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deepaliahuja/DA Data/MSDA/Business Intelligence/Week 2/"/>
    </mc:Choice>
  </mc:AlternateContent>
  <xr:revisionPtr revIDLastSave="0" documentId="13_ncr:1_{83CCA159-6B11-4346-92CF-89DFC77CF0B2}" xr6:coauthVersionLast="47" xr6:coauthVersionMax="47" xr10:uidLastSave="{00000000-0000-0000-0000-000000000000}"/>
  <bookViews>
    <workbookView xWindow="0" yWindow="500" windowWidth="28800" windowHeight="16300" activeTab="2" xr2:uid="{00000000-000D-0000-FFFF-FFFF00000000}"/>
  </bookViews>
  <sheets>
    <sheet name="Orders" sheetId="1" r:id="rId1"/>
    <sheet name="Returns" sheetId="2" r:id="rId2"/>
    <sheet name="Homework#1A" sheetId="4" r:id="rId3"/>
    <sheet name="Homework#1B" sheetId="6" r:id="rId4"/>
    <sheet name="Homework#1C" sheetId="7" r:id="rId5"/>
    <sheet name="Users" sheetId="3" r:id="rId6"/>
  </sheets>
  <definedNames>
    <definedName name="_xlnm._FilterDatabase" localSheetId="3" hidden="1">'Homework#1B'!$A$1:$X$130</definedName>
    <definedName name="_xlnm._FilterDatabase" localSheetId="0" hidden="1">Orders!$A$1:$V$8400</definedName>
  </definedNames>
  <calcPr calcId="191029"/>
  <pivotCaches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4" l="1"/>
  <c r="B6" i="4"/>
  <c r="B5" i="4"/>
  <c r="B4" i="4"/>
  <c r="B8" i="4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2" i="1"/>
  <c r="X5" i="6"/>
  <c r="X9" i="6"/>
  <c r="X11" i="6"/>
  <c r="X12" i="6"/>
  <c r="X16" i="6"/>
  <c r="X18" i="6"/>
  <c r="X21" i="6"/>
  <c r="X24" i="6"/>
  <c r="X27" i="6"/>
  <c r="X28" i="6"/>
  <c r="X41" i="6"/>
  <c r="X47" i="6"/>
  <c r="X54" i="6"/>
  <c r="X59" i="6"/>
  <c r="X60" i="6"/>
  <c r="X64" i="6"/>
  <c r="X65" i="6"/>
  <c r="X72" i="6"/>
  <c r="X73" i="6"/>
  <c r="X77" i="6"/>
  <c r="X82" i="6"/>
  <c r="X83" i="6"/>
  <c r="X90" i="6"/>
  <c r="X98" i="6"/>
  <c r="X112" i="6"/>
  <c r="X118" i="6"/>
  <c r="X122" i="6"/>
  <c r="X127" i="6"/>
  <c r="X6" i="6"/>
  <c r="X55" i="6"/>
  <c r="X2" i="6"/>
  <c r="X3" i="6"/>
  <c r="X10" i="6"/>
  <c r="X13" i="6"/>
  <c r="X14" i="6"/>
  <c r="X17" i="6"/>
  <c r="X19" i="6"/>
  <c r="X20" i="6"/>
  <c r="X22" i="6"/>
  <c r="X23" i="6"/>
  <c r="X26" i="6"/>
  <c r="X29" i="6"/>
  <c r="X30" i="6"/>
  <c r="X32" i="6"/>
  <c r="X33" i="6"/>
  <c r="X34" i="6"/>
  <c r="X35" i="6"/>
  <c r="X37" i="6"/>
  <c r="X38" i="6"/>
  <c r="X39" i="6"/>
  <c r="X42" i="6"/>
  <c r="X43" i="6"/>
  <c r="X44" i="6"/>
  <c r="X45" i="6"/>
  <c r="X46" i="6"/>
  <c r="X48" i="6"/>
  <c r="X49" i="6"/>
  <c r="X50" i="6"/>
  <c r="X51" i="6"/>
  <c r="X52" i="6"/>
  <c r="X53" i="6"/>
  <c r="X56" i="6"/>
  <c r="X57" i="6"/>
  <c r="X58" i="6"/>
  <c r="X61" i="6"/>
  <c r="X62" i="6"/>
  <c r="X63" i="6"/>
  <c r="X69" i="6"/>
  <c r="X70" i="6"/>
  <c r="X71" i="6"/>
  <c r="X74" i="6"/>
  <c r="X75" i="6"/>
  <c r="X76" i="6"/>
  <c r="X79" i="6"/>
  <c r="X80" i="6"/>
  <c r="X81" i="6"/>
  <c r="X84" i="6"/>
  <c r="X85" i="6"/>
  <c r="X88" i="6"/>
  <c r="X91" i="6"/>
  <c r="X92" i="6"/>
  <c r="X93" i="6"/>
  <c r="X94" i="6"/>
  <c r="X95" i="6"/>
  <c r="X96" i="6"/>
  <c r="X97" i="6"/>
  <c r="X99" i="6"/>
  <c r="X100" i="6"/>
  <c r="X101" i="6"/>
  <c r="X104" i="6"/>
  <c r="X106" i="6"/>
  <c r="X108" i="6"/>
  <c r="X109" i="6"/>
  <c r="X110" i="6"/>
  <c r="X111" i="6"/>
  <c r="X113" i="6"/>
  <c r="X115" i="6"/>
  <c r="X116" i="6"/>
  <c r="X117" i="6"/>
  <c r="X119" i="6"/>
  <c r="X120" i="6"/>
  <c r="X121" i="6"/>
  <c r="X123" i="6"/>
  <c r="X124" i="6"/>
  <c r="X125" i="6"/>
  <c r="X126" i="6"/>
  <c r="X128" i="6"/>
  <c r="X130" i="6"/>
  <c r="X7" i="6"/>
  <c r="X8" i="6"/>
  <c r="X15" i="6"/>
  <c r="X25" i="6"/>
  <c r="X31" i="6"/>
  <c r="X36" i="6"/>
  <c r="X40" i="6"/>
  <c r="X66" i="6"/>
  <c r="X67" i="6"/>
  <c r="X68" i="6"/>
  <c r="X78" i="6"/>
  <c r="X86" i="6"/>
  <c r="X87" i="6"/>
  <c r="X89" i="6"/>
  <c r="X102" i="6"/>
  <c r="X103" i="6"/>
  <c r="X105" i="6"/>
  <c r="X107" i="6"/>
  <c r="X114" i="6"/>
  <c r="X129" i="6"/>
  <c r="X4" i="6"/>
  <c r="W5" i="6"/>
  <c r="W9" i="6"/>
  <c r="W11" i="6"/>
  <c r="W12" i="6"/>
  <c r="W16" i="6"/>
  <c r="W18" i="6"/>
  <c r="W21" i="6"/>
  <c r="W24" i="6"/>
  <c r="W27" i="6"/>
  <c r="W28" i="6"/>
  <c r="W41" i="6"/>
  <c r="W47" i="6"/>
  <c r="W54" i="6"/>
  <c r="W59" i="6"/>
  <c r="W60" i="6"/>
  <c r="W64" i="6"/>
  <c r="W65" i="6"/>
  <c r="W72" i="6"/>
  <c r="W73" i="6"/>
  <c r="W77" i="6"/>
  <c r="W82" i="6"/>
  <c r="W83" i="6"/>
  <c r="W90" i="6"/>
  <c r="W98" i="6"/>
  <c r="W112" i="6"/>
  <c r="W118" i="6"/>
  <c r="W122" i="6"/>
  <c r="W127" i="6"/>
  <c r="W6" i="6"/>
  <c r="W55" i="6"/>
  <c r="W2" i="6"/>
  <c r="W3" i="6"/>
  <c r="W10" i="6"/>
  <c r="W13" i="6"/>
  <c r="W14" i="6"/>
  <c r="W17" i="6"/>
  <c r="W19" i="6"/>
  <c r="W20" i="6"/>
  <c r="W22" i="6"/>
  <c r="W23" i="6"/>
  <c r="W26" i="6"/>
  <c r="W29" i="6"/>
  <c r="W30" i="6"/>
  <c r="W32" i="6"/>
  <c r="W33" i="6"/>
  <c r="W34" i="6"/>
  <c r="W35" i="6"/>
  <c r="W37" i="6"/>
  <c r="W38" i="6"/>
  <c r="W39" i="6"/>
  <c r="W42" i="6"/>
  <c r="W43" i="6"/>
  <c r="W44" i="6"/>
  <c r="W45" i="6"/>
  <c r="W46" i="6"/>
  <c r="W48" i="6"/>
  <c r="W49" i="6"/>
  <c r="W50" i="6"/>
  <c r="W51" i="6"/>
  <c r="W52" i="6"/>
  <c r="W53" i="6"/>
  <c r="W56" i="6"/>
  <c r="W57" i="6"/>
  <c r="W58" i="6"/>
  <c r="W61" i="6"/>
  <c r="W62" i="6"/>
  <c r="W63" i="6"/>
  <c r="W69" i="6"/>
  <c r="W70" i="6"/>
  <c r="W71" i="6"/>
  <c r="W74" i="6"/>
  <c r="W75" i="6"/>
  <c r="W76" i="6"/>
  <c r="W79" i="6"/>
  <c r="W80" i="6"/>
  <c r="W81" i="6"/>
  <c r="W84" i="6"/>
  <c r="W85" i="6"/>
  <c r="W88" i="6"/>
  <c r="W91" i="6"/>
  <c r="W92" i="6"/>
  <c r="W93" i="6"/>
  <c r="W94" i="6"/>
  <c r="W95" i="6"/>
  <c r="W96" i="6"/>
  <c r="W97" i="6"/>
  <c r="W99" i="6"/>
  <c r="W100" i="6"/>
  <c r="W101" i="6"/>
  <c r="W104" i="6"/>
  <c r="W106" i="6"/>
  <c r="W108" i="6"/>
  <c r="W109" i="6"/>
  <c r="W110" i="6"/>
  <c r="W111" i="6"/>
  <c r="W113" i="6"/>
  <c r="W115" i="6"/>
  <c r="W116" i="6"/>
  <c r="W117" i="6"/>
  <c r="W119" i="6"/>
  <c r="W120" i="6"/>
  <c r="W121" i="6"/>
  <c r="W123" i="6"/>
  <c r="W124" i="6"/>
  <c r="W125" i="6"/>
  <c r="W126" i="6"/>
  <c r="W128" i="6"/>
  <c r="W130" i="6"/>
  <c r="W7" i="6"/>
  <c r="W8" i="6"/>
  <c r="W15" i="6"/>
  <c r="W25" i="6"/>
  <c r="W31" i="6"/>
  <c r="W36" i="6"/>
  <c r="W40" i="6"/>
  <c r="W66" i="6"/>
  <c r="W67" i="6"/>
  <c r="W68" i="6"/>
  <c r="W78" i="6"/>
  <c r="W86" i="6"/>
  <c r="W87" i="6"/>
  <c r="W89" i="6"/>
  <c r="W102" i="6"/>
  <c r="W103" i="6"/>
  <c r="W105" i="6"/>
  <c r="W107" i="6"/>
  <c r="W114" i="6"/>
  <c r="W129" i="6"/>
  <c r="W4" i="6"/>
  <c r="L4" i="6"/>
  <c r="L9" i="6"/>
  <c r="L11" i="6"/>
  <c r="L12" i="6"/>
  <c r="L16" i="6"/>
  <c r="L18" i="6"/>
  <c r="L21" i="6"/>
  <c r="L24" i="6"/>
  <c r="L27" i="6"/>
  <c r="L28" i="6"/>
  <c r="L41" i="6"/>
  <c r="L47" i="6"/>
  <c r="L54" i="6"/>
  <c r="L59" i="6"/>
  <c r="L60" i="6"/>
  <c r="L64" i="6"/>
  <c r="L65" i="6"/>
  <c r="L72" i="6"/>
  <c r="L73" i="6"/>
  <c r="L77" i="6"/>
  <c r="L82" i="6"/>
  <c r="L83" i="6"/>
  <c r="L90" i="6"/>
  <c r="L98" i="6"/>
  <c r="L112" i="6"/>
  <c r="L118" i="6"/>
  <c r="L122" i="6"/>
  <c r="L127" i="6"/>
  <c r="L6" i="6"/>
  <c r="L55" i="6"/>
  <c r="L2" i="6"/>
  <c r="L3" i="6"/>
  <c r="L10" i="6"/>
  <c r="L13" i="6"/>
  <c r="L14" i="6"/>
  <c r="L17" i="6"/>
  <c r="L19" i="6"/>
  <c r="L20" i="6"/>
  <c r="L22" i="6"/>
  <c r="L23" i="6"/>
  <c r="L26" i="6"/>
  <c r="L29" i="6"/>
  <c r="L30" i="6"/>
  <c r="L32" i="6"/>
  <c r="L33" i="6"/>
  <c r="L34" i="6"/>
  <c r="L35" i="6"/>
  <c r="L37" i="6"/>
  <c r="L38" i="6"/>
  <c r="L39" i="6"/>
  <c r="L42" i="6"/>
  <c r="L43" i="6"/>
  <c r="L44" i="6"/>
  <c r="L45" i="6"/>
  <c r="L46" i="6"/>
  <c r="L48" i="6"/>
  <c r="L49" i="6"/>
  <c r="L50" i="6"/>
  <c r="L51" i="6"/>
  <c r="L52" i="6"/>
  <c r="L53" i="6"/>
  <c r="L56" i="6"/>
  <c r="L57" i="6"/>
  <c r="L58" i="6"/>
  <c r="L61" i="6"/>
  <c r="L62" i="6"/>
  <c r="L63" i="6"/>
  <c r="L69" i="6"/>
  <c r="L70" i="6"/>
  <c r="L71" i="6"/>
  <c r="L74" i="6"/>
  <c r="L75" i="6"/>
  <c r="L76" i="6"/>
  <c r="L79" i="6"/>
  <c r="L80" i="6"/>
  <c r="L81" i="6"/>
  <c r="L84" i="6"/>
  <c r="L85" i="6"/>
  <c r="L88" i="6"/>
  <c r="L91" i="6"/>
  <c r="L92" i="6"/>
  <c r="L93" i="6"/>
  <c r="L94" i="6"/>
  <c r="L95" i="6"/>
  <c r="L96" i="6"/>
  <c r="L97" i="6"/>
  <c r="L99" i="6"/>
  <c r="L100" i="6"/>
  <c r="L101" i="6"/>
  <c r="L104" i="6"/>
  <c r="L106" i="6"/>
  <c r="L108" i="6"/>
  <c r="L109" i="6"/>
  <c r="L110" i="6"/>
  <c r="L111" i="6"/>
  <c r="L113" i="6"/>
  <c r="L115" i="6"/>
  <c r="L116" i="6"/>
  <c r="L117" i="6"/>
  <c r="L119" i="6"/>
  <c r="L120" i="6"/>
  <c r="L121" i="6"/>
  <c r="L123" i="6"/>
  <c r="L124" i="6"/>
  <c r="L125" i="6"/>
  <c r="L126" i="6"/>
  <c r="L128" i="6"/>
  <c r="L130" i="6"/>
  <c r="L7" i="6"/>
  <c r="L8" i="6"/>
  <c r="L15" i="6"/>
  <c r="L25" i="6"/>
  <c r="L31" i="6"/>
  <c r="L36" i="6"/>
  <c r="L40" i="6"/>
  <c r="L66" i="6"/>
  <c r="L67" i="6"/>
  <c r="L68" i="6"/>
  <c r="L78" i="6"/>
  <c r="L86" i="6"/>
  <c r="L87" i="6"/>
  <c r="L89" i="6"/>
  <c r="L102" i="6"/>
  <c r="L103" i="6"/>
  <c r="L105" i="6"/>
  <c r="L107" i="6"/>
  <c r="L114" i="6"/>
  <c r="L129" i="6"/>
  <c r="L5" i="6"/>
  <c r="B10" i="4"/>
  <c r="B9" i="4"/>
  <c r="B3" i="4"/>
  <c r="B2" i="4"/>
</calcChain>
</file>

<file path=xl/sharedStrings.xml><?xml version="1.0" encoding="utf-8"?>
<sst xmlns="http://schemas.openxmlformats.org/spreadsheetml/2006/main" count="85984" uniqueCount="2185">
  <si>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</si>
  <si>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</si>
  <si>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</si>
  <si>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</si>
  <si>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</si>
  <si>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</si>
  <si>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</si>
  <si>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</si>
  <si>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</si>
  <si>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</si>
  <si>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</si>
  <si>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</si>
  <si>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</si>
  <si>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</si>
  <si>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</si>
  <si>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</si>
  <si>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</si>
  <si>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</si>
  <si>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</si>
  <si>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</si>
  <si>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</si>
  <si>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</si>
  <si>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</si>
  <si>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</si>
  <si>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</si>
  <si>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</si>
  <si>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</si>
  <si>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</si>
  <si>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</si>
  <si>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</si>
  <si>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</si>
  <si>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</si>
  <si>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</si>
  <si>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</si>
  <si>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</si>
  <si>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</si>
  <si>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</si>
  <si>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</si>
  <si>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</si>
  <si>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</si>
  <si>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</si>
  <si>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</si>
  <si>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</si>
  <si>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</si>
  <si>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</si>
  <si>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</si>
  <si>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</si>
  <si>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</si>
  <si>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</si>
  <si>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</si>
  <si>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</si>
  <si>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</si>
  <si>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</si>
  <si>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</si>
  <si>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</si>
  <si>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</si>
  <si>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</si>
  <si>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</si>
  <si>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</si>
  <si>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</si>
  <si>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</si>
  <si>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</si>
  <si>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</si>
  <si>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</si>
  <si>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</si>
  <si>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</si>
  <si>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</si>
  <si>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</si>
  <si>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</si>
  <si>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</si>
  <si>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</si>
  <si>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</si>
  <si>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</si>
  <si>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</si>
  <si>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</si>
  <si>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</si>
  <si>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</si>
  <si>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</si>
  <si>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</si>
  <si>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</si>
  <si>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</si>
  <si>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</si>
  <si>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</si>
  <si>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</si>
  <si>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</si>
  <si>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</si>
  <si>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</si>
  <si>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</si>
  <si>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</si>
  <si>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</si>
  <si>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</si>
  <si>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</si>
  <si>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</si>
  <si>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</si>
  <si>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</si>
  <si>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</si>
  <si>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</si>
  <si>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</si>
  <si>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</si>
  <si>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</si>
  <si>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</si>
  <si>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</si>
  <si>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</si>
  <si>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</si>
  <si>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</si>
  <si>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</si>
  <si>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</si>
  <si>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</si>
  <si>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</si>
  <si>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</si>
  <si>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</si>
  <si>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</si>
  <si>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</si>
  <si>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</si>
  <si>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</si>
  <si>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</si>
  <si>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</si>
  <si>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</si>
  <si>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</si>
  <si>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</si>
  <si>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</si>
  <si>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</si>
  <si>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</si>
  <si>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</si>
  <si>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</si>
  <si>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</si>
  <si>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</si>
  <si>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</si>
  <si>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</si>
  <si>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</si>
  <si>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</si>
  <si>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</si>
  <si>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</si>
  <si>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</si>
  <si>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</si>
  <si>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</si>
  <si>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</si>
  <si>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</si>
  <si>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</si>
  <si>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</si>
  <si>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</si>
  <si>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</si>
  <si>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</si>
  <si>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</si>
  <si>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</si>
  <si>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</si>
  <si>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</si>
  <si>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</si>
  <si>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</si>
  <si>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</si>
  <si>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</si>
  <si>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</si>
  <si>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</si>
  <si>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</si>
  <si>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</si>
  <si>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</si>
  <si>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</si>
  <si>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</si>
  <si>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</si>
  <si>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</si>
  <si>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</si>
  <si>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</si>
  <si>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</si>
  <si>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</si>
  <si>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</si>
  <si>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</si>
  <si>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</si>
  <si>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</si>
  <si>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</si>
  <si>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</si>
  <si>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</si>
  <si>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</si>
  <si>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</si>
  <si>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</si>
  <si>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</si>
  <si>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</si>
  <si>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</si>
  <si>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</si>
  <si>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</si>
  <si>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</si>
  <si>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</si>
  <si>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</si>
  <si>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</si>
  <si>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</si>
  <si>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</si>
  <si>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</si>
  <si>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</si>
  <si>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</si>
  <si>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</si>
  <si>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</si>
  <si>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</si>
  <si>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</si>
  <si>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</si>
  <si>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</si>
  <si>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</si>
  <si>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</si>
  <si>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</si>
  <si>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</si>
  <si>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</si>
  <si>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</si>
  <si>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</si>
  <si>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</si>
  <si>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</si>
  <si>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</si>
  <si>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</si>
  <si>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</si>
  <si>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</si>
  <si>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</si>
  <si>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</si>
  <si>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</si>
  <si>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</si>
  <si>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</si>
  <si>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</si>
  <si>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</si>
  <si>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</si>
  <si>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</si>
  <si>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</si>
  <si>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</si>
  <si>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</si>
  <si>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</si>
  <si>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</si>
  <si>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</si>
  <si>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</si>
  <si>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</si>
  <si>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</si>
  <si>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</si>
  <si>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</si>
  <si>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</si>
  <si>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</si>
  <si>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</si>
  <si>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</si>
  <si>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</si>
  <si>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</si>
  <si>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</si>
  <si>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</si>
  <si>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</si>
  <si>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</si>
  <si>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</si>
  <si>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</si>
  <si>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</si>
  <si>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</si>
  <si>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</si>
  <si>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</si>
  <si>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</si>
  <si>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</si>
  <si>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</si>
  <si>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</si>
  <si>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</si>
  <si>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</si>
  <si>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</si>
  <si>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</si>
  <si>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</si>
  <si>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</si>
  <si>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</si>
  <si>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</si>
  <si>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</si>
  <si>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</si>
  <si>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</si>
  <si>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</si>
  <si>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</si>
  <si>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</si>
  <si>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</si>
  <si>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</si>
  <si>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</si>
  <si>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</si>
  <si>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</si>
  <si>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</si>
  <si>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</si>
  <si>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</si>
  <si>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</si>
  <si>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</si>
  <si>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</si>
  <si>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</si>
  <si>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</si>
  <si>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</si>
  <si>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</si>
  <si>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</si>
  <si>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</si>
  <si>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</si>
  <si>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</si>
  <si>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</si>
  <si>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</si>
  <si>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</si>
  <si>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</si>
  <si>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</si>
  <si>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</si>
  <si>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</si>
  <si>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</si>
  <si>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</si>
  <si>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</si>
  <si>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</si>
  <si>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</si>
  <si>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</si>
  <si>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</si>
  <si>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</si>
  <si>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</si>
  <si>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</si>
  <si>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</si>
  <si>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</si>
  <si>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</si>
  <si>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</si>
  <si>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</si>
  <si>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</si>
  <si>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</si>
  <si>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</si>
  <si>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</si>
  <si>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</si>
  <si>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</si>
  <si>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</si>
  <si>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</si>
  <si>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</si>
  <si>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</si>
  <si>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</si>
  <si>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</si>
  <si>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</si>
  <si>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</si>
  <si>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</si>
  <si>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</si>
  <si>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</si>
  <si>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</si>
  <si>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</si>
  <si>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</si>
  <si>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</si>
  <si>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</si>
  <si>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</si>
  <si>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</si>
  <si>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</si>
  <si>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</si>
  <si>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</si>
  <si>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</si>
  <si>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</si>
  <si>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</si>
  <si>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</si>
  <si>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</si>
  <si>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</si>
  <si>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</si>
  <si>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</si>
  <si>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</si>
  <si>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</si>
  <si>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</si>
  <si>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</si>
  <si>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</si>
  <si>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</si>
  <si>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</si>
  <si>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</si>
  <si>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</si>
  <si>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</si>
  <si>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</si>
  <si>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</si>
  <si>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</si>
  <si>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</si>
  <si>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</si>
  <si>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</si>
  <si>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</si>
  <si>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</si>
  <si>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</si>
  <si>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</si>
  <si>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</si>
  <si>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</si>
  <si>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</si>
  <si>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</si>
  <si>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</si>
  <si>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</si>
  <si>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</si>
  <si>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</si>
  <si>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</si>
  <si>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</si>
  <si>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</si>
  <si>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</si>
  <si>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</si>
  <si>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</si>
  <si>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</si>
  <si>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</si>
  <si>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</si>
  <si>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</si>
  <si>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</si>
  <si>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</si>
  <si>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</si>
  <si>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</si>
  <si>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</si>
  <si>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</si>
  <si>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</si>
  <si>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</si>
  <si>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</si>
  <si>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</si>
  <si>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</si>
  <si>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</si>
  <si>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</si>
  <si>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</si>
  <si>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</si>
  <si>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</si>
  <si>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</si>
  <si>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</si>
  <si>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</si>
  <si>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</si>
  <si>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</si>
  <si>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</si>
  <si>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</si>
  <si>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</si>
  <si>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</si>
  <si>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</si>
  <si>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</si>
  <si>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</si>
  <si>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</si>
  <si>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</si>
  <si>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</si>
  <si>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</si>
  <si>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</si>
  <si>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</si>
  <si>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</si>
  <si>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</si>
  <si>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</si>
  <si>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</si>
  <si>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</si>
  <si>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</si>
  <si>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</si>
  <si>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</si>
  <si>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</si>
  <si>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</si>
  <si>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</si>
  <si>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</si>
  <si>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</si>
  <si>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</si>
  <si>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</si>
  <si>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</si>
  <si>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</si>
  <si>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</si>
  <si>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</si>
  <si>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</si>
  <si>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</si>
  <si>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</si>
  <si>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</si>
  <si>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</si>
  <si>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</si>
  <si>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</si>
  <si>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</si>
  <si>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</si>
  <si>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</si>
  <si>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</si>
  <si>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</si>
  <si>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</si>
  <si>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</si>
  <si>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</si>
  <si>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</si>
  <si>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</si>
  <si>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</si>
  <si>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</si>
  <si>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</si>
  <si>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</si>
  <si>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</si>
  <si>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</si>
  <si>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</si>
  <si>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</si>
  <si>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</si>
  <si>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</si>
  <si>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</si>
  <si>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</si>
  <si>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</si>
  <si>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</si>
  <si>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</si>
  <si>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</si>
  <si>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</si>
  <si>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</si>
  <si>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</si>
  <si>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</si>
  <si>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</si>
  <si>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</si>
  <si>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</si>
  <si>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</si>
  <si>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</si>
  <si>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</si>
  <si>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</si>
  <si>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</si>
  <si>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</si>
  <si>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</si>
  <si>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</si>
  <si>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</si>
  <si>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</si>
  <si>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</si>
  <si>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</si>
  <si>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</si>
  <si>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</si>
  <si>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</si>
  <si>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</si>
  <si>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</si>
  <si>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</si>
  <si>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</si>
  <si>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</si>
  <si>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</si>
  <si>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</si>
  <si>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</si>
  <si>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</si>
  <si>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</si>
  <si>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</si>
  <si>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</si>
  <si>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</si>
  <si>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</si>
  <si>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</si>
  <si>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</si>
  <si>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</si>
  <si>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</si>
  <si>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</si>
  <si>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</si>
  <si>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</si>
  <si>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</si>
  <si>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</si>
  <si>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</si>
  <si>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</si>
  <si>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</si>
  <si>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</si>
  <si>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</si>
  <si>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</si>
  <si>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</si>
  <si>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</si>
  <si>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</si>
  <si>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</si>
  <si>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</si>
  <si>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</si>
  <si>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</si>
  <si>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</si>
  <si>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</si>
  <si>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</si>
  <si>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</si>
  <si>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</si>
  <si>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</si>
  <si>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</si>
  <si>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</si>
  <si>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</si>
  <si>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</si>
  <si>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</si>
  <si>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</si>
  <si>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</si>
  <si>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</si>
  <si>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</si>
  <si>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</si>
  <si>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</si>
  <si>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</si>
  <si>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</si>
  <si>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</si>
  <si>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</si>
  <si>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</si>
  <si>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</si>
  <si>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</si>
  <si>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</si>
  <si>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</si>
  <si>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</si>
  <si>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</si>
  <si>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</si>
  <si>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</si>
  <si>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</si>
  <si>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</si>
  <si>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</si>
  <si>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</si>
  <si>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</si>
  <si>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</si>
  <si>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</si>
  <si>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</si>
  <si>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</si>
  <si>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</si>
  <si>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</si>
  <si>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</si>
  <si>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</si>
  <si>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</si>
  <si>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</si>
  <si>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</si>
  <si>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</si>
  <si>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</si>
  <si>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</si>
  <si>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</si>
  <si>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</si>
  <si>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</si>
  <si>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</si>
  <si>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</si>
  <si>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</si>
  <si>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</si>
  <si>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</si>
  <si>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</si>
  <si>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</si>
  <si>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</si>
  <si>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</si>
  <si>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</si>
  <si>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</si>
  <si>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</si>
  <si>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</si>
  <si>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</si>
  <si>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</si>
  <si>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</si>
  <si>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</si>
  <si>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</si>
  <si>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</si>
  <si>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</si>
  <si>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</si>
  <si>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</si>
  <si>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</si>
  <si>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</si>
  <si>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</si>
  <si>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</si>
  <si>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</si>
  <si>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</si>
  <si>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</si>
  <si>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</si>
  <si>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</si>
  <si>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</si>
  <si>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</si>
  <si>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</si>
  <si>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</si>
  <si>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</si>
  <si>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</si>
  <si>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</si>
  <si>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</si>
  <si>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</si>
  <si>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</si>
  <si>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</si>
  <si>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</si>
  <si>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</si>
  <si>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</si>
  <si>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</si>
  <si>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</si>
  <si>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</si>
  <si>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</si>
  <si>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</si>
  <si>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</si>
  <si>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</si>
  <si>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</si>
  <si>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</si>
  <si>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</si>
  <si>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</si>
  <si>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</si>
  <si>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</si>
  <si>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</si>
  <si>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</si>
  <si>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</si>
  <si>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</si>
  <si>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</si>
  <si>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</si>
  <si>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</si>
  <si>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</si>
  <si>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</si>
  <si>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</si>
  <si>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</si>
  <si>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</si>
  <si>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</si>
  <si>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</si>
  <si>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</si>
  <si>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</si>
  <si>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</si>
  <si>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</si>
  <si>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</si>
  <si>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</si>
  <si>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</si>
  <si>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</si>
  <si>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</si>
  <si>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</si>
  <si>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</si>
  <si>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</si>
  <si>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</si>
  <si>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</si>
  <si>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</si>
  <si>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</si>
  <si>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</si>
  <si>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</si>
  <si>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</si>
  <si>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</si>
  <si>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</si>
  <si>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</si>
  <si>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</si>
  <si>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</si>
  <si>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</si>
  <si>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</si>
  <si>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</si>
  <si>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</si>
  <si>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</si>
  <si>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</si>
  <si>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</si>
  <si>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</si>
  <si>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</si>
  <si>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</si>
  <si>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</si>
  <si>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</si>
  <si>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</si>
  <si>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</si>
  <si>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</si>
  <si>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</si>
  <si>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</si>
  <si>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</si>
  <si>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</si>
  <si>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</si>
  <si>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</si>
  <si>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</si>
  <si>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</si>
  <si>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</si>
  <si>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</si>
  <si>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</si>
  <si>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</si>
  <si>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</si>
  <si>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</si>
  <si>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</si>
  <si>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</si>
  <si>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</si>
  <si>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</si>
  <si>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</si>
  <si>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</si>
  <si>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</si>
  <si>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</si>
  <si>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</si>
  <si>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</si>
  <si>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</si>
  <si>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</si>
  <si>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</si>
  <si>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</si>
  <si>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</si>
  <si>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</si>
  <si>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</si>
  <si>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</si>
  <si>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</si>
  <si>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</si>
  <si>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</si>
  <si>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</si>
  <si>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</si>
  <si>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</si>
  <si>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</si>
  <si>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</si>
  <si>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</si>
  <si>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</si>
  <si>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</si>
  <si>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</si>
  <si>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</si>
  <si>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</si>
  <si>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</si>
  <si>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</si>
  <si>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</si>
  <si>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</si>
  <si>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</si>
  <si>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</si>
  <si>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</si>
  <si>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</si>
  <si>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</si>
  <si>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</si>
  <si>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</si>
  <si>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</si>
  <si>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</si>
  <si>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</si>
  <si>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</si>
  <si>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</si>
  <si>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</si>
  <si>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</si>
  <si>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</si>
  <si>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</si>
  <si>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</si>
  <si>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</si>
  <si>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</si>
  <si>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</si>
  <si>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</si>
  <si>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</si>
  <si>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</si>
  <si>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</si>
  <si>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</si>
  <si>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</si>
  <si>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</si>
  <si>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</si>
  <si>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</si>
  <si>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</si>
  <si>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</si>
  <si>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</si>
  <si>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</si>
  <si>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</si>
  <si>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</si>
  <si>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</si>
  <si>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</si>
  <si>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</si>
  <si>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</si>
  <si>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</si>
  <si>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</si>
  <si>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</si>
  <si>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</si>
  <si>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</si>
  <si>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</si>
  <si>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</si>
  <si>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</si>
  <si>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</si>
  <si>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</si>
  <si>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</si>
  <si>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</si>
  <si>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</si>
  <si>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</si>
  <si>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</si>
  <si>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</si>
  <si>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</si>
  <si>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</si>
  <si>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</si>
  <si>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</si>
  <si>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</si>
  <si>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</si>
  <si>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</si>
  <si>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</si>
  <si>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</si>
  <si>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</si>
  <si>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</si>
  <si>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</si>
  <si>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</si>
  <si>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</si>
  <si>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</si>
  <si>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</si>
  <si>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</si>
  <si>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</si>
  <si>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</si>
  <si>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</si>
  <si>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</si>
  <si>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</si>
  <si>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</si>
  <si>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</si>
  <si>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</si>
  <si>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</si>
  <si>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</si>
  <si>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</si>
  <si>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</si>
  <si>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</si>
  <si>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</si>
  <si>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</si>
  <si>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</si>
  <si>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</si>
  <si>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</si>
  <si>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</si>
  <si>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</si>
  <si>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</si>
  <si>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</si>
  <si>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</si>
  <si>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</si>
  <si>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</si>
  <si>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</si>
  <si>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</si>
  <si>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</si>
  <si>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</si>
  <si>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</si>
  <si>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</si>
  <si>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</si>
  <si>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</si>
  <si>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</si>
  <si>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</si>
  <si>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</si>
  <si>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</si>
  <si>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</si>
  <si>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</si>
  <si>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</si>
  <si>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</si>
  <si>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</si>
  <si>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</si>
  <si>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</si>
  <si>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</si>
  <si>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</si>
  <si>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</si>
  <si>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</si>
  <si>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</si>
  <si>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</si>
  <si>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</si>
  <si>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</si>
  <si>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</si>
  <si>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</si>
  <si>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</si>
  <si>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</si>
  <si>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</si>
  <si>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</si>
  <si>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</si>
  <si>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</si>
  <si>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</si>
  <si>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</si>
  <si>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</si>
  <si>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</si>
  <si>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</si>
  <si>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</si>
  <si>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</si>
  <si>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</si>
  <si>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</si>
  <si>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</si>
  <si>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</si>
  <si>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</si>
  <si>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</si>
  <si>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</si>
  <si>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</si>
  <si>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</si>
  <si>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</si>
  <si>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</si>
  <si>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</si>
  <si>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</si>
  <si>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</si>
  <si>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</si>
  <si>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</si>
  <si>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</si>
  <si>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</si>
  <si>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</si>
  <si>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</si>
  <si>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</si>
  <si>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</si>
  <si>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</si>
  <si>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</si>
  <si>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</si>
  <si>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</si>
  <si>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</si>
  <si>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</si>
  <si>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</si>
  <si>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</si>
  <si>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</si>
  <si>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</si>
  <si>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</si>
  <si>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</si>
  <si>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</si>
  <si>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</si>
  <si>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</si>
  <si>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</si>
  <si>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</si>
  <si>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</si>
  <si>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</si>
  <si>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</si>
  <si>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</si>
  <si>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</si>
  <si>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</si>
  <si>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</si>
  <si>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</si>
  <si>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</si>
  <si>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</si>
  <si>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</si>
  <si>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</si>
  <si>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</si>
  <si>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</si>
  <si>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</si>
  <si>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</si>
  <si>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</si>
  <si>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</si>
  <si>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</si>
  <si>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</si>
  <si>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</si>
  <si>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</si>
  <si>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</si>
  <si>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</si>
  <si>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</si>
  <si>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</si>
  <si>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</si>
  <si>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</si>
  <si>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</si>
  <si>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</si>
  <si>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</si>
  <si>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</si>
  <si>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</si>
  <si>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</si>
  <si>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</si>
  <si>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</si>
  <si>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</si>
  <si>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</si>
  <si>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</si>
  <si>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</si>
  <si>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</si>
  <si>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</si>
  <si>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</si>
  <si>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</si>
  <si>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</si>
  <si>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</si>
  <si>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</si>
  <si>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</si>
  <si>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</si>
  <si>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</si>
  <si>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</si>
  <si>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</si>
  <si>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</si>
  <si>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</si>
  <si>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</si>
  <si>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</si>
  <si>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</si>
  <si>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</si>
  <si>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</si>
  <si>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</si>
  <si>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</si>
  <si>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</si>
  <si>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</si>
  <si>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</si>
  <si>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</si>
  <si>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</si>
  <si>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</si>
  <si>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</si>
  <si>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</si>
  <si>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</si>
  <si>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</si>
  <si>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</si>
  <si>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</si>
  <si>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</si>
  <si>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</si>
  <si>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</si>
  <si>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</si>
  <si>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</si>
  <si>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</si>
  <si>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</si>
  <si>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</si>
  <si>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</si>
  <si>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</si>
  <si>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</si>
  <si>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</si>
  <si>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</si>
  <si>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</si>
  <si>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</si>
  <si>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</si>
  <si>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</si>
  <si>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</si>
  <si>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</si>
  <si>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</si>
  <si>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</si>
  <si>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</si>
  <si>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</si>
  <si>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</si>
  <si>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</si>
  <si>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</si>
  <si>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</si>
  <si>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</si>
  <si>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</si>
  <si>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</si>
  <si>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</si>
  <si>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</si>
  <si>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</si>
  <si>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</si>
  <si>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</si>
  <si>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</si>
  <si>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</si>
  <si>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</si>
  <si>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</si>
  <si>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</si>
  <si>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</si>
  <si>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</si>
  <si>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</si>
  <si>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</si>
  <si>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</si>
  <si>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</si>
  <si>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</si>
  <si>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</si>
  <si>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</si>
  <si>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</si>
  <si>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</si>
  <si>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</si>
  <si>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</si>
  <si>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</si>
  <si>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</si>
  <si>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</si>
  <si>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</si>
  <si>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</si>
  <si>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</si>
  <si>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</si>
  <si>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</si>
  <si>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</si>
  <si>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</si>
  <si>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</si>
  <si>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</si>
  <si>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</si>
  <si>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</si>
  <si>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</si>
  <si>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</si>
  <si>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</si>
  <si>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</si>
  <si>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</si>
  <si>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</si>
  <si>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</si>
  <si>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</si>
  <si>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</si>
  <si>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</si>
  <si>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</si>
  <si>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</si>
  <si>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</si>
  <si>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</si>
  <si>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</si>
  <si>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</si>
  <si>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</si>
  <si>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</si>
  <si>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</si>
  <si>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</si>
  <si>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</si>
  <si>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</si>
  <si>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</si>
  <si>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</si>
  <si>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</si>
  <si>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</si>
  <si>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</si>
  <si>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</si>
  <si>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</si>
  <si>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</si>
  <si>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</si>
  <si>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</si>
  <si>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</si>
  <si>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</si>
  <si>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</si>
  <si>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</si>
  <si>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</si>
  <si>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</si>
  <si>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</si>
  <si>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</si>
  <si>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</si>
  <si>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</si>
  <si>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</si>
  <si>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</si>
  <si>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</si>
  <si>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</si>
  <si>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</si>
  <si>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</si>
  <si>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</si>
  <si>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</si>
  <si>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</si>
  <si>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</si>
  <si>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</si>
  <si>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</si>
  <si>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</si>
  <si>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</si>
  <si>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</si>
  <si>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</si>
  <si>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</si>
  <si>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</si>
  <si>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</si>
  <si>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</si>
  <si>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</si>
  <si>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</si>
  <si>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</si>
  <si>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</si>
  <si>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</si>
  <si>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</si>
  <si>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</si>
  <si>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</si>
  <si>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</si>
  <si>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</si>
  <si>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</si>
  <si>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</si>
  <si>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</si>
  <si>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</si>
  <si>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</si>
  <si>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</si>
  <si>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</si>
  <si>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</si>
  <si>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</si>
  <si>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</si>
  <si>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</si>
  <si>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</si>
  <si>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</si>
  <si>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</si>
  <si>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</si>
  <si>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</si>
  <si>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</si>
  <si>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</si>
  <si>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</si>
  <si>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</si>
  <si>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</si>
  <si>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</si>
  <si>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</si>
  <si>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</si>
  <si>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</si>
  <si>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</si>
  <si>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</si>
  <si>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</si>
  <si>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</si>
  <si>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</si>
  <si>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</si>
  <si>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</si>
  <si>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</si>
  <si>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</si>
  <si>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</si>
  <si>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</si>
  <si>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</si>
  <si>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</si>
  <si>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</si>
  <si>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</si>
  <si>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</si>
  <si>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</si>
  <si>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</si>
  <si>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</si>
  <si>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</si>
  <si>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</si>
  <si>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</si>
  <si>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</si>
  <si>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</si>
  <si>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</si>
  <si>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</si>
  <si>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</si>
  <si>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</si>
  <si>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</si>
  <si>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</si>
  <si>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</si>
  <si>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</si>
  <si>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</si>
  <si>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</si>
  <si>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</si>
  <si>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</si>
  <si>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</si>
  <si>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</si>
  <si>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</si>
  <si>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</si>
  <si>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</si>
  <si>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</si>
  <si>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</si>
  <si>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</si>
  <si>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</si>
  <si>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</si>
  <si>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</si>
  <si>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</si>
  <si>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</si>
  <si>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</si>
  <si>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</si>
  <si>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</si>
  <si>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</si>
  <si>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</si>
  <si>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</si>
  <si>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</si>
  <si>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</si>
  <si>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</si>
  <si>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</si>
  <si>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</si>
  <si>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</si>
  <si>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</si>
  <si>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</si>
  <si>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</si>
  <si>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</si>
  <si>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</si>
  <si>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</si>
  <si>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</si>
  <si>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</si>
  <si>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</si>
  <si>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</si>
  <si>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</si>
  <si>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</si>
  <si>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</si>
  <si>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</si>
  <si>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</si>
  <si>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</si>
  <si>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</si>
  <si>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</si>
  <si>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</si>
  <si>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</si>
  <si>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</si>
  <si>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</si>
  <si>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</si>
  <si>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</si>
  <si>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</si>
  <si>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</si>
  <si>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</si>
  <si>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</si>
  <si>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</si>
  <si>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</si>
  <si>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</si>
  <si>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</si>
  <si>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</si>
  <si>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</si>
  <si>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</si>
  <si>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</si>
  <si>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</si>
  <si>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</si>
  <si>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</si>
  <si>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</si>
  <si>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</si>
  <si>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</si>
  <si>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</si>
  <si>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</si>
  <si>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</si>
  <si>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</si>
  <si>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</si>
  <si>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</si>
  <si>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</si>
  <si>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</si>
  <si>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</si>
  <si>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</si>
  <si>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</si>
  <si>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</si>
  <si>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</si>
  <si>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</si>
  <si>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</si>
  <si>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</si>
  <si>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</si>
  <si>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</si>
  <si>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</si>
  <si>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</si>
  <si>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</si>
  <si>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</si>
  <si>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</si>
  <si>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</si>
  <si>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</si>
  <si>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</si>
  <si>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</si>
  <si>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</si>
  <si>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</si>
  <si>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</si>
  <si>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</si>
  <si>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</si>
  <si>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</si>
  <si>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</si>
  <si>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</si>
  <si>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</si>
  <si>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</si>
  <si>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</si>
  <si>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</si>
  <si>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</si>
  <si>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</si>
  <si>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</si>
  <si>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</si>
  <si>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</si>
  <si>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</si>
  <si>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</si>
  <si>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</si>
  <si>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</si>
  <si>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</si>
  <si>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</si>
  <si>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</si>
  <si>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</si>
  <si>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</si>
  <si>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</si>
  <si>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</si>
  <si>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</si>
  <si>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</si>
  <si>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</si>
  <si>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</si>
  <si>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</si>
  <si>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</si>
  <si>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</si>
  <si>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</si>
  <si>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</si>
  <si>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</si>
  <si>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</si>
  <si>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</si>
  <si>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</si>
  <si>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</si>
  <si>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</si>
  <si>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</si>
  <si>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</si>
  <si>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</si>
  <si>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</si>
  <si>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</si>
  <si>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</si>
  <si>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</si>
  <si>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</si>
  <si>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</si>
  <si>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</si>
  <si>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</si>
  <si>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</si>
  <si>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</si>
  <si>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</si>
  <si>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</si>
  <si>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</si>
  <si>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</si>
  <si>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</si>
  <si>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</si>
  <si>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</si>
  <si>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</si>
  <si>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</si>
  <si>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</si>
  <si>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</si>
  <si>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</si>
  <si>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</si>
  <si>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</si>
  <si>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</si>
  <si>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</si>
  <si>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</si>
  <si>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</si>
  <si>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</si>
  <si>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</si>
  <si>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</si>
  <si>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</si>
  <si>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</si>
  <si>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</si>
  <si>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</si>
  <si>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</si>
  <si>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</si>
  <si>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</si>
  <si>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</si>
  <si>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</si>
  <si>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</si>
  <si>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</si>
  <si>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</si>
  <si>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</si>
  <si>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</si>
  <si>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</si>
  <si>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</si>
  <si>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</si>
  <si>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</si>
  <si>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</si>
  <si>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</si>
  <si>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</si>
  <si>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</si>
  <si>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</si>
  <si>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</si>
  <si>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</si>
  <si>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</si>
  <si>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</si>
  <si>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</si>
  <si>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</si>
  <si>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</si>
  <si>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</si>
  <si>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</si>
  <si>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</si>
  <si>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</si>
  <si>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</si>
  <si>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</si>
  <si>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</si>
  <si>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</si>
  <si>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</si>
  <si>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</si>
  <si>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</si>
  <si>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</si>
  <si>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</si>
  <si>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</si>
  <si>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</si>
  <si>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</si>
  <si>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</si>
  <si>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</si>
  <si>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</si>
  <si>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</si>
  <si>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</si>
  <si>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</si>
  <si>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</si>
  <si>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</si>
  <si>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</si>
  <si>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</si>
  <si>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</si>
  <si>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</si>
  <si>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</si>
  <si>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</si>
  <si>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</si>
  <si>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</si>
  <si>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</si>
  <si>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</si>
  <si>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</si>
  <si>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</si>
  <si>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</si>
  <si>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</si>
  <si>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</si>
  <si>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</si>
  <si>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</si>
  <si>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</si>
  <si>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</si>
  <si>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</si>
  <si>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</si>
  <si>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</si>
  <si>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</si>
  <si>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</si>
  <si>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</si>
  <si>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</si>
  <si>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</si>
  <si>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</si>
  <si>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</si>
  <si>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</si>
  <si>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</si>
  <si>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</si>
  <si>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</si>
  <si>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</si>
  <si>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</si>
  <si>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</si>
  <si>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</si>
  <si>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</si>
  <si>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</si>
  <si>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</si>
  <si>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</si>
  <si>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</si>
  <si>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</si>
  <si>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</si>
  <si>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</si>
  <si>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</si>
  <si>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</si>
  <si>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</si>
  <si>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</si>
  <si>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</si>
  <si>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</si>
  <si>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</si>
  <si>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</si>
  <si>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</si>
  <si>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</si>
  <si>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</si>
  <si>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</si>
  <si>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</si>
  <si>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</si>
  <si>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</si>
  <si>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</si>
  <si>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</si>
  <si>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</si>
  <si>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</si>
  <si>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</si>
  <si>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</si>
  <si>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</si>
  <si>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</si>
  <si>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</si>
  <si>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</si>
  <si>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</si>
  <si>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</si>
  <si>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</si>
  <si>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</si>
  <si>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</si>
  <si>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</si>
  <si>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</si>
  <si>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</si>
  <si>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</si>
  <si>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</si>
  <si>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</si>
  <si>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</si>
  <si>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</si>
  <si>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</si>
  <si>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</si>
  <si>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</si>
  <si>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</si>
  <si>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</si>
  <si>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</si>
  <si>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</si>
  <si>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</si>
  <si>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</si>
  <si>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</si>
  <si>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</si>
  <si>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</si>
  <si>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</si>
  <si>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</si>
  <si>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</si>
  <si>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</si>
  <si>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</si>
  <si>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</si>
  <si>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</si>
  <si>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</si>
  <si>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</si>
  <si>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</si>
  <si>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</si>
  <si>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</si>
  <si>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</si>
  <si>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</si>
  <si>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</si>
  <si>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</si>
  <si>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</si>
  <si>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</si>
  <si>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</si>
  <si>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</si>
  <si>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</si>
  <si>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</si>
  <si>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</si>
  <si>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</si>
  <si>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</si>
  <si>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</si>
  <si>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</si>
  <si>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</si>
  <si>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</si>
  <si>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</si>
  <si>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</si>
  <si>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</si>
  <si>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</si>
  <si>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</si>
  <si>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</si>
  <si>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</si>
  <si>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</si>
  <si>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</si>
  <si>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</si>
  <si>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</si>
  <si>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</si>
  <si>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</si>
  <si>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</si>
  <si>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</si>
  <si>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</si>
  <si>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</si>
  <si>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</si>
  <si>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</si>
  <si>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</si>
  <si>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</si>
  <si>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</si>
  <si>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</si>
  <si>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</si>
  <si>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</si>
  <si>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</si>
  <si>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</si>
  <si>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</si>
  <si>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</si>
  <si>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</si>
  <si>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</si>
  <si>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</si>
  <si>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</si>
  <si>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</si>
  <si>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</si>
  <si>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</si>
  <si>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</si>
  <si>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</si>
  <si>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</si>
  <si>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</si>
  <si>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</si>
  <si>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</si>
  <si>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</si>
  <si>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</si>
  <si>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</si>
  <si>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</si>
  <si>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</si>
  <si>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</si>
  <si>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</si>
  <si>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</si>
  <si>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</si>
  <si>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</si>
  <si>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</si>
  <si>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</si>
  <si>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</si>
  <si>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</si>
  <si>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</si>
  <si>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</si>
  <si>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</si>
  <si>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</si>
  <si>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</si>
  <si>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</si>
  <si>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</si>
  <si>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</si>
  <si>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</si>
  <si>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</si>
  <si>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</si>
  <si>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</si>
  <si>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</si>
  <si>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</si>
  <si>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</si>
  <si>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</si>
  <si>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</si>
  <si>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</si>
  <si>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</si>
  <si>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</si>
  <si>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</si>
  <si>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</si>
  <si>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</si>
  <si>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</si>
  <si>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</si>
  <si>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</si>
  <si>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</si>
  <si>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</si>
  <si>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</si>
  <si>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</si>
  <si>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</si>
  <si>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</si>
  <si>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</si>
  <si>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</si>
  <si>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</si>
  <si>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</si>
  <si>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</si>
  <si>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</si>
  <si>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</si>
  <si>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</si>
  <si>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</si>
  <si>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</si>
  <si>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</si>
  <si>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</si>
  <si>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</si>
  <si>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</si>
  <si>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</si>
  <si>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</si>
  <si>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</si>
  <si>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</si>
  <si>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</si>
  <si>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</si>
  <si>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</si>
  <si>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</si>
  <si>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</si>
  <si>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</si>
  <si>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</si>
  <si>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</si>
  <si>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</si>
  <si>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</si>
  <si>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</si>
  <si>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</si>
  <si>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</si>
  <si>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</si>
  <si>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</si>
  <si>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</si>
  <si>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</si>
  <si>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</si>
  <si>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</si>
  <si>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</si>
  <si>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</si>
  <si>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</si>
  <si>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</si>
  <si>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</si>
  <si>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</si>
  <si>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</si>
  <si>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</si>
  <si>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</si>
  <si>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</si>
  <si>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</si>
  <si>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</si>
  <si>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</si>
  <si>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</si>
  <si>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</si>
  <si>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</si>
  <si>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</si>
  <si>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</si>
  <si>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</si>
  <si>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</si>
  <si>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</si>
  <si>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</si>
  <si>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</si>
  <si>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</si>
  <si>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</si>
  <si>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</si>
  <si>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</si>
  <si>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</si>
  <si>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</si>
  <si>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</si>
  <si>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</si>
  <si>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</si>
  <si>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</si>
  <si>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</si>
  <si>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</si>
  <si>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</si>
  <si>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</si>
  <si>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</si>
  <si>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</si>
  <si>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</si>
  <si>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</si>
  <si>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</si>
  <si>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</si>
  <si>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</si>
  <si>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</si>
  <si>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</si>
  <si>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</si>
  <si>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</si>
  <si>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</si>
  <si>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</si>
  <si>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</si>
  <si>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</si>
  <si>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</si>
  <si>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</si>
  <si>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</si>
  <si>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</si>
  <si>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</si>
  <si>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</si>
  <si>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</si>
  <si>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</si>
  <si>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</si>
  <si>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</si>
  <si>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</si>
  <si>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</si>
  <si>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</si>
  <si>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</si>
  <si>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</si>
  <si>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</si>
  <si>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</si>
  <si>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</si>
  <si>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</si>
  <si>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</si>
  <si>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</si>
  <si>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</si>
  <si>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</si>
  <si>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</si>
  <si>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</si>
  <si>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</si>
  <si>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</si>
  <si>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</si>
  <si>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</si>
  <si>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</si>
  <si>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</si>
  <si>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</si>
  <si>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</si>
  <si>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</si>
  <si>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</si>
  <si>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</si>
  <si>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</si>
  <si>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</si>
  <si>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</si>
  <si>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</si>
  <si>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</si>
  <si>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</si>
  <si>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</si>
  <si>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</si>
  <si>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</si>
  <si>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</si>
  <si>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</si>
  <si>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</si>
  <si>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</si>
  <si>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</si>
  <si>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</si>
  <si>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</si>
  <si>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</si>
  <si>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</si>
  <si>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</si>
  <si>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</si>
  <si>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</si>
  <si>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</si>
  <si>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</si>
  <si>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</si>
  <si>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</si>
  <si>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</si>
  <si>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</si>
  <si>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</si>
  <si>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</si>
  <si>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</si>
  <si>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</si>
  <si>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</si>
  <si>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</si>
  <si>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</si>
  <si>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</si>
  <si>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</si>
  <si>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</si>
  <si>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</si>
  <si>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</si>
  <si>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</si>
  <si>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</si>
  <si>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</si>
  <si>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</si>
  <si>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</si>
  <si>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</si>
  <si>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</si>
  <si>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</si>
  <si>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</si>
  <si>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</si>
  <si>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</si>
  <si>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</si>
  <si>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</si>
  <si>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</si>
  <si>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</si>
  <si>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</si>
  <si>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</si>
  <si>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</si>
  <si>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</si>
  <si>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</si>
  <si>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</si>
  <si>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</si>
  <si>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</si>
  <si>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</si>
  <si>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</si>
  <si>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</si>
  <si>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</si>
  <si>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</si>
  <si>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</si>
  <si>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</si>
  <si>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</si>
  <si>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</si>
  <si>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</si>
  <si>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</si>
  <si>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</si>
  <si>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</si>
  <si>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</si>
  <si>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</si>
  <si>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</si>
  <si>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</si>
  <si>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</si>
  <si>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</si>
  <si>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</si>
  <si>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</si>
  <si>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</si>
  <si>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</si>
  <si>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</si>
  <si>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</si>
  <si>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</si>
  <si>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</si>
  <si>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</si>
  <si>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</si>
  <si>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</si>
  <si>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</si>
  <si>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</si>
  <si>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</si>
  <si>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</si>
  <si>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</si>
  <si>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</si>
  <si>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</si>
  <si>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</si>
  <si>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</si>
  <si>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</si>
  <si>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</si>
  <si>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</si>
  <si>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</si>
  <si>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</si>
  <si>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</si>
  <si>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</si>
  <si>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</si>
  <si>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</si>
  <si>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</si>
  <si>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</si>
  <si>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</si>
  <si>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</si>
  <si>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</si>
  <si>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</si>
  <si>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</si>
  <si>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</si>
  <si>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</si>
  <si>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</si>
  <si>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</si>
  <si>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</si>
  <si>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</si>
  <si>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</si>
  <si>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</si>
  <si>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</si>
  <si>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</si>
  <si>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</si>
  <si>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</si>
  <si>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</si>
  <si>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</si>
  <si>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</si>
  <si>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</si>
  <si>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</si>
  <si>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</si>
  <si>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</si>
  <si>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</si>
  <si>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</si>
  <si>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</si>
  <si>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</si>
  <si>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</si>
  <si>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</si>
  <si>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</si>
  <si>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</si>
  <si>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</si>
  <si>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</si>
  <si>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</si>
  <si>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</si>
  <si>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</si>
  <si>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</si>
  <si>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</si>
  <si>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</si>
  <si>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</si>
  <si>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</si>
  <si>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</si>
  <si>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</si>
  <si>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</si>
  <si>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</si>
  <si>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</si>
  <si>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</si>
  <si>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</si>
  <si>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</si>
  <si>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</si>
  <si>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</si>
  <si>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</si>
  <si>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</si>
  <si>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</si>
  <si>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</si>
  <si>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</si>
  <si>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</si>
  <si>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</si>
  <si>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</si>
  <si>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</si>
  <si>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</si>
  <si>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</si>
  <si>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</si>
  <si>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</si>
  <si>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</si>
  <si>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</si>
  <si>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</si>
  <si>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</si>
  <si>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</si>
  <si>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</si>
  <si>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</si>
  <si>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</si>
  <si>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</si>
  <si>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</si>
  <si>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</si>
  <si>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</si>
  <si>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</si>
  <si>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</si>
  <si>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</si>
  <si>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</si>
  <si>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</si>
  <si>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</si>
  <si>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</si>
  <si>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</si>
  <si>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</si>
  <si>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</si>
  <si>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</si>
  <si>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</si>
  <si>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</si>
  <si>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</si>
  <si>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</si>
  <si>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</si>
  <si>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</si>
  <si>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</si>
  <si>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</si>
  <si>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</si>
  <si>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</si>
  <si>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</si>
  <si>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</si>
  <si>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</si>
  <si>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</si>
  <si>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</si>
  <si>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</si>
  <si>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</si>
  <si>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</si>
  <si>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</si>
  <si>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</si>
  <si>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</si>
  <si>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</si>
  <si>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</si>
  <si>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</si>
  <si>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</si>
  <si>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</si>
  <si>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</si>
  <si>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</si>
  <si>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</si>
  <si>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</si>
  <si>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</si>
  <si>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</si>
  <si>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</si>
  <si>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</si>
  <si>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</si>
  <si>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</si>
  <si>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</si>
  <si>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</si>
  <si>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</si>
  <si>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</si>
  <si>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</si>
  <si>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</si>
  <si>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</si>
  <si>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</si>
  <si>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</si>
  <si>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</si>
  <si>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</si>
  <si>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</si>
  <si>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</si>
  <si>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</si>
  <si>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</si>
  <si>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</si>
  <si>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</si>
  <si>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</si>
  <si>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</si>
  <si>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</si>
  <si>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</si>
  <si>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</si>
  <si>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</si>
  <si>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</si>
  <si>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</si>
  <si>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</si>
  <si>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</si>
  <si>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</si>
  <si>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</si>
  <si>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</si>
  <si>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</si>
  <si>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</si>
  <si>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</si>
  <si>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</si>
  <si>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</si>
  <si>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</si>
  <si>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</si>
  <si>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</si>
  <si>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</si>
  <si>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</si>
  <si>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</si>
  <si>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</si>
  <si>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</si>
  <si>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</si>
  <si>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</si>
  <si>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</si>
  <si>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</si>
  <si>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</si>
  <si>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</si>
  <si>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</si>
  <si>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</si>
  <si>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</si>
  <si>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</si>
  <si>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</si>
  <si>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</si>
  <si>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</si>
  <si>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</si>
  <si>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</si>
  <si>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</si>
  <si>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</si>
  <si>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</si>
  <si>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</si>
  <si>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</si>
  <si>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</si>
  <si>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</si>
  <si>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</si>
  <si>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</si>
  <si>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</si>
  <si>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</si>
  <si>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</si>
  <si>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</si>
  <si>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</si>
  <si>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</si>
  <si>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</si>
  <si>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</si>
  <si>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</si>
  <si>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</si>
  <si>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</si>
  <si>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</si>
  <si>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</si>
  <si>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</si>
  <si>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</si>
  <si>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</si>
  <si>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</si>
  <si>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</si>
  <si>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</si>
  <si>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</si>
  <si>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</si>
  <si>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</si>
  <si>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</si>
  <si>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</si>
  <si>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</si>
  <si>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</si>
  <si>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</si>
  <si>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</si>
  <si>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</si>
  <si>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</si>
  <si>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</si>
  <si>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</si>
  <si>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</si>
  <si>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</si>
  <si>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</si>
  <si>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</si>
  <si>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</si>
  <si>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</si>
  <si>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</si>
  <si>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</si>
  <si>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</si>
  <si>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</si>
  <si>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</si>
  <si>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</si>
  <si>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</si>
  <si>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</si>
  <si>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</si>
  <si>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</si>
  <si>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</si>
  <si>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</si>
  <si>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</si>
  <si>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</si>
  <si>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</si>
  <si>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</si>
  <si>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</si>
  <si>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</si>
  <si>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</si>
  <si>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</si>
  <si>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</si>
  <si>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</si>
  <si>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</si>
  <si>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</si>
  <si>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</si>
  <si>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</si>
  <si>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</si>
  <si>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</si>
  <si>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</si>
  <si>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</si>
  <si>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</si>
  <si>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</si>
  <si>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</si>
  <si>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</si>
  <si>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</si>
  <si>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</si>
  <si>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</si>
  <si>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</si>
  <si>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</si>
  <si>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</si>
  <si>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</si>
  <si>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</si>
  <si>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</si>
  <si>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</si>
  <si>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</si>
  <si>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</si>
  <si>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</si>
  <si>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</si>
  <si>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</si>
  <si>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</si>
  <si>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</si>
  <si>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</si>
  <si>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</si>
  <si>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</si>
  <si>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</si>
  <si>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</si>
  <si>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</si>
  <si>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</si>
  <si>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</si>
  <si>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Comments/Problems</t>
  </si>
  <si>
    <t>Answer with Formula</t>
  </si>
  <si>
    <t>Answer with Number/Text</t>
  </si>
  <si>
    <t>1. Who was the person who placed the most expensive order</t>
  </si>
  <si>
    <t>2. Which customer had the longest name</t>
  </si>
  <si>
    <t>Question #11</t>
  </si>
  <si>
    <t>Question #12</t>
  </si>
  <si>
    <t>Question #13</t>
  </si>
  <si>
    <t>Questions - Section A</t>
  </si>
  <si>
    <t>1. Total sales that Company had done</t>
  </si>
  <si>
    <r>
      <t>2.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Answer in #2 formatted as currency, no decimal</t>
    </r>
  </si>
  <si>
    <t>3. How much was an average sales amount</t>
  </si>
  <si>
    <r>
      <t>4.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What was the average Discount</t>
    </r>
  </si>
  <si>
    <r>
      <t>5.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What was the cheapest Shipping Cost</t>
    </r>
  </si>
  <si>
    <r>
      <t>6.</t>
    </r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What was the most expansive Shipping Cost</t>
    </r>
  </si>
  <si>
    <r>
      <t xml:space="preserve">7. </t>
    </r>
    <r>
      <rPr>
        <sz val="11"/>
        <color theme="1"/>
        <rFont val="Calibri"/>
        <family val="2"/>
        <scheme val="minor"/>
      </rPr>
      <t>How much did Craig Carreira save by using his discount- use vlook up</t>
    </r>
  </si>
  <si>
    <t>8. What is the square root of 3234</t>
  </si>
  <si>
    <t>9. How many entries are the data set</t>
  </si>
  <si>
    <t>Question - Section B</t>
  </si>
  <si>
    <t>3. How many days have passed since the last order was placed (relative to day you complete this homework)</t>
  </si>
  <si>
    <t>Good Ship Ratio</t>
  </si>
  <si>
    <t>WEEKDAY</t>
  </si>
  <si>
    <t>Order Status</t>
  </si>
  <si>
    <t>Row Labels</t>
  </si>
  <si>
    <t>Grand Total</t>
  </si>
  <si>
    <t>Column Labels</t>
  </si>
  <si>
    <t>Count of Product Category</t>
  </si>
  <si>
    <t>'</t>
  </si>
  <si>
    <t>Average of Shipping Cost</t>
  </si>
  <si>
    <t>Sum of Sales</t>
  </si>
  <si>
    <t>Name Length</t>
  </si>
  <si>
    <t>Added name length column in orders tab to find this answer using LEN function</t>
  </si>
  <si>
    <t>Last order was placed on 30th Dec,2012 and today's date is 16th July,2023</t>
  </si>
  <si>
    <t>3850 days</t>
  </si>
  <si>
    <t>Interpretation:</t>
  </si>
  <si>
    <t>Out of the 4 customer segments corporate has the maximum sales.</t>
  </si>
  <si>
    <t>Discount Amount</t>
  </si>
  <si>
    <t>Added discount column in order sheet to find discount amount</t>
  </si>
  <si>
    <t>Regular Air has the maximum Product Shipped.</t>
  </si>
  <si>
    <t>Newfoundland Province has the maximum furniture shipping cost whereas  Office Supplies has the lowest shipping cost.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</si>
</sst>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"/>
  </numFmts>
  <fonts count="4" x14ac:knownFonts="1">
    <font>
      <sz val="11"/>
      <color theme="1"/>
      <name val="Calibri"/>
      <family val="2"/>
      <scheme val="minor"/>
    </font>
    <font>
      <sz val="7"/>
      <color theme="1"/>
      <name val="Times New Roman"/>
      <family val="1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4" borderId="0" xfId="0" applyFont="1" applyFill="1"/>
    <xf numFmtId="0" fontId="0" fillId="4" borderId="0" xfId="0" applyFill="1"/>
  </cellXfs>
  <cellStyles count="1">
    <cellStyle name="Normal" xfId="0" builtinId="0"/>
  </cellStyles>
  <dxfs count="4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[Deepali_LLExcel_HomeworkFile v2.xlsx]Homework#1C!PivotTable2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'Homework#1C'!$K$5:$K$6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'Homework#1C'!$J$7:$J$20</c:f>
              <c:strCache>
                <c:ptCount val="13"/>
                <c:pt idx="0">
                  <c:v>Alberta</c:v>
                </c:pt>
                <c:pt idx="1">
                  <c:v>British Columbia</c:v>
                </c:pt>
                <c:pt idx="2">
                  <c:v>Manitoba</c:v>
                </c:pt>
                <c:pt idx="3">
                  <c:v>New Brunswick</c:v>
                </c:pt>
                <c:pt idx="4">
                  <c:v>Newfoundland</c:v>
                </c:pt>
                <c:pt idx="5">
                  <c:v>'</c:v>
                </c:pt>
                <c:pt idx="6">
                  <c:v>Nova Scotia</c:v>
                </c:pt>
                <c:pt idx="7">
                  <c:v>Nunavut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Quebec</c:v>
                </c:pt>
                <c:pt idx="11">
                  <c:v>Saskachewan</c:v>
                </c:pt>
                <c:pt idx="12">
                  <c:v>Yukon</c:v>
                </c:pt>
              </c:strCache>
            </c:strRef>
          </c:cat>
          <c:val>
            <c:numRef>
              <c:f>'Homework#1C'!$K$7:$K$20</c:f>
              <c:numCache>
                <c:formatCode>0.0</c:formatCode>
                <c:ptCount val="13"/>
                <c:pt idx="0">
                  <c:v>33.035321637426904</c:v>
                </c:pt>
                <c:pt idx="1">
                  <c:v>28.4996581196581</c:v>
                </c:pt>
                <c:pt idx="2">
                  <c:v>33.382012195121931</c:v>
                </c:pt>
                <c:pt idx="3">
                  <c:v>27.276349206349202</c:v>
                </c:pt>
                <c:pt idx="4">
                  <c:v>34.528000000000006</c:v>
                </c:pt>
                <c:pt idx="5">
                  <c:v>31.969882352941173</c:v>
                </c:pt>
                <c:pt idx="6">
                  <c:v>33.601099999999995</c:v>
                </c:pt>
                <c:pt idx="7">
                  <c:v>33.575384615384614</c:v>
                </c:pt>
                <c:pt idx="8">
                  <c:v>30.025780051150871</c:v>
                </c:pt>
                <c:pt idx="9">
                  <c:v>27.784901960784314</c:v>
                </c:pt>
                <c:pt idx="10">
                  <c:v>33.375411764705873</c:v>
                </c:pt>
                <c:pt idx="11">
                  <c:v>27.801910828025477</c:v>
                </c:pt>
                <c:pt idx="12">
                  <c:v>31.862636363636344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F-E347-ADA3-8665BB240C65}"/>
            </c:ext>
          </c:extLst>
        </c:ser>
        <c:ser>
          <c:idx val="1"/>
          <c:order val="1"/>
          <c:tx>
            <c:strRef>
              <c:f>'Homework#1C'!$L$5:$L$6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'Homework#1C'!$J$7:$J$20</c:f>
              <c:strCache>
                <c:ptCount val="13"/>
                <c:pt idx="0">
                  <c:v>Alberta</c:v>
                </c:pt>
                <c:pt idx="1">
                  <c:v>British Columbia</c:v>
                </c:pt>
                <c:pt idx="2">
                  <c:v>Manitoba</c:v>
                </c:pt>
                <c:pt idx="3">
                  <c:v>New Brunswick</c:v>
                </c:pt>
                <c:pt idx="4">
                  <c:v>Newfoundland</c:v>
                </c:pt>
                <c:pt idx="5">
                  <c:v>'</c:v>
                </c:pt>
                <c:pt idx="6">
                  <c:v>Nova Scotia</c:v>
                </c:pt>
                <c:pt idx="7">
                  <c:v>Nunavut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Quebec</c:v>
                </c:pt>
                <c:pt idx="11">
                  <c:v>Saskachewan</c:v>
                </c:pt>
                <c:pt idx="12">
                  <c:v>Yukon</c:v>
                </c:pt>
              </c:strCache>
            </c:strRef>
          </c:cat>
          <c:val>
            <c:numRef>
              <c:f>'Homework#1C'!$L$7:$L$20</c:f>
              <c:numCache>
                <c:formatCode>0.0</c:formatCode>
                <c:ptCount val="13"/>
                <c:pt idx="0">
                  <c:v>7.2265086206896338</c:v>
                </c:pt>
                <c:pt idx="1">
                  <c:v>7.0898861788617538</c:v>
                </c:pt>
                <c:pt idx="2">
                  <c:v>7.5245581395348751</c:v>
                </c:pt>
                <c:pt idx="3">
                  <c:v>8.8540659340659396</c:v>
                </c:pt>
                <c:pt idx="4">
                  <c:v>6.4089361702127654</c:v>
                </c:pt>
                <c:pt idx="5">
                  <c:v>8.227320574162686</c:v>
                </c:pt>
                <c:pt idx="6">
                  <c:v>8.4018442622950857</c:v>
                </c:pt>
                <c:pt idx="7">
                  <c:v>9.1696000000000009</c:v>
                </c:pt>
                <c:pt idx="8">
                  <c:v>8.104148296593161</c:v>
                </c:pt>
                <c:pt idx="9">
                  <c:v>8.8960000000000008</c:v>
                </c:pt>
                <c:pt idx="10">
                  <c:v>7.6519999999999859</c:v>
                </c:pt>
                <c:pt idx="11">
                  <c:v>7.6425426944971431</c:v>
                </c:pt>
                <c:pt idx="12">
                  <c:v>8.6560204081632541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F-E347-ADA3-8665BB240C65}"/>
            </c:ext>
          </c:extLst>
        </c:ser>
        <c:ser>
          <c:idx val="2"/>
          <c:order val="2"/>
          <c:tx>
            <c:strRef>
              <c:f>'Homework#1C'!$M$5:$M$6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'Homework#1C'!$J$7:$J$20</c:f>
              <c:strCache>
                <c:ptCount val="13"/>
                <c:pt idx="0">
                  <c:v>Alberta</c:v>
                </c:pt>
                <c:pt idx="1">
                  <c:v>British Columbia</c:v>
                </c:pt>
                <c:pt idx="2">
                  <c:v>Manitoba</c:v>
                </c:pt>
                <c:pt idx="3">
                  <c:v>New Brunswick</c:v>
                </c:pt>
                <c:pt idx="4">
                  <c:v>Newfoundland</c:v>
                </c:pt>
                <c:pt idx="5">
                  <c:v>'</c:v>
                </c:pt>
                <c:pt idx="6">
                  <c:v>Nova Scotia</c:v>
                </c:pt>
                <c:pt idx="7">
                  <c:v>Nunavut</c:v>
                </c:pt>
                <c:pt idx="8">
                  <c:v>Ontario</c:v>
                </c:pt>
                <c:pt idx="9">
                  <c:v>Prince Edward Island</c:v>
                </c:pt>
                <c:pt idx="10">
                  <c:v>Quebec</c:v>
                </c:pt>
                <c:pt idx="11">
                  <c:v>Saskachewan</c:v>
                </c:pt>
                <c:pt idx="12">
                  <c:v>Yukon</c:v>
                </c:pt>
              </c:strCache>
            </c:strRef>
          </c:cat>
          <c:val>
            <c:numRef>
              <c:f>'Homework#1C'!$M$7:$M$20</c:f>
              <c:numCache>
                <c:formatCode>0.0</c:formatCode>
                <c:ptCount val="13"/>
                <c:pt idx="0">
                  <c:v>9.2023043478260842</c:v>
                </c:pt>
                <c:pt idx="1">
                  <c:v>8.7916245487364488</c:v>
                </c:pt>
                <c:pt idx="2">
                  <c:v>8.7461306532663308</c:v>
                </c:pt>
                <c:pt idx="3">
                  <c:v>9.1866666666666692</c:v>
                </c:pt>
                <c:pt idx="4">
                  <c:v>7.2239999999999993</c:v>
                </c:pt>
                <c:pt idx="5">
                  <c:v>9.8198000000000008</c:v>
                </c:pt>
                <c:pt idx="6">
                  <c:v>8.9188333333333354</c:v>
                </c:pt>
                <c:pt idx="7">
                  <c:v>7.1143749999999981</c:v>
                </c:pt>
                <c:pt idx="8">
                  <c:v>8.3460869565217006</c:v>
                </c:pt>
                <c:pt idx="9">
                  <c:v>11.495800000000001</c:v>
                </c:pt>
                <c:pt idx="10">
                  <c:v>8.7873684210526353</c:v>
                </c:pt>
                <c:pt idx="11">
                  <c:v>8.854672489082974</c:v>
                </c:pt>
                <c:pt idx="12">
                  <c:v>10.290217391304353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F-E347-ADA3-8665BB240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3440560"/>
        <c:axId val="1097858672"/>
      </c:barChart>
      <c:catAx>
        <c:axId val="160344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858672"/>
        <c:crosses val="autoZero"/>
        <c:auto val="1"/>
        <c:lblAlgn val="ctr"/>
        <c:lblOffset val="100"/>
        <c:noMultiLvlLbl val="0"/>
      </c:catAx>
      <c:valAx>
        <c:axId val="10978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44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23</xdr:row>
      <xdr:rowOff>152400</xdr:rowOff>
    </xdr:from>
    <xdr:to>
      <xdr:col>16</xdr:col>
      <xdr:colOff>215900</xdr:colOff>
      <xdr:row>44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9BFC25-F2C9-9F44-B0D6-EBB41BBDB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23.939450347221" createdVersion="6" refreshedVersion="8" minRefreshableVersion="3" recordCount="8400" xr:uid="{00000000-000A-0000-FFFF-FFFF01000000}">
  <cacheSource type="worksheet">
    <worksheetSource ref="A1:V1048576" sheet="Orders"/>
  </cacheSource>
  <cacheFields count="21">
    <cacheField name="Row ID" numFmtId="0">
      <sharedItems containsString="0" containsBlank="1" containsNumber="1" containsInteger="1" minValue="1" maxValue="8399"/>
    </cacheField>
    <cacheField name="Order ID" numFmtId="0">
      <sharedItems containsString="0" containsBlank="1" containsNumber="1" containsInteger="1" minValue="3" maxValue="59973"/>
    </cacheField>
    <cacheField name="Order Date" numFmtId="14">
      <sharedItems containsNonDate="0" containsDate="1" containsString="0" containsBlank="1" minDate="2009-01-01T00:00:00" maxDate="2012-12-31T00:00:00"/>
    </cacheField>
    <cacheField name="Order Priority" numFmtId="0">
      <sharedItems containsBlank="1"/>
    </cacheField>
    <cacheField name="Order Quantity" numFmtId="0">
      <sharedItems containsString="0" containsBlank="1" containsNumber="1" containsInteger="1" minValue="1" maxValue="50"/>
    </cacheField>
    <cacheField name="Sales" numFmtId="0">
      <sharedItems containsString="0" containsBlank="1" containsNumber="1" minValue="1.4652000000000001" maxValue="88179.260000000009"/>
    </cacheField>
    <cacheField name="Discount" numFmtId="0">
      <sharedItems containsString="0" containsBlank="1" containsNumber="1" minValue="0" maxValue="0.25"/>
    </cacheField>
    <cacheField name="Ship Mode" numFmtId="0">
      <sharedItems containsBlank="1" count="4">
        <s v="Regular Air"/>
        <s v="Delivery Truck"/>
        <s v="Express Air"/>
        <m/>
      </sharedItems>
    </cacheField>
    <cacheField name="Profit" numFmtId="0">
      <sharedItems containsString="0" containsBlank="1" containsNumber="1" minValue="-14140.7016" maxValue="27220.69"/>
    </cacheField>
    <cacheField name="Unit Price" numFmtId="0">
      <sharedItems containsString="0" containsBlank="1" containsNumber="1" minValue="0.99" maxValue="6783.02"/>
    </cacheField>
    <cacheField name="Shipping Cost" numFmtId="0">
      <sharedItems containsString="0" containsBlank="1" containsNumber="1" minValue="0.49" maxValue="164.73"/>
    </cacheField>
    <cacheField name="Customer Name" numFmtId="0">
      <sharedItems containsBlank="1"/>
    </cacheField>
    <cacheField name="Province" numFmtId="0">
      <sharedItems containsBlank="1" count="14">
        <s v="Nunavut"/>
        <s v="Alberta"/>
        <s v="Saskachewan"/>
        <s v="British Columbia"/>
        <s v="Ontario"/>
        <s v="Quebec"/>
        <s v="Manitoba"/>
        <s v="Yukon"/>
        <s v="Nova Scotia"/>
        <s v="Prince Edward Island"/>
        <s v="New Brunswick"/>
        <s v="Newfoundland"/>
        <s v="Northwest Territories"/>
        <m/>
      </sharedItems>
    </cacheField>
    <cacheField name="Region" numFmtId="0">
      <sharedItems containsBlank="1"/>
    </cacheField>
    <cacheField name="Customer Segment" numFmtId="0">
      <sharedItems containsBlank="1" count="5">
        <s v="Small Business"/>
        <s v="Corporate"/>
        <s v="Home Office"/>
        <s v="Consumer"/>
        <m/>
      </sharedItems>
    </cacheField>
    <cacheField name="Product Category" numFmtId="0">
      <sharedItems containsBlank="1" count="4">
        <s v="Office Supplies"/>
        <s v="Furniture"/>
        <s v="Technology"/>
        <m/>
      </sharedItems>
    </cacheField>
    <cacheField name="Product Sub-Category" numFmtId="0">
      <sharedItems containsBlank="1"/>
    </cacheField>
    <cacheField name="Product Name" numFmtId="0">
      <sharedItems containsBlank="1"/>
    </cacheField>
    <cacheField name="Product Container" numFmtId="0">
      <sharedItems containsBlank="1"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NonDate="0" containsDate="1" containsString="0" containsBlank="1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0">
  <r>
    <n v="1"/>
    <n v="3"/>
    <d v="2010-10-13T00:00:00"/>
    <s v="Low"/>
    <n v="6"/>
    <n v="224.2944"/>
    <n v="0.04"/>
    <x v="0"/>
    <n v="-213.25"/>
    <n v="38.94"/>
    <n v="35"/>
    <s v="Muhammed MacIntyre"/>
    <x v="0"/>
    <s v="Nunavut"/>
    <x v="0"/>
    <x v="0"/>
    <s v="Storage &amp; Organization"/>
    <s v="Eldon Base for stackable storage shelf, platinum"/>
    <s v="Large Box"/>
    <n v="0.8"/>
    <d v="2010-10-20T00:00:00"/>
  </r>
  <r>
    <n v="2"/>
    <n v="6"/>
    <d v="2012-02-20T00:00:00"/>
    <s v="Not Specified"/>
    <n v="2"/>
    <n v="4.1184000000000003"/>
    <n v="0.01"/>
    <x v="0"/>
    <n v="-4.6399999999999997"/>
    <n v="2.08"/>
    <n v="2.56"/>
    <s v="Ruben Dartt"/>
    <x v="1"/>
    <s v="West"/>
    <x v="1"/>
    <x v="0"/>
    <s v="Scissors, Rulers and Trimmers"/>
    <s v="Kleencut® Forged Office Shears by Acme United Corporation"/>
    <s v="Small Pack"/>
    <n v="0.55000000000000004"/>
    <d v="2012-02-21T00:00:00"/>
  </r>
  <r>
    <n v="3"/>
    <n v="32"/>
    <d v="2011-07-15T00:00:00"/>
    <s v="High"/>
    <n v="26"/>
    <n v="2600.0754000000002"/>
    <n v="7.0000000000000007E-2"/>
    <x v="0"/>
    <n v="1054.82"/>
    <n v="107.53"/>
    <n v="5.81"/>
    <s v="Liz Pelletier"/>
    <x v="1"/>
    <s v="West"/>
    <x v="1"/>
    <x v="1"/>
    <s v="Office Furnishings"/>
    <s v="Tenex Contemporary Contur Chairmats for Low and Medium Pile Carpet, Computer, 39&quot; x 49&quot;"/>
    <s v="Medium Box"/>
    <n v="0.65"/>
    <d v="2011-07-17T00:00:00"/>
  </r>
  <r>
    <n v="4"/>
    <n v="32"/>
    <d v="2011-07-15T00:00:00"/>
    <s v="High"/>
    <n v="24"/>
    <n v="1548.2376000000002"/>
    <n v="0.09"/>
    <x v="1"/>
    <n v="-1748.56"/>
    <n v="70.89"/>
    <n v="89.3"/>
    <s v="Liz Pelletier"/>
    <x v="1"/>
    <s v="West"/>
    <x v="1"/>
    <x v="1"/>
    <s v="Tables"/>
    <s v="KI Conference Tables"/>
    <s v="Jumbo Box"/>
    <n v="0.72"/>
    <d v="2011-07-16T00:00:00"/>
  </r>
  <r>
    <n v="5"/>
    <n v="32"/>
    <d v="2011-07-15T00:00:00"/>
    <s v="High"/>
    <n v="23"/>
    <n v="176.41920000000002"/>
    <n v="0.04"/>
    <x v="0"/>
    <n v="-85.129000000000005"/>
    <n v="7.99"/>
    <n v="5.03"/>
    <s v="Liz Pelletier"/>
    <x v="1"/>
    <s v="West"/>
    <x v="1"/>
    <x v="2"/>
    <s v="Telephones and Communication"/>
    <s v="Bell Sonecor JB700 Caller ID"/>
    <s v="Medium Box"/>
    <n v="0.6"/>
    <d v="2011-07-17T00:00:00"/>
  </r>
  <r>
    <n v="6"/>
    <n v="32"/>
    <d v="2011-07-15T00:00:00"/>
    <s v="High"/>
    <n v="15"/>
    <n v="121.82400000000001"/>
    <n v="0.04"/>
    <x v="0"/>
    <n v="-128.38"/>
    <n v="8.4600000000000009"/>
    <n v="8.99"/>
    <s v="Liz Pelletier"/>
    <x v="2"/>
    <s v="Prarie"/>
    <x v="1"/>
    <x v="2"/>
    <s v="Computer Peripherals"/>
    <s v="Imation 3.5 IBM Diskettes, 10/Box"/>
    <s v="Small Pack"/>
    <n v="0.79"/>
    <d v="2011-07-16T00:00:00"/>
  </r>
  <r>
    <n v="7"/>
    <n v="35"/>
    <d v="2011-10-22T00:00:00"/>
    <s v="Not Specified"/>
    <n v="30"/>
    <n v="265.10099999999994"/>
    <n v="0.03"/>
    <x v="0"/>
    <n v="60.72"/>
    <n v="9.11"/>
    <n v="2.25"/>
    <s v="Julie Creighton"/>
    <x v="3"/>
    <s v="West"/>
    <x v="1"/>
    <x v="0"/>
    <s v="Pens &amp; Art Supplies"/>
    <s v="Dixon Ticonderoga Core-Lock Colored Pencils"/>
    <s v="Wrap Bag"/>
    <n v="0.52"/>
    <d v="2011-10-23T00:00:00"/>
  </r>
  <r>
    <n v="8"/>
    <n v="35"/>
    <d v="2011-10-22T00:00:00"/>
    <s v="Not Specified"/>
    <n v="14"/>
    <n v="2162.0214000000001"/>
    <n v="0.01"/>
    <x v="0"/>
    <n v="48.987000000000002"/>
    <n v="155.99"/>
    <n v="8.99"/>
    <s v="Julie Creighton"/>
    <x v="3"/>
    <s v="West"/>
    <x v="1"/>
    <x v="2"/>
    <s v="Telephones and Communication"/>
    <s v="CF 688"/>
    <s v="Small Box"/>
    <n v="0.57999999999999996"/>
    <d v="2011-10-24T00:00:00"/>
  </r>
  <r>
    <n v="9"/>
    <n v="36"/>
    <d v="2011-11-02T00:00:00"/>
    <s v="Critical"/>
    <n v="46"/>
    <n v="2731.9859999999999"/>
    <n v="0.1"/>
    <x v="0"/>
    <n v="657.47699999999998"/>
    <n v="65.989999999999995"/>
    <n v="4.2"/>
    <s v="Sample Company A"/>
    <x v="1"/>
    <s v="West"/>
    <x v="2"/>
    <x v="2"/>
    <s v="Telephones and Communication"/>
    <s v="6162i"/>
    <s v="Small Box"/>
    <n v="0.55000000000000004"/>
    <d v="2011-11-02T00:00:00"/>
  </r>
  <r>
    <n v="10"/>
    <n v="65"/>
    <d v="2011-03-17T00:00:00"/>
    <s v="Critical"/>
    <n v="32"/>
    <n v="3631.1744000000003"/>
    <n v="0.02"/>
    <x v="0"/>
    <n v="1470.3"/>
    <n v="115.79"/>
    <n v="1.99"/>
    <s v="Tamara Dahlen"/>
    <x v="4"/>
    <s v="Ontario"/>
    <x v="1"/>
    <x v="2"/>
    <s v="Computer Peripherals"/>
    <s v="Verbatim DVD-R, 4.7GB, Spindle, WE, Blank, Ink Jet/Thermal, 20/Spindle"/>
    <s v="Small Pack"/>
    <n v="0.49"/>
    <d v="2011-03-18T00:00:00"/>
  </r>
  <r>
    <n v="11"/>
    <n v="66"/>
    <d v="2009-01-19T00:00:00"/>
    <s v="Low"/>
    <n v="41"/>
    <n v="107.4528"/>
    <n v="0.09"/>
    <x v="0"/>
    <n v="7.57"/>
    <n v="2.88"/>
    <n v="0.7"/>
    <s v="Arthur Gainer"/>
    <x v="1"/>
    <s v="West"/>
    <x v="3"/>
    <x v="0"/>
    <s v="Pens &amp; Art Supplies"/>
    <s v="Newell 340"/>
    <s v="Wrap Bag"/>
    <n v="0.56000000000000005"/>
    <d v="2009-01-19T00:00:00"/>
  </r>
  <r>
    <n v="12"/>
    <n v="69"/>
    <d v="2009-06-03T00:00:00"/>
    <s v="Not Specified"/>
    <n v="42"/>
    <n v="1182.1445999999999"/>
    <n v="0.09"/>
    <x v="0"/>
    <n v="511.69"/>
    <n v="30.93"/>
    <n v="3.92"/>
    <s v="Jonathan Doherty"/>
    <x v="2"/>
    <s v="Prarie"/>
    <x v="1"/>
    <x v="1"/>
    <s v="Office Furnishings"/>
    <s v="Advantus Employee of the Month Certificate Frame, 11 x 13-1/2"/>
    <s v="Small Pack"/>
    <n v="0.44"/>
    <d v="2009-06-05T00:00:00"/>
  </r>
  <r>
    <n v="13"/>
    <n v="69"/>
    <d v="2009-06-03T00:00:00"/>
    <s v="Not Specified"/>
    <n v="28"/>
    <n v="45.628799999999998"/>
    <n v="0.03"/>
    <x v="2"/>
    <n v="0.35"/>
    <n v="1.68"/>
    <n v="0.7"/>
    <s v="Jonathan Doherty"/>
    <x v="2"/>
    <s v="Prarie"/>
    <x v="1"/>
    <x v="0"/>
    <s v="Pens &amp; Art Supplies"/>
    <s v="Newell 308"/>
    <s v="Wrap Bag"/>
    <n v="0.6"/>
    <d v="2009-06-05T00:00:00"/>
  </r>
  <r>
    <n v="14"/>
    <n v="70"/>
    <d v="2010-12-17T00:00:00"/>
    <s v="Low"/>
    <n v="48"/>
    <n v="86.601600000000005"/>
    <n v="0.03"/>
    <x v="0"/>
    <n v="-107"/>
    <n v="1.86"/>
    <n v="2.58"/>
    <s v="Helen Wasserman"/>
    <x v="5"/>
    <s v="Quebec"/>
    <x v="2"/>
    <x v="0"/>
    <s v="Rubber Bands"/>
    <s v="Super Bands, 12/Pack"/>
    <s v="Wrap Bag"/>
    <n v="0.82"/>
    <d v="2010-12-22T00:00:00"/>
  </r>
  <r>
    <n v="15"/>
    <n v="70"/>
    <d v="2010-12-17T00:00:00"/>
    <s v="Low"/>
    <n v="46"/>
    <n v="9001.7630000000008"/>
    <n v="0.05"/>
    <x v="0"/>
    <n v="2057.1659999999997"/>
    <n v="205.99"/>
    <n v="5.99"/>
    <s v="Helen Wasserman"/>
    <x v="5"/>
    <s v="Quebec"/>
    <x v="2"/>
    <x v="2"/>
    <s v="Telephones and Communication"/>
    <s v="3285"/>
    <s v="Small Box"/>
    <n v="0.59"/>
    <d v="2010-12-22T00:00:00"/>
  </r>
  <r>
    <n v="16"/>
    <n v="96"/>
    <d v="2009-04-16T00:00:00"/>
    <s v="High"/>
    <n v="37"/>
    <n v="4615.0137000000004"/>
    <n v="0.01"/>
    <x v="0"/>
    <n v="1228.8870000000002"/>
    <n v="125.99"/>
    <n v="8.99"/>
    <s v="Keith Dawkins"/>
    <x v="6"/>
    <s v="Prarie"/>
    <x v="2"/>
    <x v="2"/>
    <s v="Telephones and Communication"/>
    <s v="SC7868i"/>
    <s v="Small Box"/>
    <n v="0.55000000000000004"/>
    <d v="2009-04-18T00:00:00"/>
  </r>
  <r>
    <n v="17"/>
    <n v="97"/>
    <d v="2010-01-28T00:00:00"/>
    <s v="Medium"/>
    <n v="26"/>
    <n v="72.885800000000003"/>
    <n v="0.03"/>
    <x v="0"/>
    <n v="28.24"/>
    <n v="2.89"/>
    <n v="0.5"/>
    <s v="Craig Yedwab"/>
    <x v="7"/>
    <s v="Yukon"/>
    <x v="3"/>
    <x v="0"/>
    <s v="Labels"/>
    <s v="Avery 498"/>
    <s v="Small Box"/>
    <n v="0.38"/>
    <d v="2010-01-29T00:00:00"/>
  </r>
  <r>
    <n v="18"/>
    <n v="129"/>
    <d v="2012-11-18T00:00:00"/>
    <s v="Low"/>
    <n v="4"/>
    <n v="23.587200000000003"/>
    <n v="0.09"/>
    <x v="0"/>
    <n v="-22.59"/>
    <n v="6.48"/>
    <n v="8.19"/>
    <s v="Pauline Chand"/>
    <x v="4"/>
    <s v="Ontario"/>
    <x v="1"/>
    <x v="0"/>
    <s v="Paper"/>
    <s v="Xerox 217"/>
    <s v="Small Box"/>
    <n v="0.37"/>
    <d v="2012-11-27T00:00:00"/>
  </r>
  <r>
    <n v="19"/>
    <n v="130"/>
    <d v="2012-05-07T00:00:00"/>
    <s v="High"/>
    <n v="3"/>
    <n v="430.29299999999995"/>
    <n v="0.05"/>
    <x v="2"/>
    <n v="-309.82440000000003"/>
    <n v="150.97999999999999"/>
    <n v="13.99"/>
    <s v="Roy Collins"/>
    <x v="2"/>
    <s v="Prarie"/>
    <x v="1"/>
    <x v="2"/>
    <s v="Office Machines"/>
    <s v="Canon MP41DH Printing Calculator"/>
    <s v="Medium Box"/>
    <n v="0.38"/>
    <d v="2012-05-09T00:00:00"/>
  </r>
  <r>
    <n v="20"/>
    <n v="130"/>
    <d v="2012-05-07T00:00:00"/>
    <s v="High"/>
    <n v="29"/>
    <n v="539.12739999999997"/>
    <n v="0.02"/>
    <x v="0"/>
    <n v="71.75"/>
    <n v="18.97"/>
    <n v="9.0299999999999994"/>
    <s v="Roy Collins"/>
    <x v="2"/>
    <s v="Prarie"/>
    <x v="1"/>
    <x v="0"/>
    <s v="Paper"/>
    <s v="Computer Printout Paper with Letter-Trim Perforations"/>
    <s v="Small Box"/>
    <n v="0.37"/>
    <d v="2012-05-08T00:00:00"/>
  </r>
  <r>
    <n v="21"/>
    <n v="130"/>
    <d v="2012-05-07T00:00:00"/>
    <s v="High"/>
    <n v="23"/>
    <n v="212.1635"/>
    <n v="0.05"/>
    <x v="0"/>
    <n v="-134.31"/>
    <n v="9.7100000000000009"/>
    <n v="9.4499999999999993"/>
    <s v="Roy Collins"/>
    <x v="2"/>
    <s v="Prarie"/>
    <x v="1"/>
    <x v="0"/>
    <s v="Storage &amp; Organization"/>
    <s v="Filing/Storage Totes and Swivel Casters"/>
    <s v="Small Box"/>
    <n v="0.6"/>
    <d v="2012-05-10T00:00:00"/>
  </r>
  <r>
    <n v="22"/>
    <n v="132"/>
    <d v="2010-06-10T00:00:00"/>
    <s v="Medium"/>
    <n v="27"/>
    <n v="209.25810000000001"/>
    <n v="0.03"/>
    <x v="0"/>
    <n v="-86.195999999999998"/>
    <n v="7.99"/>
    <n v="5.03"/>
    <s v="Emily Phan"/>
    <x v="5"/>
    <s v="Quebec"/>
    <x v="3"/>
    <x v="2"/>
    <s v="Telephones and Communication"/>
    <s v="Bell Sonecor JB700 Caller ID"/>
    <s v="Medium Box"/>
    <n v="0.6"/>
    <d v="2010-06-11T00:00:00"/>
  </r>
  <r>
    <n v="23"/>
    <n v="132"/>
    <d v="2010-06-10T00:00:00"/>
    <s v="Medium"/>
    <n v="30"/>
    <n v="3732.93"/>
    <n v="0.05"/>
    <x v="1"/>
    <n v="-603.79999999999995"/>
    <n v="130.97999999999999"/>
    <n v="54.74"/>
    <s v="Emily Phan"/>
    <x v="8"/>
    <s v="Atlantic"/>
    <x v="3"/>
    <x v="1"/>
    <s v="Bookcases"/>
    <s v="O'Sullivan Elevations Bookcase, Cherry Finish"/>
    <s v="Jumbo Box"/>
    <n v="0.69"/>
    <d v="2010-06-13T00:00:00"/>
  </r>
  <r>
    <n v="24"/>
    <n v="134"/>
    <d v="2012-04-30T00:00:00"/>
    <s v="Not Specified"/>
    <n v="11"/>
    <n v="1045.3310999999999"/>
    <n v="0.01"/>
    <x v="0"/>
    <n v="-310.20999999999998"/>
    <n v="95.99"/>
    <n v="35"/>
    <s v="Michael Dominguez"/>
    <x v="4"/>
    <s v="Ontario"/>
    <x v="2"/>
    <x v="0"/>
    <s v="Storage &amp; Organization"/>
    <s v="Safco Industrial Wire Shelving"/>
    <s v="Large Box"/>
    <m/>
    <d v="2012-05-02T00:00:00"/>
  </r>
  <r>
    <n v="25"/>
    <n v="135"/>
    <d v="2011-10-20T00:00:00"/>
    <s v="Not Specified"/>
    <n v="25"/>
    <n v="113.29500000000002"/>
    <n v="0.09"/>
    <x v="0"/>
    <n v="-89.25"/>
    <n v="4.9800000000000004"/>
    <n v="4.62"/>
    <s v="Anne Pryor"/>
    <x v="5"/>
    <s v="Quebec"/>
    <x v="3"/>
    <x v="2"/>
    <s v="Computer Peripherals"/>
    <s v="Imation 3.5&quot;, DISKETTE 44766 HGHLD3.52HD/FM, 10/Pack"/>
    <s v="Small Pack"/>
    <n v="0.64"/>
    <d v="2011-10-22T00:00:00"/>
  </r>
  <r>
    <n v="26"/>
    <n v="166"/>
    <d v="2011-09-11T00:00:00"/>
    <s v="High"/>
    <n v="10"/>
    <n v="646.702"/>
    <n v="0.02"/>
    <x v="2"/>
    <n v="-126.09299999999999"/>
    <n v="65.989999999999995"/>
    <n v="8.99"/>
    <s v="Valerie Takahito"/>
    <x v="6"/>
    <s v="Prarie"/>
    <x v="3"/>
    <x v="2"/>
    <s v="Telephones and Communication"/>
    <s v="i270"/>
    <s v="Small Box"/>
    <n v="0.55000000000000004"/>
    <d v="2011-09-13T00:00:00"/>
  </r>
  <r>
    <n v="27"/>
    <n v="193"/>
    <d v="2010-08-07T00:00:00"/>
    <s v="Critical"/>
    <n v="14"/>
    <n v="163.71039999999999"/>
    <n v="0.06"/>
    <x v="0"/>
    <n v="-37.04"/>
    <n v="12.44"/>
    <n v="6.27"/>
    <s v="Justin Hirsh"/>
    <x v="5"/>
    <s v="Quebec"/>
    <x v="3"/>
    <x v="0"/>
    <s v="Storage &amp; Organization"/>
    <s v="Eldon Simplefile® Box Office®"/>
    <s v="Medium Box"/>
    <n v="0.56999999999999995"/>
    <d v="2010-08-09T00:00:00"/>
  </r>
  <r>
    <n v="28"/>
    <n v="194"/>
    <d v="2012-04-04T00:00:00"/>
    <s v="Medium"/>
    <n v="49"/>
    <n v="321.048"/>
    <n v="0.1"/>
    <x v="0"/>
    <n v="-197.25"/>
    <n v="7.28"/>
    <n v="7.98"/>
    <s v="Maria Zettner"/>
    <x v="1"/>
    <s v="West"/>
    <x v="1"/>
    <x v="1"/>
    <s v="Office Furnishings"/>
    <s v="Master Caster Door Stop, Large Neon Orange"/>
    <s v="Wrap Bag"/>
    <n v="0.42"/>
    <d v="2012-04-06T00:00:00"/>
  </r>
  <r>
    <n v="29"/>
    <n v="194"/>
    <d v="2012-04-04T00:00:00"/>
    <s v="Medium"/>
    <n v="6"/>
    <n v="18.086400000000001"/>
    <n v="0.04"/>
    <x v="0"/>
    <n v="-13.44"/>
    <n v="3.14"/>
    <n v="1.92"/>
    <s v="Maria Zettner"/>
    <x v="1"/>
    <s v="West"/>
    <x v="1"/>
    <x v="0"/>
    <s v="Scissors, Rulers and Trimmers"/>
    <s v="Serrated Blade or Curved Handle Hand Letter Openers"/>
    <s v="Wrap Bag"/>
    <n v="0.84"/>
    <d v="2012-04-06T00:00:00"/>
  </r>
  <r>
    <n v="30"/>
    <n v="195"/>
    <d v="2010-12-27T00:00:00"/>
    <s v="Medium"/>
    <n v="34"/>
    <n v="1205.4189999999999"/>
    <n v="0.03"/>
    <x v="0"/>
    <n v="260.87"/>
    <n v="36.549999999999997"/>
    <n v="13.89"/>
    <s v="Brad Thomas"/>
    <x v="7"/>
    <s v="Yukon"/>
    <x v="2"/>
    <x v="0"/>
    <s v="Pens &amp; Art Supplies"/>
    <s v="Dixon Ticonderoga Core-Lock Colored Pencils, 48-Color Set"/>
    <s v="Wrap Bag"/>
    <n v="0.41"/>
    <d v="2010-12-29T00:00:00"/>
  </r>
  <r>
    <n v="31"/>
    <n v="197"/>
    <d v="2011-04-06T00:00:00"/>
    <s v="High"/>
    <n v="23"/>
    <n v="295.55459999999999"/>
    <n v="0.01"/>
    <x v="0"/>
    <n v="33.22"/>
    <n v="12.98"/>
    <n v="3.14"/>
    <s v="Penelope Sewall"/>
    <x v="6"/>
    <s v="Prarie"/>
    <x v="2"/>
    <x v="0"/>
    <s v="Scissors, Rulers and Trimmers"/>
    <s v="Acme® 8&quot; Straight Scissors"/>
    <s v="Small Pack"/>
    <n v="0.6"/>
    <d v="2011-04-08T00:00:00"/>
  </r>
  <r>
    <n v="32"/>
    <n v="224"/>
    <d v="2009-06-17T00:00:00"/>
    <s v="Not Specified"/>
    <n v="25"/>
    <n v="167.89500000000001"/>
    <n v="0.09"/>
    <x v="0"/>
    <n v="-33.950000000000003"/>
    <n v="7.38"/>
    <n v="5.21"/>
    <s v="Bart Folk"/>
    <x v="7"/>
    <s v="Yukon"/>
    <x v="1"/>
    <x v="1"/>
    <s v="Office Furnishings"/>
    <s v="Eldon® Expressions™ Wood Desk Accessories, Oak"/>
    <s v="Small Box"/>
    <n v="0.56000000000000005"/>
    <d v="2009-06-18T00:00:00"/>
  </r>
  <r>
    <n v="33"/>
    <n v="224"/>
    <d v="2009-06-17T00:00:00"/>
    <s v="Not Specified"/>
    <n v="44"/>
    <n v="252.59520000000001"/>
    <n v="0.04"/>
    <x v="0"/>
    <n v="-65.430000000000007"/>
    <n v="5.98"/>
    <n v="5.15"/>
    <s v="Bart Folk"/>
    <x v="7"/>
    <s v="Yukon"/>
    <x v="1"/>
    <x v="0"/>
    <s v="Paper"/>
    <s v="Xerox 193"/>
    <s v="Small Box"/>
    <n v="0.36"/>
    <d v="2009-06-18T00:00:00"/>
  </r>
  <r>
    <n v="34"/>
    <n v="224"/>
    <d v="2009-06-17T00:00:00"/>
    <s v="Not Specified"/>
    <n v="33"/>
    <n v="488.50560000000002"/>
    <n v="0.04"/>
    <x v="0"/>
    <n v="-149.91999999999999"/>
    <n v="15.42"/>
    <n v="10.68"/>
    <s v="Bart Folk"/>
    <x v="7"/>
    <s v="Yukon"/>
    <x v="1"/>
    <x v="0"/>
    <s v="Storage &amp; Organization"/>
    <s v="Decoflex Hanging Personal Folder File, Blue"/>
    <s v="Small Box"/>
    <n v="0.57999999999999996"/>
    <d v="2009-06-18T00:00:00"/>
  </r>
  <r>
    <n v="35"/>
    <n v="225"/>
    <d v="2011-05-24T00:00:00"/>
    <s v="Critical"/>
    <n v="24"/>
    <n v="125.88480000000001"/>
    <n v="0.06"/>
    <x v="0"/>
    <n v="18.27"/>
    <n v="5.58"/>
    <n v="0.7"/>
    <s v="Karen Ferguson"/>
    <x v="5"/>
    <s v="Quebec"/>
    <x v="2"/>
    <x v="0"/>
    <s v="Pens &amp; Art Supplies"/>
    <s v="Newell 314"/>
    <s v="Wrap Bag"/>
    <n v="0.6"/>
    <d v="2011-05-25T00:00:00"/>
  </r>
  <r>
    <n v="36"/>
    <n v="225"/>
    <d v="2011-05-24T00:00:00"/>
    <s v="Critical"/>
    <n v="1"/>
    <n v="18.847999999999999"/>
    <n v="0.05"/>
    <x v="0"/>
    <n v="-8.9700000000000006"/>
    <n v="19.84"/>
    <n v="4.0999999999999996"/>
    <s v="Karen Ferguson"/>
    <x v="5"/>
    <s v="Quebec"/>
    <x v="2"/>
    <x v="0"/>
    <s v="Pens &amp; Art Supplies"/>
    <s v="Prismacolor Color Pencil Set"/>
    <s v="Wrap Bag"/>
    <n v="0.44"/>
    <d v="2011-05-26T00:00:00"/>
  </r>
  <r>
    <n v="37"/>
    <n v="229"/>
    <d v="2010-12-28T00:00:00"/>
    <s v="Critical"/>
    <n v="43"/>
    <n v="483.7328"/>
    <n v="0.11"/>
    <x v="0"/>
    <n v="98.44"/>
    <n v="12.64"/>
    <n v="4.9800000000000004"/>
    <s v="Matt Abelman"/>
    <x v="8"/>
    <s v="Atlantic"/>
    <x v="3"/>
    <x v="1"/>
    <s v="Office Furnishings"/>
    <s v="Nu-Dell Executive Frame"/>
    <s v="Small Pack"/>
    <n v="0.48"/>
    <d v="2010-12-30T00:00:00"/>
  </r>
  <r>
    <n v="38"/>
    <n v="229"/>
    <d v="2010-12-28T00:00:00"/>
    <s v="Critical"/>
    <n v="24"/>
    <n v="586.11840000000007"/>
    <n v="0.02"/>
    <x v="0"/>
    <n v="3.8164999999999956"/>
    <n v="24.92"/>
    <n v="12.98"/>
    <s v="Peter Fuller"/>
    <x v="2"/>
    <s v="Prarie"/>
    <x v="3"/>
    <x v="0"/>
    <s v="Binders and Binder Accessories"/>
    <s v="GBC Standard Therm-A-Bind Covers"/>
    <s v="Small Box"/>
    <n v="0.39"/>
    <d v="2010-12-29T00:00:00"/>
  </r>
  <r>
    <n v="39"/>
    <n v="230"/>
    <d v="2010-10-26T00:00:00"/>
    <s v="Critical"/>
    <n v="47"/>
    <n v="1943.0364"/>
    <n v="0.06"/>
    <x v="0"/>
    <n v="320.37"/>
    <n v="43.98"/>
    <n v="8.99"/>
    <s v="Erin Creighton"/>
    <x v="4"/>
    <s v="Ontario"/>
    <x v="1"/>
    <x v="0"/>
    <s v="Pens &amp; Art Supplies"/>
    <s v="Boston 1645 Deluxe Heavier-Duty Electric Pencil Sharpener"/>
    <s v="Small Pack"/>
    <n v="0.57999999999999996"/>
    <d v="2010-10-28T00:00:00"/>
  </r>
  <r>
    <n v="40"/>
    <n v="230"/>
    <d v="2010-10-26T00:00:00"/>
    <s v="Critical"/>
    <n v="11"/>
    <n v="1302.7366"/>
    <n v="0.06"/>
    <x v="0"/>
    <n v="-212.333"/>
    <n v="125.99"/>
    <n v="8.08"/>
    <s v="Erin Creighton"/>
    <x v="4"/>
    <s v="Ontario"/>
    <x v="1"/>
    <x v="2"/>
    <s v="Telephones and Communication"/>
    <s v="StarTAC ST7762"/>
    <s v="Small Box"/>
    <n v="0.56999999999999995"/>
    <d v="2010-10-28T00:00:00"/>
  </r>
  <r>
    <n v="41"/>
    <n v="231"/>
    <d v="2009-09-28T00:00:00"/>
    <s v="High"/>
    <n v="2"/>
    <n v="682.91"/>
    <n v="0.06"/>
    <x v="0"/>
    <n v="-490.84"/>
    <n v="363.25"/>
    <n v="19.989999999999998"/>
    <s v="Sean Braxton"/>
    <x v="6"/>
    <s v="Prarie"/>
    <x v="0"/>
    <x v="0"/>
    <s v="Appliances"/>
    <s v="Hoover WindTunnel™ Plus Canister Vacuum"/>
    <s v="Small Box"/>
    <n v="0.56999999999999995"/>
    <d v="2009-09-30T00:00:00"/>
  </r>
  <r>
    <n v="42"/>
    <n v="258"/>
    <d v="2010-12-28T00:00:00"/>
    <s v="Critical"/>
    <n v="21"/>
    <n v="136.08000000000001"/>
    <n v="0"/>
    <x v="0"/>
    <n v="-91.14"/>
    <n v="6.48"/>
    <n v="8.74"/>
    <s v="Liz Willingham"/>
    <x v="8"/>
    <s v="Atlantic"/>
    <x v="2"/>
    <x v="0"/>
    <s v="Paper"/>
    <s v="Xerox 1984"/>
    <s v="Small Box"/>
    <n v="0.36"/>
    <d v="2010-12-30T00:00:00"/>
  </r>
  <r>
    <n v="43"/>
    <n v="258"/>
    <d v="2010-12-28T00:00:00"/>
    <s v="Critical"/>
    <n v="7"/>
    <n v="146.86000000000001"/>
    <n v="0"/>
    <x v="1"/>
    <n v="-284.39999999999998"/>
    <n v="20.98"/>
    <n v="53.03"/>
    <s v="Liz Willingham"/>
    <x v="8"/>
    <s v="Atlantic"/>
    <x v="2"/>
    <x v="0"/>
    <s v="Storage &amp; Organization"/>
    <s v="Tennsco Lockers, Gray"/>
    <s v="Jumbo Drum"/>
    <n v="0.78"/>
    <d v="2010-12-29T00:00:00"/>
  </r>
  <r>
    <n v="44"/>
    <n v="258"/>
    <d v="2010-12-28T00:00:00"/>
    <s v="Critical"/>
    <n v="33"/>
    <n v="211.50360000000001"/>
    <n v="0.02"/>
    <x v="0"/>
    <n v="-55.108000000000004"/>
    <n v="6.54"/>
    <n v="5.27"/>
    <s v="Liz Willingham"/>
    <x v="5"/>
    <s v="Quebec"/>
    <x v="2"/>
    <x v="0"/>
    <s v="Binders and Binder Accessories"/>
    <s v="Wilson Jones® Four-Pocket Poly Binders"/>
    <s v="Small Box"/>
    <n v="0.36"/>
    <d v="2010-12-30T00:00:00"/>
  </r>
  <r>
    <n v="45"/>
    <n v="261"/>
    <d v="2010-06-28T00:00:00"/>
    <s v="Medium"/>
    <n v="47"/>
    <n v="6361.4688000000006"/>
    <n v="0.04"/>
    <x v="0"/>
    <n v="1680.7860000000001"/>
    <n v="140.99"/>
    <n v="4.2"/>
    <s v="Sonia Sunley"/>
    <x v="3"/>
    <s v="West"/>
    <x v="0"/>
    <x v="2"/>
    <s v="Telephones and Communication"/>
    <s v="7160"/>
    <s v="Small Box"/>
    <n v="0.59"/>
    <d v="2010-06-29T00:00:00"/>
  </r>
  <r>
    <n v="46"/>
    <n v="263"/>
    <d v="2009-05-16T00:00:00"/>
    <s v="High"/>
    <n v="25"/>
    <n v="122.85"/>
    <n v="0.09"/>
    <x v="0"/>
    <n v="-136.25200000000001"/>
    <n v="5.4"/>
    <n v="7.78"/>
    <s v="Paul Lucas"/>
    <x v="7"/>
    <s v="Yukon"/>
    <x v="1"/>
    <x v="0"/>
    <s v="Binders and Binder Accessories"/>
    <s v="3M Organizer Strips"/>
    <s v="Small Box"/>
    <n v="0.37"/>
    <d v="2009-05-17T00:00:00"/>
  </r>
  <r>
    <n v="47"/>
    <n v="290"/>
    <d v="2009-01-05T00:00:00"/>
    <s v="Not Specified"/>
    <n v="24"/>
    <n v="174.19199999999998"/>
    <n v="0.05"/>
    <x v="0"/>
    <n v="-32.479999999999997"/>
    <n v="7.64"/>
    <n v="5.83"/>
    <s v="Dorris Love"/>
    <x v="5"/>
    <s v="Quebec"/>
    <x v="2"/>
    <x v="0"/>
    <s v="Paper"/>
    <s v="Rediform Wirebound &quot;Phone Memo&quot; Message Book, 11 x 5-3/4"/>
    <s v="Wrap Bag"/>
    <n v="0.36"/>
    <d v="2009-01-06T00:00:00"/>
  </r>
  <r>
    <n v="48"/>
    <n v="292"/>
    <d v="2012-01-12T00:00:00"/>
    <s v="High"/>
    <n v="43"/>
    <n v="391.64400000000001"/>
    <n v="0.08"/>
    <x v="0"/>
    <n v="175.54"/>
    <n v="9.9"/>
    <n v="1.39"/>
    <s v="Valerie Takahito"/>
    <x v="2"/>
    <s v="Prarie"/>
    <x v="3"/>
    <x v="0"/>
    <s v="Envelopes"/>
    <s v="#6 3/4 Gummed Flap White Envelopes"/>
    <s v="Small Box"/>
    <n v="0.37"/>
    <d v="2012-01-13T00:00:00"/>
  </r>
  <r>
    <n v="49"/>
    <n v="293"/>
    <d v="2012-10-01T00:00:00"/>
    <s v="High"/>
    <n v="49"/>
    <n v="9485.851200000001"/>
    <n v="7.0000000000000007E-2"/>
    <x v="1"/>
    <n v="457.81"/>
    <n v="208.16"/>
    <n v="68.02"/>
    <s v="Barry French"/>
    <x v="0"/>
    <s v="Nunavut"/>
    <x v="3"/>
    <x v="0"/>
    <s v="Appliances"/>
    <s v="1.7 Cubic Foot Compact &quot;Cube&quot; Office Refrigerators"/>
    <s v="Jumbo Drum"/>
    <n v="0.57999999999999996"/>
    <d v="2012-10-02T00:00:00"/>
  </r>
  <r>
    <n v="50"/>
    <n v="293"/>
    <d v="2012-10-01T00:00:00"/>
    <s v="High"/>
    <n v="27"/>
    <n v="232.28369999999998"/>
    <n v="0.01"/>
    <x v="0"/>
    <n v="46.707500000000003"/>
    <n v="8.69"/>
    <n v="2.99"/>
    <s v="Barry French"/>
    <x v="0"/>
    <s v="Nunavut"/>
    <x v="3"/>
    <x v="0"/>
    <s v="Binders and Binder Accessories"/>
    <s v="Cardinal Slant-D® Ring Binder, Heavy Gauge Vinyl"/>
    <s v="Small Box"/>
    <n v="0.39"/>
    <d v="2012-10-03T00:00:00"/>
  </r>
  <r>
    <n v="51"/>
    <n v="294"/>
    <d v="2010-07-15T00:00:00"/>
    <s v="Medium"/>
    <n v="35"/>
    <n v="6355.2929999999997"/>
    <n v="0.06"/>
    <x v="0"/>
    <n v="489.02"/>
    <n v="193.17"/>
    <n v="19.989999999999998"/>
    <s v="Sanjit Chand"/>
    <x v="3"/>
    <s v="West"/>
    <x v="2"/>
    <x v="0"/>
    <s v="Storage &amp; Organization"/>
    <s v="Fellowes Staxonsteel® Drawer Files"/>
    <s v="Small Box"/>
    <n v="0.71"/>
    <d v="2010-07-16T00:00:00"/>
  </r>
  <r>
    <n v="52"/>
    <n v="322"/>
    <d v="2012-03-18T00:00:00"/>
    <s v="Critical"/>
    <n v="20"/>
    <n v="2870.2160000000003"/>
    <n v="0.08"/>
    <x v="0"/>
    <n v="257.76"/>
    <n v="155.99"/>
    <n v="8.08"/>
    <s v="Giulietta Weimer"/>
    <x v="3"/>
    <s v="West"/>
    <x v="1"/>
    <x v="2"/>
    <s v="Telephones and Communication"/>
    <s v="I888 World Phone"/>
    <s v="Small Box"/>
    <n v="0.6"/>
    <d v="2012-03-20T00:00:00"/>
  </r>
  <r>
    <n v="53"/>
    <n v="322"/>
    <d v="2012-03-18T00:00:00"/>
    <s v="Critical"/>
    <n v="46"/>
    <n v="268.27200000000005"/>
    <n v="0.1"/>
    <x v="0"/>
    <n v="-291.58999999999997"/>
    <n v="6.48"/>
    <n v="10.050000000000001"/>
    <s v="Giulietta Weimer"/>
    <x v="3"/>
    <s v="West"/>
    <x v="1"/>
    <x v="0"/>
    <s v="Paper"/>
    <s v="Xerox 1997"/>
    <s v="Small Box"/>
    <n v="0.37"/>
    <d v="2012-03-20T00:00:00"/>
  </r>
  <r>
    <n v="54"/>
    <n v="323"/>
    <d v="2009-03-25T00:00:00"/>
    <s v="Critical"/>
    <n v="20"/>
    <n v="105.648"/>
    <n v="7.0000000000000007E-2"/>
    <x v="0"/>
    <n v="25.76"/>
    <n v="5.68"/>
    <n v="1.39"/>
    <s v="Dario Medina"/>
    <x v="7"/>
    <s v="Yukon"/>
    <x v="0"/>
    <x v="0"/>
    <s v="Envelopes"/>
    <s v="Staples Standard Envelopes"/>
    <s v="Small Box"/>
    <n v="0.38"/>
    <d v="2009-03-27T00:00:00"/>
  </r>
  <r>
    <n v="55"/>
    <n v="323"/>
    <d v="2009-03-25T00:00:00"/>
    <s v="Critical"/>
    <n v="2"/>
    <n v="42.9392"/>
    <n v="0.06"/>
    <x v="0"/>
    <n v="-31.24"/>
    <n v="22.84"/>
    <n v="11.54"/>
    <s v="Dario Medina"/>
    <x v="7"/>
    <s v="Yukon"/>
    <x v="0"/>
    <x v="0"/>
    <s v="Paper"/>
    <s v="Xerox 1964"/>
    <s v="Small Box"/>
    <n v="0.39"/>
    <d v="2009-03-27T00:00:00"/>
  </r>
  <r>
    <n v="56"/>
    <n v="324"/>
    <d v="2012-03-19T00:00:00"/>
    <s v="Critical"/>
    <n v="25"/>
    <n v="4409.7550000000001"/>
    <n v="0.02"/>
    <x v="0"/>
    <n v="667.33199999999999"/>
    <n v="179.99"/>
    <n v="13.99"/>
    <s v="Frank Gastineau"/>
    <x v="2"/>
    <s v="Prarie"/>
    <x v="0"/>
    <x v="2"/>
    <s v="Telephones and Communication"/>
    <s v="VTech VT20-2481 2.4GHz Two-Line Phone System w/Answering Machine"/>
    <s v="Medium Box"/>
    <n v="0.56999999999999995"/>
    <d v="2012-03-21T00:00:00"/>
  </r>
  <r>
    <n v="57"/>
    <n v="325"/>
    <d v="2010-10-16T00:00:00"/>
    <s v="Low"/>
    <n v="9"/>
    <n v="981.27539999999988"/>
    <n v="0.06"/>
    <x v="0"/>
    <n v="-178.70600000000002"/>
    <n v="115.99"/>
    <n v="4.2300000000000004"/>
    <s v="Craig Yedwab"/>
    <x v="8"/>
    <s v="Atlantic"/>
    <x v="1"/>
    <x v="2"/>
    <s v="Telephones and Communication"/>
    <s v="282"/>
    <s v="Small Box"/>
    <n v="0.56000000000000005"/>
    <d v="2010-10-20T00:00:00"/>
  </r>
  <r>
    <n v="58"/>
    <n v="326"/>
    <d v="2011-06-03T00:00:00"/>
    <s v="High"/>
    <n v="34"/>
    <n v="197.55019999999999"/>
    <n v="0.03"/>
    <x v="0"/>
    <n v="-44.137"/>
    <n v="5.99"/>
    <n v="4.92"/>
    <s v="Michelle Tran"/>
    <x v="5"/>
    <s v="Quebec"/>
    <x v="3"/>
    <x v="0"/>
    <s v="Binders and Binder Accessories"/>
    <s v="DXL™ Angle-View Binders with Locking Rings, Black"/>
    <s v="Small Box"/>
    <n v="0.38"/>
    <d v="2011-06-04T00:00:00"/>
  </r>
  <r>
    <n v="59"/>
    <n v="326"/>
    <d v="2011-06-03T00:00:00"/>
    <s v="High"/>
    <n v="17"/>
    <n v="93.831499999999991"/>
    <n v="0.05"/>
    <x v="0"/>
    <n v="-21.3"/>
    <n v="5.81"/>
    <n v="3.37"/>
    <s v="Michelle Tran"/>
    <x v="5"/>
    <s v="Quebec"/>
    <x v="3"/>
    <x v="0"/>
    <s v="Rubber Bands"/>
    <s v="Advantus Push Pins, Aluminum Head"/>
    <s v="Wrap Bag"/>
    <n v="0.54"/>
    <d v="2011-06-04T00:00:00"/>
  </r>
  <r>
    <n v="60"/>
    <n v="353"/>
    <d v="2010-12-30T00:00:00"/>
    <s v="Low"/>
    <n v="21"/>
    <n v="45.4818"/>
    <n v="0.02"/>
    <x v="0"/>
    <n v="3.88"/>
    <n v="2.21"/>
    <n v="1"/>
    <s v="Dean Percer"/>
    <x v="7"/>
    <s v="Yukon"/>
    <x v="2"/>
    <x v="0"/>
    <s v="Pens &amp; Art Supplies"/>
    <s v="Quartet Alpha® White Chalk, 12/Pack"/>
    <s v="Wrap Bag"/>
    <n v="0.38"/>
    <d v="2011-04-01T00:00:00"/>
  </r>
  <r>
    <n v="61"/>
    <n v="355"/>
    <d v="2009-06-13T00:00:00"/>
    <s v="Low"/>
    <n v="16"/>
    <n v="1375.84"/>
    <n v="0"/>
    <x v="0"/>
    <n v="-172.54600000000002"/>
    <n v="85.99"/>
    <n v="0.99"/>
    <s v="Henry MacAllister"/>
    <x v="4"/>
    <s v="Ontario"/>
    <x v="0"/>
    <x v="2"/>
    <s v="Telephones and Communication"/>
    <s v="Accessory4"/>
    <s v="Wrap Bag"/>
    <n v="0.85"/>
    <d v="2009-06-18T00:00:00"/>
  </r>
  <r>
    <n v="62"/>
    <n v="358"/>
    <d v="2010-09-19T00:00:00"/>
    <s v="High"/>
    <n v="33"/>
    <n v="1571.0771999999999"/>
    <n v="0.02"/>
    <x v="1"/>
    <n v="-1348.06"/>
    <n v="48.58"/>
    <n v="54.11"/>
    <s v="Ricardo Block"/>
    <x v="1"/>
    <s v="West"/>
    <x v="1"/>
    <x v="1"/>
    <s v="Bookcases"/>
    <s v="O'Sullivan 2-Shelf Heavy-Duty Bookcases"/>
    <s v="Jumbo Box"/>
    <n v="0.69"/>
    <d v="2010-09-21T00:00:00"/>
  </r>
  <r>
    <n v="63"/>
    <n v="358"/>
    <d v="2010-09-19T00:00:00"/>
    <s v="High"/>
    <n v="33"/>
    <n v="1211.6412"/>
    <n v="7.0000000000000007E-2"/>
    <x v="0"/>
    <n v="269.27"/>
    <n v="39.479999999999997"/>
    <n v="1.99"/>
    <s v="Ricardo Block"/>
    <x v="1"/>
    <s v="West"/>
    <x v="1"/>
    <x v="2"/>
    <s v="Computer Peripherals"/>
    <s v="80 Minute CD-R Spindle, 100/Pack - Staples"/>
    <s v="Small Pack"/>
    <n v="0.54"/>
    <d v="2010-09-19T00:00:00"/>
  </r>
  <r>
    <n v="64"/>
    <n v="359"/>
    <d v="2009-12-18T00:00:00"/>
    <s v="Medium"/>
    <n v="30"/>
    <n v="3435.924"/>
    <n v="0.08"/>
    <x v="1"/>
    <n v="-500.38"/>
    <n v="124.49"/>
    <n v="51.94"/>
    <s v="Cari Sayre"/>
    <x v="1"/>
    <s v="West"/>
    <x v="1"/>
    <x v="1"/>
    <s v="Tables"/>
    <s v="Bevis 36 x 72 Conference Tables"/>
    <s v="Jumbo Box"/>
    <n v="0.63"/>
    <d v="2009-12-19T00:00:00"/>
  </r>
  <r>
    <n v="65"/>
    <n v="384"/>
    <d v="2012-03-02T00:00:00"/>
    <s v="Low"/>
    <n v="50"/>
    <n v="7156.4500000000007"/>
    <n v="0.02"/>
    <x v="1"/>
    <n v="-1820.84"/>
    <n v="146.05000000000001"/>
    <n v="80.2"/>
    <s v="Sonia Cooley"/>
    <x v="1"/>
    <s v="West"/>
    <x v="1"/>
    <x v="1"/>
    <s v="Tables"/>
    <s v="BPI Conference Tables"/>
    <s v="Jumbo Box"/>
    <n v="0.71"/>
    <d v="2012-03-09T00:00:00"/>
  </r>
  <r>
    <n v="66"/>
    <n v="386"/>
    <d v="2011-01-24T00:00:00"/>
    <s v="High"/>
    <n v="4"/>
    <n v="14.4648"/>
    <n v="0.02"/>
    <x v="0"/>
    <n v="-3.0000000000000249E-2"/>
    <n v="3.69"/>
    <n v="0.5"/>
    <s v="Tracy Poddar"/>
    <x v="4"/>
    <s v="Ontario"/>
    <x v="1"/>
    <x v="0"/>
    <s v="Labels"/>
    <s v="Avery 501"/>
    <s v="Small Box"/>
    <n v="0.38"/>
    <d v="2011-01-26T00:00:00"/>
  </r>
  <r>
    <n v="67"/>
    <n v="386"/>
    <d v="2011-01-24T00:00:00"/>
    <s v="High"/>
    <n v="4"/>
    <n v="14.014000000000001"/>
    <n v="0.09"/>
    <x v="0"/>
    <n v="-1.59"/>
    <n v="3.85"/>
    <n v="0.7"/>
    <s v="Tracy Poddar"/>
    <x v="4"/>
    <s v="Ontario"/>
    <x v="1"/>
    <x v="0"/>
    <s v="Pens &amp; Art Supplies"/>
    <s v="Avery Hi-Liter Pen Style Six-Color Fluorescent Set"/>
    <s v="Wrap Bag"/>
    <n v="0.44"/>
    <d v="2011-01-26T00:00:00"/>
  </r>
  <r>
    <n v="68"/>
    <n v="388"/>
    <d v="2012-12-15T00:00:00"/>
    <s v="Not Specified"/>
    <n v="46"/>
    <n v="505.90799999999996"/>
    <n v="0.06"/>
    <x v="0"/>
    <n v="-94.73"/>
    <n v="11.7"/>
    <n v="6.96"/>
    <s v="Jennifer Halladay"/>
    <x v="4"/>
    <s v="Ontario"/>
    <x v="2"/>
    <x v="0"/>
    <s v="Appliances"/>
    <s v="Harmony HEPA Quiet Air Purifiers"/>
    <s v="Medium Box"/>
    <n v="0.5"/>
    <d v="2012-12-18T00:00:00"/>
  </r>
  <r>
    <n v="69"/>
    <n v="416"/>
    <d v="2010-09-26T00:00:00"/>
    <s v="Low"/>
    <n v="20"/>
    <n v="1306.6019999999999"/>
    <n v="0.01"/>
    <x v="2"/>
    <n v="88.524000000000001"/>
    <n v="65.989999999999995"/>
    <n v="7.69"/>
    <s v="Stuart Calhoun"/>
    <x v="4"/>
    <s v="Ontario"/>
    <x v="3"/>
    <x v="2"/>
    <s v="Telephones and Communication"/>
    <s v="5190"/>
    <s v="Small Box"/>
    <n v="0.59"/>
    <d v="2010-10-01T00:00:00"/>
  </r>
  <r>
    <n v="70"/>
    <n v="417"/>
    <d v="2009-02-05T00:00:00"/>
    <s v="Medium"/>
    <n v="39"/>
    <n v="18170.544600000001"/>
    <n v="7.0000000000000007E-2"/>
    <x v="1"/>
    <n v="8734.8799999999992"/>
    <n v="500.98"/>
    <n v="28.14"/>
    <s v="Robert Barroso"/>
    <x v="7"/>
    <s v="Yukon"/>
    <x v="0"/>
    <x v="2"/>
    <s v="Office Machines"/>
    <s v="Hewlett-Packard cp1700 [D, PS] Series Color Inkjet Printers"/>
    <s v="Jumbo Drum"/>
    <n v="0.38"/>
    <d v="2009-02-06T00:00:00"/>
  </r>
  <r>
    <n v="71"/>
    <n v="417"/>
    <d v="2009-02-05T00:00:00"/>
    <s v="Medium"/>
    <n v="3"/>
    <n v="481.86899999999997"/>
    <n v="0.1"/>
    <x v="0"/>
    <n v="-170.98"/>
    <n v="178.47"/>
    <n v="19.989999999999998"/>
    <s v="Robert Barroso"/>
    <x v="7"/>
    <s v="Yukon"/>
    <x v="0"/>
    <x v="0"/>
    <s v="Storage &amp; Organization"/>
    <s v="Hot File® 7-Pocket, Floor Stand"/>
    <s v="Small Box"/>
    <n v="0.55000000000000004"/>
    <d v="2009-02-07T00:00:00"/>
  </r>
  <r>
    <n v="72"/>
    <n v="420"/>
    <d v="2011-10-30T00:00:00"/>
    <s v="Not Specified"/>
    <n v="8"/>
    <n v="36.254400000000004"/>
    <n v="0.09"/>
    <x v="0"/>
    <n v="-20.69"/>
    <n v="4.9800000000000004"/>
    <n v="4.8600000000000003"/>
    <s v="Tony Sayre"/>
    <x v="1"/>
    <s v="West"/>
    <x v="0"/>
    <x v="0"/>
    <s v="Paper"/>
    <s v="Xerox 190"/>
    <s v="Small Box"/>
    <n v="0.38"/>
    <d v="2011-10-30T00:00:00"/>
  </r>
  <r>
    <n v="73"/>
    <n v="420"/>
    <d v="2011-10-30T00:00:00"/>
    <s v="Not Specified"/>
    <n v="6"/>
    <n v="33.639600000000002"/>
    <n v="0.03"/>
    <x v="0"/>
    <n v="-14.56"/>
    <n v="5.78"/>
    <n v="5.37"/>
    <s v="Tony Sayre"/>
    <x v="1"/>
    <s v="West"/>
    <x v="0"/>
    <x v="0"/>
    <s v="Paper"/>
    <s v="Xerox 1950"/>
    <s v="Small Box"/>
    <n v="0.36"/>
    <d v="2011-11-01T00:00:00"/>
  </r>
  <r>
    <n v="74"/>
    <n v="448"/>
    <d v="2011-08-20T00:00:00"/>
    <s v="Medium"/>
    <n v="22"/>
    <n v="1321.1197999999999"/>
    <n v="0.09"/>
    <x v="0"/>
    <n v="-284.625"/>
    <n v="65.989999999999995"/>
    <n v="19.989999999999998"/>
    <s v="Brad Thomas"/>
    <x v="7"/>
    <s v="Yukon"/>
    <x v="1"/>
    <x v="2"/>
    <s v="Telephones and Communication"/>
    <s v="iDENi80s"/>
    <s v="Small Box"/>
    <n v="0.59"/>
    <d v="2011-08-22T00:00:00"/>
  </r>
  <r>
    <n v="75"/>
    <n v="449"/>
    <d v="2011-07-19T00:00:00"/>
    <s v="High"/>
    <n v="45"/>
    <n v="325.45800000000003"/>
    <n v="0.02"/>
    <x v="0"/>
    <n v="-48.97"/>
    <n v="7.38"/>
    <n v="5.21"/>
    <s v="Candace McMahon"/>
    <x v="4"/>
    <s v="Ontario"/>
    <x v="1"/>
    <x v="1"/>
    <s v="Office Furnishings"/>
    <s v="Eldon® Expressions™ Wood Desk Accessories, Oak"/>
    <s v="Small Box"/>
    <n v="0.56000000000000005"/>
    <d v="2011-07-21T00:00:00"/>
  </r>
  <r>
    <n v="76"/>
    <n v="450"/>
    <d v="2011-03-04T00:00:00"/>
    <s v="Not Specified"/>
    <n v="29"/>
    <n v="952.67899999999997"/>
    <n v="0.05"/>
    <x v="2"/>
    <n v="109.33"/>
    <n v="34.58"/>
    <n v="8.99"/>
    <s v="Matt Collins"/>
    <x v="3"/>
    <s v="West"/>
    <x v="3"/>
    <x v="0"/>
    <s v="Pens &amp; Art Supplies"/>
    <s v="Panasonic KP-350BK Electric Pencil Sharpener with Auto Stop"/>
    <s v="Small Pack"/>
    <n v="0.56000000000000005"/>
    <d v="2011-03-05T00:00:00"/>
  </r>
  <r>
    <n v="77"/>
    <n v="450"/>
    <d v="2011-03-04T00:00:00"/>
    <s v="Not Specified"/>
    <n v="35"/>
    <n v="522.02499999999998"/>
    <n v="0.05"/>
    <x v="0"/>
    <n v="-211.13"/>
    <n v="15.7"/>
    <n v="11.25"/>
    <s v="Matt Collins"/>
    <x v="3"/>
    <s v="West"/>
    <x v="3"/>
    <x v="0"/>
    <s v="Storage &amp; Organization"/>
    <s v="Hanging Personal Folder File"/>
    <s v="Small Box"/>
    <n v="0.6"/>
    <d v="2011-03-06T00:00:00"/>
  </r>
  <r>
    <n v="78"/>
    <n v="454"/>
    <d v="2011-12-26T00:00:00"/>
    <s v="Low"/>
    <n v="42"/>
    <n v="232.3776"/>
    <n v="0.09"/>
    <x v="0"/>
    <n v="56.22"/>
    <n v="6.08"/>
    <n v="1.82"/>
    <s v="Darrin Martin"/>
    <x v="4"/>
    <s v="Ontario"/>
    <x v="0"/>
    <x v="0"/>
    <s v="Rubber Bands"/>
    <s v="Staples Bulk Pack Metal Binder Clips"/>
    <s v="Wrap Bag"/>
    <n v="0.35"/>
    <d v="2011-12-28T00:00:00"/>
  </r>
  <r>
    <n v="79"/>
    <n v="481"/>
    <d v="2012-10-07T00:00:00"/>
    <s v="High"/>
    <n v="44"/>
    <n v="5052.5243999999993"/>
    <n v="0.01"/>
    <x v="0"/>
    <n v="1426.2570000000001"/>
    <n v="115.99"/>
    <n v="5.26"/>
    <s v="Art Foster"/>
    <x v="3"/>
    <s v="West"/>
    <x v="2"/>
    <x v="2"/>
    <s v="Telephones and Communication"/>
    <s v="636"/>
    <s v="Small Box"/>
    <n v="0.56999999999999995"/>
    <d v="2012-10-09T00:00:00"/>
  </r>
  <r>
    <n v="80"/>
    <n v="483"/>
    <d v="2011-07-10T00:00:00"/>
    <s v="High"/>
    <n v="30"/>
    <n v="5409.3240000000005"/>
    <n v="0.08"/>
    <x v="0"/>
    <n v="1198.971"/>
    <n v="195.99"/>
    <n v="3.99"/>
    <s v="Clay Rozendal"/>
    <x v="0"/>
    <s v="Nunavut"/>
    <x v="1"/>
    <x v="2"/>
    <s v="Telephones and Communication"/>
    <s v="R380"/>
    <s v="Small Box"/>
    <n v="0.57999999999999996"/>
    <d v="2011-07-12T00:00:00"/>
  </r>
  <r>
    <n v="81"/>
    <n v="487"/>
    <d v="2012-08-17T00:00:00"/>
    <s v="Critical"/>
    <n v="19"/>
    <n v="192.42630000000003"/>
    <n v="7.0000000000000007E-2"/>
    <x v="0"/>
    <n v="-18.96"/>
    <n v="10.89"/>
    <n v="4.5"/>
    <s v="Valerie Dominguez"/>
    <x v="6"/>
    <s v="Prarie"/>
    <x v="1"/>
    <x v="0"/>
    <s v="Appliances"/>
    <s v="Belkin 6 Outlet Metallic Surge Strip"/>
    <s v="Small Box"/>
    <n v="0.59"/>
    <d v="2012-08-18T00:00:00"/>
  </r>
  <r>
    <n v="82"/>
    <n v="512"/>
    <d v="2011-05-19T00:00:00"/>
    <s v="Low"/>
    <n v="6"/>
    <n v="1229.9712"/>
    <n v="0.06"/>
    <x v="0"/>
    <n v="19.17999999999995"/>
    <n v="218.08"/>
    <n v="18.059999999999999"/>
    <s v="Sam Craven"/>
    <x v="2"/>
    <s v="Prarie"/>
    <x v="2"/>
    <x v="1"/>
    <s v="Chairs &amp; Chairmats"/>
    <s v="Lifetime Advantage™ Folding Chairs, 4/Carton"/>
    <s v="Large Box"/>
    <n v="0.56999999999999995"/>
    <d v="2011-05-19T00:00:00"/>
  </r>
  <r>
    <n v="83"/>
    <n v="512"/>
    <d v="2011-05-19T00:00:00"/>
    <s v="Low"/>
    <n v="48"/>
    <n v="732.75839999999994"/>
    <n v="0.01"/>
    <x v="2"/>
    <n v="-166.4"/>
    <n v="15.42"/>
    <n v="10.68"/>
    <s v="Sam Craven"/>
    <x v="2"/>
    <s v="Prarie"/>
    <x v="2"/>
    <x v="0"/>
    <s v="Storage &amp; Organization"/>
    <s v="Decoflex Hanging Personal Folder File, Blue"/>
    <s v="Small Box"/>
    <n v="0.57999999999999996"/>
    <d v="2011-05-21T00:00:00"/>
  </r>
  <r>
    <n v="84"/>
    <n v="513"/>
    <d v="2011-04-30T00:00:00"/>
    <s v="High"/>
    <n v="33"/>
    <n v="4979.37"/>
    <n v="0"/>
    <x v="1"/>
    <n v="-684.57"/>
    <n v="150.88999999999999"/>
    <n v="60.2"/>
    <s v="Arthur Prichep"/>
    <x v="4"/>
    <s v="Ontario"/>
    <x v="2"/>
    <x v="1"/>
    <s v="Chairs &amp; Chairmats"/>
    <s v="Global Leather &amp; Oak Executive Chair, Burgundy"/>
    <s v="Jumbo Drum"/>
    <n v="0.77"/>
    <d v="2011-04-30T00:00:00"/>
  </r>
  <r>
    <n v="85"/>
    <n v="515"/>
    <d v="2010-08-28T00:00:00"/>
    <s v="Not Specified"/>
    <n v="19"/>
    <n v="380.71440000000007"/>
    <n v="0.08"/>
    <x v="0"/>
    <n v="30.94"/>
    <n v="21.78"/>
    <n v="5.94"/>
    <s v="Carlos Soltero"/>
    <x v="0"/>
    <s v="Nunavut"/>
    <x v="3"/>
    <x v="0"/>
    <s v="Appliances"/>
    <s v="Holmes HEPA Air Purifier"/>
    <s v="Medium Box"/>
    <n v="0.5"/>
    <d v="2010-08-30T00:00:00"/>
  </r>
  <r>
    <n v="86"/>
    <n v="515"/>
    <d v="2010-08-28T00:00:00"/>
    <s v="Not Specified"/>
    <n v="21"/>
    <n v="132.46799999999999"/>
    <n v="0.05"/>
    <x v="0"/>
    <n v="4.43"/>
    <n v="6.64"/>
    <n v="4.95"/>
    <s v="Carlos Soltero"/>
    <x v="0"/>
    <s v="Nunavut"/>
    <x v="3"/>
    <x v="1"/>
    <s v="Office Furnishings"/>
    <s v="G.E. Longer-Life Indoor Recessed Floodlight Bulbs"/>
    <s v="Small Pack"/>
    <n v="0.37"/>
    <d v="2010-08-30T00:00:00"/>
  </r>
  <r>
    <n v="87"/>
    <n v="548"/>
    <d v="2009-09-20T00:00:00"/>
    <s v="Critical"/>
    <n v="41"/>
    <n v="121.22880000000001"/>
    <n v="0.04"/>
    <x v="0"/>
    <n v="36.020000000000003"/>
    <n v="3.08"/>
    <n v="0.99"/>
    <s v="Sung Chung"/>
    <x v="2"/>
    <s v="Prarie"/>
    <x v="2"/>
    <x v="0"/>
    <s v="Labels"/>
    <s v="Avery 481"/>
    <s v="Small Box"/>
    <n v="0.37"/>
    <d v="2009-09-21T00:00:00"/>
  </r>
  <r>
    <n v="88"/>
    <n v="548"/>
    <d v="2009-09-20T00:00:00"/>
    <s v="Critical"/>
    <n v="29"/>
    <n v="184.16160000000002"/>
    <n v="0.02"/>
    <x v="0"/>
    <n v="-50.64"/>
    <n v="6.48"/>
    <n v="5.9"/>
    <s v="Sung Chung"/>
    <x v="2"/>
    <s v="Prarie"/>
    <x v="2"/>
    <x v="0"/>
    <s v="Paper"/>
    <s v="Xerox 1976"/>
    <s v="Small Box"/>
    <n v="0.37"/>
    <d v="2009-09-21T00:00:00"/>
  </r>
  <r>
    <n v="89"/>
    <n v="548"/>
    <d v="2009-09-20T00:00:00"/>
    <s v="Critical"/>
    <n v="26"/>
    <n v="3144.7103999999999"/>
    <n v="0.04"/>
    <x v="0"/>
    <n v="510.48900000000003"/>
    <n v="125.99"/>
    <n v="4.2"/>
    <s v="Sung Chung"/>
    <x v="2"/>
    <s v="Prarie"/>
    <x v="2"/>
    <x v="2"/>
    <s v="Telephones and Communication"/>
    <s v="V3682"/>
    <s v="Small Box"/>
    <n v="0.59"/>
    <d v="2009-09-22T00:00:00"/>
  </r>
  <r>
    <n v="90"/>
    <n v="549"/>
    <d v="2012-07-12T00:00:00"/>
    <s v="Critical"/>
    <n v="13"/>
    <n v="62.797800000000009"/>
    <n v="0.03"/>
    <x v="0"/>
    <n v="-59.75"/>
    <n v="4.9800000000000004"/>
    <n v="7.44"/>
    <s v="Ken Brennan"/>
    <x v="4"/>
    <s v="Ontario"/>
    <x v="3"/>
    <x v="0"/>
    <s v="Paper"/>
    <s v="Xerox 1922"/>
    <s v="Small Box"/>
    <n v="0.36"/>
    <d v="2012-07-13T00:00:00"/>
  </r>
  <r>
    <n v="91"/>
    <n v="549"/>
    <d v="2012-07-12T00:00:00"/>
    <s v="Critical"/>
    <n v="5"/>
    <n v="30.780000000000005"/>
    <n v="0.05"/>
    <x v="0"/>
    <n v="-27.57"/>
    <n v="6.48"/>
    <n v="8.74"/>
    <s v="Ken Brennan"/>
    <x v="4"/>
    <s v="Ontario"/>
    <x v="3"/>
    <x v="0"/>
    <s v="Paper"/>
    <s v="Xerox 1984"/>
    <s v="Small Box"/>
    <n v="0.36"/>
    <d v="2012-07-13T00:00:00"/>
  </r>
  <r>
    <n v="92"/>
    <n v="549"/>
    <d v="2012-07-12T00:00:00"/>
    <s v="Critical"/>
    <n v="30"/>
    <n v="1109.7899999999997"/>
    <n v="0.05"/>
    <x v="2"/>
    <n v="-911.56"/>
    <n v="38.94"/>
    <n v="35"/>
    <s v="Ken Brennan"/>
    <x v="4"/>
    <s v="Ontario"/>
    <x v="3"/>
    <x v="0"/>
    <s v="Storage &amp; Organization"/>
    <s v="Eldon Base for stackable storage shelf, platinum"/>
    <s v="Large Box"/>
    <n v="0.8"/>
    <d v="2012-07-12T00:00:00"/>
  </r>
  <r>
    <n v="93"/>
    <n v="610"/>
    <d v="2011-08-01T00:00:00"/>
    <s v="Critical"/>
    <n v="38"/>
    <n v="248.76319999999998"/>
    <n v="0.02"/>
    <x v="2"/>
    <n v="-29.21"/>
    <n v="6.68"/>
    <n v="5.41"/>
    <s v="Joe Elijah"/>
    <x v="6"/>
    <s v="Prarie"/>
    <x v="2"/>
    <x v="0"/>
    <s v="Paper"/>
    <s v="Xerox 195"/>
    <s v="Small Box"/>
    <n v="0.37"/>
    <d v="2011-08-03T00:00:00"/>
  </r>
  <r>
    <n v="94"/>
    <n v="611"/>
    <d v="2010-01-26T00:00:00"/>
    <s v="Critical"/>
    <n v="47"/>
    <n v="798.62400000000002"/>
    <n v="0.04"/>
    <x v="0"/>
    <n v="-131.27000000000001"/>
    <n v="17.7"/>
    <n v="9.4700000000000006"/>
    <s v="Arthur Prichep"/>
    <x v="4"/>
    <s v="Ontario"/>
    <x v="2"/>
    <x v="0"/>
    <s v="Storage &amp; Organization"/>
    <s v="Portfile® Personal File Boxes"/>
    <s v="Small Box"/>
    <n v="0.59"/>
    <d v="2010-01-28T00:00:00"/>
  </r>
  <r>
    <n v="95"/>
    <n v="612"/>
    <d v="2012-10-20T00:00:00"/>
    <s v="Medium"/>
    <n v="50"/>
    <n v="237.6"/>
    <n v="0.1"/>
    <x v="0"/>
    <n v="-166.29"/>
    <n v="5.28"/>
    <n v="6.26"/>
    <s v="Sheri Gordon"/>
    <x v="6"/>
    <s v="Prarie"/>
    <x v="1"/>
    <x v="0"/>
    <s v="Paper"/>
    <s v="Xerox 1928"/>
    <s v="Small Box"/>
    <n v="0.4"/>
    <d v="2012-10-22T00:00:00"/>
  </r>
  <r>
    <n v="96"/>
    <n v="612"/>
    <d v="2012-10-20T00:00:00"/>
    <s v="Medium"/>
    <n v="43"/>
    <n v="2809.1942999999997"/>
    <n v="0.01"/>
    <x v="0"/>
    <n v="881.67599999999993"/>
    <n v="65.989999999999995"/>
    <n v="2.5"/>
    <s v="Sheri Gordon"/>
    <x v="6"/>
    <s v="Prarie"/>
    <x v="1"/>
    <x v="2"/>
    <s v="Telephones and Communication"/>
    <s v="6190"/>
    <s v="Small Box"/>
    <n v="0.55000000000000004"/>
    <d v="2012-10-22T00:00:00"/>
  </r>
  <r>
    <n v="97"/>
    <n v="613"/>
    <d v="2011-06-17T00:00:00"/>
    <s v="High"/>
    <n v="12"/>
    <n v="84.971999999999994"/>
    <n v="0.03"/>
    <x v="0"/>
    <n v="-54.038499999999999"/>
    <n v="7.3"/>
    <n v="7.72"/>
    <s v="Carl Jackson"/>
    <x v="0"/>
    <s v="Nunavut"/>
    <x v="1"/>
    <x v="0"/>
    <s v="Binders and Binder Accessories"/>
    <s v="Angle-D Binders with Locking Rings, Label Holders"/>
    <s v="Small Box"/>
    <n v="0.38"/>
    <d v="2011-06-17T00:00:00"/>
  </r>
  <r>
    <n v="98"/>
    <n v="613"/>
    <d v="2011-06-17T00:00:00"/>
    <s v="High"/>
    <n v="22"/>
    <n v="856.0551999999999"/>
    <n v="0.09"/>
    <x v="0"/>
    <n v="127.7"/>
    <n v="42.76"/>
    <n v="6.22"/>
    <s v="Carl Jackson"/>
    <x v="0"/>
    <s v="Nunavut"/>
    <x v="1"/>
    <x v="0"/>
    <s v="Storage &amp; Organization"/>
    <s v="SAFCO Mobile Desk Side File, Wire Frame"/>
    <s v="Small Box"/>
    <m/>
    <d v="2011-06-18T00:00:00"/>
  </r>
  <r>
    <n v="99"/>
    <n v="614"/>
    <d v="2012-11-30T00:00:00"/>
    <s v="High"/>
    <n v="41"/>
    <n v="587.93999999999994"/>
    <n v="0"/>
    <x v="0"/>
    <n v="163.81"/>
    <n v="14.34"/>
    <n v="5"/>
    <s v="Dave Hallsten"/>
    <x v="5"/>
    <s v="Quebec"/>
    <x v="1"/>
    <x v="1"/>
    <s v="Office Furnishings"/>
    <s v="Nu-Dell Leatherette Frames"/>
    <s v="Small Pack"/>
    <n v="0.49"/>
    <d v="2012-12-02T00:00:00"/>
  </r>
  <r>
    <n v="100"/>
    <n v="614"/>
    <d v="2012-11-30T00:00:00"/>
    <s v="High"/>
    <n v="24"/>
    <n v="3096.9"/>
    <n v="7.0000000000000007E-2"/>
    <x v="1"/>
    <n v="-335.31712500000003"/>
    <n v="138.75"/>
    <n v="52.42"/>
    <s v="Dave Hallsten"/>
    <x v="5"/>
    <s v="Quebec"/>
    <x v="1"/>
    <x v="1"/>
    <s v="Tables"/>
    <s v="Balt Split Level Computer Training Table"/>
    <s v="Jumbo Box"/>
    <n v="0.74"/>
    <d v="2012-12-01T00:00:00"/>
  </r>
  <r>
    <n v="101"/>
    <n v="640"/>
    <d v="2010-01-22T00:00:00"/>
    <s v="High"/>
    <n v="39"/>
    <n v="4623.8555999999999"/>
    <n v="0.02"/>
    <x v="1"/>
    <n v="-1153.9000000000001"/>
    <n v="120.98"/>
    <n v="58.64"/>
    <s v="Tamara Chand"/>
    <x v="4"/>
    <s v="Ontario"/>
    <x v="3"/>
    <x v="1"/>
    <s v="Bookcases"/>
    <s v="O'Sullivan Living Dimensions 2-Shelf Bookcases"/>
    <s v="Jumbo Box"/>
    <n v="0.75"/>
    <d v="2010-01-23T00:00:00"/>
  </r>
  <r>
    <n v="102"/>
    <n v="640"/>
    <d v="2010-01-22T00:00:00"/>
    <s v="High"/>
    <n v="24"/>
    <n v="450.72719999999998"/>
    <n v="0.01"/>
    <x v="0"/>
    <n v="29.42"/>
    <n v="18.97"/>
    <n v="9.5399999999999991"/>
    <s v="Tamara Chand"/>
    <x v="4"/>
    <s v="Ontario"/>
    <x v="3"/>
    <x v="0"/>
    <s v="Paper"/>
    <s v="Xerox 1939"/>
    <s v="Small Box"/>
    <n v="0.37"/>
    <d v="2010-01-23T00:00:00"/>
  </r>
  <r>
    <n v="103"/>
    <n v="643"/>
    <d v="2011-03-24T00:00:00"/>
    <s v="High"/>
    <n v="21"/>
    <n v="2697.8741999999997"/>
    <n v="7.0000000000000007E-2"/>
    <x v="2"/>
    <n v="-695.26"/>
    <n v="138.13999999999999"/>
    <n v="35"/>
    <s v="Monica Federle"/>
    <x v="0"/>
    <s v="Nunavut"/>
    <x v="1"/>
    <x v="0"/>
    <s v="Storage &amp; Organization"/>
    <s v="SAFCO Commercial Wire Shelving, Black"/>
    <s v="Large Box"/>
    <m/>
    <d v="2011-03-25T00:00:00"/>
  </r>
  <r>
    <n v="104"/>
    <n v="644"/>
    <d v="2012-04-30T00:00:00"/>
    <s v="Critical"/>
    <n v="5"/>
    <n v="1588.8510000000001"/>
    <n v="0.01"/>
    <x v="1"/>
    <n v="-171.92"/>
    <n v="320.98"/>
    <n v="58.95"/>
    <s v="Bill Eplett"/>
    <x v="5"/>
    <s v="Quebec"/>
    <x v="1"/>
    <x v="1"/>
    <s v="Chairs &amp; Chairmats"/>
    <s v="Hon 4070 Series Pagoda™ Round Back Stacking Chairs"/>
    <s v="Jumbo Drum"/>
    <n v="0.56999999999999995"/>
    <d v="2012-05-01T00:00:00"/>
  </r>
  <r>
    <n v="105"/>
    <n v="645"/>
    <d v="2009-12-02T00:00:00"/>
    <s v="High"/>
    <n v="42"/>
    <n v="516.70499999999993"/>
    <n v="0.05"/>
    <x v="0"/>
    <n v="89.44550000000001"/>
    <n v="12.95"/>
    <n v="4.9800000000000004"/>
    <s v="Harold Engle"/>
    <x v="9"/>
    <s v="Atlantic"/>
    <x v="3"/>
    <x v="0"/>
    <s v="Binders and Binder Accessories"/>
    <s v="GBC Binding covers"/>
    <s v="Small Box"/>
    <n v="0.4"/>
    <d v="2009-12-04T00:00:00"/>
  </r>
  <r>
    <n v="106"/>
    <n v="646"/>
    <d v="2009-11-21T00:00:00"/>
    <s v="High"/>
    <n v="18"/>
    <n v="165.9042"/>
    <n v="0.01"/>
    <x v="0"/>
    <n v="-10.9"/>
    <n v="9.31"/>
    <n v="3.98"/>
    <s v="Duane Huffman"/>
    <x v="4"/>
    <s v="Ontario"/>
    <x v="0"/>
    <x v="0"/>
    <s v="Scissors, Rulers and Trimmers"/>
    <s v="Acme® Forged Steel Scissors with Black Enamel Handles"/>
    <s v="Small Pack"/>
    <n v="0.56000000000000005"/>
    <d v="2009-11-22T00:00:00"/>
  </r>
  <r>
    <n v="107"/>
    <n v="678"/>
    <d v="2010-02-26T00:00:00"/>
    <s v="Low"/>
    <n v="44"/>
    <n v="203.7816"/>
    <n v="7.0000000000000007E-2"/>
    <x v="0"/>
    <n v="-226.36"/>
    <n v="4.9800000000000004"/>
    <n v="8.33"/>
    <s v="Dorothy Badders"/>
    <x v="0"/>
    <s v="Nunavut"/>
    <x v="2"/>
    <x v="0"/>
    <s v="Paper"/>
    <s v="Xerox 198"/>
    <s v="Small Box"/>
    <n v="0.38"/>
    <d v="2010-02-26T00:00:00"/>
  </r>
  <r>
    <n v="108"/>
    <n v="706"/>
    <d v="2011-09-08T00:00:00"/>
    <s v="Critical"/>
    <n v="42"/>
    <n v="70.224000000000004"/>
    <n v="0.05"/>
    <x v="0"/>
    <n v="0.82"/>
    <n v="1.76"/>
    <n v="0.7"/>
    <s v="Sarah Jordon"/>
    <x v="8"/>
    <s v="Atlantic"/>
    <x v="3"/>
    <x v="0"/>
    <s v="Pens &amp; Art Supplies"/>
    <s v="Newell 326"/>
    <s v="Wrap Bag"/>
    <n v="0.56000000000000005"/>
    <d v="2011-09-10T00:00:00"/>
  </r>
  <r>
    <n v="109"/>
    <n v="710"/>
    <d v="2010-01-01T00:00:00"/>
    <s v="Low"/>
    <n v="42"/>
    <n v="148.85640000000001"/>
    <n v="0.01"/>
    <x v="0"/>
    <n v="-150.374"/>
    <n v="3.58"/>
    <n v="5.47"/>
    <s v="Susan MacKendrick"/>
    <x v="6"/>
    <s v="Prarie"/>
    <x v="1"/>
    <x v="0"/>
    <s v="Binders and Binder Accessories"/>
    <s v="Avery Poly Binder Pockets"/>
    <s v="Small Box"/>
    <n v="0.37"/>
    <d v="2010-01-05T00:00:00"/>
  </r>
  <r>
    <n v="110"/>
    <n v="710"/>
    <d v="2010-01-01T00:00:00"/>
    <s v="Low"/>
    <n v="11"/>
    <n v="413.61320000000001"/>
    <n v="0.09"/>
    <x v="0"/>
    <n v="89.03"/>
    <n v="41.32"/>
    <n v="8.66"/>
    <s v="Susan MacKendrick"/>
    <x v="6"/>
    <s v="Prarie"/>
    <x v="1"/>
    <x v="1"/>
    <s v="Office Furnishings"/>
    <s v="Deflect-o EconoMat Studded, No Bevel Mat for Low Pile Carpeting"/>
    <s v="Medium Box"/>
    <n v="0.76"/>
    <d v="2010-01-03T00:00:00"/>
  </r>
  <r>
    <n v="111"/>
    <n v="710"/>
    <d v="2010-01-01T00:00:00"/>
    <s v="Low"/>
    <n v="29"/>
    <n v="4133.6889999999994"/>
    <n v="0.02"/>
    <x v="1"/>
    <n v="731.32"/>
    <n v="145.44999999999999"/>
    <n v="17.850000000000001"/>
    <s v="Susan MacKendrick"/>
    <x v="6"/>
    <s v="Prarie"/>
    <x v="1"/>
    <x v="2"/>
    <s v="Office Machines"/>
    <s v="Panasonic KX-P1150 Dot Matrix Printer"/>
    <s v="Jumbo Drum"/>
    <n v="0.56000000000000005"/>
    <d v="2010-01-05T00:00:00"/>
  </r>
  <r>
    <n v="112"/>
    <n v="738"/>
    <d v="2010-03-01T00:00:00"/>
    <s v="Not Specified"/>
    <n v="7"/>
    <n v="544.18560000000002"/>
    <n v="0.04"/>
    <x v="0"/>
    <n v="32.6"/>
    <n v="80.98"/>
    <n v="4.5"/>
    <s v="Caroline Jumper"/>
    <x v="5"/>
    <s v="Quebec"/>
    <x v="1"/>
    <x v="0"/>
    <s v="Appliances"/>
    <s v="Belkin 8 Outlet SurgeMaster II Gold Surge Protector with Phone Protection"/>
    <s v="Small Box"/>
    <n v="0.59"/>
    <d v="2010-03-03T00:00:00"/>
  </r>
  <r>
    <n v="113"/>
    <n v="738"/>
    <d v="2010-03-01T00:00:00"/>
    <s v="Not Specified"/>
    <n v="31"/>
    <n v="184.80960000000002"/>
    <n v="0.08"/>
    <x v="0"/>
    <n v="-56.68"/>
    <n v="6.48"/>
    <n v="5.14"/>
    <s v="Caroline Jumper"/>
    <x v="5"/>
    <s v="Quebec"/>
    <x v="1"/>
    <x v="0"/>
    <s v="Paper"/>
    <s v="Xerox 23"/>
    <s v="Small Box"/>
    <n v="0.37"/>
    <d v="2010-03-02T00:00:00"/>
  </r>
  <r>
    <n v="114"/>
    <n v="740"/>
    <d v="2011-07-15T00:00:00"/>
    <s v="Medium"/>
    <n v="6"/>
    <n v="27.190800000000003"/>
    <n v="0.09"/>
    <x v="0"/>
    <n v="3.46"/>
    <n v="4.9800000000000004"/>
    <n v="0.49"/>
    <s v="Thomas Boland"/>
    <x v="4"/>
    <s v="Ontario"/>
    <x v="1"/>
    <x v="0"/>
    <s v="Labels"/>
    <s v="Avery White Multi-Purpose Labels"/>
    <s v="Small Box"/>
    <n v="0.39"/>
    <d v="2011-07-15T00:00:00"/>
  </r>
  <r>
    <n v="115"/>
    <n v="769"/>
    <d v="2010-06-01T00:00:00"/>
    <s v="Medium"/>
    <n v="37"/>
    <n v="4205.7974000000004"/>
    <n v="0.02"/>
    <x v="1"/>
    <n v="4.1500000000000057"/>
    <n v="115.99"/>
    <n v="56.14"/>
    <s v="Roy French"/>
    <x v="9"/>
    <s v="Atlantic"/>
    <x v="3"/>
    <x v="2"/>
    <s v="Office Machines"/>
    <s v="Hewlett-Packard Deskjet 5550 Color Inkjet Printer"/>
    <s v="Jumbo Drum"/>
    <n v="0.4"/>
    <d v="2010-06-02T00:00:00"/>
  </r>
  <r>
    <n v="116"/>
    <n v="771"/>
    <d v="2011-06-16T00:00:00"/>
    <s v="Critical"/>
    <n v="18"/>
    <n v="82.468800000000016"/>
    <n v="0.08"/>
    <x v="0"/>
    <n v="-38.35"/>
    <n v="4.9800000000000004"/>
    <n v="4.72"/>
    <s v="Darrin Van Huff"/>
    <x v="2"/>
    <s v="Prarie"/>
    <x v="2"/>
    <x v="0"/>
    <s v="Paper"/>
    <s v="Xerox 1949"/>
    <s v="Small Box"/>
    <n v="0.36"/>
    <d v="2011-06-17T00:00:00"/>
  </r>
  <r>
    <n v="117"/>
    <n v="772"/>
    <d v="2010-04-16T00:00:00"/>
    <s v="High"/>
    <n v="35"/>
    <n v="564.14399999999989"/>
    <n v="0.08"/>
    <x v="0"/>
    <n v="-38.35"/>
    <n v="17.52"/>
    <n v="8.17"/>
    <s v="Pamela Stobb"/>
    <x v="5"/>
    <s v="Quebec"/>
    <x v="3"/>
    <x v="0"/>
    <s v="Appliances"/>
    <s v="Bionaire 99.97% HEPA Air Cleaner"/>
    <s v="Medium Box"/>
    <n v="0.5"/>
    <d v="2010-04-18T00:00:00"/>
  </r>
  <r>
    <n v="118"/>
    <n v="772"/>
    <d v="2010-04-16T00:00:00"/>
    <s v="High"/>
    <n v="25"/>
    <n v="222.75"/>
    <n v="0.1"/>
    <x v="0"/>
    <n v="86.93"/>
    <n v="9.9"/>
    <n v="1.39"/>
    <s v="Pamela Stobb"/>
    <x v="5"/>
    <s v="Quebec"/>
    <x v="3"/>
    <x v="0"/>
    <s v="Envelopes"/>
    <s v="#6 3/4 Gummed Flap White Envelopes"/>
    <s v="Small Box"/>
    <n v="0.37"/>
    <d v="2010-04-18T00:00:00"/>
  </r>
  <r>
    <n v="119"/>
    <n v="773"/>
    <d v="2010-09-25T00:00:00"/>
    <s v="Medium"/>
    <n v="38"/>
    <n v="2357.1628000000001"/>
    <n v="0.06"/>
    <x v="0"/>
    <n v="324.92699999999996"/>
    <n v="65.989999999999995"/>
    <n v="8.99"/>
    <s v="Helen Abelman"/>
    <x v="9"/>
    <s v="Atlantic"/>
    <x v="2"/>
    <x v="2"/>
    <s v="Telephones and Communication"/>
    <s v="Talkabout T8367"/>
    <s v="Small Box"/>
    <n v="0.56000000000000005"/>
    <d v="2010-09-26T00:00:00"/>
  </r>
  <r>
    <n v="120"/>
    <n v="774"/>
    <d v="2011-12-03T00:00:00"/>
    <s v="Critical"/>
    <n v="17"/>
    <n v="73.875200000000007"/>
    <n v="0.03"/>
    <x v="0"/>
    <n v="-752.13"/>
    <n v="4.4800000000000004"/>
    <n v="49"/>
    <s v="Sibella Parks"/>
    <x v="1"/>
    <s v="West"/>
    <x v="0"/>
    <x v="0"/>
    <s v="Appliances"/>
    <s v="Hoover Portapower™ Portable Vacuum"/>
    <s v="Large Box"/>
    <n v="0.6"/>
    <d v="2011-12-05T00:00:00"/>
  </r>
  <r>
    <n v="121"/>
    <n v="775"/>
    <d v="2011-03-17T00:00:00"/>
    <s v="Critical"/>
    <n v="35"/>
    <n v="39.69"/>
    <n v="0.1"/>
    <x v="0"/>
    <n v="-19.170000000000002"/>
    <n v="1.26"/>
    <n v="0.7"/>
    <s v="Peter McVee"/>
    <x v="8"/>
    <s v="Atlantic"/>
    <x v="0"/>
    <x v="0"/>
    <s v="Rubber Bands"/>
    <s v="Bagged Rubber Bands"/>
    <s v="Wrap Bag"/>
    <n v="0.81"/>
    <d v="2011-03-18T00:00:00"/>
  </r>
  <r>
    <n v="122"/>
    <n v="775"/>
    <d v="2011-03-17T00:00:00"/>
    <s v="Critical"/>
    <n v="8"/>
    <n v="30.671999999999997"/>
    <n v="0.1"/>
    <x v="0"/>
    <n v="-1.25"/>
    <n v="4.26"/>
    <n v="1.2"/>
    <s v="Peter McVee"/>
    <x v="8"/>
    <s v="Atlantic"/>
    <x v="0"/>
    <x v="0"/>
    <s v="Pens &amp; Art Supplies"/>
    <s v="Dixon Prang® Watercolor Pencils, 10-Color Set with Brush"/>
    <s v="Wrap Bag"/>
    <n v="0.44"/>
    <d v="2011-03-19T00:00:00"/>
  </r>
  <r>
    <n v="123"/>
    <n v="801"/>
    <d v="2012-02-17T00:00:00"/>
    <s v="Critical"/>
    <n v="20"/>
    <n v="53.156000000000006"/>
    <n v="0.03"/>
    <x v="0"/>
    <n v="-47.41"/>
    <n v="2.74"/>
    <n v="3.5"/>
    <s v="Thais Sissman"/>
    <x v="6"/>
    <s v="Prarie"/>
    <x v="1"/>
    <x v="0"/>
    <s v="Pens &amp; Art Supplies"/>
    <s v="Rogers Handheld Barrel Pencil Sharpener"/>
    <s v="Small Pack"/>
    <n v="0.57999999999999996"/>
    <d v="2012-02-20T00:00:00"/>
  </r>
  <r>
    <n v="124"/>
    <n v="802"/>
    <d v="2011-01-04T00:00:00"/>
    <s v="Critical"/>
    <n v="33"/>
    <n v="355.21199999999999"/>
    <n v="0.08"/>
    <x v="0"/>
    <n v="12.724500000000001"/>
    <n v="11.7"/>
    <n v="5.63"/>
    <s v="Kean Nguyen"/>
    <x v="4"/>
    <s v="Ontario"/>
    <x v="1"/>
    <x v="0"/>
    <s v="Binders and Binder Accessories"/>
    <s v="Fellowes Binding Cases"/>
    <s v="Small Box"/>
    <n v="0.4"/>
    <d v="2011-01-06T00:00:00"/>
  </r>
  <r>
    <n v="125"/>
    <n v="802"/>
    <d v="2011-01-04T00:00:00"/>
    <s v="Critical"/>
    <n v="2"/>
    <n v="29.101800000000001"/>
    <n v="0.09"/>
    <x v="0"/>
    <n v="-52.139099999999999"/>
    <n v="15.99"/>
    <n v="9.4"/>
    <s v="Kean Nguyen"/>
    <x v="4"/>
    <s v="Ontario"/>
    <x v="1"/>
    <x v="2"/>
    <s v="Office Machines"/>
    <s v="AT&amp;T Black Trimline Phone, Model 210"/>
    <s v="Small Box"/>
    <n v="0.49"/>
    <d v="2011-01-04T00:00:00"/>
  </r>
  <r>
    <n v="126"/>
    <n v="805"/>
    <d v="2011-07-04T00:00:00"/>
    <s v="Not Specified"/>
    <n v="39"/>
    <n v="189.95339999999999"/>
    <n v="0.02"/>
    <x v="0"/>
    <n v="-119.86"/>
    <n v="4.97"/>
    <n v="5.71"/>
    <s v="Toby Swindell"/>
    <x v="2"/>
    <s v="Prarie"/>
    <x v="0"/>
    <x v="1"/>
    <s v="Office Furnishings"/>
    <s v="DAX Value U-Channel Document Frames, Easel Back"/>
    <s v="Medium Box"/>
    <n v="0.54"/>
    <d v="2011-07-06T00:00:00"/>
  </r>
  <r>
    <n v="127"/>
    <n v="807"/>
    <d v="2010-11-23T00:00:00"/>
    <s v="Medium"/>
    <n v="45"/>
    <n v="190.67400000000004"/>
    <n v="0.01"/>
    <x v="0"/>
    <n v="-166.85"/>
    <n v="4.28"/>
    <n v="6.18"/>
    <s v="Neola Schneider"/>
    <x v="0"/>
    <s v="Nunavut"/>
    <x v="2"/>
    <x v="0"/>
    <s v="Paper"/>
    <s v="Xerox 1980"/>
    <s v="Small Box"/>
    <n v="0.4"/>
    <d v="2010-11-24T00:00:00"/>
  </r>
  <r>
    <n v="128"/>
    <n v="807"/>
    <d v="2010-11-23T00:00:00"/>
    <s v="Medium"/>
    <n v="32"/>
    <n v="121.34400000000001"/>
    <n v="0.04"/>
    <x v="0"/>
    <n v="-14.33"/>
    <n v="3.95"/>
    <n v="2"/>
    <s v="Neola Schneider"/>
    <x v="0"/>
    <s v="Nunavut"/>
    <x v="2"/>
    <x v="0"/>
    <s v="Rubber Bands"/>
    <s v="Advantus Map Pennant Flags and Round Head Tacks"/>
    <s v="Wrap Bag"/>
    <n v="0.53"/>
    <d v="2010-11-24T00:00:00"/>
  </r>
  <r>
    <n v="129"/>
    <n v="832"/>
    <d v="2012-04-18T00:00:00"/>
    <s v="Low"/>
    <n v="7"/>
    <n v="44.452799999999996"/>
    <n v="0.02"/>
    <x v="0"/>
    <n v="-17.579999999999998"/>
    <n v="6.48"/>
    <n v="5.9"/>
    <s v="Alice McCarthy"/>
    <x v="1"/>
    <s v="West"/>
    <x v="1"/>
    <x v="0"/>
    <s v="Paper"/>
    <s v="Xerox 1976"/>
    <s v="Small Box"/>
    <n v="0.37"/>
    <d v="2012-04-22T00:00:00"/>
  </r>
  <r>
    <n v="130"/>
    <n v="833"/>
    <d v="2009-02-12T00:00:00"/>
    <s v="Medium"/>
    <n v="1"/>
    <n v="12.1541"/>
    <n v="0.03"/>
    <x v="0"/>
    <n v="-20.320500000000003"/>
    <n v="12.53"/>
    <n v="7.17"/>
    <s v="Olvera Toch"/>
    <x v="4"/>
    <s v="Ontario"/>
    <x v="2"/>
    <x v="0"/>
    <s v="Binders and Binder Accessories"/>
    <s v="GBC ProClick Spines for 32-Hole Punch"/>
    <s v="Small Box"/>
    <n v="0.38"/>
    <d v="2009-02-13T00:00:00"/>
  </r>
  <r>
    <n v="131"/>
    <n v="834"/>
    <d v="2009-05-22T00:00:00"/>
    <s v="Medium"/>
    <n v="15"/>
    <n v="1722.4514999999999"/>
    <n v="0.01"/>
    <x v="1"/>
    <n v="-164.39520000000002"/>
    <n v="115.99"/>
    <n v="56.14"/>
    <s v="Eugene Moren"/>
    <x v="3"/>
    <s v="West"/>
    <x v="2"/>
    <x v="2"/>
    <s v="Office Machines"/>
    <s v="Hewlett-Packard Deskjet 5550 Color Inkjet Printer"/>
    <s v="Jumbo Drum"/>
    <n v="0.4"/>
    <d v="2009-05-23T00:00:00"/>
  </r>
  <r>
    <n v="132"/>
    <n v="835"/>
    <d v="2011-10-07T00:00:00"/>
    <s v="Not Specified"/>
    <n v="18"/>
    <n v="114.30720000000001"/>
    <n v="0.02"/>
    <x v="0"/>
    <n v="-23.48"/>
    <n v="6.48"/>
    <n v="5.14"/>
    <s v="Duane Huffman"/>
    <x v="4"/>
    <s v="Ontario"/>
    <x v="0"/>
    <x v="0"/>
    <s v="Paper"/>
    <s v="Xerox 23"/>
    <s v="Small Box"/>
    <n v="0.37"/>
    <d v="2011-10-08T00:00:00"/>
  </r>
  <r>
    <n v="133"/>
    <n v="837"/>
    <d v="2009-06-14T00:00:00"/>
    <s v="Not Specified"/>
    <n v="11"/>
    <n v="63.597599999999993"/>
    <n v="0.01"/>
    <x v="0"/>
    <n v="13.41"/>
    <n v="5.84"/>
    <n v="0.83"/>
    <s v="Sean O'Donnell"/>
    <x v="4"/>
    <s v="Ontario"/>
    <x v="1"/>
    <x v="0"/>
    <s v="Pens &amp; Art Supplies"/>
    <s v="Avery Hi-Liter® Smear-Safe Highlighters"/>
    <s v="Wrap Bag"/>
    <n v="0.49"/>
    <d v="2009-06-16T00:00:00"/>
  </r>
  <r>
    <n v="134"/>
    <n v="868"/>
    <d v="2012-06-08T00:00:00"/>
    <s v="Not Specified"/>
    <n v="32"/>
    <n v="696.96"/>
    <n v="0"/>
    <x v="0"/>
    <n v="134.72"/>
    <n v="21.78"/>
    <n v="5.94"/>
    <s v="Carlos Daly"/>
    <x v="0"/>
    <s v="Nunavut"/>
    <x v="2"/>
    <x v="0"/>
    <s v="Appliances"/>
    <s v="Holmes HEPA Air Purifier"/>
    <s v="Medium Box"/>
    <n v="0.5"/>
    <d v="2012-06-09T00:00:00"/>
  </r>
  <r>
    <n v="135"/>
    <n v="868"/>
    <d v="2012-06-08T00:00:00"/>
    <s v="Not Specified"/>
    <n v="31"/>
    <n v="1427.8847999999998"/>
    <n v="0.04"/>
    <x v="0"/>
    <n v="114.46"/>
    <n v="47.98"/>
    <n v="3.61"/>
    <s v="Carlos Daly"/>
    <x v="0"/>
    <s v="Nunavut"/>
    <x v="2"/>
    <x v="2"/>
    <s v="Computer Peripherals"/>
    <s v="DS/HD IBM Formatted Diskettes, 200/Pack - Staples"/>
    <s v="Small Pack"/>
    <n v="0.71"/>
    <d v="2012-06-10T00:00:00"/>
  </r>
  <r>
    <n v="136"/>
    <n v="870"/>
    <d v="2010-06-19T00:00:00"/>
    <s v="Not Specified"/>
    <n v="23"/>
    <n v="1567.0175999999999"/>
    <n v="0.04"/>
    <x v="0"/>
    <n v="475.54"/>
    <n v="70.97"/>
    <n v="3.5"/>
    <s v="Valerie Dominguez"/>
    <x v="6"/>
    <s v="Prarie"/>
    <x v="1"/>
    <x v="0"/>
    <s v="Appliances"/>
    <s v="Tripp Lite Isotel 8 Ultra 8 Outlet Metal Surge"/>
    <s v="Small Box"/>
    <n v="0.59"/>
    <d v="2010-06-19T00:00:00"/>
  </r>
  <r>
    <n v="137"/>
    <n v="871"/>
    <d v="2011-11-14T00:00:00"/>
    <s v="Low"/>
    <n v="17"/>
    <n v="99.715199999999996"/>
    <n v="0.06"/>
    <x v="0"/>
    <n v="-34.97"/>
    <n v="6.24"/>
    <n v="5.22"/>
    <s v="David Kendrick"/>
    <x v="7"/>
    <s v="Yukon"/>
    <x v="2"/>
    <x v="1"/>
    <s v="Office Furnishings"/>
    <s v="Eldon Expressions Mahogany Wood Desk Collection"/>
    <s v="Small Box"/>
    <n v="0.6"/>
    <d v="2011-11-14T00:00:00"/>
  </r>
  <r>
    <n v="138"/>
    <n v="896"/>
    <d v="2010-03-08T00:00:00"/>
    <s v="Critical"/>
    <n v="50"/>
    <n v="1233.54"/>
    <n v="0.01"/>
    <x v="0"/>
    <n v="52.478999999999999"/>
    <n v="24.92"/>
    <n v="12.98"/>
    <s v="Edward Nazzal"/>
    <x v="4"/>
    <s v="Ontario"/>
    <x v="2"/>
    <x v="0"/>
    <s v="Binders and Binder Accessories"/>
    <s v="GBC Standard Therm-A-Bind Covers"/>
    <s v="Small Box"/>
    <n v="0.39"/>
    <d v="2010-03-08T00:00:00"/>
  </r>
  <r>
    <n v="139"/>
    <n v="898"/>
    <d v="2010-06-02T00:00:00"/>
    <s v="High"/>
    <n v="40"/>
    <n v="620.024"/>
    <n v="0.03"/>
    <x v="0"/>
    <n v="45.39"/>
    <n v="15.98"/>
    <n v="6.5"/>
    <s v="Sanjit Jacobs"/>
    <x v="5"/>
    <s v="Quebec"/>
    <x v="3"/>
    <x v="2"/>
    <s v="Computer Peripherals"/>
    <s v="Logitech Access Keyboard"/>
    <s v="Small Box"/>
    <n v="0.48"/>
    <d v="2010-06-04T00:00:00"/>
  </r>
  <r>
    <n v="140"/>
    <n v="898"/>
    <d v="2010-06-02T00:00:00"/>
    <s v="High"/>
    <n v="26"/>
    <n v="7392.6527999999998"/>
    <n v="0.04"/>
    <x v="1"/>
    <n v="-715.7782060000003"/>
    <n v="296.18"/>
    <n v="54.12"/>
    <s v="Sanjit Jacobs"/>
    <x v="5"/>
    <s v="Quebec"/>
    <x v="3"/>
    <x v="1"/>
    <s v="Tables"/>
    <s v="Hon 94000 Series Round Tables"/>
    <s v="Jumbo Box"/>
    <n v="0.76"/>
    <d v="2010-06-02T00:00:00"/>
  </r>
  <r>
    <n v="141"/>
    <n v="900"/>
    <d v="2009-09-30T00:00:00"/>
    <s v="Not Specified"/>
    <n v="29"/>
    <n v="1105.2305999999999"/>
    <n v="7.0000000000000007E-2"/>
    <x v="0"/>
    <n v="507.57749999999999"/>
    <n v="40.98"/>
    <n v="2.99"/>
    <s v="Karen Carlisle"/>
    <x v="8"/>
    <s v="Atlantic"/>
    <x v="2"/>
    <x v="0"/>
    <s v="Binders and Binder Accessories"/>
    <s v="Avery Trapezoid Ring Binder, 3&quot; Capacity, Black, 1040 sheets"/>
    <s v="Small Box"/>
    <n v="0.36"/>
    <d v="2009-10-01T00:00:00"/>
  </r>
  <r>
    <n v="142"/>
    <n v="902"/>
    <d v="2009-07-26T00:00:00"/>
    <s v="Not Specified"/>
    <n v="10"/>
    <n v="1888.0679999999998"/>
    <n v="0.09"/>
    <x v="0"/>
    <n v="359.83"/>
    <n v="207.48"/>
    <n v="0.99"/>
    <s v="Meg O'Connel"/>
    <x v="6"/>
    <s v="Prarie"/>
    <x v="1"/>
    <x v="0"/>
    <s v="Appliances"/>
    <s v="Kensington 7 Outlet MasterPiece Power Center with Fax/Phone Line Protection"/>
    <s v="Small Box"/>
    <n v="0.55000000000000004"/>
    <d v="2009-07-29T00:00:00"/>
  </r>
  <r>
    <n v="143"/>
    <n v="928"/>
    <d v="2011-03-01T00:00:00"/>
    <s v="Low"/>
    <n v="21"/>
    <n v="1184.0051999999998"/>
    <n v="0.06"/>
    <x v="2"/>
    <n v="300.97000000000003"/>
    <n v="59.98"/>
    <n v="3.99"/>
    <s v="Anthony O'Donnell"/>
    <x v="3"/>
    <s v="West"/>
    <x v="3"/>
    <x v="0"/>
    <s v="Appliances"/>
    <s v="Belkin 8 Outlet SurgeMaster II Gold Surge Protector"/>
    <s v="Small Box"/>
    <n v="0.56999999999999995"/>
    <d v="2011-03-06T00:00:00"/>
  </r>
  <r>
    <n v="144"/>
    <n v="928"/>
    <d v="2011-03-01T00:00:00"/>
    <s v="Low"/>
    <n v="26"/>
    <n v="371.4984"/>
    <n v="0.02"/>
    <x v="2"/>
    <n v="45"/>
    <n v="14.58"/>
    <n v="7.4"/>
    <s v="Anthony O'Donnell"/>
    <x v="3"/>
    <s v="West"/>
    <x v="3"/>
    <x v="1"/>
    <s v="Office Furnishings"/>
    <s v="DAX Clear Channel Poster Frame"/>
    <s v="Small Box"/>
    <n v="0.48"/>
    <d v="2011-03-03T00:00:00"/>
  </r>
  <r>
    <n v="145"/>
    <n v="929"/>
    <d v="2012-10-01T00:00:00"/>
    <s v="High"/>
    <n v="21"/>
    <n v="221.15520000000001"/>
    <n v="0.04"/>
    <x v="0"/>
    <n v="-100.16"/>
    <n v="10.97"/>
    <n v="6.5"/>
    <s v="Luke Foster"/>
    <x v="7"/>
    <s v="Yukon"/>
    <x v="1"/>
    <x v="2"/>
    <s v="Computer Peripherals"/>
    <s v="Micro Innovations 104 Keyboard"/>
    <s v="Small Box"/>
    <n v="0.64"/>
    <d v="2012-10-04T00:00:00"/>
  </r>
  <r>
    <n v="146"/>
    <n v="929"/>
    <d v="2012-10-01T00:00:00"/>
    <s v="High"/>
    <n v="39"/>
    <n v="77.875200000000007"/>
    <n v="0.04"/>
    <x v="0"/>
    <n v="-64.290000000000006"/>
    <n v="2.08"/>
    <n v="2.56"/>
    <s v="Luke Foster"/>
    <x v="7"/>
    <s v="Yukon"/>
    <x v="1"/>
    <x v="0"/>
    <s v="Scissors, Rulers and Trimmers"/>
    <s v="Kleencut® Forged Office Shears by Acme United Corporation"/>
    <s v="Small Pack"/>
    <n v="0.55000000000000004"/>
    <d v="2012-10-03T00:00:00"/>
  </r>
  <r>
    <n v="147"/>
    <n v="930"/>
    <d v="2009-12-16T00:00:00"/>
    <s v="Critical"/>
    <n v="22"/>
    <n v="881.76879999999994"/>
    <n v="0.03"/>
    <x v="2"/>
    <n v="-41.64"/>
    <n v="41.32"/>
    <n v="58.66"/>
    <s v="Phillina Ober"/>
    <x v="10"/>
    <s v="Atlantic"/>
    <x v="0"/>
    <x v="1"/>
    <s v="Office Furnishings"/>
    <s v="Deflect-o EconoMat Studded, No Bevel Mat for Low Pile Carpeting"/>
    <s v="Medium Box"/>
    <n v="0.76"/>
    <d v="2009-12-17T00:00:00"/>
  </r>
  <r>
    <n v="148"/>
    <n v="930"/>
    <d v="2009-12-16T00:00:00"/>
    <s v="Critical"/>
    <n v="11"/>
    <n v="75.679999999999993"/>
    <n v="0"/>
    <x v="0"/>
    <n v="13.91"/>
    <n v="6.88"/>
    <n v="2"/>
    <s v="Phillina Ober"/>
    <x v="10"/>
    <s v="Atlantic"/>
    <x v="0"/>
    <x v="0"/>
    <s v="Paper"/>
    <s v="Adams Phone Message Book, 200 Message Capacity, 8 1/16” x 11”"/>
    <s v="Wrap Bag"/>
    <n v="0.39"/>
    <d v="2009-12-16T00:00:00"/>
  </r>
  <r>
    <n v="149"/>
    <n v="933"/>
    <d v="2012-08-04T00:00:00"/>
    <s v="Not Specified"/>
    <n v="15"/>
    <n v="77.616"/>
    <n v="0.02"/>
    <x v="0"/>
    <n v="-4.7149999999999999"/>
    <n v="5.28"/>
    <n v="2.99"/>
    <s v="Claudia Miner"/>
    <x v="0"/>
    <s v="Nunavut"/>
    <x v="0"/>
    <x v="0"/>
    <s v="Binders and Binder Accessories"/>
    <s v="Wilson Jones 1&quot; Hanging DublLock® Ring Binders"/>
    <s v="Small Box"/>
    <n v="0.37"/>
    <d v="2012-08-04T00:00:00"/>
  </r>
  <r>
    <n v="150"/>
    <n v="960"/>
    <d v="2009-09-20T00:00:00"/>
    <s v="Medium"/>
    <n v="46"/>
    <n v="587.36940000000004"/>
    <n v="7.0000000000000007E-2"/>
    <x v="0"/>
    <n v="-22.72"/>
    <n v="13.73"/>
    <n v="6.85"/>
    <s v="Jim Kriz"/>
    <x v="4"/>
    <s v="Ontario"/>
    <x v="3"/>
    <x v="1"/>
    <s v="Office Furnishings"/>
    <s v="DAX Wood Document Frame."/>
    <s v="Wrap Bag"/>
    <n v="0.54"/>
    <d v="2009-09-21T00:00:00"/>
  </r>
  <r>
    <n v="151"/>
    <n v="962"/>
    <d v="2009-05-05T00:00:00"/>
    <s v="Low"/>
    <n v="33"/>
    <n v="3815.1497999999997"/>
    <n v="0.06"/>
    <x v="0"/>
    <n v="1408.1865"/>
    <n v="122.99"/>
    <n v="19.989999999999998"/>
    <s v="Mike Vittorini"/>
    <x v="3"/>
    <s v="West"/>
    <x v="0"/>
    <x v="0"/>
    <s v="Binders and Binder Accessories"/>
    <s v="GBC Therma-A-Bind 250T Electric Binding System"/>
    <s v="Small Box"/>
    <n v="0.37"/>
    <d v="2009-05-07T00:00:00"/>
  </r>
  <r>
    <n v="152"/>
    <n v="962"/>
    <d v="2009-05-05T00:00:00"/>
    <s v="Low"/>
    <n v="47"/>
    <n v="2975.3444"/>
    <n v="0.08"/>
    <x v="1"/>
    <n v="-1069.72"/>
    <n v="68.81"/>
    <n v="60"/>
    <s v="Mike Vittorini"/>
    <x v="3"/>
    <s v="West"/>
    <x v="0"/>
    <x v="0"/>
    <s v="Appliances"/>
    <s v="Holmes Replacement Filter for HEPA Air Cleaner, Very Large Room, HEPA Filter"/>
    <s v="Jumbo Drum"/>
    <n v="0.41"/>
    <d v="2009-05-07T00:00:00"/>
  </r>
  <r>
    <n v="153"/>
    <n v="964"/>
    <d v="2011-05-19T00:00:00"/>
    <s v="Medium"/>
    <n v="50"/>
    <n v="293.02"/>
    <n v="0.02"/>
    <x v="0"/>
    <n v="95.157499999999999"/>
    <n v="5.98"/>
    <n v="1.49"/>
    <s v="Stefania Perrino"/>
    <x v="5"/>
    <s v="Quebec"/>
    <x v="1"/>
    <x v="0"/>
    <s v="Binders and Binder Accessories"/>
    <s v="Avery Hanging File Binders"/>
    <s v="Small Box"/>
    <n v="0.39"/>
    <d v="2011-05-21T00:00:00"/>
  </r>
  <r>
    <n v="154"/>
    <n v="964"/>
    <d v="2011-05-19T00:00:00"/>
    <s v="Medium"/>
    <n v="4"/>
    <n v="38.925599999999996"/>
    <n v="0.02"/>
    <x v="0"/>
    <n v="-1.28"/>
    <n v="9.93"/>
    <n v="1.0900000000000001"/>
    <s v="Stefania Perrino"/>
    <x v="8"/>
    <s v="Atlantic"/>
    <x v="1"/>
    <x v="0"/>
    <s v="Pens &amp; Art Supplies"/>
    <s v="Peel-Off® China Markers"/>
    <s v="Wrap Bag"/>
    <n v="0.43"/>
    <d v="2011-05-21T00:00:00"/>
  </r>
  <r>
    <n v="155"/>
    <n v="965"/>
    <d v="2011-05-14T00:00:00"/>
    <s v="Low"/>
    <n v="42"/>
    <n v="10975.078799999999"/>
    <n v="7.0000000000000007E-2"/>
    <x v="1"/>
    <n v="-679.0443660000002"/>
    <n v="280.98"/>
    <n v="35.67"/>
    <s v="Jas O'Carroll"/>
    <x v="4"/>
    <s v="Ontario"/>
    <x v="1"/>
    <x v="1"/>
    <s v="Tables"/>
    <s v="Global Adaptabilities™ Conference Tables"/>
    <s v="Jumbo Box"/>
    <n v="0.66"/>
    <d v="2011-05-21T00:00:00"/>
  </r>
  <r>
    <n v="156"/>
    <n v="967"/>
    <d v="2012-06-20T00:00:00"/>
    <s v="Medium"/>
    <n v="6"/>
    <n v="81.421800000000005"/>
    <n v="0.03"/>
    <x v="0"/>
    <n v="-37.584000000000003"/>
    <n v="13.99"/>
    <n v="7.51"/>
    <s v="Maureen Gastineau"/>
    <x v="7"/>
    <s v="Yukon"/>
    <x v="3"/>
    <x v="2"/>
    <s v="Office Machines"/>
    <s v="Sharp EL500L Fraction Calculator"/>
    <s v="Medium Box"/>
    <n v="0.39"/>
    <d v="2012-06-22T00:00:00"/>
  </r>
  <r>
    <n v="157"/>
    <n v="967"/>
    <d v="2012-06-20T00:00:00"/>
    <s v="Medium"/>
    <n v="42"/>
    <n v="1569.2292000000002"/>
    <n v="0.01"/>
    <x v="0"/>
    <n v="502.42"/>
    <n v="37.74"/>
    <n v="2.9"/>
    <s v="Maureen Gastineau"/>
    <x v="7"/>
    <s v="Yukon"/>
    <x v="3"/>
    <x v="0"/>
    <s v="Pens &amp; Art Supplies"/>
    <s v="Panasonic KP-150 Electric Pencil Sharpener"/>
    <s v="Small Pack"/>
    <n v="0.59"/>
    <d v="2012-06-21T00:00:00"/>
  </r>
  <r>
    <n v="158"/>
    <n v="967"/>
    <d v="2012-06-20T00:00:00"/>
    <s v="Medium"/>
    <n v="48"/>
    <n v="10813.176000000001"/>
    <n v="0.01"/>
    <x v="1"/>
    <n v="1836.81"/>
    <n v="227.55"/>
    <n v="32.479999999999997"/>
    <s v="Maureen Gastineau"/>
    <x v="7"/>
    <s v="Yukon"/>
    <x v="3"/>
    <x v="1"/>
    <s v="Tables"/>
    <s v="Hon Rectangular Conference Tables"/>
    <s v="Jumbo Box"/>
    <n v="0.68"/>
    <d v="2012-06-23T00:00:00"/>
  </r>
  <r>
    <n v="159"/>
    <n v="994"/>
    <d v="2009-04-19T00:00:00"/>
    <s v="Low"/>
    <n v="38"/>
    <n v="127.87759999999999"/>
    <n v="0.06"/>
    <x v="0"/>
    <n v="14"/>
    <n v="3.58"/>
    <n v="1.63"/>
    <s v="Kelly Lampkin"/>
    <x v="4"/>
    <s v="Ontario"/>
    <x v="1"/>
    <x v="0"/>
    <s v="Rubber Bands"/>
    <s v="OIC Colored Binder Clips, Assorted Sizes"/>
    <s v="Wrap Bag"/>
    <n v="0.36"/>
    <d v="2009-04-23T00:00:00"/>
  </r>
  <r>
    <n v="160"/>
    <n v="995"/>
    <d v="2011-05-30T00:00:00"/>
    <s v="Medium"/>
    <n v="46"/>
    <n v="1779.8918000000001"/>
    <n v="0.03"/>
    <x v="0"/>
    <n v="782.91"/>
    <n v="39.89"/>
    <n v="3.04"/>
    <s v="Neola Schneider"/>
    <x v="0"/>
    <s v="Nunavut"/>
    <x v="2"/>
    <x v="1"/>
    <s v="Office Furnishings"/>
    <s v="Ultra Commercial Grade Dual Valve Door Closer"/>
    <s v="Wrap Bag"/>
    <n v="0.53"/>
    <d v="2011-05-31T00:00:00"/>
  </r>
  <r>
    <n v="161"/>
    <n v="998"/>
    <d v="2009-11-25T00:00:00"/>
    <s v="Not Specified"/>
    <n v="16"/>
    <n v="234.21119999999999"/>
    <n v="7.0000000000000007E-2"/>
    <x v="0"/>
    <n v="93.8"/>
    <n v="15.74"/>
    <n v="1.39"/>
    <s v="Allen Rosenblatt"/>
    <x v="0"/>
    <s v="Nunavut"/>
    <x v="0"/>
    <x v="0"/>
    <s v="Envelopes"/>
    <s v="#10-4 1/8&quot; x 9 1/2&quot; Premium Diagonal Seam Envelopes"/>
    <s v="Small Box"/>
    <n v="0.4"/>
    <d v="2009-11-26T00:00:00"/>
  </r>
  <r>
    <n v="162"/>
    <n v="999"/>
    <d v="2010-09-04T00:00:00"/>
    <s v="Low"/>
    <n v="6"/>
    <n v="526.77359999999999"/>
    <n v="0.08"/>
    <x v="0"/>
    <n v="-179.5"/>
    <n v="95.43"/>
    <n v="19.989999999999998"/>
    <s v="Max Jones"/>
    <x v="4"/>
    <s v="Ontario"/>
    <x v="2"/>
    <x v="0"/>
    <s v="Storage &amp; Organization"/>
    <s v="Fellowes Stor/Drawer® Steel Plus™ Storage Drawers"/>
    <s v="Small Box"/>
    <n v="0.79"/>
    <d v="2010-09-11T00:00:00"/>
  </r>
  <r>
    <n v="163"/>
    <n v="1027"/>
    <d v="2012-06-02T00:00:00"/>
    <s v="Medium"/>
    <n v="19"/>
    <n v="1294.6752000000001"/>
    <n v="0.04"/>
    <x v="1"/>
    <n v="-379.1"/>
    <n v="70.98"/>
    <n v="46.74"/>
    <s v="Hallie Redmond"/>
    <x v="1"/>
    <s v="West"/>
    <x v="2"/>
    <x v="1"/>
    <s v="Bookcases"/>
    <s v="Hon Metal Bookcases, Putty"/>
    <s v="Jumbo Box"/>
    <n v="0.56000000000000005"/>
    <d v="2012-06-04T00:00:00"/>
  </r>
  <r>
    <n v="164"/>
    <n v="1028"/>
    <d v="2009-01-05T00:00:00"/>
    <s v="High"/>
    <n v="6"/>
    <n v="165.75360000000001"/>
    <n v="0.03"/>
    <x v="0"/>
    <n v="-28.46"/>
    <n v="28.48"/>
    <n v="1.99"/>
    <s v="Matt Collins"/>
    <x v="3"/>
    <s v="West"/>
    <x v="3"/>
    <x v="2"/>
    <s v="Computer Peripherals"/>
    <s v="Memorex 4.7GB DVD+RW, 3/Pack"/>
    <s v="Small Pack"/>
    <n v="0.4"/>
    <d v="2009-01-06T00:00:00"/>
  </r>
  <r>
    <n v="165"/>
    <n v="1028"/>
    <d v="2009-01-05T00:00:00"/>
    <s v="High"/>
    <n v="11"/>
    <n v="2243.2311000000004"/>
    <n v="0.01"/>
    <x v="0"/>
    <n v="-60.39"/>
    <n v="205.99"/>
    <n v="5.99"/>
    <s v="Matt Collins"/>
    <x v="3"/>
    <s v="West"/>
    <x v="3"/>
    <x v="2"/>
    <s v="Telephones and Communication"/>
    <s v="3285"/>
    <s v="Small Box"/>
    <n v="0.59"/>
    <d v="2009-01-07T00:00:00"/>
  </r>
  <r>
    <n v="166"/>
    <n v="1031"/>
    <d v="2009-08-31T00:00:00"/>
    <s v="Medium"/>
    <n v="34"/>
    <n v="216.58"/>
    <n v="0"/>
    <x v="0"/>
    <n v="-52.21"/>
    <n v="6.37"/>
    <n v="5.19"/>
    <s v="Sanjit Jacobs"/>
    <x v="5"/>
    <s v="Quebec"/>
    <x v="3"/>
    <x v="0"/>
    <s v="Binders and Binder Accessories"/>
    <s v="C-Line Peel &amp; Stick Add-On Filing Pockets, 8-3/4 x 5-1/8, 10/Pack"/>
    <s v="Small Box"/>
    <n v="0.38"/>
    <d v="2009-09-02T00:00:00"/>
  </r>
  <r>
    <n v="167"/>
    <n v="1057"/>
    <d v="2012-02-19T00:00:00"/>
    <s v="Critical"/>
    <n v="41"/>
    <n v="315.64260000000002"/>
    <n v="0.09"/>
    <x v="0"/>
    <n v="-52.48"/>
    <n v="8.4600000000000009"/>
    <n v="3.62"/>
    <s v="Anthony Witt"/>
    <x v="4"/>
    <s v="Ontario"/>
    <x v="1"/>
    <x v="2"/>
    <s v="Computer Peripherals"/>
    <s v="Imation 3.5&quot;, RTS 247544 3M 3.5 DSDD, 10/Pack"/>
    <s v="Small Pack"/>
    <n v="0.61"/>
    <d v="2012-02-21T00:00:00"/>
  </r>
  <r>
    <n v="168"/>
    <n v="1058"/>
    <d v="2010-04-25T00:00:00"/>
    <s v="Medium"/>
    <n v="3"/>
    <n v="546.81209999999999"/>
    <n v="7.0000000000000007E-2"/>
    <x v="0"/>
    <n v="-888.16199999999992"/>
    <n v="195.99"/>
    <n v="8.99"/>
    <s v="Jim Epp"/>
    <x v="10"/>
    <s v="Atlantic"/>
    <x v="0"/>
    <x v="2"/>
    <s v="Telephones and Communication"/>
    <s v="T28 WORLD"/>
    <s v="Small Box"/>
    <n v="0.6"/>
    <d v="2010-04-26T00:00:00"/>
  </r>
  <r>
    <n v="169"/>
    <n v="1059"/>
    <d v="2009-02-26T00:00:00"/>
    <s v="Critical"/>
    <n v="22"/>
    <n v="115.13039999999999"/>
    <n v="0.02"/>
    <x v="0"/>
    <n v="5.2955000000000005"/>
    <n v="5.34"/>
    <n v="2.99"/>
    <s v="Sean O'Donnell"/>
    <x v="4"/>
    <s v="Ontario"/>
    <x v="1"/>
    <x v="0"/>
    <s v="Binders and Binder Accessories"/>
    <s v="Wilson Jones 14 Line Acrylic Coated Pressboard Data Binders"/>
    <s v="Small Box"/>
    <n v="0.38"/>
    <d v="2009-02-28T00:00:00"/>
  </r>
  <r>
    <n v="170"/>
    <n v="1059"/>
    <d v="2009-02-26T00:00:00"/>
    <s v="Critical"/>
    <n v="24"/>
    <n v="954.01440000000002"/>
    <n v="0.03"/>
    <x v="0"/>
    <n v="310.21600000000001"/>
    <n v="40.98"/>
    <n v="7.47"/>
    <s v="Sean O'Donnell"/>
    <x v="4"/>
    <s v="Ontario"/>
    <x v="1"/>
    <x v="0"/>
    <s v="Binders and Binder Accessories"/>
    <s v="Wilson Jones Ledger-Size, Piano-Hinge Binder, 2&quot;, Blue"/>
    <s v="Small Box"/>
    <n v="0.37"/>
    <d v="2009-02-27T00:00:00"/>
  </r>
  <r>
    <n v="171"/>
    <n v="1060"/>
    <d v="2010-02-20T00:00:00"/>
    <s v="Medium"/>
    <n v="30"/>
    <n v="1131"/>
    <n v="0"/>
    <x v="0"/>
    <n v="532.61"/>
    <n v="37.700000000000003"/>
    <n v="2.99"/>
    <s v="Harold Dahlen"/>
    <x v="1"/>
    <s v="West"/>
    <x v="1"/>
    <x v="0"/>
    <s v="Binders and Binder Accessories"/>
    <s v="Vinyl Sectional Post Binders"/>
    <s v="Small Box"/>
    <n v="0.35"/>
    <d v="2010-02-22T00:00:00"/>
  </r>
  <r>
    <n v="172"/>
    <n v="1088"/>
    <d v="2012-05-20T00:00:00"/>
    <s v="Low"/>
    <n v="13"/>
    <n v="245.34900000000002"/>
    <n v="0.1"/>
    <x v="0"/>
    <n v="-112"/>
    <n v="20.97"/>
    <n v="6.5"/>
    <s v="Muhammed Yedwab"/>
    <x v="10"/>
    <s v="Atlantic"/>
    <x v="3"/>
    <x v="2"/>
    <s v="Computer Peripherals"/>
    <s v="Microsoft Internet Keyboard"/>
    <s v="Small Box"/>
    <n v="0.78"/>
    <d v="2012-05-27T00:00:00"/>
  </r>
  <r>
    <n v="173"/>
    <n v="1095"/>
    <d v="2011-08-21T00:00:00"/>
    <s v="Medium"/>
    <n v="28"/>
    <n v="129.67920000000001"/>
    <n v="7.0000000000000007E-2"/>
    <x v="0"/>
    <n v="-50.14"/>
    <n v="4.9800000000000004"/>
    <n v="4.72"/>
    <s v="Ed Braxton"/>
    <x v="7"/>
    <s v="Yukon"/>
    <x v="3"/>
    <x v="0"/>
    <s v="Paper"/>
    <s v="Xerox 1949"/>
    <s v="Small Box"/>
    <n v="0.36"/>
    <d v="2011-08-23T00:00:00"/>
  </r>
  <r>
    <n v="174"/>
    <n v="1127"/>
    <d v="2011-09-18T00:00:00"/>
    <s v="Not Specified"/>
    <n v="48"/>
    <n v="5273.7695999999996"/>
    <n v="0.01"/>
    <x v="0"/>
    <n v="1215.28"/>
    <n v="110.98"/>
    <n v="13.99"/>
    <s v="Stuart Calhoun"/>
    <x v="4"/>
    <s v="Ontario"/>
    <x v="3"/>
    <x v="1"/>
    <s v="Office Furnishings"/>
    <s v="Rubbermaid ClusterMat Chairmats, Mat Size- 66&quot; x 60&quot;, Lip 20&quot; x 11&quot; -90 Degree Angle"/>
    <s v="Medium Box"/>
    <n v="0.69"/>
    <d v="2011-09-19T00:00:00"/>
  </r>
  <r>
    <n v="175"/>
    <n v="1154"/>
    <d v="2012-02-14T00:00:00"/>
    <s v="Critical"/>
    <n v="44"/>
    <n v="4265.3951999999999"/>
    <n v="0.04"/>
    <x v="1"/>
    <n v="440.72"/>
    <n v="100.98"/>
    <n v="26.22"/>
    <s v="Sylvia Foulston"/>
    <x v="0"/>
    <s v="Nunavut"/>
    <x v="2"/>
    <x v="1"/>
    <s v="Bookcases"/>
    <s v="Hon 4-Shelf Metal Bookcases"/>
    <s v="Jumbo Box"/>
    <n v="0.6"/>
    <d v="2012-02-16T00:00:00"/>
  </r>
  <r>
    <n v="176"/>
    <n v="1154"/>
    <d v="2012-02-14T00:00:00"/>
    <s v="Critical"/>
    <n v="11"/>
    <n v="588.80250000000001"/>
    <n v="0.25"/>
    <x v="0"/>
    <n v="-481.041"/>
    <n v="71.37"/>
    <n v="69"/>
    <s v="Sylvia Foulston"/>
    <x v="0"/>
    <s v="Nunavut"/>
    <x v="2"/>
    <x v="1"/>
    <s v="Tables"/>
    <s v="Lesro Sheffield Collection Coffee Table, End Table, Center Table, Corner Table"/>
    <s v="Large Box"/>
    <n v="0.68"/>
    <d v="2012-02-16T00:00:00"/>
  </r>
  <r>
    <n v="177"/>
    <n v="1154"/>
    <d v="2012-02-14T00:00:00"/>
    <s v="Critical"/>
    <n v="23"/>
    <n v="110.67140000000001"/>
    <n v="0.02"/>
    <x v="0"/>
    <n v="53.13"/>
    <n v="4.91"/>
    <n v="0.5"/>
    <s v="Thea Hendricks"/>
    <x v="5"/>
    <s v="Quebec"/>
    <x v="2"/>
    <x v="0"/>
    <s v="Labels"/>
    <s v="Avery 493"/>
    <s v="Small Box"/>
    <n v="0.36"/>
    <d v="2012-02-16T00:00:00"/>
  </r>
  <r>
    <n v="178"/>
    <n v="1154"/>
    <d v="2012-02-14T00:00:00"/>
    <s v="Critical"/>
    <n v="7"/>
    <n v="491.82209999999998"/>
    <n v="0.01"/>
    <x v="2"/>
    <n v="57.1"/>
    <n v="70.97"/>
    <n v="3.5"/>
    <s v="Thea Hendricks"/>
    <x v="11"/>
    <s v="Atlantic"/>
    <x v="2"/>
    <x v="0"/>
    <s v="Appliances"/>
    <s v="Tripp Lite Isotel 8 Ultra 8 Outlet Metal Surge"/>
    <s v="Small Box"/>
    <n v="0.59"/>
    <d v="2012-02-15T00:00:00"/>
  </r>
  <r>
    <n v="179"/>
    <n v="1185"/>
    <d v="2012-08-23T00:00:00"/>
    <s v="Low"/>
    <n v="7"/>
    <n v="353.40759999999995"/>
    <n v="0.09"/>
    <x v="0"/>
    <n v="20.03"/>
    <n v="55.48"/>
    <n v="14.3"/>
    <s v="Ionia McGrath"/>
    <x v="10"/>
    <s v="Atlantic"/>
    <x v="2"/>
    <x v="0"/>
    <s v="Paper"/>
    <s v="Xerox 194"/>
    <s v="Small Box"/>
    <n v="0.37"/>
    <d v="2012-08-27T00:00:00"/>
  </r>
  <r>
    <n v="180"/>
    <n v="1187"/>
    <d v="2012-11-19T00:00:00"/>
    <s v="Medium"/>
    <n v="14"/>
    <n v="212.53399999999999"/>
    <n v="0.05"/>
    <x v="0"/>
    <n v="20.21"/>
    <n v="15.98"/>
    <n v="4"/>
    <s v="Guy Armstrong"/>
    <x v="9"/>
    <s v="Atlantic"/>
    <x v="1"/>
    <x v="2"/>
    <s v="Computer Peripherals"/>
    <s v="Logitech Access Keyboard"/>
    <s v="Small Box"/>
    <n v="0.37"/>
    <d v="2012-11-20T00:00:00"/>
  </r>
  <r>
    <n v="181"/>
    <n v="1189"/>
    <d v="2009-04-08T00:00:00"/>
    <s v="Critical"/>
    <n v="27"/>
    <n v="119.34"/>
    <n v="0"/>
    <x v="0"/>
    <n v="-59.82"/>
    <n v="4.42"/>
    <n v="4.99"/>
    <s v="Aaron Smayling"/>
    <x v="5"/>
    <s v="Quebec"/>
    <x v="0"/>
    <x v="0"/>
    <s v="Envelopes"/>
    <s v="Grip Seal Envelopes"/>
    <s v="Small Box"/>
    <n v="0.38"/>
    <d v="2009-04-09T00:00:00"/>
  </r>
  <r>
    <n v="182"/>
    <n v="1191"/>
    <d v="2011-11-06T00:00:00"/>
    <s v="Medium"/>
    <n v="35"/>
    <n v="3245.76"/>
    <n v="0.08"/>
    <x v="1"/>
    <n v="-243.60336000000004"/>
    <n v="100.8"/>
    <n v="60"/>
    <s v="Karl Brown"/>
    <x v="5"/>
    <s v="Quebec"/>
    <x v="2"/>
    <x v="1"/>
    <s v="Tables"/>
    <s v="Barricks 18&quot; x 48&quot; Non-Folding Utility Table with Bottom Storage Shelf"/>
    <s v="Jumbo Drum"/>
    <n v="0.59"/>
    <d v="2011-11-07T00:00:00"/>
  </r>
  <r>
    <n v="183"/>
    <n v="1217"/>
    <d v="2012-04-25T00:00:00"/>
    <s v="Not Specified"/>
    <n v="25"/>
    <n v="662.16"/>
    <n v="7.0000000000000007E-2"/>
    <x v="0"/>
    <n v="185.21"/>
    <n v="28.48"/>
    <n v="1.99"/>
    <s v="Sung Shariari"/>
    <x v="2"/>
    <s v="Prarie"/>
    <x v="1"/>
    <x v="2"/>
    <s v="Computer Peripherals"/>
    <s v="Memorex 4.7GB DVD+RW, 3/Pack"/>
    <s v="Small Pack"/>
    <n v="0.4"/>
    <d v="2012-04-26T00:00:00"/>
  </r>
  <r>
    <n v="184"/>
    <n v="1218"/>
    <d v="2009-06-19T00:00:00"/>
    <s v="Not Specified"/>
    <n v="3"/>
    <n v="38.933999999999997"/>
    <n v="0.1"/>
    <x v="0"/>
    <n v="-25.13"/>
    <n v="14.42"/>
    <n v="6.75"/>
    <s v="Craig Carroll"/>
    <x v="4"/>
    <s v="Ontario"/>
    <x v="1"/>
    <x v="0"/>
    <s v="Appliances"/>
    <s v="Holmes Odor Grabber"/>
    <s v="Medium Box"/>
    <n v="0.52"/>
    <d v="2009-06-22T00:00:00"/>
  </r>
  <r>
    <n v="185"/>
    <n v="1221"/>
    <d v="2012-04-18T00:00:00"/>
    <s v="Not Specified"/>
    <n v="1"/>
    <n v="8.0839999999999996"/>
    <n v="0.06"/>
    <x v="0"/>
    <n v="-13.777000000000001"/>
    <n v="8.6"/>
    <n v="6.19"/>
    <s v="Lela Donovan"/>
    <x v="3"/>
    <s v="West"/>
    <x v="1"/>
    <x v="0"/>
    <s v="Binders and Binder Accessories"/>
    <s v="Avery Printable Repositionable Plastic Tabs"/>
    <s v="Small Box"/>
    <n v="0.38"/>
    <d v="2012-04-18T00:00:00"/>
  </r>
  <r>
    <n v="186"/>
    <n v="1221"/>
    <d v="2012-04-18T00:00:00"/>
    <s v="Not Specified"/>
    <n v="11"/>
    <n v="9570.8832999999995"/>
    <n v="0.03"/>
    <x v="0"/>
    <n v="3724.5725000000002"/>
    <n v="896.99"/>
    <n v="19.989999999999998"/>
    <s v="Lela Donovan"/>
    <x v="3"/>
    <s v="West"/>
    <x v="1"/>
    <x v="0"/>
    <s v="Binders and Binder Accessories"/>
    <s v="GBC DocuBind TL300 Electric Binding System"/>
    <s v="Small Box"/>
    <n v="0.38"/>
    <d v="2012-04-20T00:00:00"/>
  </r>
  <r>
    <n v="187"/>
    <n v="1221"/>
    <d v="2012-04-18T00:00:00"/>
    <s v="Not Specified"/>
    <n v="16"/>
    <n v="62.412800000000004"/>
    <n v="0.08"/>
    <x v="0"/>
    <n v="-57.8795"/>
    <n v="4.24"/>
    <n v="5.41"/>
    <s v="Lela Donovan"/>
    <x v="3"/>
    <s v="West"/>
    <x v="1"/>
    <x v="0"/>
    <s v="Binders and Binder Accessories"/>
    <s v="Storex DuraTech Recycled Plastic Frosted Binders"/>
    <s v="Small Box"/>
    <n v="0.35"/>
    <d v="2012-04-20T00:00:00"/>
  </r>
  <r>
    <n v="188"/>
    <n v="1222"/>
    <d v="2010-02-04T00:00:00"/>
    <s v="Medium"/>
    <n v="48"/>
    <n v="233.16479999999999"/>
    <n v="0.08"/>
    <x v="0"/>
    <n v="-121.91"/>
    <n v="5.28"/>
    <n v="5.57"/>
    <s v="Nicole Brennan"/>
    <x v="1"/>
    <s v="West"/>
    <x v="2"/>
    <x v="0"/>
    <s v="Paper"/>
    <s v="Xerox 1981"/>
    <s v="Small Box"/>
    <n v="0.4"/>
    <d v="2010-02-04T00:00:00"/>
  </r>
  <r>
    <n v="189"/>
    <n v="1253"/>
    <d v="2010-01-25T00:00:00"/>
    <s v="Critical"/>
    <n v="15"/>
    <n v="455.71499999999997"/>
    <n v="0.05"/>
    <x v="0"/>
    <n v="-30.19"/>
    <n v="31.98"/>
    <n v="6.72"/>
    <s v="Tanja Norvell"/>
    <x v="6"/>
    <s v="Prarie"/>
    <x v="3"/>
    <x v="0"/>
    <s v="Storage &amp; Organization"/>
    <s v="Fellowes Bankers Box™ Stor/Drawer® Steel Plus™"/>
    <s v="Small Box"/>
    <n v="0.75"/>
    <d v="2010-01-25T00:00:00"/>
  </r>
  <r>
    <n v="190"/>
    <n v="1280"/>
    <d v="2010-01-10T00:00:00"/>
    <s v="Low"/>
    <n v="40"/>
    <n v="796.8599999999999"/>
    <n v="0.05"/>
    <x v="0"/>
    <n v="-170.87"/>
    <n v="20.97"/>
    <n v="6.5"/>
    <s v="Harold Dahlen"/>
    <x v="1"/>
    <s v="West"/>
    <x v="1"/>
    <x v="2"/>
    <s v="Computer Peripherals"/>
    <s v="Microsoft Internet Keyboard"/>
    <s v="Small Box"/>
    <n v="0.78"/>
    <d v="2010-01-10T00:00:00"/>
  </r>
  <r>
    <n v="191"/>
    <n v="1282"/>
    <d v="2012-02-27T00:00:00"/>
    <s v="Not Specified"/>
    <n v="26"/>
    <n v="826.28"/>
    <n v="0"/>
    <x v="0"/>
    <n v="366.48"/>
    <n v="31.78"/>
    <n v="1.99"/>
    <s v="Emily Grady"/>
    <x v="3"/>
    <s v="West"/>
    <x v="2"/>
    <x v="2"/>
    <s v="Computer Peripherals"/>
    <s v="Memorex 4.7GB DVD-RAM, 3/Pack"/>
    <s v="Small Pack"/>
    <n v="0.42"/>
    <d v="2012-02-29T00:00:00"/>
  </r>
  <r>
    <n v="192"/>
    <n v="1282"/>
    <d v="2012-02-27T00:00:00"/>
    <s v="Not Specified"/>
    <n v="10"/>
    <n v="27.521999999999998"/>
    <n v="0.01"/>
    <x v="0"/>
    <n v="-2.06"/>
    <n v="2.78"/>
    <n v="1.34"/>
    <s v="Emily Grady"/>
    <x v="3"/>
    <s v="West"/>
    <x v="2"/>
    <x v="0"/>
    <s v="Pens &amp; Art Supplies"/>
    <s v="Prang Drawing Pencil Set"/>
    <s v="Wrap Bag"/>
    <n v="0.45"/>
    <d v="2012-02-29T00:00:00"/>
  </r>
  <r>
    <n v="193"/>
    <n v="1285"/>
    <d v="2012-05-31T00:00:00"/>
    <s v="Critical"/>
    <n v="27"/>
    <n v="3536.4599999999996"/>
    <n v="0"/>
    <x v="1"/>
    <n v="-305.98"/>
    <n v="130.97999999999999"/>
    <n v="54.74"/>
    <s v="Sally Matthias"/>
    <x v="8"/>
    <s v="Atlantic"/>
    <x v="1"/>
    <x v="1"/>
    <s v="Bookcases"/>
    <s v="O'Sullivan Elevations Bookcase, Cherry Finish"/>
    <s v="Jumbo Box"/>
    <n v="0.69"/>
    <d v="2012-05-31T00:00:00"/>
  </r>
  <r>
    <n v="194"/>
    <n v="1285"/>
    <d v="2012-05-31T00:00:00"/>
    <s v="Critical"/>
    <n v="8"/>
    <n v="1662.5"/>
    <n v="0.05"/>
    <x v="1"/>
    <n v="-277.29000000000002"/>
    <n v="218.75"/>
    <n v="69.64"/>
    <s v="Sally Matthias"/>
    <x v="8"/>
    <s v="Atlantic"/>
    <x v="1"/>
    <x v="1"/>
    <s v="Tables"/>
    <s v="BoxOffice By Design Rectangular and Half-Moon Meeting Room Tables"/>
    <s v="Jumbo Box"/>
    <n v="0.77"/>
    <d v="2012-06-01T00:00:00"/>
  </r>
  <r>
    <n v="195"/>
    <n v="1286"/>
    <d v="2010-05-13T00:00:00"/>
    <s v="Not Specified"/>
    <n v="46"/>
    <n v="226.36599999999999"/>
    <n v="0.05"/>
    <x v="0"/>
    <n v="-144.6815"/>
    <n v="5.18"/>
    <n v="5.74"/>
    <s v="Lena Creighton"/>
    <x v="4"/>
    <s v="Ontario"/>
    <x v="2"/>
    <x v="0"/>
    <s v="Binders and Binder Accessories"/>
    <s v="Wilson Jones Impact Binders"/>
    <s v="Small Box"/>
    <n v="0.36"/>
    <d v="2010-05-14T00:00:00"/>
  </r>
  <r>
    <n v="196"/>
    <n v="1286"/>
    <d v="2010-05-13T00:00:00"/>
    <s v="Not Specified"/>
    <n v="14"/>
    <n v="1131.6283999999998"/>
    <n v="0.06"/>
    <x v="0"/>
    <n v="229.779"/>
    <n v="85.99"/>
    <n v="3.3"/>
    <s v="Lena Creighton"/>
    <x v="4"/>
    <s v="Ontario"/>
    <x v="2"/>
    <x v="2"/>
    <s v="Telephones and Communication"/>
    <s v="Accessory20"/>
    <s v="Small Pack"/>
    <n v="0.37"/>
    <d v="2010-05-15T00:00:00"/>
  </r>
  <r>
    <n v="197"/>
    <n v="1287"/>
    <d v="2009-07-04T00:00:00"/>
    <s v="High"/>
    <n v="39"/>
    <n v="3859.9314000000004"/>
    <n v="0.06"/>
    <x v="0"/>
    <n v="480.57"/>
    <n v="105.29"/>
    <n v="10.119999999999999"/>
    <s v="Mitch Willingham"/>
    <x v="2"/>
    <s v="Prarie"/>
    <x v="1"/>
    <x v="1"/>
    <s v="Office Furnishings"/>
    <s v="Eldon Antistatic Chair Mats for Low to Medium Pile Carpets"/>
    <s v="Large Box"/>
    <n v="0.79"/>
    <d v="2009-07-06T00:00:00"/>
  </r>
  <r>
    <n v="198"/>
    <n v="1313"/>
    <d v="2009-09-12T00:00:00"/>
    <s v="Critical"/>
    <n v="34"/>
    <n v="776.56"/>
    <n v="0"/>
    <x v="0"/>
    <n v="-83.75"/>
    <n v="22.84"/>
    <n v="16.920000000000002"/>
    <s v="Sally Matthias"/>
    <x v="8"/>
    <s v="Atlantic"/>
    <x v="2"/>
    <x v="0"/>
    <s v="Paper"/>
    <s v="Xerox 1973"/>
    <s v="Small Box"/>
    <n v="0.39"/>
    <d v="2009-09-14T00:00:00"/>
  </r>
  <r>
    <n v="199"/>
    <n v="1314"/>
    <d v="2009-05-12T00:00:00"/>
    <s v="Medium"/>
    <n v="4"/>
    <n v="37.08"/>
    <n v="0"/>
    <x v="0"/>
    <n v="-7.61"/>
    <n v="9.27"/>
    <n v="4.3899999999999997"/>
    <s v="Justin Knight"/>
    <x v="3"/>
    <s v="West"/>
    <x v="1"/>
    <x v="0"/>
    <s v="Paper"/>
    <s v="Wirebound Message Books, Four 2 3/4&quot; x 5&quot; Forms per Page, 600 Sets per Book"/>
    <s v="Wrap Bag"/>
    <n v="0.38"/>
    <d v="2009-05-14T00:00:00"/>
  </r>
  <r>
    <n v="200"/>
    <n v="1317"/>
    <d v="2011-05-18T00:00:00"/>
    <s v="High"/>
    <n v="44"/>
    <n v="483.91199999999998"/>
    <n v="0.06"/>
    <x v="0"/>
    <n v="39.423000000000002"/>
    <n v="11.7"/>
    <n v="5.63"/>
    <s v="Janet Lee"/>
    <x v="2"/>
    <s v="Prarie"/>
    <x v="3"/>
    <x v="0"/>
    <s v="Binders and Binder Accessories"/>
    <s v="Fellowes Binding Cases"/>
    <s v="Small Box"/>
    <n v="0.4"/>
    <d v="2011-05-20T00:00:00"/>
  </r>
  <r>
    <n v="201"/>
    <n v="1317"/>
    <d v="2011-05-18T00:00:00"/>
    <s v="High"/>
    <n v="40"/>
    <n v="183.26400000000001"/>
    <n v="0.08"/>
    <x v="0"/>
    <n v="-186.73"/>
    <n v="4.9800000000000004"/>
    <n v="7.44"/>
    <s v="Janet Lee"/>
    <x v="2"/>
    <s v="Prarie"/>
    <x v="3"/>
    <x v="0"/>
    <s v="Paper"/>
    <s v="Xerox 1922"/>
    <s v="Small Box"/>
    <n v="0.36"/>
    <d v="2011-05-19T00:00:00"/>
  </r>
  <r>
    <n v="202"/>
    <n v="1317"/>
    <d v="2011-05-18T00:00:00"/>
    <s v="High"/>
    <n v="29"/>
    <n v="143.93280000000001"/>
    <n v="0.06"/>
    <x v="0"/>
    <n v="-76.64"/>
    <n v="5.28"/>
    <n v="5.57"/>
    <s v="Janet Lee"/>
    <x v="2"/>
    <s v="Prarie"/>
    <x v="3"/>
    <x v="0"/>
    <s v="Paper"/>
    <s v="Xerox 1981"/>
    <s v="Small Box"/>
    <n v="0.4"/>
    <d v="2011-05-20T00:00:00"/>
  </r>
  <r>
    <n v="203"/>
    <n v="1344"/>
    <d v="2012-04-15T00:00:00"/>
    <s v="Low"/>
    <n v="15"/>
    <n v="930.45899999999995"/>
    <n v="0.06"/>
    <x v="0"/>
    <n v="-11.681999999999999"/>
    <n v="65.989999999999995"/>
    <n v="5.26"/>
    <s v="Jim Radford"/>
    <x v="0"/>
    <s v="Nunavut"/>
    <x v="1"/>
    <x v="2"/>
    <s v="Telephones and Communication"/>
    <s v="g520"/>
    <s v="Small Box"/>
    <n v="0.59"/>
    <d v="2012-04-22T00:00:00"/>
  </r>
  <r>
    <n v="204"/>
    <n v="1344"/>
    <d v="2012-04-15T00:00:00"/>
    <s v="Low"/>
    <n v="18"/>
    <n v="2779.7418000000002"/>
    <n v="0.01"/>
    <x v="0"/>
    <n v="313.57800000000003"/>
    <n v="155.99"/>
    <n v="8.99"/>
    <s v="Jim Radford"/>
    <x v="0"/>
    <s v="Nunavut"/>
    <x v="1"/>
    <x v="2"/>
    <s v="Telephones and Communication"/>
    <s v="LX 788"/>
    <s v="Small Box"/>
    <n v="0.57999999999999996"/>
    <d v="2012-04-19T00:00:00"/>
  </r>
  <r>
    <n v="205"/>
    <n v="1345"/>
    <d v="2012-10-27T00:00:00"/>
    <s v="Low"/>
    <n v="24"/>
    <n v="2229.6383999999998"/>
    <n v="0.08"/>
    <x v="1"/>
    <n v="-120.85"/>
    <n v="100.98"/>
    <n v="35.840000000000003"/>
    <s v="Ritsa Hightower"/>
    <x v="4"/>
    <s v="Ontario"/>
    <x v="1"/>
    <x v="1"/>
    <s v="Bookcases"/>
    <s v="Bush Westfield Collection Bookcases, Fully Assembled"/>
    <s v="Jumbo Box"/>
    <n v="0.62"/>
    <d v="2012-10-31T00:00:00"/>
  </r>
  <r>
    <n v="206"/>
    <n v="1346"/>
    <d v="2012-06-17T00:00:00"/>
    <s v="High"/>
    <n v="48"/>
    <n v="4410.8064000000004"/>
    <n v="0.09"/>
    <x v="1"/>
    <n v="421.15"/>
    <n v="100.98"/>
    <n v="26.22"/>
    <s v="Theone Pippenger"/>
    <x v="8"/>
    <s v="Atlantic"/>
    <x v="1"/>
    <x v="1"/>
    <s v="Bookcases"/>
    <s v="Hon 4-Shelf Metal Bookcases"/>
    <s v="Jumbo Box"/>
    <n v="0.6"/>
    <d v="2012-06-19T00:00:00"/>
  </r>
  <r>
    <n v="207"/>
    <n v="1382"/>
    <d v="2010-08-16T00:00:00"/>
    <s v="Low"/>
    <n v="5"/>
    <n v="98.652999999999992"/>
    <n v="0.06"/>
    <x v="0"/>
    <n v="-107.096"/>
    <n v="20.99"/>
    <n v="2.5"/>
    <s v="Corey Catlett"/>
    <x v="11"/>
    <s v="Atlantic"/>
    <x v="2"/>
    <x v="2"/>
    <s v="Telephones and Communication"/>
    <s v="Accessory37"/>
    <s v="Wrap Bag"/>
    <n v="0.81"/>
    <d v="2010-08-20T00:00:00"/>
  </r>
  <r>
    <n v="208"/>
    <n v="1382"/>
    <d v="2010-08-16T00:00:00"/>
    <s v="Low"/>
    <n v="39"/>
    <n v="145.9068"/>
    <n v="0.06"/>
    <x v="0"/>
    <n v="-130.66300000000001"/>
    <n v="3.98"/>
    <n v="5.26"/>
    <s v="Corey Catlett"/>
    <x v="11"/>
    <s v="Atlantic"/>
    <x v="2"/>
    <x v="0"/>
    <s v="Binders and Binder Accessories"/>
    <s v="Ibico Presentation Index for Binding Systems"/>
    <s v="Small Box"/>
    <n v="0.38"/>
    <d v="2010-08-23T00:00:00"/>
  </r>
  <r>
    <n v="209"/>
    <n v="1382"/>
    <d v="2010-08-16T00:00:00"/>
    <s v="Low"/>
    <n v="31"/>
    <n v="6713.3724000000002"/>
    <n v="0.02"/>
    <x v="1"/>
    <n v="487.17"/>
    <n v="220.98"/>
    <n v="64.66"/>
    <s v="Corey Catlett"/>
    <x v="11"/>
    <s v="Atlantic"/>
    <x v="2"/>
    <x v="1"/>
    <s v="Bookcases"/>
    <s v="Bush Cubix Collection Bookcases, Fully Assembled"/>
    <s v="Jumbo Box"/>
    <n v="0.62"/>
    <d v="2010-08-23T00:00:00"/>
  </r>
  <r>
    <n v="210"/>
    <n v="1383"/>
    <d v="2010-04-26T00:00:00"/>
    <s v="High"/>
    <n v="43"/>
    <n v="16631.0412"/>
    <n v="7.0000000000000007E-2"/>
    <x v="0"/>
    <n v="5616.08"/>
    <n v="415.88"/>
    <n v="11.37"/>
    <s v="Frank Merwin"/>
    <x v="1"/>
    <s v="West"/>
    <x v="3"/>
    <x v="0"/>
    <s v="Storage &amp; Organization"/>
    <s v="Deluxe Rollaway Locking File with Drawer"/>
    <s v="Small Box"/>
    <n v="0.56999999999999995"/>
    <d v="2010-04-27T00:00:00"/>
  </r>
  <r>
    <n v="211"/>
    <n v="1411"/>
    <d v="2009-12-20T00:00:00"/>
    <s v="High"/>
    <n v="39"/>
    <n v="5713.1801999999998"/>
    <n v="0.09"/>
    <x v="1"/>
    <n v="-459.86"/>
    <n v="160.97999999999999"/>
    <n v="35.020000000000003"/>
    <s v="Ed Jacobs"/>
    <x v="11"/>
    <s v="Atlantic"/>
    <x v="0"/>
    <x v="1"/>
    <s v="Bookcases"/>
    <s v="Rush Hierlooms Collection Rich Wood Bookcases"/>
    <s v="Jumbo Box"/>
    <n v="0.72"/>
    <d v="2009-12-21T00:00:00"/>
  </r>
  <r>
    <n v="212"/>
    <n v="1411"/>
    <d v="2009-12-20T00:00:00"/>
    <s v="High"/>
    <n v="47"/>
    <n v="7527.0923000000003"/>
    <n v="0.09"/>
    <x v="0"/>
    <n v="1717.893"/>
    <n v="175.99"/>
    <n v="4.99"/>
    <s v="Ed Jacobs"/>
    <x v="7"/>
    <s v="Yukon"/>
    <x v="0"/>
    <x v="2"/>
    <s v="Telephones and Communication"/>
    <s v="5165"/>
    <s v="Small Box"/>
    <n v="0.59"/>
    <d v="2009-12-22T00:00:00"/>
  </r>
  <r>
    <n v="213"/>
    <n v="1412"/>
    <d v="2010-03-12T00:00:00"/>
    <s v="Not Specified"/>
    <n v="13"/>
    <n v="43.173000000000002"/>
    <n v="0.1"/>
    <x v="2"/>
    <n v="26.92"/>
    <n v="3.69"/>
    <n v="0.5"/>
    <s v="Carlos Soltero"/>
    <x v="0"/>
    <s v="Nunavut"/>
    <x v="3"/>
    <x v="0"/>
    <s v="Labels"/>
    <s v="Avery 52"/>
    <s v="Small Box"/>
    <n v="0.38"/>
    <d v="2010-03-14T00:00:00"/>
  </r>
  <r>
    <n v="214"/>
    <n v="1412"/>
    <d v="2010-03-12T00:00:00"/>
    <s v="Not Specified"/>
    <n v="21"/>
    <n v="93.964500000000001"/>
    <n v="0.05"/>
    <x v="0"/>
    <n v="-5.77"/>
    <n v="4.71"/>
    <n v="0.7"/>
    <s v="Carlos Soltero"/>
    <x v="0"/>
    <s v="Nunavut"/>
    <x v="3"/>
    <x v="0"/>
    <s v="Rubber Bands"/>
    <s v="Plymouth Boxed Rubber Bands by Plymouth"/>
    <s v="Wrap Bag"/>
    <n v="0.8"/>
    <d v="2010-03-14T00:00:00"/>
  </r>
  <r>
    <n v="215"/>
    <n v="1414"/>
    <d v="2011-08-15T00:00:00"/>
    <s v="Critical"/>
    <n v="44"/>
    <n v="4316.6507999999994"/>
    <n v="7.0000000000000007E-2"/>
    <x v="1"/>
    <n v="-993.35"/>
    <n v="105.49"/>
    <n v="41.64"/>
    <s v="Carol Darley"/>
    <x v="3"/>
    <s v="West"/>
    <x v="0"/>
    <x v="1"/>
    <s v="Tables"/>
    <s v="Balt Solid Wood Rectangular Table"/>
    <s v="Jumbo Box"/>
    <n v="0.75"/>
    <d v="2011-08-15T00:00:00"/>
  </r>
  <r>
    <n v="216"/>
    <n v="1440"/>
    <d v="2011-08-09T00:00:00"/>
    <s v="Low"/>
    <n v="41"/>
    <n v="717.22530000000006"/>
    <n v="0.01"/>
    <x v="0"/>
    <n v="52.47"/>
    <n v="17.670000000000002"/>
    <n v="8.99"/>
    <s v="Stefanie Holloman"/>
    <x v="6"/>
    <s v="Prarie"/>
    <x v="0"/>
    <x v="1"/>
    <s v="Office Furnishings"/>
    <s v="Executive Impressions 12&quot; Wall Clock"/>
    <s v="Small Pack"/>
    <n v="0.47"/>
    <d v="2011-08-11T00:00:00"/>
  </r>
  <r>
    <n v="217"/>
    <n v="1444"/>
    <d v="2009-12-05T00:00:00"/>
    <s v="Medium"/>
    <n v="32"/>
    <n v="21055.699199999999"/>
    <n v="0.06"/>
    <x v="2"/>
    <n v="8249.86"/>
    <n v="699.99"/>
    <n v="24.49"/>
    <s v="Noel Staavos"/>
    <x v="8"/>
    <s v="Atlantic"/>
    <x v="2"/>
    <x v="2"/>
    <s v="Copiers and Fax"/>
    <s v="Canon PC1060 Personal Laser Copier"/>
    <s v="Large Box"/>
    <n v="0.41"/>
    <d v="2009-12-07T00:00:00"/>
  </r>
  <r>
    <n v="218"/>
    <n v="1444"/>
    <d v="2009-12-05T00:00:00"/>
    <s v="Medium"/>
    <n v="13"/>
    <n v="16974.547200000001"/>
    <n v="0.04"/>
    <x v="1"/>
    <n v="1759.34"/>
    <n v="1360.14"/>
    <n v="14.7"/>
    <s v="Noel Staavos"/>
    <x v="4"/>
    <s v="Ontario"/>
    <x v="2"/>
    <x v="2"/>
    <s v="Office Machines"/>
    <s v="Okidata ML395C Color Dot Matrix Printer"/>
    <s v="Jumbo Drum"/>
    <n v="0.59"/>
    <d v="2009-12-08T00:00:00"/>
  </r>
  <r>
    <n v="219"/>
    <n v="1444"/>
    <d v="2009-12-05T00:00:00"/>
    <s v="Medium"/>
    <n v="2"/>
    <n v="12.700800000000001"/>
    <n v="0.02"/>
    <x v="0"/>
    <n v="-13.67"/>
    <n v="6.48"/>
    <n v="8.74"/>
    <s v="Noel Staavos"/>
    <x v="11"/>
    <s v="Atlantic"/>
    <x v="2"/>
    <x v="0"/>
    <s v="Paper"/>
    <s v="Xerox 1984"/>
    <s v="Small Box"/>
    <n v="0.36"/>
    <d v="2009-12-07T00:00:00"/>
  </r>
  <r>
    <n v="220"/>
    <n v="1444"/>
    <d v="2009-12-05T00:00:00"/>
    <s v="Medium"/>
    <n v="24"/>
    <n v="403.36799999999994"/>
    <n v="0.02"/>
    <x v="0"/>
    <n v="24.33"/>
    <n v="17.149999999999999"/>
    <n v="4.96"/>
    <s v="Noel Staavos"/>
    <x v="5"/>
    <s v="Quebec"/>
    <x v="2"/>
    <x v="0"/>
    <s v="Storage &amp; Organization"/>
    <s v="Advantus Rolling Storage Box"/>
    <s v="Small Box"/>
    <n v="0.57999999999999996"/>
    <d v="2009-12-07T00:00:00"/>
  </r>
  <r>
    <n v="221"/>
    <n v="1444"/>
    <d v="2009-12-05T00:00:00"/>
    <s v="Medium"/>
    <n v="25"/>
    <n v="720.28499999999997"/>
    <n v="7.0000000000000007E-2"/>
    <x v="0"/>
    <n v="181.98"/>
    <n v="30.98"/>
    <n v="8.74"/>
    <s v="Noel Staavos"/>
    <x v="4"/>
    <s v="Ontario"/>
    <x v="2"/>
    <x v="0"/>
    <s v="Paper"/>
    <s v="Xerox 1979"/>
    <s v="Small Box"/>
    <n v="0.4"/>
    <d v="2009-12-06T00:00:00"/>
  </r>
  <r>
    <n v="222"/>
    <n v="1445"/>
    <d v="2011-01-09T00:00:00"/>
    <s v="Medium"/>
    <n v="3"/>
    <n v="1262.94"/>
    <n v="0"/>
    <x v="0"/>
    <n v="-20.5505"/>
    <n v="420.98"/>
    <n v="19.989999999999998"/>
    <s v="Shahid Shariari"/>
    <x v="3"/>
    <s v="West"/>
    <x v="1"/>
    <x v="0"/>
    <s v="Binders and Binder Accessories"/>
    <s v="GBC DocuBind 200 Manual Binding Machine"/>
    <s v="Small Box"/>
    <n v="0.35"/>
    <d v="2011-01-12T00:00:00"/>
  </r>
  <r>
    <n v="223"/>
    <n v="1445"/>
    <d v="2011-01-09T00:00:00"/>
    <s v="Medium"/>
    <n v="30"/>
    <n v="330.37200000000001"/>
    <n v="0.08"/>
    <x v="0"/>
    <n v="-74.209999999999994"/>
    <n v="11.97"/>
    <n v="5.81"/>
    <s v="Shahid Shariari"/>
    <x v="3"/>
    <s v="West"/>
    <x v="1"/>
    <x v="0"/>
    <s v="Pens &amp; Art Supplies"/>
    <s v="Staples SlimLine Pencil Sharpener"/>
    <s v="Small Pack"/>
    <n v="0.6"/>
    <d v="2011-01-11T00:00:00"/>
  </r>
  <r>
    <n v="224"/>
    <n v="1447"/>
    <d v="2012-10-14T00:00:00"/>
    <s v="High"/>
    <n v="40"/>
    <n v="2454.828"/>
    <n v="7.0000000000000007E-2"/>
    <x v="0"/>
    <n v="239.4"/>
    <n v="65.989999999999995"/>
    <n v="8.99"/>
    <s v="Barry Gonzalez"/>
    <x v="5"/>
    <s v="Quebec"/>
    <x v="3"/>
    <x v="2"/>
    <s v="Telephones and Communication"/>
    <s v="SC-3160"/>
    <s v="Small Box"/>
    <n v="0.59"/>
    <d v="2012-10-17T00:00:00"/>
  </r>
  <r>
    <n v="225"/>
    <n v="1504"/>
    <d v="2012-08-27T00:00:00"/>
    <s v="Medium"/>
    <n v="31"/>
    <n v="285.48520000000002"/>
    <n v="0.08"/>
    <x v="0"/>
    <n v="64.22"/>
    <n v="10.01"/>
    <n v="1.99"/>
    <s v="Maribeth Schnelling"/>
    <x v="10"/>
    <s v="Atlantic"/>
    <x v="1"/>
    <x v="2"/>
    <s v="Computer Peripherals"/>
    <s v="TDK 4.7GB DVD-R"/>
    <s v="Small Pack"/>
    <n v="0.41"/>
    <d v="2012-08-28T00:00:00"/>
  </r>
  <r>
    <n v="226"/>
    <n v="1507"/>
    <d v="2010-10-13T00:00:00"/>
    <s v="Medium"/>
    <n v="29"/>
    <n v="4023.9472000000001"/>
    <n v="0.09"/>
    <x v="0"/>
    <n v="126.62"/>
    <n v="152.47999999999999"/>
    <n v="4"/>
    <s v="Harold Ryan"/>
    <x v="4"/>
    <s v="Ontario"/>
    <x v="2"/>
    <x v="2"/>
    <s v="Computer Peripherals"/>
    <s v="Adesso Programmable 142-Key Keyboard"/>
    <s v="Small Box"/>
    <n v="0.79"/>
    <d v="2010-10-15T00:00:00"/>
  </r>
  <r>
    <n v="227"/>
    <n v="1537"/>
    <d v="2012-02-14T00:00:00"/>
    <s v="Not Specified"/>
    <n v="5"/>
    <n v="10.044"/>
    <n v="7.0000000000000007E-2"/>
    <x v="0"/>
    <n v="-20.297499999999999"/>
    <n v="2.16"/>
    <n v="6.05"/>
    <s v="Grant Thornton"/>
    <x v="5"/>
    <s v="Quebec"/>
    <x v="1"/>
    <x v="0"/>
    <s v="Binders and Binder Accessories"/>
    <s v="Peel &amp; Stick Add-On Corner Pockets"/>
    <s v="Small Box"/>
    <n v="0.37"/>
    <d v="2012-02-14T00:00:00"/>
  </r>
  <r>
    <n v="228"/>
    <n v="1538"/>
    <d v="2011-06-17T00:00:00"/>
    <s v="Not Specified"/>
    <n v="15"/>
    <n v="1439.85"/>
    <n v="0"/>
    <x v="0"/>
    <n v="149.82300000000001"/>
    <n v="95.99"/>
    <n v="4.9000000000000004"/>
    <s v="Ted Trevino"/>
    <x v="4"/>
    <s v="Ontario"/>
    <x v="1"/>
    <x v="2"/>
    <s v="Telephones and Communication"/>
    <s v="T60"/>
    <s v="Small Box"/>
    <n v="0.56000000000000005"/>
    <d v="2011-06-18T00:00:00"/>
  </r>
  <r>
    <n v="229"/>
    <n v="1539"/>
    <d v="2011-03-09T00:00:00"/>
    <s v="Low"/>
    <n v="33"/>
    <n v="474.90299999999996"/>
    <n v="0.1"/>
    <x v="0"/>
    <n v="-172.87950000000001"/>
    <n v="15.99"/>
    <n v="13.18"/>
    <s v="Carl Ludwig"/>
    <x v="0"/>
    <s v="Nunavut"/>
    <x v="1"/>
    <x v="0"/>
    <s v="Binders and Binder Accessories"/>
    <s v="GBC Pre-Punched Binding Paper, Plastic, White, 8-1/2&quot; x 11&quot;"/>
    <s v="Small Box"/>
    <n v="0.37"/>
    <d v="2011-03-11T00:00:00"/>
  </r>
  <r>
    <n v="230"/>
    <n v="1539"/>
    <d v="2011-03-09T00:00:00"/>
    <s v="Low"/>
    <n v="38"/>
    <n v="176.529"/>
    <n v="0.05"/>
    <x v="0"/>
    <n v="-144.55000000000001"/>
    <n v="4.8899999999999997"/>
    <n v="4.93"/>
    <s v="Carl Ludwig"/>
    <x v="0"/>
    <s v="Nunavut"/>
    <x v="1"/>
    <x v="2"/>
    <s v="Computer Peripherals"/>
    <s v="Maxell 3.5&quot; DS/HD IBM-Formatted Diskettes, 10/Pack"/>
    <s v="Small Pack"/>
    <n v="0.66"/>
    <d v="2011-03-14T00:00:00"/>
  </r>
  <r>
    <n v="231"/>
    <n v="1540"/>
    <d v="2012-08-04T00:00:00"/>
    <s v="High"/>
    <n v="30"/>
    <n v="78.623999999999995"/>
    <n v="0.09"/>
    <x v="0"/>
    <n v="5.76"/>
    <n v="2.88"/>
    <n v="0.7"/>
    <s v="Don Miller"/>
    <x v="0"/>
    <s v="Nunavut"/>
    <x v="2"/>
    <x v="0"/>
    <s v="Pens &amp; Art Supplies"/>
    <s v="Newell 335"/>
    <s v="Wrap Bag"/>
    <n v="0.56000000000000005"/>
    <d v="2012-08-06T00:00:00"/>
  </r>
  <r>
    <n v="232"/>
    <n v="1542"/>
    <d v="2010-09-14T00:00:00"/>
    <s v="Medium"/>
    <n v="47"/>
    <n v="2146.2644"/>
    <n v="0.06"/>
    <x v="0"/>
    <n v="586.92999999999995"/>
    <n v="48.58"/>
    <n v="3.99"/>
    <s v="Linda Southworth"/>
    <x v="6"/>
    <s v="Prarie"/>
    <x v="3"/>
    <x v="0"/>
    <s v="Appliances"/>
    <s v="Belkin Premiere Surge Master II 8-outlet surge protector"/>
    <s v="Small Box"/>
    <n v="0.56000000000000005"/>
    <d v="2010-09-16T00:00:00"/>
  </r>
  <r>
    <n v="233"/>
    <n v="1542"/>
    <d v="2010-09-14T00:00:00"/>
    <s v="Medium"/>
    <n v="13"/>
    <n v="424.69959999999998"/>
    <n v="0.08"/>
    <x v="0"/>
    <n v="27.2"/>
    <n v="35.51"/>
    <n v="6.31"/>
    <s v="Linda Southworth"/>
    <x v="6"/>
    <s v="Prarie"/>
    <x v="3"/>
    <x v="0"/>
    <s v="Storage &amp; Organization"/>
    <s v="Steel Personal Filing/Posting Tote"/>
    <s v="Small Box"/>
    <n v="0.57999999999999996"/>
    <d v="2010-09-16T00:00:00"/>
  </r>
  <r>
    <n v="234"/>
    <n v="1573"/>
    <d v="2012-12-27T00:00:00"/>
    <s v="High"/>
    <n v="13"/>
    <n v="720.32870000000003"/>
    <n v="0.09"/>
    <x v="1"/>
    <n v="-226.45"/>
    <n v="60.89"/>
    <n v="32.409999999999997"/>
    <s v="Lena Radford"/>
    <x v="4"/>
    <s v="Ontario"/>
    <x v="0"/>
    <x v="1"/>
    <s v="Chairs &amp; Chairmats"/>
    <s v="Global Push Button Manager's Chair, Indigo"/>
    <s v="Jumbo Drum"/>
    <n v="0.56000000000000005"/>
    <d v="2012-12-29T00:00:00"/>
  </r>
  <r>
    <n v="235"/>
    <n v="1575"/>
    <d v="2011-09-12T00:00:00"/>
    <s v="Medium"/>
    <n v="26"/>
    <n v="123.00600000000001"/>
    <n v="0.05"/>
    <x v="0"/>
    <n v="56.28"/>
    <n v="4.9800000000000004"/>
    <n v="0.8"/>
    <s v="Dave Poirier"/>
    <x v="7"/>
    <s v="Yukon"/>
    <x v="0"/>
    <x v="0"/>
    <s v="Paper"/>
    <s v="Rediform S.O.S. Phone Message Books"/>
    <s v="Wrap Bag"/>
    <n v="0.36"/>
    <d v="2011-09-14T00:00:00"/>
  </r>
  <r>
    <n v="236"/>
    <n v="1575"/>
    <d v="2011-09-12T00:00:00"/>
    <s v="Medium"/>
    <n v="10"/>
    <n v="607.10799999999995"/>
    <n v="0.08"/>
    <x v="0"/>
    <n v="-147.01499999999999"/>
    <n v="65.989999999999995"/>
    <n v="5.26"/>
    <s v="Dave Poirier"/>
    <x v="7"/>
    <s v="Yukon"/>
    <x v="0"/>
    <x v="2"/>
    <s v="Telephones and Communication"/>
    <s v="8860"/>
    <s v="Small Box"/>
    <n v="0.56000000000000005"/>
    <d v="2011-09-14T00:00:00"/>
  </r>
  <r>
    <n v="237"/>
    <n v="1600"/>
    <d v="2010-03-02T00:00:00"/>
    <s v="Medium"/>
    <n v="32"/>
    <n v="277.92"/>
    <n v="0.1"/>
    <x v="0"/>
    <n v="-45.99"/>
    <n v="9.65"/>
    <n v="6.22"/>
    <s v="Liz MacKendrick"/>
    <x v="4"/>
    <s v="Ontario"/>
    <x v="1"/>
    <x v="1"/>
    <s v="Office Furnishings"/>
    <s v="Eldon Expressions™ Desk Accessory, Wood Pencil Holder, Oak"/>
    <s v="Small Box"/>
    <n v="0.55000000000000004"/>
    <d v="2010-03-04T00:00:00"/>
  </r>
  <r>
    <n v="238"/>
    <n v="1600"/>
    <d v="2010-03-02T00:00:00"/>
    <s v="Medium"/>
    <n v="36"/>
    <n v="172.10880000000003"/>
    <n v="0.04"/>
    <x v="0"/>
    <n v="-150.74"/>
    <n v="4.9800000000000004"/>
    <n v="7.44"/>
    <s v="Liz MacKendrick"/>
    <x v="4"/>
    <s v="Ontario"/>
    <x v="1"/>
    <x v="0"/>
    <s v="Paper"/>
    <s v="Xerox 1922"/>
    <s v="Small Box"/>
    <n v="0.36"/>
    <d v="2010-03-03T00:00:00"/>
  </r>
  <r>
    <n v="239"/>
    <n v="1604"/>
    <d v="2010-07-16T00:00:00"/>
    <s v="Low"/>
    <n v="47"/>
    <n v="594.08000000000004"/>
    <n v="0"/>
    <x v="0"/>
    <n v="128.88"/>
    <n v="12.64"/>
    <n v="4.9800000000000004"/>
    <s v="Rick Wilson"/>
    <x v="2"/>
    <s v="Prarie"/>
    <x v="3"/>
    <x v="1"/>
    <s v="Office Furnishings"/>
    <s v="Nu-Dell Executive Frame"/>
    <s v="Small Pack"/>
    <n v="0.48"/>
    <d v="2010-07-16T00:00:00"/>
  </r>
  <r>
    <n v="240"/>
    <n v="1637"/>
    <d v="2011-02-07T00:00:00"/>
    <s v="Not Specified"/>
    <n v="36"/>
    <n v="1149.5519999999999"/>
    <n v="0.1"/>
    <x v="2"/>
    <n v="-1191.1300000000001"/>
    <n v="35.479999999999997"/>
    <n v="35"/>
    <s v="Aleksandra Gannaway"/>
    <x v="7"/>
    <s v="Yukon"/>
    <x v="1"/>
    <x v="0"/>
    <s v="Storage &amp; Organization"/>
    <s v="Belkin OmniView SE Rackmount Kit"/>
    <s v="Large Box"/>
    <n v="0.85"/>
    <d v="2011-02-07T00:00:00"/>
  </r>
  <r>
    <n v="241"/>
    <n v="1637"/>
    <d v="2011-02-07T00:00:00"/>
    <s v="Not Specified"/>
    <n v="10"/>
    <n v="929.90699999999993"/>
    <n v="7.0000000000000007E-2"/>
    <x v="0"/>
    <n v="-95.52"/>
    <n v="99.99"/>
    <n v="19.989999999999998"/>
    <s v="Aleksandra Gannaway"/>
    <x v="7"/>
    <s v="Yukon"/>
    <x v="1"/>
    <x v="2"/>
    <s v="Computer Peripherals"/>
    <s v="US Robotics 56K V.92 External Faxmodem"/>
    <s v="Small Box"/>
    <n v="0.52"/>
    <d v="2011-02-07T00:00:00"/>
  </r>
  <r>
    <n v="242"/>
    <n v="1637"/>
    <d v="2011-02-07T00:00:00"/>
    <s v="Not Specified"/>
    <n v="47"/>
    <n v="1339.5752"/>
    <n v="0.08"/>
    <x v="0"/>
    <n v="19.57"/>
    <n v="30.98"/>
    <n v="8.99"/>
    <s v="Aleksandra Gannaway"/>
    <x v="7"/>
    <s v="Yukon"/>
    <x v="1"/>
    <x v="0"/>
    <s v="Pens &amp; Art Supplies"/>
    <s v="Boston School Pro Electric Pencil Sharpener, 1670"/>
    <s v="Small Pack"/>
    <n v="0.57999999999999996"/>
    <d v="2011-02-09T00:00:00"/>
  </r>
  <r>
    <n v="243"/>
    <n v="1639"/>
    <d v="2011-08-19T00:00:00"/>
    <s v="Not Specified"/>
    <n v="24"/>
    <n v="148.0752"/>
    <n v="0.09"/>
    <x v="0"/>
    <n v="-62.2"/>
    <n v="6.78"/>
    <n v="6.18"/>
    <s v="Sean Christensen"/>
    <x v="4"/>
    <s v="Ontario"/>
    <x v="2"/>
    <x v="0"/>
    <s v="Paper"/>
    <s v="Strathmore Photo Mount Cards"/>
    <s v="Small Box"/>
    <n v="0.39"/>
    <d v="2011-08-20T00:00:00"/>
  </r>
  <r>
    <n v="244"/>
    <n v="1665"/>
    <d v="2009-05-07T00:00:00"/>
    <s v="High"/>
    <n v="26"/>
    <n v="888.95299999999997"/>
    <n v="0.05"/>
    <x v="0"/>
    <n v="149.166"/>
    <n v="35.99"/>
    <n v="1.1000000000000001"/>
    <s v="John Lucas"/>
    <x v="4"/>
    <s v="Ontario"/>
    <x v="1"/>
    <x v="2"/>
    <s v="Telephones and Communication"/>
    <s v="Accessory35"/>
    <s v="Small Box"/>
    <n v="0.55000000000000004"/>
    <d v="2009-05-09T00:00:00"/>
  </r>
  <r>
    <n v="245"/>
    <n v="1666"/>
    <d v="2011-10-17T00:00:00"/>
    <s v="Critical"/>
    <n v="19"/>
    <n v="5463.2942000000003"/>
    <n v="0.09"/>
    <x v="2"/>
    <n v="1996.6755000000003"/>
    <n v="315.98"/>
    <n v="19.989999999999998"/>
    <s v="Nona Balk"/>
    <x v="2"/>
    <s v="Prarie"/>
    <x v="1"/>
    <x v="0"/>
    <s v="Binders and Binder Accessories"/>
    <s v="GBC ProClick™ 150 Presentation Binding System"/>
    <s v="Small Box"/>
    <n v="0.38"/>
    <d v="2011-10-19T00:00:00"/>
  </r>
  <r>
    <n v="246"/>
    <n v="1699"/>
    <d v="2010-12-29T00:00:00"/>
    <s v="Critical"/>
    <n v="40"/>
    <n v="421.42"/>
    <n v="0.05"/>
    <x v="0"/>
    <n v="39"/>
    <n v="11.09"/>
    <n v="5.25"/>
    <s v="Art Ferguson"/>
    <x v="8"/>
    <s v="Atlantic"/>
    <x v="1"/>
    <x v="0"/>
    <s v="Envelopes"/>
    <s v="#10 Self-Seal White Envelopes"/>
    <s v="Small Box"/>
    <n v="0.36"/>
    <d v="2011-03-23T00:00:00"/>
  </r>
  <r>
    <n v="247"/>
    <n v="1701"/>
    <d v="2012-05-18T00:00:00"/>
    <s v="High"/>
    <n v="49"/>
    <n v="1987.9397999999997"/>
    <n v="0.01"/>
    <x v="0"/>
    <n v="902.62"/>
    <n v="40.98"/>
    <n v="1.99"/>
    <s v="Ed Ludwig"/>
    <x v="4"/>
    <s v="Ontario"/>
    <x v="3"/>
    <x v="2"/>
    <s v="Computer Peripherals"/>
    <s v="Imation Printable White 80 Minute CD-R Spindle, 50/Pack"/>
    <s v="Small Pack"/>
    <n v="0.44"/>
    <d v="2012-05-20T00:00:00"/>
  </r>
  <r>
    <n v="248"/>
    <n v="1701"/>
    <d v="2012-05-18T00:00:00"/>
    <s v="High"/>
    <n v="1"/>
    <n v="40.150599999999997"/>
    <n v="0.02"/>
    <x v="0"/>
    <n v="-22.16"/>
    <n v="40.97"/>
    <n v="14.45"/>
    <s v="Ed Ludwig"/>
    <x v="4"/>
    <s v="Ontario"/>
    <x v="3"/>
    <x v="1"/>
    <s v="Office Furnishings"/>
    <s v="Dana Halogen Swing-Arm Architect Lamp"/>
    <s v="Large Box"/>
    <n v="0.56999999999999995"/>
    <d v="2012-05-20T00:00:00"/>
  </r>
  <r>
    <n v="249"/>
    <n v="1702"/>
    <d v="2011-05-06T00:00:00"/>
    <s v="High"/>
    <n v="23"/>
    <n v="61.400799999999997"/>
    <n v="0.06"/>
    <x v="0"/>
    <n v="4.9000000000000004"/>
    <n v="2.84"/>
    <n v="0.93"/>
    <s v="Annie Cyprus"/>
    <x v="0"/>
    <s v="Nunavut"/>
    <x v="2"/>
    <x v="0"/>
    <s v="Pens &amp; Art Supplies"/>
    <s v="SANFORD Liquid Accent™ Tank-Style Highlighters"/>
    <s v="Wrap Bag"/>
    <n v="0.54"/>
    <d v="2011-05-07T00:00:00"/>
  </r>
  <r>
    <n v="250"/>
    <n v="1761"/>
    <d v="2010-12-23T00:00:00"/>
    <s v="High"/>
    <n v="25"/>
    <n v="11137.252500000001"/>
    <n v="0.01"/>
    <x v="1"/>
    <n v="-547.61"/>
    <n v="449.99"/>
    <n v="49"/>
    <s v="Carl Ludwig"/>
    <x v="0"/>
    <s v="Nunavut"/>
    <x v="1"/>
    <x v="2"/>
    <s v="Copiers and Fax"/>
    <s v="Canon PC940 Copier"/>
    <s v="Jumbo Drum"/>
    <n v="0.38"/>
    <d v="2010-12-25T00:00:00"/>
  </r>
  <r>
    <n v="251"/>
    <n v="1762"/>
    <d v="2009-08-19T00:00:00"/>
    <s v="Not Specified"/>
    <n v="29"/>
    <n v="857.10659999999996"/>
    <n v="7.0000000000000007E-2"/>
    <x v="0"/>
    <n v="285.2"/>
    <n v="31.78"/>
    <n v="1.99"/>
    <s v="Lisa Hazard"/>
    <x v="1"/>
    <s v="West"/>
    <x v="2"/>
    <x v="2"/>
    <s v="Computer Peripherals"/>
    <s v="Memorex 4.7GB DVD-RAM, 3/Pack"/>
    <s v="Small Pack"/>
    <n v="0.42"/>
    <d v="2009-08-21T00:00:00"/>
  </r>
  <r>
    <n v="252"/>
    <n v="1762"/>
    <d v="2009-08-19T00:00:00"/>
    <s v="Not Specified"/>
    <n v="11"/>
    <n v="65.78"/>
    <n v="0"/>
    <x v="0"/>
    <n v="6.46"/>
    <n v="5.98"/>
    <n v="2.5"/>
    <s v="Lisa Hazard"/>
    <x v="1"/>
    <s v="West"/>
    <x v="2"/>
    <x v="0"/>
    <s v="Envelopes"/>
    <s v="Wausau Papers Astrobrights® Colored Envelopes"/>
    <s v="Small Box"/>
    <n v="0.36"/>
    <d v="2009-08-20T00:00:00"/>
  </r>
  <r>
    <n v="253"/>
    <n v="1762"/>
    <d v="2009-08-19T00:00:00"/>
    <s v="Not Specified"/>
    <n v="43"/>
    <n v="1392.8130000000001"/>
    <n v="0.1"/>
    <x v="2"/>
    <n v="384.20099999999996"/>
    <n v="35.99"/>
    <n v="1.1000000000000001"/>
    <s v="Lisa Hazard"/>
    <x v="1"/>
    <s v="West"/>
    <x v="2"/>
    <x v="2"/>
    <s v="Telephones and Communication"/>
    <s v="Accessory35"/>
    <s v="Small Box"/>
    <n v="0.55000000000000004"/>
    <d v="2009-08-20T00:00:00"/>
  </r>
  <r>
    <n v="254"/>
    <n v="1764"/>
    <d v="2012-03-24T00:00:00"/>
    <s v="Critical"/>
    <n v="7"/>
    <n v="52.541999999999994"/>
    <n v="0.1"/>
    <x v="0"/>
    <n v="-13.78"/>
    <n v="8.34"/>
    <n v="4.82"/>
    <s v="Hallie Redmond"/>
    <x v="1"/>
    <s v="West"/>
    <x v="0"/>
    <x v="0"/>
    <s v="Paper"/>
    <s v="Southworth 25% Cotton Antique Laid Paper &amp; Envelopes"/>
    <s v="Small Box"/>
    <n v="0.4"/>
    <d v="2012-03-27T00:00:00"/>
  </r>
  <r>
    <n v="255"/>
    <n v="1767"/>
    <d v="2011-03-13T00:00:00"/>
    <s v="High"/>
    <n v="10"/>
    <n v="44.745000000000005"/>
    <n v="0.05"/>
    <x v="0"/>
    <n v="-7.76"/>
    <n v="4.71"/>
    <n v="0.7"/>
    <s v="Roger Barcio"/>
    <x v="1"/>
    <s v="West"/>
    <x v="1"/>
    <x v="0"/>
    <s v="Rubber Bands"/>
    <s v="Plymouth Boxed Rubber Bands by Plymouth"/>
    <s v="Wrap Bag"/>
    <n v="0.8"/>
    <d v="2011-03-15T00:00:00"/>
  </r>
  <r>
    <n v="256"/>
    <n v="1792"/>
    <d v="2010-11-08T00:00:00"/>
    <s v="Low"/>
    <n v="28"/>
    <n v="362.3424"/>
    <n v="0.04"/>
    <x v="0"/>
    <n v="-5.45"/>
    <n v="13.48"/>
    <n v="4.51"/>
    <s v="Carlos Soltero"/>
    <x v="0"/>
    <s v="Nunavut"/>
    <x v="3"/>
    <x v="0"/>
    <s v="Storage &amp; Organization"/>
    <s v="Tenex Personal Project File with Scoop Front Design, Black"/>
    <s v="Small Box"/>
    <n v="0.59"/>
    <d v="2010-11-13T00:00:00"/>
  </r>
  <r>
    <n v="257"/>
    <n v="1793"/>
    <d v="2012-07-11T00:00:00"/>
    <s v="Not Specified"/>
    <n v="36"/>
    <n v="219.29760000000002"/>
    <n v="0.03"/>
    <x v="0"/>
    <n v="-71.897999999999996"/>
    <n v="6.28"/>
    <n v="5.36"/>
    <s v="Joni Blumstein"/>
    <x v="4"/>
    <s v="Ontario"/>
    <x v="2"/>
    <x v="0"/>
    <s v="Binders and Binder Accessories"/>
    <s v="GBC Standard Plastic Binding Systems' Combs"/>
    <s v="Small Box"/>
    <n v="0.4"/>
    <d v="2012-07-11T00:00:00"/>
  </r>
  <r>
    <n v="258"/>
    <n v="1796"/>
    <d v="2012-11-20T00:00:00"/>
    <s v="High"/>
    <n v="43"/>
    <n v="165.15870000000001"/>
    <n v="7.0000000000000007E-2"/>
    <x v="0"/>
    <n v="-125.4075"/>
    <n v="4.13"/>
    <n v="5.04"/>
    <s v="Deanra Eno"/>
    <x v="10"/>
    <s v="Atlantic"/>
    <x v="1"/>
    <x v="0"/>
    <s v="Binders and Binder Accessories"/>
    <s v="ACCOHIDE® 3-Ring Binder, Blue, 1&quot;"/>
    <s v="Small Box"/>
    <n v="0.38"/>
    <d v="2012-11-20T00:00:00"/>
  </r>
  <r>
    <n v="259"/>
    <n v="1799"/>
    <d v="2009-03-06T00:00:00"/>
    <s v="Not Specified"/>
    <n v="10"/>
    <n v="1071.412"/>
    <n v="0.06"/>
    <x v="1"/>
    <n v="-127.3"/>
    <n v="113.98"/>
    <n v="30"/>
    <s v="Trudy Schmidt"/>
    <x v="3"/>
    <s v="West"/>
    <x v="0"/>
    <x v="1"/>
    <s v="Chairs &amp; Chairmats"/>
    <s v="Hon Comfortask® Task/Swivel Chairs"/>
    <s v="Jumbo Drum"/>
    <n v="0.69"/>
    <d v="2009-03-08T00:00:00"/>
  </r>
  <r>
    <n v="260"/>
    <n v="1799"/>
    <d v="2009-03-06T00:00:00"/>
    <s v="Not Specified"/>
    <n v="16"/>
    <n v="98.496000000000009"/>
    <n v="0.05"/>
    <x v="0"/>
    <n v="-52.77"/>
    <n v="6.48"/>
    <n v="6.86"/>
    <s v="Trudy Schmidt"/>
    <x v="3"/>
    <s v="West"/>
    <x v="0"/>
    <x v="0"/>
    <s v="Paper"/>
    <s v="Xerox 204"/>
    <s v="Small Box"/>
    <n v="0.37"/>
    <d v="2009-03-08T00:00:00"/>
  </r>
  <r>
    <n v="261"/>
    <n v="1824"/>
    <d v="2009-05-04T00:00:00"/>
    <s v="Critical"/>
    <n v="39"/>
    <n v="10125.492"/>
    <n v="0.06"/>
    <x v="0"/>
    <n v="3116.54"/>
    <n v="276.2"/>
    <n v="24.49"/>
    <s v="Becky Pak"/>
    <x v="1"/>
    <s v="West"/>
    <x v="1"/>
    <x v="1"/>
    <s v="Chairs &amp; Chairmats"/>
    <s v="SAFCO Arco Folding Chair"/>
    <s v="Large Box"/>
    <m/>
    <d v="2009-05-05T00:00:00"/>
  </r>
  <r>
    <n v="262"/>
    <n v="1824"/>
    <d v="2009-05-04T00:00:00"/>
    <s v="Critical"/>
    <n v="2"/>
    <n v="11.429600000000001"/>
    <n v="0.09"/>
    <x v="0"/>
    <n v="-5.2"/>
    <n v="6.28"/>
    <n v="5.29"/>
    <s v="Becky Pak"/>
    <x v="1"/>
    <s v="West"/>
    <x v="1"/>
    <x v="1"/>
    <s v="Office Furnishings"/>
    <s v="Eldon® 200 Class™ Desk Accessories, Burgundy"/>
    <s v="Small Box"/>
    <n v="0.43"/>
    <d v="2009-05-04T00:00:00"/>
  </r>
  <r>
    <n v="263"/>
    <n v="1825"/>
    <d v="2010-12-04T00:00:00"/>
    <s v="Medium"/>
    <n v="22"/>
    <n v="37.558399999999999"/>
    <n v="0.03"/>
    <x v="0"/>
    <n v="-2.34"/>
    <n v="1.76"/>
    <n v="0.7"/>
    <s v="Aaron Smayling"/>
    <x v="5"/>
    <s v="Quebec"/>
    <x v="0"/>
    <x v="0"/>
    <s v="Pens &amp; Art Supplies"/>
    <s v="Newell 310"/>
    <s v="Wrap Bag"/>
    <n v="0.56000000000000005"/>
    <d v="2010-12-06T00:00:00"/>
  </r>
  <r>
    <n v="264"/>
    <n v="1826"/>
    <d v="2012-04-15T00:00:00"/>
    <s v="Not Specified"/>
    <n v="5"/>
    <n v="22.659000000000002"/>
    <n v="0.09"/>
    <x v="0"/>
    <n v="-14.35"/>
    <n v="4.9800000000000004"/>
    <n v="4.75"/>
    <s v="Susan Vittorini"/>
    <x v="4"/>
    <s v="Ontario"/>
    <x v="1"/>
    <x v="0"/>
    <s v="Paper"/>
    <s v="Hammermill CopyPlus Copy Paper (20Lb. and 84 Bright)"/>
    <s v="Small Box"/>
    <n v="0.36"/>
    <d v="2012-04-16T00:00:00"/>
  </r>
  <r>
    <n v="265"/>
    <n v="1829"/>
    <d v="2009-05-07T00:00:00"/>
    <s v="High"/>
    <n v="48"/>
    <n v="124.0992"/>
    <n v="7.0000000000000007E-2"/>
    <x v="0"/>
    <n v="6.7320000000000002"/>
    <n v="2.78"/>
    <n v="1.49"/>
    <s v="Tom Stivers"/>
    <x v="2"/>
    <s v="Prarie"/>
    <x v="0"/>
    <x v="0"/>
    <s v="Binders and Binder Accessories"/>
    <s v="Wilson Jones Suede Grain Vinyl Binders"/>
    <s v="Small Box"/>
    <n v="0.36"/>
    <d v="2009-05-08T00:00:00"/>
  </r>
  <r>
    <n v="266"/>
    <n v="1831"/>
    <d v="2010-12-01T00:00:00"/>
    <s v="Critical"/>
    <n v="33"/>
    <n v="12242.34"/>
    <n v="0"/>
    <x v="1"/>
    <n v="619.71"/>
    <n v="370.98"/>
    <n v="99"/>
    <s v="Ken Brennan"/>
    <x v="4"/>
    <s v="Ontario"/>
    <x v="2"/>
    <x v="0"/>
    <s v="Storage &amp; Organization"/>
    <s v="Sauder Facets Collection Locker/File Cabinet, Sky Alder Finish"/>
    <s v="Jumbo Drum"/>
    <n v="0.65"/>
    <d v="2010-12-02T00:00:00"/>
  </r>
  <r>
    <n v="267"/>
    <n v="1856"/>
    <d v="2012-03-19T00:00:00"/>
    <s v="Not Specified"/>
    <n v="24"/>
    <n v="1346.4384"/>
    <n v="0.08"/>
    <x v="0"/>
    <n v="-712.14"/>
    <n v="60.98"/>
    <n v="49"/>
    <s v="Alex Avila"/>
    <x v="3"/>
    <s v="West"/>
    <x v="2"/>
    <x v="0"/>
    <s v="Appliances"/>
    <s v="Euro Pro Shark Stick Mini Vacuum"/>
    <s v="Large Box"/>
    <n v="0.59"/>
    <d v="2012-03-21T00:00:00"/>
  </r>
  <r>
    <n v="268"/>
    <n v="1856"/>
    <d v="2012-03-19T00:00:00"/>
    <s v="Not Specified"/>
    <n v="43"/>
    <n v="5146.6914999999999"/>
    <n v="0.05"/>
    <x v="0"/>
    <n v="973.16099999999994"/>
    <n v="125.99"/>
    <n v="8.08"/>
    <s v="Alex Avila"/>
    <x v="3"/>
    <s v="West"/>
    <x v="2"/>
    <x v="2"/>
    <s v="Telephones and Communication"/>
    <s v="M3682"/>
    <s v="Small Box"/>
    <n v="0.56999999999999995"/>
    <d v="2012-03-20T00:00:00"/>
  </r>
  <r>
    <n v="269"/>
    <n v="1856"/>
    <d v="2012-03-19T00:00:00"/>
    <s v="Not Specified"/>
    <n v="44"/>
    <n v="4989.2039999999997"/>
    <n v="0.1"/>
    <x v="0"/>
    <n v="676.125"/>
    <n v="125.99"/>
    <n v="8.8000000000000007"/>
    <s v="Alex Avila"/>
    <x v="3"/>
    <s v="West"/>
    <x v="2"/>
    <x v="2"/>
    <s v="Telephones and Communication"/>
    <s v="StarTAC 6500"/>
    <s v="Small Box"/>
    <n v="0.59"/>
    <d v="2012-03-20T00:00:00"/>
  </r>
  <r>
    <n v="270"/>
    <n v="1857"/>
    <d v="2010-01-12T00:00:00"/>
    <s v="High"/>
    <n v="37"/>
    <n v="192.0078"/>
    <n v="7.0000000000000007E-2"/>
    <x v="0"/>
    <n v="20"/>
    <n v="5.58"/>
    <n v="1.99"/>
    <s v="Roy Phan"/>
    <x v="1"/>
    <s v="West"/>
    <x v="3"/>
    <x v="0"/>
    <s v="Pens &amp; Art Supplies"/>
    <s v="DIXON Ticonderoga® Erasable Checking Pencils"/>
    <s v="Wrap Bag"/>
    <n v="0.46"/>
    <d v="2010-01-13T00:00:00"/>
  </r>
  <r>
    <n v="271"/>
    <n v="1863"/>
    <d v="2010-09-22T00:00:00"/>
    <s v="Not Specified"/>
    <n v="26"/>
    <n v="2295.1240000000003"/>
    <n v="0.08"/>
    <x v="1"/>
    <n v="-1131.5999999999999"/>
    <n v="95.95"/>
    <n v="74.349999999999994"/>
    <s v="Sung Pak"/>
    <x v="1"/>
    <s v="West"/>
    <x v="0"/>
    <x v="1"/>
    <s v="Chairs &amp; Chairmats"/>
    <s v="Bevis Steel Folding Chairs"/>
    <s v="Jumbo Drum"/>
    <n v="0.56999999999999995"/>
    <d v="2010-09-23T00:00:00"/>
  </r>
  <r>
    <n v="272"/>
    <n v="1888"/>
    <d v="2010-10-30T00:00:00"/>
    <s v="Not Specified"/>
    <n v="38"/>
    <n v="1206.8800000000001"/>
    <n v="0"/>
    <x v="1"/>
    <n v="-1249.3900000000001"/>
    <n v="31.76"/>
    <n v="45.51"/>
    <s v="Kean Thornton"/>
    <x v="7"/>
    <s v="Yukon"/>
    <x v="1"/>
    <x v="1"/>
    <s v="Tables"/>
    <s v="Hon iLevel™ Computer Training Table"/>
    <s v="Jumbo Box"/>
    <n v="0.65"/>
    <d v="2010-10-30T00:00:00"/>
  </r>
  <r>
    <n v="273"/>
    <n v="1888"/>
    <d v="2010-10-30T00:00:00"/>
    <s v="Not Specified"/>
    <n v="35"/>
    <n v="145.55450000000002"/>
    <n v="0.09"/>
    <x v="0"/>
    <n v="-114.7355"/>
    <n v="4.57"/>
    <n v="5.42"/>
    <s v="Kean Thornton"/>
    <x v="7"/>
    <s v="Yukon"/>
    <x v="1"/>
    <x v="0"/>
    <s v="Binders and Binder Accessories"/>
    <s v="Newell® 3-Hole Punched Plastic Slotted Magazine Holders for Binders"/>
    <s v="Small Box"/>
    <n v="0.37"/>
    <d v="2010-10-31T00:00:00"/>
  </r>
  <r>
    <n v="274"/>
    <n v="1891"/>
    <d v="2009-12-14T00:00:00"/>
    <s v="Low"/>
    <n v="3"/>
    <n v="293.55690000000004"/>
    <n v="0.09"/>
    <x v="0"/>
    <n v="290.31"/>
    <n v="107.53"/>
    <n v="5.81"/>
    <s v="Jeremy Ellison"/>
    <x v="4"/>
    <s v="Ontario"/>
    <x v="0"/>
    <x v="1"/>
    <s v="Office Furnishings"/>
    <s v="Tenex Contemporary Contur Chairmats for Low and Medium Pile Carpet, Computer, 39&quot; x 49&quot;"/>
    <s v="Medium Box"/>
    <n v="0.65"/>
    <d v="2009-12-16T00:00:00"/>
  </r>
  <r>
    <n v="275"/>
    <n v="1892"/>
    <d v="2009-03-25T00:00:00"/>
    <s v="Low"/>
    <n v="47"/>
    <n v="177.70699999999999"/>
    <n v="0.05"/>
    <x v="0"/>
    <n v="-152.52449999999999"/>
    <n v="3.98"/>
    <n v="5.26"/>
    <s v="Joe Kamberova"/>
    <x v="4"/>
    <s v="Ontario"/>
    <x v="0"/>
    <x v="0"/>
    <s v="Binders and Binder Accessories"/>
    <s v="Ibico Presentation Index for Binding Systems"/>
    <s v="Small Box"/>
    <n v="0.38"/>
    <d v="2009-03-29T00:00:00"/>
  </r>
  <r>
    <n v="276"/>
    <n v="1892"/>
    <d v="2009-03-25T00:00:00"/>
    <s v="Low"/>
    <n v="9"/>
    <n v="57.736800000000009"/>
    <n v="0.01"/>
    <x v="0"/>
    <n v="-18.850000000000001"/>
    <n v="6.48"/>
    <n v="5.4"/>
    <s v="Joe Kamberova"/>
    <x v="4"/>
    <s v="Ontario"/>
    <x v="0"/>
    <x v="0"/>
    <s v="Paper"/>
    <s v="Xerox 207"/>
    <s v="Small Box"/>
    <n v="0.37"/>
    <d v="2009-03-25T00:00:00"/>
  </r>
  <r>
    <n v="277"/>
    <n v="1895"/>
    <d v="2009-05-29T00:00:00"/>
    <s v="Medium"/>
    <n v="5"/>
    <n v="31.752000000000006"/>
    <n v="0.02"/>
    <x v="0"/>
    <n v="-23.25"/>
    <n v="6.48"/>
    <n v="7.91"/>
    <s v="Mitch Willingham"/>
    <x v="2"/>
    <s v="Prarie"/>
    <x v="1"/>
    <x v="0"/>
    <s v="Paper"/>
    <s v="Xerox 216"/>
    <s v="Small Box"/>
    <n v="0.37"/>
    <d v="2009-05-31T00:00:00"/>
  </r>
  <r>
    <n v="278"/>
    <n v="1921"/>
    <d v="2009-01-17T00:00:00"/>
    <s v="Medium"/>
    <n v="24"/>
    <n v="7481.5919999999996"/>
    <n v="0.05"/>
    <x v="1"/>
    <n v="541.47"/>
    <n v="328.14"/>
    <n v="91.05"/>
    <s v="Benjamin Venier"/>
    <x v="4"/>
    <s v="Ontario"/>
    <x v="0"/>
    <x v="0"/>
    <s v="Appliances"/>
    <s v="Sanyo Counter Height Refrigerator with Crisper, 3.6 Cubic Foot, Stainless Steel/Black"/>
    <s v="Jumbo Drum"/>
    <n v="0.56999999999999995"/>
    <d v="2009-01-19T00:00:00"/>
  </r>
  <r>
    <n v="279"/>
    <n v="1925"/>
    <d v="2012-03-04T00:00:00"/>
    <s v="Critical"/>
    <n v="40"/>
    <n v="900.81600000000003"/>
    <n v="0.02"/>
    <x v="0"/>
    <n v="292.49"/>
    <n v="22.98"/>
    <n v="1.99"/>
    <s v="Brian Moss"/>
    <x v="2"/>
    <s v="Prarie"/>
    <x v="1"/>
    <x v="2"/>
    <s v="Computer Peripherals"/>
    <s v="Memorex 80 Minute CD-R, 30/Pack"/>
    <s v="Small Pack"/>
    <n v="0.46"/>
    <d v="2012-03-06T00:00:00"/>
  </r>
  <r>
    <n v="280"/>
    <n v="1925"/>
    <d v="2012-03-04T00:00:00"/>
    <s v="Critical"/>
    <n v="7"/>
    <n v="1778.7279999999998"/>
    <n v="0.08"/>
    <x v="0"/>
    <n v="67.84"/>
    <n v="276.2"/>
    <n v="24.49"/>
    <s v="Brian Moss"/>
    <x v="3"/>
    <s v="West"/>
    <x v="1"/>
    <x v="1"/>
    <s v="Chairs &amp; Chairmats"/>
    <s v="SAFCO Arco Folding Chair"/>
    <s v="Large Box"/>
    <m/>
    <d v="2012-03-05T00:00:00"/>
  </r>
  <r>
    <n v="281"/>
    <n v="1952"/>
    <d v="2009-03-15T00:00:00"/>
    <s v="High"/>
    <n v="24"/>
    <n v="6823.9871999999996"/>
    <n v="0.04"/>
    <x v="1"/>
    <n v="-715.7782060000003"/>
    <n v="296.18"/>
    <n v="54.12"/>
    <s v="Alejandro Grove"/>
    <x v="4"/>
    <s v="Ontario"/>
    <x v="1"/>
    <x v="1"/>
    <s v="Tables"/>
    <s v="Hon 94000 Series Round Tables"/>
    <s v="Jumbo Box"/>
    <n v="0.76"/>
    <d v="2009-03-15T00:00:00"/>
  </r>
  <r>
    <n v="282"/>
    <n v="1953"/>
    <d v="2010-11-29T00:00:00"/>
    <s v="Medium"/>
    <n v="13"/>
    <n v="133.3202"/>
    <n v="0.06"/>
    <x v="0"/>
    <n v="19.592500000000001"/>
    <n v="10.91"/>
    <n v="2.99"/>
    <s v="Sam Zeldin"/>
    <x v="4"/>
    <s v="Ontario"/>
    <x v="0"/>
    <x v="0"/>
    <s v="Binders and Binder Accessories"/>
    <s v="Heavy-Duty E-Z-D® Binders"/>
    <s v="Small Box"/>
    <n v="0.38"/>
    <d v="2010-11-29T00:00:00"/>
  </r>
  <r>
    <n v="283"/>
    <n v="1985"/>
    <d v="2009-09-01T00:00:00"/>
    <s v="Not Specified"/>
    <n v="33"/>
    <n v="16792.313999999998"/>
    <n v="0.05"/>
    <x v="1"/>
    <n v="4407.4399999999996"/>
    <n v="535.64"/>
    <n v="14.7"/>
    <s v="Katherine Murray"/>
    <x v="4"/>
    <s v="Ontario"/>
    <x v="2"/>
    <x v="2"/>
    <s v="Office Machines"/>
    <s v="Epson LQ-870 Dot Matrix Printer"/>
    <s v="Jumbo Drum"/>
    <n v="0.59"/>
    <d v="2009-09-03T00:00:00"/>
  </r>
  <r>
    <n v="284"/>
    <n v="1985"/>
    <d v="2009-09-01T00:00:00"/>
    <s v="Not Specified"/>
    <n v="1"/>
    <n v="5.2598000000000003"/>
    <n v="0.09"/>
    <x v="0"/>
    <n v="-7.96"/>
    <n v="5.78"/>
    <n v="5.67"/>
    <s v="Katherine Murray"/>
    <x v="5"/>
    <s v="Quebec"/>
    <x v="2"/>
    <x v="0"/>
    <s v="Paper"/>
    <s v="Xerox 1978"/>
    <s v="Small Box"/>
    <n v="0.36"/>
    <d v="2009-09-03T00:00:00"/>
  </r>
  <r>
    <n v="285"/>
    <n v="1988"/>
    <d v="2011-10-05T00:00:00"/>
    <s v="Not Specified"/>
    <n v="9"/>
    <n v="116.46720000000001"/>
    <n v="0.04"/>
    <x v="0"/>
    <n v="-16.989999999999998"/>
    <n v="13.48"/>
    <n v="4.51"/>
    <s v="Paul Knutson"/>
    <x v="5"/>
    <s v="Quebec"/>
    <x v="1"/>
    <x v="0"/>
    <s v="Storage &amp; Organization"/>
    <s v="Tenex Personal Project File with Scoop Front Design, Black"/>
    <s v="Small Box"/>
    <n v="0.59"/>
    <d v="2011-10-07T00:00:00"/>
  </r>
  <r>
    <n v="286"/>
    <n v="1991"/>
    <d v="2012-09-06T00:00:00"/>
    <s v="Not Specified"/>
    <n v="27"/>
    <n v="3365.5985999999998"/>
    <n v="0.09"/>
    <x v="0"/>
    <n v="921.7"/>
    <n v="136.97999999999999"/>
    <n v="24.49"/>
    <s v="Barry Franz"/>
    <x v="4"/>
    <s v="Ontario"/>
    <x v="1"/>
    <x v="1"/>
    <s v="Office Furnishings"/>
    <s v="3M Polarizing Task Lamp with Clamp Arm, Light Gray"/>
    <s v="Large Box"/>
    <n v="0.59"/>
    <d v="2012-09-06T00:00:00"/>
  </r>
  <r>
    <n v="287"/>
    <n v="1991"/>
    <d v="2012-09-06T00:00:00"/>
    <s v="Not Specified"/>
    <n v="37"/>
    <n v="14651.267400000001"/>
    <n v="0.01"/>
    <x v="1"/>
    <n v="5050.1000000000004"/>
    <n v="399.98"/>
    <n v="12.06"/>
    <s v="Barry Franz"/>
    <x v="4"/>
    <s v="Ontario"/>
    <x v="1"/>
    <x v="2"/>
    <s v="Office Machines"/>
    <s v="Okidata ML320 Series Turbo Dot Matrix Printers"/>
    <s v="Jumbo Box"/>
    <n v="0.56000000000000005"/>
    <d v="2012-09-07T00:00:00"/>
  </r>
  <r>
    <n v="288"/>
    <n v="2020"/>
    <d v="2010-06-20T00:00:00"/>
    <s v="Medium"/>
    <n v="42"/>
    <n v="204.51479999999998"/>
    <n v="0.03"/>
    <x v="0"/>
    <n v="-188.77"/>
    <n v="5.0199999999999996"/>
    <n v="5.14"/>
    <s v="Sandra Glassco"/>
    <x v="4"/>
    <s v="Ontario"/>
    <x v="2"/>
    <x v="2"/>
    <s v="Computer Peripherals"/>
    <s v="Imation 3.5, DISKETTE 44766 HGHLD3.52HD/FM, 10/Pack"/>
    <s v="Small Pack"/>
    <n v="0.79"/>
    <d v="2010-06-22T00:00:00"/>
  </r>
  <r>
    <n v="289"/>
    <n v="2022"/>
    <d v="2012-03-14T00:00:00"/>
    <s v="Critical"/>
    <n v="45"/>
    <n v="177.75"/>
    <n v="0"/>
    <x v="0"/>
    <n v="-157.18"/>
    <n v="3.95"/>
    <n v="5.13"/>
    <s v="Alan Hwang"/>
    <x v="4"/>
    <s v="Ontario"/>
    <x v="1"/>
    <x v="0"/>
    <s v="Appliances"/>
    <s v="Hoover Replacement Belts For Soft Guard™ &amp; Commercial Ltweight Upright Vacs, 2/Pk"/>
    <s v="Small Box"/>
    <n v="0.59"/>
    <d v="2012-03-15T00:00:00"/>
  </r>
  <r>
    <n v="290"/>
    <n v="2023"/>
    <d v="2012-05-05T00:00:00"/>
    <s v="Low"/>
    <n v="4"/>
    <n v="269.28720000000004"/>
    <n v="0.09"/>
    <x v="0"/>
    <n v="-321.83999999999997"/>
    <n v="73.98"/>
    <n v="12.14"/>
    <s v="Sam Craven"/>
    <x v="2"/>
    <s v="Prarie"/>
    <x v="2"/>
    <x v="2"/>
    <s v="Computer Peripherals"/>
    <s v="Keytronic 105-Key Spanish Keyboard"/>
    <s v="Small Box"/>
    <n v="0.67"/>
    <d v="2012-05-05T00:00:00"/>
  </r>
  <r>
    <n v="291"/>
    <n v="2023"/>
    <d v="2012-05-05T00:00:00"/>
    <s v="Low"/>
    <n v="50"/>
    <n v="234.06000000000003"/>
    <n v="0.06"/>
    <x v="0"/>
    <n v="-132.51"/>
    <n v="4.9800000000000004"/>
    <n v="5.49"/>
    <s v="Sam Craven"/>
    <x v="2"/>
    <s v="Prarie"/>
    <x v="2"/>
    <x v="0"/>
    <s v="Paper"/>
    <s v="Xerox 1952"/>
    <s v="Small Box"/>
    <n v="0.38"/>
    <d v="2012-05-07T00:00:00"/>
  </r>
  <r>
    <n v="292"/>
    <n v="2048"/>
    <d v="2010-11-14T00:00:00"/>
    <s v="Critical"/>
    <n v="12"/>
    <n v="3500.0855999999999"/>
    <n v="0.01"/>
    <x v="1"/>
    <n v="637.92999999999995"/>
    <n v="294.62"/>
    <n v="42.52"/>
    <s v="Deanra Eno"/>
    <x v="10"/>
    <s v="Atlantic"/>
    <x v="1"/>
    <x v="0"/>
    <s v="Appliances"/>
    <s v="3.6 Cubic Foot Counter Height Office Refrigerator"/>
    <s v="Jumbo Drum"/>
    <n v="0.56999999999999995"/>
    <d v="2010-11-15T00:00:00"/>
  </r>
  <r>
    <n v="293"/>
    <n v="2048"/>
    <d v="2010-11-14T00:00:00"/>
    <s v="Critical"/>
    <n v="9"/>
    <n v="493.85700000000003"/>
    <n v="0.1"/>
    <x v="2"/>
    <n v="78.63"/>
    <n v="60.97"/>
    <n v="4.5"/>
    <s v="Deanra Eno"/>
    <x v="10"/>
    <s v="Atlantic"/>
    <x v="1"/>
    <x v="0"/>
    <s v="Appliances"/>
    <s v="Tripp Lite Isotel 6 Outlet Surge Protector with Fax/Modem Protection"/>
    <s v="Small Box"/>
    <n v="0.56000000000000005"/>
    <d v="2010-11-15T00:00:00"/>
  </r>
  <r>
    <n v="294"/>
    <n v="2050"/>
    <d v="2009-06-01T00:00:00"/>
    <s v="Not Specified"/>
    <n v="16"/>
    <n v="43.465600000000002"/>
    <n v="0.06"/>
    <x v="0"/>
    <n v="5.27"/>
    <n v="2.89"/>
    <n v="0.99"/>
    <s v="James Galang"/>
    <x v="10"/>
    <s v="Atlantic"/>
    <x v="3"/>
    <x v="0"/>
    <s v="Labels"/>
    <s v="Avery 482"/>
    <s v="Small Box"/>
    <n v="0.38"/>
    <d v="2009-06-03T00:00:00"/>
  </r>
  <r>
    <n v="295"/>
    <n v="2050"/>
    <d v="2009-06-01T00:00:00"/>
    <s v="Not Specified"/>
    <n v="25"/>
    <n v="525.32000000000005"/>
    <n v="0.08"/>
    <x v="0"/>
    <n v="-14.76"/>
    <n v="22.84"/>
    <n v="11.54"/>
    <s v="James Galang"/>
    <x v="10"/>
    <s v="Atlantic"/>
    <x v="3"/>
    <x v="0"/>
    <s v="Paper"/>
    <s v="Xerox 1964"/>
    <s v="Small Box"/>
    <n v="0.39"/>
    <d v="2009-06-03T00:00:00"/>
  </r>
  <r>
    <n v="296"/>
    <n v="2052"/>
    <d v="2012-04-12T00:00:00"/>
    <s v="High"/>
    <n v="23"/>
    <n v="94.99"/>
    <n v="0"/>
    <x v="0"/>
    <n v="-68.137500000000003"/>
    <n v="4.13"/>
    <n v="5.34"/>
    <s v="Rob Lucas"/>
    <x v="7"/>
    <s v="Yukon"/>
    <x v="0"/>
    <x v="0"/>
    <s v="Binders and Binder Accessories"/>
    <s v="ACCOHIDE® Binder by Acco"/>
    <s v="Small Box"/>
    <n v="0.38"/>
    <d v="2012-04-14T00:00:00"/>
  </r>
  <r>
    <n v="297"/>
    <n v="2053"/>
    <d v="2011-02-06T00:00:00"/>
    <s v="Critical"/>
    <n v="39"/>
    <n v="19342.837800000001"/>
    <n v="0.01"/>
    <x v="1"/>
    <n v="5603.95"/>
    <n v="500.98"/>
    <n v="126"/>
    <s v="Todd Boyes"/>
    <x v="4"/>
    <s v="Ontario"/>
    <x v="3"/>
    <x v="1"/>
    <s v="Chairs &amp; Chairmats"/>
    <s v="Global Troy™ Executive Leather Low-Back Tilter"/>
    <s v="Jumbo Drum"/>
    <n v="0.6"/>
    <d v="2011-02-07T00:00:00"/>
  </r>
  <r>
    <n v="298"/>
    <n v="2053"/>
    <d v="2011-02-06T00:00:00"/>
    <s v="Critical"/>
    <n v="7"/>
    <n v="907.9756000000001"/>
    <n v="0.08"/>
    <x v="0"/>
    <n v="-449.52600000000001"/>
    <n v="140.99"/>
    <n v="4.2"/>
    <s v="Todd Boyes"/>
    <x v="4"/>
    <s v="Ontario"/>
    <x v="3"/>
    <x v="2"/>
    <s v="Telephones and Communication"/>
    <s v="7160"/>
    <s v="Small Box"/>
    <n v="0.59"/>
    <d v="2011-02-08T00:00:00"/>
  </r>
  <r>
    <n v="299"/>
    <n v="2054"/>
    <d v="2012-06-07T00:00:00"/>
    <s v="Not Specified"/>
    <n v="1"/>
    <n v="330.5575"/>
    <n v="0.09"/>
    <x v="0"/>
    <n v="-246.51"/>
    <n v="363.25"/>
    <n v="19.989999999999998"/>
    <s v="Katrina Willman"/>
    <x v="10"/>
    <s v="Atlantic"/>
    <x v="3"/>
    <x v="0"/>
    <s v="Appliances"/>
    <s v="Hoover WindTunnel™ Plus Canister Vacuum"/>
    <s v="Small Box"/>
    <n v="0.56999999999999995"/>
    <d v="2012-06-10T00:00:00"/>
  </r>
  <r>
    <n v="300"/>
    <n v="2054"/>
    <d v="2012-06-07T00:00:00"/>
    <s v="Not Specified"/>
    <n v="34"/>
    <n v="757.88040000000001"/>
    <n v="0.03"/>
    <x v="0"/>
    <n v="215.86"/>
    <n v="22.98"/>
    <n v="7.58"/>
    <s v="Katrina Willman"/>
    <x v="10"/>
    <s v="Atlantic"/>
    <x v="3"/>
    <x v="1"/>
    <s v="Office Furnishings"/>
    <s v="Seth Thomas 12&quot; Clock w/ Goldtone Case"/>
    <s v="Small Box"/>
    <n v="0.51"/>
    <d v="2012-06-09T00:00:00"/>
  </r>
  <r>
    <n v="301"/>
    <n v="2055"/>
    <d v="2010-09-03T00:00:00"/>
    <s v="Critical"/>
    <n v="7"/>
    <n v="58.121000000000002"/>
    <n v="0.05"/>
    <x v="0"/>
    <n v="-32.35"/>
    <n v="8.74"/>
    <n v="8.2899999999999991"/>
    <s v="Nora Paige"/>
    <x v="7"/>
    <s v="Yukon"/>
    <x v="0"/>
    <x v="0"/>
    <s v="Envelopes"/>
    <s v="#10- 4 1/8&quot; x 9 1/2&quot; Recycled Envelopes"/>
    <s v="Small Box"/>
    <n v="0.38"/>
    <d v="2010-09-05T00:00:00"/>
  </r>
  <r>
    <n v="302"/>
    <n v="2084"/>
    <d v="2010-03-16T00:00:00"/>
    <s v="High"/>
    <n v="16"/>
    <n v="649.28160000000003"/>
    <n v="0.01"/>
    <x v="0"/>
    <n v="94.97"/>
    <n v="40.99"/>
    <n v="17.48"/>
    <s v="Andy Reiter"/>
    <x v="8"/>
    <s v="Atlantic"/>
    <x v="1"/>
    <x v="0"/>
    <s v="Paper"/>
    <s v="Xerox 1893"/>
    <s v="Small Box"/>
    <n v="0.36"/>
    <d v="2010-03-18T00:00:00"/>
  </r>
  <r>
    <n v="303"/>
    <n v="2086"/>
    <d v="2009-10-18T00:00:00"/>
    <s v="Critical"/>
    <n v="24"/>
    <n v="1330.0848000000001"/>
    <n v="0.01"/>
    <x v="2"/>
    <n v="699.31"/>
    <n v="55.98"/>
    <n v="4.8600000000000003"/>
    <s v="Brian Moss"/>
    <x v="2"/>
    <s v="Prarie"/>
    <x v="1"/>
    <x v="0"/>
    <s v="Paper"/>
    <s v="Xerox 1908"/>
    <s v="Small Box"/>
    <n v="0.36"/>
    <d v="2009-10-20T00:00:00"/>
  </r>
  <r>
    <n v="304"/>
    <n v="2086"/>
    <d v="2009-10-18T00:00:00"/>
    <s v="Critical"/>
    <n v="38"/>
    <n v="2407.3152"/>
    <n v="0.04"/>
    <x v="0"/>
    <n v="371.41200000000003"/>
    <n v="65.989999999999995"/>
    <n v="8.99"/>
    <s v="Brian Moss"/>
    <x v="2"/>
    <s v="Prarie"/>
    <x v="1"/>
    <x v="2"/>
    <s v="Telephones and Communication"/>
    <s v="Talkabout T8367"/>
    <s v="Small Box"/>
    <n v="0.56000000000000005"/>
    <d v="2009-10-19T00:00:00"/>
  </r>
  <r>
    <n v="305"/>
    <n v="2086"/>
    <d v="2009-10-18T00:00:00"/>
    <s v="Critical"/>
    <n v="9"/>
    <n v="1142.6184000000001"/>
    <n v="0.01"/>
    <x v="0"/>
    <n v="218.48"/>
    <n v="128.24"/>
    <n v="12.65"/>
    <s v="Brian Moss"/>
    <x v="2"/>
    <s v="Prarie"/>
    <x v="1"/>
    <x v="1"/>
    <s v="Chairs &amp; Chairmats"/>
    <s v="SAFCO Folding Chair Trolley"/>
    <s v="Medium Box"/>
    <m/>
    <d v="2009-10-21T00:00:00"/>
  </r>
  <r>
    <n v="306"/>
    <n v="2144"/>
    <d v="2009-03-28T00:00:00"/>
    <s v="Medium"/>
    <n v="40"/>
    <n v="6476.4320000000007"/>
    <n v="0.08"/>
    <x v="0"/>
    <n v="1585.4760000000001"/>
    <n v="175.99"/>
    <n v="4.99"/>
    <s v="Jonathan Doherty"/>
    <x v="2"/>
    <s v="Prarie"/>
    <x v="1"/>
    <x v="2"/>
    <s v="Telephones and Communication"/>
    <s v="5165"/>
    <s v="Small Box"/>
    <n v="0.59"/>
    <d v="2009-03-28T00:00:00"/>
  </r>
  <r>
    <n v="307"/>
    <n v="2146"/>
    <d v="2012-09-13T00:00:00"/>
    <s v="Not Specified"/>
    <n v="41"/>
    <n v="6782.6545999999998"/>
    <n v="0.06"/>
    <x v="0"/>
    <n v="1663.0829999999999"/>
    <n v="175.99"/>
    <n v="4.99"/>
    <s v="Todd Boyes"/>
    <x v="4"/>
    <s v="Ontario"/>
    <x v="0"/>
    <x v="2"/>
    <s v="Telephones and Communication"/>
    <s v="5165"/>
    <s v="Small Box"/>
    <n v="0.59"/>
    <d v="2012-09-14T00:00:00"/>
  </r>
  <r>
    <n v="308"/>
    <n v="2146"/>
    <d v="2012-09-13T00:00:00"/>
    <s v="Not Specified"/>
    <n v="44"/>
    <n v="106.80119999999999"/>
    <n v="7.0000000000000007E-2"/>
    <x v="0"/>
    <n v="41.7"/>
    <n v="2.61"/>
    <n v="0.5"/>
    <s v="Todd Boyes"/>
    <x v="4"/>
    <s v="Ontario"/>
    <x v="0"/>
    <x v="0"/>
    <s v="Labels"/>
    <s v="Avery 479"/>
    <s v="Small Box"/>
    <n v="0.39"/>
    <d v="2012-09-15T00:00:00"/>
  </r>
  <r>
    <n v="309"/>
    <n v="2147"/>
    <d v="2012-09-05T00:00:00"/>
    <s v="Not Specified"/>
    <n v="15"/>
    <n v="590.11199999999997"/>
    <n v="0.04"/>
    <x v="2"/>
    <n v="92.81"/>
    <n v="40.98"/>
    <n v="5.33"/>
    <s v="Hallie Redmond"/>
    <x v="6"/>
    <s v="Prarie"/>
    <x v="2"/>
    <x v="0"/>
    <s v="Appliances"/>
    <s v="Belkin 8 Outlet Surge Protector"/>
    <s v="Small Box"/>
    <n v="0.56999999999999995"/>
    <d v="2012-09-07T00:00:00"/>
  </r>
  <r>
    <n v="310"/>
    <n v="2149"/>
    <d v="2010-03-12T00:00:00"/>
    <s v="Low"/>
    <n v="4"/>
    <n v="37.144800000000004"/>
    <n v="0.01"/>
    <x v="0"/>
    <n v="21.21"/>
    <n v="9.3800000000000008"/>
    <n v="4.93"/>
    <s v="Lori Olson"/>
    <x v="10"/>
    <s v="Atlantic"/>
    <x v="3"/>
    <x v="1"/>
    <s v="Office Furnishings"/>
    <s v="Eldon Expressions Punched Metal &amp; Wood Desk Accessories, Black &amp; Cherry"/>
    <s v="Small Box"/>
    <n v="0.56999999999999995"/>
    <d v="2010-03-16T00:00:00"/>
  </r>
  <r>
    <n v="311"/>
    <n v="2150"/>
    <d v="2009-06-02T00:00:00"/>
    <s v="Medium"/>
    <n v="21"/>
    <n v="3727.4390999999996"/>
    <n v="0.01"/>
    <x v="1"/>
    <n v="55.301850000000002"/>
    <n v="179.29"/>
    <n v="29.21"/>
    <s v="Vivian Mathis"/>
    <x v="5"/>
    <s v="Quebec"/>
    <x v="1"/>
    <x v="1"/>
    <s v="Tables"/>
    <s v="Bevis Round Conference Table Top, X-Base"/>
    <s v="Jumbo Box"/>
    <n v="0.76"/>
    <d v="2009-06-04T00:00:00"/>
  </r>
  <r>
    <n v="312"/>
    <n v="2181"/>
    <d v="2011-09-12T00:00:00"/>
    <s v="Medium"/>
    <n v="40"/>
    <n v="98.135999999999996"/>
    <n v="0.06"/>
    <x v="0"/>
    <n v="36.619999999999997"/>
    <n v="2.61"/>
    <n v="0.5"/>
    <s v="Kelly Lampkin"/>
    <x v="4"/>
    <s v="Ontario"/>
    <x v="2"/>
    <x v="0"/>
    <s v="Labels"/>
    <s v="Avery 494"/>
    <s v="Small Box"/>
    <n v="0.39"/>
    <d v="2011-09-12T00:00:00"/>
  </r>
  <r>
    <n v="313"/>
    <n v="2181"/>
    <d v="2011-09-12T00:00:00"/>
    <s v="Medium"/>
    <n v="3"/>
    <n v="10.365300000000001"/>
    <n v="0.01"/>
    <x v="2"/>
    <n v="2.5299999999999998"/>
    <n v="3.49"/>
    <n v="0.76"/>
    <s v="Kelly Lampkin"/>
    <x v="4"/>
    <s v="Ontario"/>
    <x v="2"/>
    <x v="0"/>
    <s v="Rubber Bands"/>
    <s v="OIC Bulk Pack Metal Binder Clips"/>
    <s v="Wrap Bag"/>
    <n v="0.39"/>
    <d v="2011-09-14T00:00:00"/>
  </r>
  <r>
    <n v="314"/>
    <n v="2208"/>
    <d v="2011-04-30T00:00:00"/>
    <s v="Not Specified"/>
    <n v="7"/>
    <n v="74.864999999999995"/>
    <n v="7.0000000000000007E-2"/>
    <x v="0"/>
    <n v="-26.990499999999997"/>
    <n v="11.5"/>
    <n v="7.19"/>
    <s v="Jack O'Briant"/>
    <x v="8"/>
    <s v="Atlantic"/>
    <x v="2"/>
    <x v="0"/>
    <s v="Binders and Binder Accessories"/>
    <s v="Ibico Covers for Plastic or Wire Binding Elements"/>
    <s v="Small Box"/>
    <n v="0.4"/>
    <d v="2011-05-02T00:00:00"/>
  </r>
  <r>
    <n v="315"/>
    <n v="2208"/>
    <d v="2011-04-30T00:00:00"/>
    <s v="Not Specified"/>
    <n v="41"/>
    <n v="22385.626899999999"/>
    <n v="0.09"/>
    <x v="0"/>
    <n v="9097.6450000000004"/>
    <n v="599.99"/>
    <n v="24.49"/>
    <s v="Jack O'Briant"/>
    <x v="8"/>
    <s v="Atlantic"/>
    <x v="2"/>
    <x v="2"/>
    <s v="Copiers and Fax"/>
    <s v="Hewlett Packard LaserJet 3310 Copier"/>
    <s v="Large Box"/>
    <n v="0.37"/>
    <d v="2011-05-01T00:00:00"/>
  </r>
  <r>
    <n v="316"/>
    <n v="2209"/>
    <d v="2012-07-09T00:00:00"/>
    <s v="High"/>
    <n v="27"/>
    <n v="8666.4600000000009"/>
    <n v="0"/>
    <x v="1"/>
    <n v="2245.2399999999998"/>
    <n v="320.98"/>
    <n v="58.95"/>
    <s v="Pete Armstrong"/>
    <x v="4"/>
    <s v="Ontario"/>
    <x v="3"/>
    <x v="1"/>
    <s v="Chairs &amp; Chairmats"/>
    <s v="Hon 4070 Series Pagoda™ Round Back Stacking Chairs"/>
    <s v="Jumbo Drum"/>
    <n v="0.56999999999999995"/>
    <d v="2012-07-11T00:00:00"/>
  </r>
  <r>
    <n v="317"/>
    <n v="2209"/>
    <d v="2012-07-09T00:00:00"/>
    <s v="High"/>
    <n v="1"/>
    <n v="4.6647999999999996"/>
    <n v="0.02"/>
    <x v="0"/>
    <n v="-1.82"/>
    <n v="4.76"/>
    <n v="0.88"/>
    <s v="Pete Armstrong"/>
    <x v="4"/>
    <s v="Ontario"/>
    <x v="3"/>
    <x v="0"/>
    <s v="Paper"/>
    <s v="Wirebound Voice Message Log Book"/>
    <s v="Wrap Bag"/>
    <n v="0.39"/>
    <d v="2012-07-10T00:00:00"/>
  </r>
  <r>
    <n v="318"/>
    <n v="2209"/>
    <d v="2012-07-09T00:00:00"/>
    <s v="High"/>
    <n v="42"/>
    <n v="165.37920000000003"/>
    <n v="0.08"/>
    <x v="0"/>
    <n v="25.88"/>
    <n v="4.28"/>
    <n v="0.94"/>
    <s v="Pete Armstrong"/>
    <x v="4"/>
    <s v="Ontario"/>
    <x v="3"/>
    <x v="0"/>
    <s v="Pens &amp; Art Supplies"/>
    <s v="Newell 336"/>
    <s v="Wrap Bag"/>
    <n v="0.56000000000000005"/>
    <d v="2012-07-09T00:00:00"/>
  </r>
  <r>
    <n v="319"/>
    <n v="2209"/>
    <d v="2012-07-09T00:00:00"/>
    <s v="High"/>
    <n v="13"/>
    <n v="1474.0829999999999"/>
    <n v="0.1"/>
    <x v="0"/>
    <n v="-161.11699999999999"/>
    <n v="125.99"/>
    <n v="3"/>
    <s v="Pete Armstrong"/>
    <x v="4"/>
    <s v="Ontario"/>
    <x v="3"/>
    <x v="2"/>
    <s v="Telephones and Communication"/>
    <s v="270c"/>
    <s v="Small Box"/>
    <n v="0.59"/>
    <d v="2012-07-10T00:00:00"/>
  </r>
  <r>
    <n v="320"/>
    <n v="2211"/>
    <d v="2009-06-29T00:00:00"/>
    <s v="High"/>
    <n v="22"/>
    <n v="1546.1820000000002"/>
    <n v="0.05"/>
    <x v="0"/>
    <n v="-2.3800000000000239"/>
    <n v="73.98"/>
    <n v="12.14"/>
    <s v="Vivian Mathis"/>
    <x v="5"/>
    <s v="Quebec"/>
    <x v="2"/>
    <x v="2"/>
    <s v="Computer Peripherals"/>
    <s v="Keytronic 105-Key Spanish Keyboard"/>
    <s v="Small Box"/>
    <n v="0.67"/>
    <d v="2009-06-30T00:00:00"/>
  </r>
  <r>
    <n v="321"/>
    <n v="2211"/>
    <d v="2009-06-29T00:00:00"/>
    <s v="High"/>
    <n v="14"/>
    <n v="83.72"/>
    <n v="0"/>
    <x v="0"/>
    <n v="-46.31"/>
    <n v="5.98"/>
    <n v="7.15"/>
    <s v="Vivian Mathis"/>
    <x v="5"/>
    <s v="Quebec"/>
    <x v="2"/>
    <x v="0"/>
    <s v="Paper"/>
    <s v="Universal Premium White Copier/Laser Paper (20Lb. and 87 Bright)"/>
    <s v="Small Box"/>
    <n v="0.36"/>
    <d v="2009-07-01T00:00:00"/>
  </r>
  <r>
    <n v="322"/>
    <n v="2211"/>
    <d v="2009-06-29T00:00:00"/>
    <s v="High"/>
    <n v="23"/>
    <n v="74.720100000000002"/>
    <n v="0.09"/>
    <x v="0"/>
    <n v="-71.11"/>
    <n v="3.57"/>
    <n v="4.17"/>
    <s v="Vivian Mathis"/>
    <x v="5"/>
    <s v="Quebec"/>
    <x v="2"/>
    <x v="0"/>
    <s v="Pens &amp; Art Supplies"/>
    <s v="Barrel Sharpener"/>
    <s v="Small Pack"/>
    <n v="0.59"/>
    <d v="2009-07-01T00:00:00"/>
  </r>
  <r>
    <n v="323"/>
    <n v="2213"/>
    <d v="2010-01-14T00:00:00"/>
    <s v="Not Specified"/>
    <n v="6"/>
    <n v="31.9056"/>
    <n v="0.08"/>
    <x v="0"/>
    <n v="-32.270000000000003"/>
    <n v="5.78"/>
    <n v="8.09"/>
    <s v="Sam Zeldin"/>
    <x v="4"/>
    <s v="Ontario"/>
    <x v="0"/>
    <x v="0"/>
    <s v="Paper"/>
    <s v="Xerox 1924"/>
    <s v="Small Box"/>
    <n v="0.36"/>
    <d v="2010-01-15T00:00:00"/>
  </r>
  <r>
    <n v="324"/>
    <n v="2240"/>
    <d v="2012-03-05T00:00:00"/>
    <s v="Not Specified"/>
    <n v="17"/>
    <n v="179.0712"/>
    <n v="0.01"/>
    <x v="0"/>
    <n v="16.48"/>
    <n v="10.64"/>
    <n v="5.16"/>
    <s v="Sarah Brown"/>
    <x v="2"/>
    <s v="Prarie"/>
    <x v="3"/>
    <x v="1"/>
    <s v="Office Furnishings"/>
    <s v="Eldon Expressions Punched Metal &amp; Wood Desk Accessories, Pewter &amp; Cherry"/>
    <s v="Small Box"/>
    <n v="0.56999999999999995"/>
    <d v="2012-03-06T00:00:00"/>
  </r>
  <r>
    <n v="325"/>
    <n v="2240"/>
    <d v="2012-03-05T00:00:00"/>
    <s v="Not Specified"/>
    <n v="5"/>
    <n v="132.30500000000001"/>
    <n v="0.06"/>
    <x v="0"/>
    <n v="-22.12"/>
    <n v="28.15"/>
    <n v="6.17"/>
    <s v="Sarah Brown"/>
    <x v="2"/>
    <s v="Prarie"/>
    <x v="3"/>
    <x v="0"/>
    <s v="Pens &amp; Art Supplies"/>
    <s v="Boston Model 1800 Electric Pencil Sharpener, Gray"/>
    <s v="Small Pack"/>
    <n v="0.55000000000000004"/>
    <d v="2012-03-06T00:00:00"/>
  </r>
  <r>
    <n v="326"/>
    <n v="2241"/>
    <d v="2010-05-10T00:00:00"/>
    <s v="Critical"/>
    <n v="38"/>
    <n v="910.17600000000004"/>
    <n v="0.04"/>
    <x v="0"/>
    <n v="369.32499999999999"/>
    <n v="24.95"/>
    <n v="2.99"/>
    <s v="Sarah Brown"/>
    <x v="2"/>
    <s v="Prarie"/>
    <x v="3"/>
    <x v="0"/>
    <s v="Binders and Binder Accessories"/>
    <s v="Large Capacity Hanging Post Binders"/>
    <s v="Small Box"/>
    <n v="0.39"/>
    <d v="2010-05-12T00:00:00"/>
  </r>
  <r>
    <n v="327"/>
    <n v="2244"/>
    <d v="2010-01-08T00:00:00"/>
    <s v="Critical"/>
    <n v="19"/>
    <n v="71.478000000000009"/>
    <n v="0.01"/>
    <x v="2"/>
    <n v="21.471"/>
    <n v="3.8"/>
    <n v="1.49"/>
    <s v="Elpida Rittenbach"/>
    <x v="8"/>
    <s v="Atlantic"/>
    <x v="3"/>
    <x v="0"/>
    <s v="Binders and Binder Accessories"/>
    <s v="Durable Pressboard Binders"/>
    <s v="Small Box"/>
    <n v="0.38"/>
    <d v="2010-01-10T00:00:00"/>
  </r>
  <r>
    <n v="328"/>
    <n v="2247"/>
    <d v="2012-08-01T00:00:00"/>
    <s v="Not Specified"/>
    <n v="6"/>
    <n v="19752.069599999999"/>
    <n v="0.06"/>
    <x v="1"/>
    <n v="-4266.0884999999998"/>
    <n v="3502.14"/>
    <n v="8.73"/>
    <s v="Clay Cheatham"/>
    <x v="1"/>
    <s v="West"/>
    <x v="0"/>
    <x v="2"/>
    <s v="Office Machines"/>
    <s v="Okidata Pacemark 4410N Wide Format Dot Matrix Printer"/>
    <s v="Jumbo Box"/>
    <n v="0.56999999999999995"/>
    <d v="2012-08-03T00:00:00"/>
  </r>
  <r>
    <n v="329"/>
    <n v="2272"/>
    <d v="2010-04-12T00:00:00"/>
    <s v="High"/>
    <n v="39"/>
    <n v="7628.0879999999997"/>
    <n v="0.08"/>
    <x v="1"/>
    <n v="-513.79042000000004"/>
    <n v="212.6"/>
    <n v="52.2"/>
    <s v="Grant Donatelli"/>
    <x v="4"/>
    <s v="Ontario"/>
    <x v="3"/>
    <x v="1"/>
    <s v="Tables"/>
    <s v="Bush Advantage Collection® Round Conference Table"/>
    <s v="Jumbo Box"/>
    <n v="0.64"/>
    <d v="2010-04-12T00:00:00"/>
  </r>
  <r>
    <n v="330"/>
    <n v="2275"/>
    <d v="2012-10-21T00:00:00"/>
    <s v="Not Specified"/>
    <n v="49"/>
    <n v="274.08640000000003"/>
    <n v="0.08"/>
    <x v="0"/>
    <n v="41.67"/>
    <n v="6.08"/>
    <n v="1.17"/>
    <s v="Grant Carroll"/>
    <x v="0"/>
    <s v="Nunavut"/>
    <x v="0"/>
    <x v="0"/>
    <s v="Pens &amp; Art Supplies"/>
    <s v="Col-Erase® Pencils with Erasers"/>
    <s v="Wrap Bag"/>
    <n v="0.56000000000000005"/>
    <d v="2012-10-22T00:00:00"/>
  </r>
  <r>
    <n v="331"/>
    <n v="2277"/>
    <d v="2011-01-01T00:00:00"/>
    <s v="Not Specified"/>
    <n v="10"/>
    <n v="59.202000000000005"/>
    <n v="0.01"/>
    <x v="0"/>
    <n v="-46.03"/>
    <n v="5.98"/>
    <n v="4.38"/>
    <s v="Don Miller"/>
    <x v="0"/>
    <s v="Nunavut"/>
    <x v="2"/>
    <x v="2"/>
    <s v="Computer Peripherals"/>
    <s v="Imation 3.5&quot; DS/HD IBM Formatted Diskettes, 10/Pack"/>
    <s v="Small Pack"/>
    <n v="0.75"/>
    <d v="2011-01-02T00:00:00"/>
  </r>
  <r>
    <n v="332"/>
    <n v="2277"/>
    <d v="2011-01-01T00:00:00"/>
    <s v="Not Specified"/>
    <n v="21"/>
    <n v="809.14260000000013"/>
    <n v="0.06"/>
    <x v="0"/>
    <n v="33.67"/>
    <n v="40.99"/>
    <n v="19.989999999999998"/>
    <s v="Don Miller"/>
    <x v="0"/>
    <s v="Nunavut"/>
    <x v="2"/>
    <x v="0"/>
    <s v="Paper"/>
    <s v="White Dual Perf Computer Printout Paper, 2700 Sheets, 1 Part, Heavyweight, 20 lbs., 14 7/8 x 11"/>
    <s v="Small Box"/>
    <n v="0.36"/>
    <d v="2011-01-03T00:00:00"/>
  </r>
  <r>
    <n v="333"/>
    <n v="2279"/>
    <d v="2010-02-22T00:00:00"/>
    <s v="Medium"/>
    <n v="49"/>
    <n v="4458.0200000000004"/>
    <n v="0"/>
    <x v="1"/>
    <n v="205.83"/>
    <n v="90.98"/>
    <n v="30"/>
    <s v="Rob Haberlin"/>
    <x v="3"/>
    <s v="West"/>
    <x v="1"/>
    <x v="1"/>
    <s v="Chairs &amp; Chairmats"/>
    <s v="Office Star - Task Chair with Contemporary Loop Arms"/>
    <s v="Jumbo Drum"/>
    <n v="0.61"/>
    <d v="2010-02-23T00:00:00"/>
  </r>
  <r>
    <n v="334"/>
    <n v="2279"/>
    <d v="2010-02-22T00:00:00"/>
    <s v="Medium"/>
    <n v="39"/>
    <n v="785.49120000000005"/>
    <n v="0.04"/>
    <x v="0"/>
    <n v="52.53"/>
    <n v="20.98"/>
    <n v="5.42"/>
    <s v="Rob Haberlin"/>
    <x v="3"/>
    <s v="West"/>
    <x v="1"/>
    <x v="0"/>
    <s v="Storage &amp; Organization"/>
    <s v="Acco Perma® 3000 Stacking Storage Drawers"/>
    <s v="Small Box"/>
    <n v="0.66"/>
    <d v="2010-02-24T00:00:00"/>
  </r>
  <r>
    <n v="335"/>
    <n v="2305"/>
    <d v="2010-01-25T00:00:00"/>
    <s v="High"/>
    <n v="33"/>
    <n v="2999.1060000000002"/>
    <n v="0.1"/>
    <x v="1"/>
    <n v="-1578.26"/>
    <n v="100.98"/>
    <n v="57.38"/>
    <s v="Maribeth Dona"/>
    <x v="3"/>
    <s v="West"/>
    <x v="2"/>
    <x v="1"/>
    <s v="Bookcases"/>
    <s v="Bush Westfield Collection Bookcases, Dark Cherry Finish, Fully Assembled"/>
    <s v="Jumbo Box"/>
    <n v="0.78"/>
    <d v="2010-01-27T00:00:00"/>
  </r>
  <r>
    <n v="336"/>
    <n v="2305"/>
    <d v="2010-01-25T00:00:00"/>
    <s v="High"/>
    <n v="1"/>
    <n v="6.6132"/>
    <n v="0.01"/>
    <x v="0"/>
    <n v="-9.08"/>
    <n v="6.68"/>
    <n v="5.66"/>
    <s v="Maribeth Dona"/>
    <x v="3"/>
    <s v="West"/>
    <x v="2"/>
    <x v="0"/>
    <s v="Paper"/>
    <s v="Xerox 1923"/>
    <s v="Small Box"/>
    <n v="0.37"/>
    <d v="2010-01-26T00:00:00"/>
  </r>
  <r>
    <n v="337"/>
    <n v="2305"/>
    <d v="2010-01-25T00:00:00"/>
    <s v="High"/>
    <n v="11"/>
    <n v="1310.3936999999999"/>
    <n v="0.01"/>
    <x v="0"/>
    <n v="141.31"/>
    <n v="120.33"/>
    <n v="19.989999999999998"/>
    <s v="Maribeth Dona"/>
    <x v="5"/>
    <s v="Quebec"/>
    <x v="2"/>
    <x v="0"/>
    <s v="Storage &amp; Organization"/>
    <s v="Iceberg Mobile Mega Data/Printer Cart ®"/>
    <s v="Small Box"/>
    <n v="0.59"/>
    <d v="2010-01-25T00:00:00"/>
  </r>
  <r>
    <n v="338"/>
    <n v="2306"/>
    <d v="2011-07-25T00:00:00"/>
    <s v="High"/>
    <n v="15"/>
    <n v="106.16249999999999"/>
    <n v="0.05"/>
    <x v="0"/>
    <n v="-46.344999999999999"/>
    <n v="7.45"/>
    <n v="6.28"/>
    <s v="Liz Thompson"/>
    <x v="6"/>
    <s v="Prarie"/>
    <x v="1"/>
    <x v="0"/>
    <s v="Binders and Binder Accessories"/>
    <s v="Acco Four Pocket Poly Ring Binder with Label Holder, Smoke, 1&quot;"/>
    <s v="Small Box"/>
    <n v="0.4"/>
    <d v="2011-07-27T00:00:00"/>
  </r>
  <r>
    <n v="339"/>
    <n v="2307"/>
    <d v="2010-06-28T00:00:00"/>
    <s v="Low"/>
    <n v="32"/>
    <n v="172.22400000000002"/>
    <n v="0.1"/>
    <x v="0"/>
    <n v="40.850999999999999"/>
    <n v="5.98"/>
    <n v="1.49"/>
    <s v="Carol Adams"/>
    <x v="5"/>
    <s v="Quebec"/>
    <x v="1"/>
    <x v="0"/>
    <s v="Binders and Binder Accessories"/>
    <s v="Avery Hanging File Binders"/>
    <s v="Small Box"/>
    <n v="0.39"/>
    <d v="2010-06-28T00:00:00"/>
  </r>
  <r>
    <n v="340"/>
    <n v="2309"/>
    <d v="2011-09-03T00:00:00"/>
    <s v="Low"/>
    <n v="7"/>
    <n v="25.269999999999996"/>
    <n v="0.05"/>
    <x v="0"/>
    <n v="-1.2994999999999999"/>
    <n v="3.8"/>
    <n v="1.49"/>
    <s v="Eric Barreto"/>
    <x v="7"/>
    <s v="Yukon"/>
    <x v="3"/>
    <x v="0"/>
    <s v="Binders and Binder Accessories"/>
    <s v="Durable Pressboard Binders"/>
    <s v="Small Box"/>
    <n v="0.38"/>
    <d v="2011-09-05T00:00:00"/>
  </r>
  <r>
    <n v="341"/>
    <n v="2311"/>
    <d v="2011-05-01T00:00:00"/>
    <s v="High"/>
    <n v="31"/>
    <n v="1254.9141"/>
    <n v="0.01"/>
    <x v="0"/>
    <n v="94.96"/>
    <n v="40.89"/>
    <n v="18.98"/>
    <s v="Fred Harton"/>
    <x v="3"/>
    <s v="West"/>
    <x v="2"/>
    <x v="1"/>
    <s v="Office Furnishings"/>
    <s v="Eldon Executive Woodline II Cherry Finish Desk Accessories"/>
    <s v="Small Box"/>
    <n v="0.56999999999999995"/>
    <d v="2011-05-02T00:00:00"/>
  </r>
  <r>
    <n v="342"/>
    <n v="2339"/>
    <d v="2010-12-14T00:00:00"/>
    <s v="Low"/>
    <n v="12"/>
    <n v="1538.0819999999999"/>
    <n v="0.09"/>
    <x v="0"/>
    <n v="-120.45"/>
    <n v="140.85"/>
    <n v="19.989999999999998"/>
    <s v="Jennifer Braxton"/>
    <x v="9"/>
    <s v="Atlantic"/>
    <x v="0"/>
    <x v="0"/>
    <s v="Storage &amp; Organization"/>
    <s v="Fellowes Strictly Business® Drawer File, Letter/Legal Size"/>
    <s v="Small Box"/>
    <n v="0.73"/>
    <d v="2010-12-16T00:00:00"/>
  </r>
  <r>
    <n v="343"/>
    <n v="2341"/>
    <d v="2010-05-29T00:00:00"/>
    <s v="Low"/>
    <n v="29"/>
    <n v="152.5342"/>
    <n v="0.09"/>
    <x v="0"/>
    <n v="-58.25"/>
    <n v="5.78"/>
    <n v="4.96"/>
    <s v="Sara Luxemburg"/>
    <x v="7"/>
    <s v="Yukon"/>
    <x v="0"/>
    <x v="0"/>
    <s v="Paper"/>
    <s v="Xerox 1899"/>
    <s v="Small Box"/>
    <n v="0.36"/>
    <d v="2010-06-05T00:00:00"/>
  </r>
  <r>
    <n v="344"/>
    <n v="2368"/>
    <d v="2010-08-19T00:00:00"/>
    <s v="Critical"/>
    <n v="36"/>
    <n v="490.50719999999995"/>
    <n v="0.08"/>
    <x v="0"/>
    <n v="-229.67"/>
    <n v="14.81"/>
    <n v="13.32"/>
    <s v="Sally Hughsby"/>
    <x v="4"/>
    <s v="Ontario"/>
    <x v="3"/>
    <x v="0"/>
    <s v="Appliances"/>
    <s v="Holmes Replacement Filter for HEPA Air Cleaner, Large Room"/>
    <s v="Small Box"/>
    <n v="0.43"/>
    <d v="2010-08-21T00:00:00"/>
  </r>
  <r>
    <n v="345"/>
    <n v="2370"/>
    <d v="2009-01-16T00:00:00"/>
    <s v="Critical"/>
    <n v="6"/>
    <n v="652.56240000000003"/>
    <n v="0.02"/>
    <x v="0"/>
    <n v="-85.76"/>
    <n v="110.98"/>
    <n v="13.99"/>
    <s v="Sanjit Jacobs"/>
    <x v="5"/>
    <s v="Quebec"/>
    <x v="3"/>
    <x v="1"/>
    <s v="Office Furnishings"/>
    <s v="Rubbermaid ClusterMat Chairmats, Mat Size- 66&quot; x 60&quot;, Lip 20&quot; x 11&quot; -90 Degree Angle"/>
    <s v="Medium Box"/>
    <n v="0.69"/>
    <d v="2009-01-18T00:00:00"/>
  </r>
  <r>
    <n v="346"/>
    <n v="2370"/>
    <d v="2009-01-16T00:00:00"/>
    <s v="Critical"/>
    <n v="30"/>
    <n v="237.89699999999999"/>
    <n v="0.01"/>
    <x v="0"/>
    <n v="59.18"/>
    <n v="8.01"/>
    <n v="2.87"/>
    <s v="Sanjit Jacobs"/>
    <x v="5"/>
    <s v="Quebec"/>
    <x v="3"/>
    <x v="0"/>
    <s v="Paper"/>
    <s v="TOPS Money Receipt Book, Consecutively Numbered in Red,"/>
    <s v="Wrap Bag"/>
    <n v="0.4"/>
    <d v="2009-01-18T00:00:00"/>
  </r>
  <r>
    <n v="347"/>
    <n v="2373"/>
    <d v="2009-03-11T00:00:00"/>
    <s v="Not Specified"/>
    <n v="36"/>
    <n v="291.02399999999994"/>
    <n v="0.06"/>
    <x v="0"/>
    <n v="-46.115000000000002"/>
    <n v="8.6"/>
    <n v="6.19"/>
    <s v="Craig Carroll"/>
    <x v="4"/>
    <s v="Ontario"/>
    <x v="1"/>
    <x v="0"/>
    <s v="Binders and Binder Accessories"/>
    <s v="Avery Printable Repositionable Plastic Tabs"/>
    <s v="Small Box"/>
    <n v="0.38"/>
    <d v="2009-03-12T00:00:00"/>
  </r>
  <r>
    <n v="348"/>
    <n v="2374"/>
    <d v="2010-10-28T00:00:00"/>
    <s v="Not Specified"/>
    <n v="21"/>
    <n v="59.043599999999998"/>
    <n v="0.01"/>
    <x v="2"/>
    <n v="-72.703000000000003"/>
    <n v="2.84"/>
    <n v="5.44"/>
    <s v="Vivek Gonzalez"/>
    <x v="5"/>
    <s v="Quebec"/>
    <x v="3"/>
    <x v="0"/>
    <s v="Binders and Binder Accessories"/>
    <s v="Avery Round Ring Poly Binders"/>
    <s v="Small Box"/>
    <n v="0.36"/>
    <d v="2010-10-30T00:00:00"/>
  </r>
  <r>
    <n v="349"/>
    <n v="2433"/>
    <d v="2009-08-21T00:00:00"/>
    <s v="Not Specified"/>
    <n v="14"/>
    <n v="26514.9696"/>
    <n v="7.0000000000000007E-2"/>
    <x v="1"/>
    <n v="4073.25"/>
    <n v="2036.48"/>
    <n v="14.7"/>
    <s v="Cari Sayre"/>
    <x v="1"/>
    <s v="West"/>
    <x v="1"/>
    <x v="2"/>
    <s v="Office Machines"/>
    <s v="Lexmark 4227 Plus Dot Matrix Printer"/>
    <s v="Jumbo Drum"/>
    <n v="0.55000000000000004"/>
    <d v="2009-08-21T00:00:00"/>
  </r>
  <r>
    <n v="350"/>
    <n v="2436"/>
    <d v="2011-09-10T00:00:00"/>
    <s v="Not Specified"/>
    <n v="14"/>
    <n v="297.3768"/>
    <n v="7.0000000000000007E-2"/>
    <x v="2"/>
    <n v="83.24"/>
    <n v="22.84"/>
    <n v="5.47"/>
    <s v="Adam Hart"/>
    <x v="7"/>
    <s v="Yukon"/>
    <x v="1"/>
    <x v="0"/>
    <s v="Paper"/>
    <s v="Xerox 1929"/>
    <s v="Small Box"/>
    <n v="0.39"/>
    <d v="2011-09-13T00:00:00"/>
  </r>
  <r>
    <n v="351"/>
    <n v="2438"/>
    <d v="2010-07-14T00:00:00"/>
    <s v="High"/>
    <n v="20"/>
    <n v="272.22400000000005"/>
    <n v="0.06"/>
    <x v="0"/>
    <n v="8.8994999999999997"/>
    <n v="14.48"/>
    <n v="6.46"/>
    <s v="Andrew Allen"/>
    <x v="3"/>
    <s v="West"/>
    <x v="1"/>
    <x v="0"/>
    <s v="Binders and Binder Accessories"/>
    <s v="GBC White Gloss Covers, Plain Front"/>
    <s v="Small Box"/>
    <n v="0.38"/>
    <d v="2010-07-17T00:00:00"/>
  </r>
  <r>
    <n v="352"/>
    <n v="2438"/>
    <d v="2010-07-14T00:00:00"/>
    <s v="High"/>
    <n v="23"/>
    <n v="819.49230000000011"/>
    <n v="0.01"/>
    <x v="0"/>
    <n v="316.476"/>
    <n v="35.99"/>
    <n v="0.99"/>
    <s v="Andrew Allen"/>
    <x v="3"/>
    <s v="West"/>
    <x v="1"/>
    <x v="2"/>
    <s v="Telephones and Communication"/>
    <s v="Accessory31"/>
    <s v="Small Pack"/>
    <n v="0.35"/>
    <d v="2010-07-16T00:00:00"/>
  </r>
  <r>
    <n v="353"/>
    <n v="2465"/>
    <d v="2011-06-23T00:00:00"/>
    <s v="Critical"/>
    <n v="28"/>
    <n v="1061.2223999999999"/>
    <n v="0.04"/>
    <x v="0"/>
    <n v="271.87"/>
    <n v="39.479999999999997"/>
    <n v="1.99"/>
    <s v="Rob Haberlin"/>
    <x v="3"/>
    <s v="West"/>
    <x v="3"/>
    <x v="2"/>
    <s v="Computer Peripherals"/>
    <s v="80 Minute CD-R Spindle, 100/Pack - Staples"/>
    <s v="Small Pack"/>
    <n v="0.54"/>
    <d v="2011-06-25T00:00:00"/>
  </r>
  <r>
    <n v="354"/>
    <n v="2466"/>
    <d v="2009-03-05T00:00:00"/>
    <s v="Critical"/>
    <n v="25"/>
    <n v="2553.8375000000001"/>
    <n v="0.05"/>
    <x v="0"/>
    <n v="553.70000000000005"/>
    <n v="107.53"/>
    <n v="5.81"/>
    <s v="Quincy Jones"/>
    <x v="10"/>
    <s v="Atlantic"/>
    <x v="2"/>
    <x v="1"/>
    <s v="Office Furnishings"/>
    <s v="Tenex Contemporary Contur Chairmats for Low and Medium Pile Carpet, Computer, 39&quot; x 49&quot;"/>
    <s v="Medium Box"/>
    <n v="0.65"/>
    <d v="2009-03-06T00:00:00"/>
  </r>
  <r>
    <n v="355"/>
    <n v="2467"/>
    <d v="2011-07-15T00:00:00"/>
    <s v="Not Specified"/>
    <n v="30"/>
    <n v="3970.7849999999999"/>
    <n v="0.09"/>
    <x v="1"/>
    <n v="586.61"/>
    <n v="145.44999999999999"/>
    <n v="17.850000000000001"/>
    <s v="Caroline Jumper"/>
    <x v="5"/>
    <s v="Quebec"/>
    <x v="1"/>
    <x v="2"/>
    <s v="Office Machines"/>
    <s v="Panasonic KX-P1150 Dot Matrix Printer"/>
    <s v="Jumbo Drum"/>
    <n v="0.56000000000000005"/>
    <d v="2011-07-16T00:00:00"/>
  </r>
  <r>
    <n v="356"/>
    <n v="2497"/>
    <d v="2012-08-26T00:00:00"/>
    <s v="Critical"/>
    <n v="21"/>
    <n v="4066.2426"/>
    <n v="0.06"/>
    <x v="0"/>
    <n v="636.03"/>
    <n v="205.99"/>
    <n v="5.26"/>
    <s v="Michael Moore"/>
    <x v="6"/>
    <s v="Prarie"/>
    <x v="1"/>
    <x v="2"/>
    <s v="Telephones and Communication"/>
    <s v="i470"/>
    <s v="Small Box"/>
    <n v="0.56000000000000005"/>
    <d v="2012-08-28T00:00:00"/>
  </r>
  <r>
    <n v="357"/>
    <n v="2500"/>
    <d v="2012-08-14T00:00:00"/>
    <s v="High"/>
    <n v="5"/>
    <n v="16.128"/>
    <n v="0.04"/>
    <x v="0"/>
    <n v="-25.564499999999999"/>
    <n v="3.36"/>
    <n v="6.27"/>
    <s v="Bobby Elias"/>
    <x v="7"/>
    <s v="Yukon"/>
    <x v="0"/>
    <x v="0"/>
    <s v="Binders and Binder Accessories"/>
    <s v="Cardinal Poly Pocket Divider Pockets for Ring Binders"/>
    <s v="Small Box"/>
    <n v="0.4"/>
    <d v="2012-08-16T00:00:00"/>
  </r>
  <r>
    <n v="358"/>
    <n v="2503"/>
    <d v="2010-06-19T00:00:00"/>
    <s v="Medium"/>
    <n v="21"/>
    <n v="84.128100000000003"/>
    <n v="0.03"/>
    <x v="0"/>
    <n v="-71.541499999999999"/>
    <n v="4.13"/>
    <n v="5.34"/>
    <s v="Maria Zettner"/>
    <x v="1"/>
    <s v="West"/>
    <x v="1"/>
    <x v="0"/>
    <s v="Binders and Binder Accessories"/>
    <s v="ACCOHIDE® Binder by Acco"/>
    <s v="Small Box"/>
    <n v="0.38"/>
    <d v="2010-06-20T00:00:00"/>
  </r>
  <r>
    <n v="359"/>
    <n v="2503"/>
    <d v="2010-06-19T00:00:00"/>
    <s v="Medium"/>
    <n v="46"/>
    <n v="170.982"/>
    <n v="0.1"/>
    <x v="0"/>
    <n v="66.13"/>
    <n v="4.13"/>
    <n v="0.5"/>
    <s v="Maria Zettner"/>
    <x v="1"/>
    <s v="West"/>
    <x v="1"/>
    <x v="0"/>
    <s v="Labels"/>
    <s v="Avery 506"/>
    <s v="Small Box"/>
    <n v="0.39"/>
    <d v="2010-06-20T00:00:00"/>
  </r>
  <r>
    <n v="360"/>
    <n v="2503"/>
    <d v="2010-06-19T00:00:00"/>
    <s v="Medium"/>
    <n v="9"/>
    <n v="173.7972"/>
    <n v="0.08"/>
    <x v="0"/>
    <n v="-73.744"/>
    <n v="20.99"/>
    <n v="4.8099999999999996"/>
    <s v="Maria Zettner"/>
    <x v="1"/>
    <s v="West"/>
    <x v="1"/>
    <x v="2"/>
    <s v="Telephones and Communication"/>
    <s v="1726 Digital Answering Machine"/>
    <s v="Medium Box"/>
    <n v="0.57999999999999996"/>
    <d v="2010-06-21T00:00:00"/>
  </r>
  <r>
    <n v="361"/>
    <n v="2530"/>
    <d v="2009-03-20T00:00:00"/>
    <s v="Medium"/>
    <n v="9"/>
    <n v="22.080599999999997"/>
    <n v="0.06"/>
    <x v="0"/>
    <n v="4.58"/>
    <n v="2.61"/>
    <n v="0.5"/>
    <s v="Rob Haberlin"/>
    <x v="3"/>
    <s v="West"/>
    <x v="1"/>
    <x v="0"/>
    <s v="Labels"/>
    <s v="Avery 479"/>
    <s v="Small Box"/>
    <n v="0.39"/>
    <d v="2009-03-22T00:00:00"/>
  </r>
  <r>
    <n v="362"/>
    <n v="2532"/>
    <d v="2011-10-10T00:00:00"/>
    <s v="High"/>
    <n v="39"/>
    <n v="276.53729999999996"/>
    <n v="0.03"/>
    <x v="0"/>
    <n v="140.01"/>
    <n v="7.31"/>
    <n v="0.49"/>
    <s v="Alan Barnes"/>
    <x v="0"/>
    <s v="Nunavut"/>
    <x v="1"/>
    <x v="0"/>
    <s v="Labels"/>
    <s v="Self-Adhesive Address Labels for Typewriters by Universal"/>
    <s v="Small Box"/>
    <n v="0.38"/>
    <d v="2011-10-11T00:00:00"/>
  </r>
  <r>
    <n v="363"/>
    <n v="2532"/>
    <d v="2011-10-10T00:00:00"/>
    <s v="High"/>
    <n v="24"/>
    <n v="498.72239999999999"/>
    <n v="0.01"/>
    <x v="0"/>
    <n v="-78.957999999999998"/>
    <n v="20.99"/>
    <n v="2.5"/>
    <s v="Alan Barnes"/>
    <x v="0"/>
    <s v="Nunavut"/>
    <x v="1"/>
    <x v="2"/>
    <s v="Telephones and Communication"/>
    <s v="Accessory37"/>
    <s v="Wrap Bag"/>
    <n v="0.81"/>
    <d v="2011-10-11T00:00:00"/>
  </r>
  <r>
    <n v="364"/>
    <n v="2535"/>
    <d v="2010-05-24T00:00:00"/>
    <s v="Low"/>
    <n v="6"/>
    <n v="79.929599999999994"/>
    <n v="0.08"/>
    <x v="0"/>
    <n v="-29.71"/>
    <n v="14.48"/>
    <n v="1.99"/>
    <s v="Roland Fjeld"/>
    <x v="7"/>
    <s v="Yukon"/>
    <x v="1"/>
    <x v="2"/>
    <s v="Computer Peripherals"/>
    <s v="TDK 4.7GB DVD+RW"/>
    <s v="Small Pack"/>
    <n v="0.49"/>
    <d v="2010-05-26T00:00:00"/>
  </r>
  <r>
    <n v="365"/>
    <n v="2560"/>
    <d v="2012-09-04T00:00:00"/>
    <s v="Critical"/>
    <n v="32"/>
    <n v="671.04"/>
    <n v="0"/>
    <x v="0"/>
    <n v="-84.07"/>
    <n v="20.97"/>
    <n v="6.5"/>
    <s v="Harold Ryan"/>
    <x v="4"/>
    <s v="Ontario"/>
    <x v="2"/>
    <x v="2"/>
    <s v="Computer Peripherals"/>
    <s v="Microsoft Internet Keyboard"/>
    <s v="Small Box"/>
    <n v="0.78"/>
    <d v="2012-09-05T00:00:00"/>
  </r>
  <r>
    <n v="366"/>
    <n v="2560"/>
    <d v="2012-09-04T00:00:00"/>
    <s v="Critical"/>
    <n v="23"/>
    <n v="106.5222"/>
    <n v="7.0000000000000007E-2"/>
    <x v="0"/>
    <n v="-65.62"/>
    <n v="4.9800000000000004"/>
    <n v="5.49"/>
    <s v="Harold Ryan"/>
    <x v="4"/>
    <s v="Ontario"/>
    <x v="2"/>
    <x v="0"/>
    <s v="Paper"/>
    <s v="Xerox 1952"/>
    <s v="Small Box"/>
    <n v="0.38"/>
    <d v="2012-09-06T00:00:00"/>
  </r>
  <r>
    <n v="367"/>
    <n v="2562"/>
    <d v="2012-07-31T00:00:00"/>
    <s v="Critical"/>
    <n v="28"/>
    <n v="58.172800000000002"/>
    <n v="0.02"/>
    <x v="0"/>
    <n v="-32.03"/>
    <n v="2.12"/>
    <n v="1.99"/>
    <s v="Cindy Chapman"/>
    <x v="7"/>
    <s v="Yukon"/>
    <x v="3"/>
    <x v="2"/>
    <s v="Computer Peripherals"/>
    <s v="Fuji Slim Jewel Case CD-R"/>
    <s v="Small Pack"/>
    <n v="0.55000000000000004"/>
    <d v="2012-08-03T00:00:00"/>
  </r>
  <r>
    <n v="368"/>
    <n v="2562"/>
    <d v="2012-07-31T00:00:00"/>
    <s v="Critical"/>
    <n v="6"/>
    <n v="62.596799999999995"/>
    <n v="0.08"/>
    <x v="0"/>
    <n v="-37.07"/>
    <n v="11.34"/>
    <n v="11.25"/>
    <s v="Cindy Chapman"/>
    <x v="7"/>
    <s v="Yukon"/>
    <x v="3"/>
    <x v="0"/>
    <s v="Paper"/>
    <s v="Staples 1 Part Blank Computer Paper"/>
    <s v="Small Box"/>
    <n v="0.36"/>
    <d v="2012-08-02T00:00:00"/>
  </r>
  <r>
    <n v="369"/>
    <n v="2562"/>
    <d v="2012-07-31T00:00:00"/>
    <s v="Critical"/>
    <n v="17"/>
    <n v="798.21119999999996"/>
    <n v="0.04"/>
    <x v="2"/>
    <n v="308.63"/>
    <n v="48.91"/>
    <n v="5.81"/>
    <s v="Cindy Chapman"/>
    <x v="7"/>
    <s v="Yukon"/>
    <x v="3"/>
    <x v="0"/>
    <s v="Paper"/>
    <s v="Xerox 1891"/>
    <s v="Small Box"/>
    <n v="0.38"/>
    <d v="2012-08-01T00:00:00"/>
  </r>
  <r>
    <n v="370"/>
    <n v="2563"/>
    <d v="2010-11-18T00:00:00"/>
    <s v="Not Specified"/>
    <n v="12"/>
    <n v="30.0672"/>
    <n v="0.04"/>
    <x v="0"/>
    <n v="8.34"/>
    <n v="2.61"/>
    <n v="0.5"/>
    <s v="Brenda Bowman"/>
    <x v="2"/>
    <s v="Prarie"/>
    <x v="0"/>
    <x v="0"/>
    <s v="Labels"/>
    <s v="Avery 494"/>
    <s v="Small Box"/>
    <n v="0.39"/>
    <d v="2010-11-19T00:00:00"/>
  </r>
  <r>
    <n v="371"/>
    <n v="2563"/>
    <d v="2010-11-18T00:00:00"/>
    <s v="Not Specified"/>
    <n v="33"/>
    <n v="195.36660000000001"/>
    <n v="0.01"/>
    <x v="0"/>
    <n v="46.01"/>
    <n v="5.98"/>
    <n v="0.96"/>
    <s v="Brenda Bowman"/>
    <x v="2"/>
    <s v="Prarie"/>
    <x v="0"/>
    <x v="0"/>
    <s v="Pens &amp; Art Supplies"/>
    <s v="Newell 315"/>
    <s v="Wrap Bag"/>
    <n v="0.6"/>
    <d v="2010-11-19T00:00:00"/>
  </r>
  <r>
    <n v="372"/>
    <n v="2593"/>
    <d v="2010-09-03T00:00:00"/>
    <s v="High"/>
    <n v="5"/>
    <n v="1894.41"/>
    <n v="0.1"/>
    <x v="2"/>
    <n v="276.67500000000001"/>
    <n v="420.98"/>
    <n v="19.989999999999998"/>
    <s v="John Dryer"/>
    <x v="2"/>
    <s v="Prarie"/>
    <x v="1"/>
    <x v="0"/>
    <s v="Binders and Binder Accessories"/>
    <s v="GBC DocuBind 200 Manual Binding Machine"/>
    <s v="Small Box"/>
    <n v="0.35"/>
    <d v="2010-09-05T00:00:00"/>
  </r>
  <r>
    <n v="373"/>
    <n v="2593"/>
    <d v="2010-09-03T00:00:00"/>
    <s v="High"/>
    <n v="15"/>
    <n v="3549.9089999999997"/>
    <n v="0.03"/>
    <x v="1"/>
    <n v="691.13"/>
    <n v="243.98"/>
    <n v="43.32"/>
    <s v="John Dryer"/>
    <x v="2"/>
    <s v="Prarie"/>
    <x v="1"/>
    <x v="1"/>
    <s v="Chairs &amp; Chairmats"/>
    <s v="Hon Deluxe Fabric Upholstered Stacking Chairs, Rounded Back"/>
    <s v="Jumbo Drum"/>
    <n v="0.55000000000000004"/>
    <d v="2010-09-04T00:00:00"/>
  </r>
  <r>
    <n v="374"/>
    <n v="2595"/>
    <d v="2011-12-13T00:00:00"/>
    <s v="Not Specified"/>
    <n v="13"/>
    <n v="10994.6304"/>
    <n v="0.04"/>
    <x v="1"/>
    <n v="2322.44"/>
    <n v="880.98"/>
    <n v="44.55"/>
    <s v="Art Miller"/>
    <x v="3"/>
    <s v="West"/>
    <x v="1"/>
    <x v="1"/>
    <s v="Bookcases"/>
    <s v="Riverside Palais Royal Lawyers Bookcase, Royale Cherry Finish"/>
    <s v="Jumbo Box"/>
    <n v="0.62"/>
    <d v="2011-12-14T00:00:00"/>
  </r>
  <r>
    <n v="375"/>
    <n v="2595"/>
    <d v="2011-12-13T00:00:00"/>
    <s v="Not Specified"/>
    <n v="4"/>
    <n v="19.910799999999998"/>
    <n v="0.09"/>
    <x v="0"/>
    <n v="5.88"/>
    <n v="5.47"/>
    <n v="5.26"/>
    <s v="Art Miller"/>
    <x v="3"/>
    <s v="West"/>
    <x v="1"/>
    <x v="1"/>
    <s v="Office Furnishings"/>
    <s v="Advantus Panel Wall Acrylic Frame"/>
    <s v="Small Pack"/>
    <n v="0.42"/>
    <d v="2011-12-15T00:00:00"/>
  </r>
  <r>
    <n v="376"/>
    <n v="2595"/>
    <d v="2011-12-13T00:00:00"/>
    <s v="Not Specified"/>
    <n v="29"/>
    <n v="186.04080000000002"/>
    <n v="0.01"/>
    <x v="2"/>
    <n v="-125.6"/>
    <n v="6.48"/>
    <n v="8.74"/>
    <s v="Art Miller"/>
    <x v="3"/>
    <s v="West"/>
    <x v="1"/>
    <x v="0"/>
    <s v="Paper"/>
    <s v="Xerox 1984"/>
    <s v="Small Box"/>
    <n v="0.36"/>
    <d v="2011-12-15T00:00:00"/>
  </r>
  <r>
    <n v="377"/>
    <n v="2626"/>
    <d v="2011-09-07T00:00:00"/>
    <s v="Not Specified"/>
    <n v="16"/>
    <n v="45.1584"/>
    <n v="0.02"/>
    <x v="0"/>
    <n v="18.02"/>
    <n v="2.88"/>
    <n v="0.5"/>
    <s v="Christine Kargatis"/>
    <x v="4"/>
    <s v="Ontario"/>
    <x v="0"/>
    <x v="0"/>
    <s v="Labels"/>
    <s v="Avery 504"/>
    <s v="Small Box"/>
    <n v="0.36"/>
    <d v="2011-09-09T00:00:00"/>
  </r>
  <r>
    <n v="378"/>
    <n v="2628"/>
    <d v="2010-10-21T00:00:00"/>
    <s v="Low"/>
    <n v="14"/>
    <n v="29.299200000000003"/>
    <n v="0.04"/>
    <x v="0"/>
    <n v="-60.13"/>
    <n v="2.1800000000000002"/>
    <n v="5"/>
    <s v="Eileen Kiefer"/>
    <x v="4"/>
    <s v="Ontario"/>
    <x v="3"/>
    <x v="0"/>
    <s v="Scissors, Rulers and Trimmers"/>
    <s v="*Staples* Letter Opener"/>
    <s v="Wrap Bag"/>
    <n v="0.81"/>
    <d v="2010-10-26T00:00:00"/>
  </r>
  <r>
    <n v="379"/>
    <n v="2628"/>
    <d v="2010-10-21T00:00:00"/>
    <s v="Low"/>
    <n v="29"/>
    <n v="6216.875"/>
    <n v="0.02"/>
    <x v="1"/>
    <n v="-752.83199999999999"/>
    <n v="218.75"/>
    <n v="69.64"/>
    <s v="Eileen Kiefer"/>
    <x v="4"/>
    <s v="Ontario"/>
    <x v="3"/>
    <x v="1"/>
    <s v="Tables"/>
    <s v="BoxOffice By Design Rectangular and Half-Moon Meeting Room Tables"/>
    <s v="Jumbo Box"/>
    <n v="0.77"/>
    <d v="2010-10-30T00:00:00"/>
  </r>
  <r>
    <n v="380"/>
    <n v="2630"/>
    <d v="2012-10-23T00:00:00"/>
    <s v="Low"/>
    <n v="31"/>
    <n v="140.76480000000004"/>
    <n v="0.04"/>
    <x v="0"/>
    <n v="37.14"/>
    <n v="4.7300000000000004"/>
    <n v="1.52"/>
    <s v="Patrick Ryan"/>
    <x v="6"/>
    <s v="Prarie"/>
    <x v="1"/>
    <x v="0"/>
    <s v="Paper"/>
    <s v="While You Were Out Pads, 50 per Pad, 4 x 5 1/4, Green Cycle"/>
    <s v="Wrap Bag"/>
    <n v="0.36"/>
    <d v="2012-10-23T00:00:00"/>
  </r>
  <r>
    <n v="381"/>
    <n v="2631"/>
    <d v="2010-09-23T00:00:00"/>
    <s v="Low"/>
    <n v="27"/>
    <n v="1017.4464"/>
    <n v="0.08"/>
    <x v="0"/>
    <n v="252.66"/>
    <n v="40.96"/>
    <n v="1.99"/>
    <s v="Jack Garza"/>
    <x v="0"/>
    <s v="Nunavut"/>
    <x v="1"/>
    <x v="2"/>
    <s v="Computer Peripherals"/>
    <s v="Fuji 5.2GB DVD-RAM"/>
    <s v="Small Pack"/>
    <n v="0.55000000000000004"/>
    <d v="2010-09-25T00:00:00"/>
  </r>
  <r>
    <n v="382"/>
    <n v="2656"/>
    <d v="2010-05-03T00:00:00"/>
    <s v="Critical"/>
    <n v="3"/>
    <n v="454.0335"/>
    <n v="0.05"/>
    <x v="1"/>
    <n v="-214.53300000000002"/>
    <n v="159.31"/>
    <n v="60"/>
    <s v="Nathan Cano"/>
    <x v="8"/>
    <s v="Atlantic"/>
    <x v="3"/>
    <x v="1"/>
    <s v="Tables"/>
    <s v="Hon Non-Folding Utility Tables"/>
    <s v="Jumbo Drum"/>
    <n v="0.55000000000000004"/>
    <d v="2010-05-04T00:00:00"/>
  </r>
  <r>
    <n v="383"/>
    <n v="2656"/>
    <d v="2010-05-03T00:00:00"/>
    <s v="Critical"/>
    <n v="29"/>
    <n v="1033.2728999999999"/>
    <n v="0.01"/>
    <x v="0"/>
    <n v="237.14100000000002"/>
    <n v="35.99"/>
    <n v="1.25"/>
    <s v="Nathan Cano"/>
    <x v="8"/>
    <s v="Atlantic"/>
    <x v="3"/>
    <x v="2"/>
    <s v="Telephones and Communication"/>
    <s v="Accessory13"/>
    <s v="Small Pack"/>
    <n v="0.56999999999999995"/>
    <d v="2010-05-05T00:00:00"/>
  </r>
  <r>
    <n v="384"/>
    <n v="2657"/>
    <d v="2011-10-16T00:00:00"/>
    <s v="High"/>
    <n v="30"/>
    <n v="7974.5849999999991"/>
    <n v="0.05"/>
    <x v="1"/>
    <n v="2108.8000000000002"/>
    <n v="279.81"/>
    <n v="23.19"/>
    <s v="Troy Blackwell"/>
    <x v="6"/>
    <s v="Prarie"/>
    <x v="2"/>
    <x v="0"/>
    <s v="Appliances"/>
    <s v="Sanyo 2.5 Cubic Foot Mid-Size Office Refrigerators"/>
    <s v="Jumbo Drum"/>
    <n v="0.59"/>
    <d v="2011-10-18T00:00:00"/>
  </r>
  <r>
    <n v="385"/>
    <n v="2657"/>
    <d v="2011-10-16T00:00:00"/>
    <s v="High"/>
    <n v="37"/>
    <n v="2392.7973999999995"/>
    <n v="0.02"/>
    <x v="0"/>
    <n v="464.35500000000002"/>
    <n v="65.989999999999995"/>
    <n v="8.99"/>
    <s v="Troy Blackwell"/>
    <x v="6"/>
    <s v="Prarie"/>
    <x v="2"/>
    <x v="2"/>
    <s v="Telephones and Communication"/>
    <s v="i270"/>
    <s v="Small Box"/>
    <n v="0.55000000000000004"/>
    <d v="2011-10-17T00:00:00"/>
  </r>
  <r>
    <n v="386"/>
    <n v="2658"/>
    <d v="2011-09-22T00:00:00"/>
    <s v="Medium"/>
    <n v="34"/>
    <n v="211.50720000000001"/>
    <n v="0.04"/>
    <x v="0"/>
    <n v="-189.33"/>
    <n v="6.48"/>
    <n v="9.5399999999999991"/>
    <s v="Bill Shonely"/>
    <x v="7"/>
    <s v="Yukon"/>
    <x v="0"/>
    <x v="0"/>
    <s v="Paper"/>
    <s v="Xerox 1905"/>
    <s v="Small Box"/>
    <n v="0.37"/>
    <d v="2011-09-23T00:00:00"/>
  </r>
  <r>
    <n v="387"/>
    <n v="2658"/>
    <d v="2011-09-22T00:00:00"/>
    <s v="Medium"/>
    <n v="32"/>
    <n v="449.03039999999999"/>
    <n v="0.09"/>
    <x v="2"/>
    <n v="-185.8"/>
    <n v="15.42"/>
    <n v="10.68"/>
    <s v="Bill Shonely"/>
    <x v="7"/>
    <s v="Yukon"/>
    <x v="0"/>
    <x v="0"/>
    <s v="Storage &amp; Organization"/>
    <s v="Decoflex Hanging Personal Folder File, Blue"/>
    <s v="Small Box"/>
    <n v="0.57999999999999996"/>
    <d v="2011-09-22T00:00:00"/>
  </r>
  <r>
    <n v="388"/>
    <n v="2659"/>
    <d v="2010-12-17T00:00:00"/>
    <s v="Not Specified"/>
    <n v="50"/>
    <n v="872.62"/>
    <n v="0.08"/>
    <x v="0"/>
    <n v="41.27"/>
    <n v="18.97"/>
    <n v="9.0299999999999994"/>
    <s v="Alice McCarthy"/>
    <x v="1"/>
    <s v="West"/>
    <x v="1"/>
    <x v="0"/>
    <s v="Paper"/>
    <s v="Computer Printout Paper with Letter-Trim Perforations"/>
    <s v="Small Box"/>
    <n v="0.37"/>
    <d v="2010-12-19T00:00:00"/>
  </r>
  <r>
    <n v="389"/>
    <n v="2688"/>
    <d v="2012-01-23T00:00:00"/>
    <s v="High"/>
    <n v="31"/>
    <n v="2399.1210000000001"/>
    <n v="0.1"/>
    <x v="0"/>
    <n v="844.90199999999993"/>
    <n v="85.99"/>
    <n v="1.25"/>
    <s v="Thais Sissman"/>
    <x v="6"/>
    <s v="Prarie"/>
    <x v="0"/>
    <x v="2"/>
    <s v="Telephones and Communication"/>
    <s v="Accessory8"/>
    <s v="Small Pack"/>
    <n v="0.39"/>
    <d v="2012-01-24T00:00:00"/>
  </r>
  <r>
    <n v="390"/>
    <n v="2688"/>
    <d v="2012-01-23T00:00:00"/>
    <s v="High"/>
    <n v="7"/>
    <n v="133.5789"/>
    <n v="0.09"/>
    <x v="0"/>
    <n v="-98.46"/>
    <n v="20.97"/>
    <n v="6.5"/>
    <s v="Thais Sissman"/>
    <x v="6"/>
    <s v="Prarie"/>
    <x v="0"/>
    <x v="2"/>
    <s v="Computer Peripherals"/>
    <s v="Microsoft Internet Keyboard"/>
    <s v="Small Box"/>
    <n v="0.78"/>
    <d v="2012-01-24T00:00:00"/>
  </r>
  <r>
    <n v="391"/>
    <n v="2688"/>
    <d v="2012-01-23T00:00:00"/>
    <s v="High"/>
    <n v="11"/>
    <n v="1698.7311000000002"/>
    <n v="0.01"/>
    <x v="0"/>
    <n v="61.236000000000004"/>
    <n v="155.99"/>
    <n v="3.9"/>
    <s v="Thais Sissman"/>
    <x v="6"/>
    <s v="Prarie"/>
    <x v="0"/>
    <x v="2"/>
    <s v="Telephones and Communication"/>
    <s v="T39m"/>
    <s v="Small Box"/>
    <n v="0.55000000000000004"/>
    <d v="2012-01-25T00:00:00"/>
  </r>
  <r>
    <n v="392"/>
    <n v="2691"/>
    <d v="2012-04-29T00:00:00"/>
    <s v="Low"/>
    <n v="14"/>
    <n v="3288.348"/>
    <n v="0.1"/>
    <x v="1"/>
    <n v="98.75"/>
    <n v="260.98"/>
    <n v="41.91"/>
    <s v="Ted Trevino"/>
    <x v="4"/>
    <s v="Ontario"/>
    <x v="1"/>
    <x v="1"/>
    <s v="Bookcases"/>
    <s v="Atlantic Metals Mobile 3-Shelf Bookcases, Custom Colors"/>
    <s v="Jumbo Box"/>
    <n v="0.59"/>
    <d v="2012-05-08T00:00:00"/>
  </r>
  <r>
    <n v="393"/>
    <n v="2720"/>
    <d v="2010-06-07T00:00:00"/>
    <s v="Critical"/>
    <n v="36"/>
    <n v="2328.1271999999999"/>
    <n v="0.02"/>
    <x v="2"/>
    <n v="483.96600000000001"/>
    <n v="65.989999999999995"/>
    <n v="3.99"/>
    <s v="Christopher Martinez"/>
    <x v="3"/>
    <s v="West"/>
    <x v="0"/>
    <x v="2"/>
    <s v="Telephones and Communication"/>
    <s v="StarTAC 7760"/>
    <s v="Small Box"/>
    <n v="0.59"/>
    <d v="2010-06-10T00:00:00"/>
  </r>
  <r>
    <n v="394"/>
    <n v="2722"/>
    <d v="2009-04-08T00:00:00"/>
    <s v="Low"/>
    <n v="46"/>
    <n v="1771.5427999999999"/>
    <n v="0.06"/>
    <x v="0"/>
    <n v="807.62"/>
    <n v="40.97"/>
    <n v="1.99"/>
    <s v="Jay Fine"/>
    <x v="8"/>
    <s v="Atlantic"/>
    <x v="3"/>
    <x v="2"/>
    <s v="Computer Peripherals"/>
    <s v="TDK 4.7GB DVD-R Spindle, 15/Pack"/>
    <s v="Small Pack"/>
    <n v="0.42"/>
    <d v="2009-04-12T00:00:00"/>
  </r>
  <r>
    <n v="395"/>
    <n v="2725"/>
    <d v="2009-05-20T00:00:00"/>
    <s v="Not Specified"/>
    <n v="39"/>
    <n v="2547.8738999999996"/>
    <n v="0.01"/>
    <x v="2"/>
    <n v="396.97199999999998"/>
    <n v="65.989999999999995"/>
    <n v="8.99"/>
    <s v="Dave Poirier"/>
    <x v="7"/>
    <s v="Yukon"/>
    <x v="0"/>
    <x v="2"/>
    <s v="Telephones and Communication"/>
    <s v="5180"/>
    <s v="Small Box"/>
    <n v="0.56000000000000005"/>
    <d v="2009-05-21T00:00:00"/>
  </r>
  <r>
    <n v="396"/>
    <n v="2752"/>
    <d v="2010-11-18T00:00:00"/>
    <s v="High"/>
    <n v="30"/>
    <n v="668.71799999999996"/>
    <n v="0.03"/>
    <x v="0"/>
    <n v="226.73"/>
    <n v="22.98"/>
    <n v="1.99"/>
    <s v="Todd Boyes"/>
    <x v="4"/>
    <s v="Ontario"/>
    <x v="0"/>
    <x v="2"/>
    <s v="Computer Peripherals"/>
    <s v="Memorex 80 Minute CD-R, 30/Pack"/>
    <s v="Small Pack"/>
    <n v="0.46"/>
    <d v="2010-11-20T00:00:00"/>
  </r>
  <r>
    <n v="397"/>
    <n v="2752"/>
    <d v="2010-11-18T00:00:00"/>
    <s v="High"/>
    <n v="41"/>
    <n v="151.88039999999998"/>
    <n v="0.02"/>
    <x v="0"/>
    <n v="55.48"/>
    <n v="3.78"/>
    <n v="0.71"/>
    <s v="Todd Boyes"/>
    <x v="4"/>
    <s v="Ontario"/>
    <x v="0"/>
    <x v="0"/>
    <s v="Rubber Bands"/>
    <s v="Staples Bulldog Clip"/>
    <s v="Wrap Bag"/>
    <n v="0.39"/>
    <d v="2010-11-20T00:00:00"/>
  </r>
  <r>
    <n v="398"/>
    <n v="2752"/>
    <d v="2010-11-18T00:00:00"/>
    <s v="High"/>
    <n v="10"/>
    <n v="337.17199999999997"/>
    <n v="0.03"/>
    <x v="0"/>
    <n v="15.77"/>
    <n v="34.76"/>
    <n v="8.2200000000000006"/>
    <s v="Todd Boyes"/>
    <x v="4"/>
    <s v="Ontario"/>
    <x v="0"/>
    <x v="0"/>
    <s v="Storage &amp; Organization"/>
    <s v="Multi-Use Personal File Cart and Caster Set, Three Stacking Bins"/>
    <s v="Small Box"/>
    <n v="0.56999999999999995"/>
    <d v="2010-11-18T00:00:00"/>
  </r>
  <r>
    <n v="399"/>
    <n v="2752"/>
    <d v="2010-11-18T00:00:00"/>
    <s v="High"/>
    <n v="10"/>
    <n v="633.50400000000002"/>
    <n v="0.04"/>
    <x v="0"/>
    <n v="-86.515000000000001"/>
    <n v="65.989999999999995"/>
    <n v="5.63"/>
    <s v="Todd Boyes"/>
    <x v="4"/>
    <s v="Ontario"/>
    <x v="0"/>
    <x v="2"/>
    <s v="Telephones and Communication"/>
    <s v="2190"/>
    <s v="Small Box"/>
    <n v="0.56000000000000005"/>
    <d v="2010-11-20T00:00:00"/>
  </r>
  <r>
    <n v="400"/>
    <n v="2754"/>
    <d v="2009-04-02T00:00:00"/>
    <s v="High"/>
    <n v="16"/>
    <n v="1386.0863999999999"/>
    <n v="0.04"/>
    <x v="0"/>
    <n v="422.8"/>
    <n v="90.24"/>
    <n v="0.99"/>
    <s v="Philip Brown"/>
    <x v="4"/>
    <s v="Ontario"/>
    <x v="2"/>
    <x v="0"/>
    <s v="Appliances"/>
    <s v="Kensington 6 Outlet MasterPiece® HOMEOFFICE Power Control Center"/>
    <s v="Small Box"/>
    <n v="0.56000000000000005"/>
    <d v="2009-04-04T00:00:00"/>
  </r>
  <r>
    <n v="401"/>
    <n v="2754"/>
    <d v="2009-04-02T00:00:00"/>
    <s v="High"/>
    <n v="11"/>
    <n v="479.47899999999998"/>
    <n v="0.09"/>
    <x v="2"/>
    <n v="144.05000000000001"/>
    <n v="47.9"/>
    <n v="5.86"/>
    <s v="Philip Brown"/>
    <x v="4"/>
    <s v="Ontario"/>
    <x v="2"/>
    <x v="0"/>
    <s v="Paper"/>
    <s v="Xerox 1938"/>
    <s v="Small Box"/>
    <n v="0.37"/>
    <d v="2009-04-04T00:00:00"/>
  </r>
  <r>
    <n v="402"/>
    <n v="2755"/>
    <d v="2012-02-06T00:00:00"/>
    <s v="Not Specified"/>
    <n v="30"/>
    <n v="726.04499999999996"/>
    <n v="0.03"/>
    <x v="0"/>
    <n v="259.07150000000001"/>
    <n v="24.95"/>
    <n v="2.99"/>
    <s v="Jane Waco"/>
    <x v="4"/>
    <s v="Ontario"/>
    <x v="1"/>
    <x v="0"/>
    <s v="Binders and Binder Accessories"/>
    <s v="Large Capacity Hanging Post Binders"/>
    <s v="Small Box"/>
    <n v="0.39"/>
    <d v="2012-02-06T00:00:00"/>
  </r>
  <r>
    <n v="403"/>
    <n v="2755"/>
    <d v="2012-02-06T00:00:00"/>
    <s v="Not Specified"/>
    <n v="50"/>
    <n v="324"/>
    <n v="0"/>
    <x v="0"/>
    <n v="-76.540000000000006"/>
    <n v="6.48"/>
    <n v="5.86"/>
    <s v="Jane Waco"/>
    <x v="4"/>
    <s v="Ontario"/>
    <x v="1"/>
    <x v="0"/>
    <s v="Paper"/>
    <s v="Xerox 1904"/>
    <s v="Small Box"/>
    <n v="0.36"/>
    <d v="2012-02-06T00:00:00"/>
  </r>
  <r>
    <n v="404"/>
    <n v="2756"/>
    <d v="2009-04-17T00:00:00"/>
    <s v="Critical"/>
    <n v="25"/>
    <n v="1314.59"/>
    <n v="0.06"/>
    <x v="0"/>
    <n v="-13.77"/>
    <n v="55.94"/>
    <n v="4"/>
    <s v="Denny Ordway"/>
    <x v="7"/>
    <s v="Yukon"/>
    <x v="0"/>
    <x v="2"/>
    <s v="Computer Peripherals"/>
    <s v="Fellowes Smart Design 104-Key Enhanced Keyboard, PS/2 Adapter, Platinum"/>
    <s v="Small Box"/>
    <n v="0.74"/>
    <d v="2009-04-18T00:00:00"/>
  </r>
  <r>
    <n v="405"/>
    <n v="2756"/>
    <d v="2009-04-17T00:00:00"/>
    <s v="Critical"/>
    <n v="42"/>
    <n v="246.07799999999997"/>
    <n v="7.0000000000000007E-2"/>
    <x v="0"/>
    <n v="111.75"/>
    <n v="6.3"/>
    <n v="0.5"/>
    <s v="Denny Ordway"/>
    <x v="7"/>
    <s v="Yukon"/>
    <x v="0"/>
    <x v="0"/>
    <s v="Labels"/>
    <s v="Avery 48"/>
    <s v="Small Box"/>
    <n v="0.39"/>
    <d v="2009-04-17T00:00:00"/>
  </r>
  <r>
    <n v="406"/>
    <n v="2757"/>
    <d v="2011-07-19T00:00:00"/>
    <s v="Critical"/>
    <n v="39"/>
    <n v="3480.1065000000003"/>
    <n v="7.0000000000000007E-2"/>
    <x v="1"/>
    <n v="-1766.01"/>
    <n v="95.95"/>
    <n v="74.349999999999994"/>
    <s v="Julia West"/>
    <x v="0"/>
    <s v="Nunavut"/>
    <x v="1"/>
    <x v="1"/>
    <s v="Chairs &amp; Chairmats"/>
    <s v="Bevis Steel Folding Chairs"/>
    <s v="Jumbo Drum"/>
    <n v="0.56999999999999995"/>
    <d v="2011-07-19T00:00:00"/>
  </r>
  <r>
    <n v="407"/>
    <n v="2757"/>
    <d v="2011-07-19T00:00:00"/>
    <s v="High"/>
    <n v="42"/>
    <n v="517.90199999999993"/>
    <n v="0.05"/>
    <x v="2"/>
    <n v="84.38"/>
    <n v="12.98"/>
    <n v="3.14"/>
    <s v="Lycoris Saunders"/>
    <x v="2"/>
    <s v="Prarie"/>
    <x v="1"/>
    <x v="0"/>
    <s v="Scissors, Rulers and Trimmers"/>
    <s v="Acme® 8&quot; Straight Scissors"/>
    <s v="Small Pack"/>
    <n v="0.6"/>
    <d v="2011-07-20T00:00:00"/>
  </r>
  <r>
    <n v="408"/>
    <n v="2759"/>
    <d v="2010-11-24T00:00:00"/>
    <s v="Not Specified"/>
    <n v="25"/>
    <n v="774.5"/>
    <n v="0"/>
    <x v="0"/>
    <n v="45.37"/>
    <n v="30.98"/>
    <n v="6.5"/>
    <s v="Brenda Bowman"/>
    <x v="2"/>
    <s v="Prarie"/>
    <x v="0"/>
    <x v="2"/>
    <s v="Computer Peripherals"/>
    <s v="Belkin ErgoBoard™ Keyboard"/>
    <s v="Small Box"/>
    <n v="0.64"/>
    <d v="2010-11-26T00:00:00"/>
  </r>
  <r>
    <n v="409"/>
    <n v="2790"/>
    <d v="2009-08-18T00:00:00"/>
    <s v="High"/>
    <n v="7"/>
    <n v="37.699200000000005"/>
    <n v="0.01"/>
    <x v="0"/>
    <n v="-35.534999999999997"/>
    <n v="5.44"/>
    <n v="7.46"/>
    <s v="Maribeth Dona"/>
    <x v="3"/>
    <s v="West"/>
    <x v="2"/>
    <x v="0"/>
    <s v="Binders and Binder Accessories"/>
    <s v="Wilson Jones Custom Binder Spines &amp; Labels"/>
    <s v="Small Box"/>
    <n v="0.36"/>
    <d v="2009-08-19T00:00:00"/>
  </r>
  <r>
    <n v="410"/>
    <n v="2790"/>
    <d v="2009-08-18T00:00:00"/>
    <s v="High"/>
    <n v="41"/>
    <n v="22098.5982"/>
    <n v="0.02"/>
    <x v="1"/>
    <n v="-734.31"/>
    <n v="549.99"/>
    <n v="49"/>
    <s v="Maribeth Dona"/>
    <x v="3"/>
    <s v="West"/>
    <x v="2"/>
    <x v="2"/>
    <s v="Copiers and Fax"/>
    <s v="Sharp 1540cs Digital Laser Copier"/>
    <s v="Jumbo Drum"/>
    <n v="0.35"/>
    <d v="2009-08-20T00:00:00"/>
  </r>
  <r>
    <n v="411"/>
    <n v="2790"/>
    <d v="2009-08-18T00:00:00"/>
    <s v="High"/>
    <n v="15"/>
    <n v="320.24550000000005"/>
    <n v="0.03"/>
    <x v="2"/>
    <n v="8.48"/>
    <n v="22.01"/>
    <n v="5.53"/>
    <s v="Maribeth Dona"/>
    <x v="3"/>
    <s v="West"/>
    <x v="2"/>
    <x v="0"/>
    <s v="Pens &amp; Art Supplies"/>
    <s v="Boston 16801 Nautilus™ Battery Pencil Sharpener"/>
    <s v="Small Pack"/>
    <n v="0.59"/>
    <d v="2009-08-19T00:00:00"/>
  </r>
  <r>
    <n v="412"/>
    <n v="2790"/>
    <d v="2009-08-18T00:00:00"/>
    <s v="High"/>
    <n v="15"/>
    <n v="474.47399999999999"/>
    <n v="0.09"/>
    <x v="0"/>
    <n v="30.63"/>
    <n v="34.76"/>
    <n v="8.2200000000000006"/>
    <s v="Maribeth Dona"/>
    <x v="3"/>
    <s v="West"/>
    <x v="2"/>
    <x v="0"/>
    <s v="Storage &amp; Organization"/>
    <s v="Multi-Use Personal File Cart and Caster Set, Three Stacking Bins"/>
    <s v="Small Box"/>
    <n v="0.56999999999999995"/>
    <d v="2009-08-20T00:00:00"/>
  </r>
  <r>
    <n v="413"/>
    <n v="2791"/>
    <d v="2009-10-09T00:00:00"/>
    <s v="High"/>
    <n v="47"/>
    <n v="182.83"/>
    <n v="0"/>
    <x v="0"/>
    <n v="-236.26750000000001"/>
    <n v="3.89"/>
    <n v="7.01"/>
    <s v="Eugene Barchas"/>
    <x v="0"/>
    <s v="Nunavut"/>
    <x v="1"/>
    <x v="0"/>
    <s v="Binders and Binder Accessories"/>
    <s v="Avery Binder Labels"/>
    <s v="Small Box"/>
    <n v="0.37"/>
    <d v="2009-10-09T00:00:00"/>
  </r>
  <r>
    <n v="414"/>
    <n v="2791"/>
    <d v="2009-10-09T00:00:00"/>
    <s v="High"/>
    <n v="49"/>
    <n v="5394.4982"/>
    <n v="0.09"/>
    <x v="1"/>
    <n v="80.44"/>
    <n v="120.98"/>
    <n v="30"/>
    <s v="Eugene Barchas"/>
    <x v="0"/>
    <s v="Nunavut"/>
    <x v="1"/>
    <x v="1"/>
    <s v="Chairs &amp; Chairmats"/>
    <s v="Hon Every-Day® Chair Series Swivel Task Chairs"/>
    <s v="Jumbo Drum"/>
    <n v="0.64"/>
    <d v="2009-10-11T00:00:00"/>
  </r>
  <r>
    <n v="415"/>
    <n v="2791"/>
    <d v="2009-10-09T00:00:00"/>
    <s v="High"/>
    <n v="18"/>
    <n v="501.87599999999998"/>
    <n v="0.1"/>
    <x v="0"/>
    <n v="118.94"/>
    <n v="30.98"/>
    <n v="5.76"/>
    <s v="Eugene Barchas"/>
    <x v="0"/>
    <s v="Nunavut"/>
    <x v="1"/>
    <x v="0"/>
    <s v="Paper"/>
    <s v="IBM Multi-Purpose Copy Paper, 8 1/2 x 11&quot;, Case"/>
    <s v="Small Box"/>
    <n v="0.4"/>
    <d v="2009-10-10T00:00:00"/>
  </r>
  <r>
    <n v="416"/>
    <n v="2816"/>
    <d v="2009-09-19T00:00:00"/>
    <s v="High"/>
    <n v="35"/>
    <n v="769.30000000000007"/>
    <n v="0"/>
    <x v="0"/>
    <n v="220.04"/>
    <n v="21.98"/>
    <n v="2.87"/>
    <s v="Ross Baird"/>
    <x v="6"/>
    <s v="Prarie"/>
    <x v="1"/>
    <x v="0"/>
    <s v="Pens &amp; Art Supplies"/>
    <s v="Panasonic KP-310 Heavy-Duty Electric Pencil Sharpener"/>
    <s v="Small Pack"/>
    <n v="0.55000000000000004"/>
    <d v="2009-09-20T00:00:00"/>
  </r>
  <r>
    <n v="417"/>
    <n v="2817"/>
    <d v="2009-04-18T00:00:00"/>
    <s v="Medium"/>
    <n v="14"/>
    <n v="3792.2219999999998"/>
    <n v="0.1"/>
    <x v="0"/>
    <n v="202.25"/>
    <n v="300.97000000000003"/>
    <n v="7.18"/>
    <s v="Luke Schmidt"/>
    <x v="2"/>
    <s v="Prarie"/>
    <x v="2"/>
    <x v="2"/>
    <s v="Computer Peripherals"/>
    <s v="Gyration Ultra Professional Cordless Optical Suite"/>
    <s v="Small Box"/>
    <n v="0.48"/>
    <d v="2009-04-19T00:00:00"/>
  </r>
  <r>
    <n v="418"/>
    <n v="2817"/>
    <d v="2009-04-18T00:00:00"/>
    <s v="Medium"/>
    <n v="40"/>
    <n v="1499.864"/>
    <n v="0.06"/>
    <x v="0"/>
    <n v="672.37"/>
    <n v="39.89"/>
    <n v="3.04"/>
    <s v="Luke Schmidt"/>
    <x v="2"/>
    <s v="Prarie"/>
    <x v="2"/>
    <x v="1"/>
    <s v="Office Furnishings"/>
    <s v="Ultra Commercial Grade Dual Valve Door Closer"/>
    <s v="Wrap Bag"/>
    <n v="0.53"/>
    <d v="2009-04-20T00:00:00"/>
  </r>
  <r>
    <n v="419"/>
    <n v="2818"/>
    <d v="2009-12-11T00:00:00"/>
    <s v="Medium"/>
    <n v="37"/>
    <n v="551.15199999999993"/>
    <n v="0.05"/>
    <x v="0"/>
    <n v="192.39"/>
    <n v="15.68"/>
    <n v="3.73"/>
    <s v="Ross Baird"/>
    <x v="6"/>
    <s v="Prarie"/>
    <x v="1"/>
    <x v="1"/>
    <s v="Office Furnishings"/>
    <s v="Artistic Insta-Plaque"/>
    <s v="Small Pack"/>
    <n v="0.46"/>
    <d v="2009-12-13T00:00:00"/>
  </r>
  <r>
    <n v="420"/>
    <n v="2818"/>
    <d v="2009-12-11T00:00:00"/>
    <s v="Medium"/>
    <n v="39"/>
    <n v="584.22"/>
    <n v="0"/>
    <x v="0"/>
    <n v="44.71"/>
    <n v="14.98"/>
    <n v="8.99"/>
    <s v="Ross Baird"/>
    <x v="6"/>
    <s v="Prarie"/>
    <x v="1"/>
    <x v="1"/>
    <s v="Office Furnishings"/>
    <s v="GE 4 Foot Flourescent Tube, 40 Watt"/>
    <s v="Small Pack"/>
    <n v="0.39"/>
    <d v="2009-12-12T00:00:00"/>
  </r>
  <r>
    <n v="421"/>
    <n v="2818"/>
    <d v="2009-12-11T00:00:00"/>
    <s v="Medium"/>
    <n v="2"/>
    <n v="75.9696"/>
    <n v="0.02"/>
    <x v="0"/>
    <n v="-42.72"/>
    <n v="38.76"/>
    <n v="13.26"/>
    <s v="Ross Baird"/>
    <x v="6"/>
    <s v="Prarie"/>
    <x v="1"/>
    <x v="0"/>
    <s v="Paper"/>
    <s v="Xerox 1892"/>
    <s v="Small Box"/>
    <n v="0.36"/>
    <d v="2009-12-12T00:00:00"/>
  </r>
  <r>
    <n v="422"/>
    <n v="2823"/>
    <d v="2011-09-08T00:00:00"/>
    <s v="High"/>
    <n v="17"/>
    <n v="327.9708"/>
    <n v="0.08"/>
    <x v="0"/>
    <n v="-135.97999999999999"/>
    <n v="20.97"/>
    <n v="6.5"/>
    <s v="Robert Waldorf"/>
    <x v="6"/>
    <s v="Prarie"/>
    <x v="2"/>
    <x v="2"/>
    <s v="Computer Peripherals"/>
    <s v="Microsoft Internet Keyboard"/>
    <s v="Small Box"/>
    <n v="0.78"/>
    <d v="2011-09-09T00:00:00"/>
  </r>
  <r>
    <n v="423"/>
    <n v="2823"/>
    <d v="2011-09-08T00:00:00"/>
    <s v="High"/>
    <n v="21"/>
    <n v="4725.42"/>
    <n v="0"/>
    <x v="1"/>
    <n v="299.88"/>
    <n v="225.02"/>
    <n v="28.66"/>
    <s v="Robert Waldorf"/>
    <x v="6"/>
    <s v="Prarie"/>
    <x v="2"/>
    <x v="0"/>
    <s v="Storage &amp; Organization"/>
    <s v="Tennsco Double-Tier Lockers"/>
    <s v="Jumbo Drum"/>
    <n v="0.72"/>
    <d v="2011-09-09T00:00:00"/>
  </r>
  <r>
    <n v="424"/>
    <n v="2848"/>
    <d v="2012-03-09T00:00:00"/>
    <s v="Critical"/>
    <n v="35"/>
    <n v="1424.8990000000001"/>
    <n v="0.06"/>
    <x v="2"/>
    <n v="-303.62"/>
    <n v="43.31"/>
    <n v="15.9"/>
    <s v="Emily Grady"/>
    <x v="3"/>
    <s v="West"/>
    <x v="2"/>
    <x v="1"/>
    <s v="Office Furnishings"/>
    <s v="Eldon Advantage® Chair Mats for Low to Medium Pile Carpets"/>
    <s v="Medium Box"/>
    <n v="0.75"/>
    <d v="2012-03-11T00:00:00"/>
  </r>
  <r>
    <n v="425"/>
    <n v="2848"/>
    <d v="2012-03-09T00:00:00"/>
    <s v="Critical"/>
    <n v="8"/>
    <n v="967.60320000000002"/>
    <n v="0.04"/>
    <x v="0"/>
    <n v="-264.27499999999998"/>
    <n v="125.99"/>
    <n v="8.99"/>
    <s v="Emily Grady"/>
    <x v="3"/>
    <s v="West"/>
    <x v="2"/>
    <x v="2"/>
    <s v="Telephones and Communication"/>
    <s v="SC7868i"/>
    <s v="Small Box"/>
    <n v="0.55000000000000004"/>
    <d v="2012-03-11T00:00:00"/>
  </r>
  <r>
    <n v="426"/>
    <n v="2852"/>
    <d v="2010-01-15T00:00:00"/>
    <s v="Critical"/>
    <n v="10"/>
    <n v="63.504000000000012"/>
    <n v="0.02"/>
    <x v="0"/>
    <n v="-43.97"/>
    <n v="6.48"/>
    <n v="8.19"/>
    <s v="Luke Schmidt"/>
    <x v="2"/>
    <s v="Prarie"/>
    <x v="2"/>
    <x v="0"/>
    <s v="Paper"/>
    <s v="Xerox 217"/>
    <s v="Small Box"/>
    <n v="0.37"/>
    <d v="2010-01-15T00:00:00"/>
  </r>
  <r>
    <n v="427"/>
    <n v="2852"/>
    <d v="2010-01-15T00:00:00"/>
    <s v="Critical"/>
    <n v="42"/>
    <n v="4579.2852000000003"/>
    <n v="0.06"/>
    <x v="0"/>
    <n v="1025.451"/>
    <n v="115.99"/>
    <n v="4.2300000000000004"/>
    <s v="Luke Schmidt"/>
    <x v="2"/>
    <s v="Prarie"/>
    <x v="2"/>
    <x v="2"/>
    <s v="Telephones and Communication"/>
    <s v="282"/>
    <s v="Small Box"/>
    <n v="0.56000000000000005"/>
    <d v="2010-01-16T00:00:00"/>
  </r>
  <r>
    <n v="428"/>
    <n v="2853"/>
    <d v="2009-05-04T00:00:00"/>
    <s v="High"/>
    <n v="25"/>
    <n v="4238.6625000000004"/>
    <n v="0.05"/>
    <x v="2"/>
    <n v="943"/>
    <n v="178.47"/>
    <n v="19.989999999999998"/>
    <s v="Bill Tyler"/>
    <x v="7"/>
    <s v="Yukon"/>
    <x v="3"/>
    <x v="0"/>
    <s v="Storage &amp; Organization"/>
    <s v="Hot File® 7-Pocket, Floor Stand"/>
    <s v="Small Box"/>
    <n v="0.55000000000000004"/>
    <d v="2009-05-07T00:00:00"/>
  </r>
  <r>
    <n v="429"/>
    <n v="2882"/>
    <d v="2011-08-21T00:00:00"/>
    <s v="High"/>
    <n v="23"/>
    <n v="3591.4638"/>
    <n v="0.03"/>
    <x v="1"/>
    <n v="565.34"/>
    <n v="160.97999999999999"/>
    <n v="30"/>
    <s v="Yoseph Carroll"/>
    <x v="1"/>
    <s v="West"/>
    <x v="3"/>
    <x v="1"/>
    <s v="Chairs &amp; Chairmats"/>
    <s v="Office Star - Mid Back Dual function Ergonomic High Back Chair with 2-Way Adjustable Arms"/>
    <s v="Jumbo Drum"/>
    <n v="0.62"/>
    <d v="2011-08-23T00:00:00"/>
  </r>
  <r>
    <n v="430"/>
    <n v="2882"/>
    <d v="2011-08-21T00:00:00"/>
    <s v="High"/>
    <n v="9"/>
    <n v="343.00259999999997"/>
    <n v="7.0000000000000007E-2"/>
    <x v="0"/>
    <n v="12.61"/>
    <n v="40.98"/>
    <n v="1.99"/>
    <s v="Yoseph Carroll"/>
    <x v="1"/>
    <s v="West"/>
    <x v="3"/>
    <x v="2"/>
    <s v="Computer Peripherals"/>
    <s v="Imation Printable White 80 Minute CD-R Spindle, 50/Pack"/>
    <s v="Small Pack"/>
    <n v="0.44"/>
    <d v="2011-08-22T00:00:00"/>
  </r>
  <r>
    <n v="431"/>
    <n v="2883"/>
    <d v="2011-01-22T00:00:00"/>
    <s v="Low"/>
    <n v="34"/>
    <n v="1988.3880000000001"/>
    <n v="0.1"/>
    <x v="0"/>
    <n v="177.66"/>
    <n v="64.98"/>
    <n v="6.88"/>
    <s v="Rob Haberlin"/>
    <x v="3"/>
    <s v="West"/>
    <x v="3"/>
    <x v="0"/>
    <s v="Storage &amp; Organization"/>
    <s v="Fellowes Bankers Box™ Staxonsteel® Drawer File/Stacking System"/>
    <s v="Small Box"/>
    <n v="0.73"/>
    <d v="2011-01-24T00:00:00"/>
  </r>
  <r>
    <n v="432"/>
    <n v="2885"/>
    <d v="2012-09-18T00:00:00"/>
    <s v="Not Specified"/>
    <n v="29"/>
    <n v="176.6448"/>
    <n v="0.06"/>
    <x v="0"/>
    <n v="-128.68"/>
    <n v="6.48"/>
    <n v="8.4"/>
    <s v="Nora Price"/>
    <x v="10"/>
    <s v="Atlantic"/>
    <x v="2"/>
    <x v="0"/>
    <s v="Paper"/>
    <s v="Xerox 212"/>
    <s v="Small Box"/>
    <n v="0.37"/>
    <d v="2012-09-18T00:00:00"/>
  </r>
  <r>
    <n v="433"/>
    <n v="2885"/>
    <d v="2012-09-18T00:00:00"/>
    <s v="Not Specified"/>
    <n v="46"/>
    <n v="666.76080000000002"/>
    <n v="0.06"/>
    <x v="0"/>
    <n v="13.98"/>
    <n v="15.42"/>
    <n v="5.41"/>
    <s v="Nora Price"/>
    <x v="10"/>
    <s v="Atlantic"/>
    <x v="2"/>
    <x v="0"/>
    <s v="Storage &amp; Organization"/>
    <s v="Decoflex Hanging Personal Folder File"/>
    <s v="Small Box"/>
    <n v="0.59"/>
    <d v="2012-09-20T00:00:00"/>
  </r>
  <r>
    <n v="434"/>
    <n v="2912"/>
    <d v="2012-03-11T00:00:00"/>
    <s v="Low"/>
    <n v="7"/>
    <n v="16422.901600000001"/>
    <n v="0.08"/>
    <x v="1"/>
    <n v="-3476.8593000000001"/>
    <n v="2550.14"/>
    <n v="29.7"/>
    <s v="Tamara Dahlen"/>
    <x v="4"/>
    <s v="Ontario"/>
    <x v="1"/>
    <x v="2"/>
    <s v="Office Machines"/>
    <s v="Epson DFX-8500 Dot Matrix Printer"/>
    <s v="Jumbo Drum"/>
    <n v="0.56999999999999995"/>
    <d v="2012-03-13T00:00:00"/>
  </r>
  <r>
    <n v="435"/>
    <n v="2912"/>
    <d v="2012-03-11T00:00:00"/>
    <s v="Low"/>
    <n v="9"/>
    <n v="478.62900000000002"/>
    <n v="0.05"/>
    <x v="2"/>
    <n v="170.9"/>
    <n v="55.98"/>
    <n v="4.8600000000000003"/>
    <s v="Tamara Dahlen"/>
    <x v="4"/>
    <s v="Ontario"/>
    <x v="1"/>
    <x v="0"/>
    <s v="Paper"/>
    <s v="Xerox 1908"/>
    <s v="Small Box"/>
    <n v="0.36"/>
    <d v="2012-03-18T00:00:00"/>
  </r>
  <r>
    <n v="436"/>
    <n v="2914"/>
    <d v="2010-03-02T00:00:00"/>
    <s v="Medium"/>
    <n v="3"/>
    <n v="51.7881"/>
    <n v="0.09"/>
    <x v="0"/>
    <n v="-24.74"/>
    <n v="18.97"/>
    <n v="9.5399999999999991"/>
    <s v="Maureen Gastineau"/>
    <x v="7"/>
    <s v="Yukon"/>
    <x v="3"/>
    <x v="0"/>
    <s v="Paper"/>
    <s v="Xerox 1939"/>
    <s v="Small Box"/>
    <n v="0.37"/>
    <d v="2010-03-03T00:00:00"/>
  </r>
  <r>
    <n v="437"/>
    <n v="2915"/>
    <d v="2009-03-30T00:00:00"/>
    <s v="Low"/>
    <n v="41"/>
    <n v="228.01740000000001"/>
    <n v="7.0000000000000007E-2"/>
    <x v="0"/>
    <n v="32.83"/>
    <n v="5.98"/>
    <n v="0.96"/>
    <s v="Tim Brockman"/>
    <x v="1"/>
    <s v="West"/>
    <x v="3"/>
    <x v="0"/>
    <s v="Pens &amp; Art Supplies"/>
    <s v="Newell 315"/>
    <s v="Wrap Bag"/>
    <n v="0.6"/>
    <d v="2009-04-03T00:00:00"/>
  </r>
  <r>
    <n v="438"/>
    <n v="2915"/>
    <d v="2009-03-30T00:00:00"/>
    <s v="Low"/>
    <n v="23"/>
    <n v="910.34460000000001"/>
    <n v="0.01"/>
    <x v="0"/>
    <n v="51.590000000000053"/>
    <n v="39.979999999999997"/>
    <n v="4"/>
    <s v="Tim Brockman"/>
    <x v="1"/>
    <s v="West"/>
    <x v="3"/>
    <x v="2"/>
    <s v="Computer Peripherals"/>
    <s v="Microsoft Natural Keyboard Elite"/>
    <s v="Small Box"/>
    <n v="0.7"/>
    <d v="2009-04-04T00:00:00"/>
  </r>
  <r>
    <n v="439"/>
    <n v="2947"/>
    <d v="2011-04-25T00:00:00"/>
    <s v="Critical"/>
    <n v="8"/>
    <n v="49.248000000000005"/>
    <n v="0.05"/>
    <x v="0"/>
    <n v="-29.06"/>
    <n v="6.48"/>
    <n v="6.81"/>
    <s v="Pete Armstrong"/>
    <x v="4"/>
    <s v="Ontario"/>
    <x v="3"/>
    <x v="0"/>
    <s v="Paper"/>
    <s v="Xerox 1930"/>
    <s v="Small Box"/>
    <n v="0.36"/>
    <d v="2011-04-27T00:00:00"/>
  </r>
  <r>
    <n v="440"/>
    <n v="2976"/>
    <d v="2010-12-09T00:00:00"/>
    <s v="Not Specified"/>
    <n v="30"/>
    <n v="13676.754000000001"/>
    <n v="0.09"/>
    <x v="1"/>
    <n v="3424.22"/>
    <n v="500.98"/>
    <n v="26"/>
    <s v="Edward Hooks"/>
    <x v="0"/>
    <s v="Nunavut"/>
    <x v="3"/>
    <x v="1"/>
    <s v="Chairs &amp; Chairmats"/>
    <s v="Global Troy™ Executive Leather Low-Back Tilter"/>
    <s v="Jumbo Drum"/>
    <n v="0.6"/>
    <d v="2010-12-11T00:00:00"/>
  </r>
  <r>
    <n v="441"/>
    <n v="2978"/>
    <d v="2011-05-02T00:00:00"/>
    <s v="Critical"/>
    <n v="34"/>
    <n v="6933.6233999999995"/>
    <n v="0.01"/>
    <x v="0"/>
    <n v="1312.038"/>
    <n v="205.99"/>
    <n v="19.989999999999998"/>
    <s v="Alan Schoenberger"/>
    <x v="7"/>
    <s v="Yukon"/>
    <x v="1"/>
    <x v="2"/>
    <s v="Telephones and Communication"/>
    <s v="iDEN i550"/>
    <s v="Small Box"/>
    <n v="0.6"/>
    <d v="2011-05-03T00:00:00"/>
  </r>
  <r>
    <n v="442"/>
    <n v="2978"/>
    <d v="2011-05-02T00:00:00"/>
    <s v="Critical"/>
    <n v="36"/>
    <n v="5337.5868000000009"/>
    <n v="0.09"/>
    <x v="0"/>
    <n v="2077.91"/>
    <n v="162.93"/>
    <n v="19.989999999999998"/>
    <s v="Alan Schoenberger"/>
    <x v="7"/>
    <s v="Yukon"/>
    <x v="1"/>
    <x v="0"/>
    <s v="Envelopes"/>
    <s v="Multimedia Mailers"/>
    <s v="Small Box"/>
    <n v="0.39"/>
    <d v="2011-05-04T00:00:00"/>
  </r>
  <r>
    <n v="443"/>
    <n v="2978"/>
    <d v="2011-05-02T00:00:00"/>
    <s v="Critical"/>
    <n v="28"/>
    <n v="5233.7795999999998"/>
    <n v="7.0000000000000007E-2"/>
    <x v="0"/>
    <n v="947.31299999999987"/>
    <n v="200.99"/>
    <n v="4.2"/>
    <s v="Alan Schoenberger"/>
    <x v="4"/>
    <s v="Ontario"/>
    <x v="1"/>
    <x v="2"/>
    <s v="Telephones and Communication"/>
    <s v="2160i"/>
    <s v="Small Box"/>
    <n v="0.59"/>
    <d v="2011-05-03T00:00:00"/>
  </r>
  <r>
    <n v="444"/>
    <n v="3008"/>
    <d v="2011-11-07T00:00:00"/>
    <s v="Medium"/>
    <n v="41"/>
    <n v="6613.3287"/>
    <n v="0.01"/>
    <x v="0"/>
    <n v="3081.02"/>
    <n v="162.93"/>
    <n v="19.989999999999998"/>
    <s v="Charles Crestani"/>
    <x v="7"/>
    <s v="Yukon"/>
    <x v="3"/>
    <x v="0"/>
    <s v="Envelopes"/>
    <s v="Multimedia Mailers"/>
    <s v="Small Box"/>
    <n v="0.39"/>
    <d v="2011-11-08T00:00:00"/>
  </r>
  <r>
    <n v="445"/>
    <n v="3012"/>
    <d v="2010-05-04T00:00:00"/>
    <s v="Critical"/>
    <n v="41"/>
    <n v="113.97999999999999"/>
    <n v="0"/>
    <x v="0"/>
    <n v="10.4975"/>
    <n v="2.78"/>
    <n v="1.49"/>
    <s v="Maxwell Schwartz"/>
    <x v="2"/>
    <s v="Prarie"/>
    <x v="1"/>
    <x v="0"/>
    <s v="Binders and Binder Accessories"/>
    <s v="Wilson Jones Suede Grain Vinyl Binders"/>
    <s v="Small Box"/>
    <n v="0.36"/>
    <d v="2010-05-06T00:00:00"/>
  </r>
  <r>
    <n v="446"/>
    <n v="3014"/>
    <d v="2012-10-29T00:00:00"/>
    <s v="Not Specified"/>
    <n v="13"/>
    <n v="3885.5726"/>
    <n v="0.02"/>
    <x v="0"/>
    <n v="1314.3889999999999"/>
    <n v="304.99"/>
    <n v="19.989999999999998"/>
    <s v="Pamela Stobb"/>
    <x v="5"/>
    <s v="Quebec"/>
    <x v="3"/>
    <x v="0"/>
    <s v="Binders and Binder Accessories"/>
    <s v="Ibico Hi-Tech Manual Binding System"/>
    <s v="Small Box"/>
    <n v="0.4"/>
    <d v="2012-10-31T00:00:00"/>
  </r>
  <r>
    <n v="447"/>
    <n v="3040"/>
    <d v="2010-04-11T00:00:00"/>
    <s v="Medium"/>
    <n v="13"/>
    <n v="83.397600000000011"/>
    <n v="0.01"/>
    <x v="2"/>
    <n v="-31.54"/>
    <n v="6.48"/>
    <n v="6.6"/>
    <s v="Tracy Zic"/>
    <x v="6"/>
    <s v="Prarie"/>
    <x v="3"/>
    <x v="0"/>
    <s v="Paper"/>
    <s v="Xerox 21"/>
    <s v="Small Box"/>
    <n v="0.37"/>
    <d v="2010-04-12T00:00:00"/>
  </r>
  <r>
    <n v="448"/>
    <n v="3042"/>
    <d v="2009-11-20T00:00:00"/>
    <s v="Medium"/>
    <n v="26"/>
    <n v="99.683999999999997"/>
    <n v="0.1"/>
    <x v="0"/>
    <n v="15.42"/>
    <n v="4.26"/>
    <n v="1.2"/>
    <s v="Christy Brittain"/>
    <x v="7"/>
    <s v="Yukon"/>
    <x v="3"/>
    <x v="0"/>
    <s v="Pens &amp; Art Supplies"/>
    <s v="Dixon Prang® Watercolor Pencils, 10-Color Set with Brush"/>
    <s v="Wrap Bag"/>
    <n v="0.44"/>
    <d v="2009-11-21T00:00:00"/>
  </r>
  <r>
    <n v="449"/>
    <n v="3046"/>
    <d v="2011-11-29T00:00:00"/>
    <s v="High"/>
    <n v="24"/>
    <n v="9800.4143999999997"/>
    <n v="0.03"/>
    <x v="0"/>
    <n v="4451.0079999999998"/>
    <n v="420.98"/>
    <n v="19.989999999999998"/>
    <s v="Sung Pak"/>
    <x v="1"/>
    <s v="West"/>
    <x v="0"/>
    <x v="0"/>
    <s v="Binders and Binder Accessories"/>
    <s v="GBC DocuBind 200 Manual Binding Machine"/>
    <s v="Small Box"/>
    <n v="0.35"/>
    <d v="2011-12-01T00:00:00"/>
  </r>
  <r>
    <n v="450"/>
    <n v="3073"/>
    <d v="2009-01-07T00:00:00"/>
    <s v="Medium"/>
    <n v="3"/>
    <n v="5.6429999999999998"/>
    <n v="0.05"/>
    <x v="0"/>
    <n v="-11.580500000000001"/>
    <n v="1.98"/>
    <n v="4.7699999999999996"/>
    <s v="Jasper Cacioppo"/>
    <x v="5"/>
    <s v="Quebec"/>
    <x v="2"/>
    <x v="0"/>
    <s v="Binders and Binder Accessories"/>
    <s v="Avery Reinforcements for Hole-Punch Pages"/>
    <s v="Small Box"/>
    <n v="0.4"/>
    <d v="2009-01-08T00:00:00"/>
  </r>
  <r>
    <n v="451"/>
    <n v="3073"/>
    <d v="2009-01-07T00:00:00"/>
    <s v="Medium"/>
    <n v="3"/>
    <n v="1952.9721000000002"/>
    <n v="7.0000000000000007E-2"/>
    <x v="2"/>
    <n v="-2314.7399999999998"/>
    <n v="699.99"/>
    <n v="24.49"/>
    <s v="Jasper Cacioppo"/>
    <x v="5"/>
    <s v="Quebec"/>
    <x v="2"/>
    <x v="2"/>
    <s v="Copiers and Fax"/>
    <s v="Canon PC1060 Personal Laser Copier"/>
    <s v="Large Box"/>
    <n v="0.41"/>
    <d v="2009-01-08T00:00:00"/>
  </r>
  <r>
    <n v="452"/>
    <n v="3073"/>
    <d v="2009-01-07T00:00:00"/>
    <s v="Medium"/>
    <n v="7"/>
    <n v="44157.460200000001"/>
    <n v="7.0000000000000007E-2"/>
    <x v="0"/>
    <n v="102.60999999999694"/>
    <n v="6783.02"/>
    <n v="24.49"/>
    <s v="Jasper Cacioppo"/>
    <x v="5"/>
    <s v="Quebec"/>
    <x v="2"/>
    <x v="2"/>
    <s v="Office Machines"/>
    <s v="Polycom ViewStation™ ISDN Videoconferencing Unit"/>
    <s v="Large Box"/>
    <n v="0.39"/>
    <d v="2009-01-08T00:00:00"/>
  </r>
  <r>
    <n v="453"/>
    <n v="3078"/>
    <d v="2010-02-11T00:00:00"/>
    <s v="High"/>
    <n v="12"/>
    <n v="32.832000000000001"/>
    <n v="0.05"/>
    <x v="0"/>
    <n v="0.35000000000000053"/>
    <n v="2.88"/>
    <n v="0.7"/>
    <s v="Paul Lucas"/>
    <x v="7"/>
    <s v="Yukon"/>
    <x v="1"/>
    <x v="0"/>
    <s v="Pens &amp; Art Supplies"/>
    <s v="Newell 340"/>
    <s v="Wrap Bag"/>
    <n v="0.56000000000000005"/>
    <d v="2010-02-12T00:00:00"/>
  </r>
  <r>
    <n v="454"/>
    <n v="3078"/>
    <d v="2010-02-11T00:00:00"/>
    <s v="High"/>
    <n v="1"/>
    <n v="262.55700000000002"/>
    <n v="0.1"/>
    <x v="1"/>
    <n v="-187.29"/>
    <n v="291.73"/>
    <n v="48.8"/>
    <s v="Paul Lucas"/>
    <x v="8"/>
    <s v="Atlantic"/>
    <x v="1"/>
    <x v="1"/>
    <s v="Chairs &amp; Chairmats"/>
    <s v="Hon 4070 Series Pagoda™ Armless Upholstered Stacking Chairs"/>
    <s v="Jumbo Drum"/>
    <n v="0.56000000000000005"/>
    <d v="2010-02-13T00:00:00"/>
  </r>
  <r>
    <n v="455"/>
    <n v="3104"/>
    <d v="2010-09-15T00:00:00"/>
    <s v="Medium"/>
    <n v="50"/>
    <n v="320.76"/>
    <n v="0.01"/>
    <x v="0"/>
    <n v="-240.78"/>
    <n v="6.48"/>
    <n v="8.8800000000000008"/>
    <s v="David Wiener"/>
    <x v="8"/>
    <s v="Atlantic"/>
    <x v="3"/>
    <x v="0"/>
    <s v="Paper"/>
    <s v="Xerox 224"/>
    <s v="Small Box"/>
    <n v="0.37"/>
    <d v="2010-09-17T00:00:00"/>
  </r>
  <r>
    <n v="456"/>
    <n v="3104"/>
    <d v="2010-09-15T00:00:00"/>
    <s v="Medium"/>
    <n v="24"/>
    <n v="359.60640000000001"/>
    <n v="0.06"/>
    <x v="2"/>
    <n v="7.29"/>
    <n v="15.94"/>
    <n v="5.45"/>
    <s v="David Wiener"/>
    <x v="8"/>
    <s v="Atlantic"/>
    <x v="3"/>
    <x v="0"/>
    <s v="Pens &amp; Art Supplies"/>
    <s v="Boston 16701 Slimline Battery Pencil Sharpener"/>
    <s v="Small Pack"/>
    <n v="0.55000000000000004"/>
    <d v="2010-09-15T00:00:00"/>
  </r>
  <r>
    <n v="457"/>
    <n v="3108"/>
    <d v="2010-08-04T00:00:00"/>
    <s v="Critical"/>
    <n v="36"/>
    <n v="59.623199999999997"/>
    <n v="0.09"/>
    <x v="0"/>
    <n v="-0.46"/>
    <n v="1.82"/>
    <n v="1"/>
    <s v="Jack Garza"/>
    <x v="6"/>
    <s v="Prarie"/>
    <x v="1"/>
    <x v="0"/>
    <s v="Pens &amp; Art Supplies"/>
    <s v="Crayola Anti Dust Chalk, 12/Pack"/>
    <s v="Wrap Bag"/>
    <n v="0.4"/>
    <d v="2010-08-05T00:00:00"/>
  </r>
  <r>
    <n v="458"/>
    <n v="3109"/>
    <d v="2010-07-23T00:00:00"/>
    <s v="Low"/>
    <n v="47"/>
    <n v="940.32899999999995"/>
    <n v="0.1"/>
    <x v="0"/>
    <n v="199.3"/>
    <n v="22.23"/>
    <n v="8.99"/>
    <s v="Liz MacKendrick"/>
    <x v="4"/>
    <s v="Ontario"/>
    <x v="1"/>
    <x v="1"/>
    <s v="Office Furnishings"/>
    <s v="Executive Impressions 14&quot; Contract Wall Clock with Quartz Movement"/>
    <s v="Small Pack"/>
    <n v="0.41"/>
    <d v="2010-07-30T00:00:00"/>
  </r>
  <r>
    <n v="459"/>
    <n v="3109"/>
    <d v="2010-07-23T00:00:00"/>
    <s v="Low"/>
    <n v="37"/>
    <n v="7545.4137000000001"/>
    <n v="0.01"/>
    <x v="0"/>
    <n v="1653.9659999999999"/>
    <n v="205.99"/>
    <n v="8.99"/>
    <s v="Liz MacKendrick"/>
    <x v="4"/>
    <s v="Ontario"/>
    <x v="1"/>
    <x v="2"/>
    <s v="Telephones and Communication"/>
    <s v="Talkabout T8097"/>
    <s v="Small Box"/>
    <n v="0.57999999999999996"/>
    <d v="2010-07-30T00:00:00"/>
  </r>
  <r>
    <n v="460"/>
    <n v="3110"/>
    <d v="2009-12-16T00:00:00"/>
    <s v="High"/>
    <n v="13"/>
    <n v="1497.4751999999999"/>
    <n v="0.04"/>
    <x v="1"/>
    <n v="377.81"/>
    <n v="119.99"/>
    <n v="14"/>
    <s v="Helen Andreada"/>
    <x v="6"/>
    <s v="Prarie"/>
    <x v="1"/>
    <x v="2"/>
    <s v="Office Machines"/>
    <s v="Epson C82 Color Inkjet Printer"/>
    <s v="Jumbo Drum"/>
    <n v="0.36"/>
    <d v="2009-12-18T00:00:00"/>
  </r>
  <r>
    <n v="461"/>
    <n v="3136"/>
    <d v="2009-08-09T00:00:00"/>
    <s v="Not Specified"/>
    <n v="8"/>
    <n v="223.05600000000001"/>
    <n v="0.1"/>
    <x v="0"/>
    <n v="-38.89"/>
    <n v="30.98"/>
    <n v="8.99"/>
    <s v="Paul Prost"/>
    <x v="4"/>
    <s v="Ontario"/>
    <x v="1"/>
    <x v="0"/>
    <s v="Pens &amp; Art Supplies"/>
    <s v="Boston School Pro Electric Pencil Sharpener, 1670"/>
    <s v="Small Pack"/>
    <n v="0.57999999999999996"/>
    <d v="2009-08-11T00:00:00"/>
  </r>
  <r>
    <n v="462"/>
    <n v="3138"/>
    <d v="2009-02-08T00:00:00"/>
    <s v="Not Specified"/>
    <n v="4"/>
    <n v="669.56280000000004"/>
    <n v="7.0000000000000007E-2"/>
    <x v="2"/>
    <n v="-427.47"/>
    <n v="179.99"/>
    <n v="19.989999999999998"/>
    <s v="Bradley Nguyen"/>
    <x v="5"/>
    <s v="Quebec"/>
    <x v="3"/>
    <x v="2"/>
    <s v="Computer Peripherals"/>
    <s v="Motorola SB4200 Cable Modem"/>
    <s v="Small Box"/>
    <n v="0.48"/>
    <d v="2009-02-08T00:00:00"/>
  </r>
  <r>
    <n v="463"/>
    <n v="3141"/>
    <d v="2011-11-09T00:00:00"/>
    <s v="Critical"/>
    <n v="30"/>
    <n v="521.36400000000003"/>
    <n v="0.08"/>
    <x v="0"/>
    <n v="-26.72"/>
    <n v="18.89"/>
    <n v="3.17"/>
    <s v="Matt Collister"/>
    <x v="5"/>
    <s v="Quebec"/>
    <x v="2"/>
    <x v="2"/>
    <s v="Computer Peripherals"/>
    <s v="IBM 3.5&quot; DS/HD IBM Formatted Diskettes, 50/Pack"/>
    <s v="Small Pack"/>
    <n v="0.69"/>
    <d v="2011-11-11T00:00:00"/>
  </r>
  <r>
    <n v="464"/>
    <n v="3168"/>
    <d v="2012-01-29T00:00:00"/>
    <s v="Low"/>
    <n v="14"/>
    <n v="70.963200000000001"/>
    <n v="0.04"/>
    <x v="0"/>
    <n v="-4.2"/>
    <n v="5.28"/>
    <n v="3.96"/>
    <s v="Jasper Cacioppo"/>
    <x v="5"/>
    <s v="Quebec"/>
    <x v="2"/>
    <x v="1"/>
    <s v="Office Furnishings"/>
    <s v="Master Big Foot® Doorstop, Beige"/>
    <s v="Wrap Bag"/>
    <n v="0.54"/>
    <d v="2012-02-03T00:00:00"/>
  </r>
  <r>
    <n v="465"/>
    <n v="3169"/>
    <d v="2010-12-20T00:00:00"/>
    <s v="Medium"/>
    <n v="7"/>
    <n v="29.702399999999997"/>
    <n v="0.04"/>
    <x v="0"/>
    <n v="-19.95"/>
    <n v="4.42"/>
    <n v="4.99"/>
    <s v="Liz Carlisle"/>
    <x v="2"/>
    <s v="Prarie"/>
    <x v="1"/>
    <x v="0"/>
    <s v="Envelopes"/>
    <s v="Grip Seal Envelopes"/>
    <s v="Small Box"/>
    <n v="0.38"/>
    <d v="2010-12-21T00:00:00"/>
  </r>
  <r>
    <n v="466"/>
    <n v="3172"/>
    <d v="2012-06-02T00:00:00"/>
    <s v="Not Specified"/>
    <n v="33"/>
    <n v="658.03649999999993"/>
    <n v="0.05"/>
    <x v="0"/>
    <n v="-95.974999999999994"/>
    <n v="20.99"/>
    <n v="3.3"/>
    <s v="Annie Thurman"/>
    <x v="1"/>
    <s v="West"/>
    <x v="3"/>
    <x v="2"/>
    <s v="Telephones and Communication"/>
    <s v="Accessory39"/>
    <s v="Small Pack"/>
    <n v="0.81"/>
    <d v="2012-06-04T00:00:00"/>
  </r>
  <r>
    <n v="467"/>
    <n v="3175"/>
    <d v="2009-07-14T00:00:00"/>
    <s v="Low"/>
    <n v="23"/>
    <n v="3533.6279999999997"/>
    <n v="7.0000000000000007E-2"/>
    <x v="0"/>
    <n v="521.69000000000005"/>
    <n v="165.2"/>
    <n v="19.989999999999998"/>
    <s v="Bradley Drucker"/>
    <x v="7"/>
    <s v="Yukon"/>
    <x v="0"/>
    <x v="0"/>
    <s v="Storage &amp; Organization"/>
    <s v="Economy Rollaway Files"/>
    <s v="Small Box"/>
    <n v="0.59"/>
    <d v="2009-07-16T00:00:00"/>
  </r>
  <r>
    <n v="468"/>
    <n v="3202"/>
    <d v="2012-12-23T00:00:00"/>
    <s v="Low"/>
    <n v="10"/>
    <n v="512.80999999999995"/>
    <n v="0.05"/>
    <x v="0"/>
    <n v="-105.37"/>
    <n v="53.98"/>
    <n v="5.5"/>
    <s v="Richard Eichhorn"/>
    <x v="2"/>
    <s v="Prarie"/>
    <x v="3"/>
    <x v="2"/>
    <s v="Computer Peripherals"/>
    <s v="Nu-Form 106-Key Ergonomic Keyboard w/ Touchpad"/>
    <s v="Small Box"/>
    <n v="0.62"/>
    <d v="2012-12-27T00:00:00"/>
  </r>
  <r>
    <n v="469"/>
    <n v="3205"/>
    <d v="2012-04-10T00:00:00"/>
    <s v="Low"/>
    <n v="8"/>
    <n v="124.18559999999999"/>
    <n v="0.01"/>
    <x v="0"/>
    <n v="80.430000000000007"/>
    <n v="15.68"/>
    <n v="3.73"/>
    <s v="Alan Haines"/>
    <x v="5"/>
    <s v="Quebec"/>
    <x v="3"/>
    <x v="1"/>
    <s v="Office Furnishings"/>
    <s v="Artistic Insta-Plaque"/>
    <s v="Small Pack"/>
    <n v="0.46"/>
    <d v="2012-04-10T00:00:00"/>
  </r>
  <r>
    <n v="470"/>
    <n v="3205"/>
    <d v="2012-04-10T00:00:00"/>
    <s v="Low"/>
    <n v="42"/>
    <n v="2877.6383999999998"/>
    <n v="0.04"/>
    <x v="2"/>
    <n v="54.598050000000008"/>
    <n v="71.37"/>
    <n v="69"/>
    <s v="Alan Haines"/>
    <x v="5"/>
    <s v="Quebec"/>
    <x v="3"/>
    <x v="1"/>
    <s v="Tables"/>
    <s v="Lesro Sheffield Collection Coffee Table, End Table, Center Table, Corner Table"/>
    <s v="Large Box"/>
    <n v="0.68"/>
    <d v="2012-04-14T00:00:00"/>
  </r>
  <r>
    <n v="471"/>
    <n v="3232"/>
    <d v="2012-10-08T00:00:00"/>
    <s v="Critical"/>
    <n v="5"/>
    <n v="36.848000000000006"/>
    <n v="0.06"/>
    <x v="0"/>
    <n v="-11.833499999999999"/>
    <n v="7.84"/>
    <n v="4.71"/>
    <s v="Brad Eason"/>
    <x v="0"/>
    <s v="Nunavut"/>
    <x v="0"/>
    <x v="0"/>
    <s v="Binders and Binder Accessories"/>
    <s v="XtraLife® ClearVue™ Slant-D® Ring Binders by Cardinal"/>
    <s v="Small Box"/>
    <n v="0.35"/>
    <d v="2012-10-10T00:00:00"/>
  </r>
  <r>
    <n v="472"/>
    <n v="3235"/>
    <d v="2011-11-14T00:00:00"/>
    <s v="Low"/>
    <n v="31"/>
    <n v="131.40899999999999"/>
    <n v="0.1"/>
    <x v="2"/>
    <n v="-12.26"/>
    <n v="4.71"/>
    <n v="0.7"/>
    <s v="James Lanier"/>
    <x v="4"/>
    <s v="Ontario"/>
    <x v="1"/>
    <x v="0"/>
    <s v="Rubber Bands"/>
    <s v="Sterling Rubber Bands by Alliance"/>
    <s v="Wrap Bag"/>
    <n v="0.85"/>
    <d v="2011-11-16T00:00:00"/>
  </r>
  <r>
    <n v="473"/>
    <n v="3266"/>
    <d v="2011-03-16T00:00:00"/>
    <s v="Low"/>
    <n v="4"/>
    <n v="14.744"/>
    <n v="0.03"/>
    <x v="0"/>
    <n v="-2.5530000000000004"/>
    <n v="3.8"/>
    <n v="1.49"/>
    <s v="Edward Becker"/>
    <x v="4"/>
    <s v="Ontario"/>
    <x v="1"/>
    <x v="0"/>
    <s v="Binders and Binder Accessories"/>
    <s v="Durable Pressboard Binders"/>
    <s v="Small Box"/>
    <n v="0.38"/>
    <d v="2011-03-20T00:00:00"/>
  </r>
  <r>
    <n v="474"/>
    <n v="3271"/>
    <d v="2011-12-31T00:00:00"/>
    <s v="Critical"/>
    <n v="45"/>
    <n v="11089.413"/>
    <n v="7.0000000000000007E-2"/>
    <x v="1"/>
    <n v="2753.39"/>
    <n v="264.98"/>
    <n v="17.86"/>
    <s v="Joni Blumstein"/>
    <x v="4"/>
    <s v="Ontario"/>
    <x v="2"/>
    <x v="2"/>
    <s v="Office Machines"/>
    <s v="Panasonic KX-P1131 Dot Matrix Printer"/>
    <s v="Jumbo Drum"/>
    <n v="0.57999999999999996"/>
    <d v="2011-12-31T00:00:00"/>
  </r>
  <r>
    <n v="475"/>
    <n v="3271"/>
    <d v="2011-12-31T00:00:00"/>
    <s v="Critical"/>
    <n v="18"/>
    <n v="141.11279999999999"/>
    <n v="0.06"/>
    <x v="2"/>
    <n v="51.14"/>
    <n v="8.34"/>
    <n v="1.43"/>
    <s v="Joni Blumstein"/>
    <x v="4"/>
    <s v="Ontario"/>
    <x v="2"/>
    <x v="0"/>
    <s v="Paper"/>
    <s v="REDIFORM Incoming/Outgoing Call Register, 11&quot; X 8 1/2&quot;, 100 Messages"/>
    <s v="Wrap Bag"/>
    <n v="0.35"/>
    <d v="2012-01-01T00:00:00"/>
  </r>
  <r>
    <n v="476"/>
    <n v="3297"/>
    <d v="2012-11-02T00:00:00"/>
    <s v="High"/>
    <n v="40"/>
    <n v="144"/>
    <n v="0.04"/>
    <x v="0"/>
    <n v="-196.8"/>
    <n v="3.75"/>
    <n v="7.5"/>
    <s v="Raymond Book"/>
    <x v="1"/>
    <s v="West"/>
    <x v="3"/>
    <x v="0"/>
    <s v="Labels"/>
    <s v="Smead Alpha-Z Color-Coded Name Labels First Letter Starter Set"/>
    <s v="Small Box"/>
    <n v="0.37"/>
    <d v="2012-11-03T00:00:00"/>
  </r>
  <r>
    <n v="477"/>
    <n v="3300"/>
    <d v="2011-07-14T00:00:00"/>
    <s v="Low"/>
    <n v="6"/>
    <n v="86.292000000000002"/>
    <n v="0.1"/>
    <x v="0"/>
    <n v="-47.36"/>
    <n v="15.98"/>
    <n v="4"/>
    <s v="Bryan Spruell"/>
    <x v="7"/>
    <s v="Yukon"/>
    <x v="2"/>
    <x v="2"/>
    <s v="Computer Peripherals"/>
    <s v="Logitech Access Keyboard"/>
    <s v="Small Box"/>
    <n v="0.37"/>
    <d v="2011-07-19T00:00:00"/>
  </r>
  <r>
    <n v="478"/>
    <n v="3328"/>
    <d v="2012-11-18T00:00:00"/>
    <s v="Low"/>
    <n v="12"/>
    <n v="1577.3400000000001"/>
    <n v="0.1"/>
    <x v="1"/>
    <n v="-762.44"/>
    <n v="146.05000000000001"/>
    <n v="80.2"/>
    <s v="Adam Hart"/>
    <x v="7"/>
    <s v="Yukon"/>
    <x v="1"/>
    <x v="1"/>
    <s v="Tables"/>
    <s v="BPI Conference Tables"/>
    <s v="Jumbo Box"/>
    <n v="0.71"/>
    <d v="2012-11-25T00:00:00"/>
  </r>
  <r>
    <n v="479"/>
    <n v="3331"/>
    <d v="2010-05-20T00:00:00"/>
    <s v="High"/>
    <n v="31"/>
    <n v="144.59950000000001"/>
    <n v="0.05"/>
    <x v="0"/>
    <n v="73.16"/>
    <n v="4.91"/>
    <n v="0.5"/>
    <s v="Neil Knudson"/>
    <x v="2"/>
    <s v="Prarie"/>
    <x v="1"/>
    <x v="0"/>
    <s v="Labels"/>
    <s v="Avery 508"/>
    <s v="Small Box"/>
    <n v="0.36"/>
    <d v="2010-05-21T00:00:00"/>
  </r>
  <r>
    <n v="480"/>
    <n v="3332"/>
    <d v="2009-11-04T00:00:00"/>
    <s v="Critical"/>
    <n v="6"/>
    <n v="19.3644"/>
    <n v="0.01"/>
    <x v="0"/>
    <n v="-3.51"/>
    <n v="3.26"/>
    <n v="1.86"/>
    <s v="Ben Peterman"/>
    <x v="8"/>
    <s v="Atlantic"/>
    <x v="1"/>
    <x v="0"/>
    <s v="Pens &amp; Art Supplies"/>
    <s v="Avery Hi-Liter GlideStik Fluorescent Highlighter, Yellow Ink"/>
    <s v="Wrap Bag"/>
    <n v="0.41"/>
    <d v="2009-11-06T00:00:00"/>
  </r>
  <r>
    <n v="481"/>
    <n v="3333"/>
    <d v="2012-09-15T00:00:00"/>
    <s v="Not Specified"/>
    <n v="42"/>
    <n v="887.94719999999995"/>
    <n v="0.08"/>
    <x v="0"/>
    <n v="162.16999999999999"/>
    <n v="22.98"/>
    <n v="4.5"/>
    <s v="Sandra Flanagan"/>
    <x v="4"/>
    <s v="Ontario"/>
    <x v="2"/>
    <x v="0"/>
    <s v="Appliances"/>
    <s v="Belkin F5C206VTEL 6 Outlet Surge"/>
    <s v="Small Box"/>
    <n v="0.55000000000000004"/>
    <d v="2012-09-17T00:00:00"/>
  </r>
  <r>
    <n v="482"/>
    <n v="3333"/>
    <d v="2012-09-15T00:00:00"/>
    <s v="Not Specified"/>
    <n v="9"/>
    <n v="53.65440000000001"/>
    <n v="0.08"/>
    <x v="0"/>
    <n v="-24.09"/>
    <n v="6.48"/>
    <n v="5.4"/>
    <s v="Sandra Flanagan"/>
    <x v="4"/>
    <s v="Ontario"/>
    <x v="2"/>
    <x v="0"/>
    <s v="Paper"/>
    <s v="Xerox 207"/>
    <s v="Small Box"/>
    <n v="0.37"/>
    <d v="2012-09-15T00:00:00"/>
  </r>
  <r>
    <n v="483"/>
    <n v="3361"/>
    <d v="2012-08-22T00:00:00"/>
    <s v="Not Specified"/>
    <n v="49"/>
    <n v="197.13679999999999"/>
    <n v="0.06"/>
    <x v="0"/>
    <n v="-208.02"/>
    <n v="4.28"/>
    <n v="6.72"/>
    <s v="Michael Granlund"/>
    <x v="8"/>
    <s v="Atlantic"/>
    <x v="1"/>
    <x v="0"/>
    <s v="Paper"/>
    <s v="Xerox 1927"/>
    <s v="Small Box"/>
    <n v="0.4"/>
    <d v="2012-08-22T00:00:00"/>
  </r>
  <r>
    <n v="484"/>
    <n v="3361"/>
    <d v="2012-08-22T00:00:00"/>
    <s v="Not Specified"/>
    <n v="23"/>
    <n v="125.13149999999999"/>
    <n v="7.0000000000000007E-2"/>
    <x v="0"/>
    <n v="-5.6"/>
    <n v="5.85"/>
    <n v="2.27"/>
    <s v="Michael Granlund"/>
    <x v="8"/>
    <s v="Atlantic"/>
    <x v="1"/>
    <x v="0"/>
    <s v="Pens &amp; Art Supplies"/>
    <s v="Dixon My First Ticonderoga Pencil, #2"/>
    <s v="Wrap Bag"/>
    <n v="0.56000000000000005"/>
    <d v="2012-08-23T00:00:00"/>
  </r>
  <r>
    <n v="485"/>
    <n v="3362"/>
    <d v="2011-07-28T00:00:00"/>
    <s v="Low"/>
    <n v="40"/>
    <n v="1573.6319999999998"/>
    <n v="0.04"/>
    <x v="0"/>
    <n v="734.75"/>
    <n v="40.98"/>
    <n v="1.99"/>
    <s v="Christina Vanderzanden"/>
    <x v="3"/>
    <s v="West"/>
    <x v="0"/>
    <x v="2"/>
    <s v="Computer Peripherals"/>
    <s v="Imation Printable White 80 Minute CD-R Spindle, 50/Pack"/>
    <s v="Small Pack"/>
    <n v="0.44"/>
    <d v="2011-08-01T00:00:00"/>
  </r>
  <r>
    <n v="486"/>
    <n v="3362"/>
    <d v="2011-07-28T00:00:00"/>
    <s v="Low"/>
    <n v="50"/>
    <n v="734.29"/>
    <n v="0.03"/>
    <x v="0"/>
    <n v="-109.1"/>
    <n v="15.14"/>
    <n v="4.53"/>
    <s v="Christina Vanderzanden"/>
    <x v="3"/>
    <s v="West"/>
    <x v="0"/>
    <x v="0"/>
    <s v="Storage &amp; Organization"/>
    <s v="Eldon® Gobal File Keepers"/>
    <s v="Small Box"/>
    <n v="0.81"/>
    <d v="2011-08-06T00:00:00"/>
  </r>
  <r>
    <n v="487"/>
    <n v="3363"/>
    <d v="2011-09-22T00:00:00"/>
    <s v="High"/>
    <n v="21"/>
    <n v="7947.4667999999992"/>
    <n v="0.09"/>
    <x v="0"/>
    <n v="2137.2800000000002"/>
    <n v="415.88"/>
    <n v="11.37"/>
    <s v="Gary Zandusky"/>
    <x v="4"/>
    <s v="Ontario"/>
    <x v="2"/>
    <x v="0"/>
    <s v="Storage &amp; Organization"/>
    <s v="Deluxe Rollaway Locking File with Drawer"/>
    <s v="Small Box"/>
    <n v="0.56999999999999995"/>
    <d v="2011-09-22T00:00:00"/>
  </r>
  <r>
    <n v="488"/>
    <n v="3393"/>
    <d v="2011-07-03T00:00:00"/>
    <s v="High"/>
    <n v="7"/>
    <n v="107.3856"/>
    <n v="0.04"/>
    <x v="2"/>
    <n v="-5.57"/>
    <n v="15.98"/>
    <n v="4"/>
    <s v="Steve Carroll"/>
    <x v="8"/>
    <s v="Atlantic"/>
    <x v="3"/>
    <x v="2"/>
    <s v="Computer Peripherals"/>
    <s v="Logitech Access Keyboard"/>
    <s v="Small Box"/>
    <n v="0.37"/>
    <d v="2011-07-04T00:00:00"/>
  </r>
  <r>
    <n v="489"/>
    <n v="3393"/>
    <d v="2011-07-03T00:00:00"/>
    <s v="High"/>
    <n v="33"/>
    <n v="303.45480000000003"/>
    <n v="0.03"/>
    <x v="0"/>
    <n v="-36.47"/>
    <n v="9.48"/>
    <n v="7.29"/>
    <s v="Steve Carroll"/>
    <x v="8"/>
    <s v="Atlantic"/>
    <x v="3"/>
    <x v="1"/>
    <s v="Office Furnishings"/>
    <s v="DAX Two-Tone Rosewood/Black Document Frame, Desktop, 5 x 7"/>
    <s v="Small Pack"/>
    <n v="0.45"/>
    <d v="2011-07-03T00:00:00"/>
  </r>
  <r>
    <n v="490"/>
    <n v="3395"/>
    <d v="2009-10-29T00:00:00"/>
    <s v="Not Specified"/>
    <n v="31"/>
    <n v="156.7732"/>
    <n v="0.06"/>
    <x v="2"/>
    <n v="-59.880499999999998"/>
    <n v="5.38"/>
    <n v="5.24"/>
    <s v="Cathy Armstrong"/>
    <x v="3"/>
    <s v="West"/>
    <x v="3"/>
    <x v="0"/>
    <s v="Binders and Binder Accessories"/>
    <s v="Acco PRESSTEX® Data Binder with Storage Hooks, Dark Blue, 14 7/8&quot; X 11&quot;"/>
    <s v="Small Box"/>
    <n v="0.36"/>
    <d v="2009-10-31T00:00:00"/>
  </r>
  <r>
    <n v="491"/>
    <n v="3395"/>
    <d v="2009-10-29T00:00:00"/>
    <s v="Not Specified"/>
    <n v="1"/>
    <n v="7.1294999999999993"/>
    <n v="0.03"/>
    <x v="0"/>
    <n v="-10.29"/>
    <n v="7.35"/>
    <n v="5.96"/>
    <s v="Cathy Armstrong"/>
    <x v="3"/>
    <s v="West"/>
    <x v="3"/>
    <x v="0"/>
    <s v="Paper"/>
    <s v="1/4 Fold Party Design Invitations &amp; White Envelopes, 24 8-1/2&quot; X 11&quot; Cards, 25 Env./Pack"/>
    <s v="Small Box"/>
    <n v="0.38"/>
    <d v="2009-10-31T00:00:00"/>
  </r>
  <r>
    <n v="492"/>
    <n v="3395"/>
    <d v="2009-10-29T00:00:00"/>
    <s v="Not Specified"/>
    <n v="7"/>
    <n v="106.81020000000001"/>
    <n v="0.02"/>
    <x v="0"/>
    <n v="25.59"/>
    <n v="15.57"/>
    <n v="1.39"/>
    <s v="Cathy Armstrong"/>
    <x v="3"/>
    <s v="West"/>
    <x v="3"/>
    <x v="0"/>
    <s v="Envelopes"/>
    <s v="Park Ridge™ Embossed Executive Business Envelopes"/>
    <s v="Small Box"/>
    <n v="0.38"/>
    <d v="2009-10-30T00:00:00"/>
  </r>
  <r>
    <n v="493"/>
    <n v="3395"/>
    <d v="2009-10-29T00:00:00"/>
    <s v="Not Specified"/>
    <n v="29"/>
    <n v="593.69380000000001"/>
    <n v="0.02"/>
    <x v="0"/>
    <n v="-255.66"/>
    <n v="20.89"/>
    <n v="11.52"/>
    <s v="Cathy Armstrong"/>
    <x v="3"/>
    <s v="West"/>
    <x v="3"/>
    <x v="0"/>
    <s v="Storage &amp; Organization"/>
    <s v="Iris® 3-Drawer Stacking Bin, Black"/>
    <s v="Small Box"/>
    <n v="0.83"/>
    <d v="2009-10-30T00:00:00"/>
  </r>
  <r>
    <n v="494"/>
    <n v="3397"/>
    <d v="2009-06-22T00:00:00"/>
    <s v="Medium"/>
    <n v="43"/>
    <n v="773.226"/>
    <n v="0.1"/>
    <x v="0"/>
    <n v="-20.25"/>
    <n v="19.98"/>
    <n v="4"/>
    <s v="Alex Grayson"/>
    <x v="8"/>
    <s v="Atlantic"/>
    <x v="3"/>
    <x v="2"/>
    <s v="Computer Peripherals"/>
    <s v="Belkin 105-Key Black Keyboard"/>
    <s v="Small Box"/>
    <n v="0.68"/>
    <d v="2009-06-24T00:00:00"/>
  </r>
  <r>
    <n v="495"/>
    <n v="3397"/>
    <d v="2009-06-22T00:00:00"/>
    <s v="Medium"/>
    <n v="11"/>
    <n v="28.828800000000001"/>
    <n v="0.09"/>
    <x v="0"/>
    <n v="-3.3809999999999998"/>
    <n v="2.88"/>
    <n v="1.49"/>
    <s v="Alex Grayson"/>
    <x v="5"/>
    <s v="Quebec"/>
    <x v="3"/>
    <x v="0"/>
    <s v="Binders and Binder Accessories"/>
    <s v="Avery Durable Binders"/>
    <s v="Small Box"/>
    <n v="0.36"/>
    <d v="2009-06-23T00:00:00"/>
  </r>
  <r>
    <n v="496"/>
    <n v="3456"/>
    <d v="2010-05-31T00:00:00"/>
    <s v="Low"/>
    <n v="20"/>
    <n v="5226.2280000000001"/>
    <n v="7.0000000000000007E-2"/>
    <x v="1"/>
    <n v="332.30070000000001"/>
    <n v="280.98"/>
    <n v="35.67"/>
    <s v="George Zrebassa"/>
    <x v="8"/>
    <s v="Atlantic"/>
    <x v="0"/>
    <x v="1"/>
    <s v="Tables"/>
    <s v="Global Adaptabilities™ Conference Tables"/>
    <s v="Jumbo Box"/>
    <n v="0.66"/>
    <d v="2010-06-04T00:00:00"/>
  </r>
  <r>
    <n v="497"/>
    <n v="3458"/>
    <d v="2009-12-21T00:00:00"/>
    <s v="High"/>
    <n v="41"/>
    <n v="607.68560000000002"/>
    <n v="0.03"/>
    <x v="0"/>
    <n v="222.08"/>
    <n v="15.28"/>
    <n v="1.99"/>
    <s v="Lisa DeCherney"/>
    <x v="10"/>
    <s v="Atlantic"/>
    <x v="1"/>
    <x v="2"/>
    <s v="Computer Peripherals"/>
    <s v="Memorex 4.7GB DVD+R, 3/Pack"/>
    <s v="Small Pack"/>
    <n v="0.42"/>
    <d v="2009-12-23T00:00:00"/>
  </r>
  <r>
    <n v="498"/>
    <n v="3458"/>
    <d v="2009-12-21T00:00:00"/>
    <s v="High"/>
    <n v="28"/>
    <n v="44.844799999999999"/>
    <n v="0.09"/>
    <x v="0"/>
    <n v="-3.83"/>
    <n v="1.76"/>
    <n v="0.7"/>
    <s v="Lisa DeCherney"/>
    <x v="10"/>
    <s v="Atlantic"/>
    <x v="1"/>
    <x v="0"/>
    <s v="Pens &amp; Art Supplies"/>
    <s v="Newell 326"/>
    <s v="Wrap Bag"/>
    <n v="0.56000000000000005"/>
    <d v="2009-12-24T00:00:00"/>
  </r>
  <r>
    <n v="499"/>
    <n v="3459"/>
    <d v="2009-07-27T00:00:00"/>
    <s v="Not Specified"/>
    <n v="24"/>
    <n v="2397.384"/>
    <n v="0.1"/>
    <x v="2"/>
    <n v="218.87099999999998"/>
    <n v="110.99"/>
    <n v="8.99"/>
    <s v="Gary McGarr"/>
    <x v="6"/>
    <s v="Prarie"/>
    <x v="2"/>
    <x v="2"/>
    <s v="Telephones and Communication"/>
    <s v="LX 677"/>
    <s v="Small Box"/>
    <n v="0.56999999999999995"/>
    <d v="2009-07-29T00:00:00"/>
  </r>
  <r>
    <n v="500"/>
    <n v="3460"/>
    <d v="2011-10-02T00:00:00"/>
    <s v="High"/>
    <n v="27"/>
    <n v="148.54320000000001"/>
    <n v="0.08"/>
    <x v="0"/>
    <n v="-95.15"/>
    <n v="5.98"/>
    <n v="4.6900000000000004"/>
    <s v="Steve Nguyen"/>
    <x v="4"/>
    <s v="Ontario"/>
    <x v="3"/>
    <x v="0"/>
    <s v="Storage &amp; Organization"/>
    <s v="Perma STOR-ALL™ Hanging File Box, 13 1/8&quot;W x 12 1/4&quot;D x 10 1/2&quot;H"/>
    <s v="Small Box"/>
    <n v="0.68"/>
    <d v="2011-10-04T00:00:00"/>
  </r>
  <r>
    <n v="501"/>
    <n v="3461"/>
    <d v="2010-01-30T00:00:00"/>
    <s v="Critical"/>
    <n v="47"/>
    <n v="2368.3770000000004"/>
    <n v="0.1"/>
    <x v="0"/>
    <n v="1040.4000000000001"/>
    <n v="55.99"/>
    <n v="1.25"/>
    <s v="Susan Gilcrest"/>
    <x v="2"/>
    <s v="Prarie"/>
    <x v="2"/>
    <x v="2"/>
    <s v="Telephones and Communication"/>
    <s v="Accessory32"/>
    <s v="Small Pack"/>
    <n v="0.35"/>
    <d v="2010-02-01T00:00:00"/>
  </r>
  <r>
    <n v="502"/>
    <n v="3461"/>
    <d v="2010-01-30T00:00:00"/>
    <s v="Critical"/>
    <n v="35"/>
    <n v="3734.8779999999997"/>
    <n v="0.08"/>
    <x v="0"/>
    <n v="784.77300000000002"/>
    <n v="115.99"/>
    <n v="2.5"/>
    <s v="Susan Gilcrest"/>
    <x v="2"/>
    <s v="Prarie"/>
    <x v="2"/>
    <x v="2"/>
    <s v="Telephones and Communication"/>
    <s v="StarTAC 7797"/>
    <s v="Small Box"/>
    <n v="0.55000000000000004"/>
    <d v="2010-02-01T00:00:00"/>
  </r>
  <r>
    <n v="503"/>
    <n v="3463"/>
    <d v="2010-08-17T00:00:00"/>
    <s v="Critical"/>
    <n v="43"/>
    <n v="256.34880000000004"/>
    <n v="0.08"/>
    <x v="0"/>
    <n v="-212.51"/>
    <n v="6.48"/>
    <n v="8.4"/>
    <s v="Julia Dunbar"/>
    <x v="6"/>
    <s v="Prarie"/>
    <x v="3"/>
    <x v="0"/>
    <s v="Paper"/>
    <s v="Xerox 212"/>
    <s v="Small Box"/>
    <n v="0.37"/>
    <d v="2010-08-18T00:00:00"/>
  </r>
  <r>
    <n v="504"/>
    <n v="3488"/>
    <d v="2011-01-07T00:00:00"/>
    <s v="Medium"/>
    <n v="39"/>
    <n v="4508.8134"/>
    <n v="0.06"/>
    <x v="1"/>
    <n v="-1864.08"/>
    <n v="122.99"/>
    <n v="70.2"/>
    <s v="Mick Crebagga"/>
    <x v="6"/>
    <s v="Prarie"/>
    <x v="2"/>
    <x v="1"/>
    <s v="Chairs &amp; Chairmats"/>
    <s v="Global High-Back Leather Tilter, Burgundy"/>
    <s v="Jumbo Drum"/>
    <n v="0.74"/>
    <d v="2011-01-10T00:00:00"/>
  </r>
  <r>
    <n v="505"/>
    <n v="3488"/>
    <d v="2011-01-07T00:00:00"/>
    <s v="Medium"/>
    <n v="6"/>
    <n v="129.2424"/>
    <n v="0.02"/>
    <x v="0"/>
    <n v="-0.31000000000000227"/>
    <n v="21.98"/>
    <n v="2.87"/>
    <s v="Mick Crebagga"/>
    <x v="6"/>
    <s v="Prarie"/>
    <x v="2"/>
    <x v="0"/>
    <s v="Pens &amp; Art Supplies"/>
    <s v="Panasonic KP-310 Heavy-Duty Electric Pencil Sharpener"/>
    <s v="Small Pack"/>
    <n v="0.55000000000000004"/>
    <d v="2011-01-08T00:00:00"/>
  </r>
  <r>
    <n v="506"/>
    <n v="3492"/>
    <d v="2009-11-23T00:00:00"/>
    <s v="Low"/>
    <n v="35"/>
    <n v="2260.6080000000002"/>
    <n v="0.04"/>
    <x v="0"/>
    <n v="524.875"/>
    <n v="67.28"/>
    <n v="19.989999999999998"/>
    <s v="Roy Skaria"/>
    <x v="6"/>
    <s v="Prarie"/>
    <x v="1"/>
    <x v="0"/>
    <s v="Binders and Binder Accessories"/>
    <s v="Catalog Binders with Expanding Posts"/>
    <s v="Small Box"/>
    <n v="0.4"/>
    <d v="2009-11-28T00:00:00"/>
  </r>
  <r>
    <n v="507"/>
    <n v="3492"/>
    <d v="2009-11-23T00:00:00"/>
    <s v="Low"/>
    <n v="49"/>
    <n v="5776.2179999999998"/>
    <n v="0.1"/>
    <x v="1"/>
    <n v="-1195.1199999999999"/>
    <n v="130.97999999999999"/>
    <n v="54.74"/>
    <s v="Roy Skaria"/>
    <x v="6"/>
    <s v="Prarie"/>
    <x v="1"/>
    <x v="1"/>
    <s v="Bookcases"/>
    <s v="O'Sullivan Elevations Bookcase, Cherry Finish"/>
    <s v="Jumbo Box"/>
    <n v="0.69"/>
    <d v="2009-11-23T00:00:00"/>
  </r>
  <r>
    <n v="508"/>
    <n v="3492"/>
    <d v="2009-11-23T00:00:00"/>
    <s v="Low"/>
    <n v="33"/>
    <n v="88.070399999999992"/>
    <n v="0.04"/>
    <x v="0"/>
    <n v="-6.34"/>
    <n v="2.78"/>
    <n v="1.25"/>
    <s v="Roy Skaria"/>
    <x v="6"/>
    <s v="Prarie"/>
    <x v="1"/>
    <x v="0"/>
    <s v="Pens &amp; Art Supplies"/>
    <s v="Newell 318"/>
    <s v="Wrap Bag"/>
    <n v="0.59"/>
    <d v="2009-11-23T00:00:00"/>
  </r>
  <r>
    <n v="509"/>
    <n v="3493"/>
    <d v="2010-08-23T00:00:00"/>
    <s v="High"/>
    <n v="48"/>
    <n v="7026.2783999999992"/>
    <n v="0.04"/>
    <x v="0"/>
    <n v="1027.6300000000001"/>
    <n v="152.47999999999999"/>
    <n v="6.5"/>
    <s v="Patrick Jones"/>
    <x v="10"/>
    <s v="Atlantic"/>
    <x v="2"/>
    <x v="2"/>
    <s v="Computer Peripherals"/>
    <s v="Adesso Programmable 142-Key Keyboard"/>
    <s v="Small Box"/>
    <n v="0.74"/>
    <d v="2010-08-25T00:00:00"/>
  </r>
  <r>
    <n v="510"/>
    <n v="3521"/>
    <d v="2012-10-25T00:00:00"/>
    <s v="Low"/>
    <n v="50"/>
    <n v="201.16"/>
    <n v="0.06"/>
    <x v="0"/>
    <n v="28.71"/>
    <n v="4.28"/>
    <n v="0.94"/>
    <s v="Giulietta Baptist"/>
    <x v="9"/>
    <s v="Atlantic"/>
    <x v="2"/>
    <x v="0"/>
    <s v="Pens &amp; Art Supplies"/>
    <s v="Newell 336"/>
    <s v="Wrap Bag"/>
    <n v="0.56000000000000005"/>
    <d v="2012-10-27T00:00:00"/>
  </r>
  <r>
    <n v="511"/>
    <n v="3522"/>
    <d v="2009-09-25T00:00:00"/>
    <s v="Low"/>
    <n v="33"/>
    <n v="1831.2293999999999"/>
    <n v="0.09"/>
    <x v="0"/>
    <n v="-991.07"/>
    <n v="60.98"/>
    <n v="49"/>
    <s v="James Galang"/>
    <x v="10"/>
    <s v="Atlantic"/>
    <x v="3"/>
    <x v="0"/>
    <s v="Appliances"/>
    <s v="Euro Pro Shark Stick Mini Vacuum"/>
    <s v="Large Box"/>
    <n v="0.59"/>
    <d v="2009-10-02T00:00:00"/>
  </r>
  <r>
    <n v="512"/>
    <n v="3522"/>
    <d v="2009-09-25T00:00:00"/>
    <s v="Low"/>
    <n v="27"/>
    <n v="766.67849999999999"/>
    <n v="0.05"/>
    <x v="0"/>
    <n v="235.88"/>
    <n v="29.89"/>
    <n v="1.99"/>
    <s v="James Galang"/>
    <x v="10"/>
    <s v="Atlantic"/>
    <x v="3"/>
    <x v="2"/>
    <s v="Computer Peripherals"/>
    <s v="Verbatim DVD-RAM, 5.2GB, Rewritable, Type 1, DS"/>
    <s v="Small Pack"/>
    <n v="0.5"/>
    <d v="2009-09-27T00:00:00"/>
  </r>
  <r>
    <n v="513"/>
    <n v="3524"/>
    <d v="2012-05-02T00:00:00"/>
    <s v="High"/>
    <n v="21"/>
    <n v="398.37"/>
    <n v="0"/>
    <x v="0"/>
    <n v="52.35"/>
    <n v="18.97"/>
    <n v="9.0299999999999994"/>
    <s v="Nicole Hansen"/>
    <x v="0"/>
    <s v="Nunavut"/>
    <x v="0"/>
    <x v="0"/>
    <s v="Paper"/>
    <s v="Computer Printout Paper with Letter-Trim Perforations"/>
    <s v="Small Box"/>
    <n v="0.37"/>
    <d v="2012-05-03T00:00:00"/>
  </r>
  <r>
    <n v="514"/>
    <n v="3525"/>
    <d v="2011-12-21T00:00:00"/>
    <s v="Not Specified"/>
    <n v="38"/>
    <n v="105.63999999999999"/>
    <n v="0"/>
    <x v="0"/>
    <n v="11.41"/>
    <n v="2.78"/>
    <n v="1.34"/>
    <s v="Bryan Spruell"/>
    <x v="7"/>
    <s v="Yukon"/>
    <x v="2"/>
    <x v="0"/>
    <s v="Pens &amp; Art Supplies"/>
    <s v="Prang Drawing Pencil Set"/>
    <s v="Wrap Bag"/>
    <n v="0.45"/>
    <d v="2011-12-23T00:00:00"/>
  </r>
  <r>
    <n v="515"/>
    <n v="3526"/>
    <d v="2011-03-15T00:00:00"/>
    <s v="Low"/>
    <n v="20"/>
    <n v="222.08799999999999"/>
    <n v="0.08"/>
    <x v="0"/>
    <n v="20.67"/>
    <n v="12.07"/>
    <n v="6.2"/>
    <s v="Tom Prescott"/>
    <x v="7"/>
    <s v="Yukon"/>
    <x v="0"/>
    <x v="1"/>
    <s v="Office Furnishings"/>
    <s v="Eldon® 500 Class™ Desk Accessories"/>
    <s v="Wrap Bag"/>
    <n v="0.52"/>
    <d v="2011-03-17T00:00:00"/>
  </r>
  <r>
    <n v="516"/>
    <n v="3553"/>
    <d v="2009-05-17T00:00:00"/>
    <s v="Medium"/>
    <n v="7"/>
    <n v="19.345199999999998"/>
    <n v="0.06"/>
    <x v="0"/>
    <n v="-4.04"/>
    <n v="2.94"/>
    <n v="0.96"/>
    <s v="Roy Skaria"/>
    <x v="6"/>
    <s v="Prarie"/>
    <x v="1"/>
    <x v="0"/>
    <s v="Pens &amp; Art Supplies"/>
    <s v="Newell 343"/>
    <s v="Wrap Bag"/>
    <n v="0.57999999999999996"/>
    <d v="2009-05-18T00:00:00"/>
  </r>
  <r>
    <n v="517"/>
    <n v="3554"/>
    <d v="2011-06-16T00:00:00"/>
    <s v="Low"/>
    <n v="25"/>
    <n v="282.44"/>
    <n v="0.08"/>
    <x v="0"/>
    <n v="-14.06"/>
    <n v="12.28"/>
    <n v="6.47"/>
    <s v="Ken Heidel"/>
    <x v="2"/>
    <s v="Prarie"/>
    <x v="1"/>
    <x v="0"/>
    <s v="Paper"/>
    <s v="Xerox 1881"/>
    <s v="Small Box"/>
    <n v="0.38"/>
    <d v="2011-06-25T00:00:00"/>
  </r>
  <r>
    <n v="518"/>
    <n v="3556"/>
    <d v="2012-09-22T00:00:00"/>
    <s v="Not Specified"/>
    <n v="48"/>
    <n v="261.74399999999997"/>
    <n v="0.05"/>
    <x v="0"/>
    <n v="-103.54600000000001"/>
    <n v="5.74"/>
    <n v="5.01"/>
    <s v="George Zrebassa"/>
    <x v="8"/>
    <s v="Atlantic"/>
    <x v="2"/>
    <x v="0"/>
    <s v="Binders and Binder Accessories"/>
    <s v="Binder Posts"/>
    <s v="Small Box"/>
    <n v="0.39"/>
    <d v="2012-09-25T00:00:00"/>
  </r>
  <r>
    <n v="519"/>
    <n v="3556"/>
    <d v="2012-09-22T00:00:00"/>
    <s v="Not Specified"/>
    <n v="41"/>
    <n v="4732.0560000000005"/>
    <n v="0.1"/>
    <x v="0"/>
    <n v="1161.8900000000001"/>
    <n v="128.24"/>
    <n v="12.65"/>
    <s v="George Zrebassa"/>
    <x v="8"/>
    <s v="Atlantic"/>
    <x v="2"/>
    <x v="1"/>
    <s v="Chairs &amp; Chairmats"/>
    <s v="SAFCO Folding Chair Trolley"/>
    <s v="Medium Box"/>
    <m/>
    <d v="2012-09-22T00:00:00"/>
  </r>
  <r>
    <n v="520"/>
    <n v="3559"/>
    <d v="2012-10-23T00:00:00"/>
    <s v="Medium"/>
    <n v="34"/>
    <n v="120.47219999999999"/>
    <n v="7.0000000000000007E-2"/>
    <x v="2"/>
    <n v="-117.92100000000001"/>
    <n v="3.81"/>
    <n v="5.44"/>
    <s v="Logan Haushalter"/>
    <x v="5"/>
    <s v="Quebec"/>
    <x v="1"/>
    <x v="0"/>
    <s v="Binders and Binder Accessories"/>
    <s v="Acco Pressboard Covers with Storage Hooks, 14 7/8&quot; x 11&quot;, Dark Blue"/>
    <s v="Small Box"/>
    <n v="0.36"/>
    <d v="2012-10-24T00:00:00"/>
  </r>
  <r>
    <n v="521"/>
    <n v="3585"/>
    <d v="2009-11-22T00:00:00"/>
    <s v="High"/>
    <n v="27"/>
    <n v="252.60660000000001"/>
    <n v="7.0000000000000007E-2"/>
    <x v="0"/>
    <n v="78.05"/>
    <n v="10.06"/>
    <n v="2.06"/>
    <s v="Ann Blume"/>
    <x v="4"/>
    <s v="Ontario"/>
    <x v="1"/>
    <x v="0"/>
    <s v="Paper"/>
    <s v="Riverleaf Stik-Withit® Designer Note Cubes®"/>
    <s v="Wrap Bag"/>
    <n v="0.39"/>
    <d v="2009-11-22T00:00:00"/>
  </r>
  <r>
    <n v="522"/>
    <n v="3585"/>
    <d v="2009-11-22T00:00:00"/>
    <s v="High"/>
    <n v="34"/>
    <n v="53.121600000000001"/>
    <n v="7.0000000000000007E-2"/>
    <x v="0"/>
    <n v="-35.75"/>
    <n v="1.68"/>
    <n v="1.57"/>
    <s v="Ann Blume"/>
    <x v="4"/>
    <s v="Ontario"/>
    <x v="1"/>
    <x v="0"/>
    <s v="Pens &amp; Art Supplies"/>
    <s v="Newell 323"/>
    <s v="Wrap Bag"/>
    <n v="0.59"/>
    <d v="2009-11-23T00:00:00"/>
  </r>
  <r>
    <n v="523"/>
    <n v="3586"/>
    <d v="2010-12-04T00:00:00"/>
    <s v="High"/>
    <n v="32"/>
    <n v="378.40640000000002"/>
    <n v="0.06"/>
    <x v="0"/>
    <n v="70.510000000000005"/>
    <n v="12.58"/>
    <n v="5.16"/>
    <s v="Lena Cacioppo"/>
    <x v="5"/>
    <s v="Quebec"/>
    <x v="2"/>
    <x v="1"/>
    <s v="Office Furnishings"/>
    <s v="DAX Copper Panel Document Frame, 5 x 7 Size"/>
    <s v="Small Box"/>
    <n v="0.43"/>
    <d v="2010-12-05T00:00:00"/>
  </r>
  <r>
    <n v="524"/>
    <n v="3586"/>
    <d v="2010-12-04T00:00:00"/>
    <s v="High"/>
    <n v="31"/>
    <n v="422.31299999999999"/>
    <n v="0.05"/>
    <x v="0"/>
    <n v="116.96"/>
    <n v="14.34"/>
    <n v="5"/>
    <s v="Lena Cacioppo"/>
    <x v="5"/>
    <s v="Quebec"/>
    <x v="2"/>
    <x v="1"/>
    <s v="Office Furnishings"/>
    <s v="Nu-Dell Leatherette Frames"/>
    <s v="Small Pack"/>
    <n v="0.49"/>
    <d v="2010-12-06T00:00:00"/>
  </r>
  <r>
    <n v="525"/>
    <n v="3588"/>
    <d v="2011-03-18T00:00:00"/>
    <s v="Not Specified"/>
    <n v="42"/>
    <n v="353.2158"/>
    <n v="0.03"/>
    <x v="0"/>
    <n v="-1.1599999999999999"/>
    <n v="8.67"/>
    <n v="3.5"/>
    <s v="Patrick Jones"/>
    <x v="10"/>
    <s v="Atlantic"/>
    <x v="2"/>
    <x v="0"/>
    <s v="Appliances"/>
    <s v="Staples 4 Outlet Surge Protector"/>
    <s v="Small Box"/>
    <n v="0.57999999999999996"/>
    <d v="2011-03-19T00:00:00"/>
  </r>
  <r>
    <n v="526"/>
    <n v="3588"/>
    <d v="2011-03-18T00:00:00"/>
    <s v="Not Specified"/>
    <n v="21"/>
    <n v="1538.0442"/>
    <n v="0.01"/>
    <x v="0"/>
    <n v="-123.81"/>
    <n v="73.98"/>
    <n v="4"/>
    <s v="Patrick Jones"/>
    <x v="10"/>
    <s v="Atlantic"/>
    <x v="2"/>
    <x v="2"/>
    <s v="Computer Peripherals"/>
    <s v="Keytronic French Keyboard"/>
    <s v="Small Box"/>
    <n v="0.79"/>
    <d v="2011-03-20T00:00:00"/>
  </r>
  <r>
    <n v="527"/>
    <n v="3588"/>
    <d v="2011-03-18T00:00:00"/>
    <s v="Not Specified"/>
    <n v="14"/>
    <n v="398.3784"/>
    <n v="0.08"/>
    <x v="0"/>
    <n v="226.72"/>
    <n v="30.93"/>
    <n v="3.92"/>
    <s v="Patrick Jones"/>
    <x v="10"/>
    <s v="Atlantic"/>
    <x v="2"/>
    <x v="1"/>
    <s v="Office Furnishings"/>
    <s v="Advantus Employee of the Month Certificate Frame, 11 x 13-1/2"/>
    <s v="Small Pack"/>
    <n v="0.44"/>
    <d v="2011-03-20T00:00:00"/>
  </r>
  <r>
    <n v="528"/>
    <n v="3588"/>
    <d v="2011-03-18T00:00:00"/>
    <s v="Not Specified"/>
    <n v="18"/>
    <n v="1473.7139999999999"/>
    <n v="0.1"/>
    <x v="1"/>
    <n v="326.56"/>
    <n v="90.97"/>
    <n v="14"/>
    <s v="Patrick Jones"/>
    <x v="10"/>
    <s v="Atlantic"/>
    <x v="2"/>
    <x v="2"/>
    <s v="Office Machines"/>
    <s v="Lexmark Z54se Color Inkjet Printer"/>
    <s v="Jumbo Drum"/>
    <n v="0.36"/>
    <d v="2011-03-18T00:00:00"/>
  </r>
  <r>
    <n v="529"/>
    <n v="3589"/>
    <d v="2009-05-25T00:00:00"/>
    <s v="High"/>
    <n v="23"/>
    <n v="71.725499999999997"/>
    <n v="0.01"/>
    <x v="0"/>
    <n v="28.55"/>
    <n v="3.15"/>
    <n v="0.49"/>
    <s v="Denise Leinenbach"/>
    <x v="8"/>
    <s v="Atlantic"/>
    <x v="2"/>
    <x v="0"/>
    <s v="Labels"/>
    <s v="Self-Adhesive Removable Labels"/>
    <s v="Small Box"/>
    <n v="0.37"/>
    <d v="2009-05-27T00:00:00"/>
  </r>
  <r>
    <n v="530"/>
    <n v="3591"/>
    <d v="2010-12-07T00:00:00"/>
    <s v="Medium"/>
    <n v="3"/>
    <n v="299.91059999999999"/>
    <n v="0.01"/>
    <x v="1"/>
    <n v="-100.05"/>
    <n v="100.98"/>
    <n v="15.66"/>
    <s v="Herbert Flentye"/>
    <x v="4"/>
    <s v="Ontario"/>
    <x v="0"/>
    <x v="0"/>
    <s v="Appliances"/>
    <s v="Avanti 1.7 Cu. Ft. Refrigerator"/>
    <s v="Jumbo Drum"/>
    <n v="0.56999999999999995"/>
    <d v="2010-12-09T00:00:00"/>
  </r>
  <r>
    <n v="531"/>
    <n v="3591"/>
    <d v="2010-12-07T00:00:00"/>
    <s v="Medium"/>
    <n v="12"/>
    <n v="993.48959999999988"/>
    <n v="0.08"/>
    <x v="1"/>
    <n v="-311.54000000000002"/>
    <n v="89.99"/>
    <n v="42"/>
    <s v="Herbert Flentye"/>
    <x v="4"/>
    <s v="Ontario"/>
    <x v="0"/>
    <x v="1"/>
    <s v="Chairs &amp; Chairmats"/>
    <s v="Global Leather Task Chair, Black"/>
    <s v="Jumbo Drum"/>
    <n v="0.66"/>
    <d v="2010-12-08T00:00:00"/>
  </r>
  <r>
    <n v="532"/>
    <n v="3621"/>
    <d v="2010-05-05T00:00:00"/>
    <s v="Medium"/>
    <n v="14"/>
    <n v="73.4328"/>
    <n v="0.06"/>
    <x v="0"/>
    <n v="-28.83"/>
    <n v="5.58"/>
    <n v="5.3"/>
    <s v="Eric Barreto"/>
    <x v="7"/>
    <s v="Yukon"/>
    <x v="0"/>
    <x v="0"/>
    <s v="Envelopes"/>
    <s v="Staples Brown Kraft Recycled Clasp Envelopes"/>
    <s v="Small Box"/>
    <n v="0.35"/>
    <d v="2010-05-06T00:00:00"/>
  </r>
  <r>
    <n v="533"/>
    <n v="3622"/>
    <d v="2011-11-26T00:00:00"/>
    <s v="Low"/>
    <n v="16"/>
    <n v="67.161600000000007"/>
    <n v="0.01"/>
    <x v="0"/>
    <n v="-48.506999999999998"/>
    <n v="4.24"/>
    <n v="5.41"/>
    <s v="Steven Ward"/>
    <x v="6"/>
    <s v="Prarie"/>
    <x v="3"/>
    <x v="0"/>
    <s v="Binders and Binder Accessories"/>
    <s v="Storex DuraTech Recycled Plastic Frosted Binders"/>
    <s v="Small Box"/>
    <n v="0.35"/>
    <d v="2011-12-01T00:00:00"/>
  </r>
  <r>
    <n v="534"/>
    <n v="3648"/>
    <d v="2010-06-16T00:00:00"/>
    <s v="Low"/>
    <n v="46"/>
    <n v="130.41"/>
    <n v="0.1"/>
    <x v="0"/>
    <n v="52.36"/>
    <n v="3.15"/>
    <n v="0.49"/>
    <s v="Philip Brown"/>
    <x v="4"/>
    <s v="Ontario"/>
    <x v="2"/>
    <x v="0"/>
    <s v="Labels"/>
    <s v="Self-Adhesive Removable Labels"/>
    <s v="Small Box"/>
    <n v="0.37"/>
    <d v="2010-06-18T00:00:00"/>
  </r>
  <r>
    <n v="535"/>
    <n v="3648"/>
    <d v="2010-06-16T00:00:00"/>
    <s v="Low"/>
    <n v="34"/>
    <n v="6330.4769999999999"/>
    <n v="0.05"/>
    <x v="0"/>
    <n v="1382.4449999999999"/>
    <n v="195.99"/>
    <n v="4.2"/>
    <s v="Philip Brown"/>
    <x v="4"/>
    <s v="Ontario"/>
    <x v="2"/>
    <x v="2"/>
    <s v="Telephones and Communication"/>
    <s v="KH 688"/>
    <s v="Small Box"/>
    <n v="0.56999999999999995"/>
    <d v="2010-06-23T00:00:00"/>
  </r>
  <r>
    <n v="536"/>
    <n v="3649"/>
    <d v="2009-07-05T00:00:00"/>
    <s v="Low"/>
    <n v="8"/>
    <n v="70.329599999999999"/>
    <n v="0.01"/>
    <x v="0"/>
    <n v="-15.456"/>
    <n v="8.8800000000000008"/>
    <n v="6.28"/>
    <s v="Brad Thomas"/>
    <x v="7"/>
    <s v="Yukon"/>
    <x v="2"/>
    <x v="0"/>
    <s v="Binders and Binder Accessories"/>
    <s v="GBC Instant Index™ System for Binding Systems"/>
    <s v="Small Box"/>
    <n v="0.35"/>
    <d v="2009-07-10T00:00:00"/>
  </r>
  <r>
    <n v="537"/>
    <n v="3649"/>
    <d v="2009-07-05T00:00:00"/>
    <s v="Low"/>
    <n v="26"/>
    <n v="70.387199999999993"/>
    <n v="0.06"/>
    <x v="0"/>
    <n v="17.14"/>
    <n v="2.88"/>
    <n v="0.99"/>
    <s v="Brad Thomas"/>
    <x v="7"/>
    <s v="Yukon"/>
    <x v="2"/>
    <x v="0"/>
    <s v="Labels"/>
    <s v="Avery 514"/>
    <s v="Small Box"/>
    <n v="0.36"/>
    <d v="2009-07-14T00:00:00"/>
  </r>
  <r>
    <n v="538"/>
    <n v="3650"/>
    <d v="2012-05-27T00:00:00"/>
    <s v="Not Specified"/>
    <n v="36"/>
    <n v="123.7248"/>
    <n v="0.04"/>
    <x v="2"/>
    <n v="-128.59299999999999"/>
    <n v="3.58"/>
    <n v="5.47"/>
    <s v="Denise Monton"/>
    <x v="2"/>
    <s v="Prarie"/>
    <x v="2"/>
    <x v="0"/>
    <s v="Binders and Binder Accessories"/>
    <s v="Avery Poly Binder Pockets"/>
    <s v="Small Box"/>
    <n v="0.37"/>
    <d v="2012-05-29T00:00:00"/>
  </r>
  <r>
    <n v="539"/>
    <n v="3650"/>
    <d v="2012-05-27T00:00:00"/>
    <s v="Not Specified"/>
    <n v="24"/>
    <n v="5042.4479999999994"/>
    <n v="0.03"/>
    <x v="1"/>
    <n v="166.44"/>
    <n v="216.6"/>
    <n v="64.2"/>
    <s v="Denise Monton"/>
    <x v="2"/>
    <s v="Prarie"/>
    <x v="2"/>
    <x v="1"/>
    <s v="Chairs &amp; Chairmats"/>
    <s v="Hon Multipurpose Stacking Arm Chairs"/>
    <s v="Jumbo Drum"/>
    <n v="0.59"/>
    <d v="2012-05-29T00:00:00"/>
  </r>
  <r>
    <n v="540"/>
    <n v="3653"/>
    <d v="2009-03-26T00:00:00"/>
    <s v="Critical"/>
    <n v="41"/>
    <n v="251.96959999999999"/>
    <n v="0.08"/>
    <x v="0"/>
    <n v="64.790000000000006"/>
    <n v="6.68"/>
    <n v="1.5"/>
    <s v="Lynn Smith"/>
    <x v="10"/>
    <s v="Atlantic"/>
    <x v="1"/>
    <x v="0"/>
    <s v="Pens &amp; Art Supplies"/>
    <s v="Sanford Liquid Accent Highlighters"/>
    <s v="Wrap Bag"/>
    <n v="0.48"/>
    <d v="2009-03-28T00:00:00"/>
  </r>
  <r>
    <n v="541"/>
    <n v="3654"/>
    <d v="2012-06-02T00:00:00"/>
    <s v="Low"/>
    <n v="41"/>
    <n v="85.28"/>
    <n v="0"/>
    <x v="0"/>
    <n v="-151.15"/>
    <n v="2.08"/>
    <n v="5.33"/>
    <s v="Karl Brown"/>
    <x v="7"/>
    <s v="Yukon"/>
    <x v="1"/>
    <x v="1"/>
    <s v="Office Furnishings"/>
    <s v="Eldon® Wave Desk Accessories"/>
    <s v="Small Box"/>
    <n v="0.43"/>
    <d v="2012-06-07T00:00:00"/>
  </r>
  <r>
    <n v="542"/>
    <n v="3654"/>
    <d v="2012-06-02T00:00:00"/>
    <s v="Low"/>
    <n v="39"/>
    <n v="7721.1030000000001"/>
    <n v="0.03"/>
    <x v="0"/>
    <n v="4031.62"/>
    <n v="204.1"/>
    <n v="13.99"/>
    <s v="Karl Brown"/>
    <x v="8"/>
    <s v="Atlantic"/>
    <x v="1"/>
    <x v="2"/>
    <s v="Office Machines"/>
    <s v="Soundgear Copyboard Conference Phone, Optional Battery"/>
    <s v="Medium Box"/>
    <n v="0.37"/>
    <d v="2012-06-07T00:00:00"/>
  </r>
  <r>
    <n v="543"/>
    <n v="3654"/>
    <d v="2012-06-02T00:00:00"/>
    <s v="Low"/>
    <n v="47"/>
    <n v="11835.963"/>
    <n v="0.1"/>
    <x v="1"/>
    <n v="3160.63"/>
    <n v="279.81"/>
    <n v="23.19"/>
    <s v="Karl Brown"/>
    <x v="8"/>
    <s v="Atlantic"/>
    <x v="1"/>
    <x v="0"/>
    <s v="Appliances"/>
    <s v="Sanyo 2.5 Cubic Foot Mid-Size Office Refrigerators"/>
    <s v="Jumbo Drum"/>
    <n v="0.59"/>
    <d v="2012-06-02T00:00:00"/>
  </r>
  <r>
    <n v="544"/>
    <n v="3655"/>
    <d v="2012-10-05T00:00:00"/>
    <s v="Critical"/>
    <n v="3"/>
    <n v="47.010599999999997"/>
    <n v="0.02"/>
    <x v="0"/>
    <n v="-30.7395"/>
    <n v="15.99"/>
    <n v="13.18"/>
    <s v="Tony Sayre"/>
    <x v="1"/>
    <s v="West"/>
    <x v="0"/>
    <x v="0"/>
    <s v="Binders and Binder Accessories"/>
    <s v="GBC Pre-Punched Binding Paper, Plastic, White, 8-1/2&quot; x 11&quot;"/>
    <s v="Small Box"/>
    <n v="0.37"/>
    <d v="2012-10-05T00:00:00"/>
  </r>
  <r>
    <n v="545"/>
    <n v="3655"/>
    <d v="2012-10-05T00:00:00"/>
    <s v="Critical"/>
    <n v="24"/>
    <n v="3023.7599999999998"/>
    <n v="0"/>
    <x v="0"/>
    <n v="600.41700000000003"/>
    <n v="125.99"/>
    <n v="7.69"/>
    <s v="Tony Sayre"/>
    <x v="1"/>
    <s v="West"/>
    <x v="0"/>
    <x v="2"/>
    <s v="Telephones and Communication"/>
    <s v="Timeport L7089"/>
    <s v="Small Box"/>
    <n v="0.57999999999999996"/>
    <d v="2012-10-06T00:00:00"/>
  </r>
  <r>
    <n v="546"/>
    <n v="3680"/>
    <d v="2012-12-09T00:00:00"/>
    <s v="Not Specified"/>
    <n v="27"/>
    <n v="159.21360000000001"/>
    <n v="0.09"/>
    <x v="0"/>
    <n v="-61.75"/>
    <n v="6.48"/>
    <n v="6"/>
    <s v="Evan Henry"/>
    <x v="8"/>
    <s v="Atlantic"/>
    <x v="1"/>
    <x v="0"/>
    <s v="Paper"/>
    <s v="Xerox 2"/>
    <s v="Small Box"/>
    <n v="0.37"/>
    <d v="2012-12-11T00:00:00"/>
  </r>
  <r>
    <n v="547"/>
    <n v="3680"/>
    <d v="2012-12-09T00:00:00"/>
    <s v="Not Specified"/>
    <n v="24"/>
    <n v="82.079999999999984"/>
    <n v="0.1"/>
    <x v="2"/>
    <n v="18.2835"/>
    <n v="3.8"/>
    <n v="1.49"/>
    <s v="Evan Henry"/>
    <x v="5"/>
    <s v="Quebec"/>
    <x v="1"/>
    <x v="0"/>
    <s v="Binders and Binder Accessories"/>
    <s v="Durable Pressboard Binders"/>
    <s v="Small Box"/>
    <n v="0.38"/>
    <d v="2012-12-11T00:00:00"/>
  </r>
  <r>
    <n v="548"/>
    <n v="3685"/>
    <d v="2012-01-16T00:00:00"/>
    <s v="Medium"/>
    <n v="29"/>
    <n v="95.11999999999999"/>
    <n v="0"/>
    <x v="0"/>
    <n v="-98.05"/>
    <n v="3.28"/>
    <n v="5"/>
    <s v="Mike Vittorini"/>
    <x v="3"/>
    <s v="West"/>
    <x v="0"/>
    <x v="0"/>
    <s v="Pens &amp; Art Supplies"/>
    <s v="Newell 35"/>
    <s v="Wrap Bag"/>
    <n v="0.56000000000000005"/>
    <d v="2012-01-17T00:00:00"/>
  </r>
  <r>
    <n v="549"/>
    <n v="3687"/>
    <d v="2010-02-02T00:00:00"/>
    <s v="Critical"/>
    <n v="25"/>
    <n v="76.492500000000007"/>
    <n v="7.0000000000000007E-2"/>
    <x v="0"/>
    <n v="6.14"/>
    <n v="3.29"/>
    <n v="1.35"/>
    <s v="Marc Harrigan"/>
    <x v="3"/>
    <s v="West"/>
    <x v="2"/>
    <x v="0"/>
    <s v="Rubber Bands"/>
    <s v="Acco® Hot Clips™ Clips to Go"/>
    <s v="Wrap Bag"/>
    <n v="0.4"/>
    <d v="2010-02-02T00:00:00"/>
  </r>
  <r>
    <n v="550"/>
    <n v="3745"/>
    <d v="2010-09-28T00:00:00"/>
    <s v="Low"/>
    <n v="38"/>
    <n v="1064.4864"/>
    <n v="0.04"/>
    <x v="2"/>
    <n v="411.1"/>
    <n v="29.18"/>
    <n v="8.5500000000000007"/>
    <s v="Erin Smith"/>
    <x v="4"/>
    <s v="Ontario"/>
    <x v="2"/>
    <x v="1"/>
    <s v="Office Furnishings"/>
    <s v="Deflect-o SuperTray™ Unbreakable Stackable Tray, Letter, Black"/>
    <s v="Small Box"/>
    <n v="0.42"/>
    <d v="2010-09-30T00:00:00"/>
  </r>
  <r>
    <n v="551"/>
    <n v="3746"/>
    <d v="2009-09-10T00:00:00"/>
    <s v="Not Specified"/>
    <n v="14"/>
    <n v="1623.86"/>
    <n v="0"/>
    <x v="0"/>
    <n v="162.666"/>
    <n v="115.99"/>
    <n v="2.5"/>
    <s v="Alan Dominguez"/>
    <x v="1"/>
    <s v="West"/>
    <x v="1"/>
    <x v="2"/>
    <s v="Telephones and Communication"/>
    <s v="6160"/>
    <s v="Small Box"/>
    <n v="0.56999999999999995"/>
    <d v="2009-09-10T00:00:00"/>
  </r>
  <r>
    <n v="552"/>
    <n v="3746"/>
    <d v="2009-09-10T00:00:00"/>
    <s v="Not Specified"/>
    <n v="38"/>
    <n v="222.6952"/>
    <n v="0.02"/>
    <x v="0"/>
    <n v="-67.489999999999995"/>
    <n v="5.98"/>
    <n v="5.79"/>
    <s v="Alan Dominguez"/>
    <x v="1"/>
    <s v="West"/>
    <x v="1"/>
    <x v="0"/>
    <s v="Paper"/>
    <s v="Xerox 1903"/>
    <s v="Small Box"/>
    <n v="0.36"/>
    <d v="2009-09-11T00:00:00"/>
  </r>
  <r>
    <n v="553"/>
    <n v="3749"/>
    <d v="2011-02-23T00:00:00"/>
    <s v="Medium"/>
    <n v="27"/>
    <n v="346.68810000000002"/>
    <n v="0.01"/>
    <x v="0"/>
    <n v="140.148"/>
    <n v="12.97"/>
    <n v="1.49"/>
    <s v="Ken Black"/>
    <x v="6"/>
    <s v="Prarie"/>
    <x v="3"/>
    <x v="0"/>
    <s v="Binders and Binder Accessories"/>
    <s v="Mead 1st Gear 2&quot; Zipper Binder, Asst. Colors"/>
    <s v="Small Box"/>
    <n v="0.35"/>
    <d v="2011-02-25T00:00:00"/>
  </r>
  <r>
    <n v="554"/>
    <n v="3750"/>
    <d v="2011-04-29T00:00:00"/>
    <s v="Medium"/>
    <n v="12"/>
    <n v="68.889600000000002"/>
    <n v="0.04"/>
    <x v="0"/>
    <n v="-24.03"/>
    <n v="5.98"/>
    <n v="5.2"/>
    <s v="Aaron Smayling"/>
    <x v="5"/>
    <s v="Quebec"/>
    <x v="0"/>
    <x v="0"/>
    <s v="Paper"/>
    <s v="Xerox 1992"/>
    <s v="Small Box"/>
    <n v="0.36"/>
    <d v="2011-05-01T00:00:00"/>
  </r>
  <r>
    <n v="555"/>
    <n v="3777"/>
    <d v="2009-04-07T00:00:00"/>
    <s v="Medium"/>
    <n v="14"/>
    <n v="232.53720000000001"/>
    <n v="0.06"/>
    <x v="2"/>
    <n v="38.06"/>
    <n v="17.670000000000002"/>
    <n v="8.99"/>
    <s v="Christine Kargatis"/>
    <x v="4"/>
    <s v="Ontario"/>
    <x v="0"/>
    <x v="1"/>
    <s v="Office Furnishings"/>
    <s v="Executive Impressions 12&quot; Wall Clock"/>
    <s v="Small Pack"/>
    <n v="0.47"/>
    <d v="2009-04-08T00:00:00"/>
  </r>
  <r>
    <n v="556"/>
    <n v="3778"/>
    <d v="2010-05-25T00:00:00"/>
    <s v="Critical"/>
    <n v="34"/>
    <n v="263.07839999999999"/>
    <n v="7.0000000000000007E-2"/>
    <x v="0"/>
    <n v="-63.76"/>
    <n v="8.32"/>
    <n v="2.38"/>
    <s v="Deirdre Greer"/>
    <x v="5"/>
    <s v="Quebec"/>
    <x v="2"/>
    <x v="2"/>
    <s v="Computer Peripherals"/>
    <s v="Imation 3.5 IBM Formatted Diskettes, 10/Box"/>
    <s v="Small Pack"/>
    <n v="0.74"/>
    <d v="2010-05-27T00:00:00"/>
  </r>
  <r>
    <n v="557"/>
    <n v="3778"/>
    <d v="2010-05-25T00:00:00"/>
    <s v="Critical"/>
    <n v="12"/>
    <n v="520.58879999999999"/>
    <n v="0.04"/>
    <x v="0"/>
    <n v="8.9499999999999993"/>
    <n v="45.19"/>
    <n v="1.99"/>
    <s v="Deirdre Greer"/>
    <x v="5"/>
    <s v="Quebec"/>
    <x v="2"/>
    <x v="2"/>
    <s v="Computer Peripherals"/>
    <s v="Verbatim DVD-RAM, 9.4GB, Rewritable, Type 1, DS, DataLife Plus"/>
    <s v="Small Pack"/>
    <n v="0.55000000000000004"/>
    <d v="2010-05-26T00:00:00"/>
  </r>
  <r>
    <n v="558"/>
    <n v="3778"/>
    <d v="2010-05-25T00:00:00"/>
    <s v="Critical"/>
    <n v="3"/>
    <n v="19.038"/>
    <n v="0.05"/>
    <x v="0"/>
    <n v="-15"/>
    <n v="6.68"/>
    <n v="6.92"/>
    <s v="Deirdre Greer"/>
    <x v="5"/>
    <s v="Quebec"/>
    <x v="2"/>
    <x v="0"/>
    <s v="Paper"/>
    <s v="Xerox 1898"/>
    <s v="Small Box"/>
    <n v="0.37"/>
    <d v="2010-05-26T00:00:00"/>
  </r>
  <r>
    <n v="559"/>
    <n v="3778"/>
    <d v="2010-05-25T00:00:00"/>
    <s v="Critical"/>
    <n v="34"/>
    <n v="5863.9867999999997"/>
    <n v="0.02"/>
    <x v="0"/>
    <n v="1313.9460000000001"/>
    <n v="175.99"/>
    <n v="4.99"/>
    <s v="Deirdre Greer"/>
    <x v="5"/>
    <s v="Quebec"/>
    <x v="2"/>
    <x v="2"/>
    <s v="Telephones and Communication"/>
    <s v="5165"/>
    <s v="Small Box"/>
    <n v="0.59"/>
    <d v="2010-05-26T00:00:00"/>
  </r>
  <r>
    <n v="560"/>
    <n v="3783"/>
    <d v="2010-12-05T00:00:00"/>
    <s v="Not Specified"/>
    <n v="11"/>
    <n v="88.4268"/>
    <n v="0.01"/>
    <x v="0"/>
    <n v="-40.25"/>
    <n v="8.1199999999999992"/>
    <n v="2.83"/>
    <s v="Jonathan Doherty"/>
    <x v="2"/>
    <s v="Prarie"/>
    <x v="1"/>
    <x v="2"/>
    <s v="Computer Peripherals"/>
    <s v="Imation Neon Mac Format Diskettes, 10/Pack"/>
    <s v="Small Pack"/>
    <n v="0.77"/>
    <d v="2010-12-05T00:00:00"/>
  </r>
  <r>
    <n v="561"/>
    <n v="3783"/>
    <d v="2010-12-05T00:00:00"/>
    <s v="Not Specified"/>
    <n v="40"/>
    <n v="246.24000000000004"/>
    <n v="0.05"/>
    <x v="0"/>
    <n v="-200.63"/>
    <n v="6.48"/>
    <n v="8.73"/>
    <s v="Jonathan Doherty"/>
    <x v="2"/>
    <s v="Prarie"/>
    <x v="1"/>
    <x v="0"/>
    <s v="Paper"/>
    <s v="Xerox 227"/>
    <s v="Small Box"/>
    <n v="0.37"/>
    <d v="2010-12-07T00:00:00"/>
  </r>
  <r>
    <n v="562"/>
    <n v="3808"/>
    <d v="2009-04-23T00:00:00"/>
    <s v="Critical"/>
    <n v="2"/>
    <n v="5.3176000000000005"/>
    <n v="0.08"/>
    <x v="0"/>
    <n v="-2.83"/>
    <n v="2.89"/>
    <n v="0.49"/>
    <s v="Lynn Smith"/>
    <x v="10"/>
    <s v="Atlantic"/>
    <x v="1"/>
    <x v="0"/>
    <s v="Labels"/>
    <s v="*Staples* Packaging Labels"/>
    <s v="Small Box"/>
    <n v="0.38"/>
    <d v="2009-04-23T00:00:00"/>
  </r>
  <r>
    <n v="563"/>
    <n v="3810"/>
    <d v="2012-09-16T00:00:00"/>
    <s v="Critical"/>
    <n v="40"/>
    <n v="163.072"/>
    <n v="0.09"/>
    <x v="0"/>
    <n v="-1845.66"/>
    <n v="4.4800000000000004"/>
    <n v="49"/>
    <s v="Tanja Norvell"/>
    <x v="6"/>
    <s v="Prarie"/>
    <x v="1"/>
    <x v="0"/>
    <s v="Appliances"/>
    <s v="Hoover Portapower™ Portable Vacuum"/>
    <s v="Large Box"/>
    <n v="0.6"/>
    <d v="2012-09-18T00:00:00"/>
  </r>
  <r>
    <n v="564"/>
    <n v="3810"/>
    <d v="2012-09-16T00:00:00"/>
    <s v="Critical"/>
    <n v="25"/>
    <n v="62.64"/>
    <n v="0.04"/>
    <x v="2"/>
    <n v="35.090000000000003"/>
    <n v="2.61"/>
    <n v="0.5"/>
    <s v="Tanja Norvell"/>
    <x v="6"/>
    <s v="Prarie"/>
    <x v="1"/>
    <x v="0"/>
    <s v="Labels"/>
    <s v="Avery 479"/>
    <s v="Small Box"/>
    <n v="0.39"/>
    <d v="2012-09-18T00:00:00"/>
  </r>
  <r>
    <n v="565"/>
    <n v="3814"/>
    <d v="2011-02-21T00:00:00"/>
    <s v="Low"/>
    <n v="43"/>
    <n v="1167.3984"/>
    <n v="0.04"/>
    <x v="2"/>
    <n v="-138.02000000000001"/>
    <n v="28.28"/>
    <n v="13.99"/>
    <s v="Thomas Thornton"/>
    <x v="7"/>
    <s v="Yukon"/>
    <x v="3"/>
    <x v="0"/>
    <s v="Storage &amp; Organization"/>
    <s v="Eldon Portable Mobile Manager"/>
    <s v="Medium Box"/>
    <n v="0.57999999999999996"/>
    <d v="2011-02-27T00:00:00"/>
  </r>
  <r>
    <n v="566"/>
    <n v="3841"/>
    <d v="2009-10-04T00:00:00"/>
    <s v="Not Specified"/>
    <n v="19"/>
    <n v="1135.4476"/>
    <n v="0.02"/>
    <x v="0"/>
    <n v="-552.1"/>
    <n v="60.98"/>
    <n v="49"/>
    <s v="John Stevenson"/>
    <x v="5"/>
    <s v="Quebec"/>
    <x v="0"/>
    <x v="0"/>
    <s v="Appliances"/>
    <s v="Euro Pro Shark Stick Mini Vacuum"/>
    <s v="Large Box"/>
    <n v="0.59"/>
    <d v="2009-10-06T00:00:00"/>
  </r>
  <r>
    <n v="567"/>
    <n v="3841"/>
    <d v="2009-10-04T00:00:00"/>
    <s v="Not Specified"/>
    <n v="20"/>
    <n v="24911.403999999999"/>
    <n v="0.02"/>
    <x v="0"/>
    <n v="11535.281999999999"/>
    <n v="1270.99"/>
    <n v="19.989999999999998"/>
    <s v="John Stevenson"/>
    <x v="5"/>
    <s v="Quebec"/>
    <x v="0"/>
    <x v="0"/>
    <s v="Binders and Binder Accessories"/>
    <s v="Fellowes PB500 Electric Punch Plastic Comb Binding Machine with Manual Bind"/>
    <s v="Small Box"/>
    <n v="0.35"/>
    <d v="2009-10-06T00:00:00"/>
  </r>
  <r>
    <n v="568"/>
    <n v="3841"/>
    <d v="2009-10-04T00:00:00"/>
    <s v="Not Specified"/>
    <n v="43"/>
    <n v="8414.691499999999"/>
    <n v="0.05"/>
    <x v="2"/>
    <n v="1680.2280000000001"/>
    <n v="205.99"/>
    <n v="8.99"/>
    <s v="John Stevenson"/>
    <x v="5"/>
    <s v="Quebec"/>
    <x v="0"/>
    <x v="2"/>
    <s v="Telephones and Communication"/>
    <s v="StarTAC 8000"/>
    <s v="Small Box"/>
    <n v="0.6"/>
    <d v="2009-10-06T00:00:00"/>
  </r>
  <r>
    <n v="569"/>
    <n v="3845"/>
    <d v="2012-04-25T00:00:00"/>
    <s v="Critical"/>
    <n v="9"/>
    <n v="2975.0174999999999"/>
    <n v="0.09"/>
    <x v="0"/>
    <n v="294.39"/>
    <n v="363.25"/>
    <n v="19.989999999999998"/>
    <s v="Stephanie Phelps"/>
    <x v="1"/>
    <s v="West"/>
    <x v="3"/>
    <x v="0"/>
    <s v="Appliances"/>
    <s v="Hoover WindTunnel™ Plus Canister Vacuum"/>
    <s v="Small Box"/>
    <n v="0.56999999999999995"/>
    <d v="2012-04-25T00:00:00"/>
  </r>
  <r>
    <n v="570"/>
    <n v="3845"/>
    <d v="2012-04-25T00:00:00"/>
    <s v="Critical"/>
    <n v="22"/>
    <n v="430.7688"/>
    <n v="0.02"/>
    <x v="0"/>
    <n v="-10.4"/>
    <n v="19.98"/>
    <n v="10.49"/>
    <s v="Stephanie Phelps"/>
    <x v="1"/>
    <s v="West"/>
    <x v="3"/>
    <x v="1"/>
    <s v="Office Furnishings"/>
    <s v="12-1/2 Diameter Round Wall Clock"/>
    <s v="Small Box"/>
    <n v="0.49"/>
    <d v="2012-04-27T00:00:00"/>
  </r>
  <r>
    <n v="571"/>
    <n v="3845"/>
    <d v="2012-04-25T00:00:00"/>
    <s v="Critical"/>
    <n v="15"/>
    <n v="113.84099999999999"/>
    <n v="0.09"/>
    <x v="0"/>
    <n v="39.04"/>
    <n v="8.34"/>
    <n v="0.96"/>
    <s v="Stephanie Phelps"/>
    <x v="1"/>
    <s v="West"/>
    <x v="3"/>
    <x v="1"/>
    <s v="Office Furnishings"/>
    <s v="Document Clip Frames"/>
    <s v="Wrap Bag"/>
    <n v="0.43"/>
    <d v="2012-04-26T00:00:00"/>
  </r>
  <r>
    <n v="572"/>
    <n v="3877"/>
    <d v="2010-05-20T00:00:00"/>
    <s v="Low"/>
    <n v="14"/>
    <n v="659.10879999999997"/>
    <n v="0.02"/>
    <x v="2"/>
    <n v="254.31"/>
    <n v="48.04"/>
    <n v="7.23"/>
    <s v="Paul Knutson"/>
    <x v="5"/>
    <s v="Quebec"/>
    <x v="1"/>
    <x v="0"/>
    <s v="Paper"/>
    <s v="Xerox 1885"/>
    <s v="Small Box"/>
    <n v="0.37"/>
    <d v="2010-05-20T00:00:00"/>
  </r>
  <r>
    <n v="573"/>
    <n v="3905"/>
    <d v="2010-12-20T00:00:00"/>
    <s v="Not Specified"/>
    <n v="42"/>
    <n v="2480.6586000000002"/>
    <n v="0.03"/>
    <x v="1"/>
    <n v="-377.25"/>
    <n v="60.89"/>
    <n v="32.409999999999997"/>
    <s v="Muhammed Lee"/>
    <x v="8"/>
    <s v="Atlantic"/>
    <x v="3"/>
    <x v="1"/>
    <s v="Chairs &amp; Chairmats"/>
    <s v="Global Push Button Manager's Chair, Indigo"/>
    <s v="Jumbo Drum"/>
    <n v="0.56000000000000005"/>
    <d v="2010-12-21T00:00:00"/>
  </r>
  <r>
    <n v="574"/>
    <n v="3907"/>
    <d v="2012-08-18T00:00:00"/>
    <s v="Medium"/>
    <n v="36"/>
    <n v="158.05440000000002"/>
    <n v="0.02"/>
    <x v="0"/>
    <n v="-1642.65"/>
    <n v="4.4800000000000004"/>
    <n v="49"/>
    <s v="Christopher Martinez"/>
    <x v="3"/>
    <s v="West"/>
    <x v="0"/>
    <x v="0"/>
    <s v="Appliances"/>
    <s v="Hoover Portapower™ Portable Vacuum"/>
    <s v="Large Box"/>
    <n v="0.6"/>
    <d v="2012-08-18T00:00:00"/>
  </r>
  <r>
    <n v="575"/>
    <n v="3907"/>
    <d v="2012-08-18T00:00:00"/>
    <s v="Medium"/>
    <n v="34"/>
    <n v="707.65559999999994"/>
    <n v="7.0000000000000007E-2"/>
    <x v="0"/>
    <n v="-135.102"/>
    <n v="22.38"/>
    <n v="15.1"/>
    <s v="Christopher Martinez"/>
    <x v="3"/>
    <s v="West"/>
    <x v="0"/>
    <x v="0"/>
    <s v="Binders and Binder Accessories"/>
    <s v="Avery Flip-Chart Easel Binder, Black"/>
    <s v="Small Box"/>
    <n v="0.38"/>
    <d v="2012-08-20T00:00:00"/>
  </r>
  <r>
    <n v="576"/>
    <n v="3907"/>
    <d v="2012-08-18T00:00:00"/>
    <s v="Medium"/>
    <n v="36"/>
    <n v="1047.2507999999998"/>
    <n v="0.03"/>
    <x v="2"/>
    <n v="214.61"/>
    <n v="29.99"/>
    <n v="5.5"/>
    <s v="Christopher Martinez"/>
    <x v="3"/>
    <s v="West"/>
    <x v="0"/>
    <x v="2"/>
    <s v="Computer Peripherals"/>
    <s v="Logitech Cordless Access Keyboard"/>
    <s v="Small Box"/>
    <n v="0.51"/>
    <d v="2012-08-19T00:00:00"/>
  </r>
  <r>
    <n v="577"/>
    <n v="3908"/>
    <d v="2010-03-08T00:00:00"/>
    <s v="Medium"/>
    <n v="8"/>
    <n v="927.92"/>
    <n v="0"/>
    <x v="0"/>
    <n v="-180.202"/>
    <n v="115.99"/>
    <n v="2.5"/>
    <s v="Dorothy Wardle"/>
    <x v="0"/>
    <s v="Nunavut"/>
    <x v="1"/>
    <x v="2"/>
    <s v="Telephones and Communication"/>
    <s v="6160"/>
    <s v="Small Box"/>
    <n v="0.56999999999999995"/>
    <d v="2010-03-08T00:00:00"/>
  </r>
  <r>
    <n v="578"/>
    <n v="3911"/>
    <d v="2011-03-16T00:00:00"/>
    <s v="Not Specified"/>
    <n v="24"/>
    <n v="339.11999999999995"/>
    <n v="0.1"/>
    <x v="0"/>
    <n v="-156.76"/>
    <n v="15.7"/>
    <n v="11.25"/>
    <s v="Bobby Elias"/>
    <x v="7"/>
    <s v="Yukon"/>
    <x v="0"/>
    <x v="0"/>
    <s v="Storage &amp; Organization"/>
    <s v="Hanging Personal Folder File"/>
    <s v="Small Box"/>
    <n v="0.6"/>
    <d v="2011-03-16T00:00:00"/>
  </r>
  <r>
    <n v="579"/>
    <n v="3942"/>
    <d v="2010-06-27T00:00:00"/>
    <s v="Not Specified"/>
    <n v="11"/>
    <n v="203.91799999999998"/>
    <n v="0.08"/>
    <x v="0"/>
    <n v="-42.61"/>
    <n v="20.149999999999999"/>
    <n v="8.99"/>
    <s v="Keith Herrera"/>
    <x v="8"/>
    <s v="Atlantic"/>
    <x v="0"/>
    <x v="0"/>
    <s v="Pens &amp; Art Supplies"/>
    <s v="Boston 19500 Mighty Mite Electric Pencil Sharpener"/>
    <s v="Small Pack"/>
    <n v="0.57999999999999996"/>
    <d v="2010-06-28T00:00:00"/>
  </r>
  <r>
    <n v="580"/>
    <n v="3942"/>
    <d v="2010-06-27T00:00:00"/>
    <s v="Not Specified"/>
    <n v="22"/>
    <n v="1835.0265999999999"/>
    <n v="0.03"/>
    <x v="0"/>
    <n v="-247.18100000000001"/>
    <n v="85.99"/>
    <n v="0.99"/>
    <s v="Keith Herrera"/>
    <x v="11"/>
    <s v="Atlantic"/>
    <x v="0"/>
    <x v="2"/>
    <s v="Telephones and Communication"/>
    <s v="Accessory4"/>
    <s v="Wrap Bag"/>
    <n v="0.85"/>
    <d v="2010-06-28T00:00:00"/>
  </r>
  <r>
    <n v="581"/>
    <n v="3970"/>
    <d v="2012-03-26T00:00:00"/>
    <s v="Medium"/>
    <n v="39"/>
    <n v="1032.9695999999999"/>
    <n v="7.0000000000000007E-2"/>
    <x v="0"/>
    <n v="397.15"/>
    <n v="28.48"/>
    <n v="1.99"/>
    <s v="Christina DeMoss"/>
    <x v="10"/>
    <s v="Atlantic"/>
    <x v="2"/>
    <x v="2"/>
    <s v="Computer Peripherals"/>
    <s v="Memorex 4.7GB DVD+RW, 3/Pack"/>
    <s v="Small Pack"/>
    <n v="0.4"/>
    <d v="2012-03-28T00:00:00"/>
  </r>
  <r>
    <n v="582"/>
    <n v="3970"/>
    <d v="2012-03-26T00:00:00"/>
    <s v="Medium"/>
    <n v="13"/>
    <n v="259.10300000000001"/>
    <n v="0.05"/>
    <x v="1"/>
    <n v="-426.54"/>
    <n v="20.98"/>
    <n v="45"/>
    <s v="Christina DeMoss"/>
    <x v="10"/>
    <s v="Atlantic"/>
    <x v="2"/>
    <x v="0"/>
    <s v="Storage &amp; Organization"/>
    <s v="Tennsco Lockers, Sand"/>
    <s v="Jumbo Drum"/>
    <n v="0.61"/>
    <d v="2012-03-27T00:00:00"/>
  </r>
  <r>
    <n v="583"/>
    <n v="3973"/>
    <d v="2012-03-23T00:00:00"/>
    <s v="Not Specified"/>
    <n v="21"/>
    <n v="309.52319999999997"/>
    <n v="0.06"/>
    <x v="0"/>
    <n v="117.91"/>
    <n v="15.68"/>
    <n v="3.73"/>
    <s v="Bobby Odegard"/>
    <x v="4"/>
    <s v="Ontario"/>
    <x v="1"/>
    <x v="1"/>
    <s v="Office Furnishings"/>
    <s v="Artistic Insta-Plaque"/>
    <s v="Small Pack"/>
    <n v="0.46"/>
    <d v="2012-03-25T00:00:00"/>
  </r>
  <r>
    <n v="584"/>
    <n v="4004"/>
    <d v="2010-05-06T00:00:00"/>
    <s v="Medium"/>
    <n v="14"/>
    <n v="60.983999999999995"/>
    <n v="0.1"/>
    <x v="0"/>
    <n v="8.66"/>
    <n v="4.84"/>
    <n v="0.71"/>
    <s v="Sheri Gordon"/>
    <x v="5"/>
    <s v="Quebec"/>
    <x v="1"/>
    <x v="0"/>
    <s v="Pens &amp; Art Supplies"/>
    <s v="*Staples* Highlighting Markers"/>
    <s v="Wrap Bag"/>
    <n v="0.52"/>
    <d v="2010-05-09T00:00:00"/>
  </r>
  <r>
    <n v="585"/>
    <n v="4004"/>
    <d v="2010-05-06T00:00:00"/>
    <s v="Medium"/>
    <n v="44"/>
    <n v="1445.444"/>
    <n v="0.05"/>
    <x v="0"/>
    <n v="195.48"/>
    <n v="34.58"/>
    <n v="8.99"/>
    <s v="Sheri Gordon"/>
    <x v="5"/>
    <s v="Quebec"/>
    <x v="1"/>
    <x v="0"/>
    <s v="Pens &amp; Art Supplies"/>
    <s v="Panasonic KP-350BK Electric Pencil Sharpener with Auto Stop"/>
    <s v="Small Pack"/>
    <n v="0.56000000000000005"/>
    <d v="2010-05-07T00:00:00"/>
  </r>
  <r>
    <n v="586"/>
    <n v="4006"/>
    <d v="2011-01-03T00:00:00"/>
    <s v="Medium"/>
    <n v="38"/>
    <n v="1355.2167999999999"/>
    <n v="0.06"/>
    <x v="0"/>
    <n v="624.84"/>
    <n v="37.94"/>
    <n v="5.08"/>
    <s v="Jas O'Carroll"/>
    <x v="4"/>
    <s v="Ontario"/>
    <x v="1"/>
    <x v="0"/>
    <s v="Paper"/>
    <s v="Snap-A-Way® Black Print Carbonless Ruled Speed Letter, Triplicate"/>
    <s v="Wrap Bag"/>
    <n v="0.38"/>
    <d v="2011-01-04T00:00:00"/>
  </r>
  <r>
    <n v="587"/>
    <n v="4007"/>
    <d v="2010-06-17T00:00:00"/>
    <s v="High"/>
    <n v="18"/>
    <n v="1015.0272"/>
    <n v="0.01"/>
    <x v="0"/>
    <n v="112.36"/>
    <n v="56.96"/>
    <n v="13.22"/>
    <s v="Jack Lebron"/>
    <x v="9"/>
    <s v="Atlantic"/>
    <x v="1"/>
    <x v="0"/>
    <s v="Appliances"/>
    <s v="Conquest™ 14 Commercial Heavy-Duty Upright Vacuum, Collection System, Accessory Kit"/>
    <s v="Small Box"/>
    <n v="0.56000000000000005"/>
    <d v="2010-06-18T00:00:00"/>
  </r>
  <r>
    <n v="588"/>
    <n v="4007"/>
    <d v="2010-06-17T00:00:00"/>
    <s v="High"/>
    <n v="1"/>
    <n v="265.50600000000003"/>
    <n v="0.05"/>
    <x v="0"/>
    <n v="-232.24"/>
    <n v="279.48"/>
    <n v="35"/>
    <s v="Jack Lebron"/>
    <x v="9"/>
    <s v="Atlantic"/>
    <x v="1"/>
    <x v="0"/>
    <s v="Storage &amp; Organization"/>
    <s v="Tennsco Snap-Together Open Shelving Units, Starter Sets and Add-On Units"/>
    <s v="Large Box"/>
    <n v="0.8"/>
    <d v="2010-06-18T00:00:00"/>
  </r>
  <r>
    <n v="589"/>
    <n v="4033"/>
    <d v="2010-06-01T00:00:00"/>
    <s v="Low"/>
    <n v="21"/>
    <n v="708.06119999999987"/>
    <n v="0.03"/>
    <x v="0"/>
    <n v="140.33000000000001"/>
    <n v="34.76"/>
    <n v="5.49"/>
    <s v="Bill Tyler"/>
    <x v="5"/>
    <s v="Quebec"/>
    <x v="3"/>
    <x v="0"/>
    <s v="Storage &amp; Organization"/>
    <s v="Home/Office Personal File Carts"/>
    <s v="Small Box"/>
    <n v="0.6"/>
    <d v="2010-06-03T00:00:00"/>
  </r>
  <r>
    <n v="590"/>
    <n v="4033"/>
    <d v="2010-06-01T00:00:00"/>
    <s v="Low"/>
    <n v="38"/>
    <n v="19037.240000000002"/>
    <n v="0"/>
    <x v="1"/>
    <n v="4127.79"/>
    <n v="500.98"/>
    <n v="41.44"/>
    <s v="Bill Tyler"/>
    <x v="8"/>
    <s v="Atlantic"/>
    <x v="3"/>
    <x v="1"/>
    <s v="Bookcases"/>
    <s v="DMI Eclipse Executive Suite Bookcases"/>
    <s v="Jumbo Box"/>
    <n v="0.66"/>
    <d v="2010-06-08T00:00:00"/>
  </r>
  <r>
    <n v="591"/>
    <n v="4034"/>
    <d v="2010-11-13T00:00:00"/>
    <s v="Not Specified"/>
    <n v="44"/>
    <n v="3253.9583999999995"/>
    <n v="7.0000000000000007E-2"/>
    <x v="0"/>
    <n v="-1183.69"/>
    <n v="79.52"/>
    <n v="48.2"/>
    <s v="Christine Sundaresam"/>
    <x v="6"/>
    <s v="Prarie"/>
    <x v="0"/>
    <x v="1"/>
    <s v="Office Furnishings"/>
    <s v="Eldon Cleatmat Plus™ Chair Mats for High Pile Carpets"/>
    <s v="Medium Box"/>
    <n v="0.74"/>
    <d v="2010-11-14T00:00:00"/>
  </r>
  <r>
    <n v="592"/>
    <n v="4034"/>
    <d v="2010-11-13T00:00:00"/>
    <s v="Not Specified"/>
    <n v="37"/>
    <n v="5401.2599999999993"/>
    <n v="0"/>
    <x v="1"/>
    <n v="-194.96700000000001"/>
    <n v="145.97999999999999"/>
    <n v="51.92"/>
    <s v="Christine Sundaresam"/>
    <x v="6"/>
    <s v="Prarie"/>
    <x v="0"/>
    <x v="1"/>
    <s v="Tables"/>
    <s v="Bevis Rectangular Conference Tables"/>
    <s v="Jumbo Box"/>
    <n v="0.69"/>
    <d v="2010-11-14T00:00:00"/>
  </r>
  <r>
    <n v="593"/>
    <n v="4037"/>
    <d v="2010-03-23T00:00:00"/>
    <s v="High"/>
    <n v="27"/>
    <n v="174.96"/>
    <n v="0"/>
    <x v="0"/>
    <n v="-101.85"/>
    <n v="6.48"/>
    <n v="7.86"/>
    <s v="Bruce Stewart"/>
    <x v="6"/>
    <s v="Prarie"/>
    <x v="1"/>
    <x v="0"/>
    <s v="Paper"/>
    <s v="Xerox 213"/>
    <s v="Small Box"/>
    <n v="0.37"/>
    <d v="2010-03-24T00:00:00"/>
  </r>
  <r>
    <n v="594"/>
    <n v="4067"/>
    <d v="2012-10-06T00:00:00"/>
    <s v="High"/>
    <n v="16"/>
    <n v="109.056"/>
    <n v="0.04"/>
    <x v="0"/>
    <n v="-42.457999999999998"/>
    <n v="7.1"/>
    <n v="6.05"/>
    <s v="Shahid Shariari"/>
    <x v="3"/>
    <s v="West"/>
    <x v="1"/>
    <x v="0"/>
    <s v="Binders and Binder Accessories"/>
    <s v="Wilson Jones Hanging View Binder, White, 1&quot;"/>
    <s v="Small Box"/>
    <n v="0.39"/>
    <d v="2012-10-08T00:00:00"/>
  </r>
  <r>
    <n v="595"/>
    <n v="4069"/>
    <d v="2012-05-12T00:00:00"/>
    <s v="Medium"/>
    <n v="8"/>
    <n v="47.692800000000005"/>
    <n v="0.08"/>
    <x v="0"/>
    <n v="-31.63"/>
    <n v="6.48"/>
    <n v="6.74"/>
    <s v="Harold Dahlen"/>
    <x v="1"/>
    <s v="West"/>
    <x v="3"/>
    <x v="0"/>
    <s v="Paper"/>
    <s v="Xerox 215"/>
    <s v="Small Box"/>
    <n v="0.37"/>
    <d v="2012-05-14T00:00:00"/>
  </r>
  <r>
    <n v="596"/>
    <n v="4069"/>
    <d v="2012-05-12T00:00:00"/>
    <s v="Medium"/>
    <n v="47"/>
    <n v="117.59399999999999"/>
    <n v="0.1"/>
    <x v="2"/>
    <n v="-2.4"/>
    <n v="2.78"/>
    <n v="1.34"/>
    <s v="Harold Dahlen"/>
    <x v="1"/>
    <s v="West"/>
    <x v="3"/>
    <x v="0"/>
    <s v="Pens &amp; Art Supplies"/>
    <s v="Prang Drawing Pencil Set"/>
    <s v="Wrap Bag"/>
    <n v="0.45"/>
    <d v="2012-05-12T00:00:00"/>
  </r>
  <r>
    <n v="597"/>
    <n v="4069"/>
    <d v="2012-05-12T00:00:00"/>
    <s v="Medium"/>
    <n v="30"/>
    <n v="74.67"/>
    <n v="0.05"/>
    <x v="0"/>
    <n v="18.57"/>
    <n v="2.62"/>
    <n v="0.8"/>
    <s v="Harold Dahlen"/>
    <x v="1"/>
    <s v="West"/>
    <x v="3"/>
    <x v="0"/>
    <s v="Rubber Bands"/>
    <s v="Staples Metal Binder Clips"/>
    <s v="Wrap Bag"/>
    <n v="0.39"/>
    <d v="2012-05-15T00:00:00"/>
  </r>
  <r>
    <n v="598"/>
    <n v="4070"/>
    <d v="2011-06-11T00:00:00"/>
    <s v="High"/>
    <n v="22"/>
    <n v="588.96640000000002"/>
    <n v="0.06"/>
    <x v="2"/>
    <n v="237.75"/>
    <n v="28.48"/>
    <n v="1.99"/>
    <s v="Joe Elijah"/>
    <x v="6"/>
    <s v="Prarie"/>
    <x v="2"/>
    <x v="2"/>
    <s v="Computer Peripherals"/>
    <s v="Memorex 4.7GB DVD+RW, 3/Pack"/>
    <s v="Small Pack"/>
    <n v="0.4"/>
    <d v="2011-06-11T00:00:00"/>
  </r>
  <r>
    <n v="599"/>
    <n v="4096"/>
    <d v="2012-07-02T00:00:00"/>
    <s v="Not Specified"/>
    <n v="21"/>
    <n v="127.00799999999998"/>
    <n v="0.04"/>
    <x v="0"/>
    <n v="53.58"/>
    <n v="6.3"/>
    <n v="0.5"/>
    <s v="Bill Eplett"/>
    <x v="5"/>
    <s v="Quebec"/>
    <x v="1"/>
    <x v="0"/>
    <s v="Labels"/>
    <s v="Avery 51"/>
    <s v="Small Box"/>
    <n v="0.39"/>
    <d v="2012-07-03T00:00:00"/>
  </r>
  <r>
    <n v="600"/>
    <n v="4099"/>
    <d v="2012-08-20T00:00:00"/>
    <s v="Critical"/>
    <n v="42"/>
    <n v="1652.2463999999998"/>
    <n v="0.08"/>
    <x v="0"/>
    <n v="285.16000000000003"/>
    <n v="42.76"/>
    <n v="6.22"/>
    <s v="Ed Braxton"/>
    <x v="7"/>
    <s v="Yukon"/>
    <x v="3"/>
    <x v="0"/>
    <s v="Storage &amp; Organization"/>
    <s v="SAFCO Mobile Desk Side File, Wire Frame"/>
    <s v="Small Box"/>
    <m/>
    <d v="2012-08-21T00:00:00"/>
  </r>
  <r>
    <n v="601"/>
    <n v="4099"/>
    <d v="2012-08-20T00:00:00"/>
    <s v="Critical"/>
    <n v="12"/>
    <n v="112.66559999999998"/>
    <n v="0.04"/>
    <x v="0"/>
    <n v="-6.83"/>
    <n v="9.7799999999999994"/>
    <n v="5.76"/>
    <s v="Ed Braxton"/>
    <x v="7"/>
    <s v="Yukon"/>
    <x v="3"/>
    <x v="0"/>
    <s v="Envelopes"/>
    <s v="Staples #10 Laser &amp; Inkjet Envelopes, 4 1/8&quot; x 9 1/2&quot;, 100/Box"/>
    <s v="Small Box"/>
    <n v="0.35"/>
    <d v="2012-08-23T00:00:00"/>
  </r>
  <r>
    <n v="602"/>
    <n v="4099"/>
    <d v="2012-08-20T00:00:00"/>
    <s v="Critical"/>
    <n v="4"/>
    <n v="37.92"/>
    <n v="0"/>
    <x v="0"/>
    <n v="-17.32"/>
    <n v="9.48"/>
    <n v="7.29"/>
    <s v="Ed Braxton"/>
    <x v="7"/>
    <s v="Yukon"/>
    <x v="3"/>
    <x v="1"/>
    <s v="Office Furnishings"/>
    <s v="DAX Two-Tone Rosewood/Black Document Frame, Desktop, 5 x 7"/>
    <s v="Small Pack"/>
    <n v="0.45"/>
    <d v="2012-08-21T00:00:00"/>
  </r>
  <r>
    <n v="603"/>
    <n v="4099"/>
    <d v="2012-08-20T00:00:00"/>
    <s v="Critical"/>
    <n v="39"/>
    <n v="4112.1794999999993"/>
    <n v="0.05"/>
    <x v="0"/>
    <n v="784.49399999999991"/>
    <n v="110.99"/>
    <n v="8.99"/>
    <s v="Ed Braxton"/>
    <x v="7"/>
    <s v="Yukon"/>
    <x v="3"/>
    <x v="2"/>
    <s v="Telephones and Communication"/>
    <s v="LX 677"/>
    <s v="Small Box"/>
    <n v="0.56999999999999995"/>
    <d v="2012-08-22T00:00:00"/>
  </r>
  <r>
    <n v="604"/>
    <n v="4103"/>
    <d v="2012-07-02T00:00:00"/>
    <s v="Low"/>
    <n v="3"/>
    <n v="32.531400000000005"/>
    <n v="7.0000000000000007E-2"/>
    <x v="0"/>
    <n v="-28.43"/>
    <n v="11.66"/>
    <n v="8.99"/>
    <s v="Denise Leinenbach"/>
    <x v="5"/>
    <s v="Quebec"/>
    <x v="2"/>
    <x v="0"/>
    <s v="Pens &amp; Art Supplies"/>
    <s v="Boston 16765 Mini Stand Up Battery Pencil Sharpener"/>
    <s v="Small Pack"/>
    <n v="0.59"/>
    <d v="2012-07-06T00:00:00"/>
  </r>
  <r>
    <n v="605"/>
    <n v="4128"/>
    <d v="2011-10-06T00:00:00"/>
    <s v="Not Specified"/>
    <n v="38"/>
    <n v="364.43520000000001"/>
    <n v="0.04"/>
    <x v="0"/>
    <n v="25.03"/>
    <n v="9.99"/>
    <n v="5.12"/>
    <s v="Allen Golden"/>
    <x v="4"/>
    <s v="Ontario"/>
    <x v="3"/>
    <x v="0"/>
    <s v="Paper"/>
    <s v="Xerox 1948"/>
    <s v="Small Box"/>
    <n v="0.4"/>
    <d v="2011-10-08T00:00:00"/>
  </r>
  <r>
    <n v="606"/>
    <n v="4132"/>
    <d v="2011-05-28T00:00:00"/>
    <s v="Not Specified"/>
    <n v="5"/>
    <n v="14.255999999999998"/>
    <n v="0.01"/>
    <x v="0"/>
    <n v="1.32"/>
    <n v="2.88"/>
    <n v="0.5"/>
    <s v="Aaron Bergman"/>
    <x v="0"/>
    <s v="Nunavut"/>
    <x v="1"/>
    <x v="0"/>
    <s v="Labels"/>
    <s v="Avery 49"/>
    <s v="Small Box"/>
    <n v="0.36"/>
    <d v="2011-05-30T00:00:00"/>
  </r>
  <r>
    <n v="607"/>
    <n v="4134"/>
    <d v="2011-01-11T00:00:00"/>
    <s v="Critical"/>
    <n v="48"/>
    <n v="6224.1695999999993"/>
    <n v="0.01"/>
    <x v="1"/>
    <n v="-824.15"/>
    <n v="130.97999999999999"/>
    <n v="54.74"/>
    <s v="Anthony Garverick"/>
    <x v="7"/>
    <s v="Yukon"/>
    <x v="0"/>
    <x v="1"/>
    <s v="Bookcases"/>
    <s v="O'Sullivan Elevations Bookcase, Cherry Finish"/>
    <s v="Jumbo Box"/>
    <n v="0.69"/>
    <d v="2011-01-13T00:00:00"/>
  </r>
  <r>
    <n v="608"/>
    <n v="4134"/>
    <d v="2011-01-11T00:00:00"/>
    <s v="Critical"/>
    <n v="23"/>
    <n v="698.0637999999999"/>
    <n v="0.02"/>
    <x v="0"/>
    <n v="-16.05"/>
    <n v="30.97"/>
    <n v="4"/>
    <s v="Anthony Garverick"/>
    <x v="7"/>
    <s v="Yukon"/>
    <x v="0"/>
    <x v="2"/>
    <s v="Computer Peripherals"/>
    <s v="Microsoft Multimedia Keyboard"/>
    <s v="Small Box"/>
    <n v="0.74"/>
    <d v="2011-01-11T00:00:00"/>
  </r>
  <r>
    <n v="609"/>
    <n v="4162"/>
    <d v="2012-02-09T00:00:00"/>
    <s v="Low"/>
    <n v="2"/>
    <n v="347.70599999999996"/>
    <n v="0.1"/>
    <x v="0"/>
    <n v="-319.02"/>
    <n v="193.17"/>
    <n v="19.989999999999998"/>
    <s v="Alyssa Tate"/>
    <x v="8"/>
    <s v="Atlantic"/>
    <x v="0"/>
    <x v="0"/>
    <s v="Storage &amp; Organization"/>
    <s v="Fellowes Staxonsteel® Drawer Files"/>
    <s v="Small Box"/>
    <n v="0.71"/>
    <d v="2012-02-13T00:00:00"/>
  </r>
  <r>
    <n v="610"/>
    <n v="4166"/>
    <d v="2010-02-27T00:00:00"/>
    <s v="Low"/>
    <n v="19"/>
    <n v="124.108"/>
    <n v="0.08"/>
    <x v="0"/>
    <n v="-49.346499999999999"/>
    <n v="7.1"/>
    <n v="6.05"/>
    <s v="Patrick Ryan"/>
    <x v="2"/>
    <s v="Prarie"/>
    <x v="1"/>
    <x v="0"/>
    <s v="Binders and Binder Accessories"/>
    <s v="Wilson Jones Hanging View Binder, White, 1&quot;"/>
    <s v="Small Box"/>
    <n v="0.39"/>
    <d v="2010-02-27T00:00:00"/>
  </r>
  <r>
    <n v="611"/>
    <n v="4193"/>
    <d v="2009-01-08T00:00:00"/>
    <s v="High"/>
    <n v="16"/>
    <n v="61.4544"/>
    <n v="7.0000000000000007E-2"/>
    <x v="0"/>
    <n v="14.42"/>
    <n v="4.13"/>
    <n v="0.99"/>
    <s v="Sandra Flanagan"/>
    <x v="4"/>
    <s v="Ontario"/>
    <x v="2"/>
    <x v="0"/>
    <s v="Labels"/>
    <s v="Avery 491"/>
    <s v="Small Box"/>
    <n v="0.39"/>
    <d v="2009-01-08T00:00:00"/>
  </r>
  <r>
    <n v="612"/>
    <n v="4193"/>
    <d v="2009-01-08T00:00:00"/>
    <s v="High"/>
    <n v="3"/>
    <n v="66.115200000000002"/>
    <n v="0.03"/>
    <x v="0"/>
    <n v="64.25"/>
    <n v="22.72"/>
    <n v="8.99"/>
    <s v="Sandra Flanagan"/>
    <x v="4"/>
    <s v="Ontario"/>
    <x v="2"/>
    <x v="1"/>
    <s v="Office Furnishings"/>
    <s v="Executive Impressions 14&quot; Two-Color Numerals Wall Clock"/>
    <s v="Small Pack"/>
    <n v="0.44"/>
    <d v="2009-01-08T00:00:00"/>
  </r>
  <r>
    <n v="613"/>
    <n v="4195"/>
    <d v="2010-05-28T00:00:00"/>
    <s v="Not Specified"/>
    <n v="30"/>
    <n v="237.15"/>
    <n v="7.0000000000000007E-2"/>
    <x v="0"/>
    <n v="37.090000000000003"/>
    <n v="8.5"/>
    <n v="1.99"/>
    <s v="Art Miller"/>
    <x v="3"/>
    <s v="West"/>
    <x v="1"/>
    <x v="2"/>
    <s v="Computer Peripherals"/>
    <s v="Hewlett-Packard 4.7GB DVD+R Discs"/>
    <s v="Small Pack"/>
    <n v="0.49"/>
    <d v="2010-05-30T00:00:00"/>
  </r>
  <r>
    <n v="614"/>
    <n v="4199"/>
    <d v="2012-02-12T00:00:00"/>
    <s v="Critical"/>
    <n v="43"/>
    <n v="604.49400000000003"/>
    <n v="0.01"/>
    <x v="2"/>
    <n v="102.53"/>
    <n v="14.2"/>
    <n v="5.3"/>
    <s v="Bruce Money"/>
    <x v="1"/>
    <s v="West"/>
    <x v="1"/>
    <x v="1"/>
    <s v="Office Furnishings"/>
    <s v="Coloredge Poster Frame"/>
    <s v="Wrap Bag"/>
    <n v="0.46"/>
    <d v="2012-02-13T00:00:00"/>
  </r>
  <r>
    <n v="615"/>
    <n v="4230"/>
    <d v="2012-03-03T00:00:00"/>
    <s v="Critical"/>
    <n v="18"/>
    <n v="388.512"/>
    <n v="0.05"/>
    <x v="0"/>
    <n v="21.96"/>
    <n v="22.72"/>
    <n v="8.99"/>
    <s v="Tamara Willingham"/>
    <x v="7"/>
    <s v="Yukon"/>
    <x v="1"/>
    <x v="1"/>
    <s v="Office Furnishings"/>
    <s v="Executive Impressions 14&quot; Two-Color Numerals Wall Clock"/>
    <s v="Small Pack"/>
    <n v="0.44"/>
    <d v="2012-03-04T00:00:00"/>
  </r>
  <r>
    <n v="616"/>
    <n v="4230"/>
    <d v="2012-03-03T00:00:00"/>
    <s v="Critical"/>
    <n v="46"/>
    <n v="2823.0522000000001"/>
    <n v="7.0000000000000007E-2"/>
    <x v="2"/>
    <n v="456.81299999999999"/>
    <n v="65.989999999999995"/>
    <n v="8.99"/>
    <s v="Tamara Willingham"/>
    <x v="7"/>
    <s v="Yukon"/>
    <x v="1"/>
    <x v="2"/>
    <s v="Telephones and Communication"/>
    <s v="5180"/>
    <s v="Small Box"/>
    <n v="0.56000000000000005"/>
    <d v="2012-03-05T00:00:00"/>
  </r>
  <r>
    <n v="617"/>
    <n v="4257"/>
    <d v="2011-03-24T00:00:00"/>
    <s v="Medium"/>
    <n v="45"/>
    <n v="248.589"/>
    <n v="0.01"/>
    <x v="0"/>
    <n v="-83.66"/>
    <n v="5.58"/>
    <n v="5.3"/>
    <s v="Liz Price"/>
    <x v="3"/>
    <s v="West"/>
    <x v="3"/>
    <x v="0"/>
    <s v="Envelopes"/>
    <s v="Staples Brown Kraft Recycled Clasp Envelopes"/>
    <s v="Small Box"/>
    <n v="0.35"/>
    <d v="2011-03-26T00:00:00"/>
  </r>
  <r>
    <n v="618"/>
    <n v="4261"/>
    <d v="2012-10-02T00:00:00"/>
    <s v="Critical"/>
    <n v="22"/>
    <n v="1453.2672000000002"/>
    <n v="0.04"/>
    <x v="1"/>
    <n v="-521.41999999999996"/>
    <n v="68.81"/>
    <n v="60"/>
    <s v="Lela Donovan"/>
    <x v="3"/>
    <s v="West"/>
    <x v="1"/>
    <x v="0"/>
    <s v="Appliances"/>
    <s v="Holmes Replacement Filter for HEPA Air Cleaner, Very Large Room, HEPA Filter"/>
    <s v="Jumbo Drum"/>
    <n v="0.41"/>
    <d v="2012-10-03T00:00:00"/>
  </r>
  <r>
    <n v="619"/>
    <n v="4261"/>
    <d v="2012-10-02T00:00:00"/>
    <s v="Critical"/>
    <n v="33"/>
    <n v="181.55279999999999"/>
    <n v="0.08"/>
    <x v="0"/>
    <n v="-71.47"/>
    <n v="5.98"/>
    <n v="5.35"/>
    <s v="Lela Donovan"/>
    <x v="3"/>
    <s v="West"/>
    <x v="1"/>
    <x v="0"/>
    <s v="Paper"/>
    <s v="Xerox 1947"/>
    <s v="Small Box"/>
    <n v="0.4"/>
    <d v="2012-10-04T00:00:00"/>
  </r>
  <r>
    <n v="620"/>
    <n v="4261"/>
    <d v="2012-10-02T00:00:00"/>
    <s v="Critical"/>
    <n v="32"/>
    <n v="9235.9679999999989"/>
    <n v="0.04"/>
    <x v="0"/>
    <n v="2848.17"/>
    <n v="300.64999999999998"/>
    <n v="24.49"/>
    <s v="Lela Donovan"/>
    <x v="3"/>
    <s v="West"/>
    <x v="1"/>
    <x v="0"/>
    <s v="Appliances"/>
    <s v="Honeywell Enviracaire Portable HEPA Air Cleaner for 17' x 22' Room"/>
    <s v="Large Box"/>
    <n v="0.52"/>
    <d v="2012-10-04T00:00:00"/>
  </r>
  <r>
    <n v="621"/>
    <n v="4261"/>
    <d v="2012-10-02T00:00:00"/>
    <s v="Critical"/>
    <n v="48"/>
    <n v="266.3424"/>
    <n v="0.04"/>
    <x v="0"/>
    <n v="-94.82"/>
    <n v="5.78"/>
    <n v="5.37"/>
    <s v="Lela Donovan"/>
    <x v="3"/>
    <s v="West"/>
    <x v="1"/>
    <x v="0"/>
    <s v="Paper"/>
    <s v="Xerox 1950"/>
    <s v="Small Box"/>
    <n v="0.36"/>
    <d v="2012-10-04T00:00:00"/>
  </r>
  <r>
    <n v="622"/>
    <n v="4294"/>
    <d v="2012-08-14T00:00:00"/>
    <s v="Medium"/>
    <n v="8"/>
    <n v="13.6416"/>
    <n v="0.02"/>
    <x v="0"/>
    <n v="-15.34"/>
    <n v="1.74"/>
    <n v="4.08"/>
    <s v="Mike Vittorini"/>
    <x v="3"/>
    <s v="West"/>
    <x v="0"/>
    <x v="1"/>
    <s v="Office Furnishings"/>
    <s v="Eldon Regeneration Recycled Desk Accessories, Smoke"/>
    <s v="Small Pack"/>
    <n v="0.53"/>
    <d v="2012-08-16T00:00:00"/>
  </r>
  <r>
    <n v="623"/>
    <n v="4321"/>
    <d v="2009-07-17T00:00:00"/>
    <s v="Medium"/>
    <n v="47"/>
    <n v="1406.2118"/>
    <n v="0.02"/>
    <x v="2"/>
    <n v="-54.63"/>
    <n v="30.53"/>
    <n v="19.989999999999998"/>
    <s v="Pauline Chand"/>
    <x v="4"/>
    <s v="Ontario"/>
    <x v="1"/>
    <x v="0"/>
    <s v="Labels"/>
    <s v="Avery 4027 File Folder Labels for Dot Matrix Printers, 5000 Labels per Box, White"/>
    <s v="Small Box"/>
    <n v="0.39"/>
    <d v="2009-07-19T00:00:00"/>
  </r>
  <r>
    <n v="624"/>
    <n v="4324"/>
    <d v="2011-07-16T00:00:00"/>
    <s v="Critical"/>
    <n v="28"/>
    <n v="1101.2735999999998"/>
    <n v="0.04"/>
    <x v="0"/>
    <n v="154.85"/>
    <n v="40.97"/>
    <n v="8.99"/>
    <s v="Dan Campbell"/>
    <x v="7"/>
    <s v="Yukon"/>
    <x v="0"/>
    <x v="0"/>
    <s v="Pens &amp; Art Supplies"/>
    <s v="Sanford 52201 APSCO Electric Pencil Sharpener"/>
    <s v="Small Pack"/>
    <n v="0.59"/>
    <d v="2011-07-18T00:00:00"/>
  </r>
  <r>
    <n v="625"/>
    <n v="4354"/>
    <d v="2009-09-29T00:00:00"/>
    <s v="Not Specified"/>
    <n v="6"/>
    <n v="43.394400000000005"/>
    <n v="0.02"/>
    <x v="0"/>
    <n v="7.74"/>
    <n v="7.38"/>
    <n v="5.21"/>
    <s v="Erin Creighton"/>
    <x v="4"/>
    <s v="Ontario"/>
    <x v="1"/>
    <x v="1"/>
    <s v="Office Furnishings"/>
    <s v="Eldon® Expressions™ Wood Desk Accessories, Oak"/>
    <s v="Small Box"/>
    <n v="0.56000000000000005"/>
    <d v="2009-09-30T00:00:00"/>
  </r>
  <r>
    <n v="626"/>
    <n v="4359"/>
    <d v="2010-03-02T00:00:00"/>
    <s v="Critical"/>
    <n v="21"/>
    <n v="208.29900000000001"/>
    <n v="0.09"/>
    <x v="0"/>
    <n v="-97.75"/>
    <n v="10.9"/>
    <n v="7.46"/>
    <s v="Kelly Andreada"/>
    <x v="2"/>
    <s v="Prarie"/>
    <x v="2"/>
    <x v="0"/>
    <s v="Storage &amp; Organization"/>
    <s v="Crate-A-Files™"/>
    <s v="Small Box"/>
    <n v="0.59"/>
    <d v="2010-03-04T00:00:00"/>
  </r>
  <r>
    <n v="627"/>
    <n v="4387"/>
    <d v="2011-10-22T00:00:00"/>
    <s v="Critical"/>
    <n v="4"/>
    <n v="561.64559999999994"/>
    <n v="7.0000000000000007E-2"/>
    <x v="1"/>
    <n v="-388.51670000000001"/>
    <n v="150.97999999999999"/>
    <n v="39.25"/>
    <s v="Sandra Flanagan"/>
    <x v="4"/>
    <s v="Ontario"/>
    <x v="1"/>
    <x v="1"/>
    <s v="Tables"/>
    <s v="Iceberg OfficeWorks 42&quot; Round Tables"/>
    <s v="Jumbo Box"/>
    <n v="0.75"/>
    <d v="2011-10-23T00:00:00"/>
  </r>
  <r>
    <n v="628"/>
    <n v="4389"/>
    <d v="2009-05-04T00:00:00"/>
    <s v="Medium"/>
    <n v="35"/>
    <n v="173.81700000000001"/>
    <n v="7.0000000000000007E-2"/>
    <x v="0"/>
    <n v="-116.3455"/>
    <n v="5.34"/>
    <n v="5.63"/>
    <s v="Victoria Pisteka"/>
    <x v="1"/>
    <s v="West"/>
    <x v="1"/>
    <x v="0"/>
    <s v="Binders and Binder Accessories"/>
    <s v="Pressboard Data Binder, Crimson, 12&quot; X 8 1/2&quot;"/>
    <s v="Small Box"/>
    <n v="0.39"/>
    <d v="2009-05-06T00:00:00"/>
  </r>
  <r>
    <n v="629"/>
    <n v="4389"/>
    <d v="2009-05-04T00:00:00"/>
    <s v="Medium"/>
    <n v="49"/>
    <n v="7651.3793999999998"/>
    <n v="0.03"/>
    <x v="1"/>
    <n v="1304.9000000000001"/>
    <n v="160.97999999999999"/>
    <n v="30"/>
    <s v="Victoria Pisteka"/>
    <x v="1"/>
    <s v="West"/>
    <x v="1"/>
    <x v="1"/>
    <s v="Chairs &amp; Chairmats"/>
    <s v="Office Star - Mid Back Dual function Ergonomic High Back Chair with 2-Way Adjustable Arms"/>
    <s v="Jumbo Drum"/>
    <n v="0.62"/>
    <d v="2009-05-05T00:00:00"/>
  </r>
  <r>
    <n v="630"/>
    <n v="4389"/>
    <d v="2009-05-04T00:00:00"/>
    <s v="Medium"/>
    <n v="42"/>
    <n v="2660.7168000000001"/>
    <n v="0.04"/>
    <x v="2"/>
    <n v="693.0630000000001"/>
    <n v="65.989999999999995"/>
    <n v="5.63"/>
    <s v="Victoria Pisteka"/>
    <x v="1"/>
    <s v="West"/>
    <x v="1"/>
    <x v="2"/>
    <s v="Telephones and Communication"/>
    <s v="2190"/>
    <s v="Small Box"/>
    <n v="0.56000000000000005"/>
    <d v="2009-05-04T00:00:00"/>
  </r>
  <r>
    <n v="631"/>
    <n v="4391"/>
    <d v="2012-02-17T00:00:00"/>
    <s v="High"/>
    <n v="20"/>
    <n v="2932.6120000000001"/>
    <n v="0.06"/>
    <x v="0"/>
    <n v="428.47199999999998"/>
    <n v="155.99"/>
    <n v="3.9"/>
    <s v="Eugene Moren"/>
    <x v="3"/>
    <s v="West"/>
    <x v="2"/>
    <x v="2"/>
    <s v="Telephones and Communication"/>
    <s v="T39m"/>
    <s v="Small Box"/>
    <n v="0.55000000000000004"/>
    <d v="2012-02-19T00:00:00"/>
  </r>
  <r>
    <n v="632"/>
    <n v="4416"/>
    <d v="2012-06-29T00:00:00"/>
    <s v="Low"/>
    <n v="46"/>
    <n v="6871.5720000000001"/>
    <n v="0.1"/>
    <x v="0"/>
    <n v="2665.3960000000002"/>
    <n v="165.98"/>
    <n v="19.989999999999998"/>
    <s v="Erica Bern"/>
    <x v="9"/>
    <s v="Atlantic"/>
    <x v="1"/>
    <x v="0"/>
    <s v="Binders and Binder Accessories"/>
    <s v="GBC DocuBind P100 Manual Binding Machine"/>
    <s v="Small Box"/>
    <n v="0.4"/>
    <d v="2012-07-03T00:00:00"/>
  </r>
  <r>
    <n v="633"/>
    <n v="4422"/>
    <d v="2011-05-21T00:00:00"/>
    <s v="Medium"/>
    <n v="12"/>
    <n v="298.46879999999999"/>
    <n v="0.02"/>
    <x v="0"/>
    <n v="104.03"/>
    <n v="25.38"/>
    <n v="8.99"/>
    <s v="Scott Cohen"/>
    <x v="3"/>
    <s v="West"/>
    <x v="3"/>
    <x v="1"/>
    <s v="Office Furnishings"/>
    <s v="Executive Impressions 13&quot; Chairman Wall Clock"/>
    <s v="Small Pack"/>
    <n v="0.5"/>
    <d v="2011-05-21T00:00:00"/>
  </r>
  <r>
    <n v="634"/>
    <n v="4422"/>
    <d v="2011-05-21T00:00:00"/>
    <s v="Medium"/>
    <n v="17"/>
    <n v="356.19079999999997"/>
    <n v="0.02"/>
    <x v="0"/>
    <n v="-19.920000000000002"/>
    <n v="21.38"/>
    <n v="8.99"/>
    <s v="Scott Cohen"/>
    <x v="3"/>
    <s v="West"/>
    <x v="3"/>
    <x v="0"/>
    <s v="Pens &amp; Art Supplies"/>
    <s v="Boston 1730 StandUp Electric Pencil Sharpener"/>
    <s v="Small Pack"/>
    <n v="0.59"/>
    <d v="2011-05-21T00:00:00"/>
  </r>
  <r>
    <n v="635"/>
    <n v="4451"/>
    <d v="2009-09-30T00:00:00"/>
    <s v="Critical"/>
    <n v="47"/>
    <n v="964.66559999999993"/>
    <n v="0.04"/>
    <x v="0"/>
    <n v="-65.209999999999994"/>
    <n v="21.38"/>
    <n v="8.99"/>
    <s v="Tanja Norvell"/>
    <x v="6"/>
    <s v="Prarie"/>
    <x v="1"/>
    <x v="0"/>
    <s v="Pens &amp; Art Supplies"/>
    <s v="Boston 1730 StandUp Electric Pencil Sharpener"/>
    <s v="Small Pack"/>
    <n v="0.59"/>
    <d v="2009-09-30T00:00:00"/>
  </r>
  <r>
    <n v="636"/>
    <n v="4454"/>
    <d v="2009-02-01T00:00:00"/>
    <s v="Low"/>
    <n v="17"/>
    <n v="51.836399999999998"/>
    <n v="0.01"/>
    <x v="0"/>
    <n v="21.42"/>
    <n v="3.08"/>
    <n v="0.5"/>
    <s v="Erica Bern"/>
    <x v="9"/>
    <s v="Atlantic"/>
    <x v="1"/>
    <x v="0"/>
    <s v="Labels"/>
    <s v="Avery 497"/>
    <s v="Small Box"/>
    <n v="0.37"/>
    <d v="2009-02-06T00:00:00"/>
  </r>
  <r>
    <n v="637"/>
    <n v="4455"/>
    <d v="2010-10-10T00:00:00"/>
    <s v="Medium"/>
    <n v="39"/>
    <n v="275.28929999999997"/>
    <n v="7.0000000000000007E-2"/>
    <x v="0"/>
    <n v="14.15"/>
    <n v="7.59"/>
    <n v="4"/>
    <s v="Michael Paige"/>
    <x v="5"/>
    <s v="Quebec"/>
    <x v="0"/>
    <x v="1"/>
    <s v="Office Furnishings"/>
    <s v="Master Giant Foot® Doorstop, Safety Yellow"/>
    <s v="Wrap Bag"/>
    <n v="0.42"/>
    <d v="2010-10-12T00:00:00"/>
  </r>
  <r>
    <n v="638"/>
    <n v="4487"/>
    <d v="2010-02-22T00:00:00"/>
    <s v="Medium"/>
    <n v="50"/>
    <n v="310.64999999999998"/>
    <n v="0.05"/>
    <x v="0"/>
    <n v="-79.418999999999997"/>
    <n v="6.54"/>
    <n v="5.27"/>
    <s v="Scott Williamson"/>
    <x v="8"/>
    <s v="Atlantic"/>
    <x v="0"/>
    <x v="0"/>
    <s v="Binders and Binder Accessories"/>
    <s v="Wilson Jones® Four-Pocket Poly Binders"/>
    <s v="Small Box"/>
    <n v="0.36"/>
    <d v="2010-02-23T00:00:00"/>
  </r>
  <r>
    <n v="639"/>
    <n v="4512"/>
    <d v="2011-10-24T00:00:00"/>
    <s v="Low"/>
    <n v="43"/>
    <n v="5915.0627999999997"/>
    <n v="0.06"/>
    <x v="1"/>
    <n v="-353.65987800000011"/>
    <n v="146.34"/>
    <n v="43.75"/>
    <s v="Sandra Flanagan"/>
    <x v="4"/>
    <s v="Ontario"/>
    <x v="2"/>
    <x v="1"/>
    <s v="Tables"/>
    <s v="Bevis Round Conference Table Top &amp; Single Column Base"/>
    <s v="Jumbo Box"/>
    <n v="0.64"/>
    <d v="2011-10-29T00:00:00"/>
  </r>
  <r>
    <n v="640"/>
    <n v="4514"/>
    <d v="2009-04-29T00:00:00"/>
    <s v="Medium"/>
    <n v="28"/>
    <n v="3245.5023999999999"/>
    <n v="0.08"/>
    <x v="0"/>
    <n v="374.625"/>
    <n v="125.99"/>
    <n v="7.69"/>
    <s v="Yoseph Carroll"/>
    <x v="1"/>
    <s v="West"/>
    <x v="3"/>
    <x v="2"/>
    <s v="Telephones and Communication"/>
    <s v="StarTAC 3000"/>
    <s v="Small Box"/>
    <n v="0.59"/>
    <d v="2009-04-30T00:00:00"/>
  </r>
  <r>
    <n v="641"/>
    <n v="4515"/>
    <d v="2012-03-16T00:00:00"/>
    <s v="Critical"/>
    <n v="7"/>
    <n v="829.85419999999999"/>
    <n v="0.02"/>
    <x v="0"/>
    <n v="49.45"/>
    <n v="120.97"/>
    <n v="7.11"/>
    <s v="Vivian Mathis"/>
    <x v="5"/>
    <s v="Quebec"/>
    <x v="3"/>
    <x v="2"/>
    <s v="Office Machines"/>
    <s v="Canon BP1200DH 12-Digit Bubble Jet Printing Calculator"/>
    <s v="Medium Box"/>
    <n v="0.36"/>
    <d v="2012-03-17T00:00:00"/>
  </r>
  <r>
    <n v="642"/>
    <n v="4516"/>
    <d v="2009-03-28T00:00:00"/>
    <s v="Medium"/>
    <n v="42"/>
    <n v="266.53199999999998"/>
    <n v="0.05"/>
    <x v="0"/>
    <n v="-113.45"/>
    <n v="6.68"/>
    <n v="6.93"/>
    <s v="Ryan Crowe"/>
    <x v="6"/>
    <s v="Prarie"/>
    <x v="0"/>
    <x v="0"/>
    <s v="Paper"/>
    <s v="HP Office Paper (20Lb. and 87 Bright)"/>
    <s v="Small Box"/>
    <n v="0.37"/>
    <d v="2009-03-29T00:00:00"/>
  </r>
  <r>
    <n v="643"/>
    <n v="4545"/>
    <d v="2010-01-16T00:00:00"/>
    <s v="Not Specified"/>
    <n v="33"/>
    <n v="121.44"/>
    <n v="0.08"/>
    <x v="0"/>
    <n v="26.64"/>
    <n v="4"/>
    <n v="1.3"/>
    <s v="Pauline Chand"/>
    <x v="4"/>
    <s v="Ontario"/>
    <x v="0"/>
    <x v="0"/>
    <s v="Paper"/>
    <s v="EcoTones® Memo Sheets"/>
    <s v="Wrap Bag"/>
    <n v="0.37"/>
    <d v="2010-01-18T00:00:00"/>
  </r>
  <r>
    <n v="644"/>
    <n v="4545"/>
    <d v="2010-01-16T00:00:00"/>
    <s v="Not Specified"/>
    <n v="4"/>
    <n v="24.364800000000002"/>
    <n v="0.06"/>
    <x v="0"/>
    <n v="-24.15"/>
    <n v="6.48"/>
    <n v="8.74"/>
    <s v="Pauline Chand"/>
    <x v="4"/>
    <s v="Ontario"/>
    <x v="0"/>
    <x v="0"/>
    <s v="Paper"/>
    <s v="Xerox 1984"/>
    <s v="Small Box"/>
    <n v="0.36"/>
    <d v="2010-01-17T00:00:00"/>
  </r>
  <r>
    <n v="645"/>
    <n v="4550"/>
    <d v="2009-12-28T00:00:00"/>
    <s v="High"/>
    <n v="32"/>
    <n v="3570.9023999999999"/>
    <n v="7.0000000000000007E-2"/>
    <x v="1"/>
    <n v="1369.09"/>
    <n v="119.99"/>
    <n v="16.8"/>
    <s v="Gary Zandusky"/>
    <x v="4"/>
    <s v="Ontario"/>
    <x v="2"/>
    <x v="2"/>
    <s v="Office Machines"/>
    <s v="Epson C62 Color Inkjet Printer"/>
    <s v="Jumbo Box"/>
    <n v="0.35"/>
    <d v="2009-12-30T00:00:00"/>
  </r>
  <r>
    <n v="646"/>
    <n v="4578"/>
    <d v="2012-09-12T00:00:00"/>
    <s v="Low"/>
    <n v="45"/>
    <n v="265.35599999999999"/>
    <n v="0.09"/>
    <x v="0"/>
    <n v="-141.44"/>
    <n v="6.48"/>
    <n v="6.74"/>
    <s v="Roy Skaria"/>
    <x v="6"/>
    <s v="Prarie"/>
    <x v="1"/>
    <x v="0"/>
    <s v="Paper"/>
    <s v="Xerox 215"/>
    <s v="Small Box"/>
    <n v="0.37"/>
    <d v="2012-09-17T00:00:00"/>
  </r>
  <r>
    <n v="647"/>
    <n v="4578"/>
    <d v="2012-09-12T00:00:00"/>
    <s v="Low"/>
    <n v="48"/>
    <n v="703.77120000000002"/>
    <n v="0.01"/>
    <x v="0"/>
    <n v="-250.53"/>
    <n v="14.81"/>
    <n v="13.32"/>
    <s v="Roy Skaria"/>
    <x v="6"/>
    <s v="Prarie"/>
    <x v="1"/>
    <x v="0"/>
    <s v="Appliances"/>
    <s v="Holmes Replacement Filter for HEPA Air Cleaner, Large Room"/>
    <s v="Small Box"/>
    <n v="0.43"/>
    <d v="2012-09-19T00:00:00"/>
  </r>
  <r>
    <n v="648"/>
    <n v="4578"/>
    <d v="2012-09-12T00:00:00"/>
    <s v="Low"/>
    <n v="15"/>
    <n v="282.34799999999996"/>
    <n v="7.0000000000000007E-2"/>
    <x v="0"/>
    <n v="86.33"/>
    <n v="20.239999999999998"/>
    <n v="6.67"/>
    <s v="Roy Skaria"/>
    <x v="6"/>
    <s v="Prarie"/>
    <x v="1"/>
    <x v="1"/>
    <s v="Office Furnishings"/>
    <s v="DAX Contemporary Wood Frame with Silver Metal Mat, Desktop, 11 x 14 Size"/>
    <s v="Small Pack"/>
    <n v="0.49"/>
    <d v="2012-09-19T00:00:00"/>
  </r>
  <r>
    <n v="649"/>
    <n v="4579"/>
    <d v="2011-11-30T00:00:00"/>
    <s v="High"/>
    <n v="40"/>
    <n v="1649.58"/>
    <n v="0.05"/>
    <x v="0"/>
    <n v="749.21550000000002"/>
    <n v="43.41"/>
    <n v="2.99"/>
    <s v="Dennis Bolton"/>
    <x v="8"/>
    <s v="Atlantic"/>
    <x v="0"/>
    <x v="0"/>
    <s v="Binders and Binder Accessories"/>
    <s v="Satellite Sectional Post Binders"/>
    <s v="Small Box"/>
    <n v="0.39"/>
    <d v="2011-12-01T00:00:00"/>
  </r>
  <r>
    <n v="650"/>
    <n v="4580"/>
    <d v="2010-11-14T00:00:00"/>
    <s v="Not Specified"/>
    <n v="28"/>
    <n v="7159.3704000000007"/>
    <n v="0.09"/>
    <x v="1"/>
    <n v="-2301.5278000000003"/>
    <n v="280.98"/>
    <n v="81.98"/>
    <s v="Carlos Meador"/>
    <x v="5"/>
    <s v="Quebec"/>
    <x v="3"/>
    <x v="1"/>
    <s v="Tables"/>
    <s v="Global Adaptabilities™ Conference Tables"/>
    <s v="Jumbo Box"/>
    <n v="0.78"/>
    <d v="2010-11-15T00:00:00"/>
  </r>
  <r>
    <n v="651"/>
    <n v="4581"/>
    <d v="2012-09-03T00:00:00"/>
    <s v="Not Specified"/>
    <n v="25"/>
    <n v="2216.7600000000002"/>
    <n v="0.02"/>
    <x v="0"/>
    <n v="739.91"/>
    <n v="90.48"/>
    <n v="19.989999999999998"/>
    <s v="Thea Hendricks"/>
    <x v="7"/>
    <s v="Yukon"/>
    <x v="2"/>
    <x v="0"/>
    <s v="Envelopes"/>
    <s v="Tyvek® Side-Opening Peel &amp; Seel® Expanding Envelopes"/>
    <s v="Small Box"/>
    <n v="0.4"/>
    <d v="2012-09-05T00:00:00"/>
  </r>
  <r>
    <n v="652"/>
    <n v="4583"/>
    <d v="2009-09-24T00:00:00"/>
    <s v="Medium"/>
    <n v="44"/>
    <n v="2904.5016000000005"/>
    <n v="7.0000000000000007E-2"/>
    <x v="1"/>
    <n v="-720.2"/>
    <n v="70.98"/>
    <n v="30"/>
    <s v="Maxwell Schwartz"/>
    <x v="2"/>
    <s v="Prarie"/>
    <x v="1"/>
    <x v="1"/>
    <s v="Chairs &amp; Chairmats"/>
    <s v="Novimex Turbo Task Chair"/>
    <s v="Jumbo Drum"/>
    <n v="0.73"/>
    <d v="2009-09-26T00:00:00"/>
  </r>
  <r>
    <n v="653"/>
    <n v="4610"/>
    <d v="2010-06-17T00:00:00"/>
    <s v="Low"/>
    <n v="8"/>
    <n v="60.642400000000002"/>
    <n v="0.09"/>
    <x v="0"/>
    <n v="-17.010000000000002"/>
    <n v="8.33"/>
    <n v="1.99"/>
    <s v="Odella Nelson"/>
    <x v="4"/>
    <s v="Ontario"/>
    <x v="0"/>
    <x v="2"/>
    <s v="Computer Peripherals"/>
    <s v="80 Minute Slim Jewel Case CD-R , 10/Pack - Staples"/>
    <s v="Small Pack"/>
    <n v="0.52"/>
    <d v="2010-06-19T00:00:00"/>
  </r>
  <r>
    <n v="654"/>
    <n v="4610"/>
    <d v="2010-06-17T00:00:00"/>
    <s v="Low"/>
    <n v="29"/>
    <n v="418.07560000000001"/>
    <n v="0.08"/>
    <x v="0"/>
    <n v="203.01"/>
    <n v="15.67"/>
    <n v="1.39"/>
    <s v="Odella Nelson"/>
    <x v="4"/>
    <s v="Ontario"/>
    <x v="0"/>
    <x v="0"/>
    <s v="Envelopes"/>
    <s v="#10 White Business Envelopes,4 1/8 x 9 1/2"/>
    <s v="Small Box"/>
    <n v="0.38"/>
    <d v="2010-06-21T00:00:00"/>
  </r>
  <r>
    <n v="655"/>
    <n v="4611"/>
    <d v="2010-01-09T00:00:00"/>
    <s v="High"/>
    <n v="32"/>
    <n v="15550.4192"/>
    <n v="0.03"/>
    <x v="1"/>
    <n v="7176.12"/>
    <n v="500.98"/>
    <n v="28.14"/>
    <s v="Steven Ward"/>
    <x v="6"/>
    <s v="Prarie"/>
    <x v="3"/>
    <x v="2"/>
    <s v="Office Machines"/>
    <s v="Hewlett-Packard cp1700 [D, PS] Series Color Inkjet Printers"/>
    <s v="Jumbo Drum"/>
    <n v="0.38"/>
    <d v="2010-01-09T00:00:00"/>
  </r>
  <r>
    <n v="656"/>
    <n v="4612"/>
    <d v="2010-09-19T00:00:00"/>
    <s v="Medium"/>
    <n v="9"/>
    <n v="37.900800000000004"/>
    <n v="0.06"/>
    <x v="0"/>
    <n v="-375.64"/>
    <n v="4.4800000000000004"/>
    <n v="49"/>
    <s v="Jim Radford"/>
    <x v="0"/>
    <s v="Nunavut"/>
    <x v="1"/>
    <x v="0"/>
    <s v="Appliances"/>
    <s v="Hoover Portapower™ Portable Vacuum"/>
    <s v="Large Box"/>
    <n v="0.6"/>
    <d v="2010-09-21T00:00:00"/>
  </r>
  <r>
    <n v="657"/>
    <n v="4642"/>
    <d v="2011-02-26T00:00:00"/>
    <s v="Critical"/>
    <n v="9"/>
    <n v="60.278399999999998"/>
    <n v="0.08"/>
    <x v="0"/>
    <n v="-39.74"/>
    <n v="7.28"/>
    <n v="3.52"/>
    <s v="Shahid Shariari"/>
    <x v="3"/>
    <s v="West"/>
    <x v="1"/>
    <x v="2"/>
    <s v="Computer Peripherals"/>
    <s v="Imation 3.5&quot; DS-HD Macintosh Formatted Diskettes, 10/Pack"/>
    <s v="Small Pack"/>
    <n v="0.68"/>
    <d v="2011-02-27T00:00:00"/>
  </r>
  <r>
    <n v="658"/>
    <n v="4642"/>
    <d v="2011-02-26T00:00:00"/>
    <s v="Critical"/>
    <n v="21"/>
    <n v="294.63"/>
    <n v="0"/>
    <x v="2"/>
    <n v="-80.2"/>
    <n v="14.03"/>
    <n v="9.3699999999999992"/>
    <s v="Shahid Shariari"/>
    <x v="3"/>
    <s v="West"/>
    <x v="1"/>
    <x v="0"/>
    <s v="Storage &amp; Organization"/>
    <s v="Project Tote Personal File"/>
    <s v="Small Box"/>
    <n v="0.56000000000000005"/>
    <d v="2011-02-26T00:00:00"/>
  </r>
  <r>
    <n v="659"/>
    <n v="4645"/>
    <d v="2009-09-19T00:00:00"/>
    <s v="Critical"/>
    <n v="30"/>
    <n v="848.14800000000002"/>
    <n v="0.08"/>
    <x v="0"/>
    <n v="-45.07"/>
    <n v="30.73"/>
    <n v="4"/>
    <s v="Clytie Kelty"/>
    <x v="1"/>
    <s v="West"/>
    <x v="0"/>
    <x v="2"/>
    <s v="Computer Peripherals"/>
    <s v="Fellowes 17-key keypad for PS/2 interface"/>
    <s v="Small Box"/>
    <n v="0.75"/>
    <d v="2009-09-19T00:00:00"/>
  </r>
  <r>
    <n v="660"/>
    <n v="4645"/>
    <d v="2009-09-19T00:00:00"/>
    <s v="Critical"/>
    <n v="7"/>
    <n v="96.823999999999998"/>
    <n v="0.05"/>
    <x v="0"/>
    <n v="-8.5299999999999994"/>
    <n v="14.56"/>
    <n v="3.5"/>
    <s v="Clytie Kelty"/>
    <x v="1"/>
    <s v="West"/>
    <x v="0"/>
    <x v="0"/>
    <s v="Appliances"/>
    <s v="Acco 6 Outlet Guardian Premium Surge Suppressor"/>
    <s v="Small Box"/>
    <n v="0.57999999999999996"/>
    <d v="2009-09-21T00:00:00"/>
  </r>
  <r>
    <n v="661"/>
    <n v="4645"/>
    <d v="2009-09-19T00:00:00"/>
    <s v="Critical"/>
    <n v="11"/>
    <n v="3299.8900000000003"/>
    <n v="0"/>
    <x v="0"/>
    <n v="285.95"/>
    <n v="299.99"/>
    <n v="11.64"/>
    <s v="Clytie Kelty"/>
    <x v="1"/>
    <s v="West"/>
    <x v="0"/>
    <x v="2"/>
    <s v="Copiers and Fax"/>
    <s v="Brother DCP1000 Digital 3 in 1 Multifunction Machine"/>
    <s v="Large Box"/>
    <n v="0.5"/>
    <d v="2009-09-21T00:00:00"/>
  </r>
  <r>
    <n v="662"/>
    <n v="4647"/>
    <d v="2009-05-13T00:00:00"/>
    <s v="Medium"/>
    <n v="33"/>
    <n v="1829.1933000000001"/>
    <n v="0.01"/>
    <x v="0"/>
    <n v="-57.541000000000004"/>
    <n v="55.99"/>
    <n v="5"/>
    <s v="Carlos Meador"/>
    <x v="8"/>
    <s v="Atlantic"/>
    <x v="1"/>
    <x v="2"/>
    <s v="Telephones and Communication"/>
    <s v="Accessory6"/>
    <s v="Small Pack"/>
    <n v="0.8"/>
    <d v="2009-05-14T00:00:00"/>
  </r>
  <r>
    <n v="663"/>
    <n v="4647"/>
    <d v="2009-05-13T00:00:00"/>
    <s v="Medium"/>
    <n v="34"/>
    <n v="444.24400000000003"/>
    <n v="0.06"/>
    <x v="0"/>
    <n v="-67.59"/>
    <n v="13.9"/>
    <n v="7.59"/>
    <s v="Carlos Meador"/>
    <x v="5"/>
    <s v="Quebec"/>
    <x v="1"/>
    <x v="0"/>
    <s v="Scissors, Rulers and Trimmers"/>
    <s v="Acme Hot Forged Carbon Steel Scissors with Nickel-Plated Handles, 3 7/8&quot; Cut, 8&quot;L"/>
    <s v="Small Pack"/>
    <n v="0.56000000000000005"/>
    <d v="2009-05-14T00:00:00"/>
  </r>
  <r>
    <n v="664"/>
    <n v="4647"/>
    <d v="2009-05-13T00:00:00"/>
    <s v="Medium"/>
    <n v="7"/>
    <n v="1106.2946999999999"/>
    <n v="0.03"/>
    <x v="0"/>
    <n v="293.14"/>
    <n v="162.93"/>
    <n v="19.989999999999998"/>
    <s v="Carlos Meador"/>
    <x v="11"/>
    <s v="Atlantic"/>
    <x v="1"/>
    <x v="0"/>
    <s v="Envelopes"/>
    <s v="Multimedia Mailers"/>
    <s v="Small Box"/>
    <n v="0.39"/>
    <d v="2009-05-14T00:00:00"/>
  </r>
  <r>
    <n v="665"/>
    <n v="4647"/>
    <d v="2009-05-13T00:00:00"/>
    <s v="Medium"/>
    <n v="6"/>
    <n v="68.785200000000003"/>
    <n v="0.01"/>
    <x v="0"/>
    <n v="-6.61"/>
    <n v="11.58"/>
    <n v="5.72"/>
    <s v="Carlos Meador"/>
    <x v="11"/>
    <s v="Atlantic"/>
    <x v="1"/>
    <x v="0"/>
    <s v="Envelopes"/>
    <s v="Peel &amp; Seel® Recycled Catalog Envelopes, Brown"/>
    <s v="Small Box"/>
    <n v="0.35"/>
    <d v="2009-05-15T00:00:00"/>
  </r>
  <r>
    <n v="666"/>
    <n v="4672"/>
    <d v="2011-11-06T00:00:00"/>
    <s v="Critical"/>
    <n v="20"/>
    <n v="141.68"/>
    <n v="0.08"/>
    <x v="0"/>
    <n v="-16.64"/>
    <n v="7.7"/>
    <n v="3.68"/>
    <s v="Alan Dominguez"/>
    <x v="1"/>
    <s v="West"/>
    <x v="1"/>
    <x v="1"/>
    <s v="Office Furnishings"/>
    <s v="Deflect-O® Glasstique™ Clear Desk Accessories"/>
    <s v="Wrap Bag"/>
    <n v="0.52"/>
    <d v="2011-11-07T00:00:00"/>
  </r>
  <r>
    <n v="667"/>
    <n v="4674"/>
    <d v="2009-04-18T00:00:00"/>
    <s v="Critical"/>
    <n v="23"/>
    <n v="2952.2892000000002"/>
    <n v="0.02"/>
    <x v="1"/>
    <n v="-260.41000000000003"/>
    <n v="130.97999999999999"/>
    <n v="30"/>
    <s v="Christina Anderson"/>
    <x v="2"/>
    <s v="Prarie"/>
    <x v="1"/>
    <x v="1"/>
    <s v="Chairs &amp; Chairmats"/>
    <s v="Office Star - Contemporary Task Swivel chair with 2-way adjustable arms, Plum"/>
    <s v="Jumbo Drum"/>
    <n v="0.78"/>
    <d v="2009-04-19T00:00:00"/>
  </r>
  <r>
    <n v="668"/>
    <n v="4675"/>
    <d v="2010-11-24T00:00:00"/>
    <s v="Not Specified"/>
    <n v="4"/>
    <n v="15.92"/>
    <n v="0"/>
    <x v="0"/>
    <n v="-1.1499999999999999"/>
    <n v="3.98"/>
    <n v="0.7"/>
    <s v="Rick Wilson"/>
    <x v="2"/>
    <s v="Prarie"/>
    <x v="3"/>
    <x v="0"/>
    <s v="Pens &amp; Art Supplies"/>
    <s v="4009® Highlighters by Sanford"/>
    <s v="Wrap Bag"/>
    <n v="0.52"/>
    <d v="2010-11-26T00:00:00"/>
  </r>
  <r>
    <n v="669"/>
    <n v="4676"/>
    <d v="2011-08-31T00:00:00"/>
    <s v="High"/>
    <n v="11"/>
    <n v="1330.4543999999999"/>
    <n v="0.04"/>
    <x v="0"/>
    <n v="-104.24700000000007"/>
    <n v="125.99"/>
    <n v="7.69"/>
    <s v="Annie Cyprus"/>
    <x v="0"/>
    <s v="Nunavut"/>
    <x v="2"/>
    <x v="2"/>
    <s v="Telephones and Communication"/>
    <s v="Timeport L7089"/>
    <s v="Small Box"/>
    <n v="0.57999999999999996"/>
    <d v="2011-09-01T00:00:00"/>
  </r>
  <r>
    <n v="670"/>
    <n v="4676"/>
    <d v="2011-08-31T00:00:00"/>
    <s v="High"/>
    <n v="50"/>
    <n v="181.875"/>
    <n v="0.03"/>
    <x v="0"/>
    <n v="85.96"/>
    <n v="3.75"/>
    <n v="0.5"/>
    <s v="Annie Cyprus"/>
    <x v="0"/>
    <s v="Nunavut"/>
    <x v="2"/>
    <x v="0"/>
    <s v="Labels"/>
    <s v="Avery 510"/>
    <s v="Small Box"/>
    <n v="0.37"/>
    <d v="2011-09-02T00:00:00"/>
  </r>
  <r>
    <n v="671"/>
    <n v="4676"/>
    <d v="2011-08-31T00:00:00"/>
    <s v="High"/>
    <n v="3"/>
    <n v="34.261199999999995"/>
    <n v="7.0000000000000007E-2"/>
    <x v="2"/>
    <n v="-8.3800000000000008"/>
    <n v="12.28"/>
    <n v="6.47"/>
    <s v="Annie Cyprus"/>
    <x v="0"/>
    <s v="Nunavut"/>
    <x v="2"/>
    <x v="0"/>
    <s v="Paper"/>
    <s v="Xerox 1881"/>
    <s v="Small Box"/>
    <n v="0.38"/>
    <d v="2011-09-02T00:00:00"/>
  </r>
  <r>
    <n v="672"/>
    <n v="4676"/>
    <d v="2011-08-31T00:00:00"/>
    <s v="High"/>
    <n v="30"/>
    <n v="4632.9030000000012"/>
    <n v="0.01"/>
    <x v="0"/>
    <n v="1115.694"/>
    <n v="155.99"/>
    <n v="8.99"/>
    <s v="Annie Cyprus"/>
    <x v="0"/>
    <s v="Nunavut"/>
    <x v="2"/>
    <x v="2"/>
    <s v="Telephones and Communication"/>
    <s v="LX 788"/>
    <s v="Small Box"/>
    <n v="0.57999999999999996"/>
    <d v="2011-09-01T00:00:00"/>
  </r>
  <r>
    <n v="673"/>
    <n v="4705"/>
    <d v="2012-03-21T00:00:00"/>
    <s v="Not Specified"/>
    <n v="16"/>
    <n v="116.1888"/>
    <n v="0.09"/>
    <x v="0"/>
    <n v="-71.44"/>
    <n v="7.98"/>
    <n v="6.5"/>
    <s v="Adrian Hane"/>
    <x v="1"/>
    <s v="West"/>
    <x v="1"/>
    <x v="0"/>
    <s v="Storage &amp; Organization"/>
    <s v="Iris Project Case"/>
    <s v="Medium Box"/>
    <n v="0.59"/>
    <d v="2012-03-23T00:00:00"/>
  </r>
  <r>
    <n v="674"/>
    <n v="4706"/>
    <d v="2012-12-28T00:00:00"/>
    <s v="Not Specified"/>
    <n v="30"/>
    <n v="1978.0320000000002"/>
    <n v="0.02"/>
    <x v="0"/>
    <n v="488.81800000000004"/>
    <n v="67.28"/>
    <n v="19.989999999999998"/>
    <s v="Bradley Drucker"/>
    <x v="7"/>
    <s v="Yukon"/>
    <x v="0"/>
    <x v="0"/>
    <s v="Binders and Binder Accessories"/>
    <s v="Catalog Binders with Expanding Posts"/>
    <s v="Small Box"/>
    <n v="0.4"/>
    <d v="2012-12-30T00:00:00"/>
  </r>
  <r>
    <n v="675"/>
    <n v="4708"/>
    <d v="2009-09-30T00:00:00"/>
    <s v="Critical"/>
    <n v="29"/>
    <n v="172.88640000000001"/>
    <n v="0.08"/>
    <x v="0"/>
    <n v="-119.32"/>
    <n v="6.48"/>
    <n v="7.49"/>
    <s v="Michelle Tran"/>
    <x v="5"/>
    <s v="Quebec"/>
    <x v="1"/>
    <x v="0"/>
    <s v="Paper"/>
    <s v="Xerox 220"/>
    <s v="Small Box"/>
    <n v="0.37"/>
    <d v="2009-10-02T00:00:00"/>
  </r>
  <r>
    <n v="676"/>
    <n v="4737"/>
    <d v="2010-03-10T00:00:00"/>
    <s v="Not Specified"/>
    <n v="49"/>
    <n v="288.12"/>
    <n v="0"/>
    <x v="0"/>
    <n v="49.77"/>
    <n v="5.88"/>
    <n v="3.04"/>
    <s v="Roy Collins"/>
    <x v="2"/>
    <s v="Prarie"/>
    <x v="1"/>
    <x v="0"/>
    <s v="Paper"/>
    <s v="Adams Telephone Message Book W/Dividers/Space For Phone Numbers, 5 1/4&quot;X8 1/2&quot;, 300/Messages"/>
    <s v="Wrap Bag"/>
    <n v="0.36"/>
    <d v="2010-03-11T00:00:00"/>
  </r>
  <r>
    <n v="677"/>
    <n v="4738"/>
    <d v="2012-04-07T00:00:00"/>
    <s v="High"/>
    <n v="2"/>
    <n v="9.2316000000000003"/>
    <n v="0.02"/>
    <x v="0"/>
    <n v="-7.97"/>
    <n v="4.71"/>
    <n v="0.7"/>
    <s v="David Kendrick"/>
    <x v="7"/>
    <s v="Yukon"/>
    <x v="2"/>
    <x v="0"/>
    <s v="Rubber Bands"/>
    <s v="Plymouth Boxed Rubber Bands by Plymouth"/>
    <s v="Wrap Bag"/>
    <n v="0.8"/>
    <d v="2012-04-08T00:00:00"/>
  </r>
  <r>
    <n v="678"/>
    <n v="4739"/>
    <d v="2010-02-20T00:00:00"/>
    <s v="Low"/>
    <n v="16"/>
    <n v="45.1584"/>
    <n v="0.04"/>
    <x v="0"/>
    <n v="4.21"/>
    <n v="2.94"/>
    <n v="0.7"/>
    <s v="Lynn Smith"/>
    <x v="10"/>
    <s v="Atlantic"/>
    <x v="1"/>
    <x v="0"/>
    <s v="Pens &amp; Art Supplies"/>
    <s v="Newell 338"/>
    <s v="Wrap Bag"/>
    <n v="0.57999999999999996"/>
    <d v="2010-02-24T00:00:00"/>
  </r>
  <r>
    <n v="679"/>
    <n v="4741"/>
    <d v="2012-07-06T00:00:00"/>
    <s v="Not Specified"/>
    <n v="40"/>
    <n v="318.5"/>
    <n v="0.09"/>
    <x v="0"/>
    <n v="-131.63"/>
    <n v="8.75"/>
    <n v="8.5399999999999991"/>
    <s v="Anthony O'Donnell"/>
    <x v="3"/>
    <s v="West"/>
    <x v="3"/>
    <x v="1"/>
    <s v="Office Furnishings"/>
    <s v="Eldon® 400 Class™ Desk Accessories, Black Carbon"/>
    <s v="Small Pack"/>
    <n v="0.43"/>
    <d v="2012-07-07T00:00:00"/>
  </r>
  <r>
    <n v="680"/>
    <n v="4743"/>
    <d v="2010-03-30T00:00:00"/>
    <s v="Low"/>
    <n v="29"/>
    <n v="342.2783"/>
    <n v="0.09"/>
    <x v="0"/>
    <n v="128.98750000000001"/>
    <n v="12.97"/>
    <n v="1.49"/>
    <s v="Gary Zandusky"/>
    <x v="4"/>
    <s v="Ontario"/>
    <x v="2"/>
    <x v="0"/>
    <s v="Binders and Binder Accessories"/>
    <s v="Mead 1st Gear 2&quot; Zipper Binder, Asst. Colors"/>
    <s v="Small Box"/>
    <n v="0.35"/>
    <d v="2010-04-03T00:00:00"/>
  </r>
  <r>
    <n v="681"/>
    <n v="4743"/>
    <d v="2010-03-30T00:00:00"/>
    <s v="Low"/>
    <n v="32"/>
    <n v="661.79520000000002"/>
    <n v="0.01"/>
    <x v="0"/>
    <n v="-245.62"/>
    <n v="20.89"/>
    <n v="11.52"/>
    <s v="Gary Zandusky"/>
    <x v="4"/>
    <s v="Ontario"/>
    <x v="2"/>
    <x v="0"/>
    <s v="Storage &amp; Organization"/>
    <s v="Iris® 3-Drawer Stacking Bin, Black"/>
    <s v="Small Box"/>
    <n v="0.83"/>
    <d v="2010-04-06T00:00:00"/>
  </r>
  <r>
    <n v="682"/>
    <n v="4769"/>
    <d v="2011-04-13T00:00:00"/>
    <s v="Not Specified"/>
    <n v="41"/>
    <n v="116.89919999999999"/>
    <n v="0.01"/>
    <x v="0"/>
    <n v="48.63"/>
    <n v="2.88"/>
    <n v="0.5"/>
    <s v="Ben Wallace"/>
    <x v="5"/>
    <s v="Quebec"/>
    <x v="2"/>
    <x v="0"/>
    <s v="Labels"/>
    <s v="Avery 49"/>
    <s v="Small Box"/>
    <n v="0.36"/>
    <d v="2011-04-14T00:00:00"/>
  </r>
  <r>
    <n v="683"/>
    <n v="4771"/>
    <d v="2012-12-13T00:00:00"/>
    <s v="Critical"/>
    <n v="4"/>
    <n v="121.95840000000001"/>
    <n v="0.04"/>
    <x v="1"/>
    <n v="-126.47"/>
    <n v="31.76"/>
    <n v="45.51"/>
    <s v="Christy Brittain"/>
    <x v="7"/>
    <s v="Yukon"/>
    <x v="3"/>
    <x v="1"/>
    <s v="Tables"/>
    <s v="Hon iLevel™ Computer Training Table"/>
    <s v="Jumbo Box"/>
    <n v="0.65"/>
    <d v="2012-12-15T00:00:00"/>
  </r>
  <r>
    <n v="684"/>
    <n v="4772"/>
    <d v="2009-09-13T00:00:00"/>
    <s v="Critical"/>
    <n v="28"/>
    <n v="1773.8111999999999"/>
    <n v="0.04"/>
    <x v="0"/>
    <n v="214.29"/>
    <n v="65.989999999999995"/>
    <n v="8.99"/>
    <s v="Neil Knudson"/>
    <x v="2"/>
    <s v="Prarie"/>
    <x v="1"/>
    <x v="2"/>
    <s v="Telephones and Communication"/>
    <s v="i270"/>
    <s v="Small Box"/>
    <n v="0.55000000000000004"/>
    <d v="2009-09-14T00:00:00"/>
  </r>
  <r>
    <n v="685"/>
    <n v="4773"/>
    <d v="2011-12-22T00:00:00"/>
    <s v="Critical"/>
    <n v="48"/>
    <n v="8003.5056000000004"/>
    <n v="7.0000000000000007E-2"/>
    <x v="1"/>
    <n v="-433.29014300000011"/>
    <n v="179.29"/>
    <n v="29.21"/>
    <s v="Liz Willingham"/>
    <x v="4"/>
    <s v="Ontario"/>
    <x v="2"/>
    <x v="1"/>
    <s v="Tables"/>
    <s v="Bevis Round Conference Table Top, X-Base"/>
    <s v="Jumbo Box"/>
    <n v="0.76"/>
    <d v="2011-12-24T00:00:00"/>
  </r>
  <r>
    <n v="686"/>
    <n v="4773"/>
    <d v="2011-12-22T00:00:00"/>
    <s v="Critical"/>
    <n v="26"/>
    <n v="283.01519999999999"/>
    <n v="0.06"/>
    <x v="0"/>
    <n v="34.119999999999997"/>
    <n v="11.58"/>
    <n v="5.72"/>
    <s v="Liz Willingham"/>
    <x v="8"/>
    <s v="Atlantic"/>
    <x v="2"/>
    <x v="0"/>
    <s v="Envelopes"/>
    <s v="Peel &amp; Seel® Recycled Catalog Envelopes, Brown"/>
    <s v="Small Box"/>
    <n v="0.35"/>
    <d v="2011-12-23T00:00:00"/>
  </r>
  <r>
    <n v="687"/>
    <n v="4774"/>
    <d v="2010-04-19T00:00:00"/>
    <s v="Medium"/>
    <n v="4"/>
    <n v="121.36639999999998"/>
    <n v="0.08"/>
    <x v="0"/>
    <n v="-125.99"/>
    <n v="32.979999999999997"/>
    <n v="5.5"/>
    <s v="Lindsay Williams"/>
    <x v="6"/>
    <s v="Prarie"/>
    <x v="1"/>
    <x v="2"/>
    <s v="Computer Peripherals"/>
    <s v="PC Concepts 116 Key Quantum 3000 Keyboard"/>
    <s v="Small Box"/>
    <n v="0.75"/>
    <d v="2010-04-20T00:00:00"/>
  </r>
  <r>
    <n v="688"/>
    <n v="4800"/>
    <d v="2012-01-05T00:00:00"/>
    <s v="Low"/>
    <n v="4"/>
    <n v="30.551999999999996"/>
    <n v="0.05"/>
    <x v="0"/>
    <n v="-26.174000000000003"/>
    <n v="8.0399999999999991"/>
    <n v="8.94"/>
    <s v="Max Engle"/>
    <x v="5"/>
    <s v="Quebec"/>
    <x v="1"/>
    <x v="0"/>
    <s v="Binders and Binder Accessories"/>
    <s v="Fellowes Twister Kit, Gray/Clear, 3/pkg"/>
    <s v="Small Box"/>
    <n v="0.4"/>
    <d v="2012-01-12T00:00:00"/>
  </r>
  <r>
    <n v="689"/>
    <n v="4800"/>
    <d v="2012-01-05T00:00:00"/>
    <s v="Low"/>
    <n v="17"/>
    <n v="82.635300000000001"/>
    <n v="0.01"/>
    <x v="0"/>
    <n v="40.880000000000003"/>
    <n v="4.91"/>
    <n v="0.5"/>
    <s v="Max Engle"/>
    <x v="5"/>
    <s v="Quebec"/>
    <x v="1"/>
    <x v="0"/>
    <s v="Labels"/>
    <s v="Avery 493"/>
    <s v="Small Box"/>
    <n v="0.36"/>
    <d v="2012-01-12T00:00:00"/>
  </r>
  <r>
    <n v="690"/>
    <n v="4800"/>
    <d v="2012-01-05T00:00:00"/>
    <s v="Low"/>
    <n v="7"/>
    <n v="75.190500000000014"/>
    <n v="7.0000000000000007E-2"/>
    <x v="0"/>
    <n v="-4.28"/>
    <n v="11.55"/>
    <n v="2.36"/>
    <s v="Max Engle"/>
    <x v="5"/>
    <s v="Quebec"/>
    <x v="1"/>
    <x v="0"/>
    <s v="Pens &amp; Art Supplies"/>
    <s v="Newell 309"/>
    <s v="Wrap Bag"/>
    <n v="0.55000000000000004"/>
    <d v="2012-01-10T00:00:00"/>
  </r>
  <r>
    <n v="691"/>
    <n v="4804"/>
    <d v="2012-01-27T00:00:00"/>
    <s v="High"/>
    <n v="13"/>
    <n v="441.73999999999995"/>
    <n v="0"/>
    <x v="0"/>
    <n v="103.26"/>
    <n v="33.979999999999997"/>
    <n v="1.99"/>
    <s v="Kean Thornton"/>
    <x v="7"/>
    <s v="Yukon"/>
    <x v="1"/>
    <x v="2"/>
    <s v="Computer Peripherals"/>
    <s v="Imation Neon 80 Minute CD-R Spindle, 50/Pack"/>
    <s v="Small Pack"/>
    <n v="0.45"/>
    <d v="2012-01-28T00:00:00"/>
  </r>
  <r>
    <n v="692"/>
    <n v="4805"/>
    <d v="2012-04-24T00:00:00"/>
    <s v="Not Specified"/>
    <n v="7"/>
    <n v="44.452799999999996"/>
    <n v="0.02"/>
    <x v="0"/>
    <n v="-25.95"/>
    <n v="6.48"/>
    <n v="7.37"/>
    <s v="Tony Sayre"/>
    <x v="1"/>
    <s v="West"/>
    <x v="0"/>
    <x v="0"/>
    <s v="Paper"/>
    <s v="Xerox 210"/>
    <s v="Small Box"/>
    <n v="0.37"/>
    <d v="2012-04-27T00:00:00"/>
  </r>
  <r>
    <n v="693"/>
    <n v="4835"/>
    <d v="2009-10-24T00:00:00"/>
    <s v="Critical"/>
    <n v="3"/>
    <n v="7.2576000000000001"/>
    <n v="0.04"/>
    <x v="0"/>
    <n v="-7.6"/>
    <n v="2.52"/>
    <n v="1.92"/>
    <s v="Eugene Moren"/>
    <x v="3"/>
    <s v="West"/>
    <x v="2"/>
    <x v="0"/>
    <s v="Scissors, Rulers and Trimmers"/>
    <s v="Letter Slitter"/>
    <s v="Wrap Bag"/>
    <n v="0.82"/>
    <d v="2009-10-24T00:00:00"/>
  </r>
  <r>
    <n v="694"/>
    <n v="4839"/>
    <d v="2009-05-09T00:00:00"/>
    <s v="Critical"/>
    <n v="24"/>
    <n v="147.744"/>
    <n v="0.05"/>
    <x v="0"/>
    <n v="-120.59"/>
    <n v="6.48"/>
    <n v="8.73"/>
    <s v="Sally Hughsby"/>
    <x v="4"/>
    <s v="Ontario"/>
    <x v="3"/>
    <x v="0"/>
    <s v="Paper"/>
    <s v="Xerox 227"/>
    <s v="Small Box"/>
    <n v="0.37"/>
    <d v="2009-05-09T00:00:00"/>
  </r>
  <r>
    <n v="695"/>
    <n v="4864"/>
    <d v="2012-11-10T00:00:00"/>
    <s v="Low"/>
    <n v="16"/>
    <n v="4853.4528"/>
    <n v="0.04"/>
    <x v="0"/>
    <n v="1724.6755000000001"/>
    <n v="315.98"/>
    <n v="19.989999999999998"/>
    <s v="Ralph Kennedy"/>
    <x v="3"/>
    <s v="West"/>
    <x v="1"/>
    <x v="0"/>
    <s v="Binders and Binder Accessories"/>
    <s v="GBC ProClick™ 150 Presentation Binding System"/>
    <s v="Small Box"/>
    <n v="0.38"/>
    <d v="2012-11-14T00:00:00"/>
  </r>
  <r>
    <n v="696"/>
    <n v="4870"/>
    <d v="2009-08-05T00:00:00"/>
    <s v="Medium"/>
    <n v="44"/>
    <n v="16231.670400000003"/>
    <n v="0.08"/>
    <x v="1"/>
    <n v="2048.63"/>
    <n v="400.98"/>
    <n v="42.52"/>
    <s v="Luke Foster"/>
    <x v="7"/>
    <s v="Yukon"/>
    <x v="1"/>
    <x v="1"/>
    <s v="Tables"/>
    <s v="Bretford CR8500 Series Meeting Room Furniture"/>
    <s v="Jumbo Box"/>
    <n v="0.71"/>
    <d v="2009-08-06T00:00:00"/>
  </r>
  <r>
    <n v="697"/>
    <n v="4871"/>
    <d v="2011-06-11T00:00:00"/>
    <s v="Critical"/>
    <n v="8"/>
    <n v="705.52159999999992"/>
    <n v="0.02"/>
    <x v="1"/>
    <n v="-215.39"/>
    <n v="89.99"/>
    <n v="42"/>
    <s v="Neil French"/>
    <x v="2"/>
    <s v="Prarie"/>
    <x v="3"/>
    <x v="1"/>
    <s v="Chairs &amp; Chairmats"/>
    <s v="Global Leather Task Chair, Black"/>
    <s v="Jumbo Drum"/>
    <n v="0.66"/>
    <d v="2011-06-13T00:00:00"/>
  </r>
  <r>
    <n v="698"/>
    <n v="4871"/>
    <d v="2011-06-11T00:00:00"/>
    <s v="Critical"/>
    <n v="26"/>
    <n v="227.53640000000001"/>
    <n v="0.06"/>
    <x v="0"/>
    <n v="-19.309999999999999"/>
    <n v="9.31"/>
    <n v="3.98"/>
    <s v="Neil French"/>
    <x v="2"/>
    <s v="Prarie"/>
    <x v="3"/>
    <x v="0"/>
    <s v="Scissors, Rulers and Trimmers"/>
    <s v="Acme® Forged Steel Scissors with Black Enamel Handles"/>
    <s v="Small Pack"/>
    <n v="0.56000000000000005"/>
    <d v="2011-06-14T00:00:00"/>
  </r>
  <r>
    <n v="699"/>
    <n v="4896"/>
    <d v="2012-08-21T00:00:00"/>
    <s v="Critical"/>
    <n v="25"/>
    <n v="823.28249999999991"/>
    <n v="7.0000000000000007E-2"/>
    <x v="0"/>
    <n v="259.47000000000003"/>
    <n v="35.409999999999997"/>
    <n v="1.99"/>
    <s v="Michael Stewart"/>
    <x v="8"/>
    <s v="Atlantic"/>
    <x v="0"/>
    <x v="2"/>
    <s v="Computer Peripherals"/>
    <s v="Imation DVD-RAM discs"/>
    <s v="Small Pack"/>
    <n v="0.43"/>
    <d v="2012-08-21T00:00:00"/>
  </r>
  <r>
    <n v="700"/>
    <n v="4896"/>
    <d v="2012-08-21T00:00:00"/>
    <s v="Critical"/>
    <n v="10"/>
    <n v="1184.3059999999998"/>
    <n v="0.06"/>
    <x v="2"/>
    <n v="-124.509"/>
    <n v="125.99"/>
    <n v="5.99"/>
    <s v="Michael Stewart"/>
    <x v="8"/>
    <s v="Atlantic"/>
    <x v="0"/>
    <x v="2"/>
    <s v="Telephones and Communication"/>
    <s v="i600"/>
    <s v="Small Box"/>
    <n v="0.56000000000000005"/>
    <d v="2012-08-23T00:00:00"/>
  </r>
  <r>
    <n v="701"/>
    <n v="4896"/>
    <d v="2012-08-21T00:00:00"/>
    <s v="Critical"/>
    <n v="21"/>
    <n v="115.71"/>
    <n v="0.05"/>
    <x v="0"/>
    <n v="-64.871499999999997"/>
    <n v="5.8"/>
    <n v="5.59"/>
    <s v="Michael Stewart"/>
    <x v="5"/>
    <s v="Quebec"/>
    <x v="0"/>
    <x v="0"/>
    <s v="Binders and Binder Accessories"/>
    <s v="Wilson Jones “Snap” Scratch Pad Binder Tool for Ring Binders"/>
    <s v="Small Box"/>
    <n v="0.4"/>
    <d v="2012-08-23T00:00:00"/>
  </r>
  <r>
    <n v="702"/>
    <n v="4931"/>
    <d v="2009-11-16T00:00:00"/>
    <s v="Critical"/>
    <n v="22"/>
    <n v="161.76600000000002"/>
    <n v="0.1"/>
    <x v="0"/>
    <n v="46.49"/>
    <n v="8.17"/>
    <n v="1.69"/>
    <s v="Giulietta Dortch"/>
    <x v="7"/>
    <s v="Yukon"/>
    <x v="1"/>
    <x v="0"/>
    <s v="Paper"/>
    <s v="Wirebound Message Forms, Four 2 3/4 x 5 Forms per Page, Pink Paper"/>
    <s v="Wrap Bag"/>
    <n v="0.38"/>
    <d v="2009-11-16T00:00:00"/>
  </r>
  <r>
    <n v="703"/>
    <n v="4931"/>
    <d v="2009-11-16T00:00:00"/>
    <s v="Critical"/>
    <n v="45"/>
    <n v="4844.7134999999998"/>
    <n v="0.03"/>
    <x v="0"/>
    <n v="1371.7440000000001"/>
    <n v="110.99"/>
    <n v="2.5"/>
    <s v="Giulietta Dortch"/>
    <x v="7"/>
    <s v="Yukon"/>
    <x v="1"/>
    <x v="2"/>
    <s v="Telephones and Communication"/>
    <s v="T18"/>
    <s v="Small Box"/>
    <n v="0.56999999999999995"/>
    <d v="2009-11-18T00:00:00"/>
  </r>
  <r>
    <n v="704"/>
    <n v="4932"/>
    <d v="2010-08-09T00:00:00"/>
    <s v="Critical"/>
    <n v="11"/>
    <n v="105.47130000000001"/>
    <n v="7.0000000000000007E-2"/>
    <x v="0"/>
    <n v="25.96"/>
    <n v="10.31"/>
    <n v="1.79"/>
    <s v="Bobby Odegard"/>
    <x v="4"/>
    <s v="Ontario"/>
    <x v="1"/>
    <x v="0"/>
    <s v="Paper"/>
    <s v="Speediset Carbonless Redi-Letter® 7&quot; x 8 1/2&quot;"/>
    <s v="Wrap Bag"/>
    <n v="0.38"/>
    <d v="2010-08-11T00:00:00"/>
  </r>
  <r>
    <n v="705"/>
    <n v="4935"/>
    <d v="2010-05-24T00:00:00"/>
    <s v="Not Specified"/>
    <n v="30"/>
    <n v="99.36"/>
    <n v="0.1"/>
    <x v="0"/>
    <n v="-31.95"/>
    <n v="3.68"/>
    <n v="1.32"/>
    <s v="Xylona Price"/>
    <x v="4"/>
    <s v="Ontario"/>
    <x v="1"/>
    <x v="0"/>
    <s v="Scissors, Rulers and Trimmers"/>
    <s v="*Staples* vLetter Openers, 2/Pack"/>
    <s v="Wrap Bag"/>
    <n v="0.83"/>
    <d v="2010-05-27T00:00:00"/>
  </r>
  <r>
    <n v="706"/>
    <n v="4960"/>
    <d v="2011-02-25T00:00:00"/>
    <s v="Low"/>
    <n v="4"/>
    <n v="24.883200000000002"/>
    <n v="0.04"/>
    <x v="2"/>
    <n v="-16.38"/>
    <n v="6.48"/>
    <n v="8.74"/>
    <s v="Corinna Mitchell"/>
    <x v="5"/>
    <s v="Quebec"/>
    <x v="1"/>
    <x v="0"/>
    <s v="Paper"/>
    <s v="Xerox 1984"/>
    <s v="Small Box"/>
    <n v="0.36"/>
    <d v="2011-02-27T00:00:00"/>
  </r>
  <r>
    <n v="707"/>
    <n v="4960"/>
    <d v="2011-02-25T00:00:00"/>
    <s v="Low"/>
    <n v="30"/>
    <n v="8216.7540000000008"/>
    <n v="0.09"/>
    <x v="1"/>
    <n v="763.33"/>
    <n v="300.98"/>
    <n v="64.73"/>
    <s v="Corinna Mitchell"/>
    <x v="11"/>
    <s v="Atlantic"/>
    <x v="1"/>
    <x v="1"/>
    <s v="Chairs &amp; Chairmats"/>
    <s v="Global Leather and Oak Executive Chair, Black"/>
    <s v="Jumbo Drum"/>
    <n v="0.56000000000000005"/>
    <d v="2011-03-01T00:00:00"/>
  </r>
  <r>
    <n v="708"/>
    <n v="4965"/>
    <d v="2010-10-20T00:00:00"/>
    <s v="Low"/>
    <n v="14"/>
    <n v="998.89439999999991"/>
    <n v="7.0000000000000007E-2"/>
    <x v="0"/>
    <n v="56.05"/>
    <n v="76.72"/>
    <n v="19.95"/>
    <s v="Paul Lucas"/>
    <x v="8"/>
    <s v="Atlantic"/>
    <x v="1"/>
    <x v="0"/>
    <s v="Appliances"/>
    <s v="Honeywell Enviracaire® Portable Air Cleaner for up to 8 x 10 Room"/>
    <s v="Large Box"/>
    <n v="0.54"/>
    <d v="2010-10-20T00:00:00"/>
  </r>
  <r>
    <n v="709"/>
    <n v="4965"/>
    <d v="2010-10-20T00:00:00"/>
    <s v="Low"/>
    <n v="46"/>
    <n v="265.88"/>
    <n v="0"/>
    <x v="0"/>
    <n v="-186.31"/>
    <n v="5.78"/>
    <n v="7.96"/>
    <s v="Paul Lucas"/>
    <x v="4"/>
    <s v="Ontario"/>
    <x v="1"/>
    <x v="0"/>
    <s v="Paper"/>
    <s v="Xerox 196"/>
    <s v="Small Box"/>
    <n v="0.36"/>
    <d v="2010-10-25T00:00:00"/>
  </r>
  <r>
    <n v="710"/>
    <n v="4996"/>
    <d v="2012-09-13T00:00:00"/>
    <s v="Medium"/>
    <n v="30"/>
    <n v="4285.8"/>
    <n v="0"/>
    <x v="0"/>
    <n v="1020.32"/>
    <n v="142.86000000000001"/>
    <n v="19.989999999999998"/>
    <s v="Rob Dowd"/>
    <x v="3"/>
    <s v="West"/>
    <x v="1"/>
    <x v="0"/>
    <s v="Storage &amp; Organization"/>
    <s v="Letter Size Cart"/>
    <s v="Small Box"/>
    <n v="0.56000000000000005"/>
    <d v="2012-09-14T00:00:00"/>
  </r>
  <r>
    <n v="711"/>
    <n v="5028"/>
    <d v="2012-04-16T00:00:00"/>
    <s v="High"/>
    <n v="10"/>
    <n v="72.38"/>
    <n v="0.06"/>
    <x v="0"/>
    <n v="18.239999999999998"/>
    <n v="7.7"/>
    <n v="3.68"/>
    <s v="Art Miller"/>
    <x v="3"/>
    <s v="West"/>
    <x v="1"/>
    <x v="1"/>
    <s v="Office Furnishings"/>
    <s v="Deflect-O® Glasstique™ Clear Desk Accessories"/>
    <s v="Wrap Bag"/>
    <n v="0.52"/>
    <d v="2012-04-18T00:00:00"/>
  </r>
  <r>
    <n v="712"/>
    <n v="5059"/>
    <d v="2010-11-09T00:00:00"/>
    <s v="High"/>
    <n v="5"/>
    <n v="24.480000000000004"/>
    <n v="0.1"/>
    <x v="2"/>
    <n v="-19.308499999999999"/>
    <n v="5.44"/>
    <n v="7.46"/>
    <s v="Randy Bradley"/>
    <x v="2"/>
    <s v="Prarie"/>
    <x v="0"/>
    <x v="0"/>
    <s v="Binders and Binder Accessories"/>
    <s v="Wilson Jones Custom Binder Spines &amp; Labels"/>
    <s v="Small Box"/>
    <n v="0.36"/>
    <d v="2010-11-11T00:00:00"/>
  </r>
  <r>
    <n v="713"/>
    <n v="5061"/>
    <d v="2010-08-13T00:00:00"/>
    <s v="Critical"/>
    <n v="4"/>
    <n v="11.52"/>
    <n v="0"/>
    <x v="0"/>
    <n v="-2.21"/>
    <n v="2.88"/>
    <n v="0.7"/>
    <s v="Sean Wendt"/>
    <x v="8"/>
    <s v="Atlantic"/>
    <x v="1"/>
    <x v="0"/>
    <s v="Pens &amp; Art Supplies"/>
    <s v="Newell 346"/>
    <s v="Wrap Bag"/>
    <n v="0.56000000000000005"/>
    <d v="2010-08-15T00:00:00"/>
  </r>
  <r>
    <n v="714"/>
    <n v="5092"/>
    <d v="2011-10-29T00:00:00"/>
    <s v="Low"/>
    <n v="3"/>
    <n v="596.64599999999996"/>
    <n v="0.1"/>
    <x v="1"/>
    <n v="-337.92"/>
    <n v="220.98"/>
    <n v="64.66"/>
    <s v="John Castell"/>
    <x v="8"/>
    <s v="Atlantic"/>
    <x v="3"/>
    <x v="1"/>
    <s v="Bookcases"/>
    <s v="Bush Cubix Collection Bookcases, Fully Assembled"/>
    <s v="Jumbo Box"/>
    <n v="0.62"/>
    <d v="2011-10-29T00:00:00"/>
  </r>
  <r>
    <n v="715"/>
    <n v="5092"/>
    <d v="2011-10-29T00:00:00"/>
    <s v="Low"/>
    <n v="25"/>
    <n v="910.86"/>
    <n v="0.06"/>
    <x v="0"/>
    <n v="220.91"/>
    <n v="38.76"/>
    <n v="13.26"/>
    <s v="John Castell"/>
    <x v="8"/>
    <s v="Atlantic"/>
    <x v="3"/>
    <x v="0"/>
    <s v="Paper"/>
    <s v="Xerox 1892"/>
    <s v="Small Box"/>
    <n v="0.36"/>
    <d v="2011-11-03T00:00:00"/>
  </r>
  <r>
    <n v="716"/>
    <n v="5094"/>
    <d v="2010-03-28T00:00:00"/>
    <s v="Not Specified"/>
    <n v="2"/>
    <n v="70.387199999999993"/>
    <n v="0.06"/>
    <x v="0"/>
    <n v="-38.28"/>
    <n v="37.44"/>
    <n v="4.2699999999999996"/>
    <s v="Mark Haberlin"/>
    <x v="7"/>
    <s v="Yukon"/>
    <x v="0"/>
    <x v="0"/>
    <s v="Pens &amp; Art Supplies"/>
    <s v="Sanford Prismacolor® Professional Thick Lead Art Pencils, 36-Color Set"/>
    <s v="Wrap Bag"/>
    <n v="0.46"/>
    <d v="2010-03-30T00:00:00"/>
  </r>
  <r>
    <n v="717"/>
    <n v="5095"/>
    <d v="2012-04-21T00:00:00"/>
    <s v="High"/>
    <n v="7"/>
    <n v="873.11069999999995"/>
    <n v="0.01"/>
    <x v="0"/>
    <n v="-315.029"/>
    <n v="125.99"/>
    <n v="8.8000000000000007"/>
    <s v="Lauren Leatherbury"/>
    <x v="3"/>
    <s v="West"/>
    <x v="1"/>
    <x v="2"/>
    <s v="Telephones and Communication"/>
    <s v="StarTAC 6500"/>
    <s v="Small Box"/>
    <n v="0.59"/>
    <d v="2012-04-22T00:00:00"/>
  </r>
  <r>
    <n v="718"/>
    <n v="5121"/>
    <d v="2012-05-10T00:00:00"/>
    <s v="Not Specified"/>
    <n v="45"/>
    <n v="2343.1815000000001"/>
    <n v="7.0000000000000007E-2"/>
    <x v="0"/>
    <n v="559.10699999999997"/>
    <n v="55.99"/>
    <n v="1.25"/>
    <s v="Ralph Kennedy"/>
    <x v="3"/>
    <s v="West"/>
    <x v="1"/>
    <x v="2"/>
    <s v="Telephones and Communication"/>
    <s v="Accessory2"/>
    <s v="Small Pack"/>
    <n v="0.55000000000000004"/>
    <d v="2012-05-11T00:00:00"/>
  </r>
  <r>
    <n v="719"/>
    <n v="5153"/>
    <d v="2011-08-25T00:00:00"/>
    <s v="Critical"/>
    <n v="37"/>
    <n v="4555.0848000000005"/>
    <n v="0.04"/>
    <x v="2"/>
    <n v="1467.82"/>
    <n v="128.24"/>
    <n v="12.65"/>
    <s v="Helen Abelman"/>
    <x v="9"/>
    <s v="Atlantic"/>
    <x v="2"/>
    <x v="1"/>
    <s v="Chairs &amp; Chairmats"/>
    <s v="SAFCO Folding Chair Trolley"/>
    <s v="Medium Box"/>
    <m/>
    <d v="2011-08-27T00:00:00"/>
  </r>
  <r>
    <n v="720"/>
    <n v="5155"/>
    <d v="2009-06-11T00:00:00"/>
    <s v="High"/>
    <n v="14"/>
    <n v="554.12279999999987"/>
    <n v="0.01"/>
    <x v="0"/>
    <n v="-38.51"/>
    <n v="39.979999999999997"/>
    <n v="4"/>
    <s v="Pete Takahito"/>
    <x v="5"/>
    <s v="Quebec"/>
    <x v="1"/>
    <x v="2"/>
    <s v="Computer Peripherals"/>
    <s v="Microsoft Natural Keyboard Elite"/>
    <s v="Small Box"/>
    <n v="0.7"/>
    <d v="2009-06-12T00:00:00"/>
  </r>
  <r>
    <n v="721"/>
    <n v="5188"/>
    <d v="2011-03-01T00:00:00"/>
    <s v="Not Specified"/>
    <n v="24"/>
    <n v="182.62800000000001"/>
    <n v="0.05"/>
    <x v="0"/>
    <n v="31"/>
    <n v="8.01"/>
    <n v="2.87"/>
    <s v="Bradley Drucker"/>
    <x v="7"/>
    <s v="Yukon"/>
    <x v="0"/>
    <x v="0"/>
    <s v="Paper"/>
    <s v="TOPS Money Receipt Book, Consecutively Numbered in Red,"/>
    <s v="Wrap Bag"/>
    <n v="0.4"/>
    <d v="2011-03-04T00:00:00"/>
  </r>
  <r>
    <n v="722"/>
    <n v="5189"/>
    <d v="2010-11-25T00:00:00"/>
    <s v="Low"/>
    <n v="12"/>
    <n v="843.37199999999996"/>
    <n v="0.05"/>
    <x v="0"/>
    <n v="-221.12"/>
    <n v="73.98"/>
    <n v="14.52"/>
    <s v="Evan Henry"/>
    <x v="7"/>
    <s v="Yukon"/>
    <x v="1"/>
    <x v="2"/>
    <s v="Computer Peripherals"/>
    <s v="Keytronic French Keyboard"/>
    <s v="Small Box"/>
    <n v="0.65"/>
    <d v="2010-12-02T00:00:00"/>
  </r>
  <r>
    <n v="723"/>
    <n v="5189"/>
    <d v="2010-11-25T00:00:00"/>
    <s v="Low"/>
    <n v="14"/>
    <n v="1912.7429999999999"/>
    <n v="0.03"/>
    <x v="0"/>
    <n v="65.58"/>
    <n v="140.85"/>
    <n v="19.989999999999998"/>
    <s v="Evan Henry"/>
    <x v="5"/>
    <s v="Quebec"/>
    <x v="1"/>
    <x v="0"/>
    <s v="Storage &amp; Organization"/>
    <s v="Fellowes Strictly Business® Drawer File, Letter/Legal Size"/>
    <s v="Small Box"/>
    <n v="0.73"/>
    <d v="2010-11-27T00:00:00"/>
  </r>
  <r>
    <n v="724"/>
    <n v="5189"/>
    <d v="2010-11-25T00:00:00"/>
    <s v="Low"/>
    <n v="8"/>
    <n v="20.604800000000001"/>
    <n v="0.06"/>
    <x v="0"/>
    <n v="-21.47"/>
    <n v="2.74"/>
    <n v="3.5"/>
    <s v="Evan Henry"/>
    <x v="8"/>
    <s v="Atlantic"/>
    <x v="1"/>
    <x v="0"/>
    <s v="Pens &amp; Art Supplies"/>
    <s v="Rogers Handheld Barrel Pencil Sharpener"/>
    <s v="Small Pack"/>
    <n v="0.57999999999999996"/>
    <d v="2010-11-27T00:00:00"/>
  </r>
  <r>
    <n v="725"/>
    <n v="5217"/>
    <d v="2011-10-12T00:00:00"/>
    <s v="High"/>
    <n v="8"/>
    <n v="318.00479999999999"/>
    <n v="0.03"/>
    <x v="2"/>
    <n v="27.88"/>
    <n v="40.98"/>
    <n v="5.33"/>
    <s v="Lycoris Saunders"/>
    <x v="2"/>
    <s v="Prarie"/>
    <x v="2"/>
    <x v="0"/>
    <s v="Appliances"/>
    <s v="Belkin 8 Outlet Surge Protector"/>
    <s v="Small Box"/>
    <n v="0.56999999999999995"/>
    <d v="2011-10-12T00:00:00"/>
  </r>
  <r>
    <n v="726"/>
    <n v="5217"/>
    <d v="2011-10-12T00:00:00"/>
    <s v="High"/>
    <n v="11"/>
    <n v="30.830800000000004"/>
    <n v="0.09"/>
    <x v="0"/>
    <n v="4.08"/>
    <n v="3.08"/>
    <n v="0.99"/>
    <s v="Lycoris Saunders"/>
    <x v="2"/>
    <s v="Prarie"/>
    <x v="2"/>
    <x v="0"/>
    <s v="Labels"/>
    <s v="Avery 481"/>
    <s v="Small Box"/>
    <n v="0.37"/>
    <d v="2011-10-14T00:00:00"/>
  </r>
  <r>
    <n v="727"/>
    <n v="5221"/>
    <d v="2011-06-08T00:00:00"/>
    <s v="Not Specified"/>
    <n v="48"/>
    <n v="1271.3471999999999"/>
    <n v="7.0000000000000007E-2"/>
    <x v="0"/>
    <n v="562.89"/>
    <n v="28.48"/>
    <n v="1.99"/>
    <s v="Robert Dilbeck"/>
    <x v="2"/>
    <s v="Prarie"/>
    <x v="1"/>
    <x v="2"/>
    <s v="Computer Peripherals"/>
    <s v="Memorex 4.7GB DVD+RW, 3/Pack"/>
    <s v="Small Pack"/>
    <n v="0.4"/>
    <d v="2011-06-10T00:00:00"/>
  </r>
  <r>
    <n v="728"/>
    <n v="5222"/>
    <d v="2009-05-26T00:00:00"/>
    <s v="Not Specified"/>
    <n v="40"/>
    <n v="13838.22"/>
    <n v="0.01"/>
    <x v="1"/>
    <n v="4503.63"/>
    <n v="349.45"/>
    <n v="60"/>
    <s v="Tonja Turnell"/>
    <x v="1"/>
    <s v="West"/>
    <x v="3"/>
    <x v="1"/>
    <s v="Tables"/>
    <s v="SAFCO PlanMaster Heigh-Adjustable Drafting Table Base, 43w x 30d x 30-37h, Black"/>
    <s v="Jumbo Drum"/>
    <m/>
    <d v="2009-05-27T00:00:00"/>
  </r>
  <r>
    <n v="729"/>
    <n v="5251"/>
    <d v="2011-04-11T00:00:00"/>
    <s v="Medium"/>
    <n v="38"/>
    <n v="4187.2389999999996"/>
    <n v="0.05"/>
    <x v="2"/>
    <n v="1057.8870000000002"/>
    <n v="115.99"/>
    <n v="5.99"/>
    <s v="Tamara Dahlen"/>
    <x v="4"/>
    <s v="Ontario"/>
    <x v="1"/>
    <x v="2"/>
    <s v="Telephones and Communication"/>
    <s v="2160"/>
    <s v="Small Box"/>
    <n v="0.56999999999999995"/>
    <d v="2011-04-13T00:00:00"/>
  </r>
  <r>
    <n v="730"/>
    <n v="5254"/>
    <d v="2012-07-25T00:00:00"/>
    <s v="Not Specified"/>
    <n v="31"/>
    <n v="1882.0347999999999"/>
    <n v="0.08"/>
    <x v="0"/>
    <n v="258.62400000000002"/>
    <n v="65.989999999999995"/>
    <n v="8.99"/>
    <s v="William Brown"/>
    <x v="2"/>
    <s v="Prarie"/>
    <x v="1"/>
    <x v="2"/>
    <s v="Telephones and Communication"/>
    <s v="5180"/>
    <s v="Small Box"/>
    <n v="0.56000000000000005"/>
    <d v="2012-07-27T00:00:00"/>
  </r>
  <r>
    <n v="731"/>
    <n v="5281"/>
    <d v="2011-11-01T00:00:00"/>
    <s v="High"/>
    <n v="36"/>
    <n v="4355.28"/>
    <n v="0"/>
    <x v="1"/>
    <n v="624.36"/>
    <n v="120.98"/>
    <n v="30"/>
    <s v="Irene Maddox"/>
    <x v="6"/>
    <s v="Prarie"/>
    <x v="3"/>
    <x v="1"/>
    <s v="Chairs &amp; Chairmats"/>
    <s v="Hon Every-Day® Chair Series Swivel Task Chairs"/>
    <s v="Jumbo Drum"/>
    <n v="0.64"/>
    <d v="2011-11-02T00:00:00"/>
  </r>
  <r>
    <n v="732"/>
    <n v="5281"/>
    <d v="2011-11-01T00:00:00"/>
    <s v="High"/>
    <n v="14"/>
    <n v="2643.9840000000004"/>
    <n v="0.1"/>
    <x v="0"/>
    <n v="1107.53"/>
    <n v="209.84"/>
    <n v="21.21"/>
    <s v="Irene Maddox"/>
    <x v="6"/>
    <s v="Prarie"/>
    <x v="3"/>
    <x v="1"/>
    <s v="Office Furnishings"/>
    <s v="Luxo Professional Fluorescent Magnifier Lamp with Clamp-Mount Base"/>
    <s v="Large Box"/>
    <n v="0.59"/>
    <d v="2011-11-02T00:00:00"/>
  </r>
  <r>
    <n v="733"/>
    <n v="5283"/>
    <d v="2009-06-03T00:00:00"/>
    <s v="Medium"/>
    <n v="23"/>
    <n v="2810.8368999999998"/>
    <n v="0.03"/>
    <x v="0"/>
    <n v="417.46499999999997"/>
    <n v="125.99"/>
    <n v="7.69"/>
    <s v="Gary Zandusky"/>
    <x v="4"/>
    <s v="Ontario"/>
    <x v="2"/>
    <x v="2"/>
    <s v="Telephones and Communication"/>
    <s v="Timeport L7089"/>
    <s v="Small Box"/>
    <n v="0.57999999999999996"/>
    <d v="2009-06-05T00:00:00"/>
  </r>
  <r>
    <n v="734"/>
    <n v="5284"/>
    <d v="2011-07-08T00:00:00"/>
    <s v="Not Specified"/>
    <n v="7"/>
    <n v="54.747"/>
    <n v="0.1"/>
    <x v="0"/>
    <n v="-3.0474999999999999"/>
    <n v="8.69"/>
    <n v="2.99"/>
    <s v="Annie Cyprus"/>
    <x v="0"/>
    <s v="Nunavut"/>
    <x v="2"/>
    <x v="0"/>
    <s v="Binders and Binder Accessories"/>
    <s v="Cardinal Slant-D® Ring Binder, Heavy Gauge Vinyl"/>
    <s v="Small Box"/>
    <n v="0.39"/>
    <d v="2011-07-10T00:00:00"/>
  </r>
  <r>
    <n v="735"/>
    <n v="5316"/>
    <d v="2009-01-30T00:00:00"/>
    <s v="Critical"/>
    <n v="42"/>
    <n v="1201.2840000000001"/>
    <n v="0.1"/>
    <x v="0"/>
    <n v="514.07000000000005"/>
    <n v="31.78"/>
    <n v="1.99"/>
    <s v="Clay Rozendal"/>
    <x v="0"/>
    <s v="Nunavut"/>
    <x v="1"/>
    <x v="2"/>
    <s v="Computer Peripherals"/>
    <s v="Memorex 4.7GB DVD-RAM, 3/Pack"/>
    <s v="Small Pack"/>
    <n v="0.42"/>
    <d v="2009-02-01T00:00:00"/>
  </r>
  <r>
    <n v="736"/>
    <n v="5317"/>
    <d v="2009-09-08T00:00:00"/>
    <s v="Low"/>
    <n v="38"/>
    <n v="184.65719999999999"/>
    <n v="0.09"/>
    <x v="2"/>
    <n v="9.4860000000000007"/>
    <n v="5.34"/>
    <n v="2.99"/>
    <s v="Christopher Martinez"/>
    <x v="3"/>
    <s v="West"/>
    <x v="0"/>
    <x v="0"/>
    <s v="Binders and Binder Accessories"/>
    <s v="Wilson Jones 14 Line Acrylic Coated Pressboard Data Binders"/>
    <s v="Small Box"/>
    <n v="0.38"/>
    <d v="2009-09-15T00:00:00"/>
  </r>
  <r>
    <n v="737"/>
    <n v="5317"/>
    <d v="2009-09-08T00:00:00"/>
    <s v="Low"/>
    <n v="10"/>
    <n v="1311.114"/>
    <n v="7.0000000000000007E-2"/>
    <x v="1"/>
    <n v="-263.64999999999998"/>
    <n v="140.97999999999999"/>
    <n v="53.48"/>
    <s v="Christopher Martinez"/>
    <x v="3"/>
    <s v="West"/>
    <x v="0"/>
    <x v="1"/>
    <s v="Bookcases"/>
    <s v="Bush Heritage Pine Collection 5-Shelf Bookcase, Albany Pine Finish, *Special Order"/>
    <s v="Jumbo Box"/>
    <n v="0.65"/>
    <d v="2009-09-15T00:00:00"/>
  </r>
  <r>
    <n v="738"/>
    <n v="5317"/>
    <d v="2009-09-08T00:00:00"/>
    <s v="Low"/>
    <n v="25"/>
    <n v="4840.7650000000003"/>
    <n v="0.06"/>
    <x v="0"/>
    <n v="890.18100000000004"/>
    <n v="205.99"/>
    <n v="5.26"/>
    <s v="Christopher Martinez"/>
    <x v="3"/>
    <s v="West"/>
    <x v="0"/>
    <x v="2"/>
    <s v="Telephones and Communication"/>
    <s v="i470"/>
    <s v="Small Box"/>
    <n v="0.56000000000000005"/>
    <d v="2009-09-15T00:00:00"/>
  </r>
  <r>
    <n v="739"/>
    <n v="5318"/>
    <d v="2010-04-03T00:00:00"/>
    <s v="High"/>
    <n v="8"/>
    <n v="965.04320000000007"/>
    <n v="0.08"/>
    <x v="0"/>
    <n v="195.16"/>
    <n v="131.12"/>
    <n v="0.99"/>
    <s v="Matt Collins"/>
    <x v="3"/>
    <s v="West"/>
    <x v="3"/>
    <x v="0"/>
    <s v="Appliances"/>
    <s v="Kensington 7 Outlet MasterPiece® HOMEOFFICE Power Control Center"/>
    <s v="Small Box"/>
    <n v="0.55000000000000004"/>
    <d v="2010-04-05T00:00:00"/>
  </r>
  <r>
    <n v="740"/>
    <n v="5318"/>
    <d v="2010-04-03T00:00:00"/>
    <s v="High"/>
    <n v="29"/>
    <n v="5653.8487000000005"/>
    <n v="0.03"/>
    <x v="2"/>
    <n v="1196.3699999999999"/>
    <n v="200.99"/>
    <n v="4.2"/>
    <s v="Matt Collins"/>
    <x v="3"/>
    <s v="West"/>
    <x v="3"/>
    <x v="2"/>
    <s v="Telephones and Communication"/>
    <s v="2160i"/>
    <s v="Small Box"/>
    <n v="0.59"/>
    <d v="2010-04-04T00:00:00"/>
  </r>
  <r>
    <n v="741"/>
    <n v="5346"/>
    <d v="2010-12-25T00:00:00"/>
    <s v="Critical"/>
    <n v="34"/>
    <n v="2876.7876000000001"/>
    <n v="7.0000000000000007E-2"/>
    <x v="0"/>
    <n v="-1448.83"/>
    <n v="90.98"/>
    <n v="56.2"/>
    <s v="Khloe Miller"/>
    <x v="3"/>
    <s v="West"/>
    <x v="2"/>
    <x v="1"/>
    <s v="Office Furnishings"/>
    <s v="Eldon ClusterMat Chair Mat with Cordless Antistatic Protection"/>
    <s v="Medium Box"/>
    <n v="0.74"/>
    <d v="2010-12-26T00:00:00"/>
  </r>
  <r>
    <n v="742"/>
    <n v="5346"/>
    <d v="2010-12-25T00:00:00"/>
    <s v="Critical"/>
    <n v="45"/>
    <n v="8859.375"/>
    <n v="0.1"/>
    <x v="1"/>
    <n v="-1760.5710000000001"/>
    <n v="218.75"/>
    <n v="69.64"/>
    <s v="Khloe Miller"/>
    <x v="3"/>
    <s v="West"/>
    <x v="2"/>
    <x v="1"/>
    <s v="Tables"/>
    <s v="BoxOffice By Design Rectangular and Half-Moon Meeting Room Tables"/>
    <s v="Jumbo Box"/>
    <n v="0.77"/>
    <d v="2010-12-27T00:00:00"/>
  </r>
  <r>
    <n v="743"/>
    <n v="5346"/>
    <d v="2010-12-25T00:00:00"/>
    <s v="Critical"/>
    <n v="17"/>
    <n v="2204.9272000000001"/>
    <n v="0.08"/>
    <x v="1"/>
    <n v="-455.8"/>
    <n v="140.97999999999999"/>
    <n v="36.090000000000003"/>
    <s v="Khloe Miller"/>
    <x v="3"/>
    <s v="West"/>
    <x v="2"/>
    <x v="1"/>
    <s v="Bookcases"/>
    <s v="Sauder Forest Hills Library, Woodland Oak Finish"/>
    <s v="Jumbo Box"/>
    <n v="0.77"/>
    <d v="2010-12-27T00:00:00"/>
  </r>
  <r>
    <n v="744"/>
    <n v="5347"/>
    <d v="2011-02-21T00:00:00"/>
    <s v="Medium"/>
    <n v="7"/>
    <n v="577.8528"/>
    <n v="0.04"/>
    <x v="0"/>
    <n v="-60.664999999999999"/>
    <n v="85.99"/>
    <n v="1.25"/>
    <s v="Kelly Williams"/>
    <x v="1"/>
    <s v="West"/>
    <x v="1"/>
    <x v="2"/>
    <s v="Telephones and Communication"/>
    <s v="Accessory8"/>
    <s v="Small Pack"/>
    <n v="0.39"/>
    <d v="2011-02-23T00:00:00"/>
  </r>
  <r>
    <n v="745"/>
    <n v="5347"/>
    <d v="2011-02-21T00:00:00"/>
    <s v="Medium"/>
    <n v="39"/>
    <n v="296.02949999999998"/>
    <n v="0.05"/>
    <x v="0"/>
    <n v="-108.185"/>
    <n v="7.99"/>
    <n v="5.03"/>
    <s v="Kelly Williams"/>
    <x v="1"/>
    <s v="West"/>
    <x v="1"/>
    <x v="2"/>
    <s v="Telephones and Communication"/>
    <s v="Bell Sonecor JB700 Caller ID"/>
    <s v="Medium Box"/>
    <n v="0.6"/>
    <d v="2011-02-24T00:00:00"/>
  </r>
  <r>
    <n v="746"/>
    <n v="5347"/>
    <d v="2011-02-21T00:00:00"/>
    <s v="Medium"/>
    <n v="1"/>
    <n v="203.93010000000001"/>
    <n v="0.01"/>
    <x v="0"/>
    <n v="-796.76300000000003"/>
    <n v="205.99"/>
    <n v="5.26"/>
    <s v="Kelly Williams"/>
    <x v="1"/>
    <s v="West"/>
    <x v="1"/>
    <x v="2"/>
    <s v="Telephones and Communication"/>
    <s v="i470"/>
    <s v="Small Box"/>
    <n v="0.56000000000000005"/>
    <d v="2011-02-22T00:00:00"/>
  </r>
  <r>
    <n v="747"/>
    <n v="5350"/>
    <d v="2010-10-09T00:00:00"/>
    <s v="Low"/>
    <n v="39"/>
    <n v="428.6139"/>
    <n v="0.03"/>
    <x v="0"/>
    <n v="-12.2"/>
    <n v="11.33"/>
    <n v="6.12"/>
    <s v="Carl Weiss"/>
    <x v="1"/>
    <s v="West"/>
    <x v="3"/>
    <x v="0"/>
    <s v="Appliances"/>
    <s v="Holmes Replacement Filter for HEPA Air Cleaner, Medium Room"/>
    <s v="Medium Box"/>
    <n v="0.42"/>
    <d v="2010-10-11T00:00:00"/>
  </r>
  <r>
    <n v="748"/>
    <n v="5350"/>
    <d v="2010-10-09T00:00:00"/>
    <s v="Low"/>
    <n v="50"/>
    <n v="6479.1"/>
    <n v="0.08"/>
    <x v="0"/>
    <n v="595.20000000000005"/>
    <n v="140.85"/>
    <n v="19.989999999999998"/>
    <s v="Carl Weiss"/>
    <x v="2"/>
    <s v="Prarie"/>
    <x v="3"/>
    <x v="0"/>
    <s v="Storage &amp; Organization"/>
    <s v="Fellowes Strictly Business® Drawer File, Letter/Legal Size"/>
    <s v="Small Box"/>
    <n v="0.73"/>
    <d v="2010-10-16T00:00:00"/>
  </r>
  <r>
    <n v="749"/>
    <n v="5378"/>
    <d v="2012-10-24T00:00:00"/>
    <s v="Critical"/>
    <n v="6"/>
    <n v="37.065599999999996"/>
    <n v="0.01"/>
    <x v="2"/>
    <n v="-11.98"/>
    <n v="6.24"/>
    <n v="5.22"/>
    <s v="Christine Abelman"/>
    <x v="10"/>
    <s v="Atlantic"/>
    <x v="1"/>
    <x v="1"/>
    <s v="Office Furnishings"/>
    <s v="Eldon Expressions Mahogany Wood Desk Collection"/>
    <s v="Small Box"/>
    <n v="0.6"/>
    <d v="2012-10-26T00:00:00"/>
  </r>
  <r>
    <n v="750"/>
    <n v="5381"/>
    <d v="2010-01-28T00:00:00"/>
    <s v="Low"/>
    <n v="47"/>
    <n v="4700.1363000000001"/>
    <n v="7.0000000000000007E-2"/>
    <x v="0"/>
    <n v="1545.09"/>
    <n v="107.53"/>
    <n v="5.81"/>
    <s v="Edward Nazzal"/>
    <x v="4"/>
    <s v="Ontario"/>
    <x v="2"/>
    <x v="1"/>
    <s v="Office Furnishings"/>
    <s v="Tenex Contemporary Contur Chairmats for Low and Medium Pile Carpet, Computer, 39&quot; x 49&quot;"/>
    <s v="Medium Box"/>
    <n v="0.65"/>
    <d v="2010-02-04T00:00:00"/>
  </r>
  <r>
    <n v="751"/>
    <n v="5381"/>
    <d v="2010-01-28T00:00:00"/>
    <s v="Low"/>
    <n v="27"/>
    <n v="53.562600000000003"/>
    <n v="0.09"/>
    <x v="0"/>
    <n v="-149.93"/>
    <n v="2.1800000000000002"/>
    <n v="7.09"/>
    <s v="Edward Nazzal"/>
    <x v="4"/>
    <s v="Ontario"/>
    <x v="2"/>
    <x v="0"/>
    <s v="Paper"/>
    <s v="Ampad® Evidence® Wirebond Steno Books, 6&quot; x 9&quot;"/>
    <s v="Wrap Bag"/>
    <n v="0.38"/>
    <d v="2010-02-04T00:00:00"/>
  </r>
  <r>
    <n v="752"/>
    <n v="5382"/>
    <d v="2012-01-12T00:00:00"/>
    <s v="Low"/>
    <n v="30"/>
    <n v="255.93000000000004"/>
    <n v="0.05"/>
    <x v="0"/>
    <n v="36.54"/>
    <n v="8.98"/>
    <n v="4.1900000000000004"/>
    <s v="Michelle Tran"/>
    <x v="5"/>
    <s v="Quebec"/>
    <x v="3"/>
    <x v="1"/>
    <s v="Office Furnishings"/>
    <s v="Nu-Dell Float Frame 11 x 14 1/2"/>
    <s v="Small Pack"/>
    <n v="0.43"/>
    <d v="2012-01-19T00:00:00"/>
  </r>
  <r>
    <n v="753"/>
    <n v="5408"/>
    <d v="2012-07-20T00:00:00"/>
    <s v="Low"/>
    <n v="20"/>
    <n v="81.774000000000001"/>
    <n v="0.01"/>
    <x v="0"/>
    <n v="38.35"/>
    <n v="4.13"/>
    <n v="0.5"/>
    <s v="Bobby Elias"/>
    <x v="7"/>
    <s v="Yukon"/>
    <x v="0"/>
    <x v="0"/>
    <s v="Labels"/>
    <s v="Avery 506"/>
    <s v="Small Box"/>
    <n v="0.39"/>
    <d v="2012-07-27T00:00:00"/>
  </r>
  <r>
    <n v="754"/>
    <n v="5408"/>
    <d v="2012-07-20T00:00:00"/>
    <s v="Low"/>
    <n v="11"/>
    <n v="2215.9104000000002"/>
    <n v="0.04"/>
    <x v="0"/>
    <n v="1216.74"/>
    <n v="209.84"/>
    <n v="21.21"/>
    <s v="Bobby Elias"/>
    <x v="7"/>
    <s v="Yukon"/>
    <x v="0"/>
    <x v="1"/>
    <s v="Office Furnishings"/>
    <s v="Luxo Professional Fluorescent Magnifier Lamp with Clamp-Mount Base"/>
    <s v="Large Box"/>
    <n v="0.59"/>
    <d v="2012-07-29T00:00:00"/>
  </r>
  <r>
    <n v="755"/>
    <n v="5409"/>
    <d v="2012-01-08T00:00:00"/>
    <s v="Low"/>
    <n v="11"/>
    <n v="43.342199999999998"/>
    <n v="0.01"/>
    <x v="0"/>
    <n v="-7.04"/>
    <n v="3.98"/>
    <n v="2.97"/>
    <s v="Don Jones"/>
    <x v="0"/>
    <s v="Nunavut"/>
    <x v="1"/>
    <x v="0"/>
    <s v="Paper"/>
    <s v="Unpadded Memo Slips"/>
    <s v="Wrap Bag"/>
    <n v="0.35"/>
    <d v="2012-01-13T00:00:00"/>
  </r>
  <r>
    <n v="756"/>
    <n v="5414"/>
    <d v="2010-03-24T00:00:00"/>
    <s v="Not Specified"/>
    <n v="14"/>
    <n v="264.34800000000001"/>
    <n v="0.1"/>
    <x v="2"/>
    <n v="-27.08"/>
    <n v="20.98"/>
    <n v="5.42"/>
    <s v="Michelle Tran"/>
    <x v="5"/>
    <s v="Quebec"/>
    <x v="1"/>
    <x v="0"/>
    <s v="Storage &amp; Organization"/>
    <s v="Acco Perma® 3000 Stacking Storage Drawers"/>
    <s v="Small Box"/>
    <n v="0.66"/>
    <d v="2010-03-25T00:00:00"/>
  </r>
  <r>
    <n v="757"/>
    <n v="5441"/>
    <d v="2009-07-20T00:00:00"/>
    <s v="Not Specified"/>
    <n v="34"/>
    <n v="215.91360000000003"/>
    <n v="0.02"/>
    <x v="0"/>
    <n v="-92.05"/>
    <n v="6.48"/>
    <n v="6.6"/>
    <s v="Brendan Sweed"/>
    <x v="1"/>
    <s v="West"/>
    <x v="3"/>
    <x v="0"/>
    <s v="Paper"/>
    <s v="Xerox 21"/>
    <s v="Small Box"/>
    <n v="0.37"/>
    <d v="2009-07-22T00:00:00"/>
  </r>
  <r>
    <n v="758"/>
    <n v="5441"/>
    <d v="2009-07-20T00:00:00"/>
    <s v="Not Specified"/>
    <n v="16"/>
    <n v="263.42399999999998"/>
    <n v="0.04"/>
    <x v="0"/>
    <n v="6.11"/>
    <n v="17.149999999999999"/>
    <n v="4.96"/>
    <s v="Brendan Sweed"/>
    <x v="1"/>
    <s v="West"/>
    <x v="3"/>
    <x v="0"/>
    <s v="Storage &amp; Organization"/>
    <s v="Advantus Rolling Storage Box"/>
    <s v="Small Box"/>
    <n v="0.57999999999999996"/>
    <d v="2009-07-21T00:00:00"/>
  </r>
  <r>
    <n v="759"/>
    <n v="5444"/>
    <d v="2011-03-17T00:00:00"/>
    <s v="Critical"/>
    <n v="2"/>
    <n v="827.98160000000007"/>
    <n v="0.08"/>
    <x v="0"/>
    <n v="-2024.079"/>
    <n v="449.99"/>
    <n v="24.49"/>
    <s v="Frank Carlisle"/>
    <x v="4"/>
    <s v="Ontario"/>
    <x v="0"/>
    <x v="2"/>
    <s v="Copiers and Fax"/>
    <s v="Canon PC940 Copier"/>
    <s v="Large Box"/>
    <n v="0.52"/>
    <d v="2011-03-19T00:00:00"/>
  </r>
  <r>
    <n v="760"/>
    <n v="5445"/>
    <d v="2010-07-25T00:00:00"/>
    <s v="Low"/>
    <n v="4"/>
    <n v="13.8744"/>
    <n v="0.06"/>
    <x v="2"/>
    <n v="14.43"/>
    <n v="3.69"/>
    <n v="0.5"/>
    <s v="Michael Dominguez"/>
    <x v="4"/>
    <s v="Ontario"/>
    <x v="2"/>
    <x v="0"/>
    <s v="Labels"/>
    <s v="Avery 52"/>
    <s v="Small Box"/>
    <n v="0.38"/>
    <d v="2010-07-30T00:00:00"/>
  </r>
  <r>
    <n v="761"/>
    <n v="5445"/>
    <d v="2010-07-25T00:00:00"/>
    <s v="Low"/>
    <n v="9"/>
    <n v="41.253300000000003"/>
    <n v="0.01"/>
    <x v="0"/>
    <n v="-1.82"/>
    <n v="4.63"/>
    <n v="1.93"/>
    <s v="Michael Dominguez"/>
    <x v="4"/>
    <s v="Ontario"/>
    <x v="2"/>
    <x v="0"/>
    <s v="Pens &amp; Art Supplies"/>
    <s v="Binney &amp; Smith Crayola® Metallic Colored Pencils, 8-Color Set"/>
    <s v="Wrap Bag"/>
    <n v="0.52"/>
    <d v="2010-08-01T00:00:00"/>
  </r>
  <r>
    <n v="762"/>
    <n v="5446"/>
    <d v="2009-06-20T00:00:00"/>
    <s v="Low"/>
    <n v="42"/>
    <n v="428.87880000000001"/>
    <n v="7.0000000000000007E-2"/>
    <x v="0"/>
    <n v="44.1"/>
    <n v="10.98"/>
    <n v="4.8"/>
    <s v="Guy Armstrong"/>
    <x v="9"/>
    <s v="Atlantic"/>
    <x v="1"/>
    <x v="0"/>
    <s v="Envelopes"/>
    <s v="Manila Recycled Extra-Heavyweight Clasp Envelopes, 6&quot; x 9&quot;"/>
    <s v="Small Box"/>
    <n v="0.36"/>
    <d v="2009-06-27T00:00:00"/>
  </r>
  <r>
    <n v="763"/>
    <n v="5472"/>
    <d v="2010-04-10T00:00:00"/>
    <s v="Low"/>
    <n v="32"/>
    <n v="207.36"/>
    <n v="0"/>
    <x v="0"/>
    <n v="-84.33"/>
    <n v="6.48"/>
    <n v="6.65"/>
    <s v="Karl Brown"/>
    <x v="7"/>
    <s v="Yukon"/>
    <x v="1"/>
    <x v="0"/>
    <s v="Paper"/>
    <s v="Xerox 1966"/>
    <s v="Small Box"/>
    <n v="0.36"/>
    <d v="2010-04-12T00:00:00"/>
  </r>
  <r>
    <n v="764"/>
    <n v="5472"/>
    <d v="2010-04-10T00:00:00"/>
    <s v="Low"/>
    <n v="27"/>
    <n v="331.20360000000005"/>
    <n v="0.09"/>
    <x v="0"/>
    <n v="-24.44"/>
    <n v="13.48"/>
    <n v="4.51"/>
    <s v="Karl Brown"/>
    <x v="7"/>
    <s v="Yukon"/>
    <x v="1"/>
    <x v="0"/>
    <s v="Storage &amp; Organization"/>
    <s v="Tenex Personal Project File with Scoop Front Design, Black"/>
    <s v="Small Box"/>
    <n v="0.59"/>
    <d v="2010-04-14T00:00:00"/>
  </r>
  <r>
    <n v="765"/>
    <n v="5472"/>
    <d v="2010-04-10T00:00:00"/>
    <s v="Low"/>
    <n v="12"/>
    <n v="1266.6107999999999"/>
    <n v="0.09"/>
    <x v="0"/>
    <n v="-182.97399999999999"/>
    <n v="115.99"/>
    <n v="5.92"/>
    <s v="Karl Brown"/>
    <x v="7"/>
    <s v="Yukon"/>
    <x v="1"/>
    <x v="2"/>
    <s v="Telephones and Communication"/>
    <s v="8890"/>
    <s v="Small Box"/>
    <n v="0.57999999999999996"/>
    <d v="2010-04-12T00:00:00"/>
  </r>
  <r>
    <n v="766"/>
    <n v="5473"/>
    <d v="2012-03-24T00:00:00"/>
    <s v="Not Specified"/>
    <n v="42"/>
    <n v="334.0428"/>
    <n v="0.09"/>
    <x v="0"/>
    <n v="-149.46"/>
    <n v="8.74"/>
    <n v="8.2899999999999991"/>
    <s v="Shahid Hopkins"/>
    <x v="3"/>
    <s v="West"/>
    <x v="0"/>
    <x v="0"/>
    <s v="Envelopes"/>
    <s v="#10- 4 1/8&quot; x 9 1/2&quot; Recycled Envelopes"/>
    <s v="Small Box"/>
    <n v="0.38"/>
    <d v="2012-03-26T00:00:00"/>
  </r>
  <r>
    <n v="767"/>
    <n v="5504"/>
    <d v="2010-01-05T00:00:00"/>
    <s v="High"/>
    <n v="6"/>
    <n v="32.599199999999996"/>
    <n v="0.06"/>
    <x v="2"/>
    <n v="-20.329999999999998"/>
    <n v="5.78"/>
    <n v="7.64"/>
    <s v="Anna Andreadi"/>
    <x v="3"/>
    <s v="West"/>
    <x v="0"/>
    <x v="0"/>
    <s v="Paper"/>
    <s v="HP Office Recycled Paper (20Lb. and 87 Bright)"/>
    <s v="Small Box"/>
    <n v="0.36"/>
    <d v="2010-01-07T00:00:00"/>
  </r>
  <r>
    <n v="768"/>
    <n v="5504"/>
    <d v="2010-01-05T00:00:00"/>
    <s v="High"/>
    <n v="15"/>
    <n v="662.25599999999997"/>
    <n v="0.04"/>
    <x v="0"/>
    <n v="20.231999999999999"/>
    <n v="45.99"/>
    <n v="4.99"/>
    <s v="Anna Andreadi"/>
    <x v="3"/>
    <s v="West"/>
    <x v="0"/>
    <x v="2"/>
    <s v="Telephones and Communication"/>
    <s v="KF 788"/>
    <s v="Small Box"/>
    <n v="0.56000000000000005"/>
    <d v="2010-01-07T00:00:00"/>
  </r>
  <r>
    <n v="769"/>
    <n v="5506"/>
    <d v="2010-11-07T00:00:00"/>
    <s v="Critical"/>
    <n v="22"/>
    <n v="122.89199999999998"/>
    <n v="0.05"/>
    <x v="0"/>
    <n v="4.41"/>
    <n v="5.88"/>
    <n v="3.04"/>
    <s v="Beth Thompson"/>
    <x v="0"/>
    <s v="Nunavut"/>
    <x v="1"/>
    <x v="0"/>
    <s v="Paper"/>
    <s v="Adams Telephone Message Book W/Dividers/Space For Phone Numbers, 5 1/4&quot;X8 1/2&quot;, 300/Messages"/>
    <s v="Wrap Bag"/>
    <n v="0.36"/>
    <d v="2010-11-08T00:00:00"/>
  </r>
  <r>
    <n v="770"/>
    <n v="5509"/>
    <d v="2009-04-07T00:00:00"/>
    <s v="Low"/>
    <n v="11"/>
    <n v="60.1524"/>
    <n v="0.02"/>
    <x v="0"/>
    <n v="-22.48"/>
    <n v="5.58"/>
    <n v="5.3"/>
    <s v="Ashley Jarboe"/>
    <x v="7"/>
    <s v="Yukon"/>
    <x v="2"/>
    <x v="0"/>
    <s v="Envelopes"/>
    <s v="Staples Brown Kraft Recycled Clasp Envelopes"/>
    <s v="Small Box"/>
    <n v="0.35"/>
    <d v="2009-04-12T00:00:00"/>
  </r>
  <r>
    <n v="771"/>
    <n v="5509"/>
    <d v="2009-04-07T00:00:00"/>
    <s v="Low"/>
    <n v="21"/>
    <n v="832.92930000000001"/>
    <n v="0.03"/>
    <x v="0"/>
    <n v="78.98"/>
    <n v="40.89"/>
    <n v="18.98"/>
    <s v="Ashley Jarboe"/>
    <x v="7"/>
    <s v="Yukon"/>
    <x v="2"/>
    <x v="1"/>
    <s v="Office Furnishings"/>
    <s v="Eldon Executive Woodline II Cherry Finish Desk Accessories"/>
    <s v="Small Box"/>
    <n v="0.56999999999999995"/>
    <d v="2009-04-14T00:00:00"/>
  </r>
  <r>
    <n v="772"/>
    <n v="5510"/>
    <d v="2010-01-07T00:00:00"/>
    <s v="Medium"/>
    <n v="12"/>
    <n v="106.8672"/>
    <n v="0.08"/>
    <x v="0"/>
    <n v="29.68"/>
    <n v="9.68"/>
    <n v="2.0299999999999998"/>
    <s v="Denise Leinenbach"/>
    <x v="8"/>
    <s v="Atlantic"/>
    <x v="2"/>
    <x v="0"/>
    <s v="Paper"/>
    <s v="Wirebound Service Call Books, 5 1/2&quot; x 4&quot;"/>
    <s v="Wrap Bag"/>
    <n v="0.37"/>
    <d v="2010-01-10T00:00:00"/>
  </r>
  <r>
    <n v="773"/>
    <n v="5511"/>
    <d v="2009-11-28T00:00:00"/>
    <s v="Critical"/>
    <n v="46"/>
    <n v="116.30640000000001"/>
    <n v="0.02"/>
    <x v="2"/>
    <n v="-5.54"/>
    <n v="2.58"/>
    <n v="1.3"/>
    <s v="Art Ferguson"/>
    <x v="8"/>
    <s v="Atlantic"/>
    <x v="1"/>
    <x v="0"/>
    <s v="Pens &amp; Art Supplies"/>
    <s v="DIXON Oriole® Pencils"/>
    <s v="Wrap Bag"/>
    <n v="0.59"/>
    <d v="2009-11-29T00:00:00"/>
  </r>
  <r>
    <n v="774"/>
    <n v="5511"/>
    <d v="2009-11-28T00:00:00"/>
    <s v="Critical"/>
    <n v="32"/>
    <n v="2069.4463999999998"/>
    <n v="0.02"/>
    <x v="0"/>
    <n v="482.44499999999999"/>
    <n v="65.989999999999995"/>
    <n v="3.9"/>
    <s v="Art Ferguson"/>
    <x v="8"/>
    <s v="Atlantic"/>
    <x v="1"/>
    <x v="2"/>
    <s v="Telephones and Communication"/>
    <s v="StarTAC Series"/>
    <s v="Small Box"/>
    <n v="0.55000000000000004"/>
    <d v="2009-11-29T00:00:00"/>
  </r>
  <r>
    <n v="775"/>
    <n v="5538"/>
    <d v="2010-12-24T00:00:00"/>
    <s v="Critical"/>
    <n v="43"/>
    <n v="1191.5945000000002"/>
    <n v="0.05"/>
    <x v="0"/>
    <n v="415.85400000000004"/>
    <n v="29.17"/>
    <n v="6.27"/>
    <s v="Julia Dunbar"/>
    <x v="6"/>
    <s v="Prarie"/>
    <x v="3"/>
    <x v="0"/>
    <s v="Binders and Binder Accessories"/>
    <s v="Binding Machine Supplies"/>
    <s v="Small Box"/>
    <n v="0.37"/>
    <d v="2010-12-26T00:00:00"/>
  </r>
  <r>
    <n v="776"/>
    <n v="5538"/>
    <d v="2010-12-24T00:00:00"/>
    <s v="Critical"/>
    <n v="13"/>
    <n v="1841.6905000000002"/>
    <n v="0.03"/>
    <x v="1"/>
    <n v="-668.18700000000001"/>
    <n v="146.05000000000001"/>
    <n v="80.2"/>
    <s v="Julia Dunbar"/>
    <x v="6"/>
    <s v="Prarie"/>
    <x v="3"/>
    <x v="1"/>
    <s v="Tables"/>
    <s v="BPI Conference Tables"/>
    <s v="Jumbo Box"/>
    <n v="0.71"/>
    <d v="2010-12-25T00:00:00"/>
  </r>
  <r>
    <n v="777"/>
    <n v="5538"/>
    <d v="2010-12-24T00:00:00"/>
    <s v="Critical"/>
    <n v="4"/>
    <n v="473.72239999999999"/>
    <n v="0.06"/>
    <x v="0"/>
    <n v="-492.76700000000005"/>
    <n v="125.99"/>
    <n v="5.63"/>
    <s v="Julia Dunbar"/>
    <x v="6"/>
    <s v="Prarie"/>
    <x v="3"/>
    <x v="2"/>
    <s v="Telephones and Communication"/>
    <s v="8290"/>
    <s v="Small Box"/>
    <n v="0.6"/>
    <d v="2010-12-27T00:00:00"/>
  </r>
  <r>
    <n v="778"/>
    <n v="5543"/>
    <d v="2010-09-24T00:00:00"/>
    <s v="Medium"/>
    <n v="15"/>
    <n v="699.55199999999991"/>
    <n v="0.04"/>
    <x v="0"/>
    <n v="138.46"/>
    <n v="48.58"/>
    <n v="3.99"/>
    <s v="Fred Chung"/>
    <x v="5"/>
    <s v="Quebec"/>
    <x v="1"/>
    <x v="0"/>
    <s v="Appliances"/>
    <s v="Belkin Premiere Surge Master II 8-outlet surge protector"/>
    <s v="Small Box"/>
    <n v="0.56000000000000005"/>
    <d v="2010-09-26T00:00:00"/>
  </r>
  <r>
    <n v="779"/>
    <n v="5543"/>
    <d v="2010-09-24T00:00:00"/>
    <s v="Medium"/>
    <n v="6"/>
    <n v="59.385599999999997"/>
    <n v="0.04"/>
    <x v="0"/>
    <n v="11.06"/>
    <n v="10.31"/>
    <n v="1.79"/>
    <s v="Fred Chung"/>
    <x v="5"/>
    <s v="Quebec"/>
    <x v="1"/>
    <x v="0"/>
    <s v="Paper"/>
    <s v="Speediset Carbonless Redi-Letter® 7&quot; x 8 1/2&quot;"/>
    <s v="Wrap Bag"/>
    <n v="0.38"/>
    <d v="2010-09-27T00:00:00"/>
  </r>
  <r>
    <n v="780"/>
    <n v="5543"/>
    <d v="2010-09-24T00:00:00"/>
    <s v="Medium"/>
    <n v="27"/>
    <n v="57.682800000000007"/>
    <n v="0.02"/>
    <x v="0"/>
    <n v="-115.38"/>
    <n v="2.1800000000000002"/>
    <n v="5"/>
    <s v="Fred Chung"/>
    <x v="5"/>
    <s v="Quebec"/>
    <x v="1"/>
    <x v="0"/>
    <s v="Scissors, Rulers and Trimmers"/>
    <s v="*Staples* Letter Opener"/>
    <s v="Wrap Bag"/>
    <n v="0.81"/>
    <d v="2010-09-26T00:00:00"/>
  </r>
  <r>
    <n v="781"/>
    <n v="5568"/>
    <d v="2011-06-06T00:00:00"/>
    <s v="Medium"/>
    <n v="8"/>
    <n v="106.6896"/>
    <n v="7.0000000000000007E-2"/>
    <x v="0"/>
    <n v="52.69"/>
    <n v="14.34"/>
    <n v="5"/>
    <s v="Randy Ferguson"/>
    <x v="2"/>
    <s v="Prarie"/>
    <x v="2"/>
    <x v="1"/>
    <s v="Office Furnishings"/>
    <s v="Nu-Dell Leatherette Frames"/>
    <s v="Small Pack"/>
    <n v="0.49"/>
    <d v="2011-06-07T00:00:00"/>
  </r>
  <r>
    <n v="782"/>
    <n v="5569"/>
    <d v="2010-04-29T00:00:00"/>
    <s v="Not Specified"/>
    <n v="12"/>
    <n v="105.37800000000001"/>
    <n v="0.09"/>
    <x v="0"/>
    <n v="-5.9999999999995168E-2"/>
    <n v="9.65"/>
    <n v="6.22"/>
    <s v="Frank Price"/>
    <x v="0"/>
    <s v="Nunavut"/>
    <x v="1"/>
    <x v="1"/>
    <s v="Office Furnishings"/>
    <s v="Eldon Expressions™ Desk Accessory, Wood Pencil Holder, Oak"/>
    <s v="Small Box"/>
    <n v="0.55000000000000004"/>
    <d v="2010-05-01T00:00:00"/>
  </r>
  <r>
    <n v="783"/>
    <n v="5572"/>
    <d v="2009-07-16T00:00:00"/>
    <s v="High"/>
    <n v="37"/>
    <n v="264.5093"/>
    <n v="0.03"/>
    <x v="0"/>
    <n v="-133.69999999999999"/>
    <n v="7.37"/>
    <n v="5.53"/>
    <s v="Anna Gayman"/>
    <x v="4"/>
    <s v="Ontario"/>
    <x v="1"/>
    <x v="2"/>
    <s v="Computer Peripherals"/>
    <s v="Imation 3.5&quot; Unformatted DS/HD Diskettes, 10/Box"/>
    <s v="Small Pack"/>
    <n v="0.69"/>
    <d v="2009-07-18T00:00:00"/>
  </r>
  <r>
    <n v="784"/>
    <n v="5575"/>
    <d v="2011-07-23T00:00:00"/>
    <s v="Low"/>
    <n v="41"/>
    <n v="230.4692"/>
    <n v="0.06"/>
    <x v="0"/>
    <n v="-269.37"/>
    <n v="5.98"/>
    <n v="10.39"/>
    <s v="Rick Hansen"/>
    <x v="2"/>
    <s v="Prarie"/>
    <x v="1"/>
    <x v="0"/>
    <s v="Paper"/>
    <s v="Xerox 1895"/>
    <s v="Small Box"/>
    <n v="0.4"/>
    <d v="2011-07-23T00:00:00"/>
  </r>
  <r>
    <n v="785"/>
    <n v="5601"/>
    <d v="2012-01-05T00:00:00"/>
    <s v="High"/>
    <n v="10"/>
    <n v="109.98"/>
    <n v="0.1"/>
    <x v="0"/>
    <n v="49.26"/>
    <n v="12.22"/>
    <n v="2.85"/>
    <s v="Gary Hansen"/>
    <x v="4"/>
    <s v="Ontario"/>
    <x v="3"/>
    <x v="1"/>
    <s v="Office Furnishings"/>
    <s v="Aluminum Document Frame"/>
    <s v="Small Pack"/>
    <n v="0.55000000000000004"/>
    <d v="2012-01-06T00:00:00"/>
  </r>
  <r>
    <n v="786"/>
    <n v="5607"/>
    <d v="2011-12-31T00:00:00"/>
    <s v="Not Specified"/>
    <n v="8"/>
    <n v="63.92"/>
    <n v="0"/>
    <x v="0"/>
    <n v="-50.325000000000003"/>
    <n v="7.99"/>
    <n v="5.03"/>
    <s v="Michelle Lonsdale"/>
    <x v="0"/>
    <s v="Nunavut"/>
    <x v="2"/>
    <x v="2"/>
    <s v="Telephones and Communication"/>
    <s v="Bell Sonecor JB700 Caller ID"/>
    <s v="Medium Box"/>
    <n v="0.6"/>
    <d v="2012-01-03T00:00:00"/>
  </r>
  <r>
    <n v="787"/>
    <n v="5635"/>
    <d v="2012-08-15T00:00:00"/>
    <s v="Medium"/>
    <n v="17"/>
    <n v="191.59"/>
    <n v="0.02"/>
    <x v="0"/>
    <n v="-28.3475"/>
    <n v="11.5"/>
    <n v="7.19"/>
    <s v="Nick Radford"/>
    <x v="6"/>
    <s v="Prarie"/>
    <x v="1"/>
    <x v="0"/>
    <s v="Binders and Binder Accessories"/>
    <s v="Ibico Covers for Plastic or Wire Binding Elements"/>
    <s v="Small Box"/>
    <n v="0.4"/>
    <d v="2012-08-17T00:00:00"/>
  </r>
  <r>
    <n v="788"/>
    <n v="5635"/>
    <d v="2012-08-15T00:00:00"/>
    <s v="Medium"/>
    <n v="50"/>
    <n v="262.53500000000003"/>
    <n v="0.09"/>
    <x v="0"/>
    <n v="-161.56"/>
    <n v="5.77"/>
    <n v="5.92"/>
    <s v="Nick Radford"/>
    <x v="6"/>
    <s v="Prarie"/>
    <x v="1"/>
    <x v="1"/>
    <s v="Office Furnishings"/>
    <s v="DAX Cubicle Frames - 8x10"/>
    <s v="Medium Box"/>
    <n v="0.55000000000000004"/>
    <d v="2012-08-17T00:00:00"/>
  </r>
  <r>
    <n v="789"/>
    <n v="5636"/>
    <d v="2011-02-15T00:00:00"/>
    <s v="Medium"/>
    <n v="23"/>
    <n v="134.54999999999998"/>
    <n v="0"/>
    <x v="0"/>
    <n v="-1.0900000000000001"/>
    <n v="5.85"/>
    <n v="2.27"/>
    <s v="Dennis Kane"/>
    <x v="5"/>
    <s v="Quebec"/>
    <x v="0"/>
    <x v="0"/>
    <s v="Pens &amp; Art Supplies"/>
    <s v="Dixon My First Ticonderoga Pencil, #2"/>
    <s v="Wrap Bag"/>
    <n v="0.56000000000000005"/>
    <d v="2011-02-17T00:00:00"/>
  </r>
  <r>
    <n v="790"/>
    <n v="5639"/>
    <d v="2009-06-01T00:00:00"/>
    <s v="Medium"/>
    <n v="31"/>
    <n v="460.37170000000003"/>
    <n v="0.03"/>
    <x v="0"/>
    <n v="-71.95"/>
    <n v="15.31"/>
    <n v="8.7799999999999994"/>
    <s v="Raymond Fair"/>
    <x v="4"/>
    <s v="Ontario"/>
    <x v="0"/>
    <x v="0"/>
    <s v="Storage &amp; Organization"/>
    <s v="Eldon Jumbo ProFile™ Portable File Boxes Graphite/Black"/>
    <s v="Small Box"/>
    <n v="0.56999999999999995"/>
    <d v="2009-06-02T00:00:00"/>
  </r>
  <r>
    <n v="791"/>
    <n v="5696"/>
    <d v="2011-05-03T00:00:00"/>
    <s v="Critical"/>
    <n v="4"/>
    <n v="2061.8416000000002"/>
    <n v="0.02"/>
    <x v="0"/>
    <n v="251.43"/>
    <n v="525.98"/>
    <n v="19.989999999999998"/>
    <s v="Theresa Swint"/>
    <x v="6"/>
    <s v="Prarie"/>
    <x v="3"/>
    <x v="0"/>
    <s v="Binders and Binder Accessories"/>
    <s v="GBC DocuBind 300 Electric Binding Machine"/>
    <s v="Small Box"/>
    <n v="0.37"/>
    <d v="2011-05-05T00:00:00"/>
  </r>
  <r>
    <n v="792"/>
    <n v="5696"/>
    <d v="2011-05-03T00:00:00"/>
    <s v="Critical"/>
    <n v="40"/>
    <n v="594.36000000000013"/>
    <n v="0.1"/>
    <x v="0"/>
    <n v="190.5275"/>
    <n v="16.510000000000002"/>
    <n v="2.99"/>
    <s v="Theresa Swint"/>
    <x v="6"/>
    <s v="Prarie"/>
    <x v="3"/>
    <x v="0"/>
    <s v="Binders and Binder Accessories"/>
    <s v="JM Magazine Binder"/>
    <s v="Small Box"/>
    <n v="0.37"/>
    <d v="2011-05-05T00:00:00"/>
  </r>
  <r>
    <n v="793"/>
    <n v="5696"/>
    <d v="2011-05-03T00:00:00"/>
    <s v="Critical"/>
    <n v="31"/>
    <n v="168.69580000000002"/>
    <n v="0.09"/>
    <x v="0"/>
    <n v="-93.41"/>
    <n v="5.98"/>
    <n v="3.85"/>
    <s v="Theresa Swint"/>
    <x v="6"/>
    <s v="Prarie"/>
    <x v="3"/>
    <x v="2"/>
    <s v="Computer Peripherals"/>
    <s v="Imation 3.5&quot; IBM-Formatted Diskettes, 10/Pack"/>
    <s v="Small Pack"/>
    <n v="0.68"/>
    <d v="2011-05-05T00:00:00"/>
  </r>
  <r>
    <n v="794"/>
    <n v="5697"/>
    <d v="2012-10-04T00:00:00"/>
    <s v="Critical"/>
    <n v="31"/>
    <n v="339.49029999999993"/>
    <n v="0.03"/>
    <x v="0"/>
    <n v="-13.32"/>
    <n v="11.29"/>
    <n v="5.03"/>
    <s v="Max Jones"/>
    <x v="4"/>
    <s v="Ontario"/>
    <x v="2"/>
    <x v="0"/>
    <s v="Storage &amp; Organization"/>
    <s v="X-Rack™ File for Hanging Folders"/>
    <s v="Small Box"/>
    <n v="0.59"/>
    <d v="2012-10-06T00:00:00"/>
  </r>
  <r>
    <n v="795"/>
    <n v="5698"/>
    <d v="2009-05-20T00:00:00"/>
    <s v="Medium"/>
    <n v="15"/>
    <n v="279.55199999999996"/>
    <n v="0.09"/>
    <x v="0"/>
    <n v="-16.89"/>
    <n v="20.48"/>
    <n v="6.32"/>
    <s v="Kristina Nunn"/>
    <x v="3"/>
    <s v="West"/>
    <x v="3"/>
    <x v="0"/>
    <s v="Appliances"/>
    <s v="Kensington 6 Outlet Guardian Standard Surge Protector"/>
    <s v="Small Box"/>
    <n v="0.57999999999999996"/>
    <d v="2009-05-21T00:00:00"/>
  </r>
  <r>
    <n v="796"/>
    <n v="5698"/>
    <d v="2009-05-20T00:00:00"/>
    <s v="Medium"/>
    <n v="7"/>
    <n v="103.1086"/>
    <n v="0.06"/>
    <x v="0"/>
    <n v="25.51"/>
    <n v="15.67"/>
    <n v="1.39"/>
    <s v="Kristina Nunn"/>
    <x v="3"/>
    <s v="West"/>
    <x v="3"/>
    <x v="0"/>
    <s v="Envelopes"/>
    <s v="#10 White Business Envelopes,4 1/8 x 9 1/2"/>
    <s v="Small Box"/>
    <n v="0.38"/>
    <d v="2009-05-21T00:00:00"/>
  </r>
  <r>
    <n v="797"/>
    <n v="5699"/>
    <d v="2012-07-29T00:00:00"/>
    <s v="Low"/>
    <n v="2"/>
    <n v="8.1774000000000004"/>
    <n v="0.01"/>
    <x v="0"/>
    <n v="-4.21"/>
    <n v="4.13"/>
    <n v="0.99"/>
    <s v="Sean Miller"/>
    <x v="4"/>
    <s v="Ontario"/>
    <x v="0"/>
    <x v="0"/>
    <s v="Labels"/>
    <s v="Avery 491"/>
    <s v="Small Box"/>
    <n v="0.39"/>
    <d v="2012-08-03T00:00:00"/>
  </r>
  <r>
    <n v="798"/>
    <n v="5699"/>
    <d v="2012-07-29T00:00:00"/>
    <s v="Low"/>
    <n v="41"/>
    <n v="558.90380000000005"/>
    <n v="0.09"/>
    <x v="2"/>
    <n v="-121.44"/>
    <n v="14.98"/>
    <n v="7.69"/>
    <s v="Sean Miller"/>
    <x v="4"/>
    <s v="Ontario"/>
    <x v="0"/>
    <x v="0"/>
    <s v="Storage &amp; Organization"/>
    <s v="Super Decoflex Portable Personal File"/>
    <s v="Small Box"/>
    <n v="0.56999999999999995"/>
    <d v="2012-08-03T00:00:00"/>
  </r>
  <r>
    <n v="799"/>
    <n v="5702"/>
    <d v="2010-09-06T00:00:00"/>
    <s v="Not Specified"/>
    <n v="20"/>
    <n v="1979.8019999999999"/>
    <n v="0.01"/>
    <x v="0"/>
    <n v="199.73"/>
    <n v="99.99"/>
    <n v="19.989999999999998"/>
    <s v="Grant Thornton"/>
    <x v="7"/>
    <s v="Yukon"/>
    <x v="1"/>
    <x v="2"/>
    <s v="Computer Peripherals"/>
    <s v="US Robotics 56K V.92 External Faxmodem"/>
    <s v="Small Box"/>
    <n v="0.52"/>
    <d v="2010-09-08T00:00:00"/>
  </r>
  <r>
    <n v="800"/>
    <n v="5703"/>
    <d v="2010-05-15T00:00:00"/>
    <s v="Medium"/>
    <n v="29"/>
    <n v="334.75279999999998"/>
    <n v="0.06"/>
    <x v="0"/>
    <n v="10.44"/>
    <n v="12.28"/>
    <n v="6.47"/>
    <s v="Joni Blumstein"/>
    <x v="4"/>
    <s v="Ontario"/>
    <x v="3"/>
    <x v="0"/>
    <s v="Paper"/>
    <s v="Xerox 1881"/>
    <s v="Small Box"/>
    <n v="0.38"/>
    <d v="2010-05-16T00:00:00"/>
  </r>
  <r>
    <n v="801"/>
    <n v="5735"/>
    <d v="2009-12-10T00:00:00"/>
    <s v="Medium"/>
    <n v="10"/>
    <n v="2528.8200000000002"/>
    <n v="0.1"/>
    <x v="1"/>
    <n v="-107.49"/>
    <n v="280.98"/>
    <n v="35.67"/>
    <s v="Art Foster"/>
    <x v="3"/>
    <s v="West"/>
    <x v="2"/>
    <x v="1"/>
    <s v="Tables"/>
    <s v="Global Adaptabilities™ Conference Tables"/>
    <s v="Jumbo Box"/>
    <n v="0.66"/>
    <d v="2009-12-11T00:00:00"/>
  </r>
  <r>
    <n v="802"/>
    <n v="5760"/>
    <d v="2009-05-24T00:00:00"/>
    <s v="Not Specified"/>
    <n v="34"/>
    <n v="4876.6539999999995"/>
    <n v="0.05"/>
    <x v="1"/>
    <n v="650.29999999999995"/>
    <n v="150.97999999999999"/>
    <n v="43.71"/>
    <s v="Nancy Lomonaco"/>
    <x v="4"/>
    <s v="Ontario"/>
    <x v="2"/>
    <x v="1"/>
    <s v="Chairs &amp; Chairmats"/>
    <s v="Global Airflow Leather Mesh Back Chair, Black"/>
    <s v="Jumbo Drum"/>
    <n v="0.55000000000000004"/>
    <d v="2009-05-25T00:00:00"/>
  </r>
  <r>
    <n v="803"/>
    <n v="5764"/>
    <d v="2010-10-02T00:00:00"/>
    <s v="Not Specified"/>
    <n v="23"/>
    <n v="181.2216"/>
    <n v="0.02"/>
    <x v="0"/>
    <n v="-117.16199999999999"/>
    <n v="8.0399999999999991"/>
    <n v="8.94"/>
    <s v="Daniel Lacy"/>
    <x v="1"/>
    <s v="West"/>
    <x v="0"/>
    <x v="0"/>
    <s v="Binders and Binder Accessories"/>
    <s v="Fellowes Twister Kit, Gray/Clear, 3/pkg"/>
    <s v="Small Box"/>
    <n v="0.4"/>
    <d v="2010-10-03T00:00:00"/>
  </r>
  <r>
    <n v="804"/>
    <n v="5765"/>
    <d v="2009-12-14T00:00:00"/>
    <s v="Low"/>
    <n v="23"/>
    <n v="782.51519999999994"/>
    <n v="0.04"/>
    <x v="0"/>
    <n v="9.06"/>
    <n v="35.44"/>
    <n v="19.989999999999998"/>
    <s v="Jonathan Doherty"/>
    <x v="2"/>
    <s v="Prarie"/>
    <x v="1"/>
    <x v="0"/>
    <s v="Paper"/>
    <s v="Xerox 1880"/>
    <s v="Small Box"/>
    <n v="0.38"/>
    <d v="2009-12-21T00:00:00"/>
  </r>
  <r>
    <n v="805"/>
    <n v="5767"/>
    <d v="2012-04-28T00:00:00"/>
    <s v="High"/>
    <n v="36"/>
    <n v="144.21960000000001"/>
    <n v="0.03"/>
    <x v="2"/>
    <n v="-95.058999999999997"/>
    <n v="4.13"/>
    <n v="5.04"/>
    <s v="Jessica Myrick"/>
    <x v="1"/>
    <s v="West"/>
    <x v="0"/>
    <x v="0"/>
    <s v="Binders and Binder Accessories"/>
    <s v="ACCOHIDE® 3-Ring Binder, Blue, 1&quot;"/>
    <s v="Small Box"/>
    <n v="0.38"/>
    <d v="2012-04-29T00:00:00"/>
  </r>
  <r>
    <n v="806"/>
    <n v="5767"/>
    <d v="2012-04-28T00:00:00"/>
    <s v="High"/>
    <n v="31"/>
    <n v="2366.8748000000001"/>
    <n v="0.08"/>
    <x v="0"/>
    <n v="756.1"/>
    <n v="82.99"/>
    <n v="5.5"/>
    <s v="Jessica Myrick"/>
    <x v="1"/>
    <s v="West"/>
    <x v="0"/>
    <x v="2"/>
    <s v="Computer Peripherals"/>
    <s v="Micro Innovations Micro Digital Wireless Keyboard and Mouse, Gray"/>
    <s v="Small Box"/>
    <n v="0.44"/>
    <d v="2012-04-30T00:00:00"/>
  </r>
  <r>
    <n v="807"/>
    <n v="5799"/>
    <d v="2011-08-02T00:00:00"/>
    <s v="Critical"/>
    <n v="34"/>
    <n v="9215.7135999999991"/>
    <n v="0.08"/>
    <x v="1"/>
    <n v="1882.2"/>
    <n v="294.62"/>
    <n v="42.52"/>
    <s v="Jack O'Briant"/>
    <x v="8"/>
    <s v="Atlantic"/>
    <x v="0"/>
    <x v="0"/>
    <s v="Appliances"/>
    <s v="3.6 Cubic Foot Counter Height Office Refrigerator"/>
    <s v="Jumbo Drum"/>
    <n v="0.56999999999999995"/>
    <d v="2011-08-04T00:00:00"/>
  </r>
  <r>
    <n v="808"/>
    <n v="5828"/>
    <d v="2009-03-05T00:00:00"/>
    <s v="Low"/>
    <n v="21"/>
    <n v="5722.1975999999995"/>
    <n v="0.08"/>
    <x v="1"/>
    <n v="-450.7"/>
    <n v="296.18"/>
    <n v="54.12"/>
    <s v="Christina DeMoss"/>
    <x v="10"/>
    <s v="Atlantic"/>
    <x v="2"/>
    <x v="1"/>
    <s v="Tables"/>
    <s v="Hon 94000 Series Round Tables"/>
    <s v="Jumbo Box"/>
    <n v="0.76"/>
    <d v="2009-03-12T00:00:00"/>
  </r>
  <r>
    <n v="809"/>
    <n v="5830"/>
    <d v="2010-03-24T00:00:00"/>
    <s v="Medium"/>
    <n v="49"/>
    <n v="1867.0029"/>
    <n v="7.0000000000000007E-2"/>
    <x v="0"/>
    <n v="241.74"/>
    <n v="40.97"/>
    <n v="14.45"/>
    <s v="Shirley Jackson"/>
    <x v="8"/>
    <s v="Atlantic"/>
    <x v="1"/>
    <x v="1"/>
    <s v="Office Furnishings"/>
    <s v="Dana Halogen Swing-Arm Architect Lamp"/>
    <s v="Large Box"/>
    <n v="0.56999999999999995"/>
    <d v="2010-03-25T00:00:00"/>
  </r>
  <r>
    <n v="810"/>
    <n v="5856"/>
    <d v="2009-11-05T00:00:00"/>
    <s v="High"/>
    <n v="42"/>
    <n v="9701.16"/>
    <n v="0"/>
    <x v="1"/>
    <n v="3025.59"/>
    <n v="230.98"/>
    <n v="23.78"/>
    <s v="Christopher Martinez"/>
    <x v="3"/>
    <s v="West"/>
    <x v="0"/>
    <x v="1"/>
    <s v="Tables"/>
    <s v="Bush® Cubix Conference Tables, Fully Assembled"/>
    <s v="Jumbo Box"/>
    <n v="0.6"/>
    <d v="2009-11-07T00:00:00"/>
  </r>
  <r>
    <n v="811"/>
    <n v="5858"/>
    <d v="2012-07-13T00:00:00"/>
    <s v="Not Specified"/>
    <n v="48"/>
    <n v="2398.0992000000001"/>
    <n v="0.02"/>
    <x v="0"/>
    <n v="354.74"/>
    <n v="50.98"/>
    <n v="13.66"/>
    <s v="Sibella Parks"/>
    <x v="1"/>
    <s v="West"/>
    <x v="0"/>
    <x v="0"/>
    <s v="Appliances"/>
    <s v="Eureka The Boss® Cordless Rechargeable Stick Vac"/>
    <s v="Small Box"/>
    <n v="0.57999999999999996"/>
    <d v="2012-07-15T00:00:00"/>
  </r>
  <r>
    <n v="812"/>
    <n v="5858"/>
    <d v="2012-07-13T00:00:00"/>
    <s v="Not Specified"/>
    <n v="29"/>
    <n v="5973.71"/>
    <n v="0"/>
    <x v="0"/>
    <n v="1419.048"/>
    <n v="205.99"/>
    <n v="8.99"/>
    <s v="Sibella Parks"/>
    <x v="1"/>
    <s v="West"/>
    <x v="0"/>
    <x v="2"/>
    <s v="Telephones and Communication"/>
    <s v="Talkabout T8097"/>
    <s v="Small Box"/>
    <n v="0.57999999999999996"/>
    <d v="2012-07-15T00:00:00"/>
  </r>
  <r>
    <n v="813"/>
    <n v="5860"/>
    <d v="2012-02-19T00:00:00"/>
    <s v="Not Specified"/>
    <n v="12"/>
    <n v="52.852800000000002"/>
    <n v="0.09"/>
    <x v="0"/>
    <n v="8.33"/>
    <n v="4.84"/>
    <n v="0.71"/>
    <s v="Annie Thurman"/>
    <x v="1"/>
    <s v="West"/>
    <x v="3"/>
    <x v="0"/>
    <s v="Pens &amp; Art Supplies"/>
    <s v="*Staples* Highlighting Markers"/>
    <s v="Wrap Bag"/>
    <n v="0.52"/>
    <d v="2012-02-21T00:00:00"/>
  </r>
  <r>
    <n v="814"/>
    <n v="5863"/>
    <d v="2010-11-21T00:00:00"/>
    <s v="Medium"/>
    <n v="40"/>
    <n v="873.24"/>
    <n v="0.05"/>
    <x v="0"/>
    <n v="207.18"/>
    <n v="22.98"/>
    <n v="7.58"/>
    <s v="Guy Thornton"/>
    <x v="6"/>
    <s v="Prarie"/>
    <x v="1"/>
    <x v="1"/>
    <s v="Office Furnishings"/>
    <s v="Seth Thomas 12&quot; Clock w/ Goldtone Case"/>
    <s v="Small Box"/>
    <n v="0.51"/>
    <d v="2010-11-22T00:00:00"/>
  </r>
  <r>
    <n v="815"/>
    <n v="5890"/>
    <d v="2012-11-03T00:00:00"/>
    <s v="High"/>
    <n v="42"/>
    <n v="881.57999999999993"/>
    <n v="0"/>
    <x v="2"/>
    <n v="435.95099999999996"/>
    <n v="20.99"/>
    <n v="0.99"/>
    <s v="David Philippe"/>
    <x v="8"/>
    <s v="Atlantic"/>
    <x v="3"/>
    <x v="2"/>
    <s v="Telephones and Communication"/>
    <s v="Accessory21"/>
    <s v="Wrap Bag"/>
    <n v="0.37"/>
    <d v="2012-11-04T00:00:00"/>
  </r>
  <r>
    <n v="816"/>
    <n v="5891"/>
    <d v="2012-12-28T00:00:00"/>
    <s v="Medium"/>
    <n v="2"/>
    <n v="41.540399999999998"/>
    <n v="0.01"/>
    <x v="0"/>
    <n v="-17.457000000000001"/>
    <n v="20.98"/>
    <n v="1.49"/>
    <s v="Art Foster"/>
    <x v="3"/>
    <s v="West"/>
    <x v="2"/>
    <x v="0"/>
    <s v="Binders and Binder Accessories"/>
    <s v="Avery Legal 4-Ring Binder"/>
    <s v="Small Box"/>
    <n v="0.35"/>
    <d v="2012-12-30T00:00:00"/>
  </r>
  <r>
    <n v="817"/>
    <n v="5894"/>
    <d v="2009-08-12T00:00:00"/>
    <s v="High"/>
    <n v="7"/>
    <n v="366.03"/>
    <n v="0.1"/>
    <x v="0"/>
    <n v="87.677499999999995"/>
    <n v="58.1"/>
    <n v="1.49"/>
    <s v="Ann Chong"/>
    <x v="0"/>
    <s v="Nunavut"/>
    <x v="1"/>
    <x v="0"/>
    <s v="Binders and Binder Accessories"/>
    <s v="Avery Arch Ring Binders"/>
    <s v="Small Box"/>
    <n v="0.38"/>
    <d v="2009-08-13T00:00:00"/>
  </r>
  <r>
    <n v="818"/>
    <n v="5894"/>
    <d v="2009-08-12T00:00:00"/>
    <s v="High"/>
    <n v="3"/>
    <n v="239.0256"/>
    <n v="0.01"/>
    <x v="0"/>
    <n v="-68.22"/>
    <n v="80.48"/>
    <n v="4.5"/>
    <s v="Ann Chong"/>
    <x v="0"/>
    <s v="Nunavut"/>
    <x v="1"/>
    <x v="0"/>
    <s v="Appliances"/>
    <s v="APC 7 Outlet Network SurgeArrest Surge Protector"/>
    <s v="Small Box"/>
    <n v="0.55000000000000004"/>
    <d v="2009-08-15T00:00:00"/>
  </r>
  <r>
    <n v="819"/>
    <n v="5920"/>
    <d v="2009-11-19T00:00:00"/>
    <s v="High"/>
    <n v="4"/>
    <n v="576.82320000000004"/>
    <n v="7.0000000000000007E-2"/>
    <x v="0"/>
    <n v="-121.75"/>
    <n v="155.06"/>
    <n v="7.07"/>
    <s v="Nat Gilpin"/>
    <x v="4"/>
    <s v="Ontario"/>
    <x v="3"/>
    <x v="0"/>
    <s v="Storage &amp; Organization"/>
    <s v="Dual Level, Single-Width Filing Carts"/>
    <s v="Small Box"/>
    <n v="0.59"/>
    <d v="2009-11-19T00:00:00"/>
  </r>
  <r>
    <n v="820"/>
    <n v="5921"/>
    <d v="2009-04-06T00:00:00"/>
    <s v="Low"/>
    <n v="27"/>
    <n v="358.98390000000001"/>
    <n v="0.01"/>
    <x v="2"/>
    <n v="2.69"/>
    <n v="13.43"/>
    <n v="5.5"/>
    <s v="Maurice Satty"/>
    <x v="6"/>
    <s v="Prarie"/>
    <x v="1"/>
    <x v="0"/>
    <s v="Storage &amp; Organization"/>
    <s v="Fellowes Personal Hanging Folder Files, Navy"/>
    <s v="Small Box"/>
    <n v="0.56999999999999995"/>
    <d v="2009-04-13T00:00:00"/>
  </r>
  <r>
    <n v="821"/>
    <n v="5925"/>
    <d v="2011-11-12T00:00:00"/>
    <s v="Low"/>
    <n v="44"/>
    <n v="3733.4704000000002"/>
    <n v="0.08"/>
    <x v="0"/>
    <n v="-354.9"/>
    <n v="92.23"/>
    <n v="39.61"/>
    <s v="Joy Bell"/>
    <x v="0"/>
    <s v="Nunavut"/>
    <x v="2"/>
    <x v="1"/>
    <s v="Office Furnishings"/>
    <s v="Deflect-o RollaMat Studded, Beveled Mat for Medium Pile Carpeting"/>
    <s v="Medium Box"/>
    <n v="0.67"/>
    <d v="2011-11-19T00:00:00"/>
  </r>
  <r>
    <n v="822"/>
    <n v="5925"/>
    <d v="2011-11-12T00:00:00"/>
    <s v="Low"/>
    <n v="25"/>
    <n v="1999.2674999999999"/>
    <n v="7.0000000000000007E-2"/>
    <x v="0"/>
    <n v="-267.01400000000001"/>
    <n v="85.99"/>
    <n v="0.99"/>
    <s v="Joy Bell"/>
    <x v="0"/>
    <s v="Nunavut"/>
    <x v="2"/>
    <x v="2"/>
    <s v="Telephones and Communication"/>
    <s v="Accessory4"/>
    <s v="Wrap Bag"/>
    <n v="0.85"/>
    <d v="2011-11-19T00:00:00"/>
  </r>
  <r>
    <n v="823"/>
    <n v="5954"/>
    <d v="2012-12-02T00:00:00"/>
    <s v="Critical"/>
    <n v="32"/>
    <n v="17957.1584"/>
    <n v="0.06"/>
    <x v="1"/>
    <n v="4569.0600000000004"/>
    <n v="596.98"/>
    <n v="14.7"/>
    <s v="Ken Heidel"/>
    <x v="2"/>
    <s v="Prarie"/>
    <x v="1"/>
    <x v="2"/>
    <s v="Office Machines"/>
    <s v="Epson FX-2180 Wide Format Dot Matrix Printer"/>
    <s v="Jumbo Drum"/>
    <n v="0.56999999999999995"/>
    <d v="2012-12-04T00:00:00"/>
  </r>
  <r>
    <n v="824"/>
    <n v="5957"/>
    <d v="2010-12-26T00:00:00"/>
    <s v="High"/>
    <n v="15"/>
    <n v="60.99"/>
    <n v="0.05"/>
    <x v="0"/>
    <n v="-66.72"/>
    <n v="4.28"/>
    <n v="6.72"/>
    <s v="Ionia McGrath"/>
    <x v="10"/>
    <s v="Atlantic"/>
    <x v="0"/>
    <x v="0"/>
    <s v="Paper"/>
    <s v="Xerox 1927"/>
    <s v="Small Box"/>
    <n v="0.4"/>
    <d v="2010-12-27T00:00:00"/>
  </r>
  <r>
    <n v="825"/>
    <n v="5957"/>
    <d v="2010-12-26T00:00:00"/>
    <s v="High"/>
    <n v="3"/>
    <n v="439.35179999999997"/>
    <n v="0.03"/>
    <x v="1"/>
    <n v="-258.8"/>
    <n v="150.97999999999999"/>
    <n v="66.27"/>
    <s v="Ionia McGrath"/>
    <x v="10"/>
    <s v="Atlantic"/>
    <x v="0"/>
    <x v="1"/>
    <s v="Bookcases"/>
    <s v="Bush Mission Pointe Library"/>
    <s v="Jumbo Box"/>
    <n v="0.65"/>
    <d v="2010-12-28T00:00:00"/>
  </r>
  <r>
    <n v="826"/>
    <n v="5957"/>
    <d v="2010-12-26T00:00:00"/>
    <s v="High"/>
    <n v="23"/>
    <n v="434.49299999999999"/>
    <n v="0.1"/>
    <x v="0"/>
    <n v="-38.016000000000005"/>
    <n v="20.99"/>
    <n v="4.8099999999999996"/>
    <s v="Ionia McGrath"/>
    <x v="10"/>
    <s v="Atlantic"/>
    <x v="0"/>
    <x v="2"/>
    <s v="Telephones and Communication"/>
    <s v="1726 Digital Answering Machine"/>
    <s v="Medium Box"/>
    <n v="0.57999999999999996"/>
    <d v="2010-12-29T00:00:00"/>
  </r>
  <r>
    <n v="827"/>
    <n v="5958"/>
    <d v="2011-09-15T00:00:00"/>
    <s v="Medium"/>
    <n v="3"/>
    <n v="2036.9709000000003"/>
    <n v="0.03"/>
    <x v="0"/>
    <n v="-2397.44"/>
    <n v="699.99"/>
    <n v="24.49"/>
    <s v="Giulietta Dortch"/>
    <x v="7"/>
    <s v="Yukon"/>
    <x v="0"/>
    <x v="2"/>
    <s v="Copiers and Fax"/>
    <s v="Canon PC1060 Personal Laser Copier"/>
    <s v="Large Box"/>
    <n v="0.41"/>
    <d v="2011-09-17T00:00:00"/>
  </r>
  <r>
    <n v="828"/>
    <n v="5958"/>
    <d v="2011-09-15T00:00:00"/>
    <s v="Medium"/>
    <n v="21"/>
    <n v="3044.4141"/>
    <n v="0.09"/>
    <x v="1"/>
    <n v="27.74"/>
    <n v="159.31"/>
    <n v="60"/>
    <s v="Giulietta Dortch"/>
    <x v="7"/>
    <s v="Yukon"/>
    <x v="0"/>
    <x v="1"/>
    <s v="Tables"/>
    <s v="Hon Non-Folding Utility Tables"/>
    <s v="Jumbo Drum"/>
    <n v="0.55000000000000004"/>
    <d v="2011-09-15T00:00:00"/>
  </r>
  <r>
    <n v="829"/>
    <n v="5984"/>
    <d v="2009-06-17T00:00:00"/>
    <s v="Low"/>
    <n v="37"/>
    <n v="378.75420000000003"/>
    <n v="0.06"/>
    <x v="0"/>
    <n v="-31.39"/>
    <n v="10.89"/>
    <n v="4.5"/>
    <s v="Eric Barreto"/>
    <x v="7"/>
    <s v="Yukon"/>
    <x v="3"/>
    <x v="0"/>
    <s v="Appliances"/>
    <s v="Belkin 6 Outlet Metallic Surge Strip"/>
    <s v="Small Box"/>
    <n v="0.59"/>
    <d v="2009-06-22T00:00:00"/>
  </r>
  <r>
    <n v="830"/>
    <n v="5984"/>
    <d v="2009-06-17T00:00:00"/>
    <s v="Low"/>
    <n v="42"/>
    <n v="433.47359999999998"/>
    <n v="0.03"/>
    <x v="0"/>
    <n v="14.48"/>
    <n v="10.64"/>
    <n v="5.16"/>
    <s v="Eric Barreto"/>
    <x v="7"/>
    <s v="Yukon"/>
    <x v="3"/>
    <x v="1"/>
    <s v="Office Furnishings"/>
    <s v="Eldon Expressions Punched Metal &amp; Wood Desk Accessories, Pewter &amp; Cherry"/>
    <s v="Small Box"/>
    <n v="0.56999999999999995"/>
    <d v="2009-06-22T00:00:00"/>
  </r>
  <r>
    <n v="831"/>
    <n v="5984"/>
    <d v="2009-06-17T00:00:00"/>
    <s v="Low"/>
    <n v="11"/>
    <n v="84.933199999999999"/>
    <n v="0.03"/>
    <x v="0"/>
    <n v="22.25"/>
    <n v="7.96"/>
    <n v="4.95"/>
    <s v="Eric Barreto"/>
    <x v="7"/>
    <s v="Yukon"/>
    <x v="3"/>
    <x v="1"/>
    <s v="Office Furnishings"/>
    <s v="Staples Plastic Wall Frames"/>
    <s v="Small Box"/>
    <n v="0.41"/>
    <d v="2009-06-19T00:00:00"/>
  </r>
  <r>
    <n v="832"/>
    <n v="5986"/>
    <d v="2012-04-21T00:00:00"/>
    <s v="High"/>
    <n v="48"/>
    <n v="5342.4768000000004"/>
    <n v="0.08"/>
    <x v="0"/>
    <n v="1638.48"/>
    <n v="120.98"/>
    <n v="3.99"/>
    <s v="Filia McAdams"/>
    <x v="4"/>
    <s v="Ontario"/>
    <x v="0"/>
    <x v="0"/>
    <s v="Appliances"/>
    <s v="Belkin 325VA UPS Surge Protector, 6'"/>
    <s v="Small Box"/>
    <n v="0.6"/>
    <d v="2012-04-21T00:00:00"/>
  </r>
  <r>
    <n v="833"/>
    <n v="5986"/>
    <d v="2012-04-21T00:00:00"/>
    <s v="High"/>
    <n v="20"/>
    <n v="968.61999999999989"/>
    <n v="0.05"/>
    <x v="1"/>
    <n v="64.81"/>
    <n v="50.98"/>
    <n v="14.19"/>
    <s v="Filia McAdams"/>
    <x v="4"/>
    <s v="Ontario"/>
    <x v="0"/>
    <x v="1"/>
    <s v="Chairs &amp; Chairmats"/>
    <s v="Global Deluxe Stacking Chair, Gray"/>
    <s v="Jumbo Drum"/>
    <n v="0.56000000000000005"/>
    <d v="2012-04-22T00:00:00"/>
  </r>
  <r>
    <n v="834"/>
    <n v="5986"/>
    <d v="2012-04-21T00:00:00"/>
    <s v="High"/>
    <n v="41"/>
    <n v="194.47529999999998"/>
    <n v="0.03"/>
    <x v="0"/>
    <n v="-148.77000000000001"/>
    <n v="4.8899999999999997"/>
    <n v="4.93"/>
    <s v="Filia McAdams"/>
    <x v="4"/>
    <s v="Ontario"/>
    <x v="0"/>
    <x v="2"/>
    <s v="Computer Peripherals"/>
    <s v="Maxell 3.5&quot; DS/HD IBM-Formatted Diskettes, 10/Pack"/>
    <s v="Small Pack"/>
    <n v="0.66"/>
    <d v="2012-04-22T00:00:00"/>
  </r>
  <r>
    <n v="835"/>
    <n v="5988"/>
    <d v="2010-11-21T00:00:00"/>
    <s v="Not Specified"/>
    <n v="40"/>
    <n v="17999.64"/>
    <n v="0.1"/>
    <x v="2"/>
    <n v="-379.29"/>
    <n v="499.99"/>
    <n v="24.49"/>
    <s v="Sanjit Chand"/>
    <x v="3"/>
    <s v="West"/>
    <x v="2"/>
    <x v="2"/>
    <s v="Copiers and Fax"/>
    <s v="Sharp AL-1530CS Digital Copier"/>
    <s v="Large Box"/>
    <n v="0.36"/>
    <d v="2010-11-22T00:00:00"/>
  </r>
  <r>
    <n v="836"/>
    <n v="5989"/>
    <d v="2011-10-14T00:00:00"/>
    <s v="Medium"/>
    <n v="6"/>
    <n v="140.292"/>
    <n v="0.1"/>
    <x v="0"/>
    <n v="-6.64"/>
    <n v="25.98"/>
    <n v="5.37"/>
    <s v="Ellis Ballard"/>
    <x v="7"/>
    <s v="Yukon"/>
    <x v="1"/>
    <x v="0"/>
    <s v="Appliances"/>
    <s v="3M Office Air Cleaner"/>
    <s v="Medium Box"/>
    <n v="0.5"/>
    <d v="2011-10-16T00:00:00"/>
  </r>
  <r>
    <n v="837"/>
    <n v="5989"/>
    <d v="2011-10-14T00:00:00"/>
    <s v="Medium"/>
    <n v="21"/>
    <n v="54.877199999999995"/>
    <n v="0.06"/>
    <x v="0"/>
    <n v="-3.2"/>
    <n v="2.78"/>
    <n v="1.34"/>
    <s v="Ellis Ballard"/>
    <x v="7"/>
    <s v="Yukon"/>
    <x v="1"/>
    <x v="0"/>
    <s v="Pens &amp; Art Supplies"/>
    <s v="Prang Drawing Pencil Set"/>
    <s v="Wrap Bag"/>
    <n v="0.45"/>
    <d v="2011-10-15T00:00:00"/>
  </r>
  <r>
    <n v="838"/>
    <n v="5990"/>
    <d v="2010-04-07T00:00:00"/>
    <s v="Critical"/>
    <n v="9"/>
    <n v="54.820800000000006"/>
    <n v="0.06"/>
    <x v="0"/>
    <n v="-27.78"/>
    <n v="6.48"/>
    <n v="6.35"/>
    <s v="Eric Murdock"/>
    <x v="7"/>
    <s v="Yukon"/>
    <x v="2"/>
    <x v="0"/>
    <s v="Paper"/>
    <s v="Xerox 200"/>
    <s v="Small Box"/>
    <n v="0.37"/>
    <d v="2010-04-08T00:00:00"/>
  </r>
  <r>
    <n v="839"/>
    <n v="6016"/>
    <d v="2012-01-20T00:00:00"/>
    <s v="High"/>
    <n v="19"/>
    <n v="202.85159999999999"/>
    <n v="7.0000000000000007E-2"/>
    <x v="0"/>
    <n v="3.63"/>
    <n v="11.48"/>
    <n v="5.43"/>
    <s v="Skye Norling"/>
    <x v="0"/>
    <s v="Nunavut"/>
    <x v="2"/>
    <x v="0"/>
    <s v="Paper"/>
    <s v="Personal Creations™ Ink Jet Cards and Labels"/>
    <s v="Small Box"/>
    <n v="0.36"/>
    <d v="2012-01-20T00:00:00"/>
  </r>
  <r>
    <n v="840"/>
    <n v="6018"/>
    <d v="2012-08-18T00:00:00"/>
    <s v="Low"/>
    <n v="39"/>
    <n v="198.12"/>
    <n v="0"/>
    <x v="0"/>
    <n v="36.04"/>
    <n v="5.08"/>
    <n v="2.0299999999999998"/>
    <s v="Toby Grace"/>
    <x v="2"/>
    <s v="Prarie"/>
    <x v="2"/>
    <x v="1"/>
    <s v="Office Furnishings"/>
    <s v="Master Caster Door Stop, Brown"/>
    <s v="Wrap Bag"/>
    <n v="0.51"/>
    <d v="2012-08-20T00:00:00"/>
  </r>
  <r>
    <n v="841"/>
    <n v="6018"/>
    <d v="2012-08-18T00:00:00"/>
    <s v="Low"/>
    <n v="2"/>
    <n v="104.1228"/>
    <n v="7.0000000000000007E-2"/>
    <x v="0"/>
    <n v="-55.78"/>
    <n v="55.98"/>
    <n v="13.88"/>
    <s v="Toby Grace"/>
    <x v="2"/>
    <s v="Prarie"/>
    <x v="2"/>
    <x v="0"/>
    <s v="Paper"/>
    <s v="Xerox 1882"/>
    <s v="Small Box"/>
    <n v="0.36"/>
    <d v="2012-08-23T00:00:00"/>
  </r>
  <r>
    <n v="842"/>
    <n v="6020"/>
    <d v="2009-09-21T00:00:00"/>
    <s v="Medium"/>
    <n v="23"/>
    <n v="60.278399999999998"/>
    <n v="0.09"/>
    <x v="0"/>
    <n v="13.71"/>
    <n v="2.88"/>
    <n v="0.99"/>
    <s v="Arianne Irving"/>
    <x v="2"/>
    <s v="Prarie"/>
    <x v="1"/>
    <x v="0"/>
    <s v="Labels"/>
    <s v="Avery 514"/>
    <s v="Small Box"/>
    <n v="0.36"/>
    <d v="2009-09-23T00:00:00"/>
  </r>
  <r>
    <n v="843"/>
    <n v="6050"/>
    <d v="2010-03-28T00:00:00"/>
    <s v="Low"/>
    <n v="3"/>
    <n v="228.33539999999999"/>
    <n v="0.06"/>
    <x v="1"/>
    <n v="-219.77940000000001"/>
    <n v="80.97"/>
    <n v="33.6"/>
    <s v="Phillip Flathmann"/>
    <x v="5"/>
    <s v="Quebec"/>
    <x v="0"/>
    <x v="2"/>
    <s v="Office Machines"/>
    <s v="Lexmark Z25 Color Inkjet Printer"/>
    <s v="Jumbo Drum"/>
    <n v="0.37"/>
    <d v="2010-04-04T00:00:00"/>
  </r>
  <r>
    <n v="844"/>
    <n v="6050"/>
    <d v="2010-03-28T00:00:00"/>
    <s v="Low"/>
    <n v="47"/>
    <n v="9053.1587999999992"/>
    <n v="0.08"/>
    <x v="0"/>
    <n v="-505.98447900000014"/>
    <n v="209.37"/>
    <n v="69"/>
    <s v="Phillip Flathmann"/>
    <x v="5"/>
    <s v="Quebec"/>
    <x v="0"/>
    <x v="1"/>
    <s v="Tables"/>
    <s v="Hon 2111 Invitation™ Series Corner Table"/>
    <s v="Large Box"/>
    <n v="0.79"/>
    <d v="2010-04-02T00:00:00"/>
  </r>
  <r>
    <n v="845"/>
    <n v="6053"/>
    <d v="2010-12-11T00:00:00"/>
    <s v="Medium"/>
    <n v="4"/>
    <n v="14.591999999999999"/>
    <n v="0.04"/>
    <x v="0"/>
    <n v="-3.7489999999999997"/>
    <n v="3.8"/>
    <n v="1.49"/>
    <s v="Maureen Fritzler"/>
    <x v="4"/>
    <s v="Ontario"/>
    <x v="1"/>
    <x v="0"/>
    <s v="Binders and Binder Accessories"/>
    <s v="Durable Pressboard Binders"/>
    <s v="Small Box"/>
    <n v="0.38"/>
    <d v="2010-12-13T00:00:00"/>
  </r>
  <r>
    <n v="846"/>
    <n v="6054"/>
    <d v="2011-09-08T00:00:00"/>
    <s v="Low"/>
    <n v="6"/>
    <n v="11.856"/>
    <n v="0.05"/>
    <x v="2"/>
    <n v="-5.87"/>
    <n v="2.08"/>
    <n v="5.33"/>
    <s v="Aleksandra Gannaway"/>
    <x v="7"/>
    <s v="Yukon"/>
    <x v="1"/>
    <x v="1"/>
    <s v="Office Furnishings"/>
    <s v="Eldon® Wave Desk Accessories"/>
    <s v="Small Box"/>
    <n v="0.43"/>
    <d v="2011-09-10T00:00:00"/>
  </r>
  <r>
    <n v="847"/>
    <n v="6054"/>
    <d v="2011-09-08T00:00:00"/>
    <s v="Low"/>
    <n v="43"/>
    <n v="610.01519999999994"/>
    <n v="0.08"/>
    <x v="2"/>
    <n v="-231.34"/>
    <n v="15.42"/>
    <n v="10.68"/>
    <s v="Aleksandra Gannaway"/>
    <x v="7"/>
    <s v="Yukon"/>
    <x v="1"/>
    <x v="0"/>
    <s v="Storage &amp; Organization"/>
    <s v="Decoflex Hanging Personal Folder File, Blue"/>
    <s v="Small Box"/>
    <n v="0.57999999999999996"/>
    <d v="2011-09-13T00:00:00"/>
  </r>
  <r>
    <n v="848"/>
    <n v="6086"/>
    <d v="2011-09-22T00:00:00"/>
    <s v="Critical"/>
    <n v="48"/>
    <n v="1633.0752"/>
    <n v="0.04"/>
    <x v="0"/>
    <n v="57.89"/>
    <n v="35.44"/>
    <n v="19.989999999999998"/>
    <s v="Michael Kennedy"/>
    <x v="5"/>
    <s v="Quebec"/>
    <x v="1"/>
    <x v="0"/>
    <s v="Paper"/>
    <s v="Xerox 1880"/>
    <s v="Small Box"/>
    <n v="0.38"/>
    <d v="2011-09-24T00:00:00"/>
  </r>
  <r>
    <n v="849"/>
    <n v="6112"/>
    <d v="2009-08-23T00:00:00"/>
    <s v="Medium"/>
    <n v="10"/>
    <n v="1431.29"/>
    <n v="0.02"/>
    <x v="1"/>
    <n v="-533.69000000000005"/>
    <n v="146.05000000000001"/>
    <n v="80.2"/>
    <s v="Arianne Irving"/>
    <x v="2"/>
    <s v="Prarie"/>
    <x v="1"/>
    <x v="1"/>
    <s v="Tables"/>
    <s v="BPI Conference Tables"/>
    <s v="Jumbo Box"/>
    <n v="0.71"/>
    <d v="2009-08-23T00:00:00"/>
  </r>
  <r>
    <n v="850"/>
    <n v="6112"/>
    <d v="2009-08-23T00:00:00"/>
    <s v="Medium"/>
    <n v="31"/>
    <n v="1922.9485999999999"/>
    <n v="0.06"/>
    <x v="0"/>
    <n v="382.392"/>
    <n v="65.989999999999995"/>
    <n v="5.92"/>
    <s v="Arianne Irving"/>
    <x v="2"/>
    <s v="Prarie"/>
    <x v="1"/>
    <x v="2"/>
    <s v="Telephones and Communication"/>
    <s v="252"/>
    <s v="Small Box"/>
    <n v="0.55000000000000004"/>
    <d v="2009-08-24T00:00:00"/>
  </r>
  <r>
    <n v="851"/>
    <n v="6115"/>
    <d v="2010-09-11T00:00:00"/>
    <s v="Medium"/>
    <n v="25"/>
    <n v="400.05"/>
    <n v="0.1"/>
    <x v="0"/>
    <n v="78.86"/>
    <n v="17.78"/>
    <n v="5.03"/>
    <s v="Matt Collins"/>
    <x v="3"/>
    <s v="West"/>
    <x v="3"/>
    <x v="1"/>
    <s v="Office Furnishings"/>
    <s v="Seth Thomas 13 1/2&quot; Wall Clock"/>
    <s v="Small Box"/>
    <n v="0.54"/>
    <d v="2010-09-12T00:00:00"/>
  </r>
  <r>
    <n v="852"/>
    <n v="6116"/>
    <d v="2009-03-20T00:00:00"/>
    <s v="Medium"/>
    <n v="7"/>
    <n v="138.46140000000003"/>
    <n v="0.01"/>
    <x v="0"/>
    <n v="-72.23"/>
    <n v="19.98"/>
    <n v="4"/>
    <s v="Barry Weirich"/>
    <x v="8"/>
    <s v="Atlantic"/>
    <x v="1"/>
    <x v="2"/>
    <s v="Computer Peripherals"/>
    <s v="Belkin 105-Key Black Keyboard"/>
    <s v="Small Box"/>
    <n v="0.68"/>
    <d v="2009-03-20T00:00:00"/>
  </r>
  <r>
    <n v="853"/>
    <n v="6116"/>
    <d v="2009-03-20T00:00:00"/>
    <s v="Medium"/>
    <n v="6"/>
    <n v="9432.1728000000003"/>
    <n v="0.04"/>
    <x v="0"/>
    <n v="-1759.58"/>
    <n v="1637.53"/>
    <n v="24.49"/>
    <s v="Barry Weirich"/>
    <x v="0"/>
    <s v="Nunavut"/>
    <x v="1"/>
    <x v="0"/>
    <s v="Scissors, Rulers and Trimmers"/>
    <s v="High Speed Automatic Electric Letter Opener"/>
    <s v="Medium Box"/>
    <n v="0.81"/>
    <d v="2009-03-22T00:00:00"/>
  </r>
  <r>
    <n v="854"/>
    <n v="6117"/>
    <d v="2012-12-21T00:00:00"/>
    <s v="Critical"/>
    <n v="7"/>
    <n v="144.71730000000002"/>
    <n v="7.0000000000000007E-2"/>
    <x v="0"/>
    <n v="13.21"/>
    <n v="22.23"/>
    <n v="5.08"/>
    <s v="Annie Thurman"/>
    <x v="1"/>
    <s v="West"/>
    <x v="2"/>
    <x v="1"/>
    <s v="Office Furnishings"/>
    <s v="Executive Impressions 14&quot;"/>
    <s v="Small Pack"/>
    <n v="0.41"/>
    <d v="2012-12-22T00:00:00"/>
  </r>
  <r>
    <n v="855"/>
    <n v="6144"/>
    <d v="2009-06-21T00:00:00"/>
    <s v="Critical"/>
    <n v="24"/>
    <n v="64.281599999999997"/>
    <n v="7.0000000000000007E-2"/>
    <x v="0"/>
    <n v="22.63"/>
    <n v="2.88"/>
    <n v="0.5"/>
    <s v="Ralph Kennedy"/>
    <x v="3"/>
    <s v="West"/>
    <x v="1"/>
    <x v="0"/>
    <s v="Labels"/>
    <s v="Avery 492"/>
    <s v="Small Box"/>
    <n v="0.39"/>
    <d v="2009-06-24T00:00:00"/>
  </r>
  <r>
    <n v="856"/>
    <n v="6144"/>
    <d v="2009-06-21T00:00:00"/>
    <s v="Critical"/>
    <n v="4"/>
    <n v="1351.0547999999999"/>
    <n v="0.03"/>
    <x v="1"/>
    <n v="-223.58700000000002"/>
    <n v="348.21"/>
    <n v="40.19"/>
    <s v="Ralph Kennedy"/>
    <x v="3"/>
    <s v="West"/>
    <x v="1"/>
    <x v="1"/>
    <s v="Tables"/>
    <s v="Bretford CR4500 Series Slim Rectangular Table"/>
    <s v="Jumbo Box"/>
    <n v="0.62"/>
    <d v="2009-06-22T00:00:00"/>
  </r>
  <r>
    <n v="857"/>
    <n v="6148"/>
    <d v="2011-12-24T00:00:00"/>
    <s v="Medium"/>
    <n v="50"/>
    <n v="505.4"/>
    <n v="0.05"/>
    <x v="0"/>
    <n v="-29.4"/>
    <n v="10.64"/>
    <n v="5.16"/>
    <s v="Mathew Reese"/>
    <x v="5"/>
    <s v="Quebec"/>
    <x v="0"/>
    <x v="1"/>
    <s v="Office Furnishings"/>
    <s v="Eldon Expressions Punched Metal &amp; Wood Desk Accessories, Pewter &amp; Cherry"/>
    <s v="Small Box"/>
    <n v="0.56999999999999995"/>
    <d v="2011-12-25T00:00:00"/>
  </r>
  <r>
    <n v="858"/>
    <n v="6148"/>
    <d v="2011-12-24T00:00:00"/>
    <s v="Medium"/>
    <n v="18"/>
    <n v="346.78800000000001"/>
    <n v="0.05"/>
    <x v="2"/>
    <n v="116.37"/>
    <n v="20.28"/>
    <n v="6.68"/>
    <s v="Mathew Reese"/>
    <x v="5"/>
    <s v="Quebec"/>
    <x v="0"/>
    <x v="1"/>
    <s v="Office Furnishings"/>
    <s v="Seth Thomas 8 1/2&quot; Cubicle Clock"/>
    <s v="Small Box"/>
    <n v="0.53"/>
    <d v="2011-12-25T00:00:00"/>
  </r>
  <r>
    <n v="859"/>
    <n v="6150"/>
    <d v="2012-10-01T00:00:00"/>
    <s v="Critical"/>
    <n v="38"/>
    <n v="177.88560000000001"/>
    <n v="0.06"/>
    <x v="0"/>
    <n v="82.65"/>
    <n v="4.9800000000000004"/>
    <n v="0.8"/>
    <s v="Mitch Gastineau"/>
    <x v="1"/>
    <s v="West"/>
    <x v="0"/>
    <x v="0"/>
    <s v="Paper"/>
    <s v="Rediform S.O.S. Phone Message Books"/>
    <s v="Wrap Bag"/>
    <n v="0.36"/>
    <d v="2012-10-02T00:00:00"/>
  </r>
  <r>
    <n v="860"/>
    <n v="6179"/>
    <d v="2009-06-02T00:00:00"/>
    <s v="Not Specified"/>
    <n v="50"/>
    <n v="444.98999999999995"/>
    <n v="0.09"/>
    <x v="0"/>
    <n v="197.76"/>
    <n v="9.7799999999999994"/>
    <n v="1.39"/>
    <s v="Elpida Rittenbach"/>
    <x v="8"/>
    <s v="Atlantic"/>
    <x v="3"/>
    <x v="0"/>
    <s v="Envelopes"/>
    <s v="Staples #10 Laser &amp; Inkjet Envelopes, 4 1/8&quot; x 9 1/2&quot;, 100/Box"/>
    <s v="Small Box"/>
    <n v="0.39"/>
    <d v="2009-06-03T00:00:00"/>
  </r>
  <r>
    <n v="861"/>
    <n v="6179"/>
    <d v="2009-06-02T00:00:00"/>
    <s v="Not Specified"/>
    <n v="15"/>
    <n v="3014.8500000000004"/>
    <n v="0"/>
    <x v="0"/>
    <n v="234.61199999999999"/>
    <n v="200.99"/>
    <n v="8.08"/>
    <s v="Elpida Rittenbach"/>
    <x v="8"/>
    <s v="Atlantic"/>
    <x v="3"/>
    <x v="2"/>
    <s v="Telephones and Communication"/>
    <s v="5125"/>
    <s v="Small Box"/>
    <n v="0.59"/>
    <d v="2009-06-04T00:00:00"/>
  </r>
  <r>
    <n v="862"/>
    <n v="6180"/>
    <d v="2011-04-11T00:00:00"/>
    <s v="Medium"/>
    <n v="44"/>
    <n v="2874.5243999999998"/>
    <n v="0.01"/>
    <x v="0"/>
    <n v="590.31899999999996"/>
    <n v="65.989999999999995"/>
    <n v="3.99"/>
    <s v="Sung Chung"/>
    <x v="1"/>
    <s v="West"/>
    <x v="2"/>
    <x v="2"/>
    <s v="Telephones and Communication"/>
    <s v="StarTAC 7760"/>
    <s v="Small Box"/>
    <n v="0.59"/>
    <d v="2011-04-13T00:00:00"/>
  </r>
  <r>
    <n v="863"/>
    <n v="6182"/>
    <d v="2012-07-21T00:00:00"/>
    <s v="Low"/>
    <n v="40"/>
    <n v="248.83200000000005"/>
    <n v="0.04"/>
    <x v="0"/>
    <n v="-116.79"/>
    <n v="6.48"/>
    <n v="6.65"/>
    <s v="Grant Carroll"/>
    <x v="0"/>
    <s v="Nunavut"/>
    <x v="1"/>
    <x v="0"/>
    <s v="Paper"/>
    <s v="Xerox 1966"/>
    <s v="Small Box"/>
    <n v="0.36"/>
    <d v="2012-07-28T00:00:00"/>
  </r>
  <r>
    <n v="864"/>
    <n v="6182"/>
    <d v="2012-07-21T00:00:00"/>
    <s v="Low"/>
    <n v="18"/>
    <n v="111.97440000000002"/>
    <n v="0.04"/>
    <x v="2"/>
    <n v="-67.28"/>
    <n v="6.48"/>
    <n v="7.86"/>
    <s v="Grant Carroll"/>
    <x v="0"/>
    <s v="Nunavut"/>
    <x v="1"/>
    <x v="0"/>
    <s v="Paper"/>
    <s v="Xerox 213"/>
    <s v="Small Box"/>
    <n v="0.37"/>
    <d v="2012-07-25T00:00:00"/>
  </r>
  <r>
    <n v="865"/>
    <n v="6183"/>
    <d v="2012-06-15T00:00:00"/>
    <s v="Medium"/>
    <n v="41"/>
    <n v="1966.4092000000001"/>
    <n v="0.02"/>
    <x v="0"/>
    <n v="951.5"/>
    <n v="48.94"/>
    <n v="5.86"/>
    <s v="Ionia McGrath"/>
    <x v="10"/>
    <s v="Atlantic"/>
    <x v="0"/>
    <x v="0"/>
    <s v="Paper"/>
    <s v="Xerox 1916"/>
    <s v="Small Box"/>
    <n v="0.35"/>
    <d v="2012-06-16T00:00:00"/>
  </r>
  <r>
    <n v="866"/>
    <n v="6211"/>
    <d v="2009-11-23T00:00:00"/>
    <s v="Critical"/>
    <n v="28"/>
    <n v="59.875200000000007"/>
    <n v="0.01"/>
    <x v="0"/>
    <n v="-142.66900000000001"/>
    <n v="2.16"/>
    <n v="6.05"/>
    <s v="Nona Balk"/>
    <x v="2"/>
    <s v="Prarie"/>
    <x v="1"/>
    <x v="0"/>
    <s v="Binders and Binder Accessories"/>
    <s v="Peel &amp; Stick Add-On Corner Pockets"/>
    <s v="Small Box"/>
    <n v="0.37"/>
    <d v="2009-11-25T00:00:00"/>
  </r>
  <r>
    <n v="867"/>
    <n v="6211"/>
    <d v="2009-11-23T00:00:00"/>
    <s v="Critical"/>
    <n v="3"/>
    <n v="59.650199999999998"/>
    <n v="7.0000000000000007E-2"/>
    <x v="0"/>
    <n v="-38.93"/>
    <n v="21.38"/>
    <n v="8.99"/>
    <s v="Nona Balk"/>
    <x v="2"/>
    <s v="Prarie"/>
    <x v="1"/>
    <x v="0"/>
    <s v="Pens &amp; Art Supplies"/>
    <s v="Boston 1730 StandUp Electric Pencil Sharpener"/>
    <s v="Small Pack"/>
    <n v="0.59"/>
    <d v="2009-11-25T00:00:00"/>
  </r>
  <r>
    <n v="868"/>
    <n v="6241"/>
    <d v="2009-12-29T00:00:00"/>
    <s v="Low"/>
    <n v="24"/>
    <n v="128.94720000000001"/>
    <n v="0.08"/>
    <x v="2"/>
    <n v="45"/>
    <n v="5.84"/>
    <n v="1"/>
    <s v="Henry Goldwyn"/>
    <x v="6"/>
    <s v="Prarie"/>
    <x v="0"/>
    <x v="0"/>
    <s v="Pens &amp; Art Supplies"/>
    <s v="Quartet Omega® Colored Chalk, 12/Pack"/>
    <s v="Wrap Bag"/>
    <n v="0.38"/>
    <d v="2010-01-03T00:00:00"/>
  </r>
  <r>
    <n v="869"/>
    <n v="6241"/>
    <d v="2009-12-29T00:00:00"/>
    <s v="Low"/>
    <n v="29"/>
    <n v="5973.71"/>
    <n v="0"/>
    <x v="0"/>
    <n v="1365.2819999999999"/>
    <n v="205.99"/>
    <n v="8.99"/>
    <s v="Henry Goldwyn"/>
    <x v="6"/>
    <s v="Prarie"/>
    <x v="0"/>
    <x v="2"/>
    <s v="Telephones and Communication"/>
    <s v="StarTAC 8000"/>
    <s v="Small Box"/>
    <n v="0.6"/>
    <d v="2010-01-02T00:00:00"/>
  </r>
  <r>
    <n v="870"/>
    <n v="6246"/>
    <d v="2009-10-21T00:00:00"/>
    <s v="Not Specified"/>
    <n v="13"/>
    <n v="48.024600000000007"/>
    <n v="0.06"/>
    <x v="0"/>
    <n v="11.72"/>
    <n v="3.93"/>
    <n v="0.99"/>
    <s v="Philip Brown"/>
    <x v="4"/>
    <s v="Ontario"/>
    <x v="2"/>
    <x v="0"/>
    <s v="Rubber Bands"/>
    <s v="Staples Vinyl Coated Paper Clips"/>
    <s v="Wrap Bag"/>
    <n v="0.39"/>
    <d v="2009-10-23T00:00:00"/>
  </r>
  <r>
    <n v="871"/>
    <n v="6272"/>
    <d v="2010-02-27T00:00:00"/>
    <s v="High"/>
    <n v="33"/>
    <n v="469.62300000000005"/>
    <n v="0.05"/>
    <x v="0"/>
    <n v="37.9"/>
    <n v="14.98"/>
    <n v="8.99"/>
    <s v="Randy Ferguson"/>
    <x v="2"/>
    <s v="Prarie"/>
    <x v="1"/>
    <x v="1"/>
    <s v="Office Furnishings"/>
    <s v="GE 4 Foot Flourescent Tube, 40 Watt"/>
    <s v="Small Pack"/>
    <n v="0.39"/>
    <d v="2010-03-01T00:00:00"/>
  </r>
  <r>
    <n v="872"/>
    <n v="6272"/>
    <d v="2010-02-27T00:00:00"/>
    <s v="High"/>
    <n v="48"/>
    <n v="5975.5199999999995"/>
    <n v="0"/>
    <x v="1"/>
    <n v="-175.46"/>
    <n v="124.49"/>
    <n v="51.94"/>
    <s v="Randy Ferguson"/>
    <x v="2"/>
    <s v="Prarie"/>
    <x v="1"/>
    <x v="1"/>
    <s v="Tables"/>
    <s v="Bevis 36 x 72 Conference Tables"/>
    <s v="Jumbo Box"/>
    <n v="0.63"/>
    <d v="2010-03-01T00:00:00"/>
  </r>
  <r>
    <n v="873"/>
    <n v="6272"/>
    <d v="2010-02-27T00:00:00"/>
    <s v="High"/>
    <n v="8"/>
    <n v="407.60720000000003"/>
    <n v="0.09"/>
    <x v="2"/>
    <n v="-275.05500000000001"/>
    <n v="55.99"/>
    <n v="2.5"/>
    <s v="Randy Ferguson"/>
    <x v="2"/>
    <s v="Prarie"/>
    <x v="1"/>
    <x v="2"/>
    <s v="Telephones and Communication"/>
    <s v="Accessory28"/>
    <s v="Small Pack"/>
    <n v="0.83"/>
    <d v="2010-03-01T00:00:00"/>
  </r>
  <r>
    <n v="874"/>
    <n v="6272"/>
    <d v="2010-02-27T00:00:00"/>
    <s v="High"/>
    <n v="31"/>
    <n v="3186.8186000000001"/>
    <n v="0.03"/>
    <x v="0"/>
    <n v="875.45"/>
    <n v="105.98"/>
    <n v="13.99"/>
    <s v="Randy Ferguson"/>
    <x v="2"/>
    <s v="Prarie"/>
    <x v="1"/>
    <x v="1"/>
    <s v="Office Furnishings"/>
    <s v="Tenex 46&quot; x 60&quot; Computer Anti-Static Chairmat, Rectangular Shaped"/>
    <s v="Medium Box"/>
    <n v="0.65"/>
    <d v="2010-03-01T00:00:00"/>
  </r>
  <r>
    <n v="875"/>
    <n v="6274"/>
    <d v="2011-07-14T00:00:00"/>
    <s v="Not Specified"/>
    <n v="22"/>
    <n v="36.366"/>
    <n v="0.05"/>
    <x v="2"/>
    <n v="-56.73"/>
    <n v="1.74"/>
    <n v="4.08"/>
    <s v="Eugene Moren"/>
    <x v="3"/>
    <s v="West"/>
    <x v="2"/>
    <x v="1"/>
    <s v="Office Furnishings"/>
    <s v="Eldon Regeneration Recycled Desk Accessories, Smoke"/>
    <s v="Small Pack"/>
    <n v="0.53"/>
    <d v="2011-07-15T00:00:00"/>
  </r>
  <r>
    <n v="876"/>
    <n v="6279"/>
    <d v="2010-01-29T00:00:00"/>
    <s v="Critical"/>
    <n v="49"/>
    <n v="3263.7528000000002"/>
    <n v="0.01"/>
    <x v="0"/>
    <n v="723.33300000000008"/>
    <n v="67.28"/>
    <n v="19.989999999999998"/>
    <s v="Katrina Willman"/>
    <x v="10"/>
    <s v="Atlantic"/>
    <x v="3"/>
    <x v="0"/>
    <s v="Binders and Binder Accessories"/>
    <s v="Catalog Binders with Expanding Posts"/>
    <s v="Small Box"/>
    <n v="0.4"/>
    <d v="2010-01-31T00:00:00"/>
  </r>
  <r>
    <n v="877"/>
    <n v="6304"/>
    <d v="2011-08-11T00:00:00"/>
    <s v="High"/>
    <n v="30"/>
    <n v="192.45600000000002"/>
    <n v="0.01"/>
    <x v="0"/>
    <n v="-83.33"/>
    <n v="6.48"/>
    <n v="6.65"/>
    <s v="Adam Shillingsburg"/>
    <x v="1"/>
    <s v="West"/>
    <x v="1"/>
    <x v="0"/>
    <s v="Paper"/>
    <s v="Xerox 1966"/>
    <s v="Small Box"/>
    <n v="0.36"/>
    <d v="2011-08-13T00:00:00"/>
  </r>
  <r>
    <n v="878"/>
    <n v="6309"/>
    <d v="2010-06-09T00:00:00"/>
    <s v="Medium"/>
    <n v="10"/>
    <n v="28.511999999999997"/>
    <n v="0.01"/>
    <x v="0"/>
    <n v="3.76"/>
    <n v="2.88"/>
    <n v="0.99"/>
    <s v="Art Miller"/>
    <x v="3"/>
    <s v="West"/>
    <x v="1"/>
    <x v="0"/>
    <s v="Labels"/>
    <s v="Avery 474"/>
    <s v="Small Box"/>
    <n v="0.36"/>
    <d v="2010-06-10T00:00:00"/>
  </r>
  <r>
    <n v="879"/>
    <n v="6310"/>
    <d v="2009-05-03T00:00:00"/>
    <s v="Not Specified"/>
    <n v="27"/>
    <n v="200.9556"/>
    <n v="0.08"/>
    <x v="0"/>
    <n v="-88.82"/>
    <n v="8.09"/>
    <n v="7.96"/>
    <s v="Katharine Harms"/>
    <x v="1"/>
    <s v="West"/>
    <x v="3"/>
    <x v="1"/>
    <s v="Office Furnishings"/>
    <s v="6&quot; Cubicle Wall Clock, Black"/>
    <s v="Small Box"/>
    <n v="0.49"/>
    <d v="2009-05-04T00:00:00"/>
  </r>
  <r>
    <n v="880"/>
    <n v="6311"/>
    <d v="2010-02-10T00:00:00"/>
    <s v="Medium"/>
    <n v="18"/>
    <n v="1485.9071999999999"/>
    <n v="0.04"/>
    <x v="0"/>
    <n v="4.212000000000006"/>
    <n v="85.99"/>
    <n v="10.78"/>
    <s v="Anna Gayman"/>
    <x v="4"/>
    <s v="Ontario"/>
    <x v="1"/>
    <x v="2"/>
    <s v="Telephones and Communication"/>
    <s v="3395"/>
    <s v="Small Box"/>
    <n v="0.57999999999999996"/>
    <d v="2010-02-13T00:00:00"/>
  </r>
  <r>
    <n v="881"/>
    <n v="6336"/>
    <d v="2011-08-28T00:00:00"/>
    <s v="High"/>
    <n v="43"/>
    <n v="302.24700000000001"/>
    <n v="0.01"/>
    <x v="2"/>
    <n v="-84.134"/>
    <n v="7.1"/>
    <n v="6.05"/>
    <s v="Joseph Holt"/>
    <x v="2"/>
    <s v="Prarie"/>
    <x v="2"/>
    <x v="0"/>
    <s v="Binders and Binder Accessories"/>
    <s v="Wilson Jones Hanging View Binder, White, 1&quot;"/>
    <s v="Small Box"/>
    <n v="0.39"/>
    <d v="2011-08-30T00:00:00"/>
  </r>
  <r>
    <n v="882"/>
    <n v="6337"/>
    <d v="2011-08-31T00:00:00"/>
    <s v="Not Specified"/>
    <n v="48"/>
    <n v="3360.1392000000001"/>
    <n v="0.01"/>
    <x v="0"/>
    <n v="-912.08"/>
    <n v="70.709999999999994"/>
    <n v="37.58"/>
    <s v="Justin Knight"/>
    <x v="3"/>
    <s v="West"/>
    <x v="1"/>
    <x v="1"/>
    <s v="Office Furnishings"/>
    <s v="Tenex Carpeted, Granite-Look or Clear Contemporary Contour Shape Chair Mats"/>
    <s v="Wrap Bag"/>
    <n v="0.78"/>
    <d v="2011-09-02T00:00:00"/>
  </r>
  <r>
    <n v="883"/>
    <n v="6337"/>
    <d v="2011-08-31T00:00:00"/>
    <s v="Not Specified"/>
    <n v="1"/>
    <n v="349.80090000000001"/>
    <n v="7.0000000000000007E-2"/>
    <x v="1"/>
    <n v="-261.61200000000002"/>
    <n v="376.13"/>
    <n v="85.63"/>
    <s v="Justin Knight"/>
    <x v="3"/>
    <s v="West"/>
    <x v="1"/>
    <x v="1"/>
    <s v="Tables"/>
    <s v="Bretford Rectangular Conference Table Tops"/>
    <s v="Jumbo Box"/>
    <n v="0.74"/>
    <d v="2011-09-01T00:00:00"/>
  </r>
  <r>
    <n v="884"/>
    <n v="6339"/>
    <d v="2012-12-11T00:00:00"/>
    <s v="Critical"/>
    <n v="20"/>
    <n v="284.62"/>
    <n v="0.05"/>
    <x v="0"/>
    <n v="-50.84"/>
    <n v="14.98"/>
    <n v="7.69"/>
    <s v="Jonathan Doherty"/>
    <x v="2"/>
    <s v="Prarie"/>
    <x v="1"/>
    <x v="0"/>
    <s v="Storage &amp; Organization"/>
    <s v="Super Decoflex Portable Personal File"/>
    <s v="Small Box"/>
    <n v="0.56999999999999995"/>
    <d v="2012-12-12T00:00:00"/>
  </r>
  <r>
    <n v="885"/>
    <n v="6368"/>
    <d v="2009-02-22T00:00:00"/>
    <s v="Not Specified"/>
    <n v="40"/>
    <n v="17685.599999999999"/>
    <n v="0"/>
    <x v="1"/>
    <n v="6839.95"/>
    <n v="442.14"/>
    <n v="14.7"/>
    <s v="Anthony O'Donnell"/>
    <x v="3"/>
    <s v="West"/>
    <x v="1"/>
    <x v="2"/>
    <s v="Office Machines"/>
    <s v="Okidata ML390 Turbo Dot Matrix Printers"/>
    <s v="Jumbo Drum"/>
    <n v="0.56000000000000005"/>
    <d v="2009-02-22T00:00:00"/>
  </r>
  <r>
    <n v="886"/>
    <n v="6369"/>
    <d v="2009-12-19T00:00:00"/>
    <s v="High"/>
    <n v="30"/>
    <n v="14876.460000000001"/>
    <n v="0.1"/>
    <x v="1"/>
    <n v="545.69745"/>
    <n v="550.98"/>
    <n v="45.7"/>
    <s v="Denise Leinenbach"/>
    <x v="8"/>
    <s v="Atlantic"/>
    <x v="1"/>
    <x v="1"/>
    <s v="Tables"/>
    <s v="Chromcraft Bull-Nose Wood Oval Conference Tables &amp; Bases"/>
    <s v="Jumbo Box"/>
    <n v="0.71"/>
    <d v="2009-12-21T00:00:00"/>
  </r>
  <r>
    <n v="887"/>
    <n v="6373"/>
    <d v="2012-01-23T00:00:00"/>
    <s v="Not Specified"/>
    <n v="1"/>
    <n v="60.360300000000002"/>
    <n v="0.01"/>
    <x v="0"/>
    <n v="-36.840000000000003"/>
    <n v="60.97"/>
    <n v="4.5"/>
    <s v="Denise Leinenbach"/>
    <x v="8"/>
    <s v="Atlantic"/>
    <x v="2"/>
    <x v="0"/>
    <s v="Appliances"/>
    <s v="Tripp Lite Isotel 6 Outlet Surge Protector with Fax/Modem Protection"/>
    <s v="Small Box"/>
    <n v="0.56000000000000005"/>
    <d v="2012-01-24T00:00:00"/>
  </r>
  <r>
    <n v="888"/>
    <n v="6374"/>
    <d v="2011-08-07T00:00:00"/>
    <s v="Critical"/>
    <n v="29"/>
    <n v="839.03669999999988"/>
    <n v="7.0000000000000007E-2"/>
    <x v="2"/>
    <n v="51.18"/>
    <n v="31.11"/>
    <n v="3.6"/>
    <s v="Ricardo Emerson"/>
    <x v="3"/>
    <s v="West"/>
    <x v="1"/>
    <x v="2"/>
    <s v="Computer Peripherals"/>
    <s v="Imation 3.5&quot; Diskettes, IBM Format, DS/HD, 10/Box, Neon"/>
    <s v="Small Pack"/>
    <n v="0.64"/>
    <d v="2011-08-08T00:00:00"/>
  </r>
  <r>
    <n v="889"/>
    <n v="6374"/>
    <d v="2011-08-07T00:00:00"/>
    <s v="Critical"/>
    <n v="1"/>
    <n v="1.4652000000000001"/>
    <n v="0.01"/>
    <x v="0"/>
    <n v="-1.97"/>
    <n v="1.48"/>
    <n v="0.7"/>
    <s v="Ricardo Emerson"/>
    <x v="3"/>
    <s v="West"/>
    <x v="1"/>
    <x v="0"/>
    <s v="Rubber Bands"/>
    <s v="Binder Clips by OIC"/>
    <s v="Wrap Bag"/>
    <n v="0.37"/>
    <d v="2011-08-09T00:00:00"/>
  </r>
  <r>
    <n v="890"/>
    <n v="6402"/>
    <d v="2011-04-23T00:00:00"/>
    <s v="Low"/>
    <n v="35"/>
    <n v="354.46950000000004"/>
    <n v="0.01"/>
    <x v="0"/>
    <n v="-22.18"/>
    <n v="10.23"/>
    <n v="4.68"/>
    <s v="Nathan Mautz"/>
    <x v="10"/>
    <s v="Atlantic"/>
    <x v="1"/>
    <x v="0"/>
    <s v="Scissors, Rulers and Trimmers"/>
    <s v="Acme® Box Cutter Scissors"/>
    <s v="Small Pack"/>
    <n v="0.59"/>
    <d v="2011-04-28T00:00:00"/>
  </r>
  <r>
    <n v="891"/>
    <n v="6403"/>
    <d v="2011-02-11T00:00:00"/>
    <s v="Low"/>
    <n v="41"/>
    <n v="17186.79"/>
    <n v="0"/>
    <x v="0"/>
    <n v="6247.95"/>
    <n v="419.19"/>
    <n v="19.989999999999998"/>
    <s v="John Lucas"/>
    <x v="4"/>
    <s v="Ontario"/>
    <x v="0"/>
    <x v="0"/>
    <s v="Storage &amp; Organization"/>
    <s v="Smead Adjustable Mobile File Trolley with Lockable Top"/>
    <s v="Small Box"/>
    <n v="0.57999999999999996"/>
    <d v="2011-02-13T00:00:00"/>
  </r>
  <r>
    <n v="892"/>
    <n v="6406"/>
    <d v="2009-08-14T00:00:00"/>
    <s v="Critical"/>
    <n v="43"/>
    <n v="84.968000000000004"/>
    <n v="0.05"/>
    <x v="0"/>
    <n v="-70.8"/>
    <n v="2.08"/>
    <n v="2.56"/>
    <s v="Mick Crebagga"/>
    <x v="6"/>
    <s v="Prarie"/>
    <x v="2"/>
    <x v="0"/>
    <s v="Scissors, Rulers and Trimmers"/>
    <s v="Kleencut® Forged Office Shears by Acme United Corporation"/>
    <s v="Small Pack"/>
    <n v="0.55000000000000004"/>
    <d v="2009-08-16T00:00:00"/>
  </r>
  <r>
    <n v="893"/>
    <n v="6432"/>
    <d v="2011-11-10T00:00:00"/>
    <s v="Critical"/>
    <n v="30"/>
    <n v="300.56400000000002"/>
    <n v="0.08"/>
    <x v="0"/>
    <n v="-38.450000000000003"/>
    <n v="10.89"/>
    <n v="4.5"/>
    <s v="Lena Creighton"/>
    <x v="4"/>
    <s v="Ontario"/>
    <x v="1"/>
    <x v="0"/>
    <s v="Appliances"/>
    <s v="Belkin 6 Outlet Metallic Surge Strip"/>
    <s v="Small Box"/>
    <n v="0.59"/>
    <d v="2011-11-12T00:00:00"/>
  </r>
  <r>
    <n v="894"/>
    <n v="6433"/>
    <d v="2011-11-22T00:00:00"/>
    <s v="Medium"/>
    <n v="41"/>
    <n v="149.77709999999999"/>
    <n v="0.01"/>
    <x v="0"/>
    <n v="73.89"/>
    <n v="3.69"/>
    <n v="0.5"/>
    <s v="Matt Collister"/>
    <x v="5"/>
    <s v="Quebec"/>
    <x v="2"/>
    <x v="0"/>
    <s v="Labels"/>
    <s v="Avery 487"/>
    <s v="Small Box"/>
    <n v="0.38"/>
    <d v="2011-11-23T00:00:00"/>
  </r>
  <r>
    <n v="895"/>
    <n v="6434"/>
    <d v="2009-06-07T00:00:00"/>
    <s v="High"/>
    <n v="13"/>
    <n v="57.548399999999994"/>
    <n v="7.0000000000000007E-2"/>
    <x v="0"/>
    <n v="14.49"/>
    <n v="4.76"/>
    <n v="0.88"/>
    <s v="Rob Haberlin"/>
    <x v="3"/>
    <s v="West"/>
    <x v="1"/>
    <x v="0"/>
    <s v="Paper"/>
    <s v="Wirebound Voice Message Log Book"/>
    <s v="Wrap Bag"/>
    <n v="0.39"/>
    <d v="2009-06-07T00:00:00"/>
  </r>
  <r>
    <n v="896"/>
    <n v="6438"/>
    <d v="2010-05-16T00:00:00"/>
    <s v="Not Specified"/>
    <n v="7"/>
    <n v="67.022199999999998"/>
    <n v="0.02"/>
    <x v="0"/>
    <n v="20.29"/>
    <n v="9.77"/>
    <n v="6.02"/>
    <s v="Anna Haberlin"/>
    <x v="4"/>
    <s v="Ontario"/>
    <x v="1"/>
    <x v="1"/>
    <s v="Office Furnishings"/>
    <s v="DAX Solid Wood Frames"/>
    <s v="Medium Box"/>
    <n v="0.48"/>
    <d v="2010-05-16T00:00:00"/>
  </r>
  <r>
    <n v="897"/>
    <n v="6438"/>
    <d v="2010-05-16T00:00:00"/>
    <s v="Not Specified"/>
    <n v="38"/>
    <n v="213.60560000000001"/>
    <n v="0.06"/>
    <x v="0"/>
    <n v="-66.16"/>
    <n v="5.98"/>
    <n v="5.2"/>
    <s v="Anna Haberlin"/>
    <x v="4"/>
    <s v="Ontario"/>
    <x v="1"/>
    <x v="0"/>
    <s v="Paper"/>
    <s v="Xerox 1992"/>
    <s v="Small Box"/>
    <n v="0.36"/>
    <d v="2010-05-17T00:00:00"/>
  </r>
  <r>
    <n v="898"/>
    <n v="6464"/>
    <d v="2009-05-28T00:00:00"/>
    <s v="Medium"/>
    <n v="1"/>
    <n v="56.702100000000002"/>
    <n v="7.0000000000000007E-2"/>
    <x v="0"/>
    <n v="-41.77"/>
    <n v="60.97"/>
    <n v="4.5"/>
    <s v="Ralph Arnett"/>
    <x v="5"/>
    <s v="Quebec"/>
    <x v="3"/>
    <x v="0"/>
    <s v="Appliances"/>
    <s v="Tripp Lite Isotel 6 Outlet Surge Protector with Fax/Modem Protection"/>
    <s v="Small Box"/>
    <n v="0.56000000000000005"/>
    <d v="2009-05-30T00:00:00"/>
  </r>
  <r>
    <n v="899"/>
    <n v="6464"/>
    <d v="2009-05-28T00:00:00"/>
    <s v="Medium"/>
    <n v="42"/>
    <n v="3821.1600000000003"/>
    <n v="0"/>
    <x v="0"/>
    <n v="-1014.11"/>
    <n v="90.98"/>
    <n v="56.2"/>
    <s v="Ralph Arnett"/>
    <x v="5"/>
    <s v="Quebec"/>
    <x v="3"/>
    <x v="1"/>
    <s v="Office Furnishings"/>
    <s v="Eldon ClusterMat Chair Mat with Cordless Antistatic Protection"/>
    <s v="Medium Box"/>
    <n v="0.74"/>
    <d v="2009-05-30T00:00:00"/>
  </r>
  <r>
    <n v="900"/>
    <n v="6465"/>
    <d v="2011-08-12T00:00:00"/>
    <s v="Low"/>
    <n v="36"/>
    <n v="232.8192"/>
    <n v="0.06"/>
    <x v="2"/>
    <n v="57.78"/>
    <n v="6.88"/>
    <n v="2"/>
    <s v="Alan Shonely"/>
    <x v="8"/>
    <s v="Atlantic"/>
    <x v="0"/>
    <x v="0"/>
    <s v="Paper"/>
    <s v="Adams Phone Message Book, 200 Message Capacity, 8 1/16” x 11”"/>
    <s v="Wrap Bag"/>
    <n v="0.39"/>
    <d v="2011-08-19T00:00:00"/>
  </r>
  <r>
    <n v="901"/>
    <n v="6498"/>
    <d v="2009-03-17T00:00:00"/>
    <s v="Medium"/>
    <n v="38"/>
    <n v="305.47439999999995"/>
    <n v="0.01"/>
    <x v="2"/>
    <n v="-40.76"/>
    <n v="8.1199999999999992"/>
    <n v="2.83"/>
    <s v="Julie Prescott"/>
    <x v="4"/>
    <s v="Ontario"/>
    <x v="2"/>
    <x v="2"/>
    <s v="Computer Peripherals"/>
    <s v="Imation Neon Mac Format Diskettes, 10/Pack"/>
    <s v="Small Pack"/>
    <n v="0.77"/>
    <d v="2009-03-18T00:00:00"/>
  </r>
  <r>
    <n v="902"/>
    <n v="6500"/>
    <d v="2012-10-12T00:00:00"/>
    <s v="Critical"/>
    <n v="15"/>
    <n v="410.67"/>
    <n v="0.1"/>
    <x v="0"/>
    <n v="-141.02000000000001"/>
    <n v="30.42"/>
    <n v="8.65"/>
    <s v="Tony Sayre"/>
    <x v="1"/>
    <s v="West"/>
    <x v="2"/>
    <x v="2"/>
    <s v="Computer Peripherals"/>
    <s v="Fellowes Internet Keyboard, Platinum"/>
    <s v="Small Box"/>
    <n v="0.74"/>
    <d v="2012-10-14T00:00:00"/>
  </r>
  <r>
    <n v="903"/>
    <n v="6500"/>
    <d v="2012-10-12T00:00:00"/>
    <s v="Critical"/>
    <n v="20"/>
    <n v="36.659999999999997"/>
    <n v="0.06"/>
    <x v="0"/>
    <n v="-16.149999999999999"/>
    <n v="1.95"/>
    <n v="1.63"/>
    <s v="Tony Sayre"/>
    <x v="1"/>
    <s v="West"/>
    <x v="2"/>
    <x v="0"/>
    <s v="Pens &amp; Art Supplies"/>
    <s v="Avery Hi-Liter Comfort Grip Fluorescent Highlighter, Yellow Ink"/>
    <s v="Wrap Bag"/>
    <n v="0.46"/>
    <d v="2012-10-13T00:00:00"/>
  </r>
  <r>
    <n v="904"/>
    <n v="6501"/>
    <d v="2012-01-13T00:00:00"/>
    <s v="High"/>
    <n v="35"/>
    <n v="213.19200000000001"/>
    <n v="0.06"/>
    <x v="0"/>
    <n v="-95.79"/>
    <n v="6.48"/>
    <n v="6.74"/>
    <s v="Arianne Irving"/>
    <x v="2"/>
    <s v="Prarie"/>
    <x v="1"/>
    <x v="0"/>
    <s v="Paper"/>
    <s v="Xerox 215"/>
    <s v="Small Box"/>
    <n v="0.37"/>
    <d v="2012-01-15T00:00:00"/>
  </r>
  <r>
    <n v="905"/>
    <n v="6501"/>
    <d v="2012-01-13T00:00:00"/>
    <s v="High"/>
    <n v="46"/>
    <n v="5273.9413999999997"/>
    <n v="0.09"/>
    <x v="0"/>
    <n v="978.35399999999993"/>
    <n v="125.99"/>
    <n v="7.69"/>
    <s v="Arianne Irving"/>
    <x v="2"/>
    <s v="Prarie"/>
    <x v="1"/>
    <x v="2"/>
    <s v="Telephones and Communication"/>
    <s v="Timeport L7089"/>
    <s v="Small Box"/>
    <n v="0.57999999999999996"/>
    <d v="2012-01-15T00:00:00"/>
  </r>
  <r>
    <n v="906"/>
    <n v="6502"/>
    <d v="2011-08-20T00:00:00"/>
    <s v="Medium"/>
    <n v="16"/>
    <n v="110.01599999999999"/>
    <n v="0.1"/>
    <x v="2"/>
    <n v="-36.46"/>
    <n v="7.64"/>
    <n v="5.83"/>
    <s v="Max Jones"/>
    <x v="4"/>
    <s v="Ontario"/>
    <x v="2"/>
    <x v="0"/>
    <s v="Paper"/>
    <s v="Rediform Wirebound &quot;Phone Memo&quot; Message Book, 11 x 5-3/4"/>
    <s v="Wrap Bag"/>
    <n v="0.36"/>
    <d v="2011-08-20T00:00:00"/>
  </r>
  <r>
    <n v="907"/>
    <n v="6502"/>
    <d v="2011-08-20T00:00:00"/>
    <s v="Medium"/>
    <n v="30"/>
    <n v="284.71499999999997"/>
    <n v="0.05"/>
    <x v="0"/>
    <n v="13.46"/>
    <n v="9.99"/>
    <n v="5.12"/>
    <s v="Max Jones"/>
    <x v="4"/>
    <s v="Ontario"/>
    <x v="2"/>
    <x v="0"/>
    <s v="Paper"/>
    <s v="Xerox 1948"/>
    <s v="Small Box"/>
    <n v="0.4"/>
    <d v="2011-08-23T00:00:00"/>
  </r>
  <r>
    <n v="908"/>
    <n v="6529"/>
    <d v="2012-11-26T00:00:00"/>
    <s v="Medium"/>
    <n v="35"/>
    <n v="88.031999999999996"/>
    <n v="0.04"/>
    <x v="0"/>
    <n v="20.71"/>
    <n v="2.62"/>
    <n v="0.8"/>
    <s v="Cynthia Arntzen"/>
    <x v="2"/>
    <s v="Prarie"/>
    <x v="0"/>
    <x v="0"/>
    <s v="Rubber Bands"/>
    <s v="Staples Metal Binder Clips"/>
    <s v="Wrap Bag"/>
    <n v="0.39"/>
    <d v="2012-11-28T00:00:00"/>
  </r>
  <r>
    <n v="909"/>
    <n v="6531"/>
    <d v="2010-07-17T00:00:00"/>
    <s v="High"/>
    <n v="42"/>
    <n v="174.363"/>
    <n v="0.05"/>
    <x v="0"/>
    <n v="-145.1"/>
    <n v="4.37"/>
    <n v="5.15"/>
    <s v="Jill Fjeld"/>
    <x v="7"/>
    <s v="Yukon"/>
    <x v="2"/>
    <x v="0"/>
    <s v="Appliances"/>
    <s v="Eureka Sanitaire ® Multi-Pro Heavy-Duty Upright, Disposable Bags"/>
    <s v="Small Box"/>
    <n v="0.59"/>
    <d v="2010-07-19T00:00:00"/>
  </r>
  <r>
    <n v="910"/>
    <n v="6531"/>
    <d v="2010-07-17T00:00:00"/>
    <s v="High"/>
    <n v="28"/>
    <n v="522.18880000000001"/>
    <n v="0.06"/>
    <x v="0"/>
    <n v="143.04"/>
    <n v="19.84"/>
    <n v="4.0999999999999996"/>
    <s v="Jill Fjeld"/>
    <x v="7"/>
    <s v="Yukon"/>
    <x v="2"/>
    <x v="0"/>
    <s v="Pens &amp; Art Supplies"/>
    <s v="Prismacolor Color Pencil Set"/>
    <s v="Wrap Bag"/>
    <n v="0.44"/>
    <d v="2010-07-19T00:00:00"/>
  </r>
  <r>
    <n v="911"/>
    <n v="6535"/>
    <d v="2012-06-12T00:00:00"/>
    <s v="Critical"/>
    <n v="11"/>
    <n v="287.97449999999998"/>
    <n v="7.0000000000000007E-2"/>
    <x v="2"/>
    <n v="-19.329999999999998"/>
    <n v="28.15"/>
    <n v="8.99"/>
    <s v="Adrian Hane"/>
    <x v="0"/>
    <s v="Nunavut"/>
    <x v="1"/>
    <x v="0"/>
    <s v="Pens &amp; Art Supplies"/>
    <s v="Boston Electric Pencil Sharpener, Model 1818, Charcoal Black"/>
    <s v="Small Pack"/>
    <n v="0.56999999999999995"/>
    <d v="2012-06-15T00:00:00"/>
  </r>
  <r>
    <n v="912"/>
    <n v="6560"/>
    <d v="2011-01-04T00:00:00"/>
    <s v="Low"/>
    <n v="20"/>
    <n v="157.79400000000001"/>
    <n v="0.09"/>
    <x v="0"/>
    <n v="-18.73"/>
    <n v="8.67"/>
    <n v="3.5"/>
    <s v="Max Ludwig"/>
    <x v="2"/>
    <s v="Prarie"/>
    <x v="1"/>
    <x v="0"/>
    <s v="Appliances"/>
    <s v="Staples 4 Outlet Surge Protector"/>
    <s v="Small Box"/>
    <n v="0.57999999999999996"/>
    <d v="2011-01-08T00:00:00"/>
  </r>
  <r>
    <n v="913"/>
    <n v="6560"/>
    <d v="2011-01-04T00:00:00"/>
    <s v="Low"/>
    <n v="37"/>
    <n v="9980.4096000000009"/>
    <n v="0.04"/>
    <x v="1"/>
    <n v="1853.19"/>
    <n v="280.98"/>
    <n v="35.67"/>
    <s v="Max Ludwig"/>
    <x v="2"/>
    <s v="Prarie"/>
    <x v="1"/>
    <x v="1"/>
    <s v="Tables"/>
    <s v="Global Adaptabilities™ Conference Tables"/>
    <s v="Jumbo Box"/>
    <n v="0.66"/>
    <d v="2011-01-09T00:00:00"/>
  </r>
  <r>
    <n v="914"/>
    <n v="6562"/>
    <d v="2009-12-20T00:00:00"/>
    <s v="Critical"/>
    <n v="12"/>
    <n v="15995.2464"/>
    <n v="0.02"/>
    <x v="1"/>
    <n v="2028.12"/>
    <n v="1360.14"/>
    <n v="14.7"/>
    <s v="Brendan Sweed"/>
    <x v="1"/>
    <s v="West"/>
    <x v="3"/>
    <x v="2"/>
    <s v="Office Machines"/>
    <s v="Okidata ML395C Color Dot Matrix Printer"/>
    <s v="Jumbo Drum"/>
    <n v="0.59"/>
    <d v="2009-12-22T00:00:00"/>
  </r>
  <r>
    <n v="915"/>
    <n v="6564"/>
    <d v="2011-01-21T00:00:00"/>
    <s v="Low"/>
    <n v="26"/>
    <n v="411.3252"/>
    <n v="0.01"/>
    <x v="0"/>
    <n v="110.6"/>
    <n v="15.98"/>
    <n v="4"/>
    <s v="Anne McFarland"/>
    <x v="7"/>
    <s v="Yukon"/>
    <x v="3"/>
    <x v="2"/>
    <s v="Computer Peripherals"/>
    <s v="Logitech Access Keyboard"/>
    <s v="Small Box"/>
    <n v="0.37"/>
    <d v="2011-01-21T00:00:00"/>
  </r>
  <r>
    <n v="916"/>
    <n v="6566"/>
    <d v="2011-05-21T00:00:00"/>
    <s v="Critical"/>
    <n v="21"/>
    <n v="706.44419999999991"/>
    <n v="0.01"/>
    <x v="0"/>
    <n v="250.01"/>
    <n v="33.979999999999997"/>
    <n v="1.99"/>
    <s v="Kean Thornton"/>
    <x v="7"/>
    <s v="Yukon"/>
    <x v="1"/>
    <x v="2"/>
    <s v="Computer Peripherals"/>
    <s v="Imation Neon 80 Minute CD-R Spindle, 50/Pack"/>
    <s v="Small Pack"/>
    <n v="0.45"/>
    <d v="2011-05-21T00:00:00"/>
  </r>
  <r>
    <n v="917"/>
    <n v="6592"/>
    <d v="2009-12-01T00:00:00"/>
    <s v="Low"/>
    <n v="29"/>
    <n v="180.5076"/>
    <n v="0.09"/>
    <x v="0"/>
    <n v="-177.17"/>
    <n v="6.84"/>
    <n v="8.3699999999999992"/>
    <s v="Tamara Chand"/>
    <x v="4"/>
    <s v="Ontario"/>
    <x v="3"/>
    <x v="0"/>
    <s v="Scissors, Rulers and Trimmers"/>
    <s v="Acme Design Line 8&quot; Stainless Steel Bent Scissors w/Champagne Handles, 3-1/8&quot; Cut"/>
    <s v="Small Pack"/>
    <n v="0.57999999999999996"/>
    <d v="2009-12-08T00:00:00"/>
  </r>
  <r>
    <n v="918"/>
    <n v="6592"/>
    <d v="2009-12-01T00:00:00"/>
    <s v="Low"/>
    <n v="33"/>
    <n v="1501.0479"/>
    <n v="7.0000000000000007E-2"/>
    <x v="2"/>
    <n v="-971.36"/>
    <n v="48.91"/>
    <n v="35"/>
    <s v="Tamara Chand"/>
    <x v="4"/>
    <s v="Ontario"/>
    <x v="3"/>
    <x v="0"/>
    <s v="Storage &amp; Organization"/>
    <s v="Tennsco Industrial Shelving"/>
    <s v="Large Box"/>
    <n v="0.83"/>
    <d v="2009-12-03T00:00:00"/>
  </r>
  <r>
    <n v="919"/>
    <n v="6596"/>
    <d v="2011-07-21T00:00:00"/>
    <s v="Low"/>
    <n v="36"/>
    <n v="17674.574399999998"/>
    <n v="0.02"/>
    <x v="1"/>
    <n v="8157.7"/>
    <n v="500.98"/>
    <n v="28.14"/>
    <s v="Chad Sievert"/>
    <x v="8"/>
    <s v="Atlantic"/>
    <x v="1"/>
    <x v="2"/>
    <s v="Office Machines"/>
    <s v="Hewlett-Packard cp1700 [D, PS] Series Color Inkjet Printers"/>
    <s v="Jumbo Drum"/>
    <n v="0.38"/>
    <d v="2011-07-26T00:00:00"/>
  </r>
  <r>
    <n v="920"/>
    <n v="6625"/>
    <d v="2010-08-15T00:00:00"/>
    <s v="High"/>
    <n v="23"/>
    <n v="20059.9146"/>
    <n v="0.01"/>
    <x v="1"/>
    <n v="5713.53"/>
    <n v="880.98"/>
    <n v="44.55"/>
    <s v="Roy Skaria"/>
    <x v="6"/>
    <s v="Prarie"/>
    <x v="1"/>
    <x v="1"/>
    <s v="Bookcases"/>
    <s v="Riverside Palais Royal Lawyers Bookcase, Royale Cherry Finish"/>
    <s v="Jumbo Box"/>
    <n v="0.62"/>
    <d v="2010-08-17T00:00:00"/>
  </r>
  <r>
    <n v="921"/>
    <n v="6656"/>
    <d v="2009-05-15T00:00:00"/>
    <s v="Critical"/>
    <n v="45"/>
    <n v="1722.546"/>
    <n v="0.02"/>
    <x v="0"/>
    <n v="508.96299999999997"/>
    <n v="39.06"/>
    <n v="10.55"/>
    <s v="Dennis Bolton"/>
    <x v="4"/>
    <s v="Ontario"/>
    <x v="0"/>
    <x v="0"/>
    <s v="Binders and Binder Accessories"/>
    <s v="Ibico Recycled Linen-Style Covers"/>
    <s v="Small Box"/>
    <n v="0.37"/>
    <d v="2009-05-15T00:00:00"/>
  </r>
  <r>
    <n v="922"/>
    <n v="6656"/>
    <d v="2009-05-15T00:00:00"/>
    <s v="Critical"/>
    <n v="50"/>
    <n v="1696.5000000000002"/>
    <n v="0.1"/>
    <x v="0"/>
    <n v="805.43450000000007"/>
    <n v="37.700000000000003"/>
    <n v="2.99"/>
    <s v="Dennis Bolton"/>
    <x v="4"/>
    <s v="Ontario"/>
    <x v="0"/>
    <x v="0"/>
    <s v="Binders and Binder Accessories"/>
    <s v="Vinyl Sectional Post Binders"/>
    <s v="Small Box"/>
    <n v="0.35"/>
    <d v="2009-05-16T00:00:00"/>
  </r>
  <r>
    <n v="923"/>
    <n v="6661"/>
    <d v="2010-04-16T00:00:00"/>
    <s v="Low"/>
    <n v="47"/>
    <n v="19034.576999999997"/>
    <n v="0.1"/>
    <x v="1"/>
    <n v="6635.15"/>
    <n v="449.99"/>
    <n v="49"/>
    <s v="Clytie Kelty"/>
    <x v="1"/>
    <s v="West"/>
    <x v="0"/>
    <x v="2"/>
    <s v="Copiers and Fax"/>
    <s v="Canon PC940 Copier"/>
    <s v="Jumbo Drum"/>
    <n v="0.38"/>
    <d v="2010-04-20T00:00:00"/>
  </r>
  <r>
    <n v="924"/>
    <n v="6661"/>
    <d v="2010-04-16T00:00:00"/>
    <s v="Low"/>
    <n v="39"/>
    <n v="749.97"/>
    <n v="0"/>
    <x v="0"/>
    <n v="247.24"/>
    <n v="19.23"/>
    <n v="6.15"/>
    <s v="Clytie Kelty"/>
    <x v="1"/>
    <s v="West"/>
    <x v="0"/>
    <x v="1"/>
    <s v="Office Furnishings"/>
    <s v="Executive Impressions 13&quot; Clairmont Wall Clock"/>
    <s v="Small Pack"/>
    <n v="0.44"/>
    <d v="2010-04-23T00:00:00"/>
  </r>
  <r>
    <n v="925"/>
    <n v="6693"/>
    <d v="2012-05-24T00:00:00"/>
    <s v="Critical"/>
    <n v="16"/>
    <n v="38.147199999999998"/>
    <n v="0.09"/>
    <x v="0"/>
    <n v="6.46"/>
    <n v="2.62"/>
    <n v="0.8"/>
    <s v="Astrea Jones"/>
    <x v="7"/>
    <s v="Yukon"/>
    <x v="1"/>
    <x v="0"/>
    <s v="Rubber Bands"/>
    <s v="Staples Metal Binder Clips"/>
    <s v="Wrap Bag"/>
    <n v="0.39"/>
    <d v="2012-05-26T00:00:00"/>
  </r>
  <r>
    <n v="926"/>
    <n v="6695"/>
    <d v="2012-06-27T00:00:00"/>
    <s v="Low"/>
    <n v="49"/>
    <n v="261.91480000000001"/>
    <n v="0.08"/>
    <x v="2"/>
    <n v="-279.93299999999999"/>
    <n v="5.81"/>
    <n v="8.49"/>
    <s v="Natalie Webber"/>
    <x v="8"/>
    <s v="Atlantic"/>
    <x v="1"/>
    <x v="0"/>
    <s v="Binders and Binder Accessories"/>
    <s v="Fellowes Black Plastic Comb Bindings"/>
    <s v="Small Box"/>
    <n v="0.39"/>
    <d v="2012-06-27T00:00:00"/>
  </r>
  <r>
    <n v="927"/>
    <n v="6720"/>
    <d v="2010-09-09T00:00:00"/>
    <s v="Not Specified"/>
    <n v="31"/>
    <n v="155.76259999999999"/>
    <n v="0.03"/>
    <x v="0"/>
    <n v="-93.713499999999996"/>
    <n v="5.18"/>
    <n v="5.74"/>
    <s v="Patrick Jones"/>
    <x v="10"/>
    <s v="Atlantic"/>
    <x v="2"/>
    <x v="0"/>
    <s v="Binders and Binder Accessories"/>
    <s v="Wilson Jones Impact Binders"/>
    <s v="Small Box"/>
    <n v="0.36"/>
    <d v="2010-09-10T00:00:00"/>
  </r>
  <r>
    <n v="928"/>
    <n v="6720"/>
    <d v="2010-09-09T00:00:00"/>
    <s v="Not Specified"/>
    <n v="36"/>
    <n v="4006.8575999999998"/>
    <n v="0.08"/>
    <x v="1"/>
    <n v="-1393.69"/>
    <n v="120.98"/>
    <n v="58.64"/>
    <s v="Patrick Jones"/>
    <x v="10"/>
    <s v="Atlantic"/>
    <x v="2"/>
    <x v="1"/>
    <s v="Bookcases"/>
    <s v="O'Sullivan Living Dimensions 2-Shelf Bookcases"/>
    <s v="Jumbo Box"/>
    <n v="0.75"/>
    <d v="2010-09-12T00:00:00"/>
  </r>
  <r>
    <n v="929"/>
    <n v="6720"/>
    <d v="2010-09-09T00:00:00"/>
    <s v="Not Specified"/>
    <n v="8"/>
    <n v="49.896000000000001"/>
    <n v="0.01"/>
    <x v="0"/>
    <n v="17.63"/>
    <n v="6.3"/>
    <n v="0.5"/>
    <s v="Patrick Jones"/>
    <x v="10"/>
    <s v="Atlantic"/>
    <x v="2"/>
    <x v="0"/>
    <s v="Labels"/>
    <s v="Avery 48"/>
    <s v="Small Box"/>
    <n v="0.39"/>
    <d v="2010-09-11T00:00:00"/>
  </r>
  <r>
    <n v="930"/>
    <n v="6727"/>
    <d v="2009-08-29T00:00:00"/>
    <s v="Low"/>
    <n v="12"/>
    <n v="32.599199999999996"/>
    <n v="0.06"/>
    <x v="0"/>
    <n v="8.4700000000000006"/>
    <n v="2.89"/>
    <n v="0.5"/>
    <s v="Stuart Van"/>
    <x v="5"/>
    <s v="Quebec"/>
    <x v="3"/>
    <x v="0"/>
    <s v="Labels"/>
    <s v="Avery 498"/>
    <s v="Small Box"/>
    <n v="0.38"/>
    <d v="2009-08-29T00:00:00"/>
  </r>
  <r>
    <n v="931"/>
    <n v="6753"/>
    <d v="2010-09-26T00:00:00"/>
    <s v="Low"/>
    <n v="7"/>
    <n v="44.620799999999996"/>
    <n v="0.04"/>
    <x v="0"/>
    <n v="14.57"/>
    <n v="6.64"/>
    <n v="4.95"/>
    <s v="Robert Barroso"/>
    <x v="7"/>
    <s v="Yukon"/>
    <x v="0"/>
    <x v="1"/>
    <s v="Office Furnishings"/>
    <s v="G.E. Longer-Life Indoor Recessed Floodlight Bulbs"/>
    <s v="Small Pack"/>
    <n v="0.37"/>
    <d v="2010-09-28T00:00:00"/>
  </r>
  <r>
    <n v="932"/>
    <n v="6754"/>
    <d v="2011-08-11T00:00:00"/>
    <s v="High"/>
    <n v="13"/>
    <n v="2651.0913"/>
    <n v="0.01"/>
    <x v="0"/>
    <n v="190.99799999999999"/>
    <n v="205.99"/>
    <n v="5.26"/>
    <s v="Bill Overfelt"/>
    <x v="4"/>
    <s v="Ontario"/>
    <x v="1"/>
    <x v="2"/>
    <s v="Telephones and Communication"/>
    <s v="i470"/>
    <s v="Small Box"/>
    <n v="0.56000000000000005"/>
    <d v="2011-08-13T00:00:00"/>
  </r>
  <r>
    <n v="933"/>
    <n v="6755"/>
    <d v="2011-05-01T00:00:00"/>
    <s v="High"/>
    <n v="20"/>
    <n v="140.58000000000001"/>
    <n v="0.01"/>
    <x v="0"/>
    <n v="-39.226500000000001"/>
    <n v="7.1"/>
    <n v="6.05"/>
    <s v="Kelly Lampkin"/>
    <x v="4"/>
    <s v="Ontario"/>
    <x v="2"/>
    <x v="0"/>
    <s v="Binders and Binder Accessories"/>
    <s v="Wilson Jones Hanging View Binder, White, 1&quot;"/>
    <s v="Small Box"/>
    <n v="0.39"/>
    <d v="2011-05-03T00:00:00"/>
  </r>
  <r>
    <n v="934"/>
    <n v="6757"/>
    <d v="2012-02-01T00:00:00"/>
    <s v="Medium"/>
    <n v="27"/>
    <n v="844.66800000000001"/>
    <n v="0.1"/>
    <x v="0"/>
    <n v="43.36"/>
    <n v="34.76"/>
    <n v="8.2200000000000006"/>
    <s v="Brooke Gillingham"/>
    <x v="1"/>
    <s v="West"/>
    <x v="0"/>
    <x v="0"/>
    <s v="Storage &amp; Organization"/>
    <s v="Multi-Use Personal File Cart and Caster Set, Three Stacking Bins"/>
    <s v="Small Box"/>
    <n v="0.56999999999999995"/>
    <d v="2012-02-03T00:00:00"/>
  </r>
  <r>
    <n v="935"/>
    <n v="6757"/>
    <d v="2012-02-01T00:00:00"/>
    <s v="Medium"/>
    <n v="11"/>
    <n v="2839.8150000000005"/>
    <n v="0.1"/>
    <x v="1"/>
    <n v="-298.62"/>
    <n v="286.85000000000002"/>
    <n v="61.76"/>
    <s v="Brooke Gillingham"/>
    <x v="1"/>
    <s v="West"/>
    <x v="0"/>
    <x v="1"/>
    <s v="Tables"/>
    <s v="Riverside Furniture Stanwyck Manor Table Series"/>
    <s v="Jumbo Box"/>
    <n v="0.78"/>
    <d v="2012-02-02T00:00:00"/>
  </r>
  <r>
    <n v="936"/>
    <n v="6785"/>
    <d v="2012-05-06T00:00:00"/>
    <s v="Medium"/>
    <n v="7"/>
    <n v="172.33019999999999"/>
    <n v="0.03"/>
    <x v="0"/>
    <n v="80.319999999999993"/>
    <n v="25.38"/>
    <n v="8.99"/>
    <s v="Nathan Mautz"/>
    <x v="10"/>
    <s v="Atlantic"/>
    <x v="2"/>
    <x v="1"/>
    <s v="Office Furnishings"/>
    <s v="Executive Impressions 13&quot; Chairman Wall Clock"/>
    <s v="Small Pack"/>
    <n v="0.5"/>
    <d v="2012-05-08T00:00:00"/>
  </r>
  <r>
    <n v="937"/>
    <n v="6788"/>
    <d v="2011-08-04T00:00:00"/>
    <s v="Not Specified"/>
    <n v="41"/>
    <n v="118.1292"/>
    <n v="0.02"/>
    <x v="2"/>
    <n v="12.69"/>
    <n v="2.94"/>
    <n v="0.96"/>
    <s v="Bobby Elias"/>
    <x v="7"/>
    <s v="Yukon"/>
    <x v="0"/>
    <x v="0"/>
    <s v="Pens &amp; Art Supplies"/>
    <s v="Newell 343"/>
    <s v="Wrap Bag"/>
    <n v="0.57999999999999996"/>
    <d v="2011-08-06T00:00:00"/>
  </r>
  <r>
    <n v="938"/>
    <n v="6788"/>
    <d v="2011-08-04T00:00:00"/>
    <s v="Not Specified"/>
    <n v="6"/>
    <n v="10.0998"/>
    <n v="7.0000000000000007E-2"/>
    <x v="0"/>
    <n v="-2.62"/>
    <n v="1.81"/>
    <n v="0.75"/>
    <s v="Bobby Elias"/>
    <x v="7"/>
    <s v="Yukon"/>
    <x v="0"/>
    <x v="0"/>
    <s v="Rubber Bands"/>
    <s v="Assorted Color Push Pins"/>
    <s v="Wrap Bag"/>
    <n v="0.52"/>
    <d v="2011-08-05T00:00:00"/>
  </r>
  <r>
    <n v="939"/>
    <n v="6791"/>
    <d v="2011-02-01T00:00:00"/>
    <s v="Medium"/>
    <n v="14"/>
    <n v="654.94799999999987"/>
    <n v="0.1"/>
    <x v="2"/>
    <n v="110.77"/>
    <n v="51.98"/>
    <n v="10.17"/>
    <s v="Lindsay Castell"/>
    <x v="1"/>
    <s v="West"/>
    <x v="0"/>
    <x v="2"/>
    <s v="Office Machines"/>
    <s v="Canon MP25DIII Desktop Whisper-Quiet Printing Calculator"/>
    <s v="Medium Box"/>
    <n v="0.37"/>
    <d v="2011-02-03T00:00:00"/>
  </r>
  <r>
    <n v="940"/>
    <n v="6823"/>
    <d v="2009-07-21T00:00:00"/>
    <s v="Not Specified"/>
    <n v="50"/>
    <n v="1235.0250000000001"/>
    <n v="0.01"/>
    <x v="0"/>
    <n v="490.28"/>
    <n v="24.95"/>
    <n v="2.99"/>
    <s v="Todd Boyes"/>
    <x v="4"/>
    <s v="Ontario"/>
    <x v="0"/>
    <x v="0"/>
    <s v="Binders and Binder Accessories"/>
    <s v="Large Capacity Hanging Post Binders"/>
    <s v="Small Box"/>
    <n v="0.39"/>
    <d v="2009-07-22T00:00:00"/>
  </r>
  <r>
    <n v="941"/>
    <n v="6823"/>
    <d v="2009-07-21T00:00:00"/>
    <s v="Not Specified"/>
    <n v="31"/>
    <n v="495.38"/>
    <n v="0"/>
    <x v="0"/>
    <n v="-135.46"/>
    <n v="15.98"/>
    <n v="8.99"/>
    <s v="Todd Boyes"/>
    <x v="4"/>
    <s v="Ontario"/>
    <x v="0"/>
    <x v="2"/>
    <s v="Computer Peripherals"/>
    <s v="Imation 3.5&quot; DS/HD IBM Formatted Diskettes, 50/Pack"/>
    <s v="Small Pack"/>
    <n v="0.64"/>
    <d v="2009-07-23T00:00:00"/>
  </r>
  <r>
    <n v="942"/>
    <n v="6848"/>
    <d v="2010-09-13T00:00:00"/>
    <s v="High"/>
    <n v="22"/>
    <n v="106.92000000000002"/>
    <n v="0.1"/>
    <x v="0"/>
    <n v="-125.44199999999999"/>
    <n v="5.4"/>
    <n v="7.78"/>
    <s v="Kelly Collister"/>
    <x v="2"/>
    <s v="Prarie"/>
    <x v="3"/>
    <x v="0"/>
    <s v="Binders and Binder Accessories"/>
    <s v="3M Organizer Strips"/>
    <s v="Small Box"/>
    <n v="0.37"/>
    <d v="2010-09-14T00:00:00"/>
  </r>
  <r>
    <n v="943"/>
    <n v="6850"/>
    <d v="2010-02-11T00:00:00"/>
    <s v="High"/>
    <n v="8"/>
    <n v="73.673599999999993"/>
    <n v="0.08"/>
    <x v="0"/>
    <n v="-7.23"/>
    <n v="10.01"/>
    <n v="1.99"/>
    <s v="Chuck Clark"/>
    <x v="1"/>
    <s v="West"/>
    <x v="1"/>
    <x v="2"/>
    <s v="Computer Peripherals"/>
    <s v="TDK 4.7GB DVD-R"/>
    <s v="Small Pack"/>
    <n v="0.41"/>
    <d v="2010-02-11T00:00:00"/>
  </r>
  <r>
    <n v="944"/>
    <n v="6850"/>
    <d v="2010-02-11T00:00:00"/>
    <s v="High"/>
    <n v="41"/>
    <n v="1960.6855999999998"/>
    <n v="0.08"/>
    <x v="0"/>
    <n v="675.07"/>
    <n v="51.98"/>
    <n v="10.17"/>
    <s v="Chuck Clark"/>
    <x v="1"/>
    <s v="West"/>
    <x v="1"/>
    <x v="2"/>
    <s v="Office Machines"/>
    <s v="Canon MP25DIII Desktop Whisper-Quiet Printing Calculator"/>
    <s v="Medium Box"/>
    <n v="0.37"/>
    <d v="2010-02-12T00:00:00"/>
  </r>
  <r>
    <n v="945"/>
    <n v="6850"/>
    <d v="2010-02-11T00:00:00"/>
    <s v="High"/>
    <n v="34"/>
    <n v="2098.8540000000003"/>
    <n v="0.05"/>
    <x v="0"/>
    <n v="150.04"/>
    <n v="64.98"/>
    <n v="6.88"/>
    <s v="Chuck Clark"/>
    <x v="1"/>
    <s v="West"/>
    <x v="1"/>
    <x v="0"/>
    <s v="Storage &amp; Organization"/>
    <s v="Fellowes Bankers Box™ Staxonsteel® Drawer File/Stacking System"/>
    <s v="Small Box"/>
    <n v="0.73"/>
    <d v="2010-02-13T00:00:00"/>
  </r>
  <r>
    <n v="946"/>
    <n v="6850"/>
    <d v="2010-02-11T00:00:00"/>
    <s v="High"/>
    <n v="26"/>
    <n v="3427.125"/>
    <n v="0.05"/>
    <x v="1"/>
    <n v="-556.25"/>
    <n v="138.75"/>
    <n v="52.42"/>
    <s v="Chuck Clark"/>
    <x v="1"/>
    <s v="West"/>
    <x v="1"/>
    <x v="1"/>
    <s v="Tables"/>
    <s v="Balt Split Level Computer Training Table"/>
    <s v="Jumbo Box"/>
    <n v="0.74"/>
    <d v="2010-02-12T00:00:00"/>
  </r>
  <r>
    <n v="947"/>
    <n v="6854"/>
    <d v="2009-01-06T00:00:00"/>
    <s v="Medium"/>
    <n v="1"/>
    <n v="7.1423999999999994"/>
    <n v="7.0000000000000007E-2"/>
    <x v="2"/>
    <n v="-2.3919999999999999"/>
    <n v="7.68"/>
    <n v="6.16"/>
    <s v="Victor Price"/>
    <x v="6"/>
    <s v="Prarie"/>
    <x v="3"/>
    <x v="0"/>
    <s v="Binders and Binder Accessories"/>
    <s v="GBC VeloBinder Strips"/>
    <s v="Small Box"/>
    <n v="0.35"/>
    <d v="2009-01-08T00:00:00"/>
  </r>
  <r>
    <n v="948"/>
    <n v="6854"/>
    <d v="2009-01-06T00:00:00"/>
    <s v="Medium"/>
    <n v="19"/>
    <n v="119.852"/>
    <n v="0.05"/>
    <x v="2"/>
    <n v="2.39"/>
    <n v="6.64"/>
    <n v="4.95"/>
    <s v="Victor Price"/>
    <x v="6"/>
    <s v="Prarie"/>
    <x v="3"/>
    <x v="1"/>
    <s v="Office Furnishings"/>
    <s v="G.E. Longer-Life Indoor Recessed Floodlight Bulbs"/>
    <s v="Small Pack"/>
    <n v="0.37"/>
    <d v="2009-01-08T00:00:00"/>
  </r>
  <r>
    <n v="949"/>
    <n v="6880"/>
    <d v="2009-05-25T00:00:00"/>
    <s v="Medium"/>
    <n v="5"/>
    <n v="225.13"/>
    <n v="0.06"/>
    <x v="0"/>
    <n v="21.78"/>
    <n v="47.9"/>
    <n v="5.86"/>
    <s v="Peter Buhler"/>
    <x v="7"/>
    <s v="Yukon"/>
    <x v="3"/>
    <x v="0"/>
    <s v="Paper"/>
    <s v="Xerox 1938"/>
    <s v="Small Box"/>
    <n v="0.37"/>
    <d v="2009-05-27T00:00:00"/>
  </r>
  <r>
    <n v="950"/>
    <n v="6884"/>
    <d v="2009-01-15T00:00:00"/>
    <s v="Low"/>
    <n v="41"/>
    <n v="202.13820000000001"/>
    <n v="0.01"/>
    <x v="0"/>
    <n v="-61.21"/>
    <n v="4.9800000000000004"/>
    <n v="4.75"/>
    <s v="Skye Norling"/>
    <x v="0"/>
    <s v="Nunavut"/>
    <x v="2"/>
    <x v="0"/>
    <s v="Paper"/>
    <s v="Hammermill CopyPlus Copy Paper (20Lb. and 84 Bright)"/>
    <s v="Small Box"/>
    <n v="0.36"/>
    <d v="2009-01-20T00:00:00"/>
  </r>
  <r>
    <n v="951"/>
    <n v="6884"/>
    <d v="2009-01-15T00:00:00"/>
    <s v="Low"/>
    <n v="47"/>
    <n v="286.512"/>
    <n v="0.04"/>
    <x v="0"/>
    <n v="119.09"/>
    <n v="6.35"/>
    <n v="1.02"/>
    <s v="Skye Norling"/>
    <x v="0"/>
    <s v="Nunavut"/>
    <x v="2"/>
    <x v="0"/>
    <s v="Paper"/>
    <s v="Telephone Message Books with Fax/Mobile Section, 5 1/2&quot; x 3 3/16&quot;"/>
    <s v="Wrap Bag"/>
    <n v="0.39"/>
    <d v="2009-01-20T00:00:00"/>
  </r>
  <r>
    <n v="952"/>
    <n v="6885"/>
    <d v="2012-06-19T00:00:00"/>
    <s v="Low"/>
    <n v="4"/>
    <n v="446.80160000000001"/>
    <n v="0.02"/>
    <x v="1"/>
    <n v="-181.27"/>
    <n v="113.98"/>
    <n v="30"/>
    <s v="Damala Kotsonis"/>
    <x v="8"/>
    <s v="Atlantic"/>
    <x v="1"/>
    <x v="1"/>
    <s v="Chairs &amp; Chairmats"/>
    <s v="Hon Comfortask® Task/Swivel Chairs"/>
    <s v="Jumbo Drum"/>
    <n v="0.69"/>
    <d v="2012-06-21T00:00:00"/>
  </r>
  <r>
    <n v="953"/>
    <n v="6885"/>
    <d v="2012-06-19T00:00:00"/>
    <s v="Low"/>
    <n v="40"/>
    <n v="873.23599999999988"/>
    <n v="0.09"/>
    <x v="0"/>
    <n v="166.93"/>
    <n v="23.99"/>
    <n v="6.3"/>
    <s v="Damala Kotsonis"/>
    <x v="8"/>
    <s v="Atlantic"/>
    <x v="1"/>
    <x v="2"/>
    <s v="Office Machines"/>
    <s v="TI 36X Solar Scientific Calculator"/>
    <s v="Medium Box"/>
    <n v="0.38"/>
    <d v="2012-06-19T00:00:00"/>
  </r>
  <r>
    <n v="954"/>
    <n v="6886"/>
    <d v="2012-01-19T00:00:00"/>
    <s v="High"/>
    <n v="46"/>
    <n v="7552.8504000000012"/>
    <n v="0.08"/>
    <x v="0"/>
    <n v="2385.3000000000002"/>
    <n v="178.47"/>
    <n v="19.989999999999998"/>
    <s v="Maureen Gastineau"/>
    <x v="7"/>
    <s v="Yukon"/>
    <x v="3"/>
    <x v="0"/>
    <s v="Storage &amp; Organization"/>
    <s v="Hot File® 7-Pocket, Floor Stand"/>
    <s v="Small Box"/>
    <n v="0.55000000000000004"/>
    <d v="2012-01-20T00:00:00"/>
  </r>
  <r>
    <n v="955"/>
    <n v="6912"/>
    <d v="2011-12-10T00:00:00"/>
    <s v="Not Specified"/>
    <n v="14"/>
    <n v="277.47720000000004"/>
    <n v="0.09"/>
    <x v="0"/>
    <n v="15.34"/>
    <n v="21.78"/>
    <n v="5.94"/>
    <s v="Alan Shonely"/>
    <x v="5"/>
    <s v="Quebec"/>
    <x v="0"/>
    <x v="0"/>
    <s v="Appliances"/>
    <s v="Holmes HEPA Air Purifier"/>
    <s v="Medium Box"/>
    <n v="0.5"/>
    <d v="2011-12-12T00:00:00"/>
  </r>
  <r>
    <n v="956"/>
    <n v="6916"/>
    <d v="2010-06-04T00:00:00"/>
    <s v="Low"/>
    <n v="40"/>
    <n v="401.12"/>
    <n v="0.08"/>
    <x v="2"/>
    <n v="-141.27000000000001"/>
    <n v="10.9"/>
    <n v="7.46"/>
    <s v="Andrew Gjertsen"/>
    <x v="0"/>
    <s v="Nunavut"/>
    <x v="3"/>
    <x v="0"/>
    <s v="Storage &amp; Organization"/>
    <s v="Crate-A-Files™"/>
    <s v="Small Box"/>
    <n v="0.59"/>
    <d v="2010-06-08T00:00:00"/>
  </r>
  <r>
    <n v="957"/>
    <n v="6918"/>
    <d v="2011-07-01T00:00:00"/>
    <s v="Critical"/>
    <n v="38"/>
    <n v="1485.2375999999997"/>
    <n v="0.01"/>
    <x v="0"/>
    <n v="515.83000000000004"/>
    <n v="39.479999999999997"/>
    <n v="1.99"/>
    <s v="Erin Ashbrook"/>
    <x v="4"/>
    <s v="Ontario"/>
    <x v="3"/>
    <x v="2"/>
    <s v="Computer Peripherals"/>
    <s v="80 Minute CD-R Spindle, 100/Pack - Staples"/>
    <s v="Small Pack"/>
    <n v="0.54"/>
    <d v="2011-07-03T00:00:00"/>
  </r>
  <r>
    <n v="958"/>
    <n v="6947"/>
    <d v="2011-07-19T00:00:00"/>
    <s v="Critical"/>
    <n v="9"/>
    <n v="464.84999999999997"/>
    <n v="0"/>
    <x v="0"/>
    <n v="-51.01"/>
    <n v="51.65"/>
    <n v="18.45"/>
    <s v="Logan Currie"/>
    <x v="6"/>
    <s v="Prarie"/>
    <x v="0"/>
    <x v="1"/>
    <s v="Office Furnishings"/>
    <s v="Deflect-o EconoMat Nonstudded, No Bevel Mat"/>
    <s v="Medium Box"/>
    <n v="0.65"/>
    <d v="2011-07-21T00:00:00"/>
  </r>
  <r>
    <n v="959"/>
    <n v="6948"/>
    <d v="2010-12-09T00:00:00"/>
    <s v="Not Specified"/>
    <n v="15"/>
    <n v="1065.3120000000001"/>
    <n v="0.04"/>
    <x v="0"/>
    <n v="-88.7"/>
    <n v="73.98"/>
    <n v="4"/>
    <s v="Phillip Breyer"/>
    <x v="4"/>
    <s v="Ontario"/>
    <x v="1"/>
    <x v="2"/>
    <s v="Computer Peripherals"/>
    <s v="Keytronic French Keyboard"/>
    <s v="Small Box"/>
    <n v="0.79"/>
    <d v="2010-12-10T00:00:00"/>
  </r>
  <r>
    <n v="960"/>
    <n v="6950"/>
    <d v="2012-03-26T00:00:00"/>
    <s v="Low"/>
    <n v="4"/>
    <n v="206.04320000000001"/>
    <n v="0.08"/>
    <x v="0"/>
    <n v="-225.30199999999999"/>
    <n v="55.99"/>
    <n v="3.3"/>
    <s v="Dianna Arnett"/>
    <x v="5"/>
    <s v="Quebec"/>
    <x v="2"/>
    <x v="2"/>
    <s v="Telephones and Communication"/>
    <s v="Accessory24"/>
    <s v="Small Pack"/>
    <n v="0.59"/>
    <d v="2012-03-28T00:00:00"/>
  </r>
  <r>
    <n v="961"/>
    <n v="6978"/>
    <d v="2010-12-09T00:00:00"/>
    <s v="High"/>
    <n v="47"/>
    <n v="354.92519999999996"/>
    <n v="7.0000000000000007E-2"/>
    <x v="0"/>
    <n v="-87.4"/>
    <n v="8.1199999999999992"/>
    <n v="2.83"/>
    <s v="Art Foster"/>
    <x v="3"/>
    <s v="West"/>
    <x v="2"/>
    <x v="2"/>
    <s v="Computer Peripherals"/>
    <s v="Imation Neon Mac Format Diskettes, 10/Pack"/>
    <s v="Small Pack"/>
    <n v="0.77"/>
    <d v="2010-12-10T00:00:00"/>
  </r>
  <r>
    <n v="962"/>
    <n v="6979"/>
    <d v="2009-02-27T00:00:00"/>
    <s v="Critical"/>
    <n v="28"/>
    <n v="325.64840000000004"/>
    <n v="0.03"/>
    <x v="0"/>
    <n v="-1.4355"/>
    <n v="11.99"/>
    <n v="5.99"/>
    <s v="Keith Dawkins"/>
    <x v="6"/>
    <s v="Prarie"/>
    <x v="2"/>
    <x v="2"/>
    <s v="Office Machines"/>
    <s v="TI 30X Scientific Calculator"/>
    <s v="Medium Box"/>
    <n v="0.36"/>
    <d v="2009-02-28T00:00:00"/>
  </r>
  <r>
    <n v="963"/>
    <n v="6980"/>
    <d v="2010-02-18T00:00:00"/>
    <s v="Not Specified"/>
    <n v="18"/>
    <n v="124.83000000000001"/>
    <n v="0.05"/>
    <x v="0"/>
    <n v="-77.28"/>
    <n v="7.3"/>
    <n v="7.72"/>
    <s v="Ralph Knight"/>
    <x v="0"/>
    <s v="Nunavut"/>
    <x v="3"/>
    <x v="0"/>
    <s v="Binders and Binder Accessories"/>
    <s v="Angle-D Binders with Locking Rings, Label Holders"/>
    <s v="Small Box"/>
    <n v="0.38"/>
    <d v="2010-02-19T00:00:00"/>
  </r>
  <r>
    <n v="964"/>
    <n v="6982"/>
    <d v="2011-11-16T00:00:00"/>
    <s v="Not Specified"/>
    <n v="32"/>
    <n v="1263.3599999999999"/>
    <n v="0"/>
    <x v="2"/>
    <n v="407.44"/>
    <n v="39.479999999999997"/>
    <n v="1.99"/>
    <s v="Dorothy Wardle"/>
    <x v="0"/>
    <s v="Nunavut"/>
    <x v="1"/>
    <x v="2"/>
    <s v="Computer Peripherals"/>
    <s v="80 Minute CD-R Spindle, 100/Pack - Staples"/>
    <s v="Small Pack"/>
    <n v="0.54"/>
    <d v="2011-11-18T00:00:00"/>
  </r>
  <r>
    <n v="965"/>
    <n v="6982"/>
    <d v="2011-11-16T00:00:00"/>
    <s v="Not Specified"/>
    <n v="5"/>
    <n v="459.45900000000006"/>
    <n v="0.09"/>
    <x v="1"/>
    <n v="-338.27"/>
    <n v="100.98"/>
    <n v="57.38"/>
    <s v="Dorothy Wardle"/>
    <x v="0"/>
    <s v="Nunavut"/>
    <x v="1"/>
    <x v="1"/>
    <s v="Bookcases"/>
    <s v="Bush Westfield Collection Bookcases, Dark Cherry Finish, Fully Assembled"/>
    <s v="Jumbo Box"/>
    <n v="0.78"/>
    <d v="2011-11-18T00:00:00"/>
  </r>
  <r>
    <n v="966"/>
    <n v="6982"/>
    <d v="2011-11-16T00:00:00"/>
    <s v="Not Specified"/>
    <n v="41"/>
    <n v="786.41280000000006"/>
    <n v="0.04"/>
    <x v="0"/>
    <n v="52.56"/>
    <n v="19.98"/>
    <n v="10.49"/>
    <s v="Dorothy Wardle"/>
    <x v="0"/>
    <s v="Nunavut"/>
    <x v="1"/>
    <x v="1"/>
    <s v="Office Furnishings"/>
    <s v="12-1/2 Diameter Round Wall Clock"/>
    <s v="Small Box"/>
    <n v="0.49"/>
    <d v="2011-11-18T00:00:00"/>
  </r>
  <r>
    <n v="967"/>
    <n v="7015"/>
    <d v="2010-10-12T00:00:00"/>
    <s v="Not Specified"/>
    <n v="47"/>
    <n v="1791.2357999999999"/>
    <n v="7.0000000000000007E-2"/>
    <x v="0"/>
    <n v="775.88"/>
    <n v="40.98"/>
    <n v="1.99"/>
    <s v="Matt Abelman"/>
    <x v="8"/>
    <s v="Atlantic"/>
    <x v="2"/>
    <x v="2"/>
    <s v="Computer Peripherals"/>
    <s v="Imation Printable White 80 Minute CD-R Spindle, 50/Pack"/>
    <s v="Small Pack"/>
    <n v="0.44"/>
    <d v="2010-10-14T00:00:00"/>
  </r>
  <r>
    <n v="968"/>
    <n v="7015"/>
    <d v="2010-10-12T00:00:00"/>
    <s v="Not Specified"/>
    <n v="42"/>
    <n v="8066.9484000000002"/>
    <n v="0.02"/>
    <x v="2"/>
    <n v="2374.7310000000002"/>
    <n v="195.99"/>
    <n v="4.2"/>
    <s v="Matt Abelman"/>
    <x v="8"/>
    <s v="Atlantic"/>
    <x v="2"/>
    <x v="2"/>
    <s v="Telephones and Communication"/>
    <s v="T65"/>
    <s v="Small Box"/>
    <n v="0.56000000000000005"/>
    <d v="2010-10-13T00:00:00"/>
  </r>
  <r>
    <n v="969"/>
    <n v="7042"/>
    <d v="2012-01-08T00:00:00"/>
    <s v="Medium"/>
    <n v="4"/>
    <n v="1399.2036000000001"/>
    <n v="7.0000000000000007E-2"/>
    <x v="1"/>
    <n v="-347.16"/>
    <n v="376.13"/>
    <n v="85.63"/>
    <s v="Dean Katz"/>
    <x v="7"/>
    <s v="Yukon"/>
    <x v="2"/>
    <x v="1"/>
    <s v="Tables"/>
    <s v="Bretford Rectangular Conference Table Tops"/>
    <s v="Jumbo Box"/>
    <n v="0.74"/>
    <d v="2012-01-10T00:00:00"/>
  </r>
  <r>
    <n v="970"/>
    <n v="7043"/>
    <d v="2009-01-25T00:00:00"/>
    <s v="Critical"/>
    <n v="4"/>
    <n v="6.5423999999999998"/>
    <n v="0.06"/>
    <x v="0"/>
    <n v="-8.93"/>
    <n v="1.74"/>
    <n v="4.08"/>
    <s v="Giulietta Dortch"/>
    <x v="7"/>
    <s v="Yukon"/>
    <x v="1"/>
    <x v="1"/>
    <s v="Office Furnishings"/>
    <s v="Eldon Regeneration Recycled Desk Accessories, Smoke"/>
    <s v="Small Pack"/>
    <n v="0.53"/>
    <d v="2009-01-26T00:00:00"/>
  </r>
  <r>
    <n v="971"/>
    <n v="7072"/>
    <d v="2012-02-04T00:00:00"/>
    <s v="Critical"/>
    <n v="29"/>
    <n v="238.68449999999999"/>
    <n v="7.0000000000000007E-2"/>
    <x v="0"/>
    <n v="-15.962"/>
    <n v="8.85"/>
    <n v="5.6"/>
    <s v="Maureen Fritzler"/>
    <x v="4"/>
    <s v="Ontario"/>
    <x v="1"/>
    <x v="0"/>
    <s v="Binders and Binder Accessories"/>
    <s v="GBC Standard Plastic Binding Systems Combs"/>
    <s v="Small Box"/>
    <n v="0.36"/>
    <d v="2012-02-04T00:00:00"/>
  </r>
  <r>
    <n v="972"/>
    <n v="7075"/>
    <d v="2011-10-10T00:00:00"/>
    <s v="Low"/>
    <n v="15"/>
    <n v="226.67400000000001"/>
    <n v="0.02"/>
    <x v="0"/>
    <n v="-83.3"/>
    <n v="15.42"/>
    <n v="10.68"/>
    <s v="Shirley Jackson"/>
    <x v="5"/>
    <s v="Quebec"/>
    <x v="1"/>
    <x v="0"/>
    <s v="Storage &amp; Organization"/>
    <s v="Decoflex Hanging Personal Folder File, Blue"/>
    <s v="Small Box"/>
    <n v="0.57999999999999996"/>
    <d v="2011-10-12T00:00:00"/>
  </r>
  <r>
    <n v="973"/>
    <n v="7075"/>
    <d v="2011-10-10T00:00:00"/>
    <s v="Low"/>
    <n v="43"/>
    <n v="79.180199999999999"/>
    <n v="0.01"/>
    <x v="0"/>
    <n v="-93.18"/>
    <n v="1.86"/>
    <n v="2.58"/>
    <s v="Shirley Jackson"/>
    <x v="5"/>
    <s v="Quebec"/>
    <x v="1"/>
    <x v="0"/>
    <s v="Rubber Bands"/>
    <s v="Super Bands, 12/Pack"/>
    <s v="Wrap Bag"/>
    <n v="0.82"/>
    <d v="2011-10-14T00:00:00"/>
  </r>
  <r>
    <n v="974"/>
    <n v="7077"/>
    <d v="2011-12-21T00:00:00"/>
    <s v="High"/>
    <n v="14"/>
    <n v="292.72320000000002"/>
    <n v="0.04"/>
    <x v="0"/>
    <n v="25.34"/>
    <n v="21.78"/>
    <n v="5.94"/>
    <s v="Georgia Rosenberg"/>
    <x v="1"/>
    <s v="West"/>
    <x v="3"/>
    <x v="0"/>
    <s v="Appliances"/>
    <s v="Holmes HEPA Air Purifier"/>
    <s v="Medium Box"/>
    <n v="0.5"/>
    <d v="2011-12-23T00:00:00"/>
  </r>
  <r>
    <n v="975"/>
    <n v="7078"/>
    <d v="2010-04-11T00:00:00"/>
    <s v="High"/>
    <n v="9"/>
    <n v="100.9503"/>
    <n v="0.01"/>
    <x v="0"/>
    <n v="-8.4499999999999993"/>
    <n v="11.33"/>
    <n v="6.12"/>
    <s v="Ricardo Block"/>
    <x v="1"/>
    <s v="West"/>
    <x v="1"/>
    <x v="0"/>
    <s v="Appliances"/>
    <s v="Holmes Replacement Filter for HEPA Air Cleaner, Medium Room"/>
    <s v="Medium Box"/>
    <n v="0.42"/>
    <d v="2010-04-13T00:00:00"/>
  </r>
  <r>
    <n v="976"/>
    <n v="7078"/>
    <d v="2010-04-11T00:00:00"/>
    <s v="High"/>
    <n v="11"/>
    <n v="33.264000000000003"/>
    <n v="0.1"/>
    <x v="2"/>
    <n v="-47.023499999999999"/>
    <n v="3.36"/>
    <n v="6.27"/>
    <s v="Ricardo Block"/>
    <x v="1"/>
    <s v="West"/>
    <x v="1"/>
    <x v="0"/>
    <s v="Binders and Binder Accessories"/>
    <s v="Cardinal Poly Pocket Divider Pockets for Ring Binders"/>
    <s v="Small Box"/>
    <n v="0.4"/>
    <d v="2010-04-12T00:00:00"/>
  </r>
  <r>
    <n v="977"/>
    <n v="7078"/>
    <d v="2010-04-11T00:00:00"/>
    <s v="High"/>
    <n v="16"/>
    <n v="1869.4479999999999"/>
    <n v="0.05"/>
    <x v="1"/>
    <n v="-885.73"/>
    <n v="122.99"/>
    <n v="70.2"/>
    <s v="Ricardo Block"/>
    <x v="1"/>
    <s v="West"/>
    <x v="1"/>
    <x v="1"/>
    <s v="Chairs &amp; Chairmats"/>
    <s v="Global High-Back Leather Tilter, Burgundy"/>
    <s v="Jumbo Drum"/>
    <n v="0.74"/>
    <d v="2010-04-13T00:00:00"/>
  </r>
  <r>
    <n v="978"/>
    <n v="7078"/>
    <d v="2010-04-11T00:00:00"/>
    <s v="High"/>
    <n v="29"/>
    <n v="425.73160000000001"/>
    <n v="0.02"/>
    <x v="2"/>
    <n v="65.349999999999994"/>
    <n v="14.98"/>
    <n v="8.99"/>
    <s v="Ricardo Block"/>
    <x v="1"/>
    <s v="West"/>
    <x v="1"/>
    <x v="1"/>
    <s v="Office Furnishings"/>
    <s v="GE 4 Foot Flourescent Tube, 40 Watt"/>
    <s v="Small Pack"/>
    <n v="0.39"/>
    <d v="2010-04-12T00:00:00"/>
  </r>
  <r>
    <n v="979"/>
    <n v="7079"/>
    <d v="2010-02-08T00:00:00"/>
    <s v="Medium"/>
    <n v="44"/>
    <n v="12239.488800000001"/>
    <n v="0.01"/>
    <x v="1"/>
    <n v="-416.7"/>
    <n v="280.98"/>
    <n v="57"/>
    <s v="Brenda Bowman"/>
    <x v="5"/>
    <s v="Quebec"/>
    <x v="0"/>
    <x v="1"/>
    <s v="Chairs &amp; Chairmats"/>
    <s v="Hon 2090 “Pillow Soft” Series Mid Back Swivel/Tilt Chairs"/>
    <s v="Jumbo Drum"/>
    <n v="0.78"/>
    <d v="2010-02-09T00:00:00"/>
  </r>
  <r>
    <n v="980"/>
    <n v="7079"/>
    <d v="2010-02-08T00:00:00"/>
    <s v="Medium"/>
    <n v="18"/>
    <n v="113.14080000000001"/>
    <n v="0.03"/>
    <x v="0"/>
    <n v="-34.909999999999997"/>
    <n v="6.48"/>
    <n v="5.94"/>
    <s v="Brenda Bowman"/>
    <x v="5"/>
    <s v="Quebec"/>
    <x v="0"/>
    <x v="0"/>
    <s v="Paper"/>
    <s v="Eureka Recycled Copy Paper 8 1/2&quot; x 11&quot;, Ream"/>
    <s v="Small Box"/>
    <n v="0.37"/>
    <d v="2010-02-10T00:00:00"/>
  </r>
  <r>
    <n v="981"/>
    <n v="7105"/>
    <d v="2010-06-21T00:00:00"/>
    <s v="Low"/>
    <n v="17"/>
    <n v="66.949399999999997"/>
    <n v="0.03"/>
    <x v="0"/>
    <n v="-81.349999999999994"/>
    <n v="4.0599999999999996"/>
    <n v="6.89"/>
    <s v="Brian Moss"/>
    <x v="2"/>
    <s v="Prarie"/>
    <x v="1"/>
    <x v="0"/>
    <s v="Appliances"/>
    <s v="Eureka Disposable Bags for Sanitaire® Vibra Groomer I® Upright Vac"/>
    <s v="Small Box"/>
    <n v="0.6"/>
    <d v="2010-06-28T00:00:00"/>
  </r>
  <r>
    <n v="982"/>
    <n v="7106"/>
    <d v="2012-05-10T00:00:00"/>
    <s v="Low"/>
    <n v="8"/>
    <n v="108.452"/>
    <n v="0.05"/>
    <x v="0"/>
    <n v="-12.765000000000001"/>
    <n v="14.27"/>
    <n v="7.27"/>
    <s v="Shaun Weien"/>
    <x v="8"/>
    <s v="Atlantic"/>
    <x v="2"/>
    <x v="0"/>
    <s v="Binders and Binder Accessories"/>
    <s v="GBC Laser Imprintable Binding System Covers, Desert Sand"/>
    <s v="Small Box"/>
    <n v="0.38"/>
    <d v="2012-05-12T00:00:00"/>
  </r>
  <r>
    <n v="983"/>
    <n v="7106"/>
    <d v="2012-05-10T00:00:00"/>
    <s v="Low"/>
    <n v="31"/>
    <n v="4910.0931"/>
    <n v="0.01"/>
    <x v="0"/>
    <n v="1669.38"/>
    <n v="159.99"/>
    <n v="5.5"/>
    <s v="Shaun Weien"/>
    <x v="8"/>
    <s v="Atlantic"/>
    <x v="2"/>
    <x v="2"/>
    <s v="Computer Peripherals"/>
    <s v="Gyration RF Keyboard"/>
    <s v="Small Box"/>
    <n v="0.49"/>
    <d v="2012-05-12T00:00:00"/>
  </r>
  <r>
    <n v="984"/>
    <n v="7106"/>
    <d v="2012-05-10T00:00:00"/>
    <s v="Low"/>
    <n v="36"/>
    <n v="989.01"/>
    <n v="0.01"/>
    <x v="0"/>
    <n v="-386.02"/>
    <n v="27.75"/>
    <n v="19.989999999999998"/>
    <s v="Shaun Weien"/>
    <x v="8"/>
    <s v="Atlantic"/>
    <x v="2"/>
    <x v="0"/>
    <s v="Storage &amp; Organization"/>
    <s v="Fellowes Super Stor/Drawer®"/>
    <s v="Small Box"/>
    <n v="0.67"/>
    <d v="2012-05-12T00:00:00"/>
  </r>
  <r>
    <n v="985"/>
    <n v="7107"/>
    <d v="2012-01-04T00:00:00"/>
    <s v="Not Specified"/>
    <n v="3"/>
    <n v="159.34800000000001"/>
    <n v="0.02"/>
    <x v="0"/>
    <n v="143.08000000000001"/>
    <n v="54.2"/>
    <n v="11.1"/>
    <s v="Steve Chapman"/>
    <x v="6"/>
    <s v="Prarie"/>
    <x v="1"/>
    <x v="1"/>
    <s v="Office Furnishings"/>
    <s v="Eldon Advantage® Foldable Chair Mats for Low Pile Carpets"/>
    <s v="Medium Box"/>
    <n v="0.64"/>
    <d v="2012-01-04T00:00:00"/>
  </r>
  <r>
    <n v="986"/>
    <n v="7107"/>
    <d v="2012-01-04T00:00:00"/>
    <s v="Not Specified"/>
    <n v="3"/>
    <n v="106.99079999999999"/>
    <n v="0.06"/>
    <x v="0"/>
    <n v="-21.23"/>
    <n v="37.94"/>
    <n v="5.08"/>
    <s v="Steve Chapman"/>
    <x v="6"/>
    <s v="Prarie"/>
    <x v="1"/>
    <x v="0"/>
    <s v="Paper"/>
    <s v="Snap-A-Way® Black Print Carbonless Ruled Speed Letter, Triplicate"/>
    <s v="Wrap Bag"/>
    <n v="0.38"/>
    <d v="2012-01-06T00:00:00"/>
  </r>
  <r>
    <n v="987"/>
    <n v="7107"/>
    <d v="2012-01-04T00:00:00"/>
    <s v="Not Specified"/>
    <n v="32"/>
    <n v="1592.3519999999999"/>
    <n v="0.1"/>
    <x v="0"/>
    <n v="407.8"/>
    <n v="55.29"/>
    <n v="5.08"/>
    <s v="Steve Chapman"/>
    <x v="6"/>
    <s v="Prarie"/>
    <x v="1"/>
    <x v="0"/>
    <s v="Storage &amp; Organization"/>
    <s v="Recycled Steel Personal File for Standard File Folders"/>
    <s v="Small Box"/>
    <n v="0.59"/>
    <d v="2012-01-05T00:00:00"/>
  </r>
  <r>
    <n v="988"/>
    <n v="7110"/>
    <d v="2011-08-07T00:00:00"/>
    <s v="Low"/>
    <n v="22"/>
    <n v="5954.8719999999994"/>
    <n v="0.02"/>
    <x v="0"/>
    <n v="1902.24"/>
    <n v="276.2"/>
    <n v="24.49"/>
    <s v="Grant Carroll"/>
    <x v="0"/>
    <s v="Nunavut"/>
    <x v="1"/>
    <x v="1"/>
    <s v="Chairs &amp; Chairmats"/>
    <s v="SAFCO Arco Folding Chair"/>
    <s v="Large Box"/>
    <m/>
    <d v="2011-08-11T00:00:00"/>
  </r>
  <r>
    <n v="989"/>
    <n v="7136"/>
    <d v="2009-03-22T00:00:00"/>
    <s v="High"/>
    <n v="17"/>
    <n v="624.17879999999991"/>
    <n v="7.0000000000000007E-2"/>
    <x v="0"/>
    <n v="88.72"/>
    <n v="39.479999999999997"/>
    <n v="1.99"/>
    <s v="Lena Cacioppo"/>
    <x v="3"/>
    <s v="West"/>
    <x v="2"/>
    <x v="2"/>
    <s v="Computer Peripherals"/>
    <s v="80 Minute CD-R Spindle, 100/Pack - Staples"/>
    <s v="Small Pack"/>
    <n v="0.54"/>
    <d v="2009-03-24T00:00:00"/>
  </r>
  <r>
    <n v="990"/>
    <n v="7136"/>
    <d v="2009-03-22T00:00:00"/>
    <s v="High"/>
    <n v="9"/>
    <n v="44.19"/>
    <n v="0"/>
    <x v="0"/>
    <n v="17.05"/>
    <n v="4.91"/>
    <n v="0.5"/>
    <s v="Lena Cacioppo"/>
    <x v="3"/>
    <s v="West"/>
    <x v="2"/>
    <x v="0"/>
    <s v="Labels"/>
    <s v="Avery 493"/>
    <s v="Small Box"/>
    <n v="0.36"/>
    <d v="2009-03-24T00:00:00"/>
  </r>
  <r>
    <n v="991"/>
    <n v="7142"/>
    <d v="2011-07-21T00:00:00"/>
    <s v="Critical"/>
    <n v="36"/>
    <n v="124.86960000000001"/>
    <n v="0.06"/>
    <x v="0"/>
    <n v="57"/>
    <n v="3.69"/>
    <n v="0.5"/>
    <s v="Cari Sayre"/>
    <x v="1"/>
    <s v="West"/>
    <x v="1"/>
    <x v="0"/>
    <s v="Labels"/>
    <s v="Avery 501"/>
    <s v="Small Box"/>
    <n v="0.38"/>
    <d v="2011-07-23T00:00:00"/>
  </r>
  <r>
    <n v="992"/>
    <n v="7169"/>
    <d v="2010-03-26T00:00:00"/>
    <s v="Medium"/>
    <n v="22"/>
    <n v="423.85200000000003"/>
    <n v="0.05"/>
    <x v="0"/>
    <n v="-39"/>
    <n v="20.28"/>
    <n v="14.39"/>
    <s v="Lela Donovan"/>
    <x v="3"/>
    <s v="West"/>
    <x v="1"/>
    <x v="1"/>
    <s v="Office Furnishings"/>
    <s v="Career Cubicle Clock, 8 1/4&quot;, Black"/>
    <s v="Small Box"/>
    <n v="0.47"/>
    <d v="2010-03-28T00:00:00"/>
  </r>
  <r>
    <n v="993"/>
    <n v="7169"/>
    <d v="2010-03-26T00:00:00"/>
    <s v="Medium"/>
    <n v="30"/>
    <n v="1841.1209999999999"/>
    <n v="7.0000000000000007E-2"/>
    <x v="0"/>
    <n v="303.52499999999998"/>
    <n v="65.989999999999995"/>
    <n v="2.79"/>
    <s v="Lela Donovan"/>
    <x v="3"/>
    <s v="West"/>
    <x v="1"/>
    <x v="2"/>
    <s v="Telephones and Communication"/>
    <s v="V8162"/>
    <s v="Small Box"/>
    <n v="0.56000000000000005"/>
    <d v="2010-03-28T00:00:00"/>
  </r>
  <r>
    <n v="994"/>
    <n v="7171"/>
    <d v="2011-02-13T00:00:00"/>
    <s v="Medium"/>
    <n v="28"/>
    <n v="1847.7199999999998"/>
    <n v="0"/>
    <x v="0"/>
    <n v="316.06200000000001"/>
    <n v="65.989999999999995"/>
    <n v="8.99"/>
    <s v="Andy Gerbode"/>
    <x v="2"/>
    <s v="Prarie"/>
    <x v="3"/>
    <x v="2"/>
    <s v="Telephones and Communication"/>
    <s v="8260"/>
    <s v="Small Box"/>
    <n v="0.57999999999999996"/>
    <d v="2011-02-15T00:00:00"/>
  </r>
  <r>
    <n v="995"/>
    <n v="7171"/>
    <d v="2011-02-13T00:00:00"/>
    <s v="Medium"/>
    <n v="17"/>
    <n v="349.6934"/>
    <n v="0.02"/>
    <x v="0"/>
    <n v="92.591999999999999"/>
    <n v="20.99"/>
    <n v="0.99"/>
    <s v="Andy Gerbode"/>
    <x v="2"/>
    <s v="Prarie"/>
    <x v="3"/>
    <x v="2"/>
    <s v="Telephones and Communication"/>
    <s v="Accessory21"/>
    <s v="Wrap Bag"/>
    <n v="0.37"/>
    <d v="2011-02-15T00:00:00"/>
  </r>
  <r>
    <n v="996"/>
    <n v="7174"/>
    <d v="2012-03-10T00:00:00"/>
    <s v="Not Specified"/>
    <n v="10"/>
    <n v="129.06200000000001"/>
    <n v="0.06"/>
    <x v="0"/>
    <n v="12.2"/>
    <n v="13.73"/>
    <n v="8.99"/>
    <s v="Thomas Thornton"/>
    <x v="7"/>
    <s v="Yukon"/>
    <x v="3"/>
    <x v="1"/>
    <s v="Office Furnishings"/>
    <s v="DAX Wood Document Frame"/>
    <s v="Small Pack"/>
    <n v="0.49"/>
    <d v="2012-03-12T00:00:00"/>
  </r>
  <r>
    <n v="997"/>
    <n v="7175"/>
    <d v="2010-02-07T00:00:00"/>
    <s v="Critical"/>
    <n v="10"/>
    <n v="674.31000000000006"/>
    <n v="0.05"/>
    <x v="1"/>
    <n v="-86.99"/>
    <n v="70.98"/>
    <n v="26.74"/>
    <s v="Helen Andreada"/>
    <x v="6"/>
    <s v="Prarie"/>
    <x v="1"/>
    <x v="1"/>
    <s v="Bookcases"/>
    <s v="Hon Metal Bookcases, Black"/>
    <s v="Jumbo Box"/>
    <n v="0.6"/>
    <d v="2010-02-09T00:00:00"/>
  </r>
  <r>
    <n v="998"/>
    <n v="7203"/>
    <d v="2009-01-08T00:00:00"/>
    <s v="High"/>
    <n v="25"/>
    <n v="21752.0075"/>
    <n v="0.03"/>
    <x v="0"/>
    <n v="9296.348"/>
    <n v="896.99"/>
    <n v="19.989999999999998"/>
    <s v="Ruben Dartt"/>
    <x v="1"/>
    <s v="West"/>
    <x v="1"/>
    <x v="0"/>
    <s v="Binders and Binder Accessories"/>
    <s v="GBC DocuBind TL300 Electric Binding System"/>
    <s v="Small Box"/>
    <n v="0.38"/>
    <d v="2009-01-10T00:00:00"/>
  </r>
  <r>
    <n v="999"/>
    <n v="7239"/>
    <d v="2011-06-29T00:00:00"/>
    <s v="Medium"/>
    <n v="50"/>
    <n v="5836.0050000000001"/>
    <n v="0.03"/>
    <x v="0"/>
    <n v="1416.27"/>
    <n v="120.33"/>
    <n v="19.989999999999998"/>
    <s v="Craig Carroll"/>
    <x v="4"/>
    <s v="Ontario"/>
    <x v="0"/>
    <x v="0"/>
    <s v="Storage &amp; Organization"/>
    <s v="Iceberg Mobile Mega Data/Printer Cart ®"/>
    <s v="Small Box"/>
    <n v="0.59"/>
    <d v="2011-07-01T00:00:00"/>
  </r>
  <r>
    <n v="1000"/>
    <n v="7267"/>
    <d v="2012-08-28T00:00:00"/>
    <s v="High"/>
    <n v="19"/>
    <n v="255.86160000000001"/>
    <n v="7.0000000000000007E-2"/>
    <x v="0"/>
    <n v="5.1595000000000004"/>
    <n v="14.48"/>
    <n v="6.46"/>
    <s v="Muhammed Yedwab"/>
    <x v="10"/>
    <s v="Atlantic"/>
    <x v="3"/>
    <x v="0"/>
    <s v="Binders and Binder Accessories"/>
    <s v="GBC White Gloss Covers, Plain Front"/>
    <s v="Small Box"/>
    <n v="0.38"/>
    <d v="2012-08-28T00:00:00"/>
  </r>
  <r>
    <n v="1001"/>
    <n v="7269"/>
    <d v="2009-09-14T00:00:00"/>
    <s v="Medium"/>
    <n v="29"/>
    <n v="1913.7099999999998"/>
    <n v="0"/>
    <x v="0"/>
    <n v="391.185"/>
    <n v="65.989999999999995"/>
    <n v="3.99"/>
    <s v="Muhammed Yedwab"/>
    <x v="10"/>
    <s v="Atlantic"/>
    <x v="3"/>
    <x v="2"/>
    <s v="Telephones and Communication"/>
    <s v="StarTAC 7760"/>
    <s v="Small Box"/>
    <n v="0.59"/>
    <d v="2009-09-15T00:00:00"/>
  </r>
  <r>
    <n v="1002"/>
    <n v="7297"/>
    <d v="2009-09-14T00:00:00"/>
    <s v="High"/>
    <n v="26"/>
    <n v="856.97559999999987"/>
    <n v="0.03"/>
    <x v="0"/>
    <n v="-0.74000000000000909"/>
    <n v="33.979999999999997"/>
    <n v="19.989999999999998"/>
    <s v="Debra Catini"/>
    <x v="4"/>
    <s v="Ontario"/>
    <x v="0"/>
    <x v="1"/>
    <s v="Office Furnishings"/>
    <s v="Linden® 12&quot; Wall Clock With Oak Frame"/>
    <s v="Small Box"/>
    <n v="0.55000000000000004"/>
    <d v="2009-09-15T00:00:00"/>
  </r>
  <r>
    <n v="1003"/>
    <n v="7297"/>
    <d v="2009-09-14T00:00:00"/>
    <s v="High"/>
    <n v="7"/>
    <n v="291.02359999999999"/>
    <n v="0.08"/>
    <x v="0"/>
    <n v="-71.83"/>
    <n v="45.19"/>
    <n v="1.99"/>
    <s v="Debra Catini"/>
    <x v="5"/>
    <s v="Quebec"/>
    <x v="0"/>
    <x v="2"/>
    <s v="Computer Peripherals"/>
    <s v="Verbatim DVD-RAM, 9.4GB, Rewritable, Type 1, DS, DataLife Plus"/>
    <s v="Small Pack"/>
    <n v="0.55000000000000004"/>
    <d v="2009-09-15T00:00:00"/>
  </r>
  <r>
    <n v="1004"/>
    <n v="7297"/>
    <d v="2009-09-14T00:00:00"/>
    <s v="High"/>
    <n v="4"/>
    <n v="1443.528"/>
    <n v="0.1"/>
    <x v="1"/>
    <n v="-969.0483660000001"/>
    <n v="400.98"/>
    <n v="76.37"/>
    <s v="Debra Catini"/>
    <x v="8"/>
    <s v="Atlantic"/>
    <x v="0"/>
    <x v="1"/>
    <s v="Tables"/>
    <s v="Bretford CR8500 Series Meeting Room Furniture"/>
    <s v="Jumbo Box"/>
    <n v="0.6"/>
    <d v="2009-09-15T00:00:00"/>
  </r>
  <r>
    <n v="1005"/>
    <n v="7301"/>
    <d v="2010-12-28T00:00:00"/>
    <s v="Low"/>
    <n v="17"/>
    <n v="1054.5201999999999"/>
    <n v="0.06"/>
    <x v="0"/>
    <n v="124.99199999999999"/>
    <n v="65.989999999999995"/>
    <n v="2.5"/>
    <s v="Logan Haushalter"/>
    <x v="5"/>
    <s v="Quebec"/>
    <x v="1"/>
    <x v="2"/>
    <s v="Telephones and Communication"/>
    <s v="6000"/>
    <s v="Small Box"/>
    <n v="0.55000000000000004"/>
    <d v="2011-01-14T00:00:00"/>
  </r>
  <r>
    <n v="1006"/>
    <n v="7335"/>
    <d v="2010-05-29T00:00:00"/>
    <s v="Low"/>
    <n v="43"/>
    <n v="4086.2942999999996"/>
    <n v="0.01"/>
    <x v="0"/>
    <n v="1196.442"/>
    <n v="95.99"/>
    <n v="4.9000000000000004"/>
    <s v="Maureen Grace"/>
    <x v="6"/>
    <s v="Prarie"/>
    <x v="1"/>
    <x v="2"/>
    <s v="Telephones and Communication"/>
    <s v="T60"/>
    <s v="Small Box"/>
    <n v="0.56000000000000005"/>
    <d v="2010-06-03T00:00:00"/>
  </r>
  <r>
    <n v="1007"/>
    <n v="7363"/>
    <d v="2010-11-09T00:00:00"/>
    <s v="Medium"/>
    <n v="24"/>
    <n v="828.39119999999991"/>
    <n v="0.09"/>
    <x v="0"/>
    <n v="5.710000000000008"/>
    <n v="37.93"/>
    <n v="13.99"/>
    <s v="Sung Shariari"/>
    <x v="2"/>
    <s v="Prarie"/>
    <x v="1"/>
    <x v="1"/>
    <s v="Office Furnishings"/>
    <s v="Eldon Delta Triangular Chair Mat, 52&quot; x 58&quot;, Clear"/>
    <s v="Wrap Bag"/>
    <n v="0.67"/>
    <d v="2010-11-11T00:00:00"/>
  </r>
  <r>
    <n v="1008"/>
    <n v="7364"/>
    <d v="2009-05-08T00:00:00"/>
    <s v="High"/>
    <n v="15"/>
    <n v="231.77700000000002"/>
    <n v="0.09"/>
    <x v="0"/>
    <n v="-48.57"/>
    <n v="16.98"/>
    <n v="12.39"/>
    <s v="Mary Zewe"/>
    <x v="6"/>
    <s v="Prarie"/>
    <x v="1"/>
    <x v="0"/>
    <s v="Envelopes"/>
    <s v="Brown Kraft Recycled Envelopes"/>
    <s v="Small Box"/>
    <n v="0.35"/>
    <d v="2009-05-10T00:00:00"/>
  </r>
  <r>
    <n v="1009"/>
    <n v="7367"/>
    <d v="2011-06-05T00:00:00"/>
    <s v="Low"/>
    <n v="48"/>
    <n v="247.60799999999998"/>
    <n v="0.05"/>
    <x v="2"/>
    <n v="119.64"/>
    <n v="5.43"/>
    <n v="0.95"/>
    <s v="Raymond Fair"/>
    <x v="8"/>
    <s v="Atlantic"/>
    <x v="0"/>
    <x v="0"/>
    <s v="Paper"/>
    <s v="Wirebound Message Book, 4 per Page"/>
    <s v="Wrap Bag"/>
    <n v="0.36"/>
    <d v="2011-06-10T00:00:00"/>
  </r>
  <r>
    <n v="1010"/>
    <n v="7367"/>
    <d v="2011-06-05T00:00:00"/>
    <s v="Low"/>
    <n v="46"/>
    <n v="292.11840000000007"/>
    <n v="0.02"/>
    <x v="0"/>
    <n v="-59.98"/>
    <n v="6.48"/>
    <n v="2.74"/>
    <s v="Raymond Fair"/>
    <x v="11"/>
    <s v="Atlantic"/>
    <x v="0"/>
    <x v="2"/>
    <s v="Computer Peripherals"/>
    <s v="Sony MFD2HD Formatted Diskettes, 10/Pack"/>
    <s v="Small Pack"/>
    <n v="0.71"/>
    <d v="2011-06-12T00:00:00"/>
  </r>
  <r>
    <n v="1011"/>
    <n v="7398"/>
    <d v="2009-06-01T00:00:00"/>
    <s v="Not Specified"/>
    <n v="6"/>
    <n v="52.473599999999998"/>
    <n v="0.04"/>
    <x v="0"/>
    <n v="-4.37"/>
    <n v="9.11"/>
    <n v="2.25"/>
    <s v="Craig Carroll"/>
    <x v="1"/>
    <s v="West"/>
    <x v="1"/>
    <x v="0"/>
    <s v="Pens &amp; Art Supplies"/>
    <s v="Dixon Ticonderoga Core-Lock Colored Pencils"/>
    <s v="Wrap Bag"/>
    <n v="0.52"/>
    <d v="2009-06-04T00:00:00"/>
  </r>
  <r>
    <n v="1012"/>
    <n v="7398"/>
    <d v="2009-06-01T00:00:00"/>
    <s v="Not Specified"/>
    <n v="34"/>
    <n v="2044.2330000000004"/>
    <n v="7.0000000000000007E-2"/>
    <x v="0"/>
    <n v="-896.34"/>
    <n v="64.650000000000006"/>
    <n v="35"/>
    <s v="Craig Carroll"/>
    <x v="1"/>
    <s v="West"/>
    <x v="1"/>
    <x v="0"/>
    <s v="Storage &amp; Organization"/>
    <s v="Space Solutions Commercial Steel Shelving"/>
    <s v="Large Box"/>
    <n v="0.8"/>
    <d v="2009-06-03T00:00:00"/>
  </r>
  <r>
    <n v="1013"/>
    <n v="7427"/>
    <d v="2012-12-15T00:00:00"/>
    <s v="Not Specified"/>
    <n v="47"/>
    <n v="15536.202499999999"/>
    <n v="0.09"/>
    <x v="0"/>
    <n v="4604.79"/>
    <n v="363.25"/>
    <n v="19.989999999999998"/>
    <s v="Ricardo Emerson"/>
    <x v="3"/>
    <s v="West"/>
    <x v="1"/>
    <x v="0"/>
    <s v="Appliances"/>
    <s v="Hoover WindTunnel™ Plus Canister Vacuum"/>
    <s v="Small Box"/>
    <n v="0.56999999999999995"/>
    <d v="2012-12-15T00:00:00"/>
  </r>
  <r>
    <n v="1014"/>
    <n v="7427"/>
    <d v="2012-12-15T00:00:00"/>
    <s v="Not Specified"/>
    <n v="9"/>
    <n v="168.75540000000001"/>
    <n v="0.01"/>
    <x v="0"/>
    <n v="60.613500000000002"/>
    <n v="18.940000000000001"/>
    <n v="1.49"/>
    <s v="Ricardo Emerson"/>
    <x v="3"/>
    <s v="West"/>
    <x v="1"/>
    <x v="0"/>
    <s v="Binders and Binder Accessories"/>
    <s v="Flexible Leather- Look Classic Collection Ring Binder"/>
    <s v="Small Box"/>
    <n v="0.35"/>
    <d v="2012-12-16T00:00:00"/>
  </r>
  <r>
    <n v="1015"/>
    <n v="7429"/>
    <d v="2010-05-26T00:00:00"/>
    <s v="Not Specified"/>
    <n v="33"/>
    <n v="1282.4063999999998"/>
    <n v="0.04"/>
    <x v="0"/>
    <n v="-470.85"/>
    <n v="40.479999999999997"/>
    <n v="19.989999999999998"/>
    <s v="Art Foster"/>
    <x v="4"/>
    <s v="Ontario"/>
    <x v="2"/>
    <x v="2"/>
    <s v="Computer Peripherals"/>
    <s v="Keytronic Designer 104- Key Black Keyboard"/>
    <s v="Small Box"/>
    <n v="0.77"/>
    <d v="2010-05-27T00:00:00"/>
  </r>
  <r>
    <n v="1016"/>
    <n v="7429"/>
    <d v="2010-05-26T00:00:00"/>
    <s v="Not Specified"/>
    <n v="6"/>
    <n v="144.58080000000001"/>
    <n v="0.09"/>
    <x v="2"/>
    <n v="101.78"/>
    <n v="26.48"/>
    <n v="6.93"/>
    <s v="Art Foster"/>
    <x v="4"/>
    <s v="Ontario"/>
    <x v="2"/>
    <x v="1"/>
    <s v="Office Furnishings"/>
    <s v="DAX Natural Wood-Tone Poster Frame"/>
    <s v="Small Box"/>
    <n v="0.49"/>
    <d v="2010-05-27T00:00:00"/>
  </r>
  <r>
    <n v="1017"/>
    <n v="7430"/>
    <d v="2010-06-08T00:00:00"/>
    <s v="Medium"/>
    <n v="50"/>
    <n v="744.32500000000005"/>
    <n v="0.05"/>
    <x v="0"/>
    <n v="353.2"/>
    <n v="15.67"/>
    <n v="1.39"/>
    <s v="Barry Weirich"/>
    <x v="0"/>
    <s v="Nunavut"/>
    <x v="1"/>
    <x v="0"/>
    <s v="Envelopes"/>
    <s v="#10 White Business Envelopes,4 1/8 x 9 1/2"/>
    <s v="Small Box"/>
    <n v="0.38"/>
    <d v="2010-06-09T00:00:00"/>
  </r>
  <r>
    <n v="1018"/>
    <n v="7431"/>
    <d v="2009-05-01T00:00:00"/>
    <s v="Medium"/>
    <n v="33"/>
    <n v="71.382300000000001"/>
    <n v="0.03"/>
    <x v="0"/>
    <n v="-93.25"/>
    <n v="2.23"/>
    <n v="4.57"/>
    <s v="Georgia Rosenberg"/>
    <x v="1"/>
    <s v="West"/>
    <x v="3"/>
    <x v="1"/>
    <s v="Office Furnishings"/>
    <s v="Eldon Pizzaz™ Desk Accessories"/>
    <s v="Small Pack"/>
    <n v="0.41"/>
    <d v="2009-05-02T00:00:00"/>
  </r>
  <r>
    <n v="1019"/>
    <n v="7457"/>
    <d v="2010-09-30T00:00:00"/>
    <s v="Not Specified"/>
    <n v="36"/>
    <n v="2151.3743999999997"/>
    <n v="0.02"/>
    <x v="0"/>
    <n v="624.64"/>
    <n v="60.98"/>
    <n v="19.989999999999998"/>
    <s v="Eric Hoffmann"/>
    <x v="6"/>
    <s v="Prarie"/>
    <x v="0"/>
    <x v="0"/>
    <s v="Envelopes"/>
    <s v="Tyvek Interoffice Envelopes, 9 1/2&quot; x 12 1/2&quot;, 100/Box"/>
    <s v="Small Box"/>
    <n v="0.38"/>
    <d v="2010-10-03T00:00:00"/>
  </r>
  <r>
    <n v="1020"/>
    <n v="7457"/>
    <d v="2010-09-30T00:00:00"/>
    <s v="Not Specified"/>
    <n v="46"/>
    <n v="510.04800000000006"/>
    <n v="0.04"/>
    <x v="0"/>
    <n v="124.24"/>
    <n v="11.55"/>
    <n v="2.36"/>
    <s v="Eric Hoffmann"/>
    <x v="6"/>
    <s v="Prarie"/>
    <x v="0"/>
    <x v="0"/>
    <s v="Pens &amp; Art Supplies"/>
    <s v="Newell 309"/>
    <s v="Wrap Bag"/>
    <n v="0.55000000000000004"/>
    <d v="2010-10-02T00:00:00"/>
  </r>
  <r>
    <n v="1021"/>
    <n v="7458"/>
    <d v="2012-04-04T00:00:00"/>
    <s v="Critical"/>
    <n v="16"/>
    <n v="219.64"/>
    <n v="0.05"/>
    <x v="0"/>
    <n v="-5.3704999999999998"/>
    <n v="14.45"/>
    <n v="7.17"/>
    <s v="Karen Carlisle"/>
    <x v="8"/>
    <s v="Atlantic"/>
    <x v="1"/>
    <x v="0"/>
    <s v="Binders and Binder Accessories"/>
    <s v="Acco Recycled 2&quot; Capacity Laser Printer Hanging Data Binders"/>
    <s v="Small Box"/>
    <n v="0.38"/>
    <d v="2012-04-06T00:00:00"/>
  </r>
  <r>
    <n v="1022"/>
    <n v="7458"/>
    <d v="2012-04-04T00:00:00"/>
    <s v="Critical"/>
    <n v="46"/>
    <n v="499.57380000000001"/>
    <n v="0.01"/>
    <x v="0"/>
    <n v="-165.74"/>
    <n v="10.97"/>
    <n v="6.5"/>
    <s v="Karen Carlisle"/>
    <x v="8"/>
    <s v="Atlantic"/>
    <x v="1"/>
    <x v="2"/>
    <s v="Computer Peripherals"/>
    <s v="Micro Innovations 104 Keyboard"/>
    <s v="Small Box"/>
    <n v="0.64"/>
    <d v="2012-04-05T00:00:00"/>
  </r>
  <r>
    <n v="1023"/>
    <n v="7458"/>
    <d v="2012-04-04T00:00:00"/>
    <s v="Critical"/>
    <n v="9"/>
    <n v="334.00079999999997"/>
    <n v="0.06"/>
    <x v="0"/>
    <n v="-69.84"/>
    <n v="39.479999999999997"/>
    <n v="1.99"/>
    <s v="Karen Carlisle"/>
    <x v="7"/>
    <s v="Yukon"/>
    <x v="1"/>
    <x v="2"/>
    <s v="Computer Peripherals"/>
    <s v="80 Minute CD-R Spindle, 100/Pack - Staples"/>
    <s v="Small Pack"/>
    <n v="0.54"/>
    <d v="2012-04-06T00:00:00"/>
  </r>
  <r>
    <n v="1024"/>
    <n v="7461"/>
    <d v="2009-01-12T00:00:00"/>
    <s v="Low"/>
    <n v="12"/>
    <n v="4001.2860000000001"/>
    <n v="0.05"/>
    <x v="1"/>
    <n v="593.79"/>
    <n v="350.99"/>
    <n v="39"/>
    <s v="Greg Matthias"/>
    <x v="3"/>
    <s v="West"/>
    <x v="2"/>
    <x v="1"/>
    <s v="Chairs &amp; Chairmats"/>
    <s v="Global Leather Executive Chair"/>
    <s v="Jumbo Drum"/>
    <n v="0.55000000000000004"/>
    <d v="2009-01-14T00:00:00"/>
  </r>
  <r>
    <n v="1025"/>
    <n v="7461"/>
    <d v="2009-01-12T00:00:00"/>
    <s v="Low"/>
    <n v="28"/>
    <n v="244.72"/>
    <n v="0"/>
    <x v="0"/>
    <n v="111.4"/>
    <n v="8.74"/>
    <n v="1.39"/>
    <s v="Greg Matthias"/>
    <x v="3"/>
    <s v="West"/>
    <x v="2"/>
    <x v="0"/>
    <s v="Envelopes"/>
    <s v="#10- 4 1/8&quot; x 9 1/2&quot; Recycled Envelopes"/>
    <s v="Small Box"/>
    <n v="0.38"/>
    <d v="2009-01-16T00:00:00"/>
  </r>
  <r>
    <n v="1026"/>
    <n v="7461"/>
    <d v="2009-01-12T00:00:00"/>
    <s v="Low"/>
    <n v="44"/>
    <n v="85.377600000000001"/>
    <n v="0.02"/>
    <x v="0"/>
    <n v="-16.72"/>
    <n v="1.98"/>
    <n v="0.7"/>
    <s v="Greg Matthias"/>
    <x v="3"/>
    <s v="West"/>
    <x v="2"/>
    <x v="0"/>
    <s v="Rubber Bands"/>
    <s v="Brites Rubber Bands, 1 1/2 oz. Box"/>
    <s v="Wrap Bag"/>
    <n v="0.83"/>
    <d v="2009-01-16T00:00:00"/>
  </r>
  <r>
    <n v="1027"/>
    <n v="7462"/>
    <d v="2011-02-20T00:00:00"/>
    <s v="High"/>
    <n v="3"/>
    <n v="61.407899999999998"/>
    <n v="7.0000000000000007E-2"/>
    <x v="2"/>
    <n v="-26.94"/>
    <n v="22.01"/>
    <n v="5.53"/>
    <s v="Lena Radford"/>
    <x v="4"/>
    <s v="Ontario"/>
    <x v="0"/>
    <x v="0"/>
    <s v="Pens &amp; Art Supplies"/>
    <s v="Boston 16801 Nautilus™ Battery Pencil Sharpener"/>
    <s v="Small Pack"/>
    <n v="0.59"/>
    <d v="2011-02-21T00:00:00"/>
  </r>
  <r>
    <n v="1028"/>
    <n v="7488"/>
    <d v="2012-05-03T00:00:00"/>
    <s v="Critical"/>
    <n v="9"/>
    <n v="23.5152"/>
    <n v="0.08"/>
    <x v="0"/>
    <n v="-1.76"/>
    <n v="2.84"/>
    <n v="0.93"/>
    <s v="Chuck Clark"/>
    <x v="1"/>
    <s v="West"/>
    <x v="1"/>
    <x v="0"/>
    <s v="Pens &amp; Art Supplies"/>
    <s v="SANFORD Liquid Accent™ Tank-Style Highlighters"/>
    <s v="Wrap Bag"/>
    <n v="0.54"/>
    <d v="2012-05-04T00:00:00"/>
  </r>
  <r>
    <n v="1029"/>
    <n v="7489"/>
    <d v="2010-09-30T00:00:00"/>
    <s v="Critical"/>
    <n v="38"/>
    <n v="6808.4675999999999"/>
    <n v="0.01"/>
    <x v="1"/>
    <n v="552.97"/>
    <n v="180.98"/>
    <n v="23.58"/>
    <s v="Kimberly Carter"/>
    <x v="3"/>
    <s v="West"/>
    <x v="2"/>
    <x v="1"/>
    <s v="Bookcases"/>
    <s v="O'Sullivan Manor Hill 2-Door Library in Brianna Oak"/>
    <s v="Jumbo Box"/>
    <n v="0.74"/>
    <d v="2010-10-03T00:00:00"/>
  </r>
  <r>
    <n v="1030"/>
    <n v="7521"/>
    <d v="2011-02-27T00:00:00"/>
    <s v="Low"/>
    <n v="19"/>
    <n v="2203.81"/>
    <n v="0"/>
    <x v="2"/>
    <n v="400.82400000000001"/>
    <n v="115.99"/>
    <n v="2.5"/>
    <s v="Mark Packer"/>
    <x v="4"/>
    <s v="Ontario"/>
    <x v="0"/>
    <x v="2"/>
    <s v="Telephones and Communication"/>
    <s v="StarTAC 7797"/>
    <s v="Small Box"/>
    <n v="0.55000000000000004"/>
    <d v="2011-03-05T00:00:00"/>
  </r>
  <r>
    <n v="1031"/>
    <n v="7527"/>
    <d v="2009-12-11T00:00:00"/>
    <s v="Medium"/>
    <n v="37"/>
    <n v="551.15199999999993"/>
    <n v="0.05"/>
    <x v="0"/>
    <n v="186.87"/>
    <n v="15.68"/>
    <n v="3.73"/>
    <s v="Nora Price"/>
    <x v="10"/>
    <s v="Atlantic"/>
    <x v="0"/>
    <x v="1"/>
    <s v="Office Furnishings"/>
    <s v="Artistic Insta-Plaque"/>
    <s v="Small Pack"/>
    <n v="0.46"/>
    <d v="2009-12-12T00:00:00"/>
  </r>
  <r>
    <n v="1032"/>
    <n v="7527"/>
    <d v="2009-12-11T00:00:00"/>
    <s v="Medium"/>
    <n v="42"/>
    <n v="8066.9484000000002"/>
    <n v="0.02"/>
    <x v="0"/>
    <n v="2288.6369999999997"/>
    <n v="195.99"/>
    <n v="4.2"/>
    <s v="Nora Price"/>
    <x v="10"/>
    <s v="Atlantic"/>
    <x v="0"/>
    <x v="2"/>
    <s v="Telephones and Communication"/>
    <s v="T65"/>
    <s v="Small Box"/>
    <n v="0.56000000000000005"/>
    <d v="2009-12-12T00:00:00"/>
  </r>
  <r>
    <n v="1033"/>
    <n v="7552"/>
    <d v="2012-09-10T00:00:00"/>
    <s v="Critical"/>
    <n v="47"/>
    <n v="1296.5889999999999"/>
    <n v="0.02"/>
    <x v="0"/>
    <n v="332.52"/>
    <n v="28.15"/>
    <n v="6.17"/>
    <s v="Chuck Clark"/>
    <x v="1"/>
    <s v="West"/>
    <x v="1"/>
    <x v="0"/>
    <s v="Pens &amp; Art Supplies"/>
    <s v="Boston Model 1800 Electric Pencil Sharpener, Gray"/>
    <s v="Small Pack"/>
    <n v="0.55000000000000004"/>
    <d v="2012-09-12T00:00:00"/>
  </r>
  <r>
    <n v="1034"/>
    <n v="7552"/>
    <d v="2012-09-10T00:00:00"/>
    <s v="Critical"/>
    <n v="49"/>
    <n v="578.77819999999997"/>
    <n v="0.09"/>
    <x v="0"/>
    <n v="26.28"/>
    <n v="12.98"/>
    <n v="3.14"/>
    <s v="Chuck Clark"/>
    <x v="1"/>
    <s v="West"/>
    <x v="1"/>
    <x v="0"/>
    <s v="Scissors, Rulers and Trimmers"/>
    <s v="Acme® 8&quot; Straight Scissors"/>
    <s v="Small Pack"/>
    <n v="0.6"/>
    <d v="2012-09-12T00:00:00"/>
  </r>
  <r>
    <n v="1035"/>
    <n v="7553"/>
    <d v="2010-05-07T00:00:00"/>
    <s v="Medium"/>
    <n v="12"/>
    <n v="1029.2868000000001"/>
    <n v="7.0000000000000007E-2"/>
    <x v="0"/>
    <n v="46.8"/>
    <n v="92.23"/>
    <n v="39.61"/>
    <s v="Tony Sayre"/>
    <x v="1"/>
    <s v="West"/>
    <x v="2"/>
    <x v="1"/>
    <s v="Office Furnishings"/>
    <s v="Deflect-o RollaMat Studded, Beveled Mat for Medium Pile Carpeting"/>
    <s v="Medium Box"/>
    <n v="0.67"/>
    <d v="2010-05-08T00:00:00"/>
  </r>
  <r>
    <n v="1036"/>
    <n v="7553"/>
    <d v="2010-05-07T00:00:00"/>
    <s v="Medium"/>
    <n v="3"/>
    <n v="12.3264"/>
    <n v="0.04"/>
    <x v="0"/>
    <n v="-14.81"/>
    <n v="4.28"/>
    <n v="6.72"/>
    <s v="Tony Sayre"/>
    <x v="1"/>
    <s v="West"/>
    <x v="2"/>
    <x v="0"/>
    <s v="Paper"/>
    <s v="Xerox 1927"/>
    <s v="Small Box"/>
    <n v="0.4"/>
    <d v="2010-05-10T00:00:00"/>
  </r>
  <r>
    <n v="1037"/>
    <n v="7559"/>
    <d v="2010-10-12T00:00:00"/>
    <s v="Critical"/>
    <n v="9"/>
    <n v="38.304000000000009"/>
    <n v="0.05"/>
    <x v="0"/>
    <n v="-374.82"/>
    <n v="4.4800000000000004"/>
    <n v="49"/>
    <s v="Patrick Ryan"/>
    <x v="2"/>
    <s v="Prarie"/>
    <x v="1"/>
    <x v="0"/>
    <s v="Appliances"/>
    <s v="Hoover Portapower™ Portable Vacuum"/>
    <s v="Large Box"/>
    <n v="0.6"/>
    <d v="2010-10-14T00:00:00"/>
  </r>
  <r>
    <n v="1038"/>
    <n v="7559"/>
    <d v="2010-10-12T00:00:00"/>
    <s v="Critical"/>
    <n v="39"/>
    <n v="784.36799999999994"/>
    <n v="0.04"/>
    <x v="0"/>
    <n v="-63.39"/>
    <n v="20.95"/>
    <n v="5.99"/>
    <s v="Patrick Ryan"/>
    <x v="2"/>
    <s v="Prarie"/>
    <x v="1"/>
    <x v="2"/>
    <s v="Computer Peripherals"/>
    <s v="Fellowes Basic 104-Key Keyboard, Platinum"/>
    <s v="Small Box"/>
    <n v="0.65"/>
    <d v="2010-10-13T00:00:00"/>
  </r>
  <r>
    <n v="1039"/>
    <n v="7585"/>
    <d v="2011-05-19T00:00:00"/>
    <s v="High"/>
    <n v="34"/>
    <n v="713.66"/>
    <n v="0"/>
    <x v="0"/>
    <n v="22.571999999999999"/>
    <n v="20.99"/>
    <n v="1.25"/>
    <s v="Darren Koutras"/>
    <x v="1"/>
    <s v="West"/>
    <x v="3"/>
    <x v="2"/>
    <s v="Telephones and Communication"/>
    <s v="Accessory29"/>
    <s v="Small Pack"/>
    <n v="0.83"/>
    <d v="2011-05-21T00:00:00"/>
  </r>
  <r>
    <n v="1040"/>
    <n v="7619"/>
    <d v="2010-10-08T00:00:00"/>
    <s v="Not Specified"/>
    <n v="8"/>
    <n v="137.04320000000001"/>
    <n v="0.02"/>
    <x v="0"/>
    <n v="-24.48"/>
    <n v="17.48"/>
    <n v="1.99"/>
    <s v="Sally Hughsby"/>
    <x v="4"/>
    <s v="Ontario"/>
    <x v="3"/>
    <x v="2"/>
    <s v="Computer Peripherals"/>
    <s v="Maxell Pro 80 Minute CD-R, 10/Pack"/>
    <s v="Small Pack"/>
    <n v="0.45"/>
    <d v="2010-10-09T00:00:00"/>
  </r>
  <r>
    <n v="1041"/>
    <n v="7623"/>
    <d v="2009-10-28T00:00:00"/>
    <s v="Critical"/>
    <n v="18"/>
    <n v="5249.3490000000002"/>
    <n v="0.03"/>
    <x v="0"/>
    <n v="1603.12"/>
    <n v="300.64999999999998"/>
    <n v="24.49"/>
    <s v="Sheri Gordon"/>
    <x v="5"/>
    <s v="Quebec"/>
    <x v="1"/>
    <x v="0"/>
    <s v="Appliances"/>
    <s v="Honeywell Enviracaire Portable HEPA Air Cleaner for 17' x 22' Room"/>
    <s v="Large Box"/>
    <n v="0.52"/>
    <d v="2009-10-30T00:00:00"/>
  </r>
  <r>
    <n v="1042"/>
    <n v="7623"/>
    <d v="2009-10-28T00:00:00"/>
    <s v="Critical"/>
    <n v="37"/>
    <n v="1738.6522"/>
    <n v="0.06"/>
    <x v="0"/>
    <n v="21.5"/>
    <n v="49.99"/>
    <n v="19.989999999999998"/>
    <s v="Sheri Gordon"/>
    <x v="5"/>
    <s v="Quebec"/>
    <x v="1"/>
    <x v="2"/>
    <s v="Computer Peripherals"/>
    <s v="US Robotics 56K V.92 Internal PCI Faxmodem"/>
    <s v="Small Box"/>
    <n v="0.45"/>
    <d v="2009-10-30T00:00:00"/>
  </r>
  <r>
    <n v="1043"/>
    <n v="7623"/>
    <d v="2009-10-28T00:00:00"/>
    <s v="Critical"/>
    <n v="32"/>
    <n v="3019.68"/>
    <n v="0.1"/>
    <x v="0"/>
    <n v="1480.15"/>
    <n v="104.85"/>
    <n v="4.6500000000000004"/>
    <s v="Sheri Gordon"/>
    <x v="5"/>
    <s v="Quebec"/>
    <x v="1"/>
    <x v="0"/>
    <s v="Paper"/>
    <s v="Xerox 1941"/>
    <s v="Small Box"/>
    <n v="0.37"/>
    <d v="2009-10-29T00:00:00"/>
  </r>
  <r>
    <n v="1044"/>
    <n v="7653"/>
    <d v="2012-02-27T00:00:00"/>
    <s v="Medium"/>
    <n v="32"/>
    <n v="1383.5519999999999"/>
    <n v="0.1"/>
    <x v="0"/>
    <n v="597.30999999999995"/>
    <n v="48.04"/>
    <n v="5.09"/>
    <s v="Jill Stevenson"/>
    <x v="6"/>
    <s v="Prarie"/>
    <x v="3"/>
    <x v="0"/>
    <s v="Paper"/>
    <s v="Xerox 1910"/>
    <s v="Small Box"/>
    <n v="0.37"/>
    <d v="2012-03-01T00:00:00"/>
  </r>
  <r>
    <n v="1045"/>
    <n v="7654"/>
    <d v="2010-02-10T00:00:00"/>
    <s v="High"/>
    <n v="3"/>
    <n v="11.646600000000001"/>
    <n v="0.06"/>
    <x v="0"/>
    <n v="-14.29"/>
    <n v="4.13"/>
    <n v="6.89"/>
    <s v="Resi Polking"/>
    <x v="1"/>
    <s v="West"/>
    <x v="0"/>
    <x v="0"/>
    <s v="Labels"/>
    <s v="Avery 05222 Permanent Self-Adhesive File Folder Labels for Typewriters, on Rolls, White, 250/Roll"/>
    <s v="Small Box"/>
    <n v="0.39"/>
    <d v="2010-02-12T00:00:00"/>
  </r>
  <r>
    <n v="1046"/>
    <n v="7680"/>
    <d v="2011-04-08T00:00:00"/>
    <s v="Not Specified"/>
    <n v="32"/>
    <n v="1088.7167999999999"/>
    <n v="0.04"/>
    <x v="0"/>
    <n v="-0.14000000000000057"/>
    <n v="35.44"/>
    <n v="19.989999999999998"/>
    <s v="Jim Karlsson"/>
    <x v="1"/>
    <s v="West"/>
    <x v="0"/>
    <x v="0"/>
    <s v="Paper"/>
    <s v="Xerox 1880"/>
    <s v="Small Box"/>
    <n v="0.38"/>
    <d v="2011-04-08T00:00:00"/>
  </r>
  <r>
    <n v="1047"/>
    <n v="7719"/>
    <d v="2009-03-21T00:00:00"/>
    <s v="Low"/>
    <n v="37"/>
    <n v="488.78480000000002"/>
    <n v="0.02"/>
    <x v="0"/>
    <n v="34.520000000000003"/>
    <n v="13.48"/>
    <n v="4.51"/>
    <s v="Tony Sayre"/>
    <x v="1"/>
    <s v="West"/>
    <x v="2"/>
    <x v="0"/>
    <s v="Storage &amp; Organization"/>
    <s v="Tenex Personal Project File with Scoop Front Design, Black"/>
    <s v="Small Box"/>
    <n v="0.59"/>
    <d v="2009-03-23T00:00:00"/>
  </r>
  <r>
    <n v="1048"/>
    <n v="7744"/>
    <d v="2009-11-17T00:00:00"/>
    <s v="Low"/>
    <n v="26"/>
    <n v="4182.8981999999996"/>
    <n v="7.0000000000000007E-2"/>
    <x v="0"/>
    <n v="1416.7035000000001"/>
    <n v="172.99"/>
    <n v="19.989999999999998"/>
    <s v="Kean Nguyen"/>
    <x v="4"/>
    <s v="Ontario"/>
    <x v="1"/>
    <x v="0"/>
    <s v="Binders and Binder Accessories"/>
    <s v="Ibico EB-19 Dual Function Manual Binding System"/>
    <s v="Small Box"/>
    <n v="0.39"/>
    <d v="2009-11-17T00:00:00"/>
  </r>
  <r>
    <n v="1049"/>
    <n v="7744"/>
    <d v="2009-11-17T00:00:00"/>
    <s v="Low"/>
    <n v="1"/>
    <n v="6.9523999999999999"/>
    <n v="0.09"/>
    <x v="0"/>
    <n v="-3.44"/>
    <n v="7.64"/>
    <n v="1.39"/>
    <s v="Kean Nguyen"/>
    <x v="4"/>
    <s v="Ontario"/>
    <x v="1"/>
    <x v="0"/>
    <s v="Envelopes"/>
    <s v="#10- 4 1/8&quot; x 9 1/2&quot; Security-Tint Envelopes"/>
    <s v="Small Box"/>
    <n v="0.36"/>
    <d v="2009-11-26T00:00:00"/>
  </r>
  <r>
    <n v="1050"/>
    <n v="7746"/>
    <d v="2010-12-05T00:00:00"/>
    <s v="Medium"/>
    <n v="1"/>
    <n v="18.781200000000002"/>
    <n v="0.06"/>
    <x v="0"/>
    <n v="-27.07"/>
    <n v="19.98"/>
    <n v="8.68"/>
    <s v="Roger Demir"/>
    <x v="1"/>
    <s v="West"/>
    <x v="3"/>
    <x v="0"/>
    <s v="Paper"/>
    <s v="Southworth 25% Cotton Premium Laser Paper and Envelopes"/>
    <s v="Small Box"/>
    <n v="0.37"/>
    <d v="2010-12-07T00:00:00"/>
  </r>
  <r>
    <n v="1051"/>
    <n v="7751"/>
    <d v="2012-12-23T00:00:00"/>
    <s v="Not Specified"/>
    <n v="45"/>
    <n v="4275.9090000000006"/>
    <n v="0.01"/>
    <x v="1"/>
    <n v="-768.14"/>
    <n v="95.98"/>
    <n v="58.2"/>
    <s v="Ann Blume"/>
    <x v="8"/>
    <s v="Atlantic"/>
    <x v="1"/>
    <x v="1"/>
    <s v="Chairs &amp; Chairmats"/>
    <s v="Global Deluxe Office Fabric Chairs"/>
    <s v="Jumbo Drum"/>
    <n v="0.57999999999999996"/>
    <d v="2012-12-24T00:00:00"/>
  </r>
  <r>
    <n v="1052"/>
    <n v="7776"/>
    <d v="2009-03-14T00:00:00"/>
    <s v="Medium"/>
    <n v="36"/>
    <n v="6728.8103999999994"/>
    <n v="7.0000000000000007E-2"/>
    <x v="1"/>
    <n v="1769.81"/>
    <n v="200.98"/>
    <n v="23.76"/>
    <s v="Michelle Moray"/>
    <x v="2"/>
    <s v="Prarie"/>
    <x v="1"/>
    <x v="1"/>
    <s v="Chairs &amp; Chairmats"/>
    <s v="Global Leather Highback Executive Chair with Pneumatic Height Adjustment, Black"/>
    <s v="Jumbo Drum"/>
    <n v="0.57999999999999996"/>
    <d v="2009-03-15T00:00:00"/>
  </r>
  <r>
    <n v="1053"/>
    <n v="7776"/>
    <d v="2009-03-14T00:00:00"/>
    <s v="Medium"/>
    <n v="6"/>
    <n v="1054.2252000000001"/>
    <n v="0.02"/>
    <x v="1"/>
    <n v="-4.34"/>
    <n v="179.29"/>
    <n v="29.21"/>
    <s v="Michelle Moray"/>
    <x v="2"/>
    <s v="Prarie"/>
    <x v="1"/>
    <x v="1"/>
    <s v="Tables"/>
    <s v="Bevis Round Conference Table Top, X-Base"/>
    <s v="Jumbo Box"/>
    <n v="0.76"/>
    <d v="2009-03-14T00:00:00"/>
  </r>
  <r>
    <n v="1054"/>
    <n v="7782"/>
    <d v="2009-07-02T00:00:00"/>
    <s v="Critical"/>
    <n v="20"/>
    <n v="1134.0420000000001"/>
    <n v="7.0000000000000007E-2"/>
    <x v="2"/>
    <n v="310.93"/>
    <n v="60.97"/>
    <n v="4.5"/>
    <s v="Maxwell Schwartz"/>
    <x v="2"/>
    <s v="Prarie"/>
    <x v="1"/>
    <x v="0"/>
    <s v="Appliances"/>
    <s v="Tripp Lite Isotel 6 Outlet Surge Protector with Fax/Modem Protection"/>
    <s v="Small Box"/>
    <n v="0.56000000000000005"/>
    <d v="2009-07-04T00:00:00"/>
  </r>
  <r>
    <n v="1055"/>
    <n v="7783"/>
    <d v="2012-01-12T00:00:00"/>
    <s v="Medium"/>
    <n v="3"/>
    <n v="25.753499999999999"/>
    <n v="0.03"/>
    <x v="0"/>
    <n v="-14.6165"/>
    <n v="8.85"/>
    <n v="5.6"/>
    <s v="Evan Bailliet"/>
    <x v="6"/>
    <s v="Prarie"/>
    <x v="1"/>
    <x v="0"/>
    <s v="Binders and Binder Accessories"/>
    <s v="GBC Standard Plastic Binding Systems Combs"/>
    <s v="Small Box"/>
    <n v="0.36"/>
    <d v="2012-01-13T00:00:00"/>
  </r>
  <r>
    <n v="1056"/>
    <n v="7812"/>
    <d v="2011-04-20T00:00:00"/>
    <s v="Low"/>
    <n v="17"/>
    <n v="447.49440000000004"/>
    <n v="0.04"/>
    <x v="0"/>
    <n v="-5.1799999999999926"/>
    <n v="27.42"/>
    <n v="19.46"/>
    <s v="Karl Brown"/>
    <x v="7"/>
    <s v="Yukon"/>
    <x v="1"/>
    <x v="1"/>
    <s v="Office Furnishings"/>
    <s v="Howard Miller Distant Time Traveler Alarm Clock"/>
    <s v="Small Box"/>
    <n v="0.44"/>
    <d v="2011-04-27T00:00:00"/>
  </r>
  <r>
    <n v="1057"/>
    <n v="7812"/>
    <d v="2011-04-20T00:00:00"/>
    <s v="Low"/>
    <n v="12"/>
    <n v="3501.3887999999997"/>
    <n v="0.09"/>
    <x v="1"/>
    <n v="104.48"/>
    <n v="320.64"/>
    <n v="29.2"/>
    <s v="Karl Brown"/>
    <x v="7"/>
    <s v="Yukon"/>
    <x v="1"/>
    <x v="1"/>
    <s v="Tables"/>
    <s v="Chromcraft 48&quot; x 96&quot; Racetrack Double Pedestal Table"/>
    <s v="Jumbo Box"/>
    <n v="0.66"/>
    <d v="2011-04-22T00:00:00"/>
  </r>
  <r>
    <n v="1058"/>
    <n v="7815"/>
    <d v="2009-01-22T00:00:00"/>
    <s v="Critical"/>
    <n v="6"/>
    <n v="180.07079999999999"/>
    <n v="0.09"/>
    <x v="0"/>
    <n v="-125.96"/>
    <n v="32.979999999999997"/>
    <n v="5.5"/>
    <s v="Amy Hunt"/>
    <x v="2"/>
    <s v="Prarie"/>
    <x v="2"/>
    <x v="2"/>
    <s v="Computer Peripherals"/>
    <s v="PC Concepts 116 Key Quantum 3000 Keyboard"/>
    <s v="Small Box"/>
    <n v="0.75"/>
    <d v="2009-01-23T00:00:00"/>
  </r>
  <r>
    <n v="1059"/>
    <n v="7840"/>
    <d v="2011-01-08T00:00:00"/>
    <s v="Low"/>
    <n v="34"/>
    <n v="149.63399999999999"/>
    <n v="0.1"/>
    <x v="0"/>
    <n v="-139.35"/>
    <n v="4.8899999999999997"/>
    <n v="4.93"/>
    <s v="Peter Buhler"/>
    <x v="7"/>
    <s v="Yukon"/>
    <x v="3"/>
    <x v="2"/>
    <s v="Computer Peripherals"/>
    <s v="Maxell 3.5&quot; DS/HD IBM-Formatted Diskettes, 10/Pack"/>
    <s v="Small Pack"/>
    <n v="0.66"/>
    <d v="2011-01-12T00:00:00"/>
  </r>
  <r>
    <n v="1060"/>
    <n v="7841"/>
    <d v="2012-05-20T00:00:00"/>
    <s v="Not Specified"/>
    <n v="21"/>
    <n v="963.61020000000008"/>
    <n v="7.0000000000000007E-2"/>
    <x v="0"/>
    <n v="295.60000000000002"/>
    <n v="49.34"/>
    <n v="10.25"/>
    <s v="Darren Budd"/>
    <x v="4"/>
    <s v="Ontario"/>
    <x v="3"/>
    <x v="1"/>
    <s v="Office Furnishings"/>
    <s v="Electrix Fluorescent Magnifier Lamps &amp; Weighted Base"/>
    <s v="Large Box"/>
    <n v="0.56999999999999995"/>
    <d v="2012-05-22T00:00:00"/>
  </r>
  <r>
    <n v="1061"/>
    <n v="7841"/>
    <d v="2012-05-20T00:00:00"/>
    <s v="Not Specified"/>
    <n v="17"/>
    <n v="169.30980000000002"/>
    <n v="0.01"/>
    <x v="0"/>
    <n v="56.3"/>
    <n v="10.06"/>
    <n v="2.06"/>
    <s v="Darren Budd"/>
    <x v="4"/>
    <s v="Ontario"/>
    <x v="3"/>
    <x v="1"/>
    <s v="Office Furnishings"/>
    <s v="Coloredge Poster Frame"/>
    <s v="Wrap Bag"/>
    <n v="0.46"/>
    <d v="2012-05-22T00:00:00"/>
  </r>
  <r>
    <n v="1062"/>
    <n v="7845"/>
    <d v="2009-12-13T00:00:00"/>
    <s v="Critical"/>
    <n v="22"/>
    <n v="101.53880000000001"/>
    <n v="0.06"/>
    <x v="2"/>
    <n v="-63.3765"/>
    <n v="4.91"/>
    <n v="5.68"/>
    <s v="Todd Boyes"/>
    <x v="4"/>
    <s v="Ontario"/>
    <x v="0"/>
    <x v="0"/>
    <s v="Binders and Binder Accessories"/>
    <s v="Acco Pressboard Covers with Storage Hooks, 14 7/8&quot; x 11&quot;, Light Blue"/>
    <s v="Small Box"/>
    <n v="0.36"/>
    <d v="2009-12-13T00:00:00"/>
  </r>
  <r>
    <n v="1063"/>
    <n v="7845"/>
    <d v="2009-12-13T00:00:00"/>
    <s v="Critical"/>
    <n v="45"/>
    <n v="2048.1389999999997"/>
    <n v="7.0000000000000007E-2"/>
    <x v="2"/>
    <n v="1012.67"/>
    <n v="48.94"/>
    <n v="5.86"/>
    <s v="Todd Boyes"/>
    <x v="4"/>
    <s v="Ontario"/>
    <x v="0"/>
    <x v="0"/>
    <s v="Paper"/>
    <s v="Xerox 1916"/>
    <s v="Small Box"/>
    <n v="0.35"/>
    <d v="2009-12-14T00:00:00"/>
  </r>
  <r>
    <n v="1064"/>
    <n v="7846"/>
    <d v="2011-06-25T00:00:00"/>
    <s v="Low"/>
    <n v="47"/>
    <n v="2877.5655999999999"/>
    <n v="0.09"/>
    <x v="0"/>
    <n v="499.27300000000002"/>
    <n v="67.28"/>
    <n v="19.989999999999998"/>
    <s v="Dave Hallsten"/>
    <x v="5"/>
    <s v="Quebec"/>
    <x v="1"/>
    <x v="0"/>
    <s v="Binders and Binder Accessories"/>
    <s v="Catalog Binders with Expanding Posts"/>
    <s v="Small Box"/>
    <n v="0.4"/>
    <d v="2011-06-30T00:00:00"/>
  </r>
  <r>
    <n v="1065"/>
    <n v="7846"/>
    <d v="2011-06-25T00:00:00"/>
    <s v="Low"/>
    <n v="20"/>
    <n v="37.44"/>
    <n v="0.1"/>
    <x v="0"/>
    <n v="-10.223500000000001"/>
    <n v="2.08"/>
    <n v="1.49"/>
    <s v="Dave Hallsten"/>
    <x v="5"/>
    <s v="Quebec"/>
    <x v="1"/>
    <x v="0"/>
    <s v="Binders and Binder Accessories"/>
    <s v="Economy Binders"/>
    <s v="Small Box"/>
    <n v="0.36"/>
    <d v="2011-06-30T00:00:00"/>
  </r>
  <r>
    <n v="1066"/>
    <n v="7846"/>
    <d v="2011-06-25T00:00:00"/>
    <s v="Low"/>
    <n v="20"/>
    <n v="520.93799999999999"/>
    <n v="0.01"/>
    <x v="0"/>
    <n v="-64.819999999999993"/>
    <n v="26.31"/>
    <n v="5.89"/>
    <s v="Dave Hallsten"/>
    <x v="5"/>
    <s v="Quebec"/>
    <x v="1"/>
    <x v="2"/>
    <s v="Computer Peripherals"/>
    <s v="Micro Innovations Micro 3000 Keyboard, Black"/>
    <s v="Small Box"/>
    <n v="0.75"/>
    <d v="2011-07-02T00:00:00"/>
  </r>
  <r>
    <n v="1067"/>
    <n v="7846"/>
    <d v="2011-06-25T00:00:00"/>
    <s v="Low"/>
    <n v="12"/>
    <n v="20.064"/>
    <n v="0.05"/>
    <x v="0"/>
    <n v="-33.61"/>
    <n v="1.76"/>
    <n v="4.8600000000000003"/>
    <s v="Dave Hallsten"/>
    <x v="5"/>
    <s v="Quebec"/>
    <x v="1"/>
    <x v="1"/>
    <s v="Office Furnishings"/>
    <s v="Regeneration Desk Collection"/>
    <s v="Small Box"/>
    <n v="0.41"/>
    <d v="2011-06-25T00:00:00"/>
  </r>
  <r>
    <n v="1068"/>
    <n v="7878"/>
    <d v="2011-05-01T00:00:00"/>
    <s v="Critical"/>
    <n v="50"/>
    <n v="3810.21"/>
    <n v="7.0000000000000007E-2"/>
    <x v="1"/>
    <n v="-1508.46"/>
    <n v="81.94"/>
    <n v="55.81"/>
    <s v="Meg O'Connel"/>
    <x v="6"/>
    <s v="Prarie"/>
    <x v="1"/>
    <x v="1"/>
    <s v="Bookcases"/>
    <s v="O'Sullivan 5-Shelf Heavy-Duty Bookcases"/>
    <s v="Jumbo Box"/>
    <n v="0.6"/>
    <d v="2011-05-06T00:00:00"/>
  </r>
  <r>
    <n v="1069"/>
    <n v="7878"/>
    <d v="2011-05-01T00:00:00"/>
    <s v="Critical"/>
    <n v="41"/>
    <n v="330.2878"/>
    <n v="0.06"/>
    <x v="0"/>
    <n v="13.29"/>
    <n v="8.57"/>
    <n v="3.44"/>
    <s v="Meg O'Connel"/>
    <x v="6"/>
    <s v="Prarie"/>
    <x v="1"/>
    <x v="1"/>
    <s v="Office Furnishings"/>
    <s v="DAX Cubicle Frames, 8-1/2 x 11"/>
    <s v="Small Pack"/>
    <n v="0.49"/>
    <d v="2011-05-03T00:00:00"/>
  </r>
  <r>
    <n v="1070"/>
    <n v="7878"/>
    <d v="2011-05-01T00:00:00"/>
    <s v="Low"/>
    <n v="42"/>
    <n v="236.69939999999997"/>
    <n v="0.03"/>
    <x v="0"/>
    <n v="-28.29"/>
    <n v="5.81"/>
    <n v="3.37"/>
    <s v="Meg O'Connel"/>
    <x v="6"/>
    <s v="Prarie"/>
    <x v="1"/>
    <x v="0"/>
    <s v="Rubber Bands"/>
    <s v="Advantus Push Pins, Aluminum Head"/>
    <s v="Wrap Bag"/>
    <n v="0.54"/>
    <d v="2011-05-08T00:00:00"/>
  </r>
  <r>
    <n v="1071"/>
    <n v="7904"/>
    <d v="2010-05-27T00:00:00"/>
    <s v="Low"/>
    <n v="47"/>
    <n v="272.41199999999998"/>
    <n v="0.08"/>
    <x v="2"/>
    <n v="146.72"/>
    <n v="6.3"/>
    <n v="0.5"/>
    <s v="Tom Boeckenhauer"/>
    <x v="1"/>
    <s v="West"/>
    <x v="1"/>
    <x v="0"/>
    <s v="Labels"/>
    <s v="Avery 51"/>
    <s v="Small Box"/>
    <n v="0.39"/>
    <d v="2010-06-05T00:00:00"/>
  </r>
  <r>
    <n v="1072"/>
    <n v="7905"/>
    <d v="2009-06-03T00:00:00"/>
    <s v="Low"/>
    <n v="46"/>
    <n v="10990.9272"/>
    <n v="0.08"/>
    <x v="1"/>
    <n v="183.9"/>
    <n v="259.70999999999998"/>
    <n v="66.67"/>
    <s v="Meg Tillman"/>
    <x v="6"/>
    <s v="Prarie"/>
    <x v="0"/>
    <x v="1"/>
    <s v="Tables"/>
    <s v="Bevis Round Bullnose 29&quot; High Table Top"/>
    <s v="Jumbo Box"/>
    <n v="0.61"/>
    <d v="2009-06-07T00:00:00"/>
  </r>
  <r>
    <n v="1073"/>
    <n v="7906"/>
    <d v="2009-10-17T00:00:00"/>
    <s v="Medium"/>
    <n v="37"/>
    <n v="932.42219999999998"/>
    <n v="0.03"/>
    <x v="0"/>
    <n v="271.77999999999997"/>
    <n v="25.98"/>
    <n v="5.37"/>
    <s v="Beth Paige"/>
    <x v="0"/>
    <s v="Nunavut"/>
    <x v="3"/>
    <x v="0"/>
    <s v="Appliances"/>
    <s v="3M Office Air Cleaner"/>
    <s v="Medium Box"/>
    <n v="0.5"/>
    <d v="2009-10-17T00:00:00"/>
  </r>
  <r>
    <n v="1074"/>
    <n v="7909"/>
    <d v="2009-01-03T00:00:00"/>
    <s v="High"/>
    <n v="29"/>
    <n v="119.8338"/>
    <n v="0.03"/>
    <x v="0"/>
    <n v="24.55"/>
    <n v="4.26"/>
    <n v="1.2"/>
    <s v="Alex Russell"/>
    <x v="1"/>
    <s v="West"/>
    <x v="2"/>
    <x v="0"/>
    <s v="Pens &amp; Art Supplies"/>
    <s v="Dixon Prang® Watercolor Pencils, 10-Color Set with Brush"/>
    <s v="Wrap Bag"/>
    <n v="0.44"/>
    <d v="2009-01-04T00:00:00"/>
  </r>
  <r>
    <n v="1075"/>
    <n v="7910"/>
    <d v="2010-04-20T00:00:00"/>
    <s v="Critical"/>
    <n v="41"/>
    <n v="1866.3281999999999"/>
    <n v="0.01"/>
    <x v="0"/>
    <n v="346.43"/>
    <n v="45.98"/>
    <n v="4.8"/>
    <s v="Erica Hackney"/>
    <x v="4"/>
    <s v="Ontario"/>
    <x v="0"/>
    <x v="1"/>
    <s v="Office Furnishings"/>
    <s v="Tenex B1-RE Series Chair Mats for Low Pile Carpets"/>
    <s v="Wrap Bag"/>
    <n v="0.68"/>
    <d v="2010-04-23T00:00:00"/>
  </r>
  <r>
    <n v="1076"/>
    <n v="7910"/>
    <d v="2010-04-20T00:00:00"/>
    <s v="Critical"/>
    <n v="22"/>
    <n v="717.30559999999991"/>
    <n v="0.08"/>
    <x v="0"/>
    <n v="250.43"/>
    <n v="35.44"/>
    <n v="5.09"/>
    <s v="Erica Hackney"/>
    <x v="4"/>
    <s v="Ontario"/>
    <x v="0"/>
    <x v="0"/>
    <s v="Paper"/>
    <s v="Xerox 1932"/>
    <s v="Small Box"/>
    <n v="0.38"/>
    <d v="2010-04-20T00:00:00"/>
  </r>
  <r>
    <n v="1077"/>
    <n v="7936"/>
    <d v="2010-04-05T00:00:00"/>
    <s v="Low"/>
    <n v="50"/>
    <n v="2732.58"/>
    <n v="0.06"/>
    <x v="1"/>
    <n v="-868.88"/>
    <n v="58.14"/>
    <n v="36.61"/>
    <s v="Pete Takahito"/>
    <x v="5"/>
    <s v="Quebec"/>
    <x v="1"/>
    <x v="1"/>
    <s v="Bookcases"/>
    <s v="O'Sullivan 3-Shelf Heavy-Duty Bookcases"/>
    <s v="Jumbo Box"/>
    <n v="0.61"/>
    <d v="2010-04-05T00:00:00"/>
  </r>
  <r>
    <n v="1078"/>
    <n v="7936"/>
    <d v="2010-04-05T00:00:00"/>
    <s v="Low"/>
    <n v="15"/>
    <n v="175.404"/>
    <n v="0.06"/>
    <x v="0"/>
    <n v="-41.86"/>
    <n v="12.44"/>
    <n v="6.27"/>
    <s v="Pete Takahito"/>
    <x v="5"/>
    <s v="Quebec"/>
    <x v="1"/>
    <x v="0"/>
    <s v="Storage &amp; Organization"/>
    <s v="Eldon Simplefile® Box Office®"/>
    <s v="Medium Box"/>
    <n v="0.56999999999999995"/>
    <d v="2010-04-10T00:00:00"/>
  </r>
  <r>
    <n v="1079"/>
    <n v="7938"/>
    <d v="2010-03-13T00:00:00"/>
    <s v="Medium"/>
    <n v="34"/>
    <n v="320.73900000000003"/>
    <n v="0.05"/>
    <x v="0"/>
    <n v="132.56"/>
    <n v="9.93"/>
    <n v="1.0900000000000001"/>
    <s v="Carlos Meador"/>
    <x v="11"/>
    <s v="Atlantic"/>
    <x v="1"/>
    <x v="0"/>
    <s v="Pens &amp; Art Supplies"/>
    <s v="Peel-Off® China Markers"/>
    <s v="Wrap Bag"/>
    <n v="0.43"/>
    <d v="2010-03-14T00:00:00"/>
  </r>
  <r>
    <n v="1080"/>
    <n v="7938"/>
    <d v="2010-03-13T00:00:00"/>
    <s v="Medium"/>
    <n v="23"/>
    <n v="132.03840000000002"/>
    <n v="0.04"/>
    <x v="0"/>
    <n v="-86.73"/>
    <n v="5.98"/>
    <n v="7.15"/>
    <s v="Carlos Meador"/>
    <x v="5"/>
    <s v="Quebec"/>
    <x v="1"/>
    <x v="0"/>
    <s v="Paper"/>
    <s v="Universal Premium White Copier/Laser Paper (20Lb. and 87 Bright)"/>
    <s v="Small Box"/>
    <n v="0.36"/>
    <d v="2010-03-15T00:00:00"/>
  </r>
  <r>
    <n v="1081"/>
    <n v="7938"/>
    <d v="2010-03-13T00:00:00"/>
    <s v="Medium"/>
    <n v="16"/>
    <n v="1958.2560000000001"/>
    <n v="0.1"/>
    <x v="1"/>
    <n v="-357.65"/>
    <n v="135.99"/>
    <n v="28.63"/>
    <s v="Carlos Meador"/>
    <x v="7"/>
    <s v="Yukon"/>
    <x v="1"/>
    <x v="1"/>
    <s v="Chairs &amp; Chairmats"/>
    <s v="Global Deluxe High-Back Office Chair in Storm"/>
    <s v="Jumbo Drum"/>
    <n v="0.76"/>
    <d v="2010-03-15T00:00:00"/>
  </r>
  <r>
    <n v="1082"/>
    <n v="7941"/>
    <d v="2012-03-23T00:00:00"/>
    <s v="Low"/>
    <n v="50"/>
    <n v="2736.855"/>
    <n v="0.01"/>
    <x v="0"/>
    <n v="801.04"/>
    <n v="55.29"/>
    <n v="5.08"/>
    <s v="Neil Knudson"/>
    <x v="2"/>
    <s v="Prarie"/>
    <x v="1"/>
    <x v="0"/>
    <s v="Storage &amp; Organization"/>
    <s v="Recycled Steel Personal File for Standard File Folders"/>
    <s v="Small Box"/>
    <n v="0.59"/>
    <d v="2012-03-30T00:00:00"/>
  </r>
  <r>
    <n v="1083"/>
    <n v="7968"/>
    <d v="2010-09-15T00:00:00"/>
    <s v="Low"/>
    <n v="10"/>
    <n v="1419.212"/>
    <n v="0.06"/>
    <x v="1"/>
    <n v="-270"/>
    <n v="150.97999999999999"/>
    <n v="30"/>
    <s v="Gene Hale"/>
    <x v="3"/>
    <s v="West"/>
    <x v="3"/>
    <x v="1"/>
    <s v="Chairs &amp; Chairmats"/>
    <s v="Novimex Swivel Fabric Task Chair"/>
    <s v="Jumbo Drum"/>
    <n v="0.74"/>
    <d v="2010-09-15T00:00:00"/>
  </r>
  <r>
    <n v="1084"/>
    <n v="8000"/>
    <d v="2010-09-19T00:00:00"/>
    <s v="Low"/>
    <n v="10"/>
    <n v="138.09199999999998"/>
    <n v="0.08"/>
    <x v="0"/>
    <n v="-26.8065"/>
    <n v="15.01"/>
    <n v="8.4"/>
    <s v="John Stevenson"/>
    <x v="5"/>
    <s v="Quebec"/>
    <x v="0"/>
    <x v="0"/>
    <s v="Binders and Binder Accessories"/>
    <s v="GBC Prepunched Paper, 19-Hole, for Binding Systems, 24-lb"/>
    <s v="Small Box"/>
    <n v="0.39"/>
    <d v="2010-09-21T00:00:00"/>
  </r>
  <r>
    <n v="1085"/>
    <n v="8000"/>
    <d v="2010-09-19T00:00:00"/>
    <s v="Low"/>
    <n v="1"/>
    <n v="4.6272000000000002"/>
    <n v="0.04"/>
    <x v="0"/>
    <n v="-7.6130000000000004"/>
    <n v="4.82"/>
    <n v="5.24"/>
    <s v="John Stevenson"/>
    <x v="5"/>
    <s v="Quebec"/>
    <x v="0"/>
    <x v="0"/>
    <s v="Binders and Binder Accessories"/>
    <s v="Wilson Jones Turn Tabs Binder Tool for Ring Binders"/>
    <s v="Small Box"/>
    <n v="0.39"/>
    <d v="2010-09-21T00:00:00"/>
  </r>
  <r>
    <n v="1086"/>
    <n v="8001"/>
    <d v="2010-11-19T00:00:00"/>
    <s v="High"/>
    <n v="15"/>
    <n v="29.430000000000003"/>
    <n v="0.1"/>
    <x v="0"/>
    <n v="-81.08"/>
    <n v="2.1800000000000002"/>
    <n v="7.09"/>
    <s v="Charles Crestani"/>
    <x v="7"/>
    <s v="Yukon"/>
    <x v="3"/>
    <x v="0"/>
    <s v="Paper"/>
    <s v="Ampad® Evidence® Wirebond Steno Books, 6&quot; x 9&quot;"/>
    <s v="Wrap Bag"/>
    <n v="0.38"/>
    <d v="2010-11-21T00:00:00"/>
  </r>
  <r>
    <n v="1087"/>
    <n v="8001"/>
    <d v="2010-11-19T00:00:00"/>
    <s v="High"/>
    <n v="47"/>
    <n v="976.19940000000008"/>
    <n v="0.01"/>
    <x v="0"/>
    <n v="112.22"/>
    <n v="20.98"/>
    <n v="5.42"/>
    <s v="Charles Crestani"/>
    <x v="7"/>
    <s v="Yukon"/>
    <x v="3"/>
    <x v="0"/>
    <s v="Storage &amp; Organization"/>
    <s v="Acco Perma® 3000 Stacking Storage Drawers"/>
    <s v="Small Box"/>
    <n v="0.66"/>
    <d v="2010-11-21T00:00:00"/>
  </r>
  <r>
    <n v="1088"/>
    <n v="8005"/>
    <d v="2012-04-05T00:00:00"/>
    <s v="Critical"/>
    <n v="24"/>
    <n v="746.06400000000008"/>
    <n v="0.1"/>
    <x v="0"/>
    <n v="52.317500000000003"/>
    <n v="34.54"/>
    <n v="14.72"/>
    <s v="Craig Carroll"/>
    <x v="1"/>
    <s v="West"/>
    <x v="0"/>
    <x v="0"/>
    <s v="Binders and Binder Accessories"/>
    <s v="GBC Recycled Grain Textured Covers"/>
    <s v="Small Box"/>
    <n v="0.37"/>
    <d v="2012-04-07T00:00:00"/>
  </r>
  <r>
    <n v="1089"/>
    <n v="8006"/>
    <d v="2011-06-03T00:00:00"/>
    <s v="Medium"/>
    <n v="27"/>
    <n v="180.35999999999999"/>
    <n v="0"/>
    <x v="2"/>
    <n v="-23.34"/>
    <n v="6.68"/>
    <n v="5.2"/>
    <s v="Stuart Calhoun"/>
    <x v="4"/>
    <s v="Ontario"/>
    <x v="3"/>
    <x v="0"/>
    <s v="Paper"/>
    <s v="Xerox 1977"/>
    <s v="Small Box"/>
    <n v="0.37"/>
    <d v="2011-06-05T00:00:00"/>
  </r>
  <r>
    <n v="1090"/>
    <n v="8007"/>
    <d v="2012-02-11T00:00:00"/>
    <s v="Low"/>
    <n v="5"/>
    <n v="937.25450000000001"/>
    <n v="0.09"/>
    <x v="0"/>
    <n v="-800.25"/>
    <n v="205.99"/>
    <n v="8.99"/>
    <s v="Maya Herman"/>
    <x v="8"/>
    <s v="Atlantic"/>
    <x v="1"/>
    <x v="2"/>
    <s v="Telephones and Communication"/>
    <s v="StarTAC 8000"/>
    <s v="Small Box"/>
    <n v="0.6"/>
    <d v="2012-02-11T00:00:00"/>
  </r>
  <r>
    <n v="1091"/>
    <n v="8007"/>
    <d v="2012-02-11T00:00:00"/>
    <s v="Low"/>
    <n v="35"/>
    <n v="3184.6814999999997"/>
    <n v="0.09"/>
    <x v="0"/>
    <n v="412.63"/>
    <n v="99.99"/>
    <n v="19.989999999999998"/>
    <s v="Maya Herman"/>
    <x v="2"/>
    <s v="Prarie"/>
    <x v="1"/>
    <x v="2"/>
    <s v="Office Machines"/>
    <s v="AT&amp;T 2230 Dual Handset Phone With Caller ID/Call Waiting"/>
    <s v="Small Box"/>
    <n v="0.52"/>
    <d v="2012-02-11T00:00:00"/>
  </r>
  <r>
    <n v="1092"/>
    <n v="8033"/>
    <d v="2012-04-24T00:00:00"/>
    <s v="High"/>
    <n v="27"/>
    <n v="103.04279999999999"/>
    <n v="0.06"/>
    <x v="0"/>
    <n v="-133.62"/>
    <n v="4.0599999999999996"/>
    <n v="6.89"/>
    <s v="Michelle Ellison"/>
    <x v="4"/>
    <s v="Ontario"/>
    <x v="0"/>
    <x v="0"/>
    <s v="Appliances"/>
    <s v="Eureka Disposable Bags for Sanitaire® Vibra Groomer I® Upright Vac"/>
    <s v="Small Box"/>
    <n v="0.6"/>
    <d v="2012-04-25T00:00:00"/>
  </r>
  <r>
    <n v="1093"/>
    <n v="8034"/>
    <d v="2012-01-19T00:00:00"/>
    <s v="High"/>
    <n v="31"/>
    <n v="336.97620000000001"/>
    <n v="0.01"/>
    <x v="0"/>
    <n v="11.38"/>
    <n v="10.98"/>
    <n v="3.99"/>
    <s v="Dennis Pardue"/>
    <x v="2"/>
    <s v="Prarie"/>
    <x v="1"/>
    <x v="0"/>
    <s v="Appliances"/>
    <s v="Staples Surge Protector 6 outlet"/>
    <s v="Small Box"/>
    <n v="0.57999999999999996"/>
    <d v="2012-01-19T00:00:00"/>
  </r>
  <r>
    <n v="1094"/>
    <n v="8034"/>
    <d v="2012-01-19T00:00:00"/>
    <s v="High"/>
    <n v="13"/>
    <n v="216.45259999999999"/>
    <n v="0.02"/>
    <x v="0"/>
    <n v="-36.11"/>
    <n v="16.989999999999998"/>
    <n v="8.99"/>
    <s v="Dennis Pardue"/>
    <x v="2"/>
    <s v="Prarie"/>
    <x v="1"/>
    <x v="0"/>
    <s v="Pens &amp; Art Supplies"/>
    <s v="Berol Giant Pencil Sharpener"/>
    <s v="Small Pack"/>
    <n v="0.56000000000000005"/>
    <d v="2012-01-20T00:00:00"/>
  </r>
  <r>
    <n v="1095"/>
    <n v="8034"/>
    <d v="2012-01-19T00:00:00"/>
    <s v="High"/>
    <n v="36"/>
    <n v="1471.5216"/>
    <n v="0.08"/>
    <x v="1"/>
    <n v="-1231.3499999999999"/>
    <n v="44.43"/>
    <n v="46.59"/>
    <s v="Dennis Pardue"/>
    <x v="2"/>
    <s v="Prarie"/>
    <x v="1"/>
    <x v="1"/>
    <s v="Tables"/>
    <s v="Hon 61000 Series Interactive Training Tables"/>
    <s v="Jumbo Box"/>
    <n v="0.67"/>
    <d v="2012-01-21T00:00:00"/>
  </r>
  <r>
    <n v="1096"/>
    <n v="8035"/>
    <d v="2012-03-01T00:00:00"/>
    <s v="Medium"/>
    <n v="7"/>
    <n v="93.874200000000002"/>
    <n v="7.0000000000000007E-2"/>
    <x v="0"/>
    <n v="-24.2"/>
    <n v="14.42"/>
    <n v="6.75"/>
    <s v="Don Weiss"/>
    <x v="4"/>
    <s v="Ontario"/>
    <x v="1"/>
    <x v="0"/>
    <s v="Appliances"/>
    <s v="Holmes Odor Grabber"/>
    <s v="Medium Box"/>
    <n v="0.52"/>
    <d v="2012-03-03T00:00:00"/>
  </r>
  <r>
    <n v="1097"/>
    <n v="8039"/>
    <d v="2012-08-23T00:00:00"/>
    <s v="Medium"/>
    <n v="37"/>
    <n v="1134.7973999999999"/>
    <n v="0.01"/>
    <x v="0"/>
    <n v="3.22"/>
    <n v="30.98"/>
    <n v="19.510000000000002"/>
    <s v="Phillip Flathmann"/>
    <x v="5"/>
    <s v="Quebec"/>
    <x v="0"/>
    <x v="0"/>
    <s v="Envelopes"/>
    <s v="Staples Colored Interoffice Envelopes"/>
    <s v="Small Box"/>
    <n v="0.36"/>
    <d v="2012-08-24T00:00:00"/>
  </r>
  <r>
    <n v="1098"/>
    <n v="8064"/>
    <d v="2011-05-12T00:00:00"/>
    <s v="High"/>
    <n v="44"/>
    <n v="9983.6615999999995"/>
    <n v="7.0000000000000007E-2"/>
    <x v="1"/>
    <n v="1069.6099999999999"/>
    <n v="243.98"/>
    <n v="62.94"/>
    <s v="Gary McGarr"/>
    <x v="6"/>
    <s v="Prarie"/>
    <x v="2"/>
    <x v="1"/>
    <s v="Chairs &amp; Chairmats"/>
    <s v="Hon Deluxe Fabric Upholstered Stacking Chairs"/>
    <s v="Jumbo Drum"/>
    <n v="0.56999999999999995"/>
    <d v="2011-05-13T00:00:00"/>
  </r>
  <r>
    <n v="1099"/>
    <n v="8065"/>
    <d v="2012-10-21T00:00:00"/>
    <s v="Medium"/>
    <n v="17"/>
    <n v="1031.05"/>
    <n v="0"/>
    <x v="0"/>
    <n v="379.28"/>
    <n v="60.65"/>
    <n v="12.23"/>
    <s v="Debra Catini"/>
    <x v="5"/>
    <s v="Quebec"/>
    <x v="0"/>
    <x v="1"/>
    <s v="Office Furnishings"/>
    <s v="Tenex Traditional Chairmats for Medium Pile Carpet, Standard Lip, 36&quot; x 48&quot;"/>
    <s v="Medium Box"/>
    <n v="0.64"/>
    <d v="2012-10-23T00:00:00"/>
  </r>
  <r>
    <n v="1100"/>
    <n v="8070"/>
    <d v="2012-01-28T00:00:00"/>
    <s v="Medium"/>
    <n v="14"/>
    <n v="573.57999999999993"/>
    <n v="0"/>
    <x v="0"/>
    <n v="76.510000000000005"/>
    <n v="40.97"/>
    <n v="8.99"/>
    <s v="Rick Hansen"/>
    <x v="2"/>
    <s v="Prarie"/>
    <x v="2"/>
    <x v="0"/>
    <s v="Pens &amp; Art Supplies"/>
    <s v="Sanford 52201 APSCO Electric Pencil Sharpener"/>
    <s v="Small Pack"/>
    <n v="0.59"/>
    <d v="2012-01-29T00:00:00"/>
  </r>
  <r>
    <n v="1101"/>
    <n v="8097"/>
    <d v="2010-12-09T00:00:00"/>
    <s v="Medium"/>
    <n v="48"/>
    <n v="7507.8144000000002"/>
    <n v="0.04"/>
    <x v="2"/>
    <n v="3187.37"/>
    <n v="162.93"/>
    <n v="19.989999999999998"/>
    <s v="Doug Jacobs"/>
    <x v="5"/>
    <s v="Quebec"/>
    <x v="2"/>
    <x v="0"/>
    <s v="Envelopes"/>
    <s v="Multimedia Mailers"/>
    <s v="Small Box"/>
    <n v="0.39"/>
    <d v="2010-12-11T00:00:00"/>
  </r>
  <r>
    <n v="1102"/>
    <n v="8101"/>
    <d v="2010-03-04T00:00:00"/>
    <s v="Medium"/>
    <n v="35"/>
    <n v="3223.92"/>
    <n v="0.04"/>
    <x v="1"/>
    <n v="-1216.6400000000001"/>
    <n v="95.95"/>
    <n v="74.349999999999994"/>
    <s v="Maureen Gastineau"/>
    <x v="7"/>
    <s v="Yukon"/>
    <x v="3"/>
    <x v="1"/>
    <s v="Chairs &amp; Chairmats"/>
    <s v="Bevis Steel Folding Chairs"/>
    <s v="Jumbo Drum"/>
    <n v="0.56999999999999995"/>
    <d v="2010-03-06T00:00:00"/>
  </r>
  <r>
    <n v="1103"/>
    <n v="8101"/>
    <d v="2010-03-04T00:00:00"/>
    <s v="Medium"/>
    <n v="15"/>
    <n v="466.82999999999993"/>
    <n v="0.1"/>
    <x v="0"/>
    <n v="-9.3199999999999932"/>
    <n v="34.58"/>
    <n v="8.99"/>
    <s v="Maureen Gastineau"/>
    <x v="7"/>
    <s v="Yukon"/>
    <x v="3"/>
    <x v="0"/>
    <s v="Pens &amp; Art Supplies"/>
    <s v="Panasonic KP-350BK Electric Pencil Sharpener with Auto Stop"/>
    <s v="Small Pack"/>
    <n v="0.56000000000000005"/>
    <d v="2010-03-06T00:00:00"/>
  </r>
  <r>
    <n v="1104"/>
    <n v="8103"/>
    <d v="2009-11-02T00:00:00"/>
    <s v="Low"/>
    <n v="16"/>
    <n v="434.0496"/>
    <n v="7.0000000000000007E-2"/>
    <x v="0"/>
    <n v="107.3805"/>
    <n v="29.17"/>
    <n v="6.27"/>
    <s v="Bill Stewart"/>
    <x v="4"/>
    <s v="Ontario"/>
    <x v="1"/>
    <x v="0"/>
    <s v="Binders and Binder Accessories"/>
    <s v="Binding Machine Supplies"/>
    <s v="Small Box"/>
    <n v="0.37"/>
    <d v="2009-11-06T00:00:00"/>
  </r>
  <r>
    <n v="1105"/>
    <n v="8130"/>
    <d v="2012-05-13T00:00:00"/>
    <s v="Critical"/>
    <n v="15"/>
    <n v="60.091499999999996"/>
    <n v="0.03"/>
    <x v="0"/>
    <n v="-47.230499999999999"/>
    <n v="4.13"/>
    <n v="5.04"/>
    <s v="Russell D'Ascenzo"/>
    <x v="6"/>
    <s v="Prarie"/>
    <x v="3"/>
    <x v="0"/>
    <s v="Binders and Binder Accessories"/>
    <s v="ACCOHIDE® 3-Ring Binder, Blue, 1&quot;"/>
    <s v="Small Box"/>
    <n v="0.38"/>
    <d v="2012-05-15T00:00:00"/>
  </r>
  <r>
    <n v="1106"/>
    <n v="8131"/>
    <d v="2010-05-03T00:00:00"/>
    <s v="Critical"/>
    <n v="24"/>
    <n v="710.18640000000005"/>
    <n v="0.01"/>
    <x v="0"/>
    <n v="191.29"/>
    <n v="29.89"/>
    <n v="1.99"/>
    <s v="Helen Abelman"/>
    <x v="9"/>
    <s v="Atlantic"/>
    <x v="2"/>
    <x v="2"/>
    <s v="Computer Peripherals"/>
    <s v="Verbatim DVD-RAM, 5.2GB, Rewritable, Type 1, DS"/>
    <s v="Small Pack"/>
    <n v="0.5"/>
    <d v="2010-05-03T00:00:00"/>
  </r>
  <r>
    <n v="1107"/>
    <n v="8132"/>
    <d v="2009-05-14T00:00:00"/>
    <s v="Low"/>
    <n v="46"/>
    <n v="206.94479999999999"/>
    <n v="0.08"/>
    <x v="2"/>
    <n v="-165.45"/>
    <n v="4.8899999999999997"/>
    <n v="4.93"/>
    <s v="Benjamin Farhat"/>
    <x v="7"/>
    <s v="Yukon"/>
    <x v="2"/>
    <x v="2"/>
    <s v="Computer Peripherals"/>
    <s v="Maxell 3.5&quot; DS/HD IBM-Formatted Diskettes, 10/Pack"/>
    <s v="Small Pack"/>
    <n v="0.66"/>
    <d v="2009-05-14T00:00:00"/>
  </r>
  <r>
    <n v="1108"/>
    <n v="8132"/>
    <d v="2009-05-14T00:00:00"/>
    <s v="Low"/>
    <n v="45"/>
    <n v="279.55799999999999"/>
    <n v="7.0000000000000007E-2"/>
    <x v="0"/>
    <n v="-141.12"/>
    <n v="6.68"/>
    <n v="6.92"/>
    <s v="Benjamin Farhat"/>
    <x v="7"/>
    <s v="Yukon"/>
    <x v="2"/>
    <x v="0"/>
    <s v="Paper"/>
    <s v="Xerox 1898"/>
    <s v="Small Box"/>
    <n v="0.37"/>
    <d v="2009-05-21T00:00:00"/>
  </r>
  <r>
    <n v="1109"/>
    <n v="8133"/>
    <d v="2011-02-26T00:00:00"/>
    <s v="Medium"/>
    <n v="11"/>
    <n v="374.24639999999999"/>
    <n v="0.04"/>
    <x v="0"/>
    <n v="130.52000000000001"/>
    <n v="35.44"/>
    <n v="5.09"/>
    <s v="Neil French"/>
    <x v="2"/>
    <s v="Prarie"/>
    <x v="1"/>
    <x v="0"/>
    <s v="Paper"/>
    <s v="Xerox 1932"/>
    <s v="Small Box"/>
    <n v="0.38"/>
    <d v="2011-02-27T00:00:00"/>
  </r>
  <r>
    <n v="1110"/>
    <n v="8135"/>
    <d v="2011-06-26T00:00:00"/>
    <s v="Not Specified"/>
    <n v="16"/>
    <n v="868.96480000000008"/>
    <n v="0.03"/>
    <x v="0"/>
    <n v="-184.69"/>
    <n v="55.99"/>
    <n v="5"/>
    <s v="Rick Wilson"/>
    <x v="2"/>
    <s v="Prarie"/>
    <x v="3"/>
    <x v="2"/>
    <s v="Telephones and Communication"/>
    <s v="Accessory6"/>
    <s v="Small Pack"/>
    <n v="0.8"/>
    <d v="2011-06-27T00:00:00"/>
  </r>
  <r>
    <n v="1111"/>
    <n v="8161"/>
    <d v="2009-06-03T00:00:00"/>
    <s v="High"/>
    <n v="45"/>
    <n v="106.87949999999999"/>
    <n v="0.09"/>
    <x v="0"/>
    <n v="39.19"/>
    <n v="2.61"/>
    <n v="0.5"/>
    <s v="Giulietta Dortch"/>
    <x v="7"/>
    <s v="Yukon"/>
    <x v="3"/>
    <x v="0"/>
    <s v="Labels"/>
    <s v="Avery 494"/>
    <s v="Small Box"/>
    <n v="0.39"/>
    <d v="2009-06-05T00:00:00"/>
  </r>
  <r>
    <n v="1112"/>
    <n v="8162"/>
    <d v="2009-10-07T00:00:00"/>
    <s v="Medium"/>
    <n v="25"/>
    <n v="666.39"/>
    <n v="0.03"/>
    <x v="0"/>
    <n v="-82.26"/>
    <n v="27.48"/>
    <n v="4"/>
    <s v="Mathew Reese"/>
    <x v="5"/>
    <s v="Quebec"/>
    <x v="0"/>
    <x v="2"/>
    <s v="Computer Peripherals"/>
    <s v="Belkin MediaBoard 104- Keyboard"/>
    <s v="Small Box"/>
    <n v="0.75"/>
    <d v="2009-10-08T00:00:00"/>
  </r>
  <r>
    <n v="1113"/>
    <n v="8162"/>
    <d v="2009-10-07T00:00:00"/>
    <s v="Medium"/>
    <n v="32"/>
    <n v="5183.7120000000004"/>
    <n v="0.1"/>
    <x v="0"/>
    <n v="1314.12"/>
    <n v="179.99"/>
    <n v="19.989999999999998"/>
    <s v="Mathew Reese"/>
    <x v="5"/>
    <s v="Quebec"/>
    <x v="0"/>
    <x v="2"/>
    <s v="Computer Peripherals"/>
    <s v="Motorola SB4200 Cable Modem"/>
    <s v="Small Box"/>
    <n v="0.48"/>
    <d v="2009-10-08T00:00:00"/>
  </r>
  <r>
    <n v="1114"/>
    <n v="8162"/>
    <d v="2009-10-07T00:00:00"/>
    <s v="Medium"/>
    <n v="42"/>
    <n v="5324.13"/>
    <n v="0.1"/>
    <x v="0"/>
    <n v="10.86"/>
    <n v="140.85"/>
    <n v="19.989999999999998"/>
    <s v="Mathew Reese"/>
    <x v="5"/>
    <s v="Quebec"/>
    <x v="0"/>
    <x v="0"/>
    <s v="Storage &amp; Organization"/>
    <s v="Fellowes Strictly Business® Drawer File, Letter/Legal Size"/>
    <s v="Small Box"/>
    <n v="0.73"/>
    <d v="2009-10-09T00:00:00"/>
  </r>
  <r>
    <n v="1115"/>
    <n v="8165"/>
    <d v="2009-10-15T00:00:00"/>
    <s v="Low"/>
    <n v="35"/>
    <n v="172.55700000000002"/>
    <n v="0.01"/>
    <x v="0"/>
    <n v="-149.66"/>
    <n v="4.9800000000000004"/>
    <n v="7.44"/>
    <s v="Cari Sayre"/>
    <x v="1"/>
    <s v="West"/>
    <x v="1"/>
    <x v="0"/>
    <s v="Paper"/>
    <s v="Xerox 1922"/>
    <s v="Small Box"/>
    <n v="0.36"/>
    <d v="2009-10-24T00:00:00"/>
  </r>
  <r>
    <n v="1116"/>
    <n v="8167"/>
    <d v="2012-08-04T00:00:00"/>
    <s v="Critical"/>
    <n v="4"/>
    <n v="23.328000000000003"/>
    <n v="0.1"/>
    <x v="0"/>
    <n v="-16.48"/>
    <n v="6.48"/>
    <n v="6.22"/>
    <s v="Jim Karlsson"/>
    <x v="1"/>
    <s v="West"/>
    <x v="0"/>
    <x v="0"/>
    <s v="Paper"/>
    <s v="Xerox 1894"/>
    <s v="Small Box"/>
    <n v="0.37"/>
    <d v="2012-08-06T00:00:00"/>
  </r>
  <r>
    <n v="1117"/>
    <n v="8167"/>
    <d v="2012-08-04T00:00:00"/>
    <s v="Critical"/>
    <n v="48"/>
    <n v="1623.8688"/>
    <n v="0.06"/>
    <x v="0"/>
    <n v="432.37800000000004"/>
    <n v="35.99"/>
    <n v="1.25"/>
    <s v="Jim Karlsson"/>
    <x v="1"/>
    <s v="West"/>
    <x v="0"/>
    <x v="2"/>
    <s v="Telephones and Communication"/>
    <s v="Accessory13"/>
    <s v="Small Pack"/>
    <n v="0.56999999999999995"/>
    <d v="2012-08-06T00:00:00"/>
  </r>
  <r>
    <n v="1118"/>
    <n v="8195"/>
    <d v="2011-01-06T00:00:00"/>
    <s v="Medium"/>
    <n v="5"/>
    <n v="34.58"/>
    <n v="0.05"/>
    <x v="2"/>
    <n v="-32.479999999999997"/>
    <n v="7.28"/>
    <n v="11.15"/>
    <s v="Ralph Arnett"/>
    <x v="5"/>
    <s v="Quebec"/>
    <x v="3"/>
    <x v="0"/>
    <s v="Paper"/>
    <s v="Array® Parchment Paper, Assorted Colors"/>
    <s v="Small Box"/>
    <n v="0.37"/>
    <d v="2011-01-07T00:00:00"/>
  </r>
  <r>
    <n v="1119"/>
    <n v="8195"/>
    <d v="2011-01-06T00:00:00"/>
    <s v="Medium"/>
    <n v="1"/>
    <n v="4.5720000000000001"/>
    <n v="0.1"/>
    <x v="0"/>
    <n v="-7.9"/>
    <n v="5.08"/>
    <n v="3.63"/>
    <s v="Ralph Arnett"/>
    <x v="5"/>
    <s v="Quebec"/>
    <x v="3"/>
    <x v="1"/>
    <s v="Office Furnishings"/>
    <s v="Master Caster Door Stop, Gray"/>
    <s v="Wrap Bag"/>
    <n v="0.51"/>
    <d v="2011-01-08T00:00:00"/>
  </r>
  <r>
    <n v="1120"/>
    <n v="8195"/>
    <d v="2011-01-06T00:00:00"/>
    <s v="Medium"/>
    <n v="26"/>
    <n v="82.721599999999995"/>
    <n v="0.03"/>
    <x v="0"/>
    <n v="-70.02"/>
    <n v="3.28"/>
    <n v="3.97"/>
    <s v="Ralph Arnett"/>
    <x v="5"/>
    <s v="Quebec"/>
    <x v="3"/>
    <x v="0"/>
    <s v="Pens &amp; Art Supplies"/>
    <s v="Newell 337"/>
    <s v="Wrap Bag"/>
    <n v="0.56000000000000005"/>
    <d v="2011-01-07T00:00:00"/>
  </r>
  <r>
    <n v="1121"/>
    <n v="8224"/>
    <d v="2012-02-07T00:00:00"/>
    <s v="Not Specified"/>
    <n v="41"/>
    <n v="87.8917"/>
    <n v="0.03"/>
    <x v="0"/>
    <n v="9.92"/>
    <n v="2.21"/>
    <n v="1"/>
    <s v="John Grady"/>
    <x v="4"/>
    <s v="Ontario"/>
    <x v="1"/>
    <x v="0"/>
    <s v="Pens &amp; Art Supplies"/>
    <s v="Quartet Alpha® White Chalk, 12/Pack"/>
    <s v="Wrap Bag"/>
    <n v="0.38"/>
    <d v="2012-02-09T00:00:00"/>
  </r>
  <r>
    <n v="1122"/>
    <n v="8227"/>
    <d v="2010-01-10T00:00:00"/>
    <s v="Not Specified"/>
    <n v="32"/>
    <n v="145.00799999999998"/>
    <n v="0.05"/>
    <x v="2"/>
    <n v="-43.21"/>
    <n v="4.7699999999999996"/>
    <n v="2.39"/>
    <s v="Christina Vanderzanden"/>
    <x v="3"/>
    <s v="West"/>
    <x v="0"/>
    <x v="2"/>
    <s v="Computer Peripherals"/>
    <s v="Imation Primaris 3.5&quot; 2HD Unformatted Diskettes, 10/Pack"/>
    <s v="Small Pack"/>
    <n v="0.72"/>
    <d v="2010-01-11T00:00:00"/>
  </r>
  <r>
    <n v="1123"/>
    <n v="8229"/>
    <d v="2009-12-07T00:00:00"/>
    <s v="Medium"/>
    <n v="7"/>
    <n v="3428.1408000000001"/>
    <n v="0.04"/>
    <x v="1"/>
    <n v="-502.80780000000004"/>
    <n v="510.14"/>
    <n v="14.7"/>
    <s v="Patrick O'Brill"/>
    <x v="3"/>
    <s v="West"/>
    <x v="2"/>
    <x v="2"/>
    <s v="Office Machines"/>
    <s v="Okidata ML520 Series Dot Matrix Printers"/>
    <s v="Jumbo Drum"/>
    <n v="0.56000000000000005"/>
    <d v="2009-12-09T00:00:00"/>
  </r>
  <r>
    <n v="1124"/>
    <n v="8229"/>
    <d v="2009-12-07T00:00:00"/>
    <s v="Medium"/>
    <n v="50"/>
    <n v="238"/>
    <n v="0"/>
    <x v="0"/>
    <n v="-4.6900000000000004"/>
    <n v="4.76"/>
    <n v="3.01"/>
    <s v="Patrick O'Brill"/>
    <x v="3"/>
    <s v="West"/>
    <x v="2"/>
    <x v="0"/>
    <s v="Paper"/>
    <s v="TOPS Voice Message Log Book, Flash Format"/>
    <s v="Wrap Bag"/>
    <n v="0.36"/>
    <d v="2009-12-09T00:00:00"/>
  </r>
  <r>
    <n v="1125"/>
    <n v="8231"/>
    <d v="2012-10-18T00:00:00"/>
    <s v="Critical"/>
    <n v="27"/>
    <n v="73.094399999999993"/>
    <n v="0.06"/>
    <x v="0"/>
    <n v="29.85"/>
    <n v="2.88"/>
    <n v="0.5"/>
    <s v="Pauline Chand"/>
    <x v="4"/>
    <s v="Ontario"/>
    <x v="1"/>
    <x v="0"/>
    <s v="Labels"/>
    <s v="Avery 492"/>
    <s v="Small Box"/>
    <n v="0.39"/>
    <d v="2012-10-20T00:00:00"/>
  </r>
  <r>
    <n v="1126"/>
    <n v="8231"/>
    <d v="2012-10-18T00:00:00"/>
    <s v="Critical"/>
    <n v="5"/>
    <n v="93.906000000000006"/>
    <n v="0.06"/>
    <x v="0"/>
    <n v="-31.33"/>
    <n v="19.98"/>
    <n v="10.49"/>
    <s v="Pauline Chand"/>
    <x v="4"/>
    <s v="Ontario"/>
    <x v="1"/>
    <x v="1"/>
    <s v="Office Furnishings"/>
    <s v="12-1/2 Diameter Round Wall Clock"/>
    <s v="Small Box"/>
    <n v="0.49"/>
    <d v="2012-10-19T00:00:00"/>
  </r>
  <r>
    <n v="1127"/>
    <n v="8257"/>
    <d v="2009-03-22T00:00:00"/>
    <s v="Low"/>
    <n v="5"/>
    <n v="7129.6075000000001"/>
    <n v="0.05"/>
    <x v="1"/>
    <n v="-2561.3235"/>
    <n v="1500.97"/>
    <n v="29.7"/>
    <s v="David Philippe"/>
    <x v="8"/>
    <s v="Atlantic"/>
    <x v="3"/>
    <x v="2"/>
    <s v="Office Machines"/>
    <s v="Epson DFX5000+ Dot Matrix Printer"/>
    <s v="Jumbo Drum"/>
    <n v="0.56999999999999995"/>
    <d v="2009-03-22T00:00:00"/>
  </r>
  <r>
    <n v="1128"/>
    <n v="8257"/>
    <d v="2009-03-22T00:00:00"/>
    <s v="Low"/>
    <n v="18"/>
    <n v="847.42560000000003"/>
    <n v="0.02"/>
    <x v="0"/>
    <n v="373.67"/>
    <n v="48.04"/>
    <n v="5.09"/>
    <s v="David Philippe"/>
    <x v="8"/>
    <s v="Atlantic"/>
    <x v="3"/>
    <x v="0"/>
    <s v="Paper"/>
    <s v="Xerox 1910"/>
    <s v="Small Box"/>
    <n v="0.37"/>
    <d v="2009-03-26T00:00:00"/>
  </r>
  <r>
    <n v="1129"/>
    <n v="8257"/>
    <d v="2009-03-22T00:00:00"/>
    <s v="Low"/>
    <n v="5"/>
    <n v="20.758000000000003"/>
    <n v="0.03"/>
    <x v="0"/>
    <n v="-6.2"/>
    <n v="4.28"/>
    <n v="1.6"/>
    <s v="David Philippe"/>
    <x v="8"/>
    <s v="Atlantic"/>
    <x v="3"/>
    <x v="0"/>
    <s v="Pens &amp; Art Supplies"/>
    <s v="Newell 320"/>
    <s v="Wrap Bag"/>
    <n v="0.57999999999999996"/>
    <d v="2009-03-29T00:00:00"/>
  </r>
  <r>
    <n v="1130"/>
    <n v="8258"/>
    <d v="2009-03-01T00:00:00"/>
    <s v="High"/>
    <n v="37"/>
    <n v="411.1884"/>
    <n v="0.02"/>
    <x v="0"/>
    <n v="-155.21"/>
    <n v="11.34"/>
    <n v="11.25"/>
    <s v="James Lanier"/>
    <x v="4"/>
    <s v="Ontario"/>
    <x v="1"/>
    <x v="0"/>
    <s v="Paper"/>
    <s v="Staples 1 Part Blank Computer Paper"/>
    <s v="Small Box"/>
    <n v="0.36"/>
    <d v="2009-03-02T00:00:00"/>
  </r>
  <r>
    <n v="1131"/>
    <n v="8259"/>
    <d v="2009-04-18T00:00:00"/>
    <s v="Medium"/>
    <n v="25"/>
    <n v="2047.2725"/>
    <n v="0.09"/>
    <x v="1"/>
    <n v="-584.6"/>
    <n v="89.99"/>
    <n v="42"/>
    <s v="Peter Fuller"/>
    <x v="2"/>
    <s v="Prarie"/>
    <x v="3"/>
    <x v="1"/>
    <s v="Chairs &amp; Chairmats"/>
    <s v="Global Leather Task Chair, Black"/>
    <s v="Jumbo Drum"/>
    <n v="0.66"/>
    <d v="2009-04-18T00:00:00"/>
  </r>
  <r>
    <n v="1132"/>
    <n v="8288"/>
    <d v="2011-05-09T00:00:00"/>
    <s v="Critical"/>
    <n v="22"/>
    <n v="1288.8568"/>
    <n v="0.02"/>
    <x v="0"/>
    <n v="407.11599999999999"/>
    <n v="59.78"/>
    <n v="10.29"/>
    <s v="Marc Crier"/>
    <x v="6"/>
    <s v="Prarie"/>
    <x v="1"/>
    <x v="0"/>
    <s v="Binders and Binder Accessories"/>
    <s v="GBC Recycled Regency Composition Covers"/>
    <s v="Small Box"/>
    <n v="0.39"/>
    <d v="2011-05-10T00:00:00"/>
  </r>
  <r>
    <n v="1133"/>
    <n v="8289"/>
    <d v="2012-10-28T00:00:00"/>
    <s v="Low"/>
    <n v="38"/>
    <n v="549.1"/>
    <n v="0"/>
    <x v="0"/>
    <n v="53.311999999999998"/>
    <n v="14.45"/>
    <n v="7.17"/>
    <s v="Darren Koutras"/>
    <x v="1"/>
    <s v="West"/>
    <x v="3"/>
    <x v="0"/>
    <s v="Binders and Binder Accessories"/>
    <s v="Acco Recycled 2&quot; Capacity Laser Printer Hanging Data Binders"/>
    <s v="Small Box"/>
    <n v="0.38"/>
    <d v="2012-10-28T00:00:00"/>
  </r>
  <r>
    <n v="1134"/>
    <n v="8290"/>
    <d v="2009-12-09T00:00:00"/>
    <s v="Critical"/>
    <n v="32"/>
    <n v="193.536"/>
    <n v="0.04"/>
    <x v="0"/>
    <n v="101.8"/>
    <n v="6.3"/>
    <n v="0.5"/>
    <s v="Patrick O'Brill"/>
    <x v="3"/>
    <s v="West"/>
    <x v="2"/>
    <x v="0"/>
    <s v="Labels"/>
    <s v="Avery 48"/>
    <s v="Small Box"/>
    <n v="0.39"/>
    <d v="2009-12-11T00:00:00"/>
  </r>
  <r>
    <n v="1135"/>
    <n v="8292"/>
    <d v="2010-02-01T00:00:00"/>
    <s v="Not Specified"/>
    <n v="18"/>
    <n v="277.65359999999998"/>
    <n v="0.02"/>
    <x v="0"/>
    <n v="130.04"/>
    <n v="15.74"/>
    <n v="1.39"/>
    <s v="Ellis Ballard"/>
    <x v="5"/>
    <s v="Quebec"/>
    <x v="1"/>
    <x v="0"/>
    <s v="Envelopes"/>
    <s v="#10-4 1/8&quot; x 9 1/2&quot; Premium Diagonal Seam Envelopes"/>
    <s v="Small Box"/>
    <n v="0.4"/>
    <d v="2010-02-02T00:00:00"/>
  </r>
  <r>
    <n v="1136"/>
    <n v="8293"/>
    <d v="2012-08-10T00:00:00"/>
    <s v="Low"/>
    <n v="22"/>
    <n v="67.698399999999992"/>
    <n v="0.02"/>
    <x v="0"/>
    <n v="-31.52"/>
    <n v="3.14"/>
    <n v="1.92"/>
    <s v="Jason Klamczynski"/>
    <x v="2"/>
    <s v="Prarie"/>
    <x v="0"/>
    <x v="0"/>
    <s v="Scissors, Rulers and Trimmers"/>
    <s v="Serrated Blade or Curved Handle Hand Letter Openers"/>
    <s v="Wrap Bag"/>
    <n v="0.84"/>
    <d v="2012-08-14T00:00:00"/>
  </r>
  <r>
    <n v="1137"/>
    <n v="8293"/>
    <d v="2012-08-10T00:00:00"/>
    <s v="Low"/>
    <n v="50"/>
    <n v="1727.52"/>
    <n v="0.04"/>
    <x v="0"/>
    <n v="483.66"/>
    <n v="35.99"/>
    <n v="1.1000000000000001"/>
    <s v="Jason Klamczynski"/>
    <x v="5"/>
    <s v="Quebec"/>
    <x v="0"/>
    <x v="2"/>
    <s v="Telephones and Communication"/>
    <s v="Accessory35"/>
    <s v="Small Box"/>
    <n v="0.55000000000000004"/>
    <d v="2012-08-15T00:00:00"/>
  </r>
  <r>
    <n v="1138"/>
    <n v="8294"/>
    <d v="2012-06-20T00:00:00"/>
    <s v="Medium"/>
    <n v="28"/>
    <n v="212.53399999999999"/>
    <n v="0.05"/>
    <x v="0"/>
    <n v="-90.837999999999994"/>
    <n v="7.99"/>
    <n v="5.03"/>
    <s v="Gary Hwang"/>
    <x v="6"/>
    <s v="Prarie"/>
    <x v="2"/>
    <x v="2"/>
    <s v="Telephones and Communication"/>
    <s v="Bell Sonecor JB700 Caller ID"/>
    <s v="Medium Box"/>
    <n v="0.6"/>
    <d v="2012-06-21T00:00:00"/>
  </r>
  <r>
    <n v="1139"/>
    <n v="8295"/>
    <d v="2009-04-01T00:00:00"/>
    <s v="High"/>
    <n v="30"/>
    <n v="982.52700000000004"/>
    <n v="0.09"/>
    <x v="0"/>
    <n v="158.17500000000001"/>
    <n v="35.99"/>
    <n v="1.1000000000000001"/>
    <s v="Karen Seio"/>
    <x v="10"/>
    <s v="Atlantic"/>
    <x v="3"/>
    <x v="2"/>
    <s v="Telephones and Communication"/>
    <s v="Accessory35"/>
    <s v="Small Box"/>
    <n v="0.55000000000000004"/>
    <d v="2009-04-03T00:00:00"/>
  </r>
  <r>
    <n v="1140"/>
    <n v="8295"/>
    <d v="2009-04-01T00:00:00"/>
    <s v="High"/>
    <n v="7"/>
    <n v="873.11069999999995"/>
    <n v="0.01"/>
    <x v="0"/>
    <n v="-295.42700000000002"/>
    <n v="125.99"/>
    <n v="2.5"/>
    <s v="Karen Seio"/>
    <x v="10"/>
    <s v="Atlantic"/>
    <x v="3"/>
    <x v="2"/>
    <s v="Telephones and Communication"/>
    <s v="i2000"/>
    <s v="Small Box"/>
    <n v="0.6"/>
    <d v="2009-04-02T00:00:00"/>
  </r>
  <r>
    <n v="1141"/>
    <n v="8320"/>
    <d v="2009-09-19T00:00:00"/>
    <s v="Not Specified"/>
    <n v="22"/>
    <n v="134.00640000000001"/>
    <n v="0.06"/>
    <x v="2"/>
    <n v="-28.45"/>
    <n v="6.48"/>
    <n v="5.14"/>
    <s v="Karl Brown"/>
    <x v="7"/>
    <s v="Yukon"/>
    <x v="2"/>
    <x v="0"/>
    <s v="Paper"/>
    <s v="Xerox 23"/>
    <s v="Small Box"/>
    <n v="0.37"/>
    <d v="2009-09-21T00:00:00"/>
  </r>
  <r>
    <n v="1142"/>
    <n v="8320"/>
    <d v="2009-09-19T00:00:00"/>
    <s v="Not Specified"/>
    <n v="35"/>
    <n v="1054.039"/>
    <n v="0.02"/>
    <x v="0"/>
    <n v="72.78"/>
    <n v="30.73"/>
    <n v="4"/>
    <s v="Karl Brown"/>
    <x v="11"/>
    <s v="Atlantic"/>
    <x v="2"/>
    <x v="2"/>
    <s v="Computer Peripherals"/>
    <s v="Fellowes 17-key keypad for PS/2 interface"/>
    <s v="Small Box"/>
    <n v="0.75"/>
    <d v="2009-09-22T00:00:00"/>
  </r>
  <r>
    <n v="1143"/>
    <n v="8323"/>
    <d v="2011-09-06T00:00:00"/>
    <s v="High"/>
    <n v="45"/>
    <n v="897.32249999999999"/>
    <n v="0.05"/>
    <x v="2"/>
    <n v="-88.253"/>
    <n v="20.99"/>
    <n v="2.5"/>
    <s v="Jas O'Carroll"/>
    <x v="4"/>
    <s v="Ontario"/>
    <x v="2"/>
    <x v="2"/>
    <s v="Telephones and Communication"/>
    <s v="Accessory37"/>
    <s v="Wrap Bag"/>
    <n v="0.81"/>
    <d v="2011-09-07T00:00:00"/>
  </r>
  <r>
    <n v="1144"/>
    <n v="8325"/>
    <d v="2009-01-14T00:00:00"/>
    <s v="Critical"/>
    <n v="21"/>
    <n v="2240.9268000000002"/>
    <n v="0.08"/>
    <x v="1"/>
    <n v="-220.04910000000001"/>
    <n v="115.99"/>
    <n v="56.14"/>
    <s v="Jennifer Patt"/>
    <x v="7"/>
    <s v="Yukon"/>
    <x v="2"/>
    <x v="2"/>
    <s v="Office Machines"/>
    <s v="Hewlett-Packard Deskjet 5550 Color Inkjet Printer"/>
    <s v="Jumbo Drum"/>
    <n v="0.4"/>
    <d v="2009-01-16T00:00:00"/>
  </r>
  <r>
    <n v="1145"/>
    <n v="8325"/>
    <d v="2009-01-14T00:00:00"/>
    <s v="Critical"/>
    <n v="27"/>
    <n v="106.3152"/>
    <n v="0.08"/>
    <x v="0"/>
    <n v="13.92"/>
    <n v="4.28"/>
    <n v="0.94"/>
    <s v="Jennifer Patt"/>
    <x v="7"/>
    <s v="Yukon"/>
    <x v="2"/>
    <x v="0"/>
    <s v="Pens &amp; Art Supplies"/>
    <s v="Newell 336"/>
    <s v="Wrap Bag"/>
    <n v="0.56000000000000005"/>
    <d v="2009-01-17T00:00:00"/>
  </r>
  <r>
    <n v="1146"/>
    <n v="8353"/>
    <d v="2009-05-15T00:00:00"/>
    <s v="Medium"/>
    <n v="34"/>
    <n v="265.90719999999999"/>
    <n v="0.06"/>
    <x v="0"/>
    <n v="-36.630000000000003"/>
    <n v="8.32"/>
    <n v="2.38"/>
    <s v="Brendan Sweed"/>
    <x v="1"/>
    <s v="West"/>
    <x v="3"/>
    <x v="2"/>
    <s v="Computer Peripherals"/>
    <s v="Imation 3.5 IBM Formatted Diskettes, 10/Box"/>
    <s v="Small Pack"/>
    <n v="0.74"/>
    <d v="2009-05-17T00:00:00"/>
  </r>
  <r>
    <n v="1147"/>
    <n v="8353"/>
    <d v="2009-05-15T00:00:00"/>
    <s v="Medium"/>
    <n v="16"/>
    <n v="43.276800000000001"/>
    <n v="0.08"/>
    <x v="0"/>
    <n v="-2.12"/>
    <n v="2.94"/>
    <n v="0.96"/>
    <s v="Brendan Sweed"/>
    <x v="1"/>
    <s v="West"/>
    <x v="3"/>
    <x v="0"/>
    <s v="Pens &amp; Art Supplies"/>
    <s v="Newell 343"/>
    <s v="Wrap Bag"/>
    <n v="0.57999999999999996"/>
    <d v="2009-05-17T00:00:00"/>
  </r>
  <r>
    <n v="1148"/>
    <n v="8384"/>
    <d v="2010-05-05T00:00:00"/>
    <s v="High"/>
    <n v="37"/>
    <n v="4851.121799999999"/>
    <n v="7.0000000000000007E-2"/>
    <x v="1"/>
    <n v="-698.09"/>
    <n v="140.97999999999999"/>
    <n v="36.090000000000003"/>
    <s v="Meg Tillman"/>
    <x v="6"/>
    <s v="Prarie"/>
    <x v="0"/>
    <x v="1"/>
    <s v="Bookcases"/>
    <s v="Sauder Forest Hills Library, Woodland Oak Finish"/>
    <s v="Jumbo Box"/>
    <n v="0.77"/>
    <d v="2010-05-06T00:00:00"/>
  </r>
  <r>
    <n v="1149"/>
    <n v="8387"/>
    <d v="2010-03-20T00:00:00"/>
    <s v="Not Specified"/>
    <n v="35"/>
    <n v="1088.6819999999998"/>
    <n v="0.02"/>
    <x v="0"/>
    <n v="185.08750000000001"/>
    <n v="31.74"/>
    <n v="12.62"/>
    <s v="Tamara Manning"/>
    <x v="1"/>
    <s v="West"/>
    <x v="1"/>
    <x v="0"/>
    <s v="Binders and Binder Accessories"/>
    <s v="GBC Wire Binding Strips"/>
    <s v="Small Box"/>
    <n v="0.37"/>
    <d v="2010-03-21T00:00:00"/>
  </r>
  <r>
    <n v="1150"/>
    <n v="8388"/>
    <d v="2012-02-23T00:00:00"/>
    <s v="Low"/>
    <n v="39"/>
    <n v="275.28929999999997"/>
    <n v="7.0000000000000007E-2"/>
    <x v="0"/>
    <n v="25.16"/>
    <n v="7.59"/>
    <n v="4"/>
    <s v="Olvera Toch"/>
    <x v="4"/>
    <s v="Ontario"/>
    <x v="2"/>
    <x v="1"/>
    <s v="Office Furnishings"/>
    <s v="Master Giant Foot® Doorstop, Safety Yellow"/>
    <s v="Wrap Bag"/>
    <n v="0.42"/>
    <d v="2012-02-25T00:00:00"/>
  </r>
  <r>
    <n v="1151"/>
    <n v="8388"/>
    <d v="2012-02-23T00:00:00"/>
    <s v="Low"/>
    <n v="37"/>
    <n v="424.24199999999996"/>
    <n v="0.02"/>
    <x v="0"/>
    <n v="24.853999999999999"/>
    <n v="11.7"/>
    <n v="5.63"/>
    <s v="Olvera Toch"/>
    <x v="4"/>
    <s v="Ontario"/>
    <x v="2"/>
    <x v="0"/>
    <s v="Binders and Binder Accessories"/>
    <s v="Fellowes Binding Cases"/>
    <s v="Small Box"/>
    <n v="0.4"/>
    <d v="2012-02-25T00:00:00"/>
  </r>
  <r>
    <n v="1152"/>
    <n v="8388"/>
    <d v="2012-02-23T00:00:00"/>
    <s v="Low"/>
    <n v="42"/>
    <n v="287.29680000000002"/>
    <n v="0.02"/>
    <x v="0"/>
    <n v="96.34"/>
    <n v="6.98"/>
    <n v="1.6"/>
    <s v="Olvera Toch"/>
    <x v="4"/>
    <s v="Ontario"/>
    <x v="2"/>
    <x v="0"/>
    <s v="Paper"/>
    <s v="Adams Phone Message Book, Professional, 400 Message Capacity, 5 3/6” x 11”"/>
    <s v="Wrap Bag"/>
    <n v="0.38"/>
    <d v="2012-02-25T00:00:00"/>
  </r>
  <r>
    <n v="1153"/>
    <n v="8390"/>
    <d v="2012-04-21T00:00:00"/>
    <s v="Medium"/>
    <n v="24"/>
    <n v="684.03840000000002"/>
    <n v="0.08"/>
    <x v="0"/>
    <n v="-99.34"/>
    <n v="30.98"/>
    <n v="4"/>
    <s v="Emily Grady"/>
    <x v="3"/>
    <s v="West"/>
    <x v="2"/>
    <x v="2"/>
    <s v="Computer Peripherals"/>
    <s v="Logitech Internet Navigator Keyboard"/>
    <s v="Small Box"/>
    <n v="0.8"/>
    <d v="2012-04-21T00:00:00"/>
  </r>
  <r>
    <n v="1154"/>
    <n v="8391"/>
    <d v="2011-08-28T00:00:00"/>
    <s v="High"/>
    <n v="4"/>
    <n v="1155.7632000000001"/>
    <n v="0.04"/>
    <x v="1"/>
    <n v="-268.36"/>
    <n v="300.98"/>
    <n v="64.73"/>
    <s v="Sylvia Foulston"/>
    <x v="0"/>
    <s v="Nunavut"/>
    <x v="1"/>
    <x v="1"/>
    <s v="Chairs &amp; Chairmats"/>
    <s v="Global Leather and Oak Executive Chair, Black"/>
    <s v="Jumbo Drum"/>
    <n v="0.56000000000000005"/>
    <d v="2011-08-29T00:00:00"/>
  </r>
  <r>
    <n v="1155"/>
    <n v="8416"/>
    <d v="2010-08-06T00:00:00"/>
    <s v="Low"/>
    <n v="2"/>
    <n v="11.122800000000002"/>
    <n v="7.0000000000000007E-2"/>
    <x v="0"/>
    <n v="-15.45"/>
    <n v="5.98"/>
    <n v="10.39"/>
    <s v="Nicole Fjeld"/>
    <x v="2"/>
    <s v="Prarie"/>
    <x v="0"/>
    <x v="0"/>
    <s v="Paper"/>
    <s v="Xerox 1895"/>
    <s v="Small Box"/>
    <n v="0.4"/>
    <d v="2010-08-10T00:00:00"/>
  </r>
  <r>
    <n v="1156"/>
    <n v="8419"/>
    <d v="2011-09-29T00:00:00"/>
    <s v="Critical"/>
    <n v="19"/>
    <n v="353.04660000000001"/>
    <n v="7.0000000000000007E-2"/>
    <x v="2"/>
    <n v="70.39"/>
    <n v="19.98"/>
    <n v="5.97"/>
    <s v="Nicole Hansen"/>
    <x v="0"/>
    <s v="Nunavut"/>
    <x v="0"/>
    <x v="0"/>
    <s v="Paper"/>
    <s v="Xerox 1936"/>
    <s v="Small Box"/>
    <n v="0.38"/>
    <d v="2011-10-01T00:00:00"/>
  </r>
  <r>
    <n v="1157"/>
    <n v="8419"/>
    <d v="2011-09-29T00:00:00"/>
    <s v="Critical"/>
    <n v="24"/>
    <n v="139.96800000000002"/>
    <n v="0.1"/>
    <x v="0"/>
    <n v="-86.62"/>
    <n v="6.48"/>
    <n v="7.03"/>
    <s v="Nicole Hansen"/>
    <x v="0"/>
    <s v="Nunavut"/>
    <x v="0"/>
    <x v="0"/>
    <s v="Paper"/>
    <s v="Xerox 214"/>
    <s v="Small Box"/>
    <n v="0.37"/>
    <d v="2011-09-30T00:00:00"/>
  </r>
  <r>
    <n v="1158"/>
    <n v="8422"/>
    <d v="2009-04-14T00:00:00"/>
    <s v="Medium"/>
    <n v="33"/>
    <n v="950.69700000000012"/>
    <n v="0.01"/>
    <x v="2"/>
    <n v="-22.82"/>
    <n v="29.1"/>
    <n v="4"/>
    <s v="Becky Martin"/>
    <x v="5"/>
    <s v="Quebec"/>
    <x v="2"/>
    <x v="2"/>
    <s v="Computer Peripherals"/>
    <s v="Acco Keyboard-In-A-Box®"/>
    <s v="Small Box"/>
    <n v="0.78"/>
    <d v="2009-04-16T00:00:00"/>
  </r>
  <r>
    <n v="1159"/>
    <n v="8422"/>
    <d v="2009-04-14T00:00:00"/>
    <s v="Medium"/>
    <n v="18"/>
    <n v="5011.3656000000001"/>
    <n v="0.06"/>
    <x v="1"/>
    <n v="-715.7782060000003"/>
    <n v="296.18"/>
    <n v="54.12"/>
    <s v="Becky Martin"/>
    <x v="8"/>
    <s v="Atlantic"/>
    <x v="2"/>
    <x v="1"/>
    <s v="Tables"/>
    <s v="Hon 94000 Series Round Tables"/>
    <s v="Jumbo Box"/>
    <n v="0.76"/>
    <d v="2009-04-15T00:00:00"/>
  </r>
  <r>
    <n v="1160"/>
    <n v="8450"/>
    <d v="2012-04-13T00:00:00"/>
    <s v="Not Specified"/>
    <n v="24"/>
    <n v="1281.3696"/>
    <n v="0.02"/>
    <x v="0"/>
    <n v="428.99"/>
    <n v="54.48"/>
    <n v="0.99"/>
    <s v="Eva Jacobs"/>
    <x v="2"/>
    <s v="Prarie"/>
    <x v="2"/>
    <x v="0"/>
    <s v="Appliances"/>
    <s v="Belkin 5 Outlet SurgeMaster™ Power Centers"/>
    <s v="Small Box"/>
    <n v="0.56999999999999995"/>
    <d v="2012-04-15T00:00:00"/>
  </r>
  <r>
    <n v="1161"/>
    <n v="8450"/>
    <d v="2012-04-13T00:00:00"/>
    <s v="Not Specified"/>
    <n v="22"/>
    <n v="37.637599999999999"/>
    <n v="0.09"/>
    <x v="0"/>
    <n v="-12.0175"/>
    <n v="1.88"/>
    <n v="1.49"/>
    <s v="Eva Jacobs"/>
    <x v="2"/>
    <s v="Prarie"/>
    <x v="2"/>
    <x v="0"/>
    <s v="Binders and Binder Accessories"/>
    <s v="Staples® General Use 3-Ring Binders"/>
    <s v="Small Box"/>
    <n v="0.37"/>
    <d v="2012-04-14T00:00:00"/>
  </r>
  <r>
    <n v="1162"/>
    <n v="8454"/>
    <d v="2012-08-15T00:00:00"/>
    <s v="Medium"/>
    <n v="38"/>
    <n v="199.04400000000001"/>
    <n v="0.03"/>
    <x v="0"/>
    <n v="-188.1285"/>
    <n v="5.4"/>
    <n v="7.78"/>
    <s v="Christine Phan"/>
    <x v="4"/>
    <s v="Ontario"/>
    <x v="0"/>
    <x v="0"/>
    <s v="Binders and Binder Accessories"/>
    <s v="3M Organizer Strips"/>
    <s v="Small Box"/>
    <n v="0.37"/>
    <d v="2012-08-18T00:00:00"/>
  </r>
  <r>
    <n v="1163"/>
    <n v="8480"/>
    <d v="2011-01-29T00:00:00"/>
    <s v="High"/>
    <n v="11"/>
    <n v="66.290400000000005"/>
    <n v="7.0000000000000007E-2"/>
    <x v="0"/>
    <n v="-58.4"/>
    <n v="6.48"/>
    <n v="8.74"/>
    <s v="Robert Marley"/>
    <x v="4"/>
    <s v="Ontario"/>
    <x v="1"/>
    <x v="0"/>
    <s v="Paper"/>
    <s v="Xerox 1984"/>
    <s v="Small Box"/>
    <n v="0.36"/>
    <d v="2011-01-31T00:00:00"/>
  </r>
  <r>
    <n v="1164"/>
    <n v="8480"/>
    <d v="2011-01-29T00:00:00"/>
    <s v="High"/>
    <n v="3"/>
    <n v="343.95269999999999"/>
    <n v="0.09"/>
    <x v="0"/>
    <n v="-558.41499999999996"/>
    <n v="125.99"/>
    <n v="7.69"/>
    <s v="Robert Marley"/>
    <x v="4"/>
    <s v="Ontario"/>
    <x v="1"/>
    <x v="2"/>
    <s v="Telephones and Communication"/>
    <s v="Timeport L7089"/>
    <s v="Small Box"/>
    <n v="0.57999999999999996"/>
    <d v="2011-01-31T00:00:00"/>
  </r>
  <r>
    <n v="1165"/>
    <n v="8513"/>
    <d v="2011-07-15T00:00:00"/>
    <s v="Low"/>
    <n v="9"/>
    <n v="153.72899999999998"/>
    <n v="0.05"/>
    <x v="0"/>
    <n v="-43.030200000000001"/>
    <n v="17.98"/>
    <n v="8.51"/>
    <s v="Fred McMath"/>
    <x v="4"/>
    <s v="Ontario"/>
    <x v="0"/>
    <x v="2"/>
    <s v="Office Machines"/>
    <s v="Canon P1-DHIII Palm Printing Calculator"/>
    <s v="Medium Box"/>
    <n v="0.4"/>
    <d v="2011-07-17T00:00:00"/>
  </r>
  <r>
    <n v="1166"/>
    <n v="8513"/>
    <d v="2011-07-15T00:00:00"/>
    <s v="Low"/>
    <n v="8"/>
    <n v="68.959999999999994"/>
    <n v="0"/>
    <x v="2"/>
    <n v="-9.2899999999999991"/>
    <n v="8.6199999999999992"/>
    <n v="4.5"/>
    <s v="Fred McMath"/>
    <x v="5"/>
    <s v="Quebec"/>
    <x v="0"/>
    <x v="0"/>
    <s v="Appliances"/>
    <s v="Acco Six-Outlet Power Strip, 4' Cord Length"/>
    <s v="Small Box"/>
    <n v="0.59"/>
    <d v="2011-07-22T00:00:00"/>
  </r>
  <r>
    <n v="1167"/>
    <n v="8515"/>
    <d v="2010-12-21T00:00:00"/>
    <s v="Critical"/>
    <n v="33"/>
    <n v="691.35"/>
    <n v="0"/>
    <x v="0"/>
    <n v="99.31"/>
    <n v="20.95"/>
    <n v="4"/>
    <s v="Trudy Schmidt"/>
    <x v="3"/>
    <s v="West"/>
    <x v="0"/>
    <x v="2"/>
    <s v="Computer Peripherals"/>
    <s v="Fellowes Basic 104-Key Keyboard, Platinum"/>
    <s v="Small Box"/>
    <n v="0.6"/>
    <d v="2010-12-22T00:00:00"/>
  </r>
  <r>
    <n v="1168"/>
    <n v="8545"/>
    <d v="2009-06-17T00:00:00"/>
    <s v="Low"/>
    <n v="25"/>
    <n v="103.25"/>
    <n v="0"/>
    <x v="0"/>
    <n v="-77.337500000000006"/>
    <n v="4.13"/>
    <n v="5.34"/>
    <s v="Barbara Fisher"/>
    <x v="3"/>
    <s v="West"/>
    <x v="0"/>
    <x v="0"/>
    <s v="Binders and Binder Accessories"/>
    <s v="ACCOHIDE® Binder by Acco"/>
    <s v="Small Box"/>
    <n v="0.38"/>
    <d v="2009-06-21T00:00:00"/>
  </r>
  <r>
    <n v="1169"/>
    <n v="8545"/>
    <d v="2009-06-17T00:00:00"/>
    <s v="Low"/>
    <n v="24"/>
    <n v="2829.1679999999997"/>
    <n v="0.1"/>
    <x v="1"/>
    <n v="-662.8"/>
    <n v="130.97999999999999"/>
    <n v="54.74"/>
    <s v="Barbara Fisher"/>
    <x v="3"/>
    <s v="West"/>
    <x v="0"/>
    <x v="1"/>
    <s v="Bookcases"/>
    <s v="O'Sullivan Elevations Bookcase, Cherry Finish"/>
    <s v="Jumbo Box"/>
    <n v="0.69"/>
    <d v="2009-06-21T00:00:00"/>
  </r>
  <r>
    <n v="1170"/>
    <n v="8546"/>
    <d v="2012-04-01T00:00:00"/>
    <s v="High"/>
    <n v="4"/>
    <n v="38.838799999999999"/>
    <n v="0.03"/>
    <x v="2"/>
    <n v="-12.48"/>
    <n v="10.01"/>
    <n v="1.99"/>
    <s v="Nora Price"/>
    <x v="10"/>
    <s v="Atlantic"/>
    <x v="0"/>
    <x v="2"/>
    <s v="Computer Peripherals"/>
    <s v="TDK 4.7GB DVD-R"/>
    <s v="Small Pack"/>
    <n v="0.41"/>
    <d v="2012-04-03T00:00:00"/>
  </r>
  <r>
    <n v="1171"/>
    <n v="8551"/>
    <d v="2009-07-29T00:00:00"/>
    <s v="Critical"/>
    <n v="25"/>
    <n v="167.625"/>
    <n v="0.1"/>
    <x v="0"/>
    <n v="-69.873999999999995"/>
    <n v="7.45"/>
    <n v="6.28"/>
    <s v="Meg O'Connel"/>
    <x v="6"/>
    <s v="Prarie"/>
    <x v="1"/>
    <x v="0"/>
    <s v="Binders and Binder Accessories"/>
    <s v="Acco Four Pocket Poly Ring Binder with Label Holder, Smoke, 1&quot;"/>
    <s v="Small Box"/>
    <n v="0.4"/>
    <d v="2009-08-01T00:00:00"/>
  </r>
  <r>
    <n v="1172"/>
    <n v="8551"/>
    <d v="2009-07-29T00:00:00"/>
    <s v="Critical"/>
    <n v="34"/>
    <n v="218.11680000000001"/>
    <n v="0.01"/>
    <x v="0"/>
    <n v="-135.74"/>
    <n v="6.48"/>
    <n v="7.86"/>
    <s v="Meg O'Connel"/>
    <x v="6"/>
    <s v="Prarie"/>
    <x v="1"/>
    <x v="0"/>
    <s v="Paper"/>
    <s v="Xerox 213"/>
    <s v="Small Box"/>
    <n v="0.37"/>
    <d v="2009-07-31T00:00:00"/>
  </r>
  <r>
    <n v="1173"/>
    <n v="8576"/>
    <d v="2009-01-09T00:00:00"/>
    <s v="High"/>
    <n v="43"/>
    <n v="501.38"/>
    <n v="0"/>
    <x v="2"/>
    <n v="-164.25"/>
    <n v="11.66"/>
    <n v="8.99"/>
    <s v="Cynthia Voltz"/>
    <x v="7"/>
    <s v="Yukon"/>
    <x v="1"/>
    <x v="0"/>
    <s v="Pens &amp; Art Supplies"/>
    <s v="Boston 16765 Mini Stand Up Battery Pencil Sharpener"/>
    <s v="Small Pack"/>
    <n v="0.59"/>
    <d v="2009-01-11T00:00:00"/>
  </r>
  <r>
    <n v="1174"/>
    <n v="8578"/>
    <d v="2011-09-02T00:00:00"/>
    <s v="High"/>
    <n v="40"/>
    <n v="350.64"/>
    <n v="0.1"/>
    <x v="0"/>
    <n v="-1.79"/>
    <n v="9.74"/>
    <n v="5.71"/>
    <s v="Lisa DeCherney"/>
    <x v="10"/>
    <s v="Atlantic"/>
    <x v="1"/>
    <x v="1"/>
    <s v="Office Furnishings"/>
    <s v="Staples 10&quot; Round Wall Clock"/>
    <s v="Small Box"/>
    <n v="0.41"/>
    <d v="2011-09-03T00:00:00"/>
  </r>
  <r>
    <n v="1175"/>
    <n v="8580"/>
    <d v="2011-03-22T00:00:00"/>
    <s v="High"/>
    <n v="12"/>
    <n v="138.96"/>
    <n v="0"/>
    <x v="0"/>
    <n v="-3.95"/>
    <n v="11.58"/>
    <n v="6.97"/>
    <s v="Joseph Airdo"/>
    <x v="6"/>
    <s v="Prarie"/>
    <x v="3"/>
    <x v="0"/>
    <s v="Envelopes"/>
    <s v="Peel &amp; Seel® Recycled Catalog Envelopes, Brown"/>
    <s v="Small Box"/>
    <n v="0.35"/>
    <d v="2011-03-22T00:00:00"/>
  </r>
  <r>
    <n v="1176"/>
    <n v="8580"/>
    <d v="2011-03-22T00:00:00"/>
    <s v="High"/>
    <n v="37"/>
    <n v="287.49"/>
    <n v="0"/>
    <x v="0"/>
    <n v="-215.57"/>
    <n v="7.77"/>
    <n v="9.23"/>
    <s v="Joseph Airdo"/>
    <x v="6"/>
    <s v="Prarie"/>
    <x v="3"/>
    <x v="0"/>
    <s v="Appliances"/>
    <s v="Hoover Commercial Soft Guard Upright Vacuum And Disposable Filtration Bags"/>
    <s v="Small Box"/>
    <n v="0.57999999999999996"/>
    <d v="2011-03-23T00:00:00"/>
  </r>
  <r>
    <n v="1177"/>
    <n v="8582"/>
    <d v="2010-11-20T00:00:00"/>
    <s v="Low"/>
    <n v="15"/>
    <n v="1516.8960000000002"/>
    <n v="0.04"/>
    <x v="0"/>
    <n v="436.02"/>
    <n v="105.34"/>
    <n v="24.49"/>
    <s v="David Kendrick"/>
    <x v="7"/>
    <s v="Yukon"/>
    <x v="2"/>
    <x v="1"/>
    <s v="Office Furnishings"/>
    <s v="Deflect-o DuraMat Antistatic Studded Beveled Mat for Medium Pile Carpeting"/>
    <s v="Large Box"/>
    <n v="0.61"/>
    <d v="2010-11-20T00:00:00"/>
  </r>
  <r>
    <n v="1178"/>
    <n v="8609"/>
    <d v="2012-04-14T00:00:00"/>
    <s v="Critical"/>
    <n v="4"/>
    <n v="80.601599999999991"/>
    <n v="0.04"/>
    <x v="0"/>
    <n v="-108.075"/>
    <n v="20.99"/>
    <n v="2.5"/>
    <s v="Roy Phan"/>
    <x v="1"/>
    <s v="West"/>
    <x v="1"/>
    <x v="2"/>
    <s v="Telephones and Communication"/>
    <s v="Accessory37"/>
    <s v="Wrap Bag"/>
    <n v="0.81"/>
    <d v="2012-04-15T00:00:00"/>
  </r>
  <r>
    <n v="1179"/>
    <n v="8614"/>
    <d v="2009-06-04T00:00:00"/>
    <s v="Low"/>
    <n v="13"/>
    <n v="1417.3978"/>
    <n v="0.06"/>
    <x v="0"/>
    <n v="-16.335000000000001"/>
    <n v="115.99"/>
    <n v="5.92"/>
    <s v="Tom Boeckenhauer"/>
    <x v="1"/>
    <s v="West"/>
    <x v="1"/>
    <x v="2"/>
    <s v="Telephones and Communication"/>
    <s v="8890"/>
    <s v="Small Box"/>
    <n v="0.57999999999999996"/>
    <d v="2009-06-06T00:00:00"/>
  </r>
  <r>
    <n v="1180"/>
    <n v="8642"/>
    <d v="2010-01-16T00:00:00"/>
    <s v="High"/>
    <n v="26"/>
    <n v="137.22799999999998"/>
    <n v="0.09"/>
    <x v="0"/>
    <n v="-76.141499999999994"/>
    <n v="5.8"/>
    <n v="5.59"/>
    <s v="Patrick Ryan"/>
    <x v="2"/>
    <s v="Prarie"/>
    <x v="1"/>
    <x v="0"/>
    <s v="Binders and Binder Accessories"/>
    <s v="Wilson Jones “Snap” Scratch Pad Binder Tool for Ring Binders"/>
    <s v="Small Box"/>
    <n v="0.4"/>
    <d v="2010-01-17T00:00:00"/>
  </r>
  <r>
    <n v="1181"/>
    <n v="8642"/>
    <d v="2010-01-16T00:00:00"/>
    <s v="High"/>
    <n v="13"/>
    <n v="129.16799999999998"/>
    <n v="0.04"/>
    <x v="0"/>
    <n v="49.69"/>
    <n v="10.35"/>
    <n v="0.99"/>
    <s v="Patrick Ryan"/>
    <x v="2"/>
    <s v="Prarie"/>
    <x v="1"/>
    <x v="0"/>
    <s v="Labels"/>
    <s v="Avery 503"/>
    <s v="Small Box"/>
    <n v="0.37"/>
    <d v="2010-01-17T00:00:00"/>
  </r>
  <r>
    <n v="1182"/>
    <n v="8646"/>
    <d v="2009-04-09T00:00:00"/>
    <s v="High"/>
    <n v="8"/>
    <n v="34.764800000000001"/>
    <n v="0.03"/>
    <x v="0"/>
    <n v="-327.64999999999998"/>
    <n v="4.4800000000000004"/>
    <n v="49"/>
    <s v="Emily Ducich"/>
    <x v="6"/>
    <s v="Prarie"/>
    <x v="3"/>
    <x v="0"/>
    <s v="Appliances"/>
    <s v="Hoover Portapower™ Portable Vacuum"/>
    <s v="Large Box"/>
    <n v="0.6"/>
    <d v="2009-04-11T00:00:00"/>
  </r>
  <r>
    <n v="1183"/>
    <n v="8646"/>
    <d v="2009-04-09T00:00:00"/>
    <s v="High"/>
    <n v="41"/>
    <n v="13527.1546"/>
    <n v="0.06"/>
    <x v="1"/>
    <n v="4161.9799999999996"/>
    <n v="350.99"/>
    <n v="39"/>
    <s v="Emily Ducich"/>
    <x v="6"/>
    <s v="Prarie"/>
    <x v="3"/>
    <x v="1"/>
    <s v="Chairs &amp; Chairmats"/>
    <s v="Global Leather Executive Chair"/>
    <s v="Jumbo Drum"/>
    <n v="0.55000000000000004"/>
    <d v="2009-04-11T00:00:00"/>
  </r>
  <r>
    <n v="1184"/>
    <n v="8646"/>
    <d v="2009-04-09T00:00:00"/>
    <s v="High"/>
    <n v="26"/>
    <n v="969.58680000000004"/>
    <n v="0.09"/>
    <x v="2"/>
    <n v="-127.11"/>
    <n v="40.98"/>
    <n v="6.5"/>
    <s v="Emily Ducich"/>
    <x v="6"/>
    <s v="Prarie"/>
    <x v="3"/>
    <x v="2"/>
    <s v="Computer Peripherals"/>
    <s v="Targus USB Numeric Keypad"/>
    <s v="Small Box"/>
    <n v="0.74"/>
    <d v="2009-04-11T00:00:00"/>
  </r>
  <r>
    <n v="1185"/>
    <n v="8646"/>
    <d v="2009-04-09T00:00:00"/>
    <s v="High"/>
    <n v="29"/>
    <n v="9221.9854999999989"/>
    <n v="0.09"/>
    <x v="1"/>
    <n v="2154.0700000000002"/>
    <n v="349.45"/>
    <n v="60"/>
    <s v="Emily Ducich"/>
    <x v="6"/>
    <s v="Prarie"/>
    <x v="3"/>
    <x v="1"/>
    <s v="Tables"/>
    <s v="SAFCO PlanMaster Heigh-Adjustable Drafting Table Base, 43w x 30d x 30-37h, Black"/>
    <s v="Jumbo Drum"/>
    <m/>
    <d v="2009-04-10T00:00:00"/>
  </r>
  <r>
    <n v="1186"/>
    <n v="8677"/>
    <d v="2012-10-07T00:00:00"/>
    <s v="High"/>
    <n v="38"/>
    <n v="1490.0940000000001"/>
    <n v="0.1"/>
    <x v="0"/>
    <n v="-8.67"/>
    <n v="43.57"/>
    <n v="16.36"/>
    <s v="Speros Goranitis"/>
    <x v="5"/>
    <s v="Quebec"/>
    <x v="1"/>
    <x v="0"/>
    <s v="Storage &amp; Organization"/>
    <s v="Trav-L-File Heavy-Duty Shuttle II, Black"/>
    <s v="Small Box"/>
    <n v="0.55000000000000004"/>
    <d v="2012-10-09T00:00:00"/>
  </r>
  <r>
    <n v="1187"/>
    <n v="8678"/>
    <d v="2012-09-30T00:00:00"/>
    <s v="Low"/>
    <n v="31"/>
    <n v="921.93999999999994"/>
    <n v="0"/>
    <x v="0"/>
    <n v="27.12"/>
    <n v="29.74"/>
    <n v="6.64"/>
    <s v="Ken Black"/>
    <x v="6"/>
    <s v="Prarie"/>
    <x v="3"/>
    <x v="0"/>
    <s v="Storage &amp; Organization"/>
    <s v="Acco Perma® 2700 Stacking Storage Drawers"/>
    <s v="Small Box"/>
    <n v="0.7"/>
    <d v="2012-10-05T00:00:00"/>
  </r>
  <r>
    <n v="1188"/>
    <n v="8679"/>
    <d v="2012-05-06T00:00:00"/>
    <s v="Medium"/>
    <n v="46"/>
    <n v="414.86939999999993"/>
    <n v="0.01"/>
    <x v="0"/>
    <n v="161.32"/>
    <n v="9.11"/>
    <n v="2.15"/>
    <s v="Roland Murray"/>
    <x v="1"/>
    <s v="West"/>
    <x v="2"/>
    <x v="0"/>
    <s v="Paper"/>
    <s v="Black Print Carbonless Snap-Off® Rapid Letter, 8 1/2&quot; x 7&quot;"/>
    <s v="Wrap Bag"/>
    <n v="0.4"/>
    <d v="2012-05-07T00:00:00"/>
  </r>
  <r>
    <n v="1189"/>
    <n v="8704"/>
    <d v="2011-06-30T00:00:00"/>
    <s v="Medium"/>
    <n v="43"/>
    <n v="422.7201"/>
    <n v="0.01"/>
    <x v="0"/>
    <n v="198.83"/>
    <n v="9.93"/>
    <n v="1.0900000000000001"/>
    <s v="Quincy Jones"/>
    <x v="10"/>
    <s v="Atlantic"/>
    <x v="2"/>
    <x v="0"/>
    <s v="Pens &amp; Art Supplies"/>
    <s v="Peel-Off® China Markers"/>
    <s v="Wrap Bag"/>
    <n v="0.43"/>
    <d v="2011-07-01T00:00:00"/>
  </r>
  <r>
    <n v="1190"/>
    <n v="8704"/>
    <d v="2011-06-30T00:00:00"/>
    <s v="Medium"/>
    <n v="38"/>
    <n v="77.261600000000001"/>
    <n v="0.08"/>
    <x v="0"/>
    <n v="5.48"/>
    <n v="2.21"/>
    <n v="1"/>
    <s v="Quincy Jones"/>
    <x v="10"/>
    <s v="Atlantic"/>
    <x v="2"/>
    <x v="0"/>
    <s v="Pens &amp; Art Supplies"/>
    <s v="Quartet Alpha® White Chalk, 12/Pack"/>
    <s v="Wrap Bag"/>
    <n v="0.38"/>
    <d v="2011-07-01T00:00:00"/>
  </r>
  <r>
    <n v="1191"/>
    <n v="8709"/>
    <d v="2009-03-08T00:00:00"/>
    <s v="High"/>
    <n v="50"/>
    <n v="2417.0700000000002"/>
    <n v="7.0000000000000007E-2"/>
    <x v="0"/>
    <n v="773.36"/>
    <n v="51.98"/>
    <n v="10.17"/>
    <s v="Rose O'Brian"/>
    <x v="4"/>
    <s v="Ontario"/>
    <x v="2"/>
    <x v="2"/>
    <s v="Office Machines"/>
    <s v="Canon MP25DIII Desktop Whisper-Quiet Printing Calculator"/>
    <s v="Medium Box"/>
    <n v="0.37"/>
    <d v="2009-03-10T00:00:00"/>
  </r>
  <r>
    <n v="1192"/>
    <n v="8709"/>
    <d v="2009-03-08T00:00:00"/>
    <s v="High"/>
    <n v="11"/>
    <n v="801.60299999999995"/>
    <n v="0.1"/>
    <x v="1"/>
    <n v="-149.4573"/>
    <n v="80.97"/>
    <n v="33.6"/>
    <s v="Rose O'Brian"/>
    <x v="4"/>
    <s v="Ontario"/>
    <x v="2"/>
    <x v="2"/>
    <s v="Office Machines"/>
    <s v="Lexmark Z25 Color Inkjet Printer"/>
    <s v="Jumbo Drum"/>
    <n v="0.37"/>
    <d v="2009-03-11T00:00:00"/>
  </r>
  <r>
    <n v="1193"/>
    <n v="8710"/>
    <d v="2009-01-04T00:00:00"/>
    <s v="Critical"/>
    <n v="17"/>
    <n v="55.406399999999998"/>
    <n v="0.03"/>
    <x v="0"/>
    <n v="-76.015000000000001"/>
    <n v="3.36"/>
    <n v="6.27"/>
    <s v="Tamara Dahlen"/>
    <x v="4"/>
    <s v="Ontario"/>
    <x v="1"/>
    <x v="0"/>
    <s v="Binders and Binder Accessories"/>
    <s v="Cardinal Poly Pocket Divider Pockets for Ring Binders"/>
    <s v="Small Box"/>
    <n v="0.4"/>
    <d v="2009-01-05T00:00:00"/>
  </r>
  <r>
    <n v="1194"/>
    <n v="8710"/>
    <d v="2009-01-04T00:00:00"/>
    <s v="Critical"/>
    <n v="42"/>
    <n v="144.9126"/>
    <n v="7.0000000000000007E-2"/>
    <x v="2"/>
    <n v="8.33"/>
    <n v="3.71"/>
    <n v="1.93"/>
    <s v="Tamara Dahlen"/>
    <x v="4"/>
    <s v="Ontario"/>
    <x v="1"/>
    <x v="0"/>
    <s v="Paper"/>
    <s v="&quot;While you Were Out&quot; Message Book, One Form per Page"/>
    <s v="Wrap Bag"/>
    <n v="0.35"/>
    <d v="2009-01-06T00:00:00"/>
  </r>
  <r>
    <n v="1195"/>
    <n v="8768"/>
    <d v="2011-08-18T00:00:00"/>
    <s v="High"/>
    <n v="44"/>
    <n v="2816.4531999999999"/>
    <n v="0.03"/>
    <x v="0"/>
    <n v="568.17899999999997"/>
    <n v="65.989999999999995"/>
    <n v="5.31"/>
    <s v="Resi Polking"/>
    <x v="1"/>
    <s v="West"/>
    <x v="0"/>
    <x v="2"/>
    <s v="Telephones and Communication"/>
    <s v="3390"/>
    <s v="Small Box"/>
    <n v="0.56999999999999995"/>
    <d v="2011-08-19T00:00:00"/>
  </r>
  <r>
    <n v="1196"/>
    <n v="8773"/>
    <d v="2011-10-22T00:00:00"/>
    <s v="Critical"/>
    <n v="5"/>
    <n v="254.75449999999998"/>
    <n v="0.09"/>
    <x v="0"/>
    <n v="-305.31600000000003"/>
    <n v="55.99"/>
    <n v="5"/>
    <s v="Sally Matthias"/>
    <x v="8"/>
    <s v="Atlantic"/>
    <x v="2"/>
    <x v="2"/>
    <s v="Telephones and Communication"/>
    <s v="Accessory36"/>
    <s v="Small Pack"/>
    <n v="0.83"/>
    <d v="2011-10-22T00:00:00"/>
  </r>
  <r>
    <n v="1197"/>
    <n v="8801"/>
    <d v="2012-08-10T00:00:00"/>
    <s v="Low"/>
    <n v="32"/>
    <n v="2544.64"/>
    <n v="0"/>
    <x v="2"/>
    <n v="-673.31"/>
    <n v="79.52"/>
    <n v="48.2"/>
    <s v="Thomas Brumley"/>
    <x v="3"/>
    <s v="West"/>
    <x v="3"/>
    <x v="1"/>
    <s v="Office Furnishings"/>
    <s v="Eldon Cleatmat Plus™ Chair Mats for High Pile Carpets"/>
    <s v="Medium Box"/>
    <n v="0.74"/>
    <d v="2012-08-15T00:00:00"/>
  </r>
  <r>
    <n v="1198"/>
    <n v="8801"/>
    <d v="2012-08-10T00:00:00"/>
    <s v="Low"/>
    <n v="25"/>
    <n v="2960.7649999999999"/>
    <n v="0.06"/>
    <x v="2"/>
    <n v="371.214"/>
    <n v="125.99"/>
    <n v="3"/>
    <s v="Thomas Brumley"/>
    <x v="3"/>
    <s v="West"/>
    <x v="3"/>
    <x v="2"/>
    <s v="Telephones and Communication"/>
    <s v="270c"/>
    <s v="Small Box"/>
    <n v="0.59"/>
    <d v="2012-08-12T00:00:00"/>
  </r>
  <r>
    <n v="1199"/>
    <n v="8802"/>
    <d v="2011-01-31T00:00:00"/>
    <s v="Medium"/>
    <n v="15"/>
    <n v="1721.1509999999998"/>
    <n v="7.0000000000000007E-2"/>
    <x v="0"/>
    <n v="400.69"/>
    <n v="123.38"/>
    <n v="24.49"/>
    <s v="Suzanne McNair"/>
    <x v="2"/>
    <s v="Prarie"/>
    <x v="0"/>
    <x v="0"/>
    <s v="Appliances"/>
    <s v="Honeywell Enviracaire® Portable HEPA Air Cleaner for up to 10 x 16 Room"/>
    <s v="Large Box"/>
    <n v="0.46"/>
    <d v="2011-02-02T00:00:00"/>
  </r>
  <r>
    <n v="1200"/>
    <n v="8803"/>
    <d v="2012-12-20T00:00:00"/>
    <s v="Not Specified"/>
    <n v="6"/>
    <n v="1077.8886"/>
    <n v="7.0000000000000007E-2"/>
    <x v="0"/>
    <n v="-145.07"/>
    <n v="193.17"/>
    <n v="19.989999999999998"/>
    <s v="William Brown"/>
    <x v="2"/>
    <s v="Prarie"/>
    <x v="1"/>
    <x v="0"/>
    <s v="Storage &amp; Organization"/>
    <s v="Fellowes Staxonsteel® Drawer Files"/>
    <s v="Small Box"/>
    <n v="0.71"/>
    <d v="2012-12-21T00:00:00"/>
  </r>
  <r>
    <n v="1201"/>
    <n v="8803"/>
    <d v="2012-12-20T00:00:00"/>
    <s v="Not Specified"/>
    <n v="17"/>
    <n v="509.12959999999998"/>
    <n v="0.02"/>
    <x v="0"/>
    <n v="187.374"/>
    <n v="30.56"/>
    <n v="2.99"/>
    <s v="William Brown"/>
    <x v="2"/>
    <s v="Prarie"/>
    <x v="1"/>
    <x v="0"/>
    <s v="Binders and Binder Accessories"/>
    <s v="Surelock™ Post Binders"/>
    <s v="Small Box"/>
    <n v="0.35"/>
    <d v="2012-12-23T00:00:00"/>
  </r>
  <r>
    <n v="1202"/>
    <n v="8807"/>
    <d v="2010-02-25T00:00:00"/>
    <s v="Low"/>
    <n v="19"/>
    <n v="416.60159999999996"/>
    <n v="0.04"/>
    <x v="0"/>
    <n v="-6.04"/>
    <n v="22.84"/>
    <n v="11.54"/>
    <s v="Natalie Webber"/>
    <x v="8"/>
    <s v="Atlantic"/>
    <x v="3"/>
    <x v="0"/>
    <s v="Paper"/>
    <s v="Xerox 1964"/>
    <s v="Small Box"/>
    <n v="0.39"/>
    <d v="2010-02-27T00:00:00"/>
  </r>
  <r>
    <n v="1203"/>
    <n v="8807"/>
    <d v="2010-02-25T00:00:00"/>
    <s v="Low"/>
    <n v="14"/>
    <n v="1622.7511999999999"/>
    <n v="0.08"/>
    <x v="0"/>
    <n v="-78.540000000000063"/>
    <n v="125.99"/>
    <n v="4.2"/>
    <s v="Natalie Webber"/>
    <x v="11"/>
    <s v="Atlantic"/>
    <x v="3"/>
    <x v="2"/>
    <s v="Telephones and Communication"/>
    <s v="i1000plus"/>
    <s v="Small Box"/>
    <n v="0.56999999999999995"/>
    <d v="2010-03-04T00:00:00"/>
  </r>
  <r>
    <n v="1204"/>
    <n v="8832"/>
    <d v="2012-02-02T00:00:00"/>
    <s v="Low"/>
    <n v="39"/>
    <n v="620.2170000000001"/>
    <n v="0.1"/>
    <x v="0"/>
    <n v="8.6500000000000057"/>
    <n v="17.670000000000002"/>
    <n v="8.99"/>
    <s v="Giulietta Dortch"/>
    <x v="7"/>
    <s v="Yukon"/>
    <x v="0"/>
    <x v="1"/>
    <s v="Office Furnishings"/>
    <s v="Executive Impressions 12&quot; Wall Clock"/>
    <s v="Small Pack"/>
    <n v="0.47"/>
    <d v="2012-02-06T00:00:00"/>
  </r>
  <r>
    <n v="1205"/>
    <n v="8833"/>
    <d v="2012-05-04T00:00:00"/>
    <s v="Low"/>
    <n v="40"/>
    <n v="3239.2000000000003"/>
    <n v="0"/>
    <x v="0"/>
    <n v="-846.73"/>
    <n v="80.98"/>
    <n v="35"/>
    <s v="Nicole Hansen"/>
    <x v="0"/>
    <s v="Nunavut"/>
    <x v="0"/>
    <x v="0"/>
    <s v="Storage &amp; Organization"/>
    <s v="Carina Double Wide Media Storage Towers in Natural &amp; Black"/>
    <s v="Large Box"/>
    <n v="0.81"/>
    <d v="2012-05-08T00:00:00"/>
  </r>
  <r>
    <n v="1206"/>
    <n v="8834"/>
    <d v="2010-11-08T00:00:00"/>
    <s v="High"/>
    <n v="45"/>
    <n v="6250.5719999999992"/>
    <n v="0.08"/>
    <x v="0"/>
    <n v="2872.88"/>
    <n v="150.97999999999999"/>
    <n v="13.99"/>
    <s v="Ken Lonsdale"/>
    <x v="10"/>
    <s v="Atlantic"/>
    <x v="3"/>
    <x v="2"/>
    <s v="Office Machines"/>
    <s v="Canon MP41DH Printing Calculator"/>
    <s v="Medium Box"/>
    <n v="0.38"/>
    <d v="2010-11-09T00:00:00"/>
  </r>
  <r>
    <n v="1207"/>
    <n v="8834"/>
    <d v="2010-11-08T00:00:00"/>
    <s v="High"/>
    <n v="1"/>
    <n v="11.6288"/>
    <n v="0.08"/>
    <x v="0"/>
    <n v="-6.96"/>
    <n v="12.64"/>
    <n v="4.9800000000000004"/>
    <s v="Ken Lonsdale"/>
    <x v="6"/>
    <s v="Prarie"/>
    <x v="3"/>
    <x v="1"/>
    <s v="Office Furnishings"/>
    <s v="Nu-Dell Executive Frame"/>
    <s v="Small Pack"/>
    <n v="0.48"/>
    <d v="2010-11-09T00:00:00"/>
  </r>
  <r>
    <n v="1208"/>
    <n v="8835"/>
    <d v="2009-10-13T00:00:00"/>
    <s v="Critical"/>
    <n v="12"/>
    <n v="139.07999999999998"/>
    <n v="0.05"/>
    <x v="0"/>
    <n v="-6.15"/>
    <n v="12.2"/>
    <n v="6.02"/>
    <s v="James Lanier"/>
    <x v="4"/>
    <s v="Ontario"/>
    <x v="1"/>
    <x v="1"/>
    <s v="Office Furnishings"/>
    <s v="Advantus Panel Wall Certificate Holder - 8.5x11"/>
    <s v="Small Pack"/>
    <n v="0.43"/>
    <d v="2009-10-14T00:00:00"/>
  </r>
  <r>
    <n v="1209"/>
    <n v="8868"/>
    <d v="2009-01-28T00:00:00"/>
    <s v="Low"/>
    <n v="3"/>
    <n v="176.34119999999999"/>
    <n v="0.02"/>
    <x v="0"/>
    <n v="-44.05"/>
    <n v="59.98"/>
    <n v="3.99"/>
    <s v="Cindy Chapman"/>
    <x v="7"/>
    <s v="Yukon"/>
    <x v="1"/>
    <x v="0"/>
    <s v="Appliances"/>
    <s v="Belkin 8 Outlet SurgeMaster II Gold Surge Protector"/>
    <s v="Small Box"/>
    <n v="0.56999999999999995"/>
    <d v="2009-02-06T00:00:00"/>
  </r>
  <r>
    <n v="1210"/>
    <n v="8868"/>
    <d v="2009-01-28T00:00:00"/>
    <s v="Low"/>
    <n v="34"/>
    <n v="170.8364"/>
    <n v="0.03"/>
    <x v="0"/>
    <n v="-102.26950000000001"/>
    <n v="5.18"/>
    <n v="5.74"/>
    <s v="Cindy Chapman"/>
    <x v="7"/>
    <s v="Yukon"/>
    <x v="1"/>
    <x v="0"/>
    <s v="Binders and Binder Accessories"/>
    <s v="Wilson Jones Impact Binders"/>
    <s v="Small Box"/>
    <n v="0.36"/>
    <d v="2009-02-01T00:00:00"/>
  </r>
  <r>
    <n v="1211"/>
    <n v="8870"/>
    <d v="2010-03-05T00:00:00"/>
    <s v="Not Specified"/>
    <n v="15"/>
    <n v="432.17099999999999"/>
    <n v="7.0000000000000007E-2"/>
    <x v="0"/>
    <n v="117.39"/>
    <n v="30.98"/>
    <n v="5.09"/>
    <s v="Mathew Reese"/>
    <x v="5"/>
    <s v="Quebec"/>
    <x v="0"/>
    <x v="0"/>
    <s v="Paper"/>
    <s v="Xerox 19"/>
    <s v="Small Box"/>
    <n v="0.4"/>
    <d v="2010-03-06T00:00:00"/>
  </r>
  <r>
    <n v="1212"/>
    <n v="8901"/>
    <d v="2011-08-20T00:00:00"/>
    <s v="Low"/>
    <n v="15"/>
    <n v="136.36349999999999"/>
    <n v="0.09"/>
    <x v="2"/>
    <n v="-16.1907"/>
    <n v="9.99"/>
    <n v="6.24"/>
    <s v="Barry Pond"/>
    <x v="7"/>
    <s v="Yukon"/>
    <x v="3"/>
    <x v="2"/>
    <s v="Office Machines"/>
    <s v="Canon F603 Scientific Calculator"/>
    <s v="Medium Box"/>
    <n v="0.36"/>
    <d v="2011-08-27T00:00:00"/>
  </r>
  <r>
    <n v="1213"/>
    <n v="8902"/>
    <d v="2011-06-19T00:00:00"/>
    <s v="High"/>
    <n v="27"/>
    <n v="166.21200000000002"/>
    <n v="0.05"/>
    <x v="0"/>
    <n v="-57.62"/>
    <n v="6.48"/>
    <n v="5.94"/>
    <s v="Georgia Rosenberg"/>
    <x v="1"/>
    <s v="West"/>
    <x v="3"/>
    <x v="0"/>
    <s v="Paper"/>
    <s v="Eureka Recycled Copy Paper 8 1/2&quot; x 11&quot;, Ream"/>
    <s v="Small Box"/>
    <n v="0.37"/>
    <d v="2011-06-21T00:00:00"/>
  </r>
  <r>
    <n v="1214"/>
    <n v="8930"/>
    <d v="2009-05-19T00:00:00"/>
    <s v="Medium"/>
    <n v="14"/>
    <n v="134.26560000000001"/>
    <n v="0.04"/>
    <x v="0"/>
    <n v="-92.32"/>
    <n v="9.99"/>
    <n v="11.59"/>
    <s v="Tony Molinari"/>
    <x v="7"/>
    <s v="Yukon"/>
    <x v="1"/>
    <x v="0"/>
    <s v="Paper"/>
    <s v="Hammermill Color Copier Paper (28Lb. and 96 Bright)"/>
    <s v="Small Box"/>
    <n v="0.4"/>
    <d v="2009-05-21T00:00:00"/>
  </r>
  <r>
    <n v="1215"/>
    <n v="8933"/>
    <d v="2010-10-07T00:00:00"/>
    <s v="High"/>
    <n v="37"/>
    <n v="1520.2559999999999"/>
    <n v="0.04"/>
    <x v="0"/>
    <n v="640.84050000000002"/>
    <n v="42.8"/>
    <n v="2.99"/>
    <s v="Lori Olson"/>
    <x v="10"/>
    <s v="Atlantic"/>
    <x v="3"/>
    <x v="0"/>
    <s v="Binders and Binder Accessories"/>
    <s v="Wilson Jones Elliptical Ring 3 1/2&quot; Capacity Binders, 800 sheets"/>
    <s v="Small Box"/>
    <n v="0.36"/>
    <d v="2010-10-08T00:00:00"/>
  </r>
  <r>
    <n v="1216"/>
    <n v="8933"/>
    <d v="2010-10-07T00:00:00"/>
    <s v="High"/>
    <n v="30"/>
    <n v="648.03599999999994"/>
    <n v="0.06"/>
    <x v="0"/>
    <n v="154.99"/>
    <n v="22.98"/>
    <n v="7.58"/>
    <s v="Lori Olson"/>
    <x v="10"/>
    <s v="Atlantic"/>
    <x v="3"/>
    <x v="1"/>
    <s v="Office Furnishings"/>
    <s v="Seth Thomas 12&quot; Clock w/ Goldtone Case"/>
    <s v="Small Box"/>
    <n v="0.51"/>
    <d v="2010-10-09T00:00:00"/>
  </r>
  <r>
    <n v="1217"/>
    <n v="8960"/>
    <d v="2010-06-05T00:00:00"/>
    <s v="Medium"/>
    <n v="46"/>
    <n v="4277.5721999999996"/>
    <n v="7.0000000000000007E-2"/>
    <x v="2"/>
    <n v="524.09"/>
    <n v="99.99"/>
    <n v="19.989999999999998"/>
    <s v="Christine Phan"/>
    <x v="4"/>
    <s v="Ontario"/>
    <x v="0"/>
    <x v="2"/>
    <s v="Computer Peripherals"/>
    <s v="US Robotics 56K V.92 External Faxmodem"/>
    <s v="Small Box"/>
    <n v="0.52"/>
    <d v="2010-06-07T00:00:00"/>
  </r>
  <r>
    <n v="1218"/>
    <n v="8960"/>
    <d v="2010-06-05T00:00:00"/>
    <s v="Medium"/>
    <n v="15"/>
    <n v="1276.9514999999999"/>
    <n v="0.01"/>
    <x v="0"/>
    <n v="361.64699999999999"/>
    <n v="85.99"/>
    <n v="1.25"/>
    <s v="Christine Phan"/>
    <x v="4"/>
    <s v="Ontario"/>
    <x v="0"/>
    <x v="2"/>
    <s v="Telephones and Communication"/>
    <s v="Accessory8"/>
    <s v="Small Pack"/>
    <n v="0.39"/>
    <d v="2010-06-07T00:00:00"/>
  </r>
  <r>
    <n v="1219"/>
    <n v="8961"/>
    <d v="2011-06-28T00:00:00"/>
    <s v="Low"/>
    <n v="48"/>
    <n v="4451.3279999999995"/>
    <n v="0.08"/>
    <x v="1"/>
    <n v="-1291.3900000000001"/>
    <n v="100.8"/>
    <n v="60"/>
    <s v="Jessica Myrick"/>
    <x v="1"/>
    <s v="West"/>
    <x v="0"/>
    <x v="1"/>
    <s v="Tables"/>
    <s v="Barricks 18&quot; x 48&quot; Non-Folding Utility Table with Bottom Storage Shelf"/>
    <s v="Jumbo Drum"/>
    <n v="0.59"/>
    <d v="2011-07-03T00:00:00"/>
  </r>
  <r>
    <n v="1220"/>
    <n v="8961"/>
    <d v="2011-06-28T00:00:00"/>
    <s v="Low"/>
    <n v="15"/>
    <n v="599.69999999999993"/>
    <n v="0"/>
    <x v="0"/>
    <n v="-12.02"/>
    <n v="39.979999999999997"/>
    <n v="4"/>
    <s v="Jessica Myrick"/>
    <x v="4"/>
    <s v="Ontario"/>
    <x v="0"/>
    <x v="2"/>
    <s v="Computer Peripherals"/>
    <s v="Microsoft Natural Keyboard Elite"/>
    <s v="Small Box"/>
    <n v="0.7"/>
    <d v="2011-07-03T00:00:00"/>
  </r>
  <r>
    <n v="1221"/>
    <n v="8992"/>
    <d v="2010-11-12T00:00:00"/>
    <s v="High"/>
    <n v="3"/>
    <n v="397.08420000000001"/>
    <n v="0.06"/>
    <x v="0"/>
    <n v="-154.44999999999999"/>
    <n v="140.81"/>
    <n v="24.49"/>
    <s v="Shahid Shariari"/>
    <x v="3"/>
    <s v="West"/>
    <x v="1"/>
    <x v="1"/>
    <s v="Chairs &amp; Chairmats"/>
    <s v="Hon Olson Stacker Stools"/>
    <s v="Large Box"/>
    <n v="0.56999999999999995"/>
    <d v="2010-11-13T00:00:00"/>
  </r>
  <r>
    <n v="1222"/>
    <n v="8992"/>
    <d v="2010-11-12T00:00:00"/>
    <s v="High"/>
    <n v="14"/>
    <n v="2524.3512000000001"/>
    <n v="0.08"/>
    <x v="0"/>
    <n v="-176.792"/>
    <n v="195.99"/>
    <n v="4.2"/>
    <s v="Shahid Shariari"/>
    <x v="3"/>
    <s v="West"/>
    <x v="1"/>
    <x v="2"/>
    <s v="Telephones and Communication"/>
    <s v="688"/>
    <s v="Small Box"/>
    <n v="0.6"/>
    <d v="2010-11-14T00:00:00"/>
  </r>
  <r>
    <n v="1223"/>
    <n v="8992"/>
    <d v="2010-11-12T00:00:00"/>
    <s v="High"/>
    <n v="18"/>
    <n v="1547.82"/>
    <n v="0"/>
    <x v="0"/>
    <n v="180.78300000000002"/>
    <n v="85.99"/>
    <n v="2.79"/>
    <s v="Shahid Shariari"/>
    <x v="3"/>
    <s v="West"/>
    <x v="1"/>
    <x v="2"/>
    <s v="Telephones and Communication"/>
    <s v="6340"/>
    <s v="Small Box"/>
    <n v="0.57999999999999996"/>
    <d v="2010-11-13T00:00:00"/>
  </r>
  <r>
    <n v="1224"/>
    <n v="8993"/>
    <d v="2011-05-28T00:00:00"/>
    <s v="Medium"/>
    <n v="41"/>
    <n v="148.26419999999999"/>
    <n v="0.02"/>
    <x v="2"/>
    <n v="86.78"/>
    <n v="3.69"/>
    <n v="0.5"/>
    <s v="Stewart Visinsky"/>
    <x v="6"/>
    <s v="Prarie"/>
    <x v="1"/>
    <x v="0"/>
    <s v="Labels"/>
    <s v="Avery 52"/>
    <s v="Small Box"/>
    <n v="0.38"/>
    <d v="2011-05-30T00:00:00"/>
  </r>
  <r>
    <n v="1225"/>
    <n v="8994"/>
    <d v="2009-04-07T00:00:00"/>
    <s v="Low"/>
    <n v="36"/>
    <n v="1311.5519999999999"/>
    <n v="0.1"/>
    <x v="0"/>
    <n v="-580.32000000000005"/>
    <n v="40.479999999999997"/>
    <n v="19.989999999999998"/>
    <s v="Christopher Schild"/>
    <x v="9"/>
    <s v="Atlantic"/>
    <x v="1"/>
    <x v="2"/>
    <s v="Computer Peripherals"/>
    <s v="Keytronic Designer 104- Key Black Keyboard"/>
    <s v="Small Box"/>
    <n v="0.77"/>
    <d v="2009-04-09T00:00:00"/>
  </r>
  <r>
    <n v="1226"/>
    <n v="8995"/>
    <d v="2011-05-17T00:00:00"/>
    <s v="High"/>
    <n v="5"/>
    <n v="8.6479999999999979"/>
    <n v="0.08"/>
    <x v="2"/>
    <n v="8.0495000000000001"/>
    <n v="1.88"/>
    <n v="1.49"/>
    <s v="Beth Paige"/>
    <x v="0"/>
    <s v="Nunavut"/>
    <x v="3"/>
    <x v="0"/>
    <s v="Binders and Binder Accessories"/>
    <s v="Staples® General Use 3-Ring Binders"/>
    <s v="Small Box"/>
    <n v="0.37"/>
    <d v="2011-05-18T00:00:00"/>
  </r>
  <r>
    <n v="1227"/>
    <n v="8995"/>
    <d v="2011-05-17T00:00:00"/>
    <s v="High"/>
    <n v="41"/>
    <n v="239.11199999999999"/>
    <n v="0.1"/>
    <x v="2"/>
    <n v="-78.02"/>
    <n v="6.48"/>
    <n v="5.86"/>
    <s v="Beth Paige"/>
    <x v="12"/>
    <s v="Northwest Territories"/>
    <x v="3"/>
    <x v="0"/>
    <s v="Paper"/>
    <s v="Xerox 1904"/>
    <s v="Small Box"/>
    <n v="0.36"/>
    <d v="2011-05-18T00:00:00"/>
  </r>
  <r>
    <n v="1228"/>
    <n v="8995"/>
    <d v="2011-05-17T00:00:00"/>
    <s v="High"/>
    <n v="35"/>
    <n v="3294.06"/>
    <n v="0.08"/>
    <x v="2"/>
    <n v="737.94"/>
    <n v="102.3"/>
    <n v="21.26"/>
    <s v="Beth Paige"/>
    <x v="12"/>
    <s v="Northwest Territories"/>
    <x v="3"/>
    <x v="1"/>
    <s v="Office Furnishings"/>
    <s v="Luxo Professional Combination Clamp-On Lamps"/>
    <s v="Large Box"/>
    <n v="0.59"/>
    <d v="2011-05-18T00:00:00"/>
  </r>
  <r>
    <n v="1229"/>
    <n v="8995"/>
    <d v="2011-05-17T00:00:00"/>
    <s v="High"/>
    <n v="42"/>
    <n v="253.10880000000003"/>
    <n v="7.0000000000000007E-2"/>
    <x v="0"/>
    <n v="-191.28"/>
    <n v="6.48"/>
    <n v="8.19"/>
    <s v="Beth Paige"/>
    <x v="12"/>
    <s v="Northwest Territories"/>
    <x v="3"/>
    <x v="0"/>
    <s v="Paper"/>
    <s v="Xerox 217"/>
    <s v="Small Box"/>
    <n v="0.37"/>
    <d v="2011-05-18T00:00:00"/>
  </r>
  <r>
    <n v="1230"/>
    <n v="8995"/>
    <d v="2011-05-17T00:00:00"/>
    <s v="High"/>
    <n v="46"/>
    <n v="86.070599999999999"/>
    <n v="0.01"/>
    <x v="0"/>
    <n v="-21.49"/>
    <n v="1.89"/>
    <n v="0.76"/>
    <s v="Beth Paige"/>
    <x v="12"/>
    <s v="Northwest Territories"/>
    <x v="3"/>
    <x v="0"/>
    <s v="Rubber Bands"/>
    <s v="Revere Boxed Rubber Bands by Revere"/>
    <s v="Wrap Bag"/>
    <n v="0.83"/>
    <d v="2011-05-19T00:00:00"/>
  </r>
  <r>
    <n v="1231"/>
    <n v="8996"/>
    <d v="2011-06-02T00:00:00"/>
    <s v="Low"/>
    <n v="13"/>
    <n v="840.71259999999984"/>
    <n v="0.02"/>
    <x v="0"/>
    <n v="-48.850999999999999"/>
    <n v="65.989999999999995"/>
    <n v="8.99"/>
    <s v="Tanja Norvell"/>
    <x v="6"/>
    <s v="Prarie"/>
    <x v="1"/>
    <x v="2"/>
    <s v="Telephones and Communication"/>
    <s v="SC-3160"/>
    <s v="Small Box"/>
    <n v="0.59"/>
    <d v="2011-06-06T00:00:00"/>
  </r>
  <r>
    <n v="1232"/>
    <n v="8997"/>
    <d v="2009-07-01T00:00:00"/>
    <s v="Low"/>
    <n v="40"/>
    <n v="17279.615999999998"/>
    <n v="0.04"/>
    <x v="0"/>
    <n v="4176.2530000000006"/>
    <n v="449.99"/>
    <n v="24.49"/>
    <s v="Tony Sayre"/>
    <x v="1"/>
    <s v="West"/>
    <x v="0"/>
    <x v="2"/>
    <s v="Copiers and Fax"/>
    <s v="Canon PC940 Copier"/>
    <s v="Large Box"/>
    <n v="0.52"/>
    <d v="2009-07-05T00:00:00"/>
  </r>
  <r>
    <n v="1233"/>
    <n v="8997"/>
    <d v="2009-07-01T00:00:00"/>
    <s v="Low"/>
    <n v="20"/>
    <n v="115.63199999999999"/>
    <n v="0.01"/>
    <x v="0"/>
    <n v="20.38"/>
    <n v="5.84"/>
    <n v="1.2"/>
    <s v="Tony Sayre"/>
    <x v="1"/>
    <s v="West"/>
    <x v="0"/>
    <x v="0"/>
    <s v="Pens &amp; Art Supplies"/>
    <s v="Newell 312"/>
    <s v="Wrap Bag"/>
    <n v="0.55000000000000004"/>
    <d v="2009-07-10T00:00:00"/>
  </r>
  <r>
    <n v="1234"/>
    <n v="8998"/>
    <d v="2010-01-03T00:00:00"/>
    <s v="Low"/>
    <n v="37"/>
    <n v="1754.2218"/>
    <n v="7.0000000000000007E-2"/>
    <x v="0"/>
    <n v="66.47"/>
    <n v="50.98"/>
    <n v="13.66"/>
    <s v="Linda Southworth"/>
    <x v="6"/>
    <s v="Prarie"/>
    <x v="3"/>
    <x v="0"/>
    <s v="Appliances"/>
    <s v="Eureka The Boss® Cordless Rechargeable Stick Vac"/>
    <s v="Small Box"/>
    <n v="0.57999999999999996"/>
    <d v="2010-01-07T00:00:00"/>
  </r>
  <r>
    <n v="1235"/>
    <n v="8998"/>
    <d v="2010-01-03T00:00:00"/>
    <s v="Low"/>
    <n v="12"/>
    <n v="264.21120000000002"/>
    <n v="0.01"/>
    <x v="0"/>
    <n v="49.82"/>
    <n v="22.24"/>
    <n v="1.99"/>
    <s v="Linda Southworth"/>
    <x v="6"/>
    <s v="Prarie"/>
    <x v="3"/>
    <x v="2"/>
    <s v="Computer Peripherals"/>
    <s v="Verbatim DVD-R, 3.95GB, SR, Mitsubishi Branded, Jewel"/>
    <s v="Small Pack"/>
    <n v="0.43"/>
    <d v="2010-01-05T00:00:00"/>
  </r>
  <r>
    <n v="1236"/>
    <n v="8998"/>
    <d v="2010-01-03T00:00:00"/>
    <s v="Low"/>
    <n v="13"/>
    <n v="167.60640000000001"/>
    <n v="0.04"/>
    <x v="0"/>
    <n v="-19.75"/>
    <n v="13.43"/>
    <n v="5.5"/>
    <s v="Linda Southworth"/>
    <x v="6"/>
    <s v="Prarie"/>
    <x v="3"/>
    <x v="0"/>
    <s v="Storage &amp; Organization"/>
    <s v="Fellowes Personal Hanging Folder Files, Navy"/>
    <s v="Small Box"/>
    <n v="0.56999999999999995"/>
    <d v="2010-01-08T00:00:00"/>
  </r>
  <r>
    <n v="1237"/>
    <n v="8999"/>
    <d v="2009-06-12T00:00:00"/>
    <s v="High"/>
    <n v="28"/>
    <n v="1553.4399999999998"/>
    <n v="0"/>
    <x v="0"/>
    <n v="590.35"/>
    <n v="55.48"/>
    <n v="14.3"/>
    <s v="Julia Barnett"/>
    <x v="7"/>
    <s v="Yukon"/>
    <x v="1"/>
    <x v="0"/>
    <s v="Paper"/>
    <s v="Xerox 194"/>
    <s v="Small Box"/>
    <n v="0.37"/>
    <d v="2009-06-14T00:00:00"/>
  </r>
  <r>
    <n v="1238"/>
    <n v="9024"/>
    <d v="2012-06-02T00:00:00"/>
    <s v="Medium"/>
    <n v="2"/>
    <n v="10.5342"/>
    <n v="0.03"/>
    <x v="0"/>
    <n v="-4.55"/>
    <n v="5.43"/>
    <n v="0.95"/>
    <s v="Katherine Murray"/>
    <x v="5"/>
    <s v="Quebec"/>
    <x v="2"/>
    <x v="0"/>
    <s v="Paper"/>
    <s v="Wirebound Message Book, 4 per Page"/>
    <s v="Wrap Bag"/>
    <n v="0.36"/>
    <d v="2012-06-03T00:00:00"/>
  </r>
  <r>
    <n v="1239"/>
    <n v="9024"/>
    <d v="2012-06-02T00:00:00"/>
    <s v="Medium"/>
    <n v="44"/>
    <n v="2700.3107999999997"/>
    <n v="7.0000000000000007E-2"/>
    <x v="0"/>
    <n v="583.74900000000002"/>
    <n v="65.989999999999995"/>
    <n v="2.79"/>
    <s v="Katherine Murray"/>
    <x v="8"/>
    <s v="Atlantic"/>
    <x v="2"/>
    <x v="2"/>
    <s v="Telephones and Communication"/>
    <s v="V8162"/>
    <s v="Small Box"/>
    <n v="0.56000000000000005"/>
    <d v="2012-06-02T00:00:00"/>
  </r>
  <r>
    <n v="1240"/>
    <n v="9024"/>
    <d v="2012-06-02T00:00:00"/>
    <s v="Medium"/>
    <n v="30"/>
    <n v="1118.7539999999999"/>
    <n v="0.09"/>
    <x v="0"/>
    <n v="-9.2999999999999687"/>
    <n v="40.98"/>
    <n v="6.5"/>
    <s v="Katherine Murray"/>
    <x v="5"/>
    <s v="Quebec"/>
    <x v="2"/>
    <x v="2"/>
    <s v="Computer Peripherals"/>
    <s v="Microsoft Office Keyboard"/>
    <s v="Small Box"/>
    <n v="0.64"/>
    <d v="2012-06-04T00:00:00"/>
  </r>
  <r>
    <n v="1241"/>
    <n v="9027"/>
    <d v="2011-09-02T00:00:00"/>
    <s v="Low"/>
    <n v="30"/>
    <n v="1025.7150000000001"/>
    <n v="0.05"/>
    <x v="0"/>
    <n v="458.98200000000003"/>
    <n v="35.99"/>
    <n v="0.99"/>
    <s v="Roy French"/>
    <x v="9"/>
    <s v="Atlantic"/>
    <x v="3"/>
    <x v="2"/>
    <s v="Telephones and Communication"/>
    <s v="Accessory31"/>
    <s v="Small Pack"/>
    <n v="0.35"/>
    <d v="2011-09-11T00:00:00"/>
  </r>
  <r>
    <n v="1242"/>
    <n v="9028"/>
    <d v="2010-12-21T00:00:00"/>
    <s v="Low"/>
    <n v="48"/>
    <n v="14106.931199999999"/>
    <n v="0.04"/>
    <x v="1"/>
    <n v="3829.63"/>
    <n v="306.14"/>
    <n v="26.53"/>
    <s v="Michael Nguyen"/>
    <x v="4"/>
    <s v="Ontario"/>
    <x v="0"/>
    <x v="2"/>
    <s v="Office Machines"/>
    <s v="Okidata ML184 Turbo Dot Matrix Printers"/>
    <s v="Jumbo Drum"/>
    <n v="0.56000000000000005"/>
    <d v="2010-12-25T00:00:00"/>
  </r>
  <r>
    <n v="1243"/>
    <n v="9057"/>
    <d v="2009-11-04T00:00:00"/>
    <s v="Critical"/>
    <n v="20"/>
    <n v="150.28200000000001"/>
    <n v="0.01"/>
    <x v="0"/>
    <n v="1.35"/>
    <n v="7.59"/>
    <n v="4"/>
    <s v="Michael Granlund"/>
    <x v="8"/>
    <s v="Atlantic"/>
    <x v="2"/>
    <x v="1"/>
    <s v="Office Furnishings"/>
    <s v="Master Giant Foot® Doorstop, Safety Yellow"/>
    <s v="Wrap Bag"/>
    <n v="0.42"/>
    <d v="2009-11-04T00:00:00"/>
  </r>
  <r>
    <n v="1244"/>
    <n v="9062"/>
    <d v="2011-03-20T00:00:00"/>
    <s v="High"/>
    <n v="32"/>
    <n v="118.21440000000001"/>
    <n v="0.06"/>
    <x v="0"/>
    <n v="30.61"/>
    <n v="3.93"/>
    <n v="0.99"/>
    <s v="Eric Barreto"/>
    <x v="8"/>
    <s v="Atlantic"/>
    <x v="3"/>
    <x v="0"/>
    <s v="Rubber Bands"/>
    <s v="Staples Vinyl Coated Paper Clips"/>
    <s v="Wrap Bag"/>
    <n v="0.39"/>
    <d v="2011-03-21T00:00:00"/>
  </r>
  <r>
    <n v="1245"/>
    <n v="9062"/>
    <d v="2011-03-20T00:00:00"/>
    <s v="High"/>
    <n v="19"/>
    <n v="1772.2478000000001"/>
    <n v="0.06"/>
    <x v="0"/>
    <n v="1193.19"/>
    <n v="99.23"/>
    <n v="8.99"/>
    <s v="Eric Barreto"/>
    <x v="11"/>
    <s v="Atlantic"/>
    <x v="3"/>
    <x v="1"/>
    <s v="Office Furnishings"/>
    <s v="GE 48&quot; Fluorescent Tube, Cool White Energy Saver, 34 Watts, 30/Box"/>
    <s v="Small Pack"/>
    <n v="0.35"/>
    <d v="2011-03-23T00:00:00"/>
  </r>
  <r>
    <n v="1246"/>
    <n v="9088"/>
    <d v="2009-06-22T00:00:00"/>
    <s v="Critical"/>
    <n v="50"/>
    <n v="14792.014999999999"/>
    <n v="0.03"/>
    <x v="0"/>
    <n v="6523.2569999999996"/>
    <n v="304.99"/>
    <n v="19.989999999999998"/>
    <s v="Russell Applegate"/>
    <x v="4"/>
    <s v="Ontario"/>
    <x v="2"/>
    <x v="0"/>
    <s v="Binders and Binder Accessories"/>
    <s v="Ibico Hi-Tech Manual Binding System"/>
    <s v="Small Box"/>
    <n v="0.4"/>
    <d v="2009-06-24T00:00:00"/>
  </r>
  <r>
    <n v="1247"/>
    <n v="9088"/>
    <d v="2009-06-22T00:00:00"/>
    <s v="Critical"/>
    <n v="31"/>
    <n v="1861.5778999999998"/>
    <n v="0.09"/>
    <x v="0"/>
    <n v="118.152"/>
    <n v="65.989999999999995"/>
    <n v="8.99"/>
    <s v="Russell Applegate"/>
    <x v="4"/>
    <s v="Ontario"/>
    <x v="2"/>
    <x v="2"/>
    <s v="Telephones and Communication"/>
    <s v="V 3600 Series"/>
    <s v="Small Box"/>
    <n v="0.57999999999999996"/>
    <d v="2009-06-24T00:00:00"/>
  </r>
  <r>
    <n v="1248"/>
    <n v="9089"/>
    <d v="2010-05-23T00:00:00"/>
    <s v="Critical"/>
    <n v="8"/>
    <n v="907.12799999999993"/>
    <n v="0.1"/>
    <x v="2"/>
    <n v="-360.30500000000001"/>
    <n v="125.99"/>
    <n v="8.8000000000000007"/>
    <s v="Steven Roelle"/>
    <x v="1"/>
    <s v="West"/>
    <x v="0"/>
    <x v="2"/>
    <s v="Telephones and Communication"/>
    <s v="StarTAC 6500"/>
    <s v="Small Box"/>
    <n v="0.59"/>
    <d v="2010-05-24T00:00:00"/>
  </r>
  <r>
    <n v="1249"/>
    <n v="9091"/>
    <d v="2010-11-11T00:00:00"/>
    <s v="High"/>
    <n v="42"/>
    <n v="572.16599999999994"/>
    <n v="0.05"/>
    <x v="0"/>
    <n v="129.33000000000001"/>
    <n v="14.34"/>
    <n v="5"/>
    <s v="Adam Hart"/>
    <x v="7"/>
    <s v="Yukon"/>
    <x v="1"/>
    <x v="1"/>
    <s v="Office Furnishings"/>
    <s v="Nu-Dell Leatherette Frames"/>
    <s v="Small Pack"/>
    <n v="0.49"/>
    <d v="2010-11-12T00:00:00"/>
  </r>
  <r>
    <n v="1250"/>
    <n v="9091"/>
    <d v="2010-11-11T00:00:00"/>
    <s v="High"/>
    <n v="44"/>
    <n v="1363.1200000000001"/>
    <n v="0"/>
    <x v="0"/>
    <n v="489.14"/>
    <n v="30.98"/>
    <n v="8.74"/>
    <s v="Adam Hart"/>
    <x v="7"/>
    <s v="Yukon"/>
    <x v="1"/>
    <x v="0"/>
    <s v="Paper"/>
    <s v="Xerox 1979"/>
    <s v="Small Box"/>
    <n v="0.4"/>
    <d v="2010-11-12T00:00:00"/>
  </r>
  <r>
    <n v="1251"/>
    <n v="9092"/>
    <d v="2009-07-24T00:00:00"/>
    <s v="Not Specified"/>
    <n v="33"/>
    <n v="3346.5299999999997"/>
    <n v="0"/>
    <x v="2"/>
    <n v="-457.73"/>
    <n v="101.41"/>
    <n v="35"/>
    <s v="Jeremy Pistek"/>
    <x v="7"/>
    <s v="Yukon"/>
    <x v="1"/>
    <x v="0"/>
    <s v="Storage &amp; Organization"/>
    <s v="Tennsco Regal Shelving Units"/>
    <s v="Large Box"/>
    <n v="0.82"/>
    <d v="2009-07-25T00:00:00"/>
  </r>
  <r>
    <n v="1252"/>
    <n v="9092"/>
    <d v="2009-07-24T00:00:00"/>
    <s v="Not Specified"/>
    <n v="8"/>
    <n v="691.12799999999993"/>
    <n v="0.1"/>
    <x v="0"/>
    <n v="-268.66399999999999"/>
    <n v="95.99"/>
    <n v="4.9000000000000004"/>
    <s v="Jeremy Pistek"/>
    <x v="7"/>
    <s v="Yukon"/>
    <x v="1"/>
    <x v="2"/>
    <s v="Telephones and Communication"/>
    <s v="T60"/>
    <s v="Small Box"/>
    <n v="0.56000000000000005"/>
    <d v="2009-07-25T00:00:00"/>
  </r>
  <r>
    <n v="1253"/>
    <n v="9093"/>
    <d v="2011-12-09T00:00:00"/>
    <s v="Medium"/>
    <n v="36"/>
    <n v="263.08799999999997"/>
    <n v="0.1"/>
    <x v="0"/>
    <n v="-99.02"/>
    <n v="8.1199999999999992"/>
    <n v="2.83"/>
    <s v="Cyra Reiten"/>
    <x v="7"/>
    <s v="Yukon"/>
    <x v="3"/>
    <x v="2"/>
    <s v="Computer Peripherals"/>
    <s v="Imation Neon Mac Format Diskettes, 10/Pack"/>
    <s v="Small Pack"/>
    <n v="0.77"/>
    <d v="2011-12-09T00:00:00"/>
  </r>
  <r>
    <n v="1254"/>
    <n v="9095"/>
    <d v="2011-06-10T00:00:00"/>
    <s v="High"/>
    <n v="23"/>
    <n v="277.53640000000001"/>
    <n v="0.03"/>
    <x v="0"/>
    <n v="-37.270000000000003"/>
    <n v="12.44"/>
    <n v="6.27"/>
    <s v="Tracy Hopkins"/>
    <x v="2"/>
    <s v="Prarie"/>
    <x v="0"/>
    <x v="0"/>
    <s v="Storage &amp; Organization"/>
    <s v="Eldon Simplefile® Box Office®"/>
    <s v="Medium Box"/>
    <n v="0.56999999999999995"/>
    <d v="2011-06-12T00:00:00"/>
  </r>
  <r>
    <n v="1255"/>
    <n v="9123"/>
    <d v="2010-06-26T00:00:00"/>
    <s v="Critical"/>
    <n v="27"/>
    <n v="352.29329999999999"/>
    <n v="7.0000000000000007E-2"/>
    <x v="2"/>
    <n v="-108.28"/>
    <n v="14.03"/>
    <n v="9.3699999999999992"/>
    <s v="Matt Collins"/>
    <x v="3"/>
    <s v="West"/>
    <x v="3"/>
    <x v="0"/>
    <s v="Storage &amp; Organization"/>
    <s v="Project Tote Personal File"/>
    <s v="Small Box"/>
    <n v="0.56000000000000005"/>
    <d v="2010-06-27T00:00:00"/>
  </r>
  <r>
    <n v="1256"/>
    <n v="9124"/>
    <d v="2011-10-16T00:00:00"/>
    <s v="Low"/>
    <n v="17"/>
    <n v="2488.4735999999998"/>
    <n v="0.04"/>
    <x v="0"/>
    <n v="-0.83999999999997499"/>
    <n v="152.47999999999999"/>
    <n v="6.5"/>
    <s v="Henry Goldwyn"/>
    <x v="6"/>
    <s v="Prarie"/>
    <x v="0"/>
    <x v="2"/>
    <s v="Computer Peripherals"/>
    <s v="Adesso Programmable 142-Key Keyboard"/>
    <s v="Small Box"/>
    <n v="0.74"/>
    <d v="2011-10-16T00:00:00"/>
  </r>
  <r>
    <n v="1257"/>
    <n v="9124"/>
    <d v="2011-10-16T00:00:00"/>
    <s v="Low"/>
    <n v="29"/>
    <n v="142.97580000000002"/>
    <n v="0.01"/>
    <x v="0"/>
    <n v="-118.56"/>
    <n v="4.9800000000000004"/>
    <n v="7.28"/>
    <s v="Henry Goldwyn"/>
    <x v="6"/>
    <s v="Prarie"/>
    <x v="0"/>
    <x v="0"/>
    <s v="Paper"/>
    <s v="Xerox 1926"/>
    <s v="Small Box"/>
    <n v="0.38"/>
    <d v="2011-10-21T00:00:00"/>
  </r>
  <r>
    <n v="1258"/>
    <n v="9126"/>
    <d v="2009-11-17T00:00:00"/>
    <s v="Medium"/>
    <n v="47"/>
    <n v="2799.6959999999999"/>
    <n v="0.04"/>
    <x v="0"/>
    <n v="884.08"/>
    <n v="62.05"/>
    <n v="3.99"/>
    <s v="Sylvia Foulston"/>
    <x v="12"/>
    <s v="Northwest Territories"/>
    <x v="1"/>
    <x v="0"/>
    <s v="Appliances"/>
    <s v="Acco Smartsocket™ Table Surge Protector, 6 Color-Coded Adapter Outlets"/>
    <s v="Small Box"/>
    <n v="0.55000000000000004"/>
    <d v="2009-11-18T00:00:00"/>
  </r>
  <r>
    <n v="1259"/>
    <n v="9127"/>
    <d v="2011-10-10T00:00:00"/>
    <s v="Not Specified"/>
    <n v="7"/>
    <n v="1878.1056000000001"/>
    <n v="0.04"/>
    <x v="2"/>
    <n v="-329.49"/>
    <n v="279.48"/>
    <n v="35"/>
    <s v="Bryan Davis"/>
    <x v="12"/>
    <s v="Northwest Territories"/>
    <x v="1"/>
    <x v="0"/>
    <s v="Storage &amp; Organization"/>
    <s v="Tennsco Snap-Together Open Shelving Units, Starter Sets and Add-On Units"/>
    <s v="Large Box"/>
    <n v="0.8"/>
    <d v="2011-10-12T00:00:00"/>
  </r>
  <r>
    <n v="1260"/>
    <n v="9152"/>
    <d v="2010-08-20T00:00:00"/>
    <s v="Not Specified"/>
    <n v="43"/>
    <n v="326.39150000000001"/>
    <n v="0.05"/>
    <x v="0"/>
    <n v="-129.69"/>
    <n v="7.99"/>
    <n v="5.03"/>
    <s v="Steven Cartwright"/>
    <x v="6"/>
    <s v="Prarie"/>
    <x v="2"/>
    <x v="2"/>
    <s v="Telephones and Communication"/>
    <s v="Bell Sonecor JB700 Caller ID"/>
    <s v="Medium Box"/>
    <n v="0.6"/>
    <d v="2010-08-20T00:00:00"/>
  </r>
  <r>
    <n v="1261"/>
    <n v="9155"/>
    <d v="2012-08-30T00:00:00"/>
    <s v="Critical"/>
    <n v="17"/>
    <n v="473.99399999999997"/>
    <n v="0.1"/>
    <x v="0"/>
    <n v="54.629499999999993"/>
    <n v="30.98"/>
    <n v="11.63"/>
    <s v="Ken Lonsdale"/>
    <x v="6"/>
    <s v="Prarie"/>
    <x v="3"/>
    <x v="0"/>
    <s v="Binders and Binder Accessories"/>
    <s v="GBC Linen Binding Covers"/>
    <s v="Small Box"/>
    <n v="0.37"/>
    <d v="2012-08-31T00:00:00"/>
  </r>
  <r>
    <n v="1262"/>
    <n v="9187"/>
    <d v="2009-08-21T00:00:00"/>
    <s v="High"/>
    <n v="40"/>
    <n v="167.80800000000002"/>
    <n v="0.04"/>
    <x v="0"/>
    <n v="-143.22999999999999"/>
    <n v="4.37"/>
    <n v="5.15"/>
    <s v="Daniel Lacy"/>
    <x v="1"/>
    <s v="West"/>
    <x v="0"/>
    <x v="0"/>
    <s v="Appliances"/>
    <s v="Eureka Sanitaire ® Multi-Pro Heavy-Duty Upright, Disposable Bags"/>
    <s v="Small Box"/>
    <n v="0.59"/>
    <d v="2009-08-22T00:00:00"/>
  </r>
  <r>
    <n v="1263"/>
    <n v="9187"/>
    <d v="2009-08-21T00:00:00"/>
    <s v="High"/>
    <n v="8"/>
    <n v="1135.6072000000001"/>
    <n v="0.09"/>
    <x v="0"/>
    <n v="-446.57800000000003"/>
    <n v="155.99"/>
    <n v="8.99"/>
    <s v="Daniel Lacy"/>
    <x v="1"/>
    <s v="West"/>
    <x v="0"/>
    <x v="2"/>
    <s v="Telephones and Communication"/>
    <s v="CF 688"/>
    <s v="Small Box"/>
    <n v="0.57999999999999996"/>
    <d v="2009-08-23T00:00:00"/>
  </r>
  <r>
    <n v="1264"/>
    <n v="9216"/>
    <d v="2011-04-14T00:00:00"/>
    <s v="Medium"/>
    <n v="36"/>
    <n v="5863.7519999999995"/>
    <n v="0.1"/>
    <x v="1"/>
    <n v="-86.68"/>
    <n v="180.98"/>
    <n v="55.24"/>
    <s v="Roy French"/>
    <x v="9"/>
    <s v="Atlantic"/>
    <x v="3"/>
    <x v="0"/>
    <s v="Appliances"/>
    <s v="Avanti 4.4 Cu. Ft. Refrigerator"/>
    <s v="Jumbo Drum"/>
    <n v="0.56999999999999995"/>
    <d v="2011-04-16T00:00:00"/>
  </r>
  <r>
    <n v="1265"/>
    <n v="9219"/>
    <d v="2009-09-28T00:00:00"/>
    <s v="Low"/>
    <n v="24"/>
    <n v="1174.5791999999999"/>
    <n v="0.04"/>
    <x v="0"/>
    <n v="-13.28"/>
    <n v="50.98"/>
    <n v="6.5"/>
    <s v="Craig Leslie"/>
    <x v="1"/>
    <s v="West"/>
    <x v="3"/>
    <x v="2"/>
    <s v="Computer Peripherals"/>
    <s v="Microsoft Natural Multimedia Keyboard"/>
    <s v="Small Box"/>
    <n v="0.73"/>
    <d v="2009-10-03T00:00:00"/>
  </r>
  <r>
    <n v="1266"/>
    <n v="9219"/>
    <d v="2009-09-28T00:00:00"/>
    <s v="Low"/>
    <n v="41"/>
    <n v="260.3664"/>
    <n v="0.02"/>
    <x v="0"/>
    <n v="-48.68"/>
    <n v="6.48"/>
    <n v="5.14"/>
    <s v="Craig Leslie"/>
    <x v="1"/>
    <s v="West"/>
    <x v="3"/>
    <x v="0"/>
    <s v="Paper"/>
    <s v="Xerox 23"/>
    <s v="Small Box"/>
    <n v="0.37"/>
    <d v="2009-09-30T00:00:00"/>
  </r>
  <r>
    <n v="1267"/>
    <n v="9221"/>
    <d v="2011-01-03T00:00:00"/>
    <s v="Low"/>
    <n v="9"/>
    <n v="28.372499999999999"/>
    <n v="0.03"/>
    <x v="0"/>
    <n v="-377.74"/>
    <n v="3.25"/>
    <n v="49"/>
    <s v="Christopher Conant"/>
    <x v="1"/>
    <s v="West"/>
    <x v="3"/>
    <x v="0"/>
    <s v="Appliances"/>
    <s v="Bravo II™ Megaboss® 12-Amp Hard Body Upright, Replacement Belts, 2 Belts per Pack"/>
    <s v="Large Box"/>
    <n v="0.56000000000000005"/>
    <d v="2011-01-07T00:00:00"/>
  </r>
  <r>
    <n v="1268"/>
    <n v="9221"/>
    <d v="2011-01-03T00:00:00"/>
    <s v="Low"/>
    <n v="25"/>
    <n v="1463.52"/>
    <n v="0.04"/>
    <x v="0"/>
    <n v="326.39999999999998"/>
    <n v="60.98"/>
    <n v="19.989999999999998"/>
    <s v="Christopher Conant"/>
    <x v="1"/>
    <s v="West"/>
    <x v="3"/>
    <x v="0"/>
    <s v="Envelopes"/>
    <s v="Tyvek Interoffice Envelopes, 9 1/2&quot; x 12 1/2&quot;, 100/Box"/>
    <s v="Small Box"/>
    <n v="0.38"/>
    <d v="2011-01-07T00:00:00"/>
  </r>
  <r>
    <n v="1269"/>
    <n v="9222"/>
    <d v="2009-02-10T00:00:00"/>
    <s v="High"/>
    <n v="41"/>
    <n v="446.3424"/>
    <n v="0.04"/>
    <x v="0"/>
    <n v="78.2"/>
    <n v="11.34"/>
    <n v="5.01"/>
    <s v="Ionia McGrath"/>
    <x v="10"/>
    <s v="Atlantic"/>
    <x v="2"/>
    <x v="0"/>
    <s v="Paper"/>
    <s v="Xerox 188"/>
    <s v="Small Box"/>
    <n v="0.36"/>
    <d v="2009-02-11T00:00:00"/>
  </r>
  <r>
    <n v="1270"/>
    <n v="9248"/>
    <d v="2009-12-23T00:00:00"/>
    <s v="Not Specified"/>
    <n v="41"/>
    <n v="2662.8146999999999"/>
    <n v="0.09"/>
    <x v="0"/>
    <n v="-3074.2712000000006"/>
    <n v="71.37"/>
    <n v="69"/>
    <s v="Michelle Tran"/>
    <x v="5"/>
    <s v="Quebec"/>
    <x v="2"/>
    <x v="1"/>
    <s v="Tables"/>
    <s v="Lesro Sheffield Collection Coffee Table, End Table, Center Table, Corner Table"/>
    <s v="Large Box"/>
    <n v="0.68"/>
    <d v="2009-12-24T00:00:00"/>
  </r>
  <r>
    <n v="1271"/>
    <n v="9249"/>
    <d v="2010-05-19T00:00:00"/>
    <s v="High"/>
    <n v="46"/>
    <n v="162.5778"/>
    <n v="0.01"/>
    <x v="0"/>
    <n v="-119.35"/>
    <n v="3.57"/>
    <n v="4.17"/>
    <s v="Alejandro Ballentine"/>
    <x v="1"/>
    <s v="West"/>
    <x v="0"/>
    <x v="0"/>
    <s v="Pens &amp; Art Supplies"/>
    <s v="Barrel Sharpener"/>
    <s v="Small Pack"/>
    <n v="0.59"/>
    <d v="2010-05-20T00:00:00"/>
  </r>
  <r>
    <n v="1272"/>
    <n v="9249"/>
    <d v="2010-05-19T00:00:00"/>
    <s v="High"/>
    <n v="42"/>
    <n v="1474.9055999999998"/>
    <n v="7.0000000000000007E-2"/>
    <x v="0"/>
    <n v="25.51"/>
    <n v="37.76"/>
    <n v="12.9"/>
    <s v="Alejandro Ballentine"/>
    <x v="1"/>
    <s v="West"/>
    <x v="0"/>
    <x v="0"/>
    <s v="Storage &amp; Organization"/>
    <s v="Companion Letter/Legal File, Black"/>
    <s v="Small Box"/>
    <n v="0.56999999999999995"/>
    <d v="2010-05-20T00:00:00"/>
  </r>
  <r>
    <n v="1273"/>
    <n v="9249"/>
    <d v="2010-05-19T00:00:00"/>
    <s v="High"/>
    <n v="35"/>
    <n v="4270.0069999999996"/>
    <n v="0.02"/>
    <x v="1"/>
    <n v="-365.44"/>
    <n v="124.49"/>
    <n v="51.94"/>
    <s v="Alejandro Ballentine"/>
    <x v="1"/>
    <s v="West"/>
    <x v="0"/>
    <x v="1"/>
    <s v="Tables"/>
    <s v="Bevis 36 x 72 Conference Tables"/>
    <s v="Jumbo Box"/>
    <n v="0.63"/>
    <d v="2010-05-21T00:00:00"/>
  </r>
  <r>
    <n v="1274"/>
    <n v="9251"/>
    <d v="2010-08-29T00:00:00"/>
    <s v="Medium"/>
    <n v="38"/>
    <n v="3419.62"/>
    <n v="0"/>
    <x v="1"/>
    <n v="-400.33"/>
    <n v="89.99"/>
    <n v="42"/>
    <s v="Giulietta Dortch"/>
    <x v="7"/>
    <s v="Yukon"/>
    <x v="1"/>
    <x v="1"/>
    <s v="Chairs &amp; Chairmats"/>
    <s v="Global Leather Task Chair, Black"/>
    <s v="Jumbo Drum"/>
    <n v="0.66"/>
    <d v="2010-08-31T00:00:00"/>
  </r>
  <r>
    <n v="1275"/>
    <n v="9253"/>
    <d v="2012-01-30T00:00:00"/>
    <s v="Critical"/>
    <n v="36"/>
    <n v="1605.348"/>
    <n v="0.05"/>
    <x v="0"/>
    <n v="563.09"/>
    <n v="46.94"/>
    <n v="6.77"/>
    <s v="Daniel Lacy"/>
    <x v="5"/>
    <s v="Quebec"/>
    <x v="0"/>
    <x v="1"/>
    <s v="Office Furnishings"/>
    <s v="Howard Miller 13&quot; Diameter Goldtone Round Wall Clock"/>
    <s v="Small Box"/>
    <n v="0.44"/>
    <d v="2012-02-01T00:00:00"/>
  </r>
  <r>
    <n v="1276"/>
    <n v="9254"/>
    <d v="2010-05-14T00:00:00"/>
    <s v="Medium"/>
    <n v="24"/>
    <n v="116.66160000000001"/>
    <n v="0.01"/>
    <x v="2"/>
    <n v="67.41"/>
    <n v="4.91"/>
    <n v="0.5"/>
    <s v="Craig Leslie"/>
    <x v="2"/>
    <s v="Prarie"/>
    <x v="3"/>
    <x v="0"/>
    <s v="Labels"/>
    <s v="Avery 478"/>
    <s v="Small Box"/>
    <n v="0.36"/>
    <d v="2010-05-16T00:00:00"/>
  </r>
  <r>
    <n v="1277"/>
    <n v="9281"/>
    <d v="2012-02-23T00:00:00"/>
    <s v="Critical"/>
    <n v="31"/>
    <n v="184.80960000000002"/>
    <n v="0.08"/>
    <x v="2"/>
    <n v="-96.59"/>
    <n v="6.48"/>
    <n v="6.81"/>
    <s v="Alan Hwang"/>
    <x v="4"/>
    <s v="Ontario"/>
    <x v="0"/>
    <x v="0"/>
    <s v="Paper"/>
    <s v="Xerox 1930"/>
    <s v="Small Box"/>
    <n v="0.36"/>
    <d v="2012-02-25T00:00:00"/>
  </r>
  <r>
    <n v="1278"/>
    <n v="9281"/>
    <d v="2012-02-23T00:00:00"/>
    <s v="Critical"/>
    <n v="24"/>
    <n v="65.385599999999997"/>
    <n v="0.02"/>
    <x v="0"/>
    <n v="0.77"/>
    <n v="2.78"/>
    <n v="0.97"/>
    <s v="Alan Hwang"/>
    <x v="4"/>
    <s v="Ontario"/>
    <x v="0"/>
    <x v="0"/>
    <s v="Pens &amp; Art Supplies"/>
    <s v="Newell 339"/>
    <s v="Wrap Bag"/>
    <n v="0.59"/>
    <d v="2012-02-25T00:00:00"/>
  </r>
  <r>
    <n v="1279"/>
    <n v="9285"/>
    <d v="2009-01-02T00:00:00"/>
    <s v="Critical"/>
    <n v="3"/>
    <n v="115.56359999999999"/>
    <n v="0.06"/>
    <x v="0"/>
    <n v="-11.937000000000001"/>
    <n v="40.98"/>
    <n v="2.99"/>
    <s v="David Philippe"/>
    <x v="8"/>
    <s v="Atlantic"/>
    <x v="3"/>
    <x v="0"/>
    <s v="Binders and Binder Accessories"/>
    <s v="Avery Trapezoid Ring Binder, 3&quot; Capacity, Black, 1040 sheets"/>
    <s v="Small Box"/>
    <n v="0.36"/>
    <d v="2009-01-04T00:00:00"/>
  </r>
  <r>
    <n v="1280"/>
    <n v="9286"/>
    <d v="2011-04-03T00:00:00"/>
    <s v="Critical"/>
    <n v="26"/>
    <n v="116.53200000000001"/>
    <n v="0.1"/>
    <x v="0"/>
    <n v="45.79"/>
    <n v="4.9800000000000004"/>
    <n v="0.8"/>
    <s v="Tonja Turnell"/>
    <x v="1"/>
    <s v="West"/>
    <x v="3"/>
    <x v="0"/>
    <s v="Paper"/>
    <s v="Rediform S.O.S. Phone Message Books"/>
    <s v="Wrap Bag"/>
    <n v="0.36"/>
    <d v="2011-04-05T00:00:00"/>
  </r>
  <r>
    <n v="1281"/>
    <n v="9312"/>
    <d v="2012-05-18T00:00:00"/>
    <s v="Not Specified"/>
    <n v="43"/>
    <n v="1061.2830000000001"/>
    <n v="0.05"/>
    <x v="1"/>
    <n v="-179.17"/>
    <n v="25.98"/>
    <n v="14.36"/>
    <s v="Steven Cartwright"/>
    <x v="6"/>
    <s v="Prarie"/>
    <x v="2"/>
    <x v="1"/>
    <s v="Chairs &amp; Chairmats"/>
    <s v="Global Stack Chair without Arms, Black"/>
    <s v="Jumbo Drum"/>
    <n v="0.6"/>
    <d v="2012-05-19T00:00:00"/>
  </r>
  <r>
    <n v="1282"/>
    <n v="9344"/>
    <d v="2011-12-06T00:00:00"/>
    <s v="Low"/>
    <n v="18"/>
    <n v="1572.3162"/>
    <n v="0.09"/>
    <x v="0"/>
    <n v="-505.69"/>
    <n v="95.99"/>
    <n v="35"/>
    <s v="Christy Brittain"/>
    <x v="7"/>
    <s v="Yukon"/>
    <x v="3"/>
    <x v="0"/>
    <s v="Storage &amp; Organization"/>
    <s v="Safco Industrial Wire Shelving"/>
    <s v="Large Box"/>
    <m/>
    <d v="2011-12-08T00:00:00"/>
  </r>
  <r>
    <n v="1283"/>
    <n v="9344"/>
    <d v="2011-12-06T00:00:00"/>
    <s v="Low"/>
    <n v="31"/>
    <n v="3827.5762"/>
    <n v="0.02"/>
    <x v="0"/>
    <n v="900.41399999999999"/>
    <n v="125.99"/>
    <n v="8.99"/>
    <s v="Christy Brittain"/>
    <x v="7"/>
    <s v="Yukon"/>
    <x v="3"/>
    <x v="2"/>
    <s v="Telephones and Communication"/>
    <s v="SC7868i"/>
    <s v="Small Box"/>
    <n v="0.55000000000000004"/>
    <d v="2011-12-06T00:00:00"/>
  </r>
  <r>
    <n v="1284"/>
    <n v="9347"/>
    <d v="2012-08-09T00:00:00"/>
    <s v="Low"/>
    <n v="31"/>
    <n v="121.2255"/>
    <n v="0.01"/>
    <x v="0"/>
    <n v="-107.98"/>
    <n v="3.95"/>
    <n v="5.13"/>
    <s v="Michelle Tran"/>
    <x v="5"/>
    <s v="Quebec"/>
    <x v="1"/>
    <x v="0"/>
    <s v="Appliances"/>
    <s v="Hoover Replacement Belts For Soft Guard™ &amp; Commercial Ltweight Upright Vacs, 2/Pk"/>
    <s v="Small Box"/>
    <n v="0.59"/>
    <d v="2012-08-18T00:00:00"/>
  </r>
  <r>
    <n v="1285"/>
    <n v="9350"/>
    <d v="2012-10-31T00:00:00"/>
    <s v="Critical"/>
    <n v="13"/>
    <n v="1649.4659999999999"/>
    <n v="0.1"/>
    <x v="1"/>
    <n v="-432.54"/>
    <n v="140.97999999999999"/>
    <n v="53.48"/>
    <s v="Darren Budd"/>
    <x v="4"/>
    <s v="Ontario"/>
    <x v="1"/>
    <x v="1"/>
    <s v="Bookcases"/>
    <s v="Bush Heritage Pine Collection 5-Shelf Bookcase, Albany Pine Finish, *Special Order"/>
    <s v="Jumbo Box"/>
    <n v="0.65"/>
    <d v="2012-11-01T00:00:00"/>
  </r>
  <r>
    <n v="1286"/>
    <n v="9350"/>
    <d v="2012-10-31T00:00:00"/>
    <s v="Critical"/>
    <n v="2"/>
    <n v="311.38200000000001"/>
    <n v="0.1"/>
    <x v="0"/>
    <n v="-210.7835"/>
    <n v="172.99"/>
    <n v="19.989999999999998"/>
    <s v="Darren Budd"/>
    <x v="4"/>
    <s v="Ontario"/>
    <x v="1"/>
    <x v="1"/>
    <s v="Office Furnishings"/>
    <s v="Tenex Traditional Chairmats for Medium Pile Carpet, Standard Lip, 36&quot; x 48&quot;"/>
    <s v="Medium Box"/>
    <n v="0.64"/>
    <d v="2012-11-02T00:00:00"/>
  </r>
  <r>
    <n v="1287"/>
    <n v="9383"/>
    <d v="2009-03-16T00:00:00"/>
    <s v="Not Specified"/>
    <n v="11"/>
    <n v="77.645699999999991"/>
    <n v="7.0000000000000007E-2"/>
    <x v="0"/>
    <n v="18.53"/>
    <n v="7.59"/>
    <n v="4"/>
    <s v="John Dryer"/>
    <x v="2"/>
    <s v="Prarie"/>
    <x v="1"/>
    <x v="1"/>
    <s v="Office Furnishings"/>
    <s v="Master Giant Foot® Doorstop, Safety Yellow"/>
    <s v="Wrap Bag"/>
    <n v="0.42"/>
    <d v="2009-03-18T00:00:00"/>
  </r>
  <r>
    <n v="1288"/>
    <n v="9409"/>
    <d v="2012-05-05T00:00:00"/>
    <s v="Critical"/>
    <n v="12"/>
    <n v="1646.7839999999997"/>
    <n v="0.1"/>
    <x v="0"/>
    <n v="-390.77"/>
    <n v="152.47999999999999"/>
    <n v="4"/>
    <s v="Vicky Freymann"/>
    <x v="3"/>
    <s v="West"/>
    <x v="2"/>
    <x v="2"/>
    <s v="Computer Peripherals"/>
    <s v="Adesso Programmable 142-Key Keyboard"/>
    <s v="Small Box"/>
    <n v="0.79"/>
    <d v="2012-05-07T00:00:00"/>
  </r>
  <r>
    <n v="1289"/>
    <n v="9472"/>
    <d v="2011-06-16T00:00:00"/>
    <s v="Critical"/>
    <n v="17"/>
    <n v="50.872499999999995"/>
    <n v="0.05"/>
    <x v="0"/>
    <n v="19.47"/>
    <n v="3.15"/>
    <n v="0.49"/>
    <s v="Greg Tran"/>
    <x v="5"/>
    <s v="Quebec"/>
    <x v="2"/>
    <x v="0"/>
    <s v="Labels"/>
    <s v="Self-Adhesive Removable Labels"/>
    <s v="Small Box"/>
    <n v="0.37"/>
    <d v="2011-06-19T00:00:00"/>
  </r>
  <r>
    <n v="1290"/>
    <n v="9473"/>
    <d v="2012-10-11T00:00:00"/>
    <s v="Not Specified"/>
    <n v="3"/>
    <n v="21.707999999999998"/>
    <n v="0.1"/>
    <x v="0"/>
    <n v="-23.69"/>
    <n v="8.0399999999999991"/>
    <n v="8.94"/>
    <s v="Jonathan Doherty"/>
    <x v="2"/>
    <s v="Prarie"/>
    <x v="1"/>
    <x v="0"/>
    <s v="Binders and Binder Accessories"/>
    <s v="Fellowes Twister Kit, Gray/Clear, 3/pkg"/>
    <s v="Small Box"/>
    <n v="0.4"/>
    <d v="2012-10-13T00:00:00"/>
  </r>
  <r>
    <n v="1291"/>
    <n v="9473"/>
    <d v="2012-10-11T00:00:00"/>
    <s v="Not Specified"/>
    <n v="34"/>
    <n v="544.49980000000005"/>
    <n v="0.03"/>
    <x v="0"/>
    <n v="188.22399999999999"/>
    <n v="16.510000000000002"/>
    <n v="2.99"/>
    <s v="Jonathan Doherty"/>
    <x v="2"/>
    <s v="Prarie"/>
    <x v="1"/>
    <x v="0"/>
    <s v="Binders and Binder Accessories"/>
    <s v="JM Magazine Binder"/>
    <s v="Small Box"/>
    <n v="0.37"/>
    <d v="2012-10-12T00:00:00"/>
  </r>
  <r>
    <n v="1292"/>
    <n v="9473"/>
    <d v="2012-10-11T00:00:00"/>
    <s v="Not Specified"/>
    <n v="31"/>
    <n v="461.57760000000002"/>
    <n v="0.04"/>
    <x v="0"/>
    <n v="-363.44"/>
    <n v="15.51"/>
    <n v="17.78"/>
    <s v="Jonathan Doherty"/>
    <x v="2"/>
    <s v="Prarie"/>
    <x v="1"/>
    <x v="0"/>
    <s v="Storage &amp; Organization"/>
    <s v="Tenex File Box, Personal Filing Tote with Lid, Black"/>
    <s v="Small Box"/>
    <n v="0.59"/>
    <d v="2012-10-13T00:00:00"/>
  </r>
  <r>
    <n v="1293"/>
    <n v="9476"/>
    <d v="2009-05-25T00:00:00"/>
    <s v="Not Specified"/>
    <n v="10"/>
    <n v="147.108"/>
    <n v="0.08"/>
    <x v="2"/>
    <n v="-66.584999999999994"/>
    <n v="15.99"/>
    <n v="13.18"/>
    <s v="Ruben Dartt"/>
    <x v="1"/>
    <s v="West"/>
    <x v="1"/>
    <x v="0"/>
    <s v="Binders and Binder Accessories"/>
    <s v="GBC Pre-Punched Binding Paper, Plastic, White, 8-1/2&quot; x 11&quot;"/>
    <s v="Small Box"/>
    <n v="0.37"/>
    <d v="2009-05-27T00:00:00"/>
  </r>
  <r>
    <n v="1294"/>
    <n v="9478"/>
    <d v="2009-03-28T00:00:00"/>
    <s v="High"/>
    <n v="48"/>
    <n v="479.23200000000003"/>
    <n v="0.04"/>
    <x v="0"/>
    <n v="29.98"/>
    <n v="10.4"/>
    <n v="5.4"/>
    <s v="Philip Brown"/>
    <x v="4"/>
    <s v="Ontario"/>
    <x v="1"/>
    <x v="1"/>
    <s v="Office Furnishings"/>
    <s v="Executive Impressions 8-1/2&quot; Career Panel/Partition Cubicle Clock"/>
    <s v="Small Pack"/>
    <n v="0.51"/>
    <d v="2009-03-29T00:00:00"/>
  </r>
  <r>
    <n v="1295"/>
    <n v="9478"/>
    <d v="2009-03-28T00:00:00"/>
    <s v="High"/>
    <n v="48"/>
    <n v="189.00479999999999"/>
    <n v="0.08"/>
    <x v="0"/>
    <n v="-121.2"/>
    <n v="4.28"/>
    <n v="4.79"/>
    <s v="Philip Brown"/>
    <x v="4"/>
    <s v="Ontario"/>
    <x v="1"/>
    <x v="0"/>
    <s v="Paper"/>
    <s v="Xerox 1962"/>
    <s v="Small Box"/>
    <n v="0.4"/>
    <d v="2009-03-30T00:00:00"/>
  </r>
  <r>
    <n v="1296"/>
    <n v="9504"/>
    <d v="2012-11-25T00:00:00"/>
    <s v="Medium"/>
    <n v="17"/>
    <n v="2276.9884999999999"/>
    <n v="0.05"/>
    <x v="0"/>
    <n v="98.352000000000004"/>
    <n v="140.99"/>
    <n v="4.2"/>
    <s v="Sung Pak"/>
    <x v="1"/>
    <s v="West"/>
    <x v="0"/>
    <x v="2"/>
    <s v="Telephones and Communication"/>
    <s v="7160"/>
    <s v="Small Box"/>
    <n v="0.59"/>
    <d v="2012-11-27T00:00:00"/>
  </r>
  <r>
    <n v="1297"/>
    <n v="9505"/>
    <d v="2012-06-07T00:00:00"/>
    <s v="High"/>
    <n v="2"/>
    <n v="295.81119999999999"/>
    <n v="0.03"/>
    <x v="0"/>
    <n v="-542.32000000000005"/>
    <n v="152.47999999999999"/>
    <n v="4"/>
    <s v="Maribeth Dona"/>
    <x v="3"/>
    <s v="West"/>
    <x v="2"/>
    <x v="2"/>
    <s v="Computer Peripherals"/>
    <s v="Adesso Programmable 142-Key Keyboard"/>
    <s v="Small Box"/>
    <n v="0.79"/>
    <d v="2012-06-09T00:00:00"/>
  </r>
  <r>
    <n v="1298"/>
    <n v="9505"/>
    <d v="2012-06-07T00:00:00"/>
    <s v="High"/>
    <n v="5"/>
    <n v="148.40999999999997"/>
    <n v="0.1"/>
    <x v="0"/>
    <n v="-127.7"/>
    <n v="32.979999999999997"/>
    <n v="5.5"/>
    <s v="Maribeth Dona"/>
    <x v="3"/>
    <s v="West"/>
    <x v="2"/>
    <x v="2"/>
    <s v="Computer Peripherals"/>
    <s v="PC Concepts 116 Key Quantum 3000 Keyboard"/>
    <s v="Small Box"/>
    <n v="0.75"/>
    <d v="2012-06-10T00:00:00"/>
  </r>
  <r>
    <n v="1299"/>
    <n v="9509"/>
    <d v="2012-10-07T00:00:00"/>
    <s v="Not Specified"/>
    <n v="36"/>
    <n v="11324.1744"/>
    <n v="0.02"/>
    <x v="1"/>
    <n v="2825.15"/>
    <n v="320.98"/>
    <n v="58.95"/>
    <s v="Joy Bell"/>
    <x v="12"/>
    <s v="Northwest Territories"/>
    <x v="2"/>
    <x v="1"/>
    <s v="Chairs &amp; Chairmats"/>
    <s v="Hon 4070 Series Pagoda™ Round Back Stacking Chairs"/>
    <s v="Jumbo Drum"/>
    <n v="0.56999999999999995"/>
    <d v="2012-10-08T00:00:00"/>
  </r>
  <r>
    <n v="1300"/>
    <n v="9509"/>
    <d v="2012-10-07T00:00:00"/>
    <s v="Not Specified"/>
    <n v="5"/>
    <n v="85.364999999999995"/>
    <n v="0.1"/>
    <x v="2"/>
    <n v="2.13"/>
    <n v="18.97"/>
    <n v="5.21"/>
    <s v="Joy Bell"/>
    <x v="12"/>
    <s v="Northwest Territories"/>
    <x v="2"/>
    <x v="0"/>
    <s v="Paper"/>
    <s v="Xerox 1887"/>
    <s v="Small Box"/>
    <n v="0.37"/>
    <d v="2012-10-08T00:00:00"/>
  </r>
  <r>
    <n v="1301"/>
    <n v="9509"/>
    <d v="2012-10-07T00:00:00"/>
    <s v="Not Specified"/>
    <n v="32"/>
    <n v="1533.8175999999999"/>
    <n v="0.02"/>
    <x v="0"/>
    <n v="707.15"/>
    <n v="48.91"/>
    <n v="5.81"/>
    <s v="Joy Bell"/>
    <x v="12"/>
    <s v="Northwest Territories"/>
    <x v="2"/>
    <x v="0"/>
    <s v="Paper"/>
    <s v="Xerox 1891"/>
    <s v="Small Box"/>
    <n v="0.38"/>
    <d v="2012-10-07T00:00:00"/>
  </r>
  <r>
    <n v="1302"/>
    <n v="9537"/>
    <d v="2011-02-13T00:00:00"/>
    <s v="Not Specified"/>
    <n v="6"/>
    <n v="815.29199999999992"/>
    <n v="0.1"/>
    <x v="1"/>
    <n v="-382.38"/>
    <n v="150.97999999999999"/>
    <n v="66.27"/>
    <s v="Jennifer Braxton"/>
    <x v="9"/>
    <s v="Atlantic"/>
    <x v="0"/>
    <x v="1"/>
    <s v="Bookcases"/>
    <s v="Bush Mission Pointe Library"/>
    <s v="Jumbo Box"/>
    <n v="0.65"/>
    <d v="2011-02-15T00:00:00"/>
  </r>
  <r>
    <n v="1303"/>
    <n v="9537"/>
    <d v="2011-02-13T00:00:00"/>
    <s v="Not Specified"/>
    <n v="43"/>
    <n v="162.19170000000003"/>
    <n v="0.01"/>
    <x v="0"/>
    <n v="-149.08599999999998"/>
    <n v="3.81"/>
    <n v="5.44"/>
    <s v="Jennifer Braxton"/>
    <x v="9"/>
    <s v="Atlantic"/>
    <x v="0"/>
    <x v="0"/>
    <s v="Binders and Binder Accessories"/>
    <s v="Acco Pressboard Covers with Storage Hooks, 14 7/8&quot; x 11&quot;, Dark Blue"/>
    <s v="Small Box"/>
    <n v="0.36"/>
    <d v="2011-02-15T00:00:00"/>
  </r>
  <r>
    <n v="1304"/>
    <n v="9568"/>
    <d v="2010-03-07T00:00:00"/>
    <s v="Not Specified"/>
    <n v="46"/>
    <n v="3529.12"/>
    <n v="0"/>
    <x v="0"/>
    <n v="748.67"/>
    <n v="76.72"/>
    <n v="19.95"/>
    <s v="John Lucas"/>
    <x v="4"/>
    <s v="Ontario"/>
    <x v="1"/>
    <x v="0"/>
    <s v="Appliances"/>
    <s v="Honeywell Enviracaire® Portable Air Cleaner for up to 8 x 10 Room"/>
    <s v="Large Box"/>
    <n v="0.54"/>
    <d v="2010-03-09T00:00:00"/>
  </r>
  <r>
    <n v="1305"/>
    <n v="9573"/>
    <d v="2012-06-13T00:00:00"/>
    <s v="Medium"/>
    <n v="41"/>
    <n v="128.74"/>
    <n v="0"/>
    <x v="0"/>
    <n v="-59.91"/>
    <n v="3.14"/>
    <n v="1.92"/>
    <s v="Emily Grady"/>
    <x v="3"/>
    <s v="West"/>
    <x v="2"/>
    <x v="0"/>
    <s v="Scissors, Rulers and Trimmers"/>
    <s v="Serrated Blade or Curved Handle Hand Letter Openers"/>
    <s v="Wrap Bag"/>
    <n v="0.84"/>
    <d v="2012-06-14T00:00:00"/>
  </r>
  <r>
    <n v="1306"/>
    <n v="9573"/>
    <d v="2012-06-13T00:00:00"/>
    <s v="Medium"/>
    <n v="21"/>
    <n v="132.01650000000001"/>
    <n v="0.01"/>
    <x v="2"/>
    <n v="60.12"/>
    <n v="6.35"/>
    <n v="1.02"/>
    <s v="Emily Grady"/>
    <x v="1"/>
    <s v="West"/>
    <x v="2"/>
    <x v="0"/>
    <s v="Paper"/>
    <s v="Telephone Message Books with Fax/Mobile Section, 5 1/2&quot; x 3 3/16&quot;"/>
    <s v="Wrap Bag"/>
    <n v="0.39"/>
    <d v="2012-06-14T00:00:00"/>
  </r>
  <r>
    <n v="1307"/>
    <n v="9574"/>
    <d v="2011-07-30T00:00:00"/>
    <s v="Medium"/>
    <n v="40"/>
    <n v="423.2"/>
    <n v="0.08"/>
    <x v="0"/>
    <n v="-68.977000000000004"/>
    <n v="11.5"/>
    <n v="7.19"/>
    <s v="Joy Smith"/>
    <x v="9"/>
    <s v="Atlantic"/>
    <x v="1"/>
    <x v="0"/>
    <s v="Binders and Binder Accessories"/>
    <s v="Ibico Covers for Plastic or Wire Binding Elements"/>
    <s v="Small Box"/>
    <n v="0.4"/>
    <d v="2011-07-31T00:00:00"/>
  </r>
  <r>
    <n v="1308"/>
    <n v="9602"/>
    <d v="2012-11-10T00:00:00"/>
    <s v="Critical"/>
    <n v="27"/>
    <n v="2431.6280999999999"/>
    <n v="0.01"/>
    <x v="1"/>
    <n v="600.92999999999995"/>
    <n v="90.97"/>
    <n v="28"/>
    <s v="Hunter Lopez"/>
    <x v="11"/>
    <s v="Atlantic"/>
    <x v="3"/>
    <x v="2"/>
    <s v="Office Machines"/>
    <s v="Lexmark Z55se Color Inkjet Printer"/>
    <s v="Jumbo Drum"/>
    <n v="0.38"/>
    <d v="2012-11-12T00:00:00"/>
  </r>
  <r>
    <n v="1309"/>
    <n v="9602"/>
    <d v="2012-11-10T00:00:00"/>
    <s v="Critical"/>
    <n v="16"/>
    <n v="33.241599999999998"/>
    <n v="0.02"/>
    <x v="0"/>
    <n v="-24.87"/>
    <n v="2.12"/>
    <n v="1.99"/>
    <s v="Hunter Lopez"/>
    <x v="8"/>
    <s v="Atlantic"/>
    <x v="3"/>
    <x v="2"/>
    <s v="Computer Peripherals"/>
    <s v="Fuji Slim Jewel Case CD-R"/>
    <s v="Small Pack"/>
    <n v="0.55000000000000004"/>
    <d v="2012-11-12T00:00:00"/>
  </r>
  <r>
    <n v="1310"/>
    <n v="9602"/>
    <d v="2012-11-10T00:00:00"/>
    <s v="Critical"/>
    <n v="15"/>
    <n v="1638.4650000000001"/>
    <n v="0.05"/>
    <x v="1"/>
    <n v="-399.67"/>
    <n v="114.98"/>
    <n v="51.42"/>
    <s v="Hunter Lopez"/>
    <x v="11"/>
    <s v="Atlantic"/>
    <x v="3"/>
    <x v="1"/>
    <s v="Bookcases"/>
    <s v="Sauder Camden County Collection Library"/>
    <s v="Jumbo Box"/>
    <n v="0.65"/>
    <d v="2012-11-11T00:00:00"/>
  </r>
  <r>
    <n v="1311"/>
    <n v="9606"/>
    <d v="2009-07-27T00:00:00"/>
    <s v="Not Specified"/>
    <n v="39"/>
    <n v="478.89659999999998"/>
    <n v="0.02"/>
    <x v="0"/>
    <n v="263.39999999999998"/>
    <n v="12.53"/>
    <n v="0.49"/>
    <s v="Darrin Martin"/>
    <x v="4"/>
    <s v="Ontario"/>
    <x v="0"/>
    <x v="0"/>
    <s v="Labels"/>
    <s v="Round Specialty Laser Printer Labels"/>
    <s v="Small Box"/>
    <n v="0.38"/>
    <d v="2009-07-27T00:00:00"/>
  </r>
  <r>
    <n v="1312"/>
    <n v="9606"/>
    <d v="2009-07-27T00:00:00"/>
    <s v="Not Specified"/>
    <n v="37"/>
    <n v="178.24379999999999"/>
    <n v="7.0000000000000007E-2"/>
    <x v="2"/>
    <n v="37.31"/>
    <n v="5.18"/>
    <n v="2.04"/>
    <s v="Darrin Martin"/>
    <x v="4"/>
    <s v="Ontario"/>
    <x v="0"/>
    <x v="0"/>
    <s v="Paper"/>
    <s v="Array® Memo Cubes"/>
    <s v="Wrap Bag"/>
    <n v="0.36"/>
    <d v="2009-07-29T00:00:00"/>
  </r>
  <r>
    <n v="1313"/>
    <n v="9632"/>
    <d v="2012-01-16T00:00:00"/>
    <s v="Low"/>
    <n v="33"/>
    <n v="3633.0294000000004"/>
    <n v="0.09"/>
    <x v="0"/>
    <n v="1440.2740000000001"/>
    <n v="120.98"/>
    <n v="9.07"/>
    <s v="Andrew Roberts"/>
    <x v="1"/>
    <s v="West"/>
    <x v="2"/>
    <x v="0"/>
    <s v="Binders and Binder Accessories"/>
    <s v="GBC VeloBinder Electric Binding Machine"/>
    <s v="Small Box"/>
    <n v="0.35"/>
    <d v="2012-01-20T00:00:00"/>
  </r>
  <r>
    <n v="1314"/>
    <n v="9635"/>
    <d v="2009-04-13T00:00:00"/>
    <s v="Critical"/>
    <n v="1"/>
    <n v="1.7859999999999998"/>
    <n v="0.05"/>
    <x v="0"/>
    <n v="-2.9094999999999995"/>
    <n v="1.88"/>
    <n v="1.49"/>
    <s v="Andy Reiter"/>
    <x v="5"/>
    <s v="Quebec"/>
    <x v="1"/>
    <x v="0"/>
    <s v="Binders and Binder Accessories"/>
    <s v="Staples® General Use 3-Ring Binders"/>
    <s v="Small Box"/>
    <n v="0.37"/>
    <d v="2009-04-15T00:00:00"/>
  </r>
  <r>
    <n v="1315"/>
    <n v="9637"/>
    <d v="2009-01-03T00:00:00"/>
    <s v="Low"/>
    <n v="12"/>
    <n v="477.14879999999999"/>
    <n v="0.08"/>
    <x v="0"/>
    <n v="-236.43"/>
    <n v="43.22"/>
    <n v="16.71"/>
    <s v="Andy Reiter"/>
    <x v="2"/>
    <s v="Prarie"/>
    <x v="1"/>
    <x v="2"/>
    <s v="Computer Peripherals"/>
    <s v="Fellowes Mobile Numeric Keypad, Graphite"/>
    <s v="Small Box"/>
    <n v="0.66"/>
    <d v="2009-01-05T00:00:00"/>
  </r>
  <r>
    <n v="1316"/>
    <n v="9637"/>
    <d v="2009-01-03T00:00:00"/>
    <s v="Low"/>
    <n v="49"/>
    <n v="26754.147000000001"/>
    <n v="0.05"/>
    <x v="0"/>
    <n v="14440.39"/>
    <n v="574.74"/>
    <n v="24.49"/>
    <s v="Andy Reiter"/>
    <x v="2"/>
    <s v="Prarie"/>
    <x v="1"/>
    <x v="2"/>
    <s v="Office Machines"/>
    <s v="Polycom ViaVideo™ Desktop Video Communications Unit"/>
    <s v="Large Box"/>
    <n v="0.37"/>
    <d v="2009-01-10T00:00:00"/>
  </r>
  <r>
    <n v="1317"/>
    <n v="9637"/>
    <d v="2009-01-03T00:00:00"/>
    <s v="Low"/>
    <n v="12"/>
    <n v="116.81280000000001"/>
    <n v="0.04"/>
    <x v="0"/>
    <n v="32.44"/>
    <n v="10.14"/>
    <n v="2.27"/>
    <s v="Andy Reiter"/>
    <x v="2"/>
    <s v="Prarie"/>
    <x v="1"/>
    <x v="0"/>
    <s v="Paper"/>
    <s v="Staples Wirebound Steno Books, 6&quot; x 9&quot;, 12/Pack"/>
    <s v="Wrap Bag"/>
    <n v="0.36"/>
    <d v="2009-01-07T00:00:00"/>
  </r>
  <r>
    <n v="1318"/>
    <n v="9639"/>
    <d v="2010-09-05T00:00:00"/>
    <s v="Not Specified"/>
    <n v="47"/>
    <n v="1098.954"/>
    <n v="0.1"/>
    <x v="1"/>
    <n v="-335.22"/>
    <n v="25.98"/>
    <n v="14.36"/>
    <s v="Becky Pak"/>
    <x v="1"/>
    <s v="West"/>
    <x v="1"/>
    <x v="1"/>
    <s v="Chairs &amp; Chairmats"/>
    <s v="Global Stack Chair without Arms, Black"/>
    <s v="Jumbo Drum"/>
    <n v="0.6"/>
    <d v="2010-09-07T00:00:00"/>
  </r>
  <r>
    <n v="1319"/>
    <n v="9639"/>
    <d v="2010-09-05T00:00:00"/>
    <s v="Not Specified"/>
    <n v="11"/>
    <n v="41.341299999999997"/>
    <n v="0.09"/>
    <x v="0"/>
    <n v="6.7"/>
    <n v="4.13"/>
    <n v="0.99"/>
    <s v="Becky Pak"/>
    <x v="1"/>
    <s v="West"/>
    <x v="1"/>
    <x v="0"/>
    <s v="Labels"/>
    <s v="Avery 491"/>
    <s v="Small Box"/>
    <n v="0.39"/>
    <d v="2010-09-05T00:00:00"/>
  </r>
  <r>
    <n v="1320"/>
    <n v="9639"/>
    <d v="2010-09-05T00:00:00"/>
    <s v="Not Specified"/>
    <n v="23"/>
    <n v="2897.77"/>
    <n v="0"/>
    <x v="0"/>
    <n v="516.18599999999992"/>
    <n v="125.99"/>
    <n v="5.63"/>
    <s v="Becky Pak"/>
    <x v="1"/>
    <s v="West"/>
    <x v="1"/>
    <x v="2"/>
    <s v="Telephones and Communication"/>
    <s v="8290"/>
    <s v="Small Box"/>
    <n v="0.6"/>
    <d v="2010-09-05T00:00:00"/>
  </r>
  <r>
    <n v="1321"/>
    <n v="9664"/>
    <d v="2010-04-07T00:00:00"/>
    <s v="High"/>
    <n v="13"/>
    <n v="79.185600000000008"/>
    <n v="0.06"/>
    <x v="0"/>
    <n v="-64.95"/>
    <n v="6.48"/>
    <n v="8.4"/>
    <s v="Matthew Grinstein"/>
    <x v="1"/>
    <s v="West"/>
    <x v="0"/>
    <x v="0"/>
    <s v="Paper"/>
    <s v="Xerox 212"/>
    <s v="Small Box"/>
    <n v="0.37"/>
    <d v="2010-04-10T00:00:00"/>
  </r>
  <r>
    <n v="1322"/>
    <n v="9665"/>
    <d v="2009-04-23T00:00:00"/>
    <s v="Low"/>
    <n v="50"/>
    <n v="2297.61"/>
    <n v="0.02"/>
    <x v="0"/>
    <n v="921.41"/>
    <n v="46.89"/>
    <n v="5.0999999999999996"/>
    <s v="Eugene Hildebrand"/>
    <x v="4"/>
    <s v="Ontario"/>
    <x v="2"/>
    <x v="0"/>
    <s v="Appliances"/>
    <s v="Bionaire Personal Warm Mist Humidifier/Vaporizer"/>
    <s v="Medium Box"/>
    <n v="0.46"/>
    <d v="2009-04-23T00:00:00"/>
  </r>
  <r>
    <n v="1323"/>
    <n v="9665"/>
    <d v="2009-04-23T00:00:00"/>
    <s v="Low"/>
    <n v="19"/>
    <n v="2544.6889999999999"/>
    <n v="0.05"/>
    <x v="1"/>
    <n v="-373.09"/>
    <n v="140.97999999999999"/>
    <n v="36.090000000000003"/>
    <s v="Eugene Hildebrand"/>
    <x v="4"/>
    <s v="Ontario"/>
    <x v="2"/>
    <x v="1"/>
    <s v="Bookcases"/>
    <s v="Sauder Forest Hills Library, Woodland Oak Finish"/>
    <s v="Jumbo Box"/>
    <n v="0.77"/>
    <d v="2009-04-25T00:00:00"/>
  </r>
  <r>
    <n v="1324"/>
    <n v="9665"/>
    <d v="2009-04-23T00:00:00"/>
    <s v="Low"/>
    <n v="49"/>
    <n v="9375.66"/>
    <n v="0.1"/>
    <x v="1"/>
    <n v="-3465.0720000000001"/>
    <n v="212.6"/>
    <n v="110.2"/>
    <s v="Eugene Hildebrand"/>
    <x v="4"/>
    <s v="Ontario"/>
    <x v="2"/>
    <x v="1"/>
    <s v="Tables"/>
    <s v="Bush Advantage Collection® Round Conference Table"/>
    <s v="Jumbo Box"/>
    <n v="0.73"/>
    <d v="2009-04-25T00:00:00"/>
  </r>
  <r>
    <n v="1325"/>
    <n v="9668"/>
    <d v="2009-09-06T00:00:00"/>
    <s v="Low"/>
    <n v="10"/>
    <n v="39.291999999999994"/>
    <n v="0.06"/>
    <x v="0"/>
    <n v="-12.719000000000001"/>
    <n v="4.18"/>
    <n v="2.99"/>
    <s v="Christine Sundaresam"/>
    <x v="6"/>
    <s v="Prarie"/>
    <x v="0"/>
    <x v="0"/>
    <s v="Binders and Binder Accessories"/>
    <s v="Avery® Durable Slant Ring Binders With Label Holder"/>
    <s v="Small Box"/>
    <n v="0.37"/>
    <d v="2009-09-08T00:00:00"/>
  </r>
  <r>
    <n v="1326"/>
    <n v="9669"/>
    <d v="2009-04-22T00:00:00"/>
    <s v="Medium"/>
    <n v="18"/>
    <n v="266.45760000000001"/>
    <n v="0.04"/>
    <x v="2"/>
    <n v="-91.95"/>
    <n v="15.42"/>
    <n v="10.68"/>
    <s v="Christine Abelman"/>
    <x v="10"/>
    <s v="Atlantic"/>
    <x v="1"/>
    <x v="0"/>
    <s v="Storage &amp; Organization"/>
    <s v="Decoflex Hanging Personal Folder File, Blue"/>
    <s v="Small Box"/>
    <n v="0.57999999999999996"/>
    <d v="2009-04-23T00:00:00"/>
  </r>
  <r>
    <n v="1327"/>
    <n v="9671"/>
    <d v="2011-09-12T00:00:00"/>
    <s v="High"/>
    <n v="6"/>
    <n v="10.490399999999999"/>
    <n v="7.0000000000000007E-2"/>
    <x v="0"/>
    <n v="-4.899"/>
    <n v="1.88"/>
    <n v="1.49"/>
    <s v="Sung Shariari"/>
    <x v="2"/>
    <s v="Prarie"/>
    <x v="1"/>
    <x v="0"/>
    <s v="Binders and Binder Accessories"/>
    <s v="Staples® General Use 3-Ring Binders"/>
    <s v="Small Box"/>
    <n v="0.37"/>
    <d v="2011-09-14T00:00:00"/>
  </r>
  <r>
    <n v="1328"/>
    <n v="9696"/>
    <d v="2011-02-19T00:00:00"/>
    <s v="Not Specified"/>
    <n v="15"/>
    <n v="99.224999999999994"/>
    <n v="0.02"/>
    <x v="0"/>
    <n v="13.905999999999999"/>
    <n v="6.75"/>
    <n v="2.99"/>
    <s v="Harold Dahlen"/>
    <x v="1"/>
    <s v="West"/>
    <x v="1"/>
    <x v="0"/>
    <s v="Binders and Binder Accessories"/>
    <s v="Wilson Jones DublLock® D-Ring Binders"/>
    <s v="Small Box"/>
    <n v="0.35"/>
    <d v="2011-02-21T00:00:00"/>
  </r>
  <r>
    <n v="1329"/>
    <n v="9696"/>
    <d v="2011-02-19T00:00:00"/>
    <s v="Not Specified"/>
    <n v="13"/>
    <n v="3076.5877999999998"/>
    <n v="0.03"/>
    <x v="1"/>
    <n v="539.69000000000005"/>
    <n v="243.98"/>
    <n v="43.32"/>
    <s v="Harold Dahlen"/>
    <x v="1"/>
    <s v="West"/>
    <x v="1"/>
    <x v="1"/>
    <s v="Chairs &amp; Chairmats"/>
    <s v="Hon Deluxe Fabric Upholstered Stacking Chairs, Rounded Back"/>
    <s v="Jumbo Drum"/>
    <n v="0.55000000000000004"/>
    <d v="2011-02-21T00:00:00"/>
  </r>
  <r>
    <n v="1330"/>
    <n v="9700"/>
    <d v="2011-08-08T00:00:00"/>
    <s v="Critical"/>
    <n v="35"/>
    <n v="101.108"/>
    <n v="0.08"/>
    <x v="0"/>
    <n v="-59.74"/>
    <n v="3.14"/>
    <n v="1.92"/>
    <s v="Sue Ann Reed"/>
    <x v="6"/>
    <s v="Prarie"/>
    <x v="3"/>
    <x v="0"/>
    <s v="Scissors, Rulers and Trimmers"/>
    <s v="Serrated Blade or Curved Handle Hand Letter Openers"/>
    <s v="Wrap Bag"/>
    <n v="0.84"/>
    <d v="2011-08-09T00:00:00"/>
  </r>
  <r>
    <n v="1331"/>
    <n v="9701"/>
    <d v="2010-02-27T00:00:00"/>
    <s v="Low"/>
    <n v="8"/>
    <n v="102.72240000000001"/>
    <n v="0.01"/>
    <x v="0"/>
    <n v="25.134499999999999"/>
    <n v="12.97"/>
    <n v="1.49"/>
    <s v="Herbert Flentye"/>
    <x v="4"/>
    <s v="Ontario"/>
    <x v="0"/>
    <x v="0"/>
    <s v="Binders and Binder Accessories"/>
    <s v="Mead 1st Gear 2&quot; Zipper Binder, Asst. Colors"/>
    <s v="Small Box"/>
    <n v="0.35"/>
    <d v="2010-03-04T00:00:00"/>
  </r>
  <r>
    <n v="1332"/>
    <n v="9701"/>
    <d v="2010-02-27T00:00:00"/>
    <s v="Low"/>
    <n v="9"/>
    <n v="958.95359999999994"/>
    <n v="0.04"/>
    <x v="0"/>
    <n v="-153.923"/>
    <n v="110.99"/>
    <n v="2.5"/>
    <s v="Herbert Flentye"/>
    <x v="4"/>
    <s v="Ontario"/>
    <x v="0"/>
    <x v="2"/>
    <s v="Telephones and Communication"/>
    <s v="T18"/>
    <s v="Small Box"/>
    <n v="0.56999999999999995"/>
    <d v="2010-03-03T00:00:00"/>
  </r>
  <r>
    <n v="1333"/>
    <n v="9733"/>
    <d v="2009-03-17T00:00:00"/>
    <s v="Not Specified"/>
    <n v="39"/>
    <n v="209.89800000000002"/>
    <n v="0.1"/>
    <x v="0"/>
    <n v="-90.26"/>
    <n v="5.98"/>
    <n v="5.35"/>
    <s v="Gene McClure"/>
    <x v="5"/>
    <s v="Quebec"/>
    <x v="2"/>
    <x v="0"/>
    <s v="Paper"/>
    <s v="Xerox 1947"/>
    <s v="Small Box"/>
    <n v="0.4"/>
    <d v="2009-03-17T00:00:00"/>
  </r>
  <r>
    <n v="1334"/>
    <n v="9761"/>
    <d v="2012-01-22T00:00:00"/>
    <s v="Not Specified"/>
    <n v="2"/>
    <n v="174.66239999999999"/>
    <n v="0.04"/>
    <x v="1"/>
    <n v="-221.62380000000002"/>
    <n v="90.97"/>
    <n v="14"/>
    <s v="Todd Boyes"/>
    <x v="4"/>
    <s v="Ontario"/>
    <x v="0"/>
    <x v="2"/>
    <s v="Office Machines"/>
    <s v="Lexmark Z54se Color Inkjet Printer"/>
    <s v="Jumbo Drum"/>
    <n v="0.36"/>
    <d v="2012-01-23T00:00:00"/>
  </r>
  <r>
    <n v="1335"/>
    <n v="9761"/>
    <d v="2012-01-22T00:00:00"/>
    <s v="Not Specified"/>
    <n v="23"/>
    <n v="126.53680000000001"/>
    <n v="0.08"/>
    <x v="0"/>
    <n v="-92.23"/>
    <n v="5.98"/>
    <n v="7.15"/>
    <s v="Todd Boyes"/>
    <x v="4"/>
    <s v="Ontario"/>
    <x v="0"/>
    <x v="0"/>
    <s v="Paper"/>
    <s v="Universal Premium White Copier/Laser Paper (20Lb. and 87 Bright)"/>
    <s v="Small Box"/>
    <n v="0.36"/>
    <d v="2012-01-24T00:00:00"/>
  </r>
  <r>
    <n v="1336"/>
    <n v="9762"/>
    <d v="2009-01-03T00:00:00"/>
    <s v="High"/>
    <n v="12"/>
    <n v="239.172"/>
    <n v="0.05"/>
    <x v="0"/>
    <n v="-146.05000000000001"/>
    <n v="20.98"/>
    <n v="21.2"/>
    <s v="Larry Tron"/>
    <x v="1"/>
    <s v="West"/>
    <x v="2"/>
    <x v="1"/>
    <s v="Office Furnishings"/>
    <s v="36X48 HARDFLOOR CHAIRMAT"/>
    <s v="Medium Box"/>
    <n v="0.78"/>
    <d v="2009-01-04T00:00:00"/>
  </r>
  <r>
    <n v="1337"/>
    <n v="9763"/>
    <d v="2011-08-13T00:00:00"/>
    <s v="Medium"/>
    <n v="44"/>
    <n v="168.99959999999999"/>
    <n v="7.0000000000000007E-2"/>
    <x v="0"/>
    <n v="75.13"/>
    <n v="4.13"/>
    <n v="0.5"/>
    <s v="Alan Barnes"/>
    <x v="12"/>
    <s v="Northwest Territories"/>
    <x v="1"/>
    <x v="0"/>
    <s v="Labels"/>
    <s v="Avery 506"/>
    <s v="Small Box"/>
    <n v="0.39"/>
    <d v="2011-08-16T00:00:00"/>
  </r>
  <r>
    <n v="1338"/>
    <n v="9765"/>
    <d v="2012-10-12T00:00:00"/>
    <s v="Low"/>
    <n v="26"/>
    <n v="3234.2128000000002"/>
    <n v="0.03"/>
    <x v="0"/>
    <n v="1019.7"/>
    <n v="128.24"/>
    <n v="12.65"/>
    <s v="Rose O'Brian"/>
    <x v="4"/>
    <s v="Ontario"/>
    <x v="2"/>
    <x v="1"/>
    <s v="Chairs &amp; Chairmats"/>
    <s v="SAFCO Folding Chair Trolley"/>
    <s v="Medium Box"/>
    <m/>
    <d v="2012-10-19T00:00:00"/>
  </r>
  <r>
    <n v="1339"/>
    <n v="9792"/>
    <d v="2011-07-23T00:00:00"/>
    <s v="Low"/>
    <n v="14"/>
    <n v="74.088000000000008"/>
    <n v="0.02"/>
    <x v="0"/>
    <n v="-73.14"/>
    <n v="5.4"/>
    <n v="7.78"/>
    <s v="Sally Knutson"/>
    <x v="3"/>
    <s v="West"/>
    <x v="3"/>
    <x v="0"/>
    <s v="Binders and Binder Accessories"/>
    <s v="3M Organizer Strips"/>
    <s v="Small Box"/>
    <n v="0.37"/>
    <d v="2011-07-23T00:00:00"/>
  </r>
  <r>
    <n v="1340"/>
    <n v="9794"/>
    <d v="2012-03-24T00:00:00"/>
    <s v="Not Specified"/>
    <n v="25"/>
    <n v="127.8"/>
    <n v="0.1"/>
    <x v="0"/>
    <n v="-45.65"/>
    <n v="5.68"/>
    <n v="3.6"/>
    <s v="Scott Cohen"/>
    <x v="3"/>
    <s v="West"/>
    <x v="3"/>
    <x v="0"/>
    <s v="Scissors, Rulers and Trimmers"/>
    <s v="Acme® Preferred Stainless Steel Scissors"/>
    <s v="Small Pack"/>
    <n v="0.56000000000000005"/>
    <d v="2012-03-25T00:00:00"/>
  </r>
  <r>
    <n v="1341"/>
    <n v="9796"/>
    <d v="2010-09-10T00:00:00"/>
    <s v="Critical"/>
    <n v="29"/>
    <n v="1164.3673999999999"/>
    <n v="0.02"/>
    <x v="0"/>
    <n v="501.99"/>
    <n v="40.97"/>
    <n v="1.99"/>
    <s v="Alan Dominguez"/>
    <x v="1"/>
    <s v="West"/>
    <x v="1"/>
    <x v="2"/>
    <s v="Computer Peripherals"/>
    <s v="TDK 4.7GB DVD-R Spindle, 15/Pack"/>
    <s v="Small Pack"/>
    <n v="0.42"/>
    <d v="2010-09-11T00:00:00"/>
  </r>
  <r>
    <n v="1342"/>
    <n v="9824"/>
    <d v="2011-01-22T00:00:00"/>
    <s v="Critical"/>
    <n v="39"/>
    <n v="1850.6436000000001"/>
    <n v="0.03"/>
    <x v="2"/>
    <n v="540.66999999999996"/>
    <n v="48.92"/>
    <n v="4.5"/>
    <s v="Thomas Thornton"/>
    <x v="7"/>
    <s v="Yukon"/>
    <x v="3"/>
    <x v="0"/>
    <s v="Appliances"/>
    <s v="Fellowes Premier Superior Surge Suppressor, 10-Outlet, With Phone and Remote"/>
    <s v="Small Box"/>
    <n v="0.59"/>
    <d v="2011-01-24T00:00:00"/>
  </r>
  <r>
    <n v="1343"/>
    <n v="9824"/>
    <d v="2011-01-22T00:00:00"/>
    <s v="Critical"/>
    <n v="5"/>
    <n v="20.65"/>
    <n v="0"/>
    <x v="0"/>
    <n v="2.75"/>
    <n v="4.13"/>
    <n v="0.5"/>
    <s v="Thomas Thornton"/>
    <x v="7"/>
    <s v="Yukon"/>
    <x v="3"/>
    <x v="0"/>
    <s v="Labels"/>
    <s v="Avery 506"/>
    <s v="Small Box"/>
    <n v="0.39"/>
    <d v="2011-01-24T00:00:00"/>
  </r>
  <r>
    <n v="1344"/>
    <n v="9824"/>
    <d v="2011-01-22T00:00:00"/>
    <s v="Critical"/>
    <n v="43"/>
    <n v="111.45599999999999"/>
    <n v="0.1"/>
    <x v="0"/>
    <n v="-1.49"/>
    <n v="2.88"/>
    <n v="1.01"/>
    <s v="Thomas Thornton"/>
    <x v="7"/>
    <s v="Yukon"/>
    <x v="3"/>
    <x v="0"/>
    <s v="Pens &amp; Art Supplies"/>
    <s v="Sanford Colorific Colored Pencils, 12/Box"/>
    <s v="Wrap Bag"/>
    <n v="0.55000000000000004"/>
    <d v="2011-01-24T00:00:00"/>
  </r>
  <r>
    <n v="1345"/>
    <n v="9826"/>
    <d v="2012-03-22T00:00:00"/>
    <s v="Medium"/>
    <n v="7"/>
    <n v="121.13639999999999"/>
    <n v="0.01"/>
    <x v="0"/>
    <n v="-7.3"/>
    <n v="17.48"/>
    <n v="1.99"/>
    <s v="Irene Maddox"/>
    <x v="6"/>
    <s v="Prarie"/>
    <x v="3"/>
    <x v="2"/>
    <s v="Computer Peripherals"/>
    <s v="Maxell Pro 80 Minute CD-R, 10/Pack"/>
    <s v="Small Pack"/>
    <n v="0.45"/>
    <d v="2012-03-24T00:00:00"/>
  </r>
  <r>
    <n v="1346"/>
    <n v="9829"/>
    <d v="2011-12-08T00:00:00"/>
    <s v="Critical"/>
    <n v="23"/>
    <n v="684.03839999999991"/>
    <n v="0.04"/>
    <x v="0"/>
    <n v="133.70500000000001"/>
    <n v="30.98"/>
    <n v="11.63"/>
    <s v="Valerie Takahito"/>
    <x v="2"/>
    <s v="Prarie"/>
    <x v="3"/>
    <x v="0"/>
    <s v="Binders and Binder Accessories"/>
    <s v="GBC Linen Binding Covers"/>
    <s v="Small Box"/>
    <n v="0.37"/>
    <d v="2011-12-09T00:00:00"/>
  </r>
  <r>
    <n v="1347"/>
    <n v="9829"/>
    <d v="2011-12-08T00:00:00"/>
    <s v="Critical"/>
    <n v="4"/>
    <n v="18.461600000000001"/>
    <n v="0.06"/>
    <x v="0"/>
    <n v="-0.43"/>
    <n v="4.91"/>
    <n v="0.5"/>
    <s v="Valerie Takahito"/>
    <x v="2"/>
    <s v="Prarie"/>
    <x v="3"/>
    <x v="0"/>
    <s v="Labels"/>
    <s v="Avery 508"/>
    <s v="Small Box"/>
    <n v="0.36"/>
    <d v="2011-12-10T00:00:00"/>
  </r>
  <r>
    <n v="1348"/>
    <n v="9857"/>
    <d v="2010-05-11T00:00:00"/>
    <s v="High"/>
    <n v="16"/>
    <n v="2346.192"/>
    <n v="0.1"/>
    <x v="0"/>
    <n v="703.8"/>
    <n v="162.93"/>
    <n v="19.989999999999998"/>
    <s v="Bruce Degenhardt"/>
    <x v="4"/>
    <s v="Ontario"/>
    <x v="2"/>
    <x v="0"/>
    <s v="Envelopes"/>
    <s v="Multimedia Mailers"/>
    <s v="Small Box"/>
    <n v="0.39"/>
    <d v="2010-05-13T00:00:00"/>
  </r>
  <r>
    <n v="1349"/>
    <n v="9857"/>
    <d v="2010-05-11T00:00:00"/>
    <s v="High"/>
    <n v="49"/>
    <n v="635.16739999999993"/>
    <n v="0.06"/>
    <x v="0"/>
    <n v="-17.489999999999998"/>
    <n v="13.79"/>
    <n v="8.7799999999999994"/>
    <s v="Bruce Degenhardt"/>
    <x v="4"/>
    <s v="Ontario"/>
    <x v="2"/>
    <x v="1"/>
    <s v="Office Furnishings"/>
    <s v="9-3/4 Diameter Round Wall Clock"/>
    <s v="Small Box"/>
    <n v="0.43"/>
    <d v="2010-05-11T00:00:00"/>
  </r>
  <r>
    <n v="1350"/>
    <n v="9857"/>
    <d v="2010-05-11T00:00:00"/>
    <s v="High"/>
    <n v="16"/>
    <n v="319.048"/>
    <n v="0.05"/>
    <x v="0"/>
    <n v="-93.61"/>
    <n v="20.99"/>
    <n v="3.3"/>
    <s v="Bruce Degenhardt"/>
    <x v="4"/>
    <s v="Ontario"/>
    <x v="2"/>
    <x v="2"/>
    <s v="Telephones and Communication"/>
    <s v="Accessory39"/>
    <s v="Small Pack"/>
    <n v="0.81"/>
    <d v="2010-05-13T00:00:00"/>
  </r>
  <r>
    <n v="1351"/>
    <n v="9857"/>
    <d v="2010-05-11T00:00:00"/>
    <s v="High"/>
    <n v="50"/>
    <n v="4170.5150000000003"/>
    <n v="0.03"/>
    <x v="0"/>
    <n v="1861.3530000000001"/>
    <n v="85.99"/>
    <n v="3.3"/>
    <s v="Bruce Degenhardt"/>
    <x v="7"/>
    <s v="Yukon"/>
    <x v="2"/>
    <x v="2"/>
    <s v="Telephones and Communication"/>
    <s v="Accessory20"/>
    <s v="Small Pack"/>
    <n v="0.37"/>
    <d v="2010-05-13T00:00:00"/>
  </r>
  <r>
    <n v="1352"/>
    <n v="9860"/>
    <d v="2010-10-10T00:00:00"/>
    <s v="Critical"/>
    <n v="43"/>
    <n v="313.04000000000002"/>
    <n v="0"/>
    <x v="0"/>
    <n v="-73.66"/>
    <n v="7.28"/>
    <n v="3.52"/>
    <s v="Kimberly Carter"/>
    <x v="3"/>
    <s v="West"/>
    <x v="2"/>
    <x v="2"/>
    <s v="Computer Peripherals"/>
    <s v="Imation 3.5&quot; DS-HD Macintosh Formatted Diskettes, 10/Pack"/>
    <s v="Small Pack"/>
    <n v="0.68"/>
    <d v="2010-10-11T00:00:00"/>
  </r>
  <r>
    <n v="1353"/>
    <n v="9861"/>
    <d v="2012-10-28T00:00:00"/>
    <s v="Low"/>
    <n v="47"/>
    <n v="674.26199999999994"/>
    <n v="0.1"/>
    <x v="0"/>
    <n v="6.6"/>
    <n v="15.94"/>
    <n v="5.45"/>
    <s v="Chad Sievert"/>
    <x v="8"/>
    <s v="Atlantic"/>
    <x v="1"/>
    <x v="0"/>
    <s v="Pens &amp; Art Supplies"/>
    <s v="Boston 16701 Slimline Battery Pencil Sharpener"/>
    <s v="Small Pack"/>
    <n v="0.55000000000000004"/>
    <d v="2012-11-01T00:00:00"/>
  </r>
  <r>
    <n v="1354"/>
    <n v="9863"/>
    <d v="2011-09-04T00:00:00"/>
    <s v="Critical"/>
    <n v="18"/>
    <n v="31.68"/>
    <n v="0"/>
    <x v="0"/>
    <n v="0.1"/>
    <n v="1.76"/>
    <n v="0.7"/>
    <s v="Sean Christensen"/>
    <x v="4"/>
    <s v="Ontario"/>
    <x v="2"/>
    <x v="0"/>
    <s v="Pens &amp; Art Supplies"/>
    <s v="Newell 310"/>
    <s v="Wrap Bag"/>
    <n v="0.56000000000000005"/>
    <d v="2011-09-06T00:00:00"/>
  </r>
  <r>
    <n v="1355"/>
    <n v="9888"/>
    <d v="2009-09-12T00:00:00"/>
    <s v="Low"/>
    <n v="48"/>
    <n v="9294.2687999999998"/>
    <n v="0.06"/>
    <x v="0"/>
    <n v="2568.096"/>
    <n v="205.99"/>
    <n v="8.99"/>
    <s v="Adam Shillingsburg"/>
    <x v="1"/>
    <s v="West"/>
    <x v="1"/>
    <x v="2"/>
    <s v="Telephones and Communication"/>
    <s v="TimeportP7382"/>
    <s v="Small Box"/>
    <n v="0.56000000000000005"/>
    <d v="2009-09-19T00:00:00"/>
  </r>
  <r>
    <n v="1356"/>
    <n v="9892"/>
    <d v="2012-07-16T00:00:00"/>
    <s v="Medium"/>
    <n v="50"/>
    <n v="1331.82"/>
    <n v="0.02"/>
    <x v="0"/>
    <n v="424.36"/>
    <n v="27.18"/>
    <n v="8.23"/>
    <s v="Kelly Williams"/>
    <x v="3"/>
    <s v="West"/>
    <x v="1"/>
    <x v="0"/>
    <s v="Envelopes"/>
    <s v="Tyvek ® Top-Opening Peel &amp; Seel Envelopes, Plain White"/>
    <s v="Small Box"/>
    <n v="0.38"/>
    <d v="2012-07-17T00:00:00"/>
  </r>
  <r>
    <n v="1357"/>
    <n v="9893"/>
    <d v="2009-08-16T00:00:00"/>
    <s v="Medium"/>
    <n v="1"/>
    <n v="157.7604"/>
    <n v="0.02"/>
    <x v="1"/>
    <n v="-98.3"/>
    <n v="160.97999999999999"/>
    <n v="30"/>
    <s v="Edward Nazzal"/>
    <x v="4"/>
    <s v="Ontario"/>
    <x v="2"/>
    <x v="1"/>
    <s v="Chairs &amp; Chairmats"/>
    <s v="Office Star - Mid Back Dual function Ergonomic High Back Chair with 2-Way Adjustable Arms"/>
    <s v="Jumbo Drum"/>
    <n v="0.62"/>
    <d v="2009-08-19T00:00:00"/>
  </r>
  <r>
    <n v="1358"/>
    <n v="9894"/>
    <d v="2009-03-18T00:00:00"/>
    <s v="High"/>
    <n v="16"/>
    <n v="5240.0255999999999"/>
    <n v="0.08"/>
    <x v="1"/>
    <n v="103.83"/>
    <n v="355.98"/>
    <n v="58.92"/>
    <s v="Eric Barreto"/>
    <x v="8"/>
    <s v="Atlantic"/>
    <x v="0"/>
    <x v="1"/>
    <s v="Chairs &amp; Chairmats"/>
    <s v="Hon 4700 Series Mobuis™ Mid-Back Task Chairs with Adjustable Arms"/>
    <s v="Jumbo Drum"/>
    <n v="0.64"/>
    <d v="2009-03-20T00:00:00"/>
  </r>
  <r>
    <n v="1359"/>
    <n v="9895"/>
    <d v="2010-04-20T00:00:00"/>
    <s v="Low"/>
    <n v="9"/>
    <n v="50.017499999999998"/>
    <n v="0.05"/>
    <x v="0"/>
    <n v="-6.82"/>
    <n v="5.85"/>
    <n v="2.27"/>
    <s v="Adam Bellavance"/>
    <x v="1"/>
    <s v="West"/>
    <x v="0"/>
    <x v="0"/>
    <s v="Pens &amp; Art Supplies"/>
    <s v="Dixon My First Ticonderoga Pencil, #2"/>
    <s v="Wrap Bag"/>
    <n v="0.56000000000000005"/>
    <d v="2010-04-24T00:00:00"/>
  </r>
  <r>
    <n v="1360"/>
    <n v="9921"/>
    <d v="2011-05-14T00:00:00"/>
    <s v="Low"/>
    <n v="23"/>
    <n v="342.3895"/>
    <n v="0.05"/>
    <x v="0"/>
    <n v="155.82"/>
    <n v="15.67"/>
    <n v="1.39"/>
    <s v="Amy Hunt"/>
    <x v="2"/>
    <s v="Prarie"/>
    <x v="2"/>
    <x v="0"/>
    <s v="Envelopes"/>
    <s v="#10 White Business Envelopes,4 1/8 x 9 1/2"/>
    <s v="Small Box"/>
    <n v="0.38"/>
    <d v="2011-05-14T00:00:00"/>
  </r>
  <r>
    <n v="1361"/>
    <n v="9922"/>
    <d v="2011-04-03T00:00:00"/>
    <s v="Not Specified"/>
    <n v="26"/>
    <n v="1008.2956"/>
    <n v="0.03"/>
    <x v="0"/>
    <n v="34.42"/>
    <n v="39.979999999999997"/>
    <n v="7.12"/>
    <s v="Jack O'Briant"/>
    <x v="2"/>
    <s v="Prarie"/>
    <x v="3"/>
    <x v="2"/>
    <s v="Computer Peripherals"/>
    <s v="IBM Active Response Keyboard, Black"/>
    <s v="Small Box"/>
    <n v="0.67"/>
    <d v="2011-04-04T00:00:00"/>
  </r>
  <r>
    <n v="1362"/>
    <n v="9922"/>
    <d v="2011-04-03T00:00:00"/>
    <s v="Not Specified"/>
    <n v="21"/>
    <n v="1344.2163"/>
    <n v="0.03"/>
    <x v="0"/>
    <n v="137.86199999999999"/>
    <n v="65.989999999999995"/>
    <n v="3.99"/>
    <s v="Jack O'Briant"/>
    <x v="2"/>
    <s v="Prarie"/>
    <x v="3"/>
    <x v="2"/>
    <s v="Telephones and Communication"/>
    <s v="StarTAC 7760"/>
    <s v="Small Box"/>
    <n v="0.59"/>
    <d v="2011-04-04T00:00:00"/>
  </r>
  <r>
    <n v="1363"/>
    <n v="9922"/>
    <d v="2011-04-03T00:00:00"/>
    <s v="Not Specified"/>
    <n v="24"/>
    <n v="6069.1680000000006"/>
    <n v="0.1"/>
    <x v="1"/>
    <n v="539.54"/>
    <n v="280.98"/>
    <n v="35.67"/>
    <s v="Jack O'Briant"/>
    <x v="8"/>
    <s v="Atlantic"/>
    <x v="3"/>
    <x v="1"/>
    <s v="Tables"/>
    <s v="Global Adaptabilities™ Conference Tables"/>
    <s v="Jumbo Box"/>
    <n v="0.66"/>
    <d v="2011-04-04T00:00:00"/>
  </r>
  <r>
    <n v="1364"/>
    <n v="9923"/>
    <d v="2009-10-05T00:00:00"/>
    <s v="High"/>
    <n v="27"/>
    <n v="55.598400000000005"/>
    <n v="0.01"/>
    <x v="0"/>
    <n v="-96.03"/>
    <n v="2.08"/>
    <n v="5.33"/>
    <s v="Chad Sievert"/>
    <x v="8"/>
    <s v="Atlantic"/>
    <x v="1"/>
    <x v="1"/>
    <s v="Office Furnishings"/>
    <s v="Eldon® Wave Desk Accessories"/>
    <s v="Small Box"/>
    <n v="0.43"/>
    <d v="2009-10-05T00:00:00"/>
  </r>
  <r>
    <n v="1365"/>
    <n v="9923"/>
    <d v="2009-10-05T00:00:00"/>
    <s v="High"/>
    <n v="14"/>
    <n v="5037.9084000000003"/>
    <n v="0.03"/>
    <x v="1"/>
    <n v="-115.08"/>
    <n v="370.98"/>
    <n v="99"/>
    <s v="Chad Sievert"/>
    <x v="8"/>
    <s v="Atlantic"/>
    <x v="1"/>
    <x v="0"/>
    <s v="Storage &amp; Organization"/>
    <s v="Sauder Facets Collection Locker/File Cabinet, Sky Alder Finish"/>
    <s v="Jumbo Drum"/>
    <n v="0.65"/>
    <d v="2009-10-06T00:00:00"/>
  </r>
  <r>
    <n v="1366"/>
    <n v="9925"/>
    <d v="2012-01-30T00:00:00"/>
    <s v="Critical"/>
    <n v="43"/>
    <n v="1623.078"/>
    <n v="0.1"/>
    <x v="2"/>
    <n v="771.82549999999992"/>
    <n v="41.94"/>
    <n v="2.99"/>
    <s v="Chad Sievert"/>
    <x v="8"/>
    <s v="Atlantic"/>
    <x v="1"/>
    <x v="0"/>
    <s v="Binders and Binder Accessories"/>
    <s v="Avery Trapezoid Extra Heavy Duty 4&quot; Binders"/>
    <s v="Small Box"/>
    <n v="0.35"/>
    <d v="2012-02-02T00:00:00"/>
  </r>
  <r>
    <n v="1367"/>
    <n v="9925"/>
    <d v="2012-01-30T00:00:00"/>
    <s v="Critical"/>
    <n v="17"/>
    <n v="83.476799999999997"/>
    <n v="7.0000000000000007E-2"/>
    <x v="0"/>
    <n v="-9.3495000000000008"/>
    <n v="5.28"/>
    <n v="2.99"/>
    <s v="Chad Sievert"/>
    <x v="8"/>
    <s v="Atlantic"/>
    <x v="1"/>
    <x v="0"/>
    <s v="Binders and Binder Accessories"/>
    <s v="Wilson Jones 1&quot; Hanging DublLock® Ring Binders"/>
    <s v="Small Box"/>
    <n v="0.37"/>
    <d v="2012-02-01T00:00:00"/>
  </r>
  <r>
    <n v="1368"/>
    <n v="9925"/>
    <d v="2012-01-30T00:00:00"/>
    <s v="Critical"/>
    <n v="31"/>
    <n v="649.52440000000001"/>
    <n v="0.02"/>
    <x v="0"/>
    <n v="-27.99"/>
    <n v="21.38"/>
    <n v="8.99"/>
    <s v="Chad Sievert"/>
    <x v="8"/>
    <s v="Atlantic"/>
    <x v="1"/>
    <x v="0"/>
    <s v="Pens &amp; Art Supplies"/>
    <s v="Boston 1730 StandUp Electric Pencil Sharpener"/>
    <s v="Small Pack"/>
    <n v="0.59"/>
    <d v="2012-02-01T00:00:00"/>
  </r>
  <r>
    <n v="1369"/>
    <n v="9926"/>
    <d v="2009-10-11T00:00:00"/>
    <s v="High"/>
    <n v="25"/>
    <n v="144.25"/>
    <n v="0"/>
    <x v="0"/>
    <n v="-56.97"/>
    <n v="5.77"/>
    <n v="5.92"/>
    <s v="Mick Hernandez"/>
    <x v="4"/>
    <s v="Ontario"/>
    <x v="2"/>
    <x v="1"/>
    <s v="Office Furnishings"/>
    <s v="DAX Cubicle Frames - 8x10"/>
    <s v="Medium Box"/>
    <n v="0.55000000000000004"/>
    <d v="2009-10-13T00:00:00"/>
  </r>
  <r>
    <n v="1370"/>
    <n v="9927"/>
    <d v="2011-08-16T00:00:00"/>
    <s v="High"/>
    <n v="32"/>
    <n v="4511.3599999999997"/>
    <n v="0"/>
    <x v="1"/>
    <n v="-270.63"/>
    <n v="140.97999999999999"/>
    <n v="53.48"/>
    <s v="Grant Carroll"/>
    <x v="12"/>
    <s v="Northwest Territories"/>
    <x v="1"/>
    <x v="1"/>
    <s v="Bookcases"/>
    <s v="Bush Heritage Pine Collection 5-Shelf Bookcase, Albany Pine Finish, *Special Order"/>
    <s v="Jumbo Box"/>
    <n v="0.65"/>
    <d v="2011-08-17T00:00:00"/>
  </r>
  <r>
    <n v="1371"/>
    <n v="9927"/>
    <d v="2011-08-16T00:00:00"/>
    <s v="High"/>
    <n v="44"/>
    <n v="9499.5648000000001"/>
    <n v="0.01"/>
    <x v="0"/>
    <n v="3387.35"/>
    <n v="218.08"/>
    <n v="18.059999999999999"/>
    <s v="Grant Carroll"/>
    <x v="12"/>
    <s v="Northwest Territories"/>
    <x v="1"/>
    <x v="1"/>
    <s v="Chairs &amp; Chairmats"/>
    <s v="Lifetime Advantage™ Folding Chairs, 4/Carton"/>
    <s v="Large Box"/>
    <n v="0.56999999999999995"/>
    <d v="2011-08-17T00:00:00"/>
  </r>
  <r>
    <n v="1372"/>
    <n v="9927"/>
    <d v="2011-08-16T00:00:00"/>
    <s v="High"/>
    <n v="34"/>
    <n v="1577.3211999999999"/>
    <n v="0.09"/>
    <x v="2"/>
    <n v="-82.16"/>
    <n v="50.98"/>
    <n v="6.5"/>
    <s v="Grant Carroll"/>
    <x v="12"/>
    <s v="Northwest Territories"/>
    <x v="1"/>
    <x v="2"/>
    <s v="Computer Peripherals"/>
    <s v="Microsoft Natural Multimedia Keyboard"/>
    <s v="Small Box"/>
    <n v="0.73"/>
    <d v="2011-08-17T00:00:00"/>
  </r>
  <r>
    <n v="1373"/>
    <n v="9952"/>
    <d v="2012-05-01T00:00:00"/>
    <s v="High"/>
    <n v="47"/>
    <n v="7783.0731000000005"/>
    <n v="0.01"/>
    <x v="2"/>
    <n v="-771.09"/>
    <n v="167.27"/>
    <n v="35"/>
    <s v="Maribeth Dona"/>
    <x v="10"/>
    <s v="Atlantic"/>
    <x v="2"/>
    <x v="0"/>
    <s v="Storage &amp; Organization"/>
    <s v="Office Impressions Heavy Duty Welded Shelving &amp; Multimedia Storage Drawers"/>
    <s v="Large Box"/>
    <n v="0.85"/>
    <d v="2012-05-03T00:00:00"/>
  </r>
  <r>
    <n v="1374"/>
    <n v="9954"/>
    <d v="2009-06-19T00:00:00"/>
    <s v="Not Specified"/>
    <n v="36"/>
    <n v="9407.2103999999999"/>
    <n v="7.0000000000000007E-2"/>
    <x v="1"/>
    <n v="-381.16"/>
    <n v="280.98"/>
    <n v="57"/>
    <s v="Thais Sissman"/>
    <x v="6"/>
    <s v="Prarie"/>
    <x v="1"/>
    <x v="1"/>
    <s v="Chairs &amp; Chairmats"/>
    <s v="Hon 2090 “Pillow Soft” Series Mid Back Swivel/Tilt Chairs"/>
    <s v="Jumbo Drum"/>
    <n v="0.78"/>
    <d v="2009-06-20T00:00:00"/>
  </r>
  <r>
    <n v="1375"/>
    <n v="9954"/>
    <d v="2009-06-19T00:00:00"/>
    <s v="Not Specified"/>
    <n v="39"/>
    <n v="194.22000000000003"/>
    <n v="0"/>
    <x v="0"/>
    <n v="-166.44"/>
    <n v="4.9800000000000004"/>
    <n v="7.44"/>
    <s v="Thais Sissman"/>
    <x v="6"/>
    <s v="Prarie"/>
    <x v="1"/>
    <x v="0"/>
    <s v="Paper"/>
    <s v="Xerox 1922"/>
    <s v="Small Box"/>
    <n v="0.36"/>
    <d v="2009-06-21T00:00:00"/>
  </r>
  <r>
    <n v="1376"/>
    <n v="9954"/>
    <d v="2009-06-19T00:00:00"/>
    <s v="Not Specified"/>
    <n v="30"/>
    <n v="107.46000000000001"/>
    <n v="0.1"/>
    <x v="0"/>
    <n v="22.06"/>
    <n v="3.98"/>
    <n v="0.83"/>
    <s v="Thais Sissman"/>
    <x v="6"/>
    <s v="Prarie"/>
    <x v="1"/>
    <x v="0"/>
    <s v="Pens &amp; Art Supplies"/>
    <s v="Fluorescent Highlighters by Dixon"/>
    <s v="Wrap Bag"/>
    <n v="0.51"/>
    <d v="2009-06-21T00:00:00"/>
  </r>
  <r>
    <n v="1377"/>
    <n v="9955"/>
    <d v="2011-09-04T00:00:00"/>
    <s v="Critical"/>
    <n v="37"/>
    <n v="3231.9832999999999"/>
    <n v="0.09"/>
    <x v="0"/>
    <n v="698.16599999999994"/>
    <n v="95.99"/>
    <n v="4.9000000000000004"/>
    <s v="Liz Pelletier"/>
    <x v="1"/>
    <s v="West"/>
    <x v="1"/>
    <x v="2"/>
    <s v="Telephones and Communication"/>
    <s v="T60"/>
    <s v="Small Box"/>
    <n v="0.56000000000000005"/>
    <d v="2011-09-06T00:00:00"/>
  </r>
  <r>
    <n v="1378"/>
    <n v="9957"/>
    <d v="2010-11-30T00:00:00"/>
    <s v="Not Specified"/>
    <n v="31"/>
    <n v="66.4392"/>
    <n v="0.06"/>
    <x v="2"/>
    <n v="-115.43"/>
    <n v="2.2799999999999998"/>
    <n v="5.2"/>
    <s v="Suzanne McNair"/>
    <x v="2"/>
    <s v="Prarie"/>
    <x v="1"/>
    <x v="0"/>
    <s v="Pens &amp; Art Supplies"/>
    <s v="Binney &amp; Smith inkTank™ Erasable Pocket Highlighter, Chisel Tip, Yellow"/>
    <s v="Wrap Bag"/>
    <n v="0.41"/>
    <d v="2010-12-01T00:00:00"/>
  </r>
  <r>
    <n v="1379"/>
    <n v="9985"/>
    <d v="2010-08-07T00:00:00"/>
    <s v="Low"/>
    <n v="12"/>
    <n v="73.747199999999992"/>
    <n v="0.08"/>
    <x v="0"/>
    <n v="-23.52"/>
    <n v="6.68"/>
    <n v="5.2"/>
    <s v="Raymond Book"/>
    <x v="1"/>
    <s v="West"/>
    <x v="3"/>
    <x v="0"/>
    <s v="Paper"/>
    <s v="Xerox 1977"/>
    <s v="Small Box"/>
    <n v="0.37"/>
    <d v="2010-08-07T00:00:00"/>
  </r>
  <r>
    <n v="1380"/>
    <n v="10022"/>
    <d v="2009-03-04T00:00:00"/>
    <s v="Low"/>
    <n v="1"/>
    <n v="9.531600000000001"/>
    <n v="0.06"/>
    <x v="0"/>
    <n v="-3.88"/>
    <n v="10.14"/>
    <n v="2.27"/>
    <s v="Delfina Latchford"/>
    <x v="12"/>
    <s v="Northwest Territories"/>
    <x v="0"/>
    <x v="0"/>
    <s v="Paper"/>
    <s v="Staples Wirebound Steno Books, 6&quot; x 9&quot;, 12/Pack"/>
    <s v="Wrap Bag"/>
    <n v="0.36"/>
    <d v="2009-03-04T00:00:00"/>
  </r>
  <r>
    <n v="1381"/>
    <n v="10048"/>
    <d v="2009-05-15T00:00:00"/>
    <s v="Not Specified"/>
    <n v="46"/>
    <n v="3130.8336000000004"/>
    <n v="0.08"/>
    <x v="0"/>
    <n v="97.159999999999926"/>
    <n v="73.98"/>
    <n v="4"/>
    <s v="Sonia Sunley"/>
    <x v="3"/>
    <s v="West"/>
    <x v="1"/>
    <x v="2"/>
    <s v="Computer Peripherals"/>
    <s v="Keytronic 105-Key Spanish Keyboard"/>
    <s v="Small Box"/>
    <n v="0.77"/>
    <d v="2009-05-18T00:00:00"/>
  </r>
  <r>
    <n v="1382"/>
    <n v="10048"/>
    <d v="2009-05-15T00:00:00"/>
    <s v="Not Specified"/>
    <n v="21"/>
    <n v="75.734400000000008"/>
    <n v="0.02"/>
    <x v="0"/>
    <n v="-20.65"/>
    <n v="3.68"/>
    <n v="1.32"/>
    <s v="Sonia Sunley"/>
    <x v="3"/>
    <s v="West"/>
    <x v="1"/>
    <x v="0"/>
    <s v="Scissors, Rulers and Trimmers"/>
    <s v="*Staples* vLetter Openers, 2/Pack"/>
    <s v="Wrap Bag"/>
    <n v="0.83"/>
    <d v="2009-05-17T00:00:00"/>
  </r>
  <r>
    <n v="1383"/>
    <n v="10052"/>
    <d v="2009-09-07T00:00:00"/>
    <s v="Not Specified"/>
    <n v="16"/>
    <n v="90.470399999999998"/>
    <n v="7.0000000000000007E-2"/>
    <x v="0"/>
    <n v="19.57"/>
    <n v="6.08"/>
    <n v="0.91"/>
    <s v="Dan Campbell"/>
    <x v="7"/>
    <s v="Yukon"/>
    <x v="1"/>
    <x v="0"/>
    <s v="Pens &amp; Art Supplies"/>
    <s v="Zebra Zazzle Fluorescent Highlighters"/>
    <s v="Wrap Bag"/>
    <n v="0.51"/>
    <d v="2009-09-08T00:00:00"/>
  </r>
  <r>
    <n v="1384"/>
    <n v="10052"/>
    <d v="2009-09-07T00:00:00"/>
    <s v="Not Specified"/>
    <n v="28"/>
    <n v="512.62399999999991"/>
    <n v="0.08"/>
    <x v="0"/>
    <n v="107.11"/>
    <n v="19.899999999999999"/>
    <n v="5.29"/>
    <s v="Dan Campbell"/>
    <x v="7"/>
    <s v="Yukon"/>
    <x v="1"/>
    <x v="0"/>
    <s v="Appliances"/>
    <s v="Holmes Cool Mist Humidifier for the Whole House with 8-Gallon Output per Day, Extended Life Filter"/>
    <s v="Medium Box"/>
    <n v="0.4"/>
    <d v="2009-09-09T00:00:00"/>
  </r>
  <r>
    <n v="1385"/>
    <n v="10052"/>
    <d v="2009-09-07T00:00:00"/>
    <s v="Not Specified"/>
    <n v="46"/>
    <n v="151.46880000000002"/>
    <n v="0.02"/>
    <x v="0"/>
    <n v="-216.154"/>
    <n v="3.36"/>
    <n v="6.27"/>
    <s v="Dan Campbell"/>
    <x v="7"/>
    <s v="Yukon"/>
    <x v="1"/>
    <x v="0"/>
    <s v="Binders and Binder Accessories"/>
    <s v="Cardinal Poly Pocket Divider Pockets for Ring Binders"/>
    <s v="Small Box"/>
    <n v="0.4"/>
    <d v="2009-09-09T00:00:00"/>
  </r>
  <r>
    <n v="1386"/>
    <n v="10053"/>
    <d v="2012-01-10T00:00:00"/>
    <s v="High"/>
    <n v="31"/>
    <n v="151.59"/>
    <n v="0"/>
    <x v="0"/>
    <n v="-109.86"/>
    <n v="4.8899999999999997"/>
    <n v="4.93"/>
    <s v="Craig Molinari"/>
    <x v="2"/>
    <s v="Prarie"/>
    <x v="0"/>
    <x v="2"/>
    <s v="Computer Peripherals"/>
    <s v="Maxell 3.5&quot; DS/HD IBM-Formatted Diskettes, 10/Pack"/>
    <s v="Small Pack"/>
    <n v="0.66"/>
    <d v="2012-01-13T00:00:00"/>
  </r>
  <r>
    <n v="1387"/>
    <n v="10053"/>
    <d v="2012-01-10T00:00:00"/>
    <s v="High"/>
    <n v="44"/>
    <n v="6643.12"/>
    <n v="0"/>
    <x v="1"/>
    <n v="-196.07"/>
    <n v="150.97999999999999"/>
    <n v="39.25"/>
    <s v="Craig Molinari"/>
    <x v="2"/>
    <s v="Prarie"/>
    <x v="0"/>
    <x v="1"/>
    <s v="Tables"/>
    <s v="Iceberg OfficeWorks 42&quot; Round Tables"/>
    <s v="Jumbo Box"/>
    <n v="0.75"/>
    <d v="2012-01-12T00:00:00"/>
  </r>
  <r>
    <n v="1388"/>
    <n v="10054"/>
    <d v="2011-04-28T00:00:00"/>
    <s v="High"/>
    <n v="2"/>
    <n v="146.3168"/>
    <n v="0.08"/>
    <x v="0"/>
    <n v="148.25"/>
    <n v="79.52"/>
    <n v="48.2"/>
    <s v="Helen Wasserman"/>
    <x v="5"/>
    <s v="Quebec"/>
    <x v="2"/>
    <x v="1"/>
    <s v="Office Furnishings"/>
    <s v="Eldon Cleatmat Plus™ Chair Mats for High Pile Carpets"/>
    <s v="Medium Box"/>
    <n v="0.74"/>
    <d v="2011-04-30T00:00:00"/>
  </r>
  <r>
    <n v="1389"/>
    <n v="10054"/>
    <d v="2011-04-28T00:00:00"/>
    <s v="High"/>
    <n v="2"/>
    <n v="229.30179999999999"/>
    <n v="0.09"/>
    <x v="0"/>
    <n v="-606.59500000000003"/>
    <n v="125.99"/>
    <n v="5.99"/>
    <s v="Helen Wasserman"/>
    <x v="5"/>
    <s v="Quebec"/>
    <x v="2"/>
    <x v="2"/>
    <s v="Telephones and Communication"/>
    <s v="i600"/>
    <s v="Small Box"/>
    <n v="0.56000000000000005"/>
    <d v="2011-04-28T00:00:00"/>
  </r>
  <r>
    <n v="1390"/>
    <n v="10080"/>
    <d v="2010-02-12T00:00:00"/>
    <s v="Low"/>
    <n v="20"/>
    <n v="614.6"/>
    <n v="0"/>
    <x v="0"/>
    <n v="-26.83"/>
    <n v="30.73"/>
    <n v="4"/>
    <s v="Grant Thornton"/>
    <x v="7"/>
    <s v="Yukon"/>
    <x v="1"/>
    <x v="2"/>
    <s v="Computer Peripherals"/>
    <s v="Fellowes 17-key keypad for PS/2 interface"/>
    <s v="Small Box"/>
    <n v="0.75"/>
    <d v="2010-02-19T00:00:00"/>
  </r>
  <r>
    <n v="1391"/>
    <n v="10081"/>
    <d v="2010-08-07T00:00:00"/>
    <s v="Not Specified"/>
    <n v="49"/>
    <n v="973.84559999999999"/>
    <n v="0.02"/>
    <x v="0"/>
    <n v="245"/>
    <n v="20.28"/>
    <n v="6.68"/>
    <s v="Sanjit Engle"/>
    <x v="6"/>
    <s v="Prarie"/>
    <x v="2"/>
    <x v="1"/>
    <s v="Office Furnishings"/>
    <s v="Seth Thomas 8 1/2&quot; Cubicle Clock"/>
    <s v="Small Box"/>
    <n v="0.53"/>
    <d v="2010-08-08T00:00:00"/>
  </r>
  <r>
    <n v="1392"/>
    <n v="10114"/>
    <d v="2010-02-08T00:00:00"/>
    <s v="Critical"/>
    <n v="39"/>
    <n v="139.62"/>
    <n v="0"/>
    <x v="0"/>
    <n v="-142.91049999999998"/>
    <n v="3.58"/>
    <n v="5.47"/>
    <s v="Michael Paige"/>
    <x v="5"/>
    <s v="Quebec"/>
    <x v="0"/>
    <x v="0"/>
    <s v="Binders and Binder Accessories"/>
    <s v="Avery Poly Binder Pockets"/>
    <s v="Small Box"/>
    <n v="0.37"/>
    <d v="2010-02-10T00:00:00"/>
  </r>
  <r>
    <n v="1393"/>
    <n v="10117"/>
    <d v="2010-11-16T00:00:00"/>
    <s v="Medium"/>
    <n v="6"/>
    <n v="49.382999999999996"/>
    <n v="7.0000000000000007E-2"/>
    <x v="2"/>
    <n v="-6.9574999999999996"/>
    <n v="8.85"/>
    <n v="5.6"/>
    <s v="Brian Stugart"/>
    <x v="7"/>
    <s v="Yukon"/>
    <x v="3"/>
    <x v="0"/>
    <s v="Binders and Binder Accessories"/>
    <s v="GBC Standard Plastic Binding Systems Combs"/>
    <s v="Small Box"/>
    <n v="0.36"/>
    <d v="2010-11-17T00:00:00"/>
  </r>
  <r>
    <n v="1394"/>
    <n v="10117"/>
    <d v="2010-11-16T00:00:00"/>
    <s v="Medium"/>
    <n v="10"/>
    <n v="4454.9009999999998"/>
    <n v="0.01"/>
    <x v="0"/>
    <n v="-266.62400000000002"/>
    <n v="449.99"/>
    <n v="24.49"/>
    <s v="Brian Stugart"/>
    <x v="7"/>
    <s v="Yukon"/>
    <x v="3"/>
    <x v="2"/>
    <s v="Copiers and Fax"/>
    <s v="Canon PC940 Copier"/>
    <s v="Large Box"/>
    <n v="0.52"/>
    <d v="2010-11-18T00:00:00"/>
  </r>
  <r>
    <n v="1395"/>
    <n v="10144"/>
    <d v="2011-01-02T00:00:00"/>
    <s v="Critical"/>
    <n v="16"/>
    <n v="5240.0255999999999"/>
    <n v="0.08"/>
    <x v="1"/>
    <n v="103.83"/>
    <n v="355.98"/>
    <n v="58.92"/>
    <s v="Sonia Sunley"/>
    <x v="3"/>
    <s v="West"/>
    <x v="1"/>
    <x v="1"/>
    <s v="Chairs &amp; Chairmats"/>
    <s v="Hon 4700 Series Mobuis™ Mid-Back Task Chairs with Adjustable Arms"/>
    <s v="Jumbo Drum"/>
    <n v="0.64"/>
    <d v="2011-01-04T00:00:00"/>
  </r>
  <r>
    <n v="1396"/>
    <n v="10144"/>
    <d v="2011-01-02T00:00:00"/>
    <s v="Critical"/>
    <n v="1"/>
    <n v="157.7604"/>
    <n v="0.02"/>
    <x v="1"/>
    <n v="-98.3"/>
    <n v="160.97999999999999"/>
    <n v="30"/>
    <s v="Sonia Sunley"/>
    <x v="3"/>
    <s v="West"/>
    <x v="1"/>
    <x v="1"/>
    <s v="Chairs &amp; Chairmats"/>
    <s v="Office Star - Mid Back Dual function Ergonomic High Back Chair with 2-Way Adjustable Arms"/>
    <s v="Jumbo Drum"/>
    <n v="0.62"/>
    <d v="2011-01-04T00:00:00"/>
  </r>
  <r>
    <n v="1397"/>
    <n v="10144"/>
    <d v="2011-01-02T00:00:00"/>
    <s v="Critical"/>
    <n v="24"/>
    <n v="6069.1680000000006"/>
    <n v="0.1"/>
    <x v="1"/>
    <n v="539.54"/>
    <n v="280.98"/>
    <n v="35.67"/>
    <s v="Sonia Sunley"/>
    <x v="3"/>
    <s v="West"/>
    <x v="1"/>
    <x v="1"/>
    <s v="Tables"/>
    <s v="Global Adaptabilities™ Conference Tables"/>
    <s v="Jumbo Box"/>
    <n v="0.66"/>
    <d v="2011-01-02T00:00:00"/>
  </r>
  <r>
    <n v="1398"/>
    <n v="10146"/>
    <d v="2009-05-01T00:00:00"/>
    <s v="Low"/>
    <n v="19"/>
    <n v="585.33299999999986"/>
    <n v="0.1"/>
    <x v="0"/>
    <n v="211.59"/>
    <n v="34.229999999999997"/>
    <n v="5.0199999999999996"/>
    <s v="Evan Henry"/>
    <x v="7"/>
    <s v="Yukon"/>
    <x v="1"/>
    <x v="1"/>
    <s v="Office Furnishings"/>
    <s v="Hand-Finished Solid Wood Document Frame"/>
    <s v="Small Box"/>
    <n v="0.55000000000000004"/>
    <d v="2009-05-06T00:00:00"/>
  </r>
  <r>
    <n v="1399"/>
    <n v="10147"/>
    <d v="2010-10-09T00:00:00"/>
    <s v="High"/>
    <n v="22"/>
    <n v="89.5488"/>
    <n v="0.04"/>
    <x v="0"/>
    <n v="-72.91"/>
    <n v="4.24"/>
    <n v="5.41"/>
    <s v="Jennifer Halladay"/>
    <x v="4"/>
    <s v="Ontario"/>
    <x v="2"/>
    <x v="0"/>
    <s v="Binders and Binder Accessories"/>
    <s v="Storex DuraTech Recycled Plastic Frosted Binders"/>
    <s v="Small Box"/>
    <n v="0.35"/>
    <d v="2010-10-10T00:00:00"/>
  </r>
  <r>
    <n v="1400"/>
    <n v="10148"/>
    <d v="2009-03-25T00:00:00"/>
    <s v="Low"/>
    <n v="27"/>
    <n v="13255.9308"/>
    <n v="0.02"/>
    <x v="1"/>
    <n v="3309.55"/>
    <n v="500.98"/>
    <n v="41.44"/>
    <s v="Christopher Martinez"/>
    <x v="3"/>
    <s v="West"/>
    <x v="0"/>
    <x v="1"/>
    <s v="Bookcases"/>
    <s v="DMI Eclipse Executive Suite Bookcases"/>
    <s v="Jumbo Box"/>
    <n v="0.66"/>
    <d v="2009-03-25T00:00:00"/>
  </r>
  <r>
    <n v="1401"/>
    <n v="10183"/>
    <d v="2009-11-24T00:00:00"/>
    <s v="Critical"/>
    <n v="48"/>
    <n v="1172.2175999999999"/>
    <n v="0.06"/>
    <x v="1"/>
    <n v="-279.44"/>
    <n v="25.98"/>
    <n v="14.36"/>
    <s v="Darren Budd"/>
    <x v="4"/>
    <s v="Ontario"/>
    <x v="1"/>
    <x v="1"/>
    <s v="Chairs &amp; Chairmats"/>
    <s v="Global Stack Chair without Arms, Black"/>
    <s v="Jumbo Drum"/>
    <n v="0.6"/>
    <d v="2009-11-25T00:00:00"/>
  </r>
  <r>
    <n v="1402"/>
    <n v="10209"/>
    <d v="2010-11-29T00:00:00"/>
    <s v="Medium"/>
    <n v="14"/>
    <n v="432.90519999999998"/>
    <n v="0.09"/>
    <x v="0"/>
    <n v="-12"/>
    <n v="33.979999999999997"/>
    <n v="19.989999999999998"/>
    <s v="Barry Franz"/>
    <x v="11"/>
    <s v="Atlantic"/>
    <x v="1"/>
    <x v="1"/>
    <s v="Office Furnishings"/>
    <s v="Linden® 12&quot; Wall Clock With Oak Frame"/>
    <s v="Small Box"/>
    <n v="0.55000000000000004"/>
    <d v="2010-11-29T00:00:00"/>
  </r>
  <r>
    <n v="1403"/>
    <n v="10209"/>
    <d v="2010-11-29T00:00:00"/>
    <s v="Medium"/>
    <n v="48"/>
    <n v="404.54399999999998"/>
    <n v="0.02"/>
    <x v="0"/>
    <n v="-60.213999999999999"/>
    <n v="8.6"/>
    <n v="6.19"/>
    <s v="Barry Franz"/>
    <x v="8"/>
    <s v="Atlantic"/>
    <x v="1"/>
    <x v="0"/>
    <s v="Binders and Binder Accessories"/>
    <s v="Avery Printable Repositionable Plastic Tabs"/>
    <s v="Small Box"/>
    <n v="0.38"/>
    <d v="2010-12-01T00:00:00"/>
  </r>
  <r>
    <n v="1404"/>
    <n v="10210"/>
    <d v="2011-06-23T00:00:00"/>
    <s v="Not Specified"/>
    <n v="10"/>
    <n v="710.20800000000008"/>
    <n v="0.04"/>
    <x v="0"/>
    <n v="-154.65"/>
    <n v="73.98"/>
    <n v="14.52"/>
    <s v="Liz Carlisle"/>
    <x v="2"/>
    <s v="Prarie"/>
    <x v="1"/>
    <x v="2"/>
    <s v="Computer Peripherals"/>
    <s v="Keytronic French Keyboard"/>
    <s v="Small Box"/>
    <n v="0.65"/>
    <d v="2011-06-24T00:00:00"/>
  </r>
  <r>
    <n v="1405"/>
    <n v="10212"/>
    <d v="2010-05-23T00:00:00"/>
    <s v="Low"/>
    <n v="14"/>
    <n v="69.697600000000008"/>
    <n v="0.02"/>
    <x v="0"/>
    <n v="-2.91"/>
    <n v="5.08"/>
    <n v="3.63"/>
    <s v="Tonja Turnell"/>
    <x v="1"/>
    <s v="West"/>
    <x v="3"/>
    <x v="1"/>
    <s v="Office Furnishings"/>
    <s v="Master Caster Door Stop, Gray"/>
    <s v="Wrap Bag"/>
    <n v="0.51"/>
    <d v="2010-05-25T00:00:00"/>
  </r>
  <r>
    <n v="1406"/>
    <n v="10212"/>
    <d v="2010-05-23T00:00:00"/>
    <s v="Low"/>
    <n v="22"/>
    <n v="1220.56"/>
    <n v="0"/>
    <x v="0"/>
    <n v="564.22"/>
    <n v="55.48"/>
    <n v="6.79"/>
    <s v="Tonja Turnell"/>
    <x v="1"/>
    <s v="West"/>
    <x v="3"/>
    <x v="0"/>
    <s v="Paper"/>
    <s v="Eaton Premium Continuous-Feed Paper, 25% Cotton, Letter Size, White, 1000 Shts/Box"/>
    <s v="Small Box"/>
    <n v="0.37"/>
    <d v="2010-05-27T00:00:00"/>
  </r>
  <r>
    <n v="1407"/>
    <n v="10213"/>
    <d v="2011-02-17T00:00:00"/>
    <s v="High"/>
    <n v="12"/>
    <n v="460.56959999999998"/>
    <n v="0.04"/>
    <x v="0"/>
    <n v="-79.180000000000007"/>
    <n v="39.979999999999997"/>
    <n v="4"/>
    <s v="Dianna Vittorini"/>
    <x v="7"/>
    <s v="Yukon"/>
    <x v="1"/>
    <x v="2"/>
    <s v="Computer Peripherals"/>
    <s v="Microsoft Natural Keyboard Elite"/>
    <s v="Small Box"/>
    <n v="0.7"/>
    <d v="2011-02-19T00:00:00"/>
  </r>
  <r>
    <n v="1408"/>
    <n v="10242"/>
    <d v="2010-12-12T00:00:00"/>
    <s v="Medium"/>
    <n v="32"/>
    <n v="676.53120000000001"/>
    <n v="0.08"/>
    <x v="0"/>
    <n v="119.25"/>
    <n v="22.98"/>
    <n v="7.58"/>
    <s v="Maria Bertelson"/>
    <x v="6"/>
    <s v="Prarie"/>
    <x v="2"/>
    <x v="1"/>
    <s v="Office Furnishings"/>
    <s v="Seth Thomas 12&quot; Clock w/ Goldtone Case"/>
    <s v="Small Box"/>
    <n v="0.51"/>
    <d v="2010-12-13T00:00:00"/>
  </r>
  <r>
    <n v="1409"/>
    <n v="10243"/>
    <d v="2011-12-24T00:00:00"/>
    <s v="High"/>
    <n v="12"/>
    <n v="22.096799999999998"/>
    <n v="7.0000000000000007E-2"/>
    <x v="0"/>
    <n v="-44.079499999999996"/>
    <n v="1.98"/>
    <n v="4.7699999999999996"/>
    <s v="Patrick Gardner"/>
    <x v="10"/>
    <s v="Atlantic"/>
    <x v="3"/>
    <x v="0"/>
    <s v="Binders and Binder Accessories"/>
    <s v="Avery Reinforcements for Hole-Punch Pages"/>
    <s v="Small Box"/>
    <n v="0.4"/>
    <d v="2011-12-25T00:00:00"/>
  </r>
  <r>
    <n v="1410"/>
    <n v="10245"/>
    <d v="2011-02-13T00:00:00"/>
    <s v="Medium"/>
    <n v="27"/>
    <n v="2562.8724000000002"/>
    <n v="0.06"/>
    <x v="1"/>
    <n v="-1231.98"/>
    <n v="100.98"/>
    <n v="57.38"/>
    <s v="Astrea Jones"/>
    <x v="7"/>
    <s v="Yukon"/>
    <x v="1"/>
    <x v="1"/>
    <s v="Bookcases"/>
    <s v="Bush Westfield Collection Bookcases, Dark Cherry Finish, Fully Assembled"/>
    <s v="Jumbo Box"/>
    <n v="0.78"/>
    <d v="2011-02-14T00:00:00"/>
  </r>
  <r>
    <n v="1411"/>
    <n v="10245"/>
    <d v="2011-02-13T00:00:00"/>
    <s v="Medium"/>
    <n v="20"/>
    <n v="2361.4079999999999"/>
    <n v="0.04"/>
    <x v="1"/>
    <n v="-896.94"/>
    <n v="122.99"/>
    <n v="70.2"/>
    <s v="Astrea Jones"/>
    <x v="4"/>
    <s v="Ontario"/>
    <x v="1"/>
    <x v="1"/>
    <s v="Chairs &amp; Chairmats"/>
    <s v="Global High-Back Leather Tilter, Burgundy"/>
    <s v="Jumbo Drum"/>
    <n v="0.74"/>
    <d v="2011-02-14T00:00:00"/>
  </r>
  <r>
    <n v="1412"/>
    <n v="10245"/>
    <d v="2011-02-13T00:00:00"/>
    <s v="Medium"/>
    <n v="23"/>
    <n v="114.471"/>
    <n v="0.1"/>
    <x v="0"/>
    <n v="-108.1345"/>
    <n v="5.53"/>
    <n v="6.98"/>
    <s v="Astrea Jones"/>
    <x v="8"/>
    <s v="Atlantic"/>
    <x v="1"/>
    <x v="0"/>
    <s v="Binders and Binder Accessories"/>
    <s v="Avery Durable Poly Binders"/>
    <s v="Small Box"/>
    <n v="0.39"/>
    <d v="2011-02-15T00:00:00"/>
  </r>
  <r>
    <n v="1413"/>
    <n v="10247"/>
    <d v="2010-01-10T00:00:00"/>
    <s v="Medium"/>
    <n v="21"/>
    <n v="98.305200000000013"/>
    <n v="0.06"/>
    <x v="0"/>
    <n v="-53.33"/>
    <n v="4.9800000000000004"/>
    <n v="5.49"/>
    <s v="Edward Becker"/>
    <x v="4"/>
    <s v="Ontario"/>
    <x v="2"/>
    <x v="0"/>
    <s v="Paper"/>
    <s v="Xerox 1952"/>
    <s v="Small Box"/>
    <n v="0.38"/>
    <d v="2010-01-11T00:00:00"/>
  </r>
  <r>
    <n v="1414"/>
    <n v="10247"/>
    <d v="2010-01-10T00:00:00"/>
    <s v="Medium"/>
    <n v="24"/>
    <n v="227.67839999999998"/>
    <n v="0.03"/>
    <x v="0"/>
    <n v="44.14"/>
    <n v="9.7799999999999994"/>
    <n v="1.99"/>
    <s v="Edward Becker"/>
    <x v="4"/>
    <s v="Ontario"/>
    <x v="2"/>
    <x v="2"/>
    <s v="Computer Peripherals"/>
    <s v="Memorex Slim 80 Minute CD-R, 10/Pack"/>
    <s v="Small Pack"/>
    <n v="0.43"/>
    <d v="2010-01-12T00:00:00"/>
  </r>
  <r>
    <n v="1415"/>
    <n v="10272"/>
    <d v="2009-01-17T00:00:00"/>
    <s v="Medium"/>
    <n v="3"/>
    <n v="263.29680000000002"/>
    <n v="0.03"/>
    <x v="0"/>
    <n v="-50.43"/>
    <n v="90.48"/>
    <n v="19.989999999999998"/>
    <s v="Katherine Ducich"/>
    <x v="6"/>
    <s v="Prarie"/>
    <x v="1"/>
    <x v="0"/>
    <s v="Envelopes"/>
    <s v="Tyvek® Side-Opening Peel &amp; Seel® Expanding Envelopes"/>
    <s v="Small Box"/>
    <n v="0.4"/>
    <d v="2009-01-19T00:00:00"/>
  </r>
  <r>
    <n v="1416"/>
    <n v="10272"/>
    <d v="2009-01-17T00:00:00"/>
    <s v="Medium"/>
    <n v="26"/>
    <n v="558.20960000000002"/>
    <n v="0.06"/>
    <x v="0"/>
    <n v="76.430000000000007"/>
    <n v="22.84"/>
    <n v="8.18"/>
    <s v="Katherine Ducich"/>
    <x v="6"/>
    <s v="Prarie"/>
    <x v="1"/>
    <x v="0"/>
    <s v="Paper"/>
    <s v="Xerox 1991"/>
    <s v="Small Box"/>
    <n v="0.39"/>
    <d v="2009-01-17T00:00:00"/>
  </r>
  <r>
    <n v="1417"/>
    <n v="10277"/>
    <d v="2009-04-07T00:00:00"/>
    <s v="Medium"/>
    <n v="36"/>
    <n v="2375.64"/>
    <n v="0"/>
    <x v="0"/>
    <n v="542.25"/>
    <n v="65.989999999999995"/>
    <n v="5.26"/>
    <s v="Grant Thornton"/>
    <x v="7"/>
    <s v="Yukon"/>
    <x v="1"/>
    <x v="2"/>
    <s v="Telephones and Communication"/>
    <s v="g520"/>
    <s v="Small Box"/>
    <n v="0.59"/>
    <d v="2009-04-08T00:00:00"/>
  </r>
  <r>
    <n v="1418"/>
    <n v="10278"/>
    <d v="2011-09-12T00:00:00"/>
    <s v="Low"/>
    <n v="25"/>
    <n v="1774.5"/>
    <n v="0"/>
    <x v="1"/>
    <n v="32.549999999999997"/>
    <n v="70.98"/>
    <n v="26.74"/>
    <s v="Rick Hansen"/>
    <x v="2"/>
    <s v="Prarie"/>
    <x v="2"/>
    <x v="1"/>
    <s v="Bookcases"/>
    <s v="Hon Metal Bookcases, Black"/>
    <s v="Jumbo Box"/>
    <n v="0.6"/>
    <d v="2011-09-19T00:00:00"/>
  </r>
  <r>
    <n v="1419"/>
    <n v="10305"/>
    <d v="2009-07-07T00:00:00"/>
    <s v="Low"/>
    <n v="12"/>
    <n v="59.1312"/>
    <n v="0.03"/>
    <x v="0"/>
    <n v="20.6"/>
    <n v="5.08"/>
    <n v="2.0299999999999998"/>
    <s v="Julia Barnett"/>
    <x v="7"/>
    <s v="Yukon"/>
    <x v="2"/>
    <x v="1"/>
    <s v="Office Furnishings"/>
    <s v="Master Caster Door Stop, Brown"/>
    <s v="Wrap Bag"/>
    <n v="0.51"/>
    <d v="2009-07-12T00:00:00"/>
  </r>
  <r>
    <n v="1420"/>
    <n v="10306"/>
    <d v="2010-07-21T00:00:00"/>
    <s v="Low"/>
    <n v="20"/>
    <n v="285.76800000000003"/>
    <n v="0.02"/>
    <x v="0"/>
    <n v="51.5"/>
    <n v="14.58"/>
    <n v="7.4"/>
    <s v="Lela Donovan"/>
    <x v="3"/>
    <s v="West"/>
    <x v="1"/>
    <x v="1"/>
    <s v="Office Furnishings"/>
    <s v="DAX Clear Channel Poster Frame"/>
    <s v="Small Box"/>
    <n v="0.48"/>
    <d v="2010-07-21T00:00:00"/>
  </r>
  <r>
    <n v="1421"/>
    <n v="10308"/>
    <d v="2011-04-20T00:00:00"/>
    <s v="High"/>
    <n v="40"/>
    <n v="6406.0360000000001"/>
    <n v="0.09"/>
    <x v="0"/>
    <n v="1153.836"/>
    <n v="175.99"/>
    <n v="8.99"/>
    <s v="Dennis Pardue"/>
    <x v="2"/>
    <s v="Prarie"/>
    <x v="0"/>
    <x v="2"/>
    <s v="Telephones and Communication"/>
    <s v="2180"/>
    <s v="Small Box"/>
    <n v="0.56999999999999995"/>
    <d v="2011-04-22T00:00:00"/>
  </r>
  <r>
    <n v="1422"/>
    <n v="10309"/>
    <d v="2009-11-21T00:00:00"/>
    <s v="Low"/>
    <n v="23"/>
    <n v="468.06380000000001"/>
    <n v="0.03"/>
    <x v="0"/>
    <n v="213.37549999999999"/>
    <n v="20.98"/>
    <n v="1.49"/>
    <s v="Trudy Brown"/>
    <x v="2"/>
    <s v="Prarie"/>
    <x v="0"/>
    <x v="0"/>
    <s v="Binders and Binder Accessories"/>
    <s v="Avery Legal 4-Ring Binder"/>
    <s v="Small Box"/>
    <n v="0.35"/>
    <d v="2009-11-21T00:00:00"/>
  </r>
  <r>
    <n v="1423"/>
    <n v="10310"/>
    <d v="2009-02-05T00:00:00"/>
    <s v="Low"/>
    <n v="48"/>
    <n v="128.56319999999999"/>
    <n v="7.0000000000000007E-2"/>
    <x v="0"/>
    <n v="9.59"/>
    <n v="2.88"/>
    <n v="1.01"/>
    <s v="Christina Vanderzanden"/>
    <x v="3"/>
    <s v="West"/>
    <x v="0"/>
    <x v="0"/>
    <s v="Pens &amp; Art Supplies"/>
    <s v="Sanford Colorific Colored Pencils, 12/Box"/>
    <s v="Wrap Bag"/>
    <n v="0.55000000000000004"/>
    <d v="2009-02-09T00:00:00"/>
  </r>
  <r>
    <n v="1424"/>
    <n v="10310"/>
    <d v="2009-02-05T00:00:00"/>
    <s v="Low"/>
    <n v="6"/>
    <n v="1058.346"/>
    <n v="0.1"/>
    <x v="0"/>
    <n v="-655.42399999999998"/>
    <n v="195.99"/>
    <n v="3.99"/>
    <s v="Christina Vanderzanden"/>
    <x v="3"/>
    <s v="West"/>
    <x v="0"/>
    <x v="2"/>
    <s v="Telephones and Communication"/>
    <s v="R380"/>
    <s v="Small Box"/>
    <n v="0.57999999999999996"/>
    <d v="2009-02-12T00:00:00"/>
  </r>
  <r>
    <n v="1425"/>
    <n v="10338"/>
    <d v="2011-07-14T00:00:00"/>
    <s v="Not Specified"/>
    <n v="9"/>
    <n v="785.98080000000004"/>
    <n v="0.04"/>
    <x v="1"/>
    <n v="15.36"/>
    <n v="90.97"/>
    <n v="14"/>
    <s v="Barry Franz"/>
    <x v="11"/>
    <s v="Atlantic"/>
    <x v="1"/>
    <x v="2"/>
    <s v="Office Machines"/>
    <s v="Lexmark Z54se Color Inkjet Printer"/>
    <s v="Jumbo Drum"/>
    <n v="0.36"/>
    <d v="2011-07-16T00:00:00"/>
  </r>
  <r>
    <n v="1426"/>
    <n v="10338"/>
    <d v="2011-07-14T00:00:00"/>
    <s v="Not Specified"/>
    <n v="7"/>
    <n v="304.78980000000001"/>
    <n v="0.02"/>
    <x v="1"/>
    <n v="33.988949999999996"/>
    <n v="44.43"/>
    <n v="46.59"/>
    <s v="Barry Franz"/>
    <x v="8"/>
    <s v="Atlantic"/>
    <x v="1"/>
    <x v="1"/>
    <s v="Tables"/>
    <s v="Hon 61000 Series Interactive Training Tables"/>
    <s v="Jumbo Box"/>
    <n v="0.67"/>
    <d v="2011-07-16T00:00:00"/>
  </r>
  <r>
    <n v="1427"/>
    <n v="10339"/>
    <d v="2011-10-11T00:00:00"/>
    <s v="Low"/>
    <n v="49"/>
    <n v="9356.7656000000006"/>
    <n v="0.09"/>
    <x v="0"/>
    <n v="3066.17"/>
    <n v="209.84"/>
    <n v="21.21"/>
    <s v="Bradley Drucker"/>
    <x v="7"/>
    <s v="Yukon"/>
    <x v="0"/>
    <x v="1"/>
    <s v="Office Furnishings"/>
    <s v="Luxo Professional Fluorescent Magnifier Lamp with Clamp-Mount Base"/>
    <s v="Large Box"/>
    <n v="0.59"/>
    <d v="2011-10-15T00:00:00"/>
  </r>
  <r>
    <n v="1428"/>
    <n v="10340"/>
    <d v="2011-06-22T00:00:00"/>
    <s v="High"/>
    <n v="24"/>
    <n v="7472.4144000000006"/>
    <n v="0.03"/>
    <x v="0"/>
    <n v="2080.48"/>
    <n v="320.98"/>
    <n v="24.49"/>
    <s v="Sandra Glassco"/>
    <x v="4"/>
    <s v="Ontario"/>
    <x v="2"/>
    <x v="1"/>
    <s v="Chairs &amp; Chairmats"/>
    <s v="Hon Pagoda™ Stacking Chairs"/>
    <s v="Large Box"/>
    <n v="0.55000000000000004"/>
    <d v="2011-06-23T00:00:00"/>
  </r>
  <r>
    <n v="1429"/>
    <n v="10340"/>
    <d v="2011-06-22T00:00:00"/>
    <s v="High"/>
    <n v="2"/>
    <n v="204.20320000000001"/>
    <n v="0.08"/>
    <x v="0"/>
    <n v="-178.77"/>
    <n v="110.98"/>
    <n v="13.99"/>
    <s v="Sandra Glassco"/>
    <x v="4"/>
    <s v="Ontario"/>
    <x v="2"/>
    <x v="1"/>
    <s v="Office Furnishings"/>
    <s v="Rubbermaid ClusterMat Chairmats, Mat Size- 66&quot; x 60&quot;, Lip 20&quot; x 11&quot; -90 Degree Angle"/>
    <s v="Medium Box"/>
    <n v="0.69"/>
    <d v="2011-06-23T00:00:00"/>
  </r>
  <r>
    <n v="1430"/>
    <n v="10340"/>
    <d v="2011-06-22T00:00:00"/>
    <s v="High"/>
    <n v="15"/>
    <n v="300.43650000000002"/>
    <n v="0.09"/>
    <x v="0"/>
    <n v="-9.7799999999999994"/>
    <n v="22.01"/>
    <n v="5.53"/>
    <s v="Sandra Glassco"/>
    <x v="4"/>
    <s v="Ontario"/>
    <x v="2"/>
    <x v="0"/>
    <s v="Pens &amp; Art Supplies"/>
    <s v="Boston 16801 Nautilus™ Battery Pencil Sharpener"/>
    <s v="Small Pack"/>
    <n v="0.59"/>
    <d v="2011-06-25T00:00:00"/>
  </r>
  <r>
    <n v="1431"/>
    <n v="10341"/>
    <d v="2012-12-21T00:00:00"/>
    <s v="High"/>
    <n v="17"/>
    <n v="2250.1114999999995"/>
    <n v="0.09"/>
    <x v="1"/>
    <n v="43.030000000000086"/>
    <n v="145.44999999999999"/>
    <n v="17.850000000000001"/>
    <s v="Sung Pak"/>
    <x v="1"/>
    <s v="West"/>
    <x v="0"/>
    <x v="2"/>
    <s v="Office Machines"/>
    <s v="Panasonic KX-P1150 Dot Matrix Printer"/>
    <s v="Jumbo Drum"/>
    <n v="0.56000000000000005"/>
    <d v="2012-12-22T00:00:00"/>
  </r>
  <r>
    <n v="1432"/>
    <n v="10342"/>
    <d v="2011-11-22T00:00:00"/>
    <s v="Medium"/>
    <n v="45"/>
    <n v="5122.3590000000004"/>
    <n v="0.01"/>
    <x v="1"/>
    <n v="-1623.6"/>
    <n v="114.98"/>
    <n v="58.72"/>
    <s v="Michelle Ellison"/>
    <x v="4"/>
    <s v="Ontario"/>
    <x v="3"/>
    <x v="1"/>
    <s v="Bookcases"/>
    <s v="Sauder Camden County Collection Libraries, Planked Cherry Finish"/>
    <s v="Jumbo Box"/>
    <n v="0.76"/>
    <d v="2011-11-24T00:00:00"/>
  </r>
  <r>
    <n v="1433"/>
    <n v="10342"/>
    <d v="2011-11-22T00:00:00"/>
    <s v="Medium"/>
    <n v="38"/>
    <n v="10259.658000000001"/>
    <n v="0.1"/>
    <x v="0"/>
    <n v="2925.37"/>
    <n v="299.99"/>
    <n v="11.64"/>
    <s v="Michelle Ellison"/>
    <x v="4"/>
    <s v="Ontario"/>
    <x v="3"/>
    <x v="2"/>
    <s v="Copiers and Fax"/>
    <s v="Brother DCP1000 Digital 3 in 1 Multifunction Machine"/>
    <s v="Large Box"/>
    <n v="0.5"/>
    <d v="2011-11-23T00:00:00"/>
  </r>
  <r>
    <n v="1434"/>
    <n v="10342"/>
    <d v="2011-11-22T00:00:00"/>
    <s v="Medium"/>
    <n v="38"/>
    <n v="1541.2913999999998"/>
    <n v="0.01"/>
    <x v="0"/>
    <n v="324.47000000000003"/>
    <n v="40.97"/>
    <n v="14.45"/>
    <s v="Michelle Ellison"/>
    <x v="4"/>
    <s v="Ontario"/>
    <x v="3"/>
    <x v="1"/>
    <s v="Office Furnishings"/>
    <s v="Dana Halogen Swing-Arm Architect Lamp"/>
    <s v="Large Box"/>
    <n v="0.56999999999999995"/>
    <d v="2011-11-24T00:00:00"/>
  </r>
  <r>
    <n v="1435"/>
    <n v="10342"/>
    <d v="2011-11-22T00:00:00"/>
    <s v="Medium"/>
    <n v="2"/>
    <n v="1899.981"/>
    <n v="0.05"/>
    <x v="2"/>
    <n v="-2342.0052000000001"/>
    <n v="999.99"/>
    <n v="13.99"/>
    <s v="Michelle Ellison"/>
    <x v="4"/>
    <s v="Ontario"/>
    <x v="3"/>
    <x v="2"/>
    <s v="Office Machines"/>
    <s v="Polycom Soundstation EX Audio-Conferencing Telephone, Black"/>
    <s v="Medium Box"/>
    <n v="0.36"/>
    <d v="2011-11-24T00:00:00"/>
  </r>
  <r>
    <n v="1436"/>
    <n v="10369"/>
    <d v="2011-11-09T00:00:00"/>
    <s v="Low"/>
    <n v="4"/>
    <n v="21.732800000000001"/>
    <n v="0.06"/>
    <x v="0"/>
    <n v="-12.38"/>
    <n v="5.78"/>
    <n v="4.96"/>
    <s v="Kimberly Carter"/>
    <x v="3"/>
    <s v="West"/>
    <x v="2"/>
    <x v="0"/>
    <s v="Paper"/>
    <s v="Xerox 1899"/>
    <s v="Small Box"/>
    <n v="0.36"/>
    <d v="2011-11-11T00:00:00"/>
  </r>
  <r>
    <n v="1437"/>
    <n v="10369"/>
    <d v="2011-11-09T00:00:00"/>
    <s v="Low"/>
    <n v="23"/>
    <n v="655.04"/>
    <n v="0"/>
    <x v="0"/>
    <n v="-95.54"/>
    <n v="28.48"/>
    <n v="8.99"/>
    <s v="Kimberly Carter"/>
    <x v="3"/>
    <s v="West"/>
    <x v="2"/>
    <x v="2"/>
    <s v="Computer Peripherals"/>
    <s v="Imation IBM Formatted Diskettes, 100/Pack"/>
    <s v="Small Pack"/>
    <n v="0.7"/>
    <d v="2011-11-14T00:00:00"/>
  </r>
  <r>
    <n v="1438"/>
    <n v="10371"/>
    <d v="2009-09-16T00:00:00"/>
    <s v="High"/>
    <n v="10"/>
    <n v="144.71600000000001"/>
    <n v="0.08"/>
    <x v="2"/>
    <n v="-37.6"/>
    <n v="15.73"/>
    <n v="7.42"/>
    <s v="Melanie Page"/>
    <x v="4"/>
    <s v="Ontario"/>
    <x v="1"/>
    <x v="0"/>
    <s v="Scissors, Rulers and Trimmers"/>
    <s v="Acme Galleria® Hot Forged Steel Scissors with Colored Handles"/>
    <s v="Small Pack"/>
    <n v="0.56000000000000005"/>
    <d v="2009-09-18T00:00:00"/>
  </r>
  <r>
    <n v="1439"/>
    <n v="10373"/>
    <d v="2010-06-25T00:00:00"/>
    <s v="Critical"/>
    <n v="28"/>
    <n v="175.99680000000001"/>
    <n v="0.03"/>
    <x v="0"/>
    <n v="-71.73"/>
    <n v="6.48"/>
    <n v="6.6"/>
    <s v="Sally Hughsby"/>
    <x v="4"/>
    <s v="Ontario"/>
    <x v="3"/>
    <x v="0"/>
    <s v="Paper"/>
    <s v="Xerox 21"/>
    <s v="Small Box"/>
    <n v="0.37"/>
    <d v="2010-06-27T00:00:00"/>
  </r>
  <r>
    <n v="1440"/>
    <n v="10432"/>
    <d v="2012-01-05T00:00:00"/>
    <s v="Low"/>
    <n v="13"/>
    <n v="2152.6803999999997"/>
    <n v="0.08"/>
    <x v="0"/>
    <n v="220.39"/>
    <n v="179.99"/>
    <n v="19.989999999999998"/>
    <s v="Sonia Sunley"/>
    <x v="3"/>
    <s v="West"/>
    <x v="1"/>
    <x v="2"/>
    <s v="Computer Peripherals"/>
    <s v="Motorola SB4200 Cable Modem"/>
    <s v="Small Box"/>
    <n v="0.48"/>
    <d v="2012-01-12T00:00:00"/>
  </r>
  <r>
    <n v="1441"/>
    <n v="10434"/>
    <d v="2009-12-23T00:00:00"/>
    <s v="High"/>
    <n v="2"/>
    <n v="340.24239999999998"/>
    <n v="0.06"/>
    <x v="1"/>
    <n v="-244.47"/>
    <n v="180.98"/>
    <n v="26.2"/>
    <s v="Michelle Ellison"/>
    <x v="4"/>
    <s v="Ontario"/>
    <x v="0"/>
    <x v="1"/>
    <s v="Chairs &amp; Chairmats"/>
    <s v="Global Ergonomic Managers Chair"/>
    <s v="Jumbo Drum"/>
    <n v="0.59"/>
    <d v="2009-12-24T00:00:00"/>
  </r>
  <r>
    <n v="1442"/>
    <n v="10435"/>
    <d v="2010-08-10T00:00:00"/>
    <s v="Medium"/>
    <n v="38"/>
    <n v="821.20279999999991"/>
    <n v="0.06"/>
    <x v="0"/>
    <n v="-14.31"/>
    <n v="22.99"/>
    <n v="8.99"/>
    <s v="Evan Minnotte"/>
    <x v="9"/>
    <s v="Atlantic"/>
    <x v="1"/>
    <x v="0"/>
    <s v="Pens &amp; Art Supplies"/>
    <s v="Boston KS Multi-Size Manual Pencil Sharpener"/>
    <s v="Small Pack"/>
    <n v="0.56999999999999995"/>
    <d v="2010-08-12T00:00:00"/>
  </r>
  <r>
    <n v="1443"/>
    <n v="10435"/>
    <d v="2010-08-10T00:00:00"/>
    <s v="Medium"/>
    <n v="46"/>
    <n v="509.54200000000003"/>
    <n v="0.05"/>
    <x v="0"/>
    <n v="-162.24"/>
    <n v="11.66"/>
    <n v="7.95"/>
    <s v="Evan Minnotte"/>
    <x v="9"/>
    <s v="Atlantic"/>
    <x v="1"/>
    <x v="0"/>
    <s v="Pens &amp; Art Supplies"/>
    <s v="Hunt BOSTON® Vista® Battery-Operated Pencil Sharpener, Black"/>
    <s v="Small Pack"/>
    <n v="0.57999999999999996"/>
    <d v="2010-08-11T00:00:00"/>
  </r>
  <r>
    <n v="1444"/>
    <n v="10436"/>
    <d v="2011-01-02T00:00:00"/>
    <s v="Low"/>
    <n v="24"/>
    <n v="127.54559999999999"/>
    <n v="0.09"/>
    <x v="0"/>
    <n v="49.81"/>
    <n v="5.84"/>
    <n v="1"/>
    <s v="Karl Brown"/>
    <x v="5"/>
    <s v="Quebec"/>
    <x v="1"/>
    <x v="0"/>
    <s v="Pens &amp; Art Supplies"/>
    <s v="Quartet Omega® Colored Chalk, 12/Pack"/>
    <s v="Wrap Bag"/>
    <n v="0.38"/>
    <d v="2011-01-09T00:00:00"/>
  </r>
  <r>
    <n v="1445"/>
    <n v="10437"/>
    <d v="2009-08-18T00:00:00"/>
    <s v="Critical"/>
    <n v="50"/>
    <n v="791.505"/>
    <n v="0.01"/>
    <x v="0"/>
    <n v="-191.22200000000001"/>
    <n v="15.99"/>
    <n v="13.18"/>
    <s v="Don Jones"/>
    <x v="12"/>
    <s v="Northwest Territories"/>
    <x v="1"/>
    <x v="0"/>
    <s v="Binders and Binder Accessories"/>
    <s v="GBC Pre-Punched Binding Paper, Plastic, White, 8-1/2&quot; x 11&quot;"/>
    <s v="Small Box"/>
    <n v="0.37"/>
    <d v="2009-08-20T00:00:00"/>
  </r>
  <r>
    <n v="1446"/>
    <n v="10439"/>
    <d v="2012-03-28T00:00:00"/>
    <s v="Not Specified"/>
    <n v="41"/>
    <n v="776.54000000000008"/>
    <n v="0"/>
    <x v="0"/>
    <n v="384.5145"/>
    <n v="18.940000000000001"/>
    <n v="1.49"/>
    <s v="Raymond Book"/>
    <x v="1"/>
    <s v="West"/>
    <x v="3"/>
    <x v="0"/>
    <s v="Binders and Binder Accessories"/>
    <s v="Flexible Leather- Look Classic Collection Ring Binder"/>
    <s v="Small Box"/>
    <n v="0.35"/>
    <d v="2012-03-30T00:00:00"/>
  </r>
  <r>
    <n v="1447"/>
    <n v="10439"/>
    <d v="2012-03-28T00:00:00"/>
    <s v="Not Specified"/>
    <n v="30"/>
    <n v="528.61199999999997"/>
    <n v="0.02"/>
    <x v="0"/>
    <n v="-48.44"/>
    <n v="17.98"/>
    <n v="4"/>
    <s v="Raymond Book"/>
    <x v="1"/>
    <s v="West"/>
    <x v="3"/>
    <x v="2"/>
    <s v="Computer Peripherals"/>
    <s v="Belkin 107-key enhanced keyboard, USB/PS/2 interface"/>
    <s v="Small Box"/>
    <n v="0.79"/>
    <d v="2012-03-30T00:00:00"/>
  </r>
  <r>
    <n v="1448"/>
    <n v="10439"/>
    <d v="2012-03-28T00:00:00"/>
    <s v="Not Specified"/>
    <n v="27"/>
    <n v="71.007300000000001"/>
    <n v="0.09"/>
    <x v="0"/>
    <n v="26.13"/>
    <n v="2.89"/>
    <n v="0.5"/>
    <s v="Raymond Book"/>
    <x v="1"/>
    <s v="West"/>
    <x v="3"/>
    <x v="0"/>
    <s v="Labels"/>
    <s v="Avery 498"/>
    <s v="Small Box"/>
    <n v="0.38"/>
    <d v="2012-03-29T00:00:00"/>
  </r>
  <r>
    <n v="1449"/>
    <n v="10439"/>
    <d v="2012-03-28T00:00:00"/>
    <s v="Not Specified"/>
    <n v="46"/>
    <n v="204.01920000000001"/>
    <n v="0.01"/>
    <x v="2"/>
    <n v="-205.75"/>
    <n v="4.4800000000000004"/>
    <n v="7.24"/>
    <s v="Raymond Book"/>
    <x v="1"/>
    <s v="West"/>
    <x v="3"/>
    <x v="1"/>
    <s v="Office Furnishings"/>
    <s v="Stacking Tray, Side-Loading, Legal, Smoke"/>
    <s v="Small Box"/>
    <n v="0.54"/>
    <d v="2012-03-30T00:00:00"/>
  </r>
  <r>
    <n v="1450"/>
    <n v="10464"/>
    <d v="2009-08-10T00:00:00"/>
    <s v="Critical"/>
    <n v="23"/>
    <n v="113.39460000000001"/>
    <n v="0.01"/>
    <x v="0"/>
    <n v="-69.069999999999993"/>
    <n v="4.9800000000000004"/>
    <n v="6.07"/>
    <s v="Brendan Sweed"/>
    <x v="1"/>
    <s v="West"/>
    <x v="3"/>
    <x v="0"/>
    <s v="Paper"/>
    <s v="Xerox 1897"/>
    <s v="Small Box"/>
    <n v="0.36"/>
    <d v="2009-08-11T00:00:00"/>
  </r>
  <r>
    <n v="1451"/>
    <n v="10466"/>
    <d v="2012-12-25T00:00:00"/>
    <s v="High"/>
    <n v="27"/>
    <n v="107.4708"/>
    <n v="7.0000000000000007E-2"/>
    <x v="0"/>
    <n v="16.21"/>
    <n v="4.28"/>
    <n v="0.94"/>
    <s v="Evan Henry"/>
    <x v="7"/>
    <s v="Yukon"/>
    <x v="1"/>
    <x v="0"/>
    <s v="Pens &amp; Art Supplies"/>
    <s v="Newell 336"/>
    <s v="Wrap Bag"/>
    <n v="0.56000000000000005"/>
    <d v="2012-12-26T00:00:00"/>
  </r>
  <r>
    <n v="1452"/>
    <n v="10470"/>
    <d v="2012-05-04T00:00:00"/>
    <s v="Low"/>
    <n v="40"/>
    <n v="1725.1919999999998"/>
    <n v="0.02"/>
    <x v="2"/>
    <n v="490.77"/>
    <n v="44.01"/>
    <n v="3.5"/>
    <s v="Guy Phonely"/>
    <x v="4"/>
    <s v="Ontario"/>
    <x v="1"/>
    <x v="0"/>
    <s v="Appliances"/>
    <s v="Acco Smartsocket® Color-Coded Six-Outlet AC Adapter Model Surge Protectors"/>
    <s v="Small Box"/>
    <n v="0.59"/>
    <d v="2012-05-06T00:00:00"/>
  </r>
  <r>
    <n v="1453"/>
    <n v="10470"/>
    <d v="2012-05-04T00:00:00"/>
    <s v="Low"/>
    <n v="8"/>
    <n v="124.08240000000001"/>
    <n v="0.03"/>
    <x v="0"/>
    <n v="-54.613500000000002"/>
    <n v="15.99"/>
    <n v="13.18"/>
    <s v="Guy Phonely"/>
    <x v="4"/>
    <s v="Ontario"/>
    <x v="1"/>
    <x v="0"/>
    <s v="Binders and Binder Accessories"/>
    <s v="GBC Pre-Punched Binding Paper, Plastic, White, 8-1/2&quot; x 11&quot;"/>
    <s v="Small Box"/>
    <n v="0.37"/>
    <d v="2012-05-11T00:00:00"/>
  </r>
  <r>
    <n v="1454"/>
    <n v="10470"/>
    <d v="2012-05-04T00:00:00"/>
    <s v="Low"/>
    <n v="20"/>
    <n v="3203.018"/>
    <n v="0.09"/>
    <x v="0"/>
    <n v="333.72"/>
    <n v="175.99"/>
    <n v="4.99"/>
    <s v="Guy Phonely"/>
    <x v="4"/>
    <s v="Ontario"/>
    <x v="1"/>
    <x v="2"/>
    <s v="Telephones and Communication"/>
    <s v="5165"/>
    <s v="Small Box"/>
    <n v="0.59"/>
    <d v="2012-05-06T00:00:00"/>
  </r>
  <r>
    <n v="1455"/>
    <n v="10470"/>
    <d v="2012-05-04T00:00:00"/>
    <s v="Critical"/>
    <n v="35"/>
    <n v="232.47"/>
    <n v="0.1"/>
    <x v="0"/>
    <n v="-94.78"/>
    <n v="7.38"/>
    <n v="5.21"/>
    <s v="Khloe Miller"/>
    <x v="3"/>
    <s v="West"/>
    <x v="1"/>
    <x v="1"/>
    <s v="Office Furnishings"/>
    <s v="Eldon® Expressions™ Wood Desk Accessories, Oak"/>
    <s v="Small Box"/>
    <n v="0.56000000000000005"/>
    <d v="2012-05-09T00:00:00"/>
  </r>
  <r>
    <n v="1456"/>
    <n v="10498"/>
    <d v="2010-10-23T00:00:00"/>
    <s v="Low"/>
    <n v="47"/>
    <n v="1848.5663999999999"/>
    <n v="0.04"/>
    <x v="0"/>
    <n v="327.9"/>
    <n v="40.97"/>
    <n v="8.99"/>
    <s v="Jesus Ocampo"/>
    <x v="4"/>
    <s v="Ontario"/>
    <x v="0"/>
    <x v="0"/>
    <s v="Pens &amp; Art Supplies"/>
    <s v="Sanford 52201 APSCO Electric Pencil Sharpener"/>
    <s v="Small Pack"/>
    <n v="0.59"/>
    <d v="2010-10-30T00:00:00"/>
  </r>
  <r>
    <n v="1457"/>
    <n v="10499"/>
    <d v="2010-11-16T00:00:00"/>
    <s v="Not Specified"/>
    <n v="29"/>
    <n v="7525.1781000000001"/>
    <n v="0.01"/>
    <x v="1"/>
    <n v="31.21"/>
    <n v="262.11"/>
    <n v="62.74"/>
    <s v="Doug Bickford"/>
    <x v="12"/>
    <s v="Northwest Territories"/>
    <x v="1"/>
    <x v="1"/>
    <s v="Tables"/>
    <s v="Bevis Boat-Shaped Conference Table"/>
    <s v="Jumbo Box"/>
    <n v="0.75"/>
    <d v="2010-11-17T00:00:00"/>
  </r>
  <r>
    <n v="1458"/>
    <n v="10502"/>
    <d v="2010-05-14T00:00:00"/>
    <s v="Not Specified"/>
    <n v="33"/>
    <n v="7246.2059999999992"/>
    <n v="0.1"/>
    <x v="1"/>
    <n v="1523.46"/>
    <n v="243.98"/>
    <n v="43.32"/>
    <s v="Karen Seio"/>
    <x v="10"/>
    <s v="Atlantic"/>
    <x v="3"/>
    <x v="1"/>
    <s v="Chairs &amp; Chairmats"/>
    <s v="Hon Deluxe Fabric Upholstered Stacking Chairs, Rounded Back"/>
    <s v="Jumbo Drum"/>
    <n v="0.55000000000000004"/>
    <d v="2010-05-15T00:00:00"/>
  </r>
  <r>
    <n v="1459"/>
    <n v="10502"/>
    <d v="2010-05-14T00:00:00"/>
    <s v="Not Specified"/>
    <n v="36"/>
    <n v="877.13279999999997"/>
    <n v="0.04"/>
    <x v="0"/>
    <n v="182.72"/>
    <n v="25.38"/>
    <n v="8.99"/>
    <s v="Karen Seio"/>
    <x v="10"/>
    <s v="Atlantic"/>
    <x v="3"/>
    <x v="1"/>
    <s v="Office Furnishings"/>
    <s v="Executive Impressions 13&quot; Chairman Wall Clock"/>
    <s v="Small Pack"/>
    <n v="0.5"/>
    <d v="2010-05-16T00:00:00"/>
  </r>
  <r>
    <n v="1460"/>
    <n v="10528"/>
    <d v="2009-09-13T00:00:00"/>
    <s v="Medium"/>
    <n v="47"/>
    <n v="815.26199999999994"/>
    <n v="0.02"/>
    <x v="2"/>
    <n v="-132.91"/>
    <n v="17.7"/>
    <n v="9.4700000000000006"/>
    <s v="Michael Grace"/>
    <x v="2"/>
    <s v="Prarie"/>
    <x v="1"/>
    <x v="0"/>
    <s v="Storage &amp; Organization"/>
    <s v="Portfile® Personal File Boxes"/>
    <s v="Small Box"/>
    <n v="0.59"/>
    <d v="2009-09-15T00:00:00"/>
  </r>
  <r>
    <n v="1461"/>
    <n v="10530"/>
    <d v="2009-01-27T00:00:00"/>
    <s v="Medium"/>
    <n v="4"/>
    <n v="435.08079999999995"/>
    <n v="0.02"/>
    <x v="0"/>
    <n v="-411.65300000000002"/>
    <n v="110.99"/>
    <n v="2.5"/>
    <s v="Victor Price"/>
    <x v="6"/>
    <s v="Prarie"/>
    <x v="3"/>
    <x v="2"/>
    <s v="Telephones and Communication"/>
    <s v="T18"/>
    <s v="Small Box"/>
    <n v="0.56999999999999995"/>
    <d v="2009-01-29T00:00:00"/>
  </r>
  <r>
    <n v="1462"/>
    <n v="10535"/>
    <d v="2011-05-27T00:00:00"/>
    <s v="Low"/>
    <n v="25"/>
    <n v="773.04499999999985"/>
    <n v="0.09"/>
    <x v="0"/>
    <n v="-44.14"/>
    <n v="33.979999999999997"/>
    <n v="19.989999999999998"/>
    <s v="Doug Bickford"/>
    <x v="12"/>
    <s v="Northwest Territories"/>
    <x v="1"/>
    <x v="1"/>
    <s v="Office Furnishings"/>
    <s v="Linden® 12&quot; Wall Clock With Oak Frame"/>
    <s v="Small Box"/>
    <n v="0.55000000000000004"/>
    <d v="2011-05-29T00:00:00"/>
  </r>
  <r>
    <n v="1463"/>
    <n v="10535"/>
    <d v="2011-05-27T00:00:00"/>
    <s v="Low"/>
    <n v="46"/>
    <n v="73.673599999999993"/>
    <n v="0.09"/>
    <x v="0"/>
    <n v="-0.79"/>
    <n v="1.76"/>
    <n v="0.7"/>
    <s v="Doug Bickford"/>
    <x v="12"/>
    <s v="Northwest Territories"/>
    <x v="1"/>
    <x v="0"/>
    <s v="Pens &amp; Art Supplies"/>
    <s v="Newell 326"/>
    <s v="Wrap Bag"/>
    <n v="0.56000000000000005"/>
    <d v="2011-06-03T00:00:00"/>
  </r>
  <r>
    <n v="1464"/>
    <n v="10562"/>
    <d v="2009-11-11T00:00:00"/>
    <s v="Not Specified"/>
    <n v="10"/>
    <n v="931.10299999999995"/>
    <n v="0.03"/>
    <x v="0"/>
    <n v="-335.06"/>
    <n v="95.99"/>
    <n v="35"/>
    <s v="Yana Sorensen"/>
    <x v="7"/>
    <s v="Yukon"/>
    <x v="1"/>
    <x v="0"/>
    <s v="Storage &amp; Organization"/>
    <s v="Safco Industrial Wire Shelving"/>
    <s v="Large Box"/>
    <m/>
    <d v="2009-11-12T00:00:00"/>
  </r>
  <r>
    <n v="1465"/>
    <n v="10563"/>
    <d v="2010-09-29T00:00:00"/>
    <s v="Critical"/>
    <n v="38"/>
    <n v="10121.968799999999"/>
    <n v="0.08"/>
    <x v="0"/>
    <n v="2723.31"/>
    <n v="289.52999999999997"/>
    <n v="19.989999999999998"/>
    <s v="Julia Barnett"/>
    <x v="7"/>
    <s v="Yukon"/>
    <x v="1"/>
    <x v="0"/>
    <s v="Appliances"/>
    <s v="Hoover Upright Vacuum With Dirt Cup"/>
    <s v="Small Box"/>
    <n v="0.56000000000000005"/>
    <d v="2010-09-30T00:00:00"/>
  </r>
  <r>
    <n v="1466"/>
    <n v="10563"/>
    <d v="2010-09-29T00:00:00"/>
    <s v="Critical"/>
    <n v="50"/>
    <n v="298.08"/>
    <n v="0.08"/>
    <x v="0"/>
    <n v="-90.42"/>
    <n v="6.48"/>
    <n v="5.4"/>
    <s v="Julia Barnett"/>
    <x v="7"/>
    <s v="Yukon"/>
    <x v="1"/>
    <x v="0"/>
    <s v="Paper"/>
    <s v="Xerox 207"/>
    <s v="Small Box"/>
    <n v="0.37"/>
    <d v="2010-10-01T00:00:00"/>
  </r>
  <r>
    <n v="1467"/>
    <n v="10567"/>
    <d v="2012-03-29T00:00:00"/>
    <s v="High"/>
    <n v="10"/>
    <n v="1331.694"/>
    <n v="0.09"/>
    <x v="1"/>
    <n v="-146.29"/>
    <n v="146.34"/>
    <n v="43.75"/>
    <s v="Susan Pistek"/>
    <x v="2"/>
    <s v="Prarie"/>
    <x v="2"/>
    <x v="1"/>
    <s v="Tables"/>
    <s v="Bevis Round Conference Table Top &amp; Single Column Base"/>
    <s v="Jumbo Box"/>
    <n v="0.65"/>
    <d v="2012-03-30T00:00:00"/>
  </r>
  <r>
    <n v="1468"/>
    <n v="10593"/>
    <d v="2012-02-12T00:00:00"/>
    <s v="High"/>
    <n v="27"/>
    <n v="409.88700000000006"/>
    <n v="0.05"/>
    <x v="0"/>
    <n v="-147.51"/>
    <n v="15.98"/>
    <n v="8.99"/>
    <s v="Sally Matthias"/>
    <x v="8"/>
    <s v="Atlantic"/>
    <x v="2"/>
    <x v="2"/>
    <s v="Computer Peripherals"/>
    <s v="Imation 3.5&quot; DS/HD IBM Formatted Diskettes, 50/Pack"/>
    <s v="Small Pack"/>
    <n v="0.64"/>
    <d v="2012-02-13T00:00:00"/>
  </r>
  <r>
    <n v="1469"/>
    <n v="10593"/>
    <d v="2012-02-12T00:00:00"/>
    <s v="High"/>
    <n v="26"/>
    <n v="677.27400000000011"/>
    <n v="0.05"/>
    <x v="0"/>
    <n v="-40.98"/>
    <n v="27.42"/>
    <n v="19.46"/>
    <s v="Sally Matthias"/>
    <x v="8"/>
    <s v="Atlantic"/>
    <x v="2"/>
    <x v="1"/>
    <s v="Office Furnishings"/>
    <s v="Howard Miller Distant Time Traveler Alarm Clock"/>
    <s v="Small Box"/>
    <n v="0.44"/>
    <d v="2012-02-14T00:00:00"/>
  </r>
  <r>
    <n v="1470"/>
    <n v="10624"/>
    <d v="2009-12-20T00:00:00"/>
    <s v="Critical"/>
    <n v="23"/>
    <n v="1037.3276000000001"/>
    <n v="0.06"/>
    <x v="0"/>
    <n v="23.97"/>
    <n v="47.98"/>
    <n v="3.61"/>
    <s v="Darren Powers"/>
    <x v="4"/>
    <s v="Ontario"/>
    <x v="1"/>
    <x v="2"/>
    <s v="Computer Peripherals"/>
    <s v="DS/HD IBM Formatted Diskettes, 200/Pack - Staples"/>
    <s v="Small Pack"/>
    <n v="0.71"/>
    <d v="2009-12-22T00:00:00"/>
  </r>
  <r>
    <n v="1471"/>
    <n v="10627"/>
    <d v="2010-02-24T00:00:00"/>
    <s v="Low"/>
    <n v="4"/>
    <n v="29.526"/>
    <n v="0.05"/>
    <x v="0"/>
    <n v="-30.26"/>
    <n v="7.77"/>
    <n v="9.23"/>
    <s v="Matt Collister"/>
    <x v="5"/>
    <s v="Quebec"/>
    <x v="2"/>
    <x v="0"/>
    <s v="Appliances"/>
    <s v="Hoover Commercial Soft Guard Upright Vacuum And Disposable Filtration Bags"/>
    <s v="Small Box"/>
    <n v="0.57999999999999996"/>
    <d v="2010-03-01T00:00:00"/>
  </r>
  <r>
    <n v="1472"/>
    <n v="10629"/>
    <d v="2009-09-11T00:00:00"/>
    <s v="Critical"/>
    <n v="39"/>
    <n v="306.84419999999994"/>
    <n v="0.06"/>
    <x v="0"/>
    <n v="-255.65"/>
    <n v="8.3699999999999992"/>
    <n v="10.16"/>
    <s v="Helen Wasserman"/>
    <x v="5"/>
    <s v="Quebec"/>
    <x v="1"/>
    <x v="1"/>
    <s v="Office Furnishings"/>
    <s v="Westinghouse Clip-On Gooseneck Lamps"/>
    <s v="Large Box"/>
    <n v="0.59"/>
    <d v="2009-09-13T00:00:00"/>
  </r>
  <r>
    <n v="1473"/>
    <n v="10629"/>
    <d v="2009-09-11T00:00:00"/>
    <s v="Critical"/>
    <n v="14"/>
    <n v="82.555199999999999"/>
    <n v="0.09"/>
    <x v="2"/>
    <n v="-76.540000000000006"/>
    <n v="6.48"/>
    <n v="9.17"/>
    <s v="Helen Wasserman"/>
    <x v="5"/>
    <s v="Quebec"/>
    <x v="1"/>
    <x v="0"/>
    <s v="Paper"/>
    <s v="Xerox 1996"/>
    <s v="Small Box"/>
    <n v="0.37"/>
    <d v="2009-09-13T00:00:00"/>
  </r>
  <r>
    <n v="1474"/>
    <n v="10630"/>
    <d v="2010-02-04T00:00:00"/>
    <s v="Medium"/>
    <n v="44"/>
    <n v="2558.16"/>
    <n v="0"/>
    <x v="1"/>
    <n v="-513.76"/>
    <n v="58.14"/>
    <n v="36.61"/>
    <s v="Pauline Johnson"/>
    <x v="10"/>
    <s v="Atlantic"/>
    <x v="1"/>
    <x v="1"/>
    <s v="Bookcases"/>
    <s v="O'Sullivan 3-Shelf Heavy-Duty Bookcases"/>
    <s v="Jumbo Box"/>
    <n v="0.61"/>
    <d v="2010-02-06T00:00:00"/>
  </r>
  <r>
    <n v="1475"/>
    <n v="10657"/>
    <d v="2010-09-25T00:00:00"/>
    <s v="Medium"/>
    <n v="44"/>
    <n v="265.16160000000002"/>
    <n v="7.0000000000000007E-2"/>
    <x v="0"/>
    <n v="-102.19"/>
    <n v="6.48"/>
    <n v="6.22"/>
    <s v="James Galang"/>
    <x v="10"/>
    <s v="Atlantic"/>
    <x v="3"/>
    <x v="0"/>
    <s v="Paper"/>
    <s v="Xerox 1894"/>
    <s v="Small Box"/>
    <n v="0.37"/>
    <d v="2010-09-27T00:00:00"/>
  </r>
  <r>
    <n v="1476"/>
    <n v="10657"/>
    <d v="2010-09-25T00:00:00"/>
    <s v="Medium"/>
    <n v="8"/>
    <n v="1662.5"/>
    <n v="0.05"/>
    <x v="1"/>
    <n v="-493.6"/>
    <n v="218.75"/>
    <n v="69.64"/>
    <s v="James Galang"/>
    <x v="10"/>
    <s v="Atlantic"/>
    <x v="3"/>
    <x v="1"/>
    <s v="Tables"/>
    <s v="BoxOffice By Design Rectangular and Half-Moon Meeting Room Tables"/>
    <s v="Jumbo Box"/>
    <n v="0.77"/>
    <d v="2010-09-26T00:00:00"/>
  </r>
  <r>
    <n v="1477"/>
    <n v="10658"/>
    <d v="2009-08-27T00:00:00"/>
    <s v="Low"/>
    <n v="31"/>
    <n v="252.96"/>
    <n v="0.04"/>
    <x v="0"/>
    <n v="29.24"/>
    <n v="8.5"/>
    <n v="1.99"/>
    <s v="Joni Wasserman"/>
    <x v="7"/>
    <s v="Yukon"/>
    <x v="3"/>
    <x v="2"/>
    <s v="Computer Peripherals"/>
    <s v="Hewlett-Packard 4.7GB DVD+R Discs"/>
    <s v="Small Pack"/>
    <n v="0.49"/>
    <d v="2009-08-31T00:00:00"/>
  </r>
  <r>
    <n v="1478"/>
    <n v="10658"/>
    <d v="2009-08-27T00:00:00"/>
    <s v="Low"/>
    <n v="12"/>
    <n v="172.69200000000001"/>
    <n v="0.1"/>
    <x v="0"/>
    <n v="-69.643500000000003"/>
    <n v="15.99"/>
    <n v="9.4"/>
    <s v="Joni Wasserman"/>
    <x v="7"/>
    <s v="Yukon"/>
    <x v="3"/>
    <x v="2"/>
    <s v="Office Machines"/>
    <s v="AT&amp;T Black Trimline Phone, Model 210"/>
    <s v="Small Box"/>
    <n v="0.49"/>
    <d v="2009-08-27T00:00:00"/>
  </r>
  <r>
    <n v="1479"/>
    <n v="10658"/>
    <d v="2009-08-27T00:00:00"/>
    <s v="Low"/>
    <n v="17"/>
    <n v="1484.9652999999998"/>
    <n v="0.09"/>
    <x v="0"/>
    <n v="4.7520000000000007"/>
    <n v="95.99"/>
    <n v="8.99"/>
    <s v="Joni Wasserman"/>
    <x v="7"/>
    <s v="Yukon"/>
    <x v="3"/>
    <x v="2"/>
    <s v="Telephones and Communication"/>
    <s v="600 Series Flip"/>
    <s v="Small Box"/>
    <n v="0.56999999999999995"/>
    <d v="2009-09-03T00:00:00"/>
  </r>
  <r>
    <n v="1480"/>
    <n v="10659"/>
    <d v="2009-05-14T00:00:00"/>
    <s v="Critical"/>
    <n v="40"/>
    <n v="211.20000000000002"/>
    <n v="0"/>
    <x v="0"/>
    <n v="-92.07"/>
    <n v="5.28"/>
    <n v="5.61"/>
    <s v="Dave Brooks"/>
    <x v="6"/>
    <s v="Prarie"/>
    <x v="1"/>
    <x v="0"/>
    <s v="Paper"/>
    <s v="Xerox 1954"/>
    <s v="Small Box"/>
    <n v="0.4"/>
    <d v="2009-05-14T00:00:00"/>
  </r>
  <r>
    <n v="1481"/>
    <n v="10661"/>
    <d v="2009-01-23T00:00:00"/>
    <s v="Not Specified"/>
    <n v="18"/>
    <n v="123.12"/>
    <n v="0"/>
    <x v="0"/>
    <n v="-99.34"/>
    <n v="6.84"/>
    <n v="8.3699999999999992"/>
    <s v="Jocasta Rupert"/>
    <x v="3"/>
    <s v="West"/>
    <x v="3"/>
    <x v="0"/>
    <s v="Scissors, Rulers and Trimmers"/>
    <s v="Acme Design Line 8&quot; Stainless Steel Bent Scissors w/Champagne Handles, 3-1/8&quot; Cut"/>
    <s v="Small Pack"/>
    <n v="0.57999999999999996"/>
    <d v="2009-01-24T00:00:00"/>
  </r>
  <r>
    <n v="1482"/>
    <n v="10661"/>
    <d v="2009-01-23T00:00:00"/>
    <s v="Not Specified"/>
    <n v="42"/>
    <n v="1210.0788"/>
    <n v="7.0000000000000007E-2"/>
    <x v="0"/>
    <n v="488.31"/>
    <n v="30.98"/>
    <n v="5.76"/>
    <s v="Jocasta Rupert"/>
    <x v="10"/>
    <s v="Atlantic"/>
    <x v="3"/>
    <x v="0"/>
    <s v="Paper"/>
    <s v="IBM Multi-Purpose Copy Paper, 8 1/2 x 11&quot;, Case"/>
    <s v="Small Box"/>
    <n v="0.4"/>
    <d v="2009-01-25T00:00:00"/>
  </r>
  <r>
    <n v="1483"/>
    <n v="10662"/>
    <d v="2011-05-12T00:00:00"/>
    <s v="Low"/>
    <n v="45"/>
    <n v="268.27200000000005"/>
    <n v="0.08"/>
    <x v="0"/>
    <n v="-141.26"/>
    <n v="6.48"/>
    <n v="6.81"/>
    <s v="Aaron Hawkins"/>
    <x v="7"/>
    <s v="Yukon"/>
    <x v="2"/>
    <x v="0"/>
    <s v="Paper"/>
    <s v="Xerox 1930"/>
    <s v="Small Box"/>
    <n v="0.36"/>
    <d v="2011-05-21T00:00:00"/>
  </r>
  <r>
    <n v="1484"/>
    <n v="10663"/>
    <d v="2009-05-23T00:00:00"/>
    <s v="High"/>
    <n v="40"/>
    <n v="97.091999999999985"/>
    <n v="7.0000000000000007E-2"/>
    <x v="0"/>
    <n v="38.450000000000003"/>
    <n v="2.61"/>
    <n v="0.5"/>
    <s v="Emily Grady"/>
    <x v="1"/>
    <s v="West"/>
    <x v="2"/>
    <x v="0"/>
    <s v="Labels"/>
    <s v="Avery 494"/>
    <s v="Small Box"/>
    <n v="0.39"/>
    <d v="2009-05-23T00:00:00"/>
  </r>
  <r>
    <n v="1485"/>
    <n v="10688"/>
    <d v="2012-05-12T00:00:00"/>
    <s v="Medium"/>
    <n v="14"/>
    <n v="551.55099999999993"/>
    <n v="0.05"/>
    <x v="0"/>
    <n v="-200.84"/>
    <n v="41.47"/>
    <n v="34.200000000000003"/>
    <s v="Craig Yedwab"/>
    <x v="11"/>
    <s v="Atlantic"/>
    <x v="1"/>
    <x v="1"/>
    <s v="Office Furnishings"/>
    <s v="Eldon Econocleat® Chair Mats for Low Pile Carpets"/>
    <s v="Wrap Bag"/>
    <n v="0.73"/>
    <d v="2012-05-13T00:00:00"/>
  </r>
  <r>
    <n v="1486"/>
    <n v="10692"/>
    <d v="2009-07-26T00:00:00"/>
    <s v="Low"/>
    <n v="26"/>
    <n v="89.107199999999992"/>
    <n v="0.04"/>
    <x v="0"/>
    <n v="-69.91"/>
    <n v="3.57"/>
    <n v="4.17"/>
    <s v="Rob Haberlin"/>
    <x v="3"/>
    <s v="West"/>
    <x v="1"/>
    <x v="0"/>
    <s v="Pens &amp; Art Supplies"/>
    <s v="Barrel Sharpener"/>
    <s v="Small Pack"/>
    <n v="0.59"/>
    <d v="2009-07-28T00:00:00"/>
  </r>
  <r>
    <n v="1487"/>
    <n v="10692"/>
    <d v="2009-07-26T00:00:00"/>
    <s v="Low"/>
    <n v="48"/>
    <n v="9165.1440000000002"/>
    <n v="0.05"/>
    <x v="0"/>
    <n v="2369.8440000000001"/>
    <n v="200.99"/>
    <n v="4.2"/>
    <s v="Rob Haberlin"/>
    <x v="3"/>
    <s v="West"/>
    <x v="1"/>
    <x v="2"/>
    <s v="Telephones and Communication"/>
    <s v="2160i"/>
    <s v="Small Box"/>
    <n v="0.59"/>
    <d v="2009-07-30T00:00:00"/>
  </r>
  <r>
    <n v="1488"/>
    <n v="10692"/>
    <d v="2009-07-26T00:00:00"/>
    <s v="Low"/>
    <n v="8"/>
    <n v="1458.1656"/>
    <n v="7.0000000000000007E-2"/>
    <x v="0"/>
    <n v="-457.16"/>
    <n v="195.99"/>
    <n v="8.99"/>
    <s v="Rob Haberlin"/>
    <x v="3"/>
    <s v="West"/>
    <x v="1"/>
    <x v="2"/>
    <s v="Telephones and Communication"/>
    <s v="A1228"/>
    <s v="Small Box"/>
    <n v="0.57999999999999996"/>
    <d v="2009-07-26T00:00:00"/>
  </r>
  <r>
    <n v="1489"/>
    <n v="10695"/>
    <d v="2011-05-02T00:00:00"/>
    <s v="High"/>
    <n v="39"/>
    <n v="7230.2490000000007"/>
    <n v="0.1"/>
    <x v="0"/>
    <n v="1421.8920000000001"/>
    <n v="205.99"/>
    <n v="2.5"/>
    <s v="Deborah Brumfield"/>
    <x v="6"/>
    <s v="Prarie"/>
    <x v="1"/>
    <x v="2"/>
    <s v="Telephones and Communication"/>
    <s v="V70"/>
    <s v="Small Box"/>
    <n v="0.59"/>
    <d v="2011-05-03T00:00:00"/>
  </r>
  <r>
    <n v="1490"/>
    <n v="10722"/>
    <d v="2011-01-19T00:00:00"/>
    <s v="Not Specified"/>
    <n v="8"/>
    <n v="33.897600000000004"/>
    <n v="0.01"/>
    <x v="0"/>
    <n v="-27.44"/>
    <n v="4.28"/>
    <n v="5.68"/>
    <s v="Dorris Love"/>
    <x v="5"/>
    <s v="Quebec"/>
    <x v="2"/>
    <x v="0"/>
    <s v="Paper"/>
    <s v="Xerox 199"/>
    <s v="Small Box"/>
    <n v="0.4"/>
    <d v="2011-01-21T00:00:00"/>
  </r>
  <r>
    <n v="1491"/>
    <n v="10752"/>
    <d v="2011-09-10T00:00:00"/>
    <s v="Critical"/>
    <n v="5"/>
    <n v="77.551500000000004"/>
    <n v="0.03"/>
    <x v="0"/>
    <n v="-36.891999999999996"/>
    <n v="15.99"/>
    <n v="13.18"/>
    <s v="Dianna Wilson"/>
    <x v="5"/>
    <s v="Quebec"/>
    <x v="0"/>
    <x v="0"/>
    <s v="Binders and Binder Accessories"/>
    <s v="GBC Pre-Punched Binding Paper, Plastic, White, 8-1/2&quot; x 11&quot;"/>
    <s v="Small Box"/>
    <n v="0.37"/>
    <d v="2011-09-11T00:00:00"/>
  </r>
  <r>
    <n v="1492"/>
    <n v="10754"/>
    <d v="2010-03-17T00:00:00"/>
    <s v="Low"/>
    <n v="7"/>
    <n v="41.2776"/>
    <n v="0.09"/>
    <x v="0"/>
    <n v="-23.28"/>
    <n v="6.48"/>
    <n v="5.94"/>
    <s v="Saphhira Shifley"/>
    <x v="2"/>
    <s v="Prarie"/>
    <x v="1"/>
    <x v="0"/>
    <s v="Paper"/>
    <s v="Eureka Recycled Copy Paper 8 1/2&quot; x 11&quot;, Ream"/>
    <s v="Small Box"/>
    <n v="0.37"/>
    <d v="2010-03-19T00:00:00"/>
  </r>
  <r>
    <n v="1493"/>
    <n v="10784"/>
    <d v="2010-07-05T00:00:00"/>
    <s v="Not Specified"/>
    <n v="2"/>
    <n v="12.204000000000001"/>
    <n v="0.1"/>
    <x v="0"/>
    <n v="-11.85"/>
    <n v="6.78"/>
    <n v="6.18"/>
    <s v="Vivian Mathis"/>
    <x v="5"/>
    <s v="Quebec"/>
    <x v="2"/>
    <x v="0"/>
    <s v="Paper"/>
    <s v="Strathmore Photo Mount Cards"/>
    <s v="Small Box"/>
    <n v="0.39"/>
    <d v="2010-07-06T00:00:00"/>
  </r>
  <r>
    <n v="1494"/>
    <n v="10784"/>
    <d v="2010-07-05T00:00:00"/>
    <s v="Not Specified"/>
    <n v="30"/>
    <n v="185.91299999999998"/>
    <n v="0.09"/>
    <x v="0"/>
    <n v="-54.441000000000003"/>
    <n v="6.81"/>
    <n v="5.48"/>
    <s v="Vivian Mathis"/>
    <x v="5"/>
    <s v="Quebec"/>
    <x v="2"/>
    <x v="0"/>
    <s v="Binders and Binder Accessories"/>
    <s v="Avery Self-Adhesive Photo Pockets for Polaroid Photos"/>
    <s v="Small Box"/>
    <n v="0.37"/>
    <d v="2010-07-07T00:00:00"/>
  </r>
  <r>
    <n v="1495"/>
    <n v="10789"/>
    <d v="2010-08-23T00:00:00"/>
    <s v="Not Specified"/>
    <n v="15"/>
    <n v="297.60000000000002"/>
    <n v="0"/>
    <x v="2"/>
    <n v="76.42"/>
    <n v="19.84"/>
    <n v="4.0999999999999996"/>
    <s v="Jamie Kunitz"/>
    <x v="12"/>
    <s v="Northwest Territories"/>
    <x v="1"/>
    <x v="0"/>
    <s v="Pens &amp; Art Supplies"/>
    <s v="Prismacolor Color Pencil Set"/>
    <s v="Wrap Bag"/>
    <n v="0.44"/>
    <d v="2010-08-24T00:00:00"/>
  </r>
  <r>
    <n v="1496"/>
    <n v="10791"/>
    <d v="2011-08-19T00:00:00"/>
    <s v="Not Specified"/>
    <n v="20"/>
    <n v="379.62"/>
    <n v="0.05"/>
    <x v="0"/>
    <n v="93.36"/>
    <n v="19.98"/>
    <n v="5.77"/>
    <s v="Anthony Johnson"/>
    <x v="12"/>
    <s v="Northwest Territories"/>
    <x v="0"/>
    <x v="0"/>
    <s v="Paper"/>
    <s v="Xerox Blank Computer Paper"/>
    <s v="Small Box"/>
    <n v="0.38"/>
    <d v="2011-08-21T00:00:00"/>
  </r>
  <r>
    <n v="1497"/>
    <n v="10819"/>
    <d v="2010-08-24T00:00:00"/>
    <s v="Critical"/>
    <n v="35"/>
    <n v="213.19200000000001"/>
    <n v="0.06"/>
    <x v="0"/>
    <n v="-197.39"/>
    <n v="6.48"/>
    <n v="9.5399999999999991"/>
    <s v="Mike Vittorini"/>
    <x v="3"/>
    <s v="West"/>
    <x v="0"/>
    <x v="0"/>
    <s v="Paper"/>
    <s v="Xerox 1905"/>
    <s v="Small Box"/>
    <n v="0.37"/>
    <d v="2010-08-24T00:00:00"/>
  </r>
  <r>
    <n v="1498"/>
    <n v="10820"/>
    <d v="2011-12-27T00:00:00"/>
    <s v="Not Specified"/>
    <n v="49"/>
    <n v="1927.2287999999999"/>
    <n v="0.04"/>
    <x v="2"/>
    <n v="365.23"/>
    <n v="40.97"/>
    <n v="8.99"/>
    <s v="Cyma Kinney"/>
    <x v="1"/>
    <s v="West"/>
    <x v="0"/>
    <x v="0"/>
    <s v="Pens &amp; Art Supplies"/>
    <s v="Sanford 52201 APSCO Electric Pencil Sharpener"/>
    <s v="Small Pack"/>
    <n v="0.59"/>
    <d v="2011-12-28T00:00:00"/>
  </r>
  <r>
    <n v="1499"/>
    <n v="10820"/>
    <d v="2011-12-27T00:00:00"/>
    <s v="Not Specified"/>
    <n v="33"/>
    <n v="146.10420000000002"/>
    <n v="0.06"/>
    <x v="0"/>
    <n v="-13.45"/>
    <n v="4.71"/>
    <n v="0.7"/>
    <s v="Cyma Kinney"/>
    <x v="1"/>
    <s v="West"/>
    <x v="0"/>
    <x v="0"/>
    <s v="Rubber Bands"/>
    <s v="Sterling Rubber Bands by Alliance"/>
    <s v="Wrap Bag"/>
    <n v="0.85"/>
    <d v="2011-12-27T00:00:00"/>
  </r>
  <r>
    <n v="1500"/>
    <n v="10823"/>
    <d v="2012-06-12T00:00:00"/>
    <s v="Low"/>
    <n v="3"/>
    <n v="126.3231"/>
    <n v="0.03"/>
    <x v="0"/>
    <n v="-14.581999999999999"/>
    <n v="43.41"/>
    <n v="2.99"/>
    <s v="Helen Wasserman"/>
    <x v="5"/>
    <s v="Quebec"/>
    <x v="2"/>
    <x v="0"/>
    <s v="Binders and Binder Accessories"/>
    <s v="Satellite Sectional Post Binders"/>
    <s v="Small Box"/>
    <n v="0.39"/>
    <d v="2012-06-12T00:00:00"/>
  </r>
  <r>
    <n v="1501"/>
    <n v="10851"/>
    <d v="2009-04-06T00:00:00"/>
    <s v="High"/>
    <n v="50"/>
    <n v="586.04"/>
    <n v="0.09"/>
    <x v="0"/>
    <n v="-175.13"/>
    <n v="12.88"/>
    <n v="4.59"/>
    <s v="Jenna Caffey"/>
    <x v="9"/>
    <s v="Atlantic"/>
    <x v="3"/>
    <x v="0"/>
    <s v="Scissors, Rulers and Trimmers"/>
    <s v="Martin-Yale Premier Letter Opener"/>
    <s v="Wrap Bag"/>
    <n v="0.82"/>
    <d v="2009-04-06T00:00:00"/>
  </r>
  <r>
    <n v="1502"/>
    <n v="10851"/>
    <d v="2009-04-06T00:00:00"/>
    <s v="High"/>
    <n v="14"/>
    <n v="630.9828"/>
    <n v="0.02"/>
    <x v="2"/>
    <n v="3.96"/>
    <n v="45.99"/>
    <n v="4.99"/>
    <s v="Jenna Caffey"/>
    <x v="4"/>
    <s v="Ontario"/>
    <x v="3"/>
    <x v="2"/>
    <s v="Telephones and Communication"/>
    <s v="600 Series Non-Flip"/>
    <s v="Small Box"/>
    <n v="0.56999999999999995"/>
    <d v="2009-04-07T00:00:00"/>
  </r>
  <r>
    <n v="1503"/>
    <n v="10852"/>
    <d v="2010-10-26T00:00:00"/>
    <s v="High"/>
    <n v="17"/>
    <n v="254.56479999999999"/>
    <n v="0.02"/>
    <x v="0"/>
    <n v="-27.254999999999999"/>
    <n v="15.28"/>
    <n v="10.91"/>
    <s v="Harold Engle"/>
    <x v="9"/>
    <s v="Atlantic"/>
    <x v="2"/>
    <x v="0"/>
    <s v="Binders and Binder Accessories"/>
    <s v="Recycled Premium Regency Composition Covers"/>
    <s v="Small Box"/>
    <n v="0.36"/>
    <d v="2010-10-28T00:00:00"/>
  </r>
  <r>
    <n v="1504"/>
    <n v="10852"/>
    <d v="2010-10-26T00:00:00"/>
    <s v="High"/>
    <n v="40"/>
    <n v="11918.808000000001"/>
    <n v="0.01"/>
    <x v="1"/>
    <n v="3030.16"/>
    <n v="300.98"/>
    <n v="54.92"/>
    <s v="Harold Engle"/>
    <x v="9"/>
    <s v="Atlantic"/>
    <x v="2"/>
    <x v="1"/>
    <s v="Bookcases"/>
    <s v="Atlantic Metals Mobile 5-Shelf Bookcases, Custom Colors"/>
    <s v="Jumbo Box"/>
    <n v="0.55000000000000004"/>
    <d v="2010-10-27T00:00:00"/>
  </r>
  <r>
    <n v="1505"/>
    <n v="10884"/>
    <d v="2009-11-25T00:00:00"/>
    <s v="Low"/>
    <n v="24"/>
    <n v="2751.6215999999999"/>
    <n v="0.09"/>
    <x v="0"/>
    <n v="416.673"/>
    <n v="125.99"/>
    <n v="8.99"/>
    <s v="Cindy Chapman"/>
    <x v="7"/>
    <s v="Yukon"/>
    <x v="3"/>
    <x v="2"/>
    <s v="Telephones and Communication"/>
    <s v="SC7868i"/>
    <s v="Small Box"/>
    <n v="0.55000000000000004"/>
    <d v="2009-12-02T00:00:00"/>
  </r>
  <r>
    <n v="1506"/>
    <n v="10886"/>
    <d v="2009-08-23T00:00:00"/>
    <s v="Critical"/>
    <n v="36"/>
    <n v="60.134399999999999"/>
    <n v="0.04"/>
    <x v="0"/>
    <n v="-112.92"/>
    <n v="1.74"/>
    <n v="4.08"/>
    <s v="Quincy Jones"/>
    <x v="10"/>
    <s v="Atlantic"/>
    <x v="1"/>
    <x v="1"/>
    <s v="Office Furnishings"/>
    <s v="Eldon Regeneration Recycled Desk Accessories, Smoke"/>
    <s v="Small Pack"/>
    <n v="0.53"/>
    <d v="2009-08-25T00:00:00"/>
  </r>
  <r>
    <n v="1507"/>
    <n v="10886"/>
    <d v="2009-08-23T00:00:00"/>
    <s v="Critical"/>
    <n v="47"/>
    <n v="5583.1346999999996"/>
    <n v="0.01"/>
    <x v="1"/>
    <n v="432.98"/>
    <n v="119.99"/>
    <n v="56.14"/>
    <s v="Quincy Jones"/>
    <x v="10"/>
    <s v="Atlantic"/>
    <x v="1"/>
    <x v="2"/>
    <s v="Office Machines"/>
    <s v="Hewlett-Packard 2600DN Business Color Inkjet Printer"/>
    <s v="Jumbo Box"/>
    <n v="0.39"/>
    <d v="2009-08-24T00:00:00"/>
  </r>
  <r>
    <n v="1508"/>
    <n v="10913"/>
    <d v="2010-02-06T00:00:00"/>
    <s v="Low"/>
    <n v="27"/>
    <n v="4739.8662000000004"/>
    <n v="0.03"/>
    <x v="1"/>
    <n v="605.44000000000005"/>
    <n v="180.98"/>
    <n v="30"/>
    <s v="Alejandro Ballentine"/>
    <x v="1"/>
    <s v="West"/>
    <x v="0"/>
    <x v="1"/>
    <s v="Chairs &amp; Chairmats"/>
    <s v="Office Star - Ergonomic Mid Back Chair with 2-Way Adjustable Arms"/>
    <s v="Jumbo Drum"/>
    <n v="0.69"/>
    <d v="2010-02-06T00:00:00"/>
  </r>
  <r>
    <n v="1509"/>
    <n v="10916"/>
    <d v="2011-03-10T00:00:00"/>
    <s v="Medium"/>
    <n v="23"/>
    <n v="124.09880000000001"/>
    <n v="0.06"/>
    <x v="0"/>
    <n v="-49.323500000000003"/>
    <n v="5.74"/>
    <n v="5.01"/>
    <s v="Trudy Schmidt"/>
    <x v="3"/>
    <s v="West"/>
    <x v="0"/>
    <x v="0"/>
    <s v="Binders and Binder Accessories"/>
    <s v="Binder Posts"/>
    <s v="Small Box"/>
    <n v="0.39"/>
    <d v="2011-03-10T00:00:00"/>
  </r>
  <r>
    <n v="1510"/>
    <n v="10917"/>
    <d v="2012-02-10T00:00:00"/>
    <s v="Critical"/>
    <n v="14"/>
    <n v="1477.7125999999998"/>
    <n v="0.09"/>
    <x v="2"/>
    <n v="-90.123000000000005"/>
    <n v="115.99"/>
    <n v="5.99"/>
    <s v="Alice McCarthy"/>
    <x v="1"/>
    <s v="West"/>
    <x v="1"/>
    <x v="2"/>
    <s v="Telephones and Communication"/>
    <s v="2160"/>
    <s v="Small Box"/>
    <n v="0.56999999999999995"/>
    <d v="2012-02-12T00:00:00"/>
  </r>
  <r>
    <n v="1511"/>
    <n v="10919"/>
    <d v="2010-03-27T00:00:00"/>
    <s v="High"/>
    <n v="42"/>
    <n v="1910.4245999999998"/>
    <n v="7.0000000000000007E-2"/>
    <x v="0"/>
    <n v="-1231.8699999999999"/>
    <n v="48.91"/>
    <n v="35"/>
    <s v="Ross DeVincentis"/>
    <x v="5"/>
    <s v="Quebec"/>
    <x v="1"/>
    <x v="0"/>
    <s v="Storage &amp; Organization"/>
    <s v="Tennsco Industrial Shelving"/>
    <s v="Large Box"/>
    <n v="0.83"/>
    <d v="2010-03-27T00:00:00"/>
  </r>
  <r>
    <n v="1512"/>
    <n v="10944"/>
    <d v="2011-11-12T00:00:00"/>
    <s v="High"/>
    <n v="9"/>
    <n v="161.82"/>
    <n v="0"/>
    <x v="0"/>
    <n v="-27.474599999999999"/>
    <n v="17.98"/>
    <n v="8.51"/>
    <s v="Mike Vittorini"/>
    <x v="3"/>
    <s v="West"/>
    <x v="0"/>
    <x v="2"/>
    <s v="Office Machines"/>
    <s v="Canon P1-DHIII Palm Printing Calculator"/>
    <s v="Medium Box"/>
    <n v="0.4"/>
    <d v="2011-11-14T00:00:00"/>
  </r>
  <r>
    <n v="1513"/>
    <n v="10945"/>
    <d v="2012-01-03T00:00:00"/>
    <s v="Medium"/>
    <n v="14"/>
    <n v="1290.1055999999999"/>
    <n v="0.04"/>
    <x v="0"/>
    <n v="4.2210000000000107"/>
    <n v="95.99"/>
    <n v="8.99"/>
    <s v="Ralph Knight"/>
    <x v="12"/>
    <s v="Northwest Territories"/>
    <x v="3"/>
    <x v="2"/>
    <s v="Telephones and Communication"/>
    <s v="600 Series Flip"/>
    <s v="Small Box"/>
    <n v="0.56999999999999995"/>
    <d v="2012-01-05T00:00:00"/>
  </r>
  <r>
    <n v="1514"/>
    <n v="10948"/>
    <d v="2012-08-13T00:00:00"/>
    <s v="Medium"/>
    <n v="50"/>
    <n v="178.94"/>
    <n v="0.08"/>
    <x v="0"/>
    <n v="-263.76400000000001"/>
    <n v="3.89"/>
    <n v="7.01"/>
    <s v="Dan Campbell"/>
    <x v="7"/>
    <s v="Yukon"/>
    <x v="1"/>
    <x v="0"/>
    <s v="Binders and Binder Accessories"/>
    <s v="Avery Binder Labels"/>
    <s v="Small Box"/>
    <n v="0.37"/>
    <d v="2012-08-13T00:00:00"/>
  </r>
  <r>
    <n v="1515"/>
    <n v="10949"/>
    <d v="2009-03-30T00:00:00"/>
    <s v="Medium"/>
    <n v="46"/>
    <n v="3352.1579999999999"/>
    <n v="0.1"/>
    <x v="1"/>
    <n v="252.77"/>
    <n v="80.97"/>
    <n v="30.06"/>
    <s v="Ashley Jarboe"/>
    <x v="2"/>
    <s v="Prarie"/>
    <x v="0"/>
    <x v="2"/>
    <s v="Office Machines"/>
    <s v="Hewlett-Packard Deskjet 940 REFURBISHED Color Inkjet Printer"/>
    <s v="Jumbo Box"/>
    <n v="0.4"/>
    <d v="2009-03-31T00:00:00"/>
  </r>
  <r>
    <n v="1516"/>
    <n v="10951"/>
    <d v="2012-11-06T00:00:00"/>
    <s v="Not Specified"/>
    <n v="14"/>
    <n v="642.34799999999996"/>
    <n v="0.1"/>
    <x v="0"/>
    <n v="75.48"/>
    <n v="50.98"/>
    <n v="22.24"/>
    <s v="Neil Knudson"/>
    <x v="2"/>
    <s v="Prarie"/>
    <x v="1"/>
    <x v="1"/>
    <s v="Office Furnishings"/>
    <s v="Dana Fluorescent Magnifying Lamp, White, 36&quot;"/>
    <s v="Large Box"/>
    <n v="0.55000000000000004"/>
    <d v="2012-11-06T00:00:00"/>
  </r>
  <r>
    <n v="1517"/>
    <n v="10978"/>
    <d v="2009-04-01T00:00:00"/>
    <s v="Critical"/>
    <n v="9"/>
    <n v="515.8907999999999"/>
    <n v="0.06"/>
    <x v="1"/>
    <n v="-209.6"/>
    <n v="60.98"/>
    <n v="30"/>
    <s v="Toby Swindell"/>
    <x v="2"/>
    <s v="Prarie"/>
    <x v="0"/>
    <x v="1"/>
    <s v="Chairs &amp; Chairmats"/>
    <s v="Novimex Fabric Task Chair"/>
    <s v="Jumbo Drum"/>
    <n v="0.7"/>
    <d v="2009-04-02T00:00:00"/>
  </r>
  <r>
    <n v="1518"/>
    <n v="10979"/>
    <d v="2011-10-04T00:00:00"/>
    <s v="Medium"/>
    <n v="15"/>
    <n v="463.95"/>
    <n v="0"/>
    <x v="0"/>
    <n v="285.35000000000002"/>
    <n v="30.93"/>
    <n v="3.92"/>
    <s v="Amy Hunt"/>
    <x v="2"/>
    <s v="Prarie"/>
    <x v="0"/>
    <x v="1"/>
    <s v="Office Furnishings"/>
    <s v="Advantus Employee of the Month Certificate Frame, 11 x 13-1/2"/>
    <s v="Small Pack"/>
    <n v="0.44"/>
    <d v="2011-10-06T00:00:00"/>
  </r>
  <r>
    <n v="1519"/>
    <n v="10979"/>
    <d v="2011-10-04T00:00:00"/>
    <s v="Medium"/>
    <n v="7"/>
    <n v="128.6712"/>
    <n v="0.08"/>
    <x v="2"/>
    <n v="10.82"/>
    <n v="19.98"/>
    <n v="5.86"/>
    <s v="Amy Hunt"/>
    <x v="2"/>
    <s v="Prarie"/>
    <x v="0"/>
    <x v="0"/>
    <s v="Paper"/>
    <s v="Xerox 191"/>
    <s v="Small Box"/>
    <n v="0.38"/>
    <d v="2011-10-06T00:00:00"/>
  </r>
  <r>
    <n v="1520"/>
    <n v="10981"/>
    <d v="2010-05-14T00:00:00"/>
    <s v="High"/>
    <n v="41"/>
    <n v="69.396600000000007"/>
    <n v="0.09"/>
    <x v="0"/>
    <n v="-94.95"/>
    <n v="1.86"/>
    <n v="2.58"/>
    <s v="Claire Good"/>
    <x v="1"/>
    <s v="West"/>
    <x v="2"/>
    <x v="0"/>
    <s v="Rubber Bands"/>
    <s v="Super Bands, 12/Pack"/>
    <s v="Wrap Bag"/>
    <n v="0.82"/>
    <d v="2010-05-16T00:00:00"/>
  </r>
  <r>
    <n v="1521"/>
    <n v="10981"/>
    <d v="2010-05-14T00:00:00"/>
    <s v="High"/>
    <n v="33"/>
    <n v="3991.3632000000002"/>
    <n v="0.04"/>
    <x v="0"/>
    <n v="951.67800000000011"/>
    <n v="125.99"/>
    <n v="8.99"/>
    <s v="Claire Good"/>
    <x v="1"/>
    <s v="West"/>
    <x v="2"/>
    <x v="2"/>
    <s v="Telephones and Communication"/>
    <s v="StarTAC ST7868"/>
    <s v="Small Box"/>
    <n v="0.55000000000000004"/>
    <d v="2010-05-16T00:00:00"/>
  </r>
  <r>
    <n v="1522"/>
    <n v="10982"/>
    <d v="2012-12-10T00:00:00"/>
    <s v="Not Specified"/>
    <n v="29"/>
    <n v="538.27480000000003"/>
    <n v="0.02"/>
    <x v="0"/>
    <n v="225.19900000000001"/>
    <n v="18.940000000000001"/>
    <n v="1.49"/>
    <s v="Sung Chung"/>
    <x v="1"/>
    <s v="West"/>
    <x v="2"/>
    <x v="0"/>
    <s v="Binders and Binder Accessories"/>
    <s v="Flexible Leather- Look Classic Collection Ring Binder"/>
    <s v="Small Box"/>
    <n v="0.35"/>
    <d v="2012-12-11T00:00:00"/>
  </r>
  <r>
    <n v="1523"/>
    <n v="10982"/>
    <d v="2012-12-10T00:00:00"/>
    <s v="Not Specified"/>
    <n v="30"/>
    <n v="3505.2149999999997"/>
    <n v="0.05"/>
    <x v="0"/>
    <n v="1236.3589999999999"/>
    <n v="122.99"/>
    <n v="19.989999999999998"/>
    <s v="Sung Chung"/>
    <x v="1"/>
    <s v="West"/>
    <x v="2"/>
    <x v="0"/>
    <s v="Binders and Binder Accessories"/>
    <s v="GBC Therma-A-Bind 250T Electric Binding System"/>
    <s v="Small Box"/>
    <n v="0.37"/>
    <d v="2012-12-12T00:00:00"/>
  </r>
  <r>
    <n v="1524"/>
    <n v="10982"/>
    <d v="2012-12-10T00:00:00"/>
    <s v="Not Specified"/>
    <n v="14"/>
    <n v="15.959999999999999"/>
    <n v="0"/>
    <x v="2"/>
    <n v="2.81"/>
    <n v="1.1399999999999999"/>
    <n v="0.7"/>
    <s v="Sung Chung"/>
    <x v="1"/>
    <s v="West"/>
    <x v="2"/>
    <x v="0"/>
    <s v="Rubber Bands"/>
    <s v="OIC Thumb-Tacks"/>
    <s v="Wrap Bag"/>
    <n v="0.38"/>
    <d v="2012-12-12T00:00:00"/>
  </r>
  <r>
    <n v="1525"/>
    <n v="11008"/>
    <d v="2009-02-24T00:00:00"/>
    <s v="Critical"/>
    <n v="17"/>
    <n v="2324.8961999999997"/>
    <n v="0.01"/>
    <x v="0"/>
    <n v="-321.51"/>
    <n v="138.13999999999999"/>
    <n v="35"/>
    <s v="Peter McVee"/>
    <x v="8"/>
    <s v="Atlantic"/>
    <x v="0"/>
    <x v="0"/>
    <s v="Storage &amp; Organization"/>
    <s v="SAFCO Commercial Wire Shelving, Black"/>
    <s v="Large Box"/>
    <m/>
    <d v="2009-02-26T00:00:00"/>
  </r>
  <r>
    <n v="1526"/>
    <n v="11011"/>
    <d v="2012-05-13T00:00:00"/>
    <s v="High"/>
    <n v="33"/>
    <n v="7634.2463999999991"/>
    <n v="0.04"/>
    <x v="1"/>
    <n v="1383.32"/>
    <n v="240.98"/>
    <n v="60.2"/>
    <s v="Fred McMath"/>
    <x v="4"/>
    <s v="Ontario"/>
    <x v="0"/>
    <x v="1"/>
    <s v="Bookcases"/>
    <s v="Atlantic Metals Mobile 2-Shelf Bookcases, Custom Colors"/>
    <s v="Jumbo Box"/>
    <n v="0.56000000000000005"/>
    <d v="2012-05-15T00:00:00"/>
  </r>
  <r>
    <n v="1527"/>
    <n v="11011"/>
    <d v="2012-05-13T00:00:00"/>
    <s v="High"/>
    <n v="36"/>
    <n v="236.84399999999997"/>
    <n v="0.1"/>
    <x v="0"/>
    <n v="118.79"/>
    <n v="7.31"/>
    <n v="0.49"/>
    <s v="Fred McMath"/>
    <x v="5"/>
    <s v="Quebec"/>
    <x v="0"/>
    <x v="0"/>
    <s v="Labels"/>
    <s v="Self-Adhesive Address Labels for Typewriters by Universal"/>
    <s v="Small Box"/>
    <n v="0.38"/>
    <d v="2012-05-14T00:00:00"/>
  </r>
  <r>
    <n v="1528"/>
    <n v="11011"/>
    <d v="2012-05-13T00:00:00"/>
    <s v="High"/>
    <n v="36"/>
    <n v="283.17599999999999"/>
    <n v="0.1"/>
    <x v="0"/>
    <n v="-129.86000000000001"/>
    <n v="8.74"/>
    <n v="8.2899999999999991"/>
    <s v="Fred McMath"/>
    <x v="8"/>
    <s v="Atlantic"/>
    <x v="0"/>
    <x v="0"/>
    <s v="Envelopes"/>
    <s v="#10- 4 1/8&quot; x 9 1/2&quot; Recycled Envelopes"/>
    <s v="Small Box"/>
    <n v="0.38"/>
    <d v="2012-05-14T00:00:00"/>
  </r>
  <r>
    <n v="1529"/>
    <n v="11013"/>
    <d v="2009-04-17T00:00:00"/>
    <s v="High"/>
    <n v="2"/>
    <n v="249.46019999999999"/>
    <n v="0.01"/>
    <x v="0"/>
    <n v="-582.64799999999991"/>
    <n v="125.99"/>
    <n v="8.99"/>
    <s v="Ruben Dartt"/>
    <x v="1"/>
    <s v="West"/>
    <x v="1"/>
    <x v="2"/>
    <s v="Telephones and Communication"/>
    <s v="M70"/>
    <s v="Small Box"/>
    <n v="0.59"/>
    <d v="2009-04-18T00:00:00"/>
  </r>
  <r>
    <n v="1530"/>
    <n v="11014"/>
    <d v="2010-09-07T00:00:00"/>
    <s v="High"/>
    <n v="13"/>
    <n v="144.495"/>
    <n v="0.05"/>
    <x v="0"/>
    <n v="1.1560000000000001"/>
    <n v="11.7"/>
    <n v="5.63"/>
    <s v="Victoria Pisteka"/>
    <x v="7"/>
    <s v="Yukon"/>
    <x v="1"/>
    <x v="0"/>
    <s v="Binders and Binder Accessories"/>
    <s v="Fellowes Binding Cases"/>
    <s v="Small Box"/>
    <n v="0.4"/>
    <d v="2010-09-09T00:00:00"/>
  </r>
  <r>
    <n v="1531"/>
    <n v="11014"/>
    <d v="2010-09-07T00:00:00"/>
    <s v="High"/>
    <n v="39"/>
    <n v="277.1028"/>
    <n v="7.0000000000000007E-2"/>
    <x v="0"/>
    <n v="110.05"/>
    <n v="7.64"/>
    <n v="1.39"/>
    <s v="Victoria Pisteka"/>
    <x v="1"/>
    <s v="West"/>
    <x v="1"/>
    <x v="0"/>
    <s v="Envelopes"/>
    <s v="#10- 4 1/8&quot; x 9 1/2&quot; Security-Tint Envelopes"/>
    <s v="Small Box"/>
    <n v="0.36"/>
    <d v="2010-09-08T00:00:00"/>
  </r>
  <r>
    <n v="1532"/>
    <n v="11040"/>
    <d v="2011-10-23T00:00:00"/>
    <s v="Not Specified"/>
    <n v="44"/>
    <n v="1023.8932"/>
    <n v="0.03"/>
    <x v="0"/>
    <n v="389.61"/>
    <n v="23.99"/>
    <n v="6.71"/>
    <s v="Scot Coram"/>
    <x v="4"/>
    <s v="Ontario"/>
    <x v="1"/>
    <x v="0"/>
    <s v="Envelopes"/>
    <s v="Recycled Interoffice Envelopes with String and Button Closure, 10 x 13"/>
    <s v="Small Box"/>
    <n v="0.35"/>
    <d v="2011-10-23T00:00:00"/>
  </r>
  <r>
    <n v="1533"/>
    <n v="11044"/>
    <d v="2012-06-24T00:00:00"/>
    <s v="Medium"/>
    <n v="3"/>
    <n v="8.9543999999999997"/>
    <n v="0.09"/>
    <x v="0"/>
    <n v="-12.58"/>
    <n v="3.28"/>
    <n v="5"/>
    <s v="Sandra Glassco"/>
    <x v="4"/>
    <s v="Ontario"/>
    <x v="2"/>
    <x v="0"/>
    <s v="Pens &amp; Art Supplies"/>
    <s v="Newell 35"/>
    <s v="Wrap Bag"/>
    <n v="0.56000000000000005"/>
    <d v="2012-06-25T00:00:00"/>
  </r>
  <r>
    <n v="1534"/>
    <n v="11045"/>
    <d v="2012-03-25T00:00:00"/>
    <s v="Medium"/>
    <n v="35"/>
    <n v="671.32800000000009"/>
    <n v="0.04"/>
    <x v="0"/>
    <n v="196.22"/>
    <n v="19.98"/>
    <n v="5.97"/>
    <s v="Eugene Moren"/>
    <x v="3"/>
    <s v="West"/>
    <x v="2"/>
    <x v="0"/>
    <s v="Paper"/>
    <s v="Xerox 1936"/>
    <s v="Small Box"/>
    <n v="0.38"/>
    <d v="2012-03-26T00:00:00"/>
  </r>
  <r>
    <n v="1535"/>
    <n v="11047"/>
    <d v="2010-12-10T00:00:00"/>
    <s v="Low"/>
    <n v="27"/>
    <n v="1839.2913000000001"/>
    <n v="0.01"/>
    <x v="1"/>
    <n v="-528.09"/>
    <n v="68.81"/>
    <n v="60"/>
    <s v="Ionia McGrath"/>
    <x v="10"/>
    <s v="Atlantic"/>
    <x v="2"/>
    <x v="0"/>
    <s v="Appliances"/>
    <s v="Holmes Replacement Filter for HEPA Air Cleaner, Very Large Room, HEPA Filter"/>
    <s v="Jumbo Drum"/>
    <n v="0.41"/>
    <d v="2010-12-17T00:00:00"/>
  </r>
  <r>
    <n v="1536"/>
    <n v="11047"/>
    <d v="2010-12-10T00:00:00"/>
    <s v="Low"/>
    <n v="24"/>
    <n v="12297.873600000001"/>
    <n v="7.0000000000000007E-2"/>
    <x v="1"/>
    <n v="2271.6799999999998"/>
    <n v="550.98"/>
    <n v="64.59"/>
    <s v="Ionia McGrath"/>
    <x v="10"/>
    <s v="Atlantic"/>
    <x v="2"/>
    <x v="1"/>
    <s v="Tables"/>
    <s v="Chromcraft Bull-Nose Wood 48&quot; x 96&quot; Rectangular Conference Tables"/>
    <s v="Jumbo Box"/>
    <n v="0.66"/>
    <d v="2010-12-12T00:00:00"/>
  </r>
  <r>
    <n v="1537"/>
    <n v="11074"/>
    <d v="2011-06-09T00:00:00"/>
    <s v="High"/>
    <n v="21"/>
    <n v="110.93040000000001"/>
    <n v="7.0000000000000007E-2"/>
    <x v="0"/>
    <n v="-39.229999999999997"/>
    <n v="5.68"/>
    <n v="3.6"/>
    <s v="Cynthia Delaney"/>
    <x v="3"/>
    <s v="West"/>
    <x v="1"/>
    <x v="0"/>
    <s v="Scissors, Rulers and Trimmers"/>
    <s v="Acme® Preferred Stainless Steel Scissors"/>
    <s v="Small Pack"/>
    <n v="0.56000000000000005"/>
    <d v="2011-06-11T00:00:00"/>
  </r>
  <r>
    <n v="1538"/>
    <n v="11074"/>
    <d v="2011-06-09T00:00:00"/>
    <s v="High"/>
    <n v="44"/>
    <n v="8429.1108000000004"/>
    <n v="7.0000000000000007E-2"/>
    <x v="0"/>
    <n v="1609.29"/>
    <n v="205.99"/>
    <n v="5.99"/>
    <s v="Cynthia Delaney"/>
    <x v="3"/>
    <s v="West"/>
    <x v="1"/>
    <x v="2"/>
    <s v="Telephones and Communication"/>
    <s v="3285"/>
    <s v="Small Box"/>
    <n v="0.59"/>
    <d v="2011-06-10T00:00:00"/>
  </r>
  <r>
    <n v="1539"/>
    <n v="11077"/>
    <d v="2009-03-20T00:00:00"/>
    <s v="Low"/>
    <n v="30"/>
    <n v="4539.6359999999995"/>
    <n v="0.06"/>
    <x v="1"/>
    <n v="-229.68"/>
    <n v="160.97999999999999"/>
    <n v="35.020000000000003"/>
    <s v="Charles Crestani"/>
    <x v="7"/>
    <s v="Yukon"/>
    <x v="3"/>
    <x v="1"/>
    <s v="Bookcases"/>
    <s v="Rush Hierlooms Collection Rich Wood Bookcases"/>
    <s v="Jumbo Box"/>
    <n v="0.72"/>
    <d v="2009-03-24T00:00:00"/>
  </r>
  <r>
    <n v="1540"/>
    <n v="11108"/>
    <d v="2012-08-16T00:00:00"/>
    <s v="Not Specified"/>
    <n v="20"/>
    <n v="116.64000000000001"/>
    <n v="0.1"/>
    <x v="0"/>
    <n v="-44"/>
    <n v="6.48"/>
    <n v="5.74"/>
    <s v="Cynthia Arntzen"/>
    <x v="2"/>
    <s v="Prarie"/>
    <x v="0"/>
    <x v="0"/>
    <s v="Paper"/>
    <s v="Xerox 1994"/>
    <s v="Small Box"/>
    <n v="0.37"/>
    <d v="2012-08-18T00:00:00"/>
  </r>
  <r>
    <n v="1541"/>
    <n v="11109"/>
    <d v="2011-03-15T00:00:00"/>
    <s v="Medium"/>
    <n v="18"/>
    <n v="122.54400000000001"/>
    <n v="0.08"/>
    <x v="0"/>
    <n v="31.52"/>
    <n v="7.4"/>
    <n v="1.71"/>
    <s v="Saphhira Shifley"/>
    <x v="2"/>
    <s v="Prarie"/>
    <x v="3"/>
    <x v="0"/>
    <s v="Paper"/>
    <s v="It's Hot Message Books with Stickers, 2 3/4&quot; x 5&quot;"/>
    <s v="Wrap Bag"/>
    <n v="0.4"/>
    <d v="2011-03-16T00:00:00"/>
  </r>
  <r>
    <n v="1542"/>
    <n v="11111"/>
    <d v="2011-01-17T00:00:00"/>
    <s v="Medium"/>
    <n v="7"/>
    <n v="261.26099999999997"/>
    <n v="0.1"/>
    <x v="0"/>
    <n v="-59.85"/>
    <n v="41.47"/>
    <n v="34.200000000000003"/>
    <s v="Guy Phonely"/>
    <x v="4"/>
    <s v="Ontario"/>
    <x v="1"/>
    <x v="1"/>
    <s v="Office Furnishings"/>
    <s v="Eldon Econocleat® Chair Mats for Low Pile Carpets"/>
    <s v="Wrap Bag"/>
    <n v="0.73"/>
    <d v="2011-01-19T00:00:00"/>
  </r>
  <r>
    <n v="1543"/>
    <n v="11111"/>
    <d v="2011-01-17T00:00:00"/>
    <s v="Medium"/>
    <n v="29"/>
    <n v="169.12800000000001"/>
    <n v="0.1"/>
    <x v="0"/>
    <n v="-119.72"/>
    <n v="6.48"/>
    <n v="7.37"/>
    <s v="Guy Phonely"/>
    <x v="4"/>
    <s v="Ontario"/>
    <x v="1"/>
    <x v="0"/>
    <s v="Paper"/>
    <s v="Xerox 210"/>
    <s v="Small Box"/>
    <n v="0.37"/>
    <d v="2011-01-19T00:00:00"/>
  </r>
  <r>
    <n v="1544"/>
    <n v="11137"/>
    <d v="2012-11-29T00:00:00"/>
    <s v="High"/>
    <n v="48"/>
    <n v="4796.4960000000001"/>
    <n v="0.1"/>
    <x v="0"/>
    <n v="395.12"/>
    <n v="111.03"/>
    <n v="8.64"/>
    <s v="Allen Rosenblatt"/>
    <x v="12"/>
    <s v="Northwest Territories"/>
    <x v="0"/>
    <x v="0"/>
    <s v="Storage &amp; Organization"/>
    <s v="Fellowes Recycled Storage Drawers"/>
    <s v="Small Box"/>
    <n v="0.78"/>
    <d v="2012-11-30T00:00:00"/>
  </r>
  <r>
    <n v="1545"/>
    <n v="11168"/>
    <d v="2012-10-21T00:00:00"/>
    <s v="Critical"/>
    <n v="35"/>
    <n v="168.70000000000002"/>
    <n v="0"/>
    <x v="0"/>
    <n v="-106.27"/>
    <n v="4.82"/>
    <n v="5.72"/>
    <s v="Lisa Hazard"/>
    <x v="1"/>
    <s v="West"/>
    <x v="2"/>
    <x v="1"/>
    <s v="Office Furnishings"/>
    <s v="Magna Visual Magnetic Picture Hangers"/>
    <s v="Small Pack"/>
    <n v="0.47"/>
    <d v="2012-10-23T00:00:00"/>
  </r>
  <r>
    <n v="1546"/>
    <n v="11169"/>
    <d v="2010-05-21T00:00:00"/>
    <s v="Medium"/>
    <n v="46"/>
    <n v="374.53199999999998"/>
    <n v="0.08"/>
    <x v="0"/>
    <n v="-26.45"/>
    <n v="8.85"/>
    <n v="5.6"/>
    <s v="Christine Abelman"/>
    <x v="1"/>
    <s v="West"/>
    <x v="1"/>
    <x v="0"/>
    <s v="Binders and Binder Accessories"/>
    <s v="GBC Standard Plastic Binding Systems Combs"/>
    <s v="Small Box"/>
    <n v="0.36"/>
    <d v="2010-05-22T00:00:00"/>
  </r>
  <r>
    <n v="1547"/>
    <n v="11169"/>
    <d v="2010-05-21T00:00:00"/>
    <s v="Medium"/>
    <n v="44"/>
    <n v="104.50439999999999"/>
    <n v="0.09"/>
    <x v="0"/>
    <n v="37.17"/>
    <n v="2.61"/>
    <n v="0.5"/>
    <s v="Christine Abelman"/>
    <x v="1"/>
    <s v="West"/>
    <x v="1"/>
    <x v="0"/>
    <s v="Labels"/>
    <s v="Avery 479"/>
    <s v="Small Box"/>
    <n v="0.39"/>
    <d v="2010-05-21T00:00:00"/>
  </r>
  <r>
    <n v="1548"/>
    <n v="11169"/>
    <d v="2010-05-21T00:00:00"/>
    <s v="Medium"/>
    <n v="5"/>
    <n v="23.655000000000001"/>
    <n v="0.05"/>
    <x v="0"/>
    <n v="-14.33"/>
    <n v="4.9800000000000004"/>
    <n v="4.7"/>
    <s v="Christine Abelman"/>
    <x v="1"/>
    <s v="West"/>
    <x v="1"/>
    <x v="0"/>
    <s v="Paper"/>
    <s v="Staples Copy Paper (20Lb. and 84 Bright)"/>
    <s v="Small Box"/>
    <n v="0.38"/>
    <d v="2010-05-22T00:00:00"/>
  </r>
  <r>
    <n v="1549"/>
    <n v="11173"/>
    <d v="2012-03-30T00:00:00"/>
    <s v="Critical"/>
    <n v="37"/>
    <n v="203.55920000000003"/>
    <n v="0.08"/>
    <x v="0"/>
    <n v="-95.17"/>
    <n v="5.98"/>
    <n v="3.85"/>
    <s v="Janet Molinari"/>
    <x v="4"/>
    <s v="Ontario"/>
    <x v="1"/>
    <x v="2"/>
    <s v="Computer Peripherals"/>
    <s v="Imation 3.5&quot; IBM-Formatted Diskettes, 10/Pack"/>
    <s v="Small Pack"/>
    <n v="0.68"/>
    <d v="2012-04-01T00:00:00"/>
  </r>
  <r>
    <n v="1550"/>
    <n v="11174"/>
    <d v="2009-04-09T00:00:00"/>
    <s v="Medium"/>
    <n v="30"/>
    <n v="3515.1209999999996"/>
    <n v="7.0000000000000007E-2"/>
    <x v="0"/>
    <n v="603.45899999999995"/>
    <n v="125.99"/>
    <n v="7.69"/>
    <s v="Evan Henry"/>
    <x v="7"/>
    <s v="Yukon"/>
    <x v="1"/>
    <x v="2"/>
    <s v="Telephones and Communication"/>
    <s v="StarTAC 3000"/>
    <s v="Small Box"/>
    <n v="0.59"/>
    <d v="2009-04-10T00:00:00"/>
  </r>
  <r>
    <n v="1551"/>
    <n v="11202"/>
    <d v="2012-03-17T00:00:00"/>
    <s v="Medium"/>
    <n v="8"/>
    <n v="329.916"/>
    <n v="0.05"/>
    <x v="0"/>
    <n v="79.585499999999996"/>
    <n v="43.41"/>
    <n v="2.99"/>
    <s v="Barry Weirich"/>
    <x v="12"/>
    <s v="Northwest Territories"/>
    <x v="1"/>
    <x v="0"/>
    <s v="Binders and Binder Accessories"/>
    <s v="Satellite Sectional Post Binders"/>
    <s v="Small Box"/>
    <n v="0.39"/>
    <d v="2012-03-18T00:00:00"/>
  </r>
  <r>
    <n v="1552"/>
    <n v="11206"/>
    <d v="2009-12-28T00:00:00"/>
    <s v="Low"/>
    <n v="26"/>
    <n v="1182.7634"/>
    <n v="0.09"/>
    <x v="0"/>
    <n v="-17.03"/>
    <n v="49.99"/>
    <n v="19.989999999999998"/>
    <s v="Eric Barreto"/>
    <x v="4"/>
    <s v="Ontario"/>
    <x v="0"/>
    <x v="2"/>
    <s v="Computer Peripherals"/>
    <s v="Zoom V.92 USB External Faxmodem"/>
    <s v="Small Box"/>
    <n v="0.41"/>
    <d v="2009-12-30T00:00:00"/>
  </r>
  <r>
    <n v="1553"/>
    <n v="11206"/>
    <d v="2009-12-28T00:00:00"/>
    <s v="Low"/>
    <n v="6"/>
    <n v="166.0446"/>
    <n v="0.03"/>
    <x v="0"/>
    <n v="39.626999999999995"/>
    <n v="28.53"/>
    <n v="1.49"/>
    <s v="Eric Barreto"/>
    <x v="11"/>
    <s v="Atlantic"/>
    <x v="0"/>
    <x v="0"/>
    <s v="Binders and Binder Accessories"/>
    <s v="Lock-Up Easel 'Spel-Binder'"/>
    <s v="Small Box"/>
    <n v="0.38"/>
    <d v="2010-01-01T00:00:00"/>
  </r>
  <r>
    <n v="1554"/>
    <n v="11233"/>
    <d v="2011-08-30T00:00:00"/>
    <s v="Not Specified"/>
    <n v="25"/>
    <n v="269.01"/>
    <n v="0.02"/>
    <x v="0"/>
    <n v="35.72"/>
    <n v="10.98"/>
    <n v="4.8"/>
    <s v="Kalyca Meade"/>
    <x v="4"/>
    <s v="Ontario"/>
    <x v="1"/>
    <x v="0"/>
    <s v="Envelopes"/>
    <s v="Manila Recycled Extra-Heavyweight Clasp Envelopes, 6&quot; x 9&quot;"/>
    <s v="Small Box"/>
    <n v="0.36"/>
    <d v="2011-09-01T00:00:00"/>
  </r>
  <r>
    <n v="1555"/>
    <n v="11236"/>
    <d v="2010-10-30T00:00:00"/>
    <s v="High"/>
    <n v="45"/>
    <n v="287.928"/>
    <n v="7.0000000000000007E-2"/>
    <x v="0"/>
    <n v="74.069999999999993"/>
    <n v="6.88"/>
    <n v="2"/>
    <s v="Robert Barroso"/>
    <x v="7"/>
    <s v="Yukon"/>
    <x v="0"/>
    <x v="0"/>
    <s v="Paper"/>
    <s v="Adams Phone Message Book, 200 Message Capacity, 8 1/16” x 11”"/>
    <s v="Wrap Bag"/>
    <n v="0.39"/>
    <d v="2010-10-30T00:00:00"/>
  </r>
  <r>
    <n v="1556"/>
    <n v="11236"/>
    <d v="2010-10-30T00:00:00"/>
    <s v="High"/>
    <n v="15"/>
    <n v="37.421999999999997"/>
    <n v="0.01"/>
    <x v="0"/>
    <n v="-41.55"/>
    <n v="2.52"/>
    <n v="4.28"/>
    <s v="Robert Barroso"/>
    <x v="7"/>
    <s v="Yukon"/>
    <x v="0"/>
    <x v="0"/>
    <s v="Pens &amp; Art Supplies"/>
    <s v="Binney &amp; Smith inkTank™ Erasable Desk Highlighter, Chisel Tip, Yellow, 12/Box"/>
    <s v="Wrap Bag"/>
    <n v="0.44"/>
    <d v="2010-10-30T00:00:00"/>
  </r>
  <r>
    <n v="1557"/>
    <n v="11236"/>
    <d v="2010-10-30T00:00:00"/>
    <s v="High"/>
    <n v="4"/>
    <n v="1613.6143999999999"/>
    <n v="0.03"/>
    <x v="0"/>
    <n v="-195.7"/>
    <n v="415.88"/>
    <n v="11.37"/>
    <s v="Robert Barroso"/>
    <x v="5"/>
    <s v="Quebec"/>
    <x v="0"/>
    <x v="0"/>
    <s v="Storage &amp; Organization"/>
    <s v="Deluxe Rollaway Locking File with Drawer"/>
    <s v="Small Box"/>
    <n v="0.56999999999999995"/>
    <d v="2010-11-01T00:00:00"/>
  </r>
  <r>
    <n v="1558"/>
    <n v="11236"/>
    <d v="2010-10-30T00:00:00"/>
    <s v="High"/>
    <n v="49"/>
    <n v="241.57980000000001"/>
    <n v="0.01"/>
    <x v="0"/>
    <n v="-94.046999999999997"/>
    <n v="4.9800000000000004"/>
    <n v="4.95"/>
    <s v="Robert Barroso"/>
    <x v="5"/>
    <s v="Quebec"/>
    <x v="0"/>
    <x v="0"/>
    <s v="Binders and Binder Accessories"/>
    <s v="Cardinal Holdit Business Card Pockets"/>
    <s v="Small Box"/>
    <n v="0.37"/>
    <d v="2010-10-31T00:00:00"/>
  </r>
  <r>
    <n v="1559"/>
    <n v="11239"/>
    <d v="2012-02-09T00:00:00"/>
    <s v="Critical"/>
    <n v="33"/>
    <n v="5739.0729000000001"/>
    <n v="0.03"/>
    <x v="1"/>
    <n v="-433.29014300000011"/>
    <n v="179.29"/>
    <n v="29.21"/>
    <s v="Jay Kimmel"/>
    <x v="4"/>
    <s v="Ontario"/>
    <x v="0"/>
    <x v="1"/>
    <s v="Tables"/>
    <s v="Bevis Round Conference Table Top, X-Base"/>
    <s v="Jumbo Box"/>
    <n v="0.74"/>
    <d v="2012-02-11T00:00:00"/>
  </r>
  <r>
    <n v="1560"/>
    <n v="11269"/>
    <d v="2012-05-26T00:00:00"/>
    <s v="Low"/>
    <n v="39"/>
    <n v="2341.9850999999999"/>
    <n v="0.09"/>
    <x v="2"/>
    <n v="354.96"/>
    <n v="65.989999999999995"/>
    <n v="5.99"/>
    <s v="Harold Engle"/>
    <x v="9"/>
    <s v="Atlantic"/>
    <x v="2"/>
    <x v="2"/>
    <s v="Telephones and Communication"/>
    <s v="i1000"/>
    <s v="Small Box"/>
    <n v="0.57999999999999996"/>
    <d v="2012-05-30T00:00:00"/>
  </r>
  <r>
    <n v="1561"/>
    <n v="11269"/>
    <d v="2012-05-26T00:00:00"/>
    <s v="Low"/>
    <n v="49"/>
    <n v="230.96639999999999"/>
    <n v="0.04"/>
    <x v="0"/>
    <n v="112.35"/>
    <n v="4.91"/>
    <n v="0.5"/>
    <s v="Harold Engle"/>
    <x v="9"/>
    <s v="Atlantic"/>
    <x v="2"/>
    <x v="0"/>
    <s v="Labels"/>
    <s v="Avery 493"/>
    <s v="Small Box"/>
    <n v="0.36"/>
    <d v="2012-06-02T00:00:00"/>
  </r>
  <r>
    <n v="1562"/>
    <n v="11269"/>
    <d v="2012-05-26T00:00:00"/>
    <s v="Low"/>
    <n v="1"/>
    <n v="25.252500000000001"/>
    <n v="0.09"/>
    <x v="0"/>
    <n v="-19.32"/>
    <n v="27.75"/>
    <n v="19.989999999999998"/>
    <s v="Harold Engle"/>
    <x v="9"/>
    <s v="Atlantic"/>
    <x v="2"/>
    <x v="0"/>
    <s v="Storage &amp; Organization"/>
    <s v="Fellowes Super Stor/Drawer®"/>
    <s v="Small Box"/>
    <n v="0.67"/>
    <d v="2012-06-02T00:00:00"/>
  </r>
  <r>
    <n v="1563"/>
    <n v="11270"/>
    <d v="2011-06-30T00:00:00"/>
    <s v="High"/>
    <n v="15"/>
    <n v="123.84"/>
    <n v="0.04"/>
    <x v="2"/>
    <n v="-21.85"/>
    <n v="8.6"/>
    <n v="6.19"/>
    <s v="Tanja Norvell"/>
    <x v="6"/>
    <s v="Prarie"/>
    <x v="1"/>
    <x v="0"/>
    <s v="Binders and Binder Accessories"/>
    <s v="Avery Printable Repositionable Plastic Tabs"/>
    <s v="Small Box"/>
    <n v="0.38"/>
    <d v="2011-07-01T00:00:00"/>
  </r>
  <r>
    <n v="1564"/>
    <n v="11271"/>
    <d v="2011-10-18T00:00:00"/>
    <s v="High"/>
    <n v="46"/>
    <n v="150.88"/>
    <n v="0"/>
    <x v="0"/>
    <n v="-115.8"/>
    <n v="3.28"/>
    <n v="3.97"/>
    <s v="Berenike Kampe"/>
    <x v="8"/>
    <s v="Atlantic"/>
    <x v="1"/>
    <x v="0"/>
    <s v="Pens &amp; Art Supplies"/>
    <s v="Newell 337"/>
    <s v="Wrap Bag"/>
    <n v="0.56000000000000005"/>
    <d v="2011-10-20T00:00:00"/>
  </r>
  <r>
    <n v="1565"/>
    <n v="11301"/>
    <d v="2012-03-22T00:00:00"/>
    <s v="Medium"/>
    <n v="29"/>
    <n v="1113.0431999999998"/>
    <n v="0.04"/>
    <x v="0"/>
    <n v="107.45"/>
    <n v="39.979999999999997"/>
    <n v="4"/>
    <s v="Tony Chapman"/>
    <x v="3"/>
    <s v="West"/>
    <x v="3"/>
    <x v="2"/>
    <s v="Computer Peripherals"/>
    <s v="Microsoft Natural Keyboard Elite"/>
    <s v="Small Box"/>
    <n v="0.7"/>
    <d v="2012-03-22T00:00:00"/>
  </r>
  <r>
    <n v="1566"/>
    <n v="11302"/>
    <d v="2009-03-01T00:00:00"/>
    <s v="Low"/>
    <n v="10"/>
    <n v="827.827"/>
    <n v="0.09"/>
    <x v="1"/>
    <n v="35.290000000000049"/>
    <n v="90.97"/>
    <n v="14"/>
    <s v="Natalie Fritzler"/>
    <x v="4"/>
    <s v="Ontario"/>
    <x v="2"/>
    <x v="2"/>
    <s v="Office Machines"/>
    <s v="Lexmark Z54se Color Inkjet Printer"/>
    <s v="Jumbo Drum"/>
    <n v="0.36"/>
    <d v="2009-03-03T00:00:00"/>
  </r>
  <r>
    <n v="1567"/>
    <n v="11332"/>
    <d v="2009-11-16T00:00:00"/>
    <s v="Low"/>
    <n v="6"/>
    <n v="200.82419999999999"/>
    <n v="7.0000000000000007E-2"/>
    <x v="0"/>
    <n v="-89.198999999999998"/>
    <n v="35.99"/>
    <n v="5.99"/>
    <s v="Liz Price"/>
    <x v="3"/>
    <s v="West"/>
    <x v="1"/>
    <x v="2"/>
    <s v="Telephones and Communication"/>
    <s v="Accessory41"/>
    <s v="Wrap Bag"/>
    <n v="0.38"/>
    <d v="2009-11-20T00:00:00"/>
  </r>
  <r>
    <n v="1568"/>
    <n v="11332"/>
    <d v="2009-11-16T00:00:00"/>
    <s v="Low"/>
    <n v="23"/>
    <n v="1396.3484000000001"/>
    <n v="0.08"/>
    <x v="2"/>
    <n v="83.564999999999998"/>
    <n v="65.989999999999995"/>
    <n v="5.92"/>
    <s v="Liz Price"/>
    <x v="3"/>
    <s v="West"/>
    <x v="1"/>
    <x v="2"/>
    <s v="Telephones and Communication"/>
    <s v="i500plus"/>
    <s v="Small Box"/>
    <n v="0.57999999999999996"/>
    <d v="2009-11-23T00:00:00"/>
  </r>
  <r>
    <n v="1569"/>
    <n v="11335"/>
    <d v="2009-10-21T00:00:00"/>
    <s v="High"/>
    <n v="3"/>
    <n v="13.744800000000001"/>
    <n v="0.08"/>
    <x v="0"/>
    <n v="-2.42"/>
    <n v="4.9800000000000004"/>
    <n v="0.49"/>
    <s v="Maya Herman"/>
    <x v="2"/>
    <s v="Prarie"/>
    <x v="1"/>
    <x v="0"/>
    <s v="Labels"/>
    <s v="Avery White Multi-Purpose Labels"/>
    <s v="Small Box"/>
    <n v="0.39"/>
    <d v="2009-10-22T00:00:00"/>
  </r>
  <r>
    <n v="1570"/>
    <n v="11335"/>
    <d v="2009-10-21T00:00:00"/>
    <s v="High"/>
    <n v="8"/>
    <n v="873.52719999999999"/>
    <n v="0.09"/>
    <x v="1"/>
    <n v="-13.1022"/>
    <n v="119.99"/>
    <n v="14"/>
    <s v="Maya Herman"/>
    <x v="2"/>
    <s v="Prarie"/>
    <x v="1"/>
    <x v="2"/>
    <s v="Office Machines"/>
    <s v="Epson C82 Color Inkjet Printer"/>
    <s v="Jumbo Drum"/>
    <n v="0.36"/>
    <d v="2009-10-23T00:00:00"/>
  </r>
  <r>
    <n v="1571"/>
    <n v="11362"/>
    <d v="2012-09-10T00:00:00"/>
    <s v="Low"/>
    <n v="32"/>
    <n v="3231.7375999999999"/>
    <n v="0.09"/>
    <x v="0"/>
    <n v="569.57000000000005"/>
    <n v="110.98"/>
    <n v="13.99"/>
    <s v="Hilary Holden"/>
    <x v="9"/>
    <s v="Atlantic"/>
    <x v="1"/>
    <x v="1"/>
    <s v="Office Furnishings"/>
    <s v="Rubbermaid ClusterMat Chairmats, Mat Size- 66&quot; x 60&quot;, Lip 20&quot; x 11&quot; -90 Degree Angle"/>
    <s v="Medium Box"/>
    <n v="0.69"/>
    <d v="2012-09-12T00:00:00"/>
  </r>
  <r>
    <n v="1572"/>
    <n v="11362"/>
    <d v="2012-09-10T00:00:00"/>
    <s v="Low"/>
    <n v="27"/>
    <n v="54.739800000000002"/>
    <n v="7.0000000000000007E-2"/>
    <x v="0"/>
    <n v="-119.66"/>
    <n v="2.1800000000000002"/>
    <n v="5"/>
    <s v="Hilary Holden"/>
    <x v="9"/>
    <s v="Atlantic"/>
    <x v="1"/>
    <x v="0"/>
    <s v="Scissors, Rulers and Trimmers"/>
    <s v="*Staples* Letter Opener"/>
    <s v="Wrap Bag"/>
    <n v="0.81"/>
    <d v="2012-09-12T00:00:00"/>
  </r>
  <r>
    <n v="1573"/>
    <n v="11362"/>
    <d v="2012-09-10T00:00:00"/>
    <s v="Low"/>
    <n v="9"/>
    <n v="6173.9117999999999"/>
    <n v="0.02"/>
    <x v="0"/>
    <n v="-690.21"/>
    <n v="699.99"/>
    <n v="24.49"/>
    <s v="Hilary Holden"/>
    <x v="9"/>
    <s v="Atlantic"/>
    <x v="1"/>
    <x v="2"/>
    <s v="Copiers and Fax"/>
    <s v="Canon PC1060 Personal Laser Copier"/>
    <s v="Large Box"/>
    <n v="0.41"/>
    <d v="2012-09-15T00:00:00"/>
  </r>
  <r>
    <n v="1574"/>
    <n v="11362"/>
    <d v="2012-09-10T00:00:00"/>
    <s v="Low"/>
    <n v="25"/>
    <n v="2663.76"/>
    <n v="0.04"/>
    <x v="0"/>
    <n v="424.14299999999997"/>
    <n v="110.99"/>
    <n v="8.99"/>
    <s v="Hilary Holden"/>
    <x v="9"/>
    <s v="Atlantic"/>
    <x v="1"/>
    <x v="2"/>
    <s v="Telephones and Communication"/>
    <s v="LX 677"/>
    <s v="Small Box"/>
    <n v="0.56999999999999995"/>
    <d v="2012-09-14T00:00:00"/>
  </r>
  <r>
    <n v="1575"/>
    <n v="11392"/>
    <d v="2009-09-05T00:00:00"/>
    <s v="Low"/>
    <n v="28"/>
    <n v="122.30399999999999"/>
    <n v="0.04"/>
    <x v="0"/>
    <n v="28.288"/>
    <n v="4.55"/>
    <n v="1.49"/>
    <s v="Sarah Bern"/>
    <x v="3"/>
    <s v="West"/>
    <x v="1"/>
    <x v="0"/>
    <s v="Binders and Binder Accessories"/>
    <s v="Presstex Flexible Ring Binders"/>
    <s v="Small Box"/>
    <n v="0.35"/>
    <d v="2009-09-07T00:00:00"/>
  </r>
  <r>
    <n v="1576"/>
    <n v="11396"/>
    <d v="2012-07-21T00:00:00"/>
    <s v="Critical"/>
    <n v="42"/>
    <n v="11912.9094"/>
    <n v="7.0000000000000007E-2"/>
    <x v="0"/>
    <n v="4842.3734999999997"/>
    <n v="304.99"/>
    <n v="19.989999999999998"/>
    <s v="Matt Connell"/>
    <x v="4"/>
    <s v="Ontario"/>
    <x v="1"/>
    <x v="0"/>
    <s v="Binders and Binder Accessories"/>
    <s v="Ibico Hi-Tech Manual Binding System"/>
    <s v="Small Box"/>
    <n v="0.4"/>
    <d v="2012-07-22T00:00:00"/>
  </r>
  <r>
    <n v="1577"/>
    <n v="11398"/>
    <d v="2012-08-06T00:00:00"/>
    <s v="High"/>
    <n v="16"/>
    <n v="92.809600000000003"/>
    <n v="0.03"/>
    <x v="0"/>
    <n v="-106.77"/>
    <n v="5.98"/>
    <n v="10.39"/>
    <s v="Nathan Gelder"/>
    <x v="4"/>
    <s v="Ontario"/>
    <x v="2"/>
    <x v="0"/>
    <s v="Paper"/>
    <s v="Xerox 1895"/>
    <s v="Small Box"/>
    <n v="0.4"/>
    <d v="2012-08-07T00:00:00"/>
  </r>
  <r>
    <n v="1578"/>
    <n v="11398"/>
    <d v="2012-08-06T00:00:00"/>
    <s v="High"/>
    <n v="26"/>
    <n v="74.146799999999999"/>
    <n v="0.03"/>
    <x v="0"/>
    <n v="23.37"/>
    <n v="2.94"/>
    <n v="0.81"/>
    <s v="Nathan Gelder"/>
    <x v="4"/>
    <s v="Ontario"/>
    <x v="2"/>
    <x v="0"/>
    <s v="Pens &amp; Art Supplies"/>
    <s v="Prang Colored Pencils"/>
    <s v="Wrap Bag"/>
    <n v="0.4"/>
    <d v="2012-08-08T00:00:00"/>
  </r>
  <r>
    <n v="1579"/>
    <n v="11425"/>
    <d v="2011-06-22T00:00:00"/>
    <s v="Critical"/>
    <n v="29"/>
    <n v="441.351"/>
    <n v="0.1"/>
    <x v="0"/>
    <n v="-16.59"/>
    <n v="16.91"/>
    <n v="6.25"/>
    <s v="Patrick Bzostek"/>
    <x v="4"/>
    <s v="Ontario"/>
    <x v="3"/>
    <x v="0"/>
    <s v="Storage &amp; Organization"/>
    <s v="Tenex Personal Self-Stacking Standard File Box, Black/Gray"/>
    <s v="Small Box"/>
    <n v="0.57999999999999996"/>
    <d v="2011-06-23T00:00:00"/>
  </r>
  <r>
    <n v="1580"/>
    <n v="11425"/>
    <d v="2011-06-22T00:00:00"/>
    <s v="Critical"/>
    <n v="23"/>
    <n v="3444.2592000000004"/>
    <n v="0.04"/>
    <x v="2"/>
    <n v="383.45400000000001"/>
    <n v="155.99"/>
    <n v="8.99"/>
    <s v="Patrick Bzostek"/>
    <x v="4"/>
    <s v="Ontario"/>
    <x v="3"/>
    <x v="2"/>
    <s v="Telephones and Communication"/>
    <s v="CF 688"/>
    <s v="Small Box"/>
    <n v="0.57999999999999996"/>
    <d v="2011-06-24T00:00:00"/>
  </r>
  <r>
    <n v="1581"/>
    <n v="11426"/>
    <d v="2009-05-07T00:00:00"/>
    <s v="Medium"/>
    <n v="19"/>
    <n v="309.98880000000003"/>
    <n v="0.01"/>
    <x v="0"/>
    <n v="81.96"/>
    <n v="16.48"/>
    <n v="1.99"/>
    <s v="Laurel Beltran"/>
    <x v="2"/>
    <s v="Prarie"/>
    <x v="3"/>
    <x v="2"/>
    <s v="Computer Peripherals"/>
    <s v="Maxell DVD-RAM Discs"/>
    <s v="Small Pack"/>
    <n v="0.42"/>
    <d v="2009-05-08T00:00:00"/>
  </r>
  <r>
    <n v="1582"/>
    <n v="11427"/>
    <d v="2010-11-24T00:00:00"/>
    <s v="Medium"/>
    <n v="27"/>
    <n v="54.8964"/>
    <n v="0.08"/>
    <x v="0"/>
    <n v="4.55"/>
    <n v="2.21"/>
    <n v="1"/>
    <s v="Nora Price"/>
    <x v="10"/>
    <s v="Atlantic"/>
    <x v="0"/>
    <x v="0"/>
    <s v="Pens &amp; Art Supplies"/>
    <s v="Quartet Alpha® White Chalk, 12/Pack"/>
    <s v="Wrap Bag"/>
    <n v="0.38"/>
    <d v="2010-11-25T00:00:00"/>
  </r>
  <r>
    <n v="1583"/>
    <n v="11427"/>
    <d v="2010-11-24T00:00:00"/>
    <s v="Medium"/>
    <n v="20"/>
    <n v="122.304"/>
    <n v="0.04"/>
    <x v="0"/>
    <n v="-33.223500000000001"/>
    <n v="6.37"/>
    <n v="5.19"/>
    <s v="Nora Price"/>
    <x v="10"/>
    <s v="Atlantic"/>
    <x v="0"/>
    <x v="0"/>
    <s v="Binders and Binder Accessories"/>
    <s v="C-Line Peel &amp; Stick Add-On Filing Pockets, 8-3/4 x 5-1/8, 10/Pack"/>
    <s v="Small Box"/>
    <n v="0.38"/>
    <d v="2010-11-26T00:00:00"/>
  </r>
  <r>
    <n v="1584"/>
    <n v="11428"/>
    <d v="2012-01-21T00:00:00"/>
    <s v="Medium"/>
    <n v="16"/>
    <n v="1447.68"/>
    <n v="0"/>
    <x v="0"/>
    <n v="474.66"/>
    <n v="90.48"/>
    <n v="19.989999999999998"/>
    <s v="Bill Donatelli"/>
    <x v="4"/>
    <s v="Ontario"/>
    <x v="0"/>
    <x v="0"/>
    <s v="Envelopes"/>
    <s v="Tyvek® Side-Opening Peel &amp; Seel® Expanding Envelopes"/>
    <s v="Small Box"/>
    <n v="0.4"/>
    <d v="2012-01-21T00:00:00"/>
  </r>
  <r>
    <n v="1585"/>
    <n v="11429"/>
    <d v="2010-03-03T00:00:00"/>
    <s v="Low"/>
    <n v="39"/>
    <n v="423.93780000000004"/>
    <n v="0.01"/>
    <x v="0"/>
    <n v="59.040999999999997"/>
    <n v="10.98"/>
    <n v="5.14"/>
    <s v="Jason Klamczynski"/>
    <x v="5"/>
    <s v="Quebec"/>
    <x v="2"/>
    <x v="0"/>
    <s v="Binders and Binder Accessories"/>
    <s v="GBC Imprintable Covers"/>
    <s v="Small Box"/>
    <n v="0.36"/>
    <d v="2010-03-07T00:00:00"/>
  </r>
  <r>
    <n v="1586"/>
    <n v="11429"/>
    <d v="2010-03-03T00:00:00"/>
    <s v="Low"/>
    <n v="46"/>
    <n v="17338.375200000002"/>
    <n v="0.06"/>
    <x v="1"/>
    <n v="-969.0483660000001"/>
    <n v="400.98"/>
    <n v="42.52"/>
    <s v="Jason Klamczynski"/>
    <x v="5"/>
    <s v="Quebec"/>
    <x v="2"/>
    <x v="1"/>
    <s v="Tables"/>
    <s v="Bretford CR8500 Series Meeting Room Furniture"/>
    <s v="Jumbo Box"/>
    <n v="0.71"/>
    <d v="2010-03-05T00:00:00"/>
  </r>
  <r>
    <n v="1587"/>
    <n v="11431"/>
    <d v="2012-08-01T00:00:00"/>
    <s v="High"/>
    <n v="5"/>
    <n v="36.445499999999996"/>
    <n v="0.09"/>
    <x v="0"/>
    <n v="-6.71"/>
    <n v="8.01"/>
    <n v="2.87"/>
    <s v="Eric Hoffmann"/>
    <x v="6"/>
    <s v="Prarie"/>
    <x v="0"/>
    <x v="0"/>
    <s v="Paper"/>
    <s v="TOPS Money Receipt Book, Consecutively Numbered in Red,"/>
    <s v="Wrap Bag"/>
    <n v="0.4"/>
    <d v="2012-08-03T00:00:00"/>
  </r>
  <r>
    <n v="1588"/>
    <n v="11431"/>
    <d v="2012-08-01T00:00:00"/>
    <s v="High"/>
    <n v="8"/>
    <n v="1483.1280000000002"/>
    <n v="0.1"/>
    <x v="0"/>
    <n v="-615.66999999999996"/>
    <n v="205.99"/>
    <n v="8.99"/>
    <s v="Eric Hoffmann"/>
    <x v="6"/>
    <s v="Prarie"/>
    <x v="0"/>
    <x v="2"/>
    <s v="Telephones and Communication"/>
    <s v="Talkabout T8097"/>
    <s v="Small Box"/>
    <n v="0.57999999999999996"/>
    <d v="2012-08-02T00:00:00"/>
  </r>
  <r>
    <n v="1589"/>
    <n v="11456"/>
    <d v="2010-04-12T00:00:00"/>
    <s v="Low"/>
    <n v="15"/>
    <n v="1437.8910000000001"/>
    <n v="0.09"/>
    <x v="0"/>
    <n v="399.37"/>
    <n v="105.34"/>
    <n v="24.49"/>
    <s v="Doug Bickford"/>
    <x v="12"/>
    <s v="Northwest Territories"/>
    <x v="1"/>
    <x v="1"/>
    <s v="Office Furnishings"/>
    <s v="Deflect-o DuraMat Antistatic Studded Beveled Mat for Medium Pile Carpeting"/>
    <s v="Large Box"/>
    <n v="0.61"/>
    <d v="2010-04-19T00:00:00"/>
  </r>
  <r>
    <n v="1590"/>
    <n v="11460"/>
    <d v="2010-08-24T00:00:00"/>
    <s v="High"/>
    <n v="30"/>
    <n v="100.73700000000001"/>
    <n v="0.09"/>
    <x v="0"/>
    <n v="37.79"/>
    <n v="3.69"/>
    <n v="0.5"/>
    <s v="Carl Jackson"/>
    <x v="12"/>
    <s v="Northwest Territories"/>
    <x v="2"/>
    <x v="0"/>
    <s v="Labels"/>
    <s v="Avery 487"/>
    <s v="Small Box"/>
    <n v="0.38"/>
    <d v="2010-08-26T00:00:00"/>
  </r>
  <r>
    <n v="1591"/>
    <n v="11491"/>
    <d v="2010-08-17T00:00:00"/>
    <s v="Low"/>
    <n v="26"/>
    <n v="161.304"/>
    <n v="0.06"/>
    <x v="0"/>
    <n v="-80.11"/>
    <n v="6.6"/>
    <n v="4.07"/>
    <s v="Darren Budd"/>
    <x v="4"/>
    <s v="Ontario"/>
    <x v="2"/>
    <x v="2"/>
    <s v="Computer Peripherals"/>
    <s v="3.5&quot; IBM Formatted Diskettes, DS/HD"/>
    <s v="Small Pack"/>
    <n v="0.66"/>
    <d v="2010-08-26T00:00:00"/>
  </r>
  <r>
    <n v="1592"/>
    <n v="11491"/>
    <d v="2010-08-17T00:00:00"/>
    <s v="Low"/>
    <n v="38"/>
    <n v="1770.7544"/>
    <n v="0.03"/>
    <x v="2"/>
    <n v="739.48"/>
    <n v="48.04"/>
    <n v="7.23"/>
    <s v="Darren Budd"/>
    <x v="4"/>
    <s v="Ontario"/>
    <x v="2"/>
    <x v="1"/>
    <s v="Office Furnishings"/>
    <s v="Staples Plastic Wall Frames"/>
    <s v="Small Box"/>
    <n v="0.41"/>
    <d v="2010-08-19T00:00:00"/>
  </r>
  <r>
    <n v="1593"/>
    <n v="11493"/>
    <d v="2011-10-20T00:00:00"/>
    <s v="Critical"/>
    <n v="16"/>
    <n v="102.48479999999999"/>
    <n v="0.01"/>
    <x v="0"/>
    <n v="38.03"/>
    <n v="6.47"/>
    <n v="1.22"/>
    <s v="Dennis Bolton"/>
    <x v="4"/>
    <s v="Ontario"/>
    <x v="0"/>
    <x v="0"/>
    <s v="Pens &amp; Art Supplies"/>
    <s v="Staples Pen Style Liquid Stix; Assorted (yellow, pink, green, blue, orange), 5/Pack"/>
    <s v="Wrap Bag"/>
    <n v="0.4"/>
    <d v="2011-10-22T00:00:00"/>
  </r>
  <r>
    <n v="1594"/>
    <n v="11495"/>
    <d v="2011-07-04T00:00:00"/>
    <s v="High"/>
    <n v="6"/>
    <n v="878.04"/>
    <n v="0"/>
    <x v="1"/>
    <n v="-144.19800000000001"/>
    <n v="146.34"/>
    <n v="43.75"/>
    <s v="Brendan Dodson"/>
    <x v="12"/>
    <s v="Northwest Territories"/>
    <x v="1"/>
    <x v="1"/>
    <s v="Tables"/>
    <s v="Bevis Round Conference Table Top &amp; Single Column Base"/>
    <s v="Jumbo Box"/>
    <n v="0.65"/>
    <d v="2011-07-05T00:00:00"/>
  </r>
  <r>
    <n v="1595"/>
    <n v="11527"/>
    <d v="2009-07-02T00:00:00"/>
    <s v="Medium"/>
    <n v="45"/>
    <n v="4286.7360000000008"/>
    <n v="0.04"/>
    <x v="0"/>
    <n v="2860.71"/>
    <n v="99.23"/>
    <n v="8.99"/>
    <s v="Ben Wallace"/>
    <x v="5"/>
    <s v="Quebec"/>
    <x v="2"/>
    <x v="1"/>
    <s v="Office Furnishings"/>
    <s v="GE 48&quot; Fluorescent Tube, Cool White Energy Saver, 34 Watts, 30/Box"/>
    <s v="Small Pack"/>
    <n v="0.35"/>
    <d v="2009-07-04T00:00:00"/>
  </r>
  <r>
    <n v="1596"/>
    <n v="11553"/>
    <d v="2009-04-18T00:00:00"/>
    <s v="Medium"/>
    <n v="28"/>
    <n v="1335.348"/>
    <n v="0.1"/>
    <x v="2"/>
    <n v="-517.16999999999996"/>
    <n v="52.99"/>
    <n v="19.989999999999998"/>
    <s v="Justin Knight"/>
    <x v="3"/>
    <s v="West"/>
    <x v="1"/>
    <x v="0"/>
    <s v="Storage &amp; Organization"/>
    <s v="Gould Plastics 9-Pocket Panel Bin, 18-3/8w x 5-1/4d x 20-1/2h, Black"/>
    <s v="Small Box"/>
    <n v="0.81"/>
    <d v="2009-04-19T00:00:00"/>
  </r>
  <r>
    <n v="1597"/>
    <n v="11553"/>
    <d v="2009-04-18T00:00:00"/>
    <s v="Medium"/>
    <n v="8"/>
    <n v="751.2912"/>
    <n v="7.0000000000000007E-2"/>
    <x v="1"/>
    <n v="-429.86"/>
    <n v="100.98"/>
    <n v="57.38"/>
    <s v="Justin Knight"/>
    <x v="3"/>
    <s v="West"/>
    <x v="1"/>
    <x v="1"/>
    <s v="Bookcases"/>
    <s v="Bush Westfield Collection Bookcases, Dark Cherry Finish, Fully Assembled"/>
    <s v="Jumbo Box"/>
    <n v="0.78"/>
    <d v="2009-04-21T00:00:00"/>
  </r>
  <r>
    <n v="1598"/>
    <n v="11553"/>
    <d v="2009-04-18T00:00:00"/>
    <s v="Medium"/>
    <n v="20"/>
    <n v="1668.2059999999999"/>
    <n v="0.03"/>
    <x v="0"/>
    <n v="365.41800000000001"/>
    <n v="85.99"/>
    <n v="0.99"/>
    <s v="Justin Knight"/>
    <x v="3"/>
    <s v="West"/>
    <x v="1"/>
    <x v="2"/>
    <s v="Telephones and Communication"/>
    <s v="Accessory34"/>
    <s v="Wrap Bag"/>
    <n v="0.55000000000000004"/>
    <d v="2009-04-20T00:00:00"/>
  </r>
  <r>
    <n v="1599"/>
    <n v="11584"/>
    <d v="2009-11-22T00:00:00"/>
    <s v="Medium"/>
    <n v="48"/>
    <n v="1710.2447999999999"/>
    <n v="0.01"/>
    <x v="0"/>
    <n v="836.505"/>
    <n v="35.99"/>
    <n v="0.99"/>
    <s v="Sean Miller"/>
    <x v="4"/>
    <s v="Ontario"/>
    <x v="0"/>
    <x v="2"/>
    <s v="Telephones and Communication"/>
    <s v="Accessory31"/>
    <s v="Small Pack"/>
    <n v="0.35"/>
    <d v="2009-11-23T00:00:00"/>
  </r>
  <r>
    <n v="1600"/>
    <n v="11585"/>
    <d v="2009-03-15T00:00:00"/>
    <s v="Medium"/>
    <n v="17"/>
    <n v="275.09400000000005"/>
    <n v="0.1"/>
    <x v="0"/>
    <n v="-99.55"/>
    <n v="17.98"/>
    <n v="4"/>
    <s v="Chuck Sachs"/>
    <x v="8"/>
    <s v="Atlantic"/>
    <x v="3"/>
    <x v="2"/>
    <s v="Computer Peripherals"/>
    <s v="Belkin 107-key enhanced keyboard, USB/PS/2 interface"/>
    <s v="Small Box"/>
    <n v="0.79"/>
    <d v="2009-03-16T00:00:00"/>
  </r>
  <r>
    <n v="1601"/>
    <n v="11585"/>
    <d v="2009-03-15T00:00:00"/>
    <s v="Medium"/>
    <n v="2"/>
    <n v="229.30179999999999"/>
    <n v="0.09"/>
    <x v="0"/>
    <n v="-605.37400000000002"/>
    <n v="125.99"/>
    <n v="8.99"/>
    <s v="Chuck Sachs"/>
    <x v="11"/>
    <s v="Atlantic"/>
    <x v="3"/>
    <x v="2"/>
    <s v="Telephones and Communication"/>
    <s v="SC7868i"/>
    <s v="Small Box"/>
    <n v="0.55000000000000004"/>
    <d v="2009-03-16T00:00:00"/>
  </r>
  <r>
    <n v="1602"/>
    <n v="11648"/>
    <d v="2011-04-09T00:00:00"/>
    <s v="Low"/>
    <n v="1"/>
    <n v="31.868999999999996"/>
    <n v="0.1"/>
    <x v="0"/>
    <n v="-90.94"/>
    <n v="35.409999999999997"/>
    <n v="1.99"/>
    <s v="Brian DeCherney"/>
    <x v="1"/>
    <s v="West"/>
    <x v="1"/>
    <x v="2"/>
    <s v="Computer Peripherals"/>
    <s v="Imation DVD-RAM discs"/>
    <s v="Small Pack"/>
    <n v="0.43"/>
    <d v="2011-04-16T00:00:00"/>
  </r>
  <r>
    <n v="1603"/>
    <n v="11648"/>
    <d v="2011-04-09T00:00:00"/>
    <s v="Low"/>
    <n v="33"/>
    <n v="552.41999999999996"/>
    <n v="0"/>
    <x v="0"/>
    <n v="-142.75"/>
    <n v="16.739999999999998"/>
    <n v="7.04"/>
    <s v="Brian DeCherney"/>
    <x v="1"/>
    <s v="West"/>
    <x v="1"/>
    <x v="0"/>
    <s v="Storage &amp; Organization"/>
    <s v="Rogers® Profile Extra Capacity Storage Tub"/>
    <s v="Small Box"/>
    <n v="0.81"/>
    <d v="2011-04-09T00:00:00"/>
  </r>
  <r>
    <n v="1604"/>
    <n v="11650"/>
    <d v="2012-09-24T00:00:00"/>
    <s v="Not Specified"/>
    <n v="30"/>
    <n v="229.63200000000001"/>
    <n v="0.08"/>
    <x v="0"/>
    <n v="-45.89"/>
    <n v="8.32"/>
    <n v="2.38"/>
    <s v="Valerie Mitchum"/>
    <x v="5"/>
    <s v="Quebec"/>
    <x v="2"/>
    <x v="2"/>
    <s v="Computer Peripherals"/>
    <s v="Imation 3.5 IBM Formatted Diskettes, 10/Box"/>
    <s v="Small Pack"/>
    <n v="0.74"/>
    <d v="2012-09-25T00:00:00"/>
  </r>
  <r>
    <n v="1605"/>
    <n v="11650"/>
    <d v="2012-09-24T00:00:00"/>
    <s v="Not Specified"/>
    <n v="26"/>
    <n v="1001.3068000000001"/>
    <n v="0.06"/>
    <x v="0"/>
    <n v="146.24"/>
    <n v="40.97"/>
    <n v="8.99"/>
    <s v="Valerie Mitchum"/>
    <x v="5"/>
    <s v="Quebec"/>
    <x v="2"/>
    <x v="0"/>
    <s v="Pens &amp; Art Supplies"/>
    <s v="Sanford 52201 APSCO Electric Pencil Sharpener"/>
    <s v="Small Pack"/>
    <n v="0.59"/>
    <d v="2012-09-26T00:00:00"/>
  </r>
  <r>
    <n v="1606"/>
    <n v="11651"/>
    <d v="2011-02-22T00:00:00"/>
    <s v="Medium"/>
    <n v="19"/>
    <n v="57.957599999999992"/>
    <n v="7.0000000000000007E-2"/>
    <x v="2"/>
    <n v="3.9"/>
    <n v="3.28"/>
    <n v="0.98"/>
    <s v="Erica Smith"/>
    <x v="1"/>
    <s v="West"/>
    <x v="0"/>
    <x v="0"/>
    <s v="Pens &amp; Art Supplies"/>
    <s v="Newell 329"/>
    <s v="Wrap Bag"/>
    <n v="0.59"/>
    <d v="2011-02-24T00:00:00"/>
  </r>
  <r>
    <n v="1607"/>
    <n v="11652"/>
    <d v="2011-11-10T00:00:00"/>
    <s v="Not Specified"/>
    <n v="35"/>
    <n v="1073.499"/>
    <n v="7.0000000000000007E-2"/>
    <x v="0"/>
    <n v="-36"/>
    <n v="32.979999999999997"/>
    <n v="5.5"/>
    <s v="Olvera Toch"/>
    <x v="4"/>
    <s v="Ontario"/>
    <x v="2"/>
    <x v="2"/>
    <s v="Computer Peripherals"/>
    <s v="PC Concepts 116 Key Quantum 3000 Keyboard"/>
    <s v="Small Box"/>
    <n v="0.75"/>
    <d v="2011-11-11T00:00:00"/>
  </r>
  <r>
    <n v="1608"/>
    <n v="11652"/>
    <d v="2011-11-10T00:00:00"/>
    <s v="Not Specified"/>
    <n v="37"/>
    <n v="201.34660000000002"/>
    <n v="0.09"/>
    <x v="0"/>
    <n v="-249.11"/>
    <n v="5.98"/>
    <n v="10.39"/>
    <s v="Olvera Toch"/>
    <x v="4"/>
    <s v="Ontario"/>
    <x v="2"/>
    <x v="0"/>
    <s v="Paper"/>
    <s v="Xerox 1895"/>
    <s v="Small Box"/>
    <n v="0.4"/>
    <d v="2011-11-11T00:00:00"/>
  </r>
  <r>
    <n v="1609"/>
    <n v="11652"/>
    <d v="2011-11-10T00:00:00"/>
    <s v="Not Specified"/>
    <n v="1"/>
    <n v="62.690499999999993"/>
    <n v="0.05"/>
    <x v="0"/>
    <n v="-261.34899999999999"/>
    <n v="65.989999999999995"/>
    <n v="8.99"/>
    <s v="Olvera Toch"/>
    <x v="4"/>
    <s v="Ontario"/>
    <x v="2"/>
    <x v="2"/>
    <s v="Telephones and Communication"/>
    <s v="Talkabout T8367"/>
    <s v="Small Box"/>
    <n v="0.56000000000000005"/>
    <d v="2011-11-12T00:00:00"/>
  </r>
  <r>
    <n v="1610"/>
    <n v="11652"/>
    <d v="2011-11-10T00:00:00"/>
    <s v="Not Specified"/>
    <n v="25"/>
    <n v="116.55"/>
    <n v="0.1"/>
    <x v="0"/>
    <n v="14.11"/>
    <n v="5.18"/>
    <n v="2.04"/>
    <s v="Olvera Toch"/>
    <x v="4"/>
    <s v="Ontario"/>
    <x v="2"/>
    <x v="0"/>
    <s v="Paper"/>
    <s v="Array® Memo Cubes"/>
    <s v="Wrap Bag"/>
    <n v="0.36"/>
    <d v="2011-11-12T00:00:00"/>
  </r>
  <r>
    <n v="1611"/>
    <n v="11680"/>
    <d v="2009-09-04T00:00:00"/>
    <s v="Medium"/>
    <n v="50"/>
    <n v="8271.5300000000007"/>
    <n v="0.06"/>
    <x v="0"/>
    <n v="2031.5070000000001"/>
    <n v="175.99"/>
    <n v="8.99"/>
    <s v="Aleksandra Gannaway"/>
    <x v="7"/>
    <s v="Yukon"/>
    <x v="1"/>
    <x v="2"/>
    <s v="Telephones and Communication"/>
    <s v="2180"/>
    <s v="Small Box"/>
    <n v="0.56999999999999995"/>
    <d v="2009-09-06T00:00:00"/>
  </r>
  <r>
    <n v="1612"/>
    <n v="11682"/>
    <d v="2010-07-04T00:00:00"/>
    <s v="Low"/>
    <n v="5"/>
    <n v="90.909000000000006"/>
    <n v="0.09"/>
    <x v="0"/>
    <n v="-65.67"/>
    <n v="19.98"/>
    <n v="4"/>
    <s v="Brad Thomas"/>
    <x v="7"/>
    <s v="Yukon"/>
    <x v="2"/>
    <x v="2"/>
    <s v="Computer Peripherals"/>
    <s v="Belkin 105-Key Black Keyboard"/>
    <s v="Small Box"/>
    <n v="0.68"/>
    <d v="2010-07-11T00:00:00"/>
  </r>
  <r>
    <n v="1613"/>
    <n v="11683"/>
    <d v="2012-02-07T00:00:00"/>
    <s v="Not Specified"/>
    <n v="28"/>
    <n v="1792.2883999999999"/>
    <n v="0.03"/>
    <x v="0"/>
    <n v="335.07900000000001"/>
    <n v="65.989999999999995"/>
    <n v="5.99"/>
    <s v="Fred Chung"/>
    <x v="5"/>
    <s v="Quebec"/>
    <x v="1"/>
    <x v="2"/>
    <s v="Telephones and Communication"/>
    <s v="i1000"/>
    <s v="Small Box"/>
    <n v="0.57999999999999996"/>
    <d v="2012-02-07T00:00:00"/>
  </r>
  <r>
    <n v="1614"/>
    <n v="11684"/>
    <d v="2012-07-27T00:00:00"/>
    <s v="High"/>
    <n v="8"/>
    <n v="1126.48"/>
    <n v="0"/>
    <x v="0"/>
    <n v="53.87"/>
    <n v="140.81"/>
    <n v="24.49"/>
    <s v="Jenna Caffey"/>
    <x v="4"/>
    <s v="Ontario"/>
    <x v="3"/>
    <x v="1"/>
    <s v="Chairs &amp; Chairmats"/>
    <s v="Hon Olson Stacker Stools"/>
    <s v="Large Box"/>
    <n v="0.56999999999999995"/>
    <d v="2012-07-29T00:00:00"/>
  </r>
  <r>
    <n v="1615"/>
    <n v="11686"/>
    <d v="2009-01-27T00:00:00"/>
    <s v="Not Specified"/>
    <n v="38"/>
    <n v="7201.4104000000007"/>
    <n v="0.08"/>
    <x v="0"/>
    <n v="1312.3440000000001"/>
    <n v="205.99"/>
    <n v="2.5"/>
    <s v="Michael Dominguez"/>
    <x v="4"/>
    <s v="Ontario"/>
    <x v="2"/>
    <x v="2"/>
    <s v="Telephones and Communication"/>
    <s v="V70"/>
    <s v="Small Box"/>
    <n v="0.59"/>
    <d v="2009-01-28T00:00:00"/>
  </r>
  <r>
    <n v="1616"/>
    <n v="11687"/>
    <d v="2011-12-25T00:00:00"/>
    <s v="High"/>
    <n v="26"/>
    <n v="181.7088"/>
    <n v="0.04"/>
    <x v="0"/>
    <n v="58.32"/>
    <n v="7.28"/>
    <n v="1.77"/>
    <s v="Dean Percer"/>
    <x v="5"/>
    <s v="Quebec"/>
    <x v="2"/>
    <x v="0"/>
    <s v="Paper"/>
    <s v="Post-it® “Important Message” Note Pad, Neon Colors, 50 Sheets/Pad"/>
    <s v="Wrap Bag"/>
    <n v="0.37"/>
    <d v="2011-12-25T00:00:00"/>
  </r>
  <r>
    <n v="1617"/>
    <n v="11712"/>
    <d v="2009-04-26T00:00:00"/>
    <s v="Low"/>
    <n v="9"/>
    <n v="36.208800000000004"/>
    <n v="0.06"/>
    <x v="0"/>
    <n v="0.36999999999999922"/>
    <n v="4.28"/>
    <n v="0.94"/>
    <s v="Nicole Brennan"/>
    <x v="1"/>
    <s v="West"/>
    <x v="3"/>
    <x v="0"/>
    <s v="Pens &amp; Art Supplies"/>
    <s v="Newell 336"/>
    <s v="Wrap Bag"/>
    <n v="0.56000000000000005"/>
    <d v="2009-04-28T00:00:00"/>
  </r>
  <r>
    <n v="1618"/>
    <n v="11714"/>
    <d v="2009-08-04T00:00:00"/>
    <s v="Critical"/>
    <n v="1"/>
    <n v="3467.1185999999998"/>
    <n v="0.01"/>
    <x v="1"/>
    <n v="-7838.3346000000001"/>
    <n v="3502.14"/>
    <n v="8.73"/>
    <s v="Tamara Willingham"/>
    <x v="7"/>
    <s v="Yukon"/>
    <x v="1"/>
    <x v="2"/>
    <s v="Office Machines"/>
    <s v="Okidata Pacemark 4410N Wide Format Dot Matrix Printer"/>
    <s v="Jumbo Box"/>
    <n v="0.56999999999999995"/>
    <d v="2009-08-05T00:00:00"/>
  </r>
  <r>
    <n v="1619"/>
    <n v="11714"/>
    <d v="2009-08-04T00:00:00"/>
    <s v="Critical"/>
    <n v="9"/>
    <n v="133.07579999999999"/>
    <n v="0.06"/>
    <x v="0"/>
    <n v="-35.69"/>
    <n v="15.73"/>
    <n v="7.42"/>
    <s v="Tamara Willingham"/>
    <x v="7"/>
    <s v="Yukon"/>
    <x v="1"/>
    <x v="0"/>
    <s v="Scissors, Rulers and Trimmers"/>
    <s v="Acme Galleria® Hot Forged Steel Scissors with Colored Handles"/>
    <s v="Small Pack"/>
    <n v="0.56000000000000005"/>
    <d v="2009-08-05T00:00:00"/>
  </r>
  <r>
    <n v="1620"/>
    <n v="11719"/>
    <d v="2011-02-05T00:00:00"/>
    <s v="Not Specified"/>
    <n v="3"/>
    <n v="1412.7354"/>
    <n v="0.06"/>
    <x v="1"/>
    <n v="-1044.9222"/>
    <n v="500.97"/>
    <n v="69.3"/>
    <s v="Keith Dawkins"/>
    <x v="6"/>
    <s v="Prarie"/>
    <x v="2"/>
    <x v="2"/>
    <s v="Office Machines"/>
    <s v="Epson Stylus 1520 Color Inkjet Printer"/>
    <s v="Jumbo Drum"/>
    <n v="0.37"/>
    <d v="2011-02-06T00:00:00"/>
  </r>
  <r>
    <n v="1621"/>
    <n v="11719"/>
    <d v="2011-02-05T00:00:00"/>
    <s v="Not Specified"/>
    <n v="30"/>
    <n v="583.67399999999998"/>
    <n v="0.09"/>
    <x v="0"/>
    <n v="-74.88"/>
    <n v="21.38"/>
    <n v="8.99"/>
    <s v="Keith Dawkins"/>
    <x v="6"/>
    <s v="Prarie"/>
    <x v="2"/>
    <x v="0"/>
    <s v="Pens &amp; Art Supplies"/>
    <s v="Boston 1730 StandUp Electric Pencil Sharpener"/>
    <s v="Small Pack"/>
    <n v="0.59"/>
    <d v="2011-02-05T00:00:00"/>
  </r>
  <r>
    <n v="1622"/>
    <n v="11719"/>
    <d v="2011-02-05T00:00:00"/>
    <s v="Not Specified"/>
    <n v="17"/>
    <n v="487.90170000000001"/>
    <n v="0.01"/>
    <x v="0"/>
    <n v="-56.045000000000002"/>
    <n v="28.99"/>
    <n v="8.59"/>
    <s v="Keith Dawkins"/>
    <x v="6"/>
    <s v="Prarie"/>
    <x v="2"/>
    <x v="2"/>
    <s v="Telephones and Communication"/>
    <s v="SouthWestern Bell FA970 Digital Answering Machine with Time/Day Stamp"/>
    <s v="Medium Box"/>
    <n v="0.56000000000000005"/>
    <d v="2011-02-05T00:00:00"/>
  </r>
  <r>
    <n v="1623"/>
    <n v="11745"/>
    <d v="2012-07-19T00:00:00"/>
    <s v="High"/>
    <n v="17"/>
    <n v="646.87040000000002"/>
    <n v="0.06"/>
    <x v="0"/>
    <n v="-345.36"/>
    <n v="40.479999999999997"/>
    <n v="19.989999999999998"/>
    <s v="Mark Cousins"/>
    <x v="3"/>
    <s v="West"/>
    <x v="2"/>
    <x v="2"/>
    <s v="Computer Peripherals"/>
    <s v="Keytronic Designer 104- Key Black Keyboard"/>
    <s v="Small Box"/>
    <n v="0.77"/>
    <d v="2012-07-20T00:00:00"/>
  </r>
  <r>
    <n v="1624"/>
    <n v="11747"/>
    <d v="2010-02-25T00:00:00"/>
    <s v="Medium"/>
    <n v="3"/>
    <n v="275.97239999999999"/>
    <n v="0.08"/>
    <x v="0"/>
    <n v="-261.54809999999998"/>
    <n v="99.99"/>
    <n v="19.989999999999998"/>
    <s v="David Wiener"/>
    <x v="8"/>
    <s v="Atlantic"/>
    <x v="3"/>
    <x v="2"/>
    <s v="Office Machines"/>
    <s v="AT&amp;T 2230 Dual Handset Phone With Caller ID/Call Waiting"/>
    <s v="Small Box"/>
    <n v="0.52"/>
    <d v="2010-02-25T00:00:00"/>
  </r>
  <r>
    <n v="1625"/>
    <n v="11748"/>
    <d v="2009-06-03T00:00:00"/>
    <s v="Not Specified"/>
    <n v="23"/>
    <n v="3323.9645999999998"/>
    <n v="0.01"/>
    <x v="1"/>
    <n v="-168.14"/>
    <n v="145.97999999999999"/>
    <n v="46.2"/>
    <s v="Tamara Willingham"/>
    <x v="7"/>
    <s v="Yukon"/>
    <x v="1"/>
    <x v="1"/>
    <s v="Tables"/>
    <s v="Bevis Rectangular Conference Tables"/>
    <s v="Jumbo Box"/>
    <n v="0.69"/>
    <d v="2009-06-03T00:00:00"/>
  </r>
  <r>
    <n v="1626"/>
    <n v="11776"/>
    <d v="2012-02-24T00:00:00"/>
    <s v="Low"/>
    <n v="40"/>
    <n v="48.384"/>
    <n v="0.04"/>
    <x v="2"/>
    <n v="-14.1"/>
    <n v="1.26"/>
    <n v="0.7"/>
    <s v="Christina Vanderzanden"/>
    <x v="3"/>
    <s v="West"/>
    <x v="0"/>
    <x v="0"/>
    <s v="Rubber Bands"/>
    <s v="Bagged Rubber Bands"/>
    <s v="Wrap Bag"/>
    <n v="0.81"/>
    <d v="2012-02-24T00:00:00"/>
  </r>
  <r>
    <n v="1627"/>
    <n v="11777"/>
    <d v="2009-12-25T00:00:00"/>
    <s v="Low"/>
    <n v="39"/>
    <n v="641.97899999999993"/>
    <n v="7.0000000000000007E-2"/>
    <x v="0"/>
    <n v="-160.56"/>
    <n v="17.7"/>
    <n v="9.4700000000000006"/>
    <s v="Jack O'Briant"/>
    <x v="2"/>
    <s v="Prarie"/>
    <x v="3"/>
    <x v="0"/>
    <s v="Storage &amp; Organization"/>
    <s v="Portfile® Personal File Boxes"/>
    <s v="Small Box"/>
    <n v="0.59"/>
    <d v="2010-01-01T00:00:00"/>
  </r>
  <r>
    <n v="1628"/>
    <n v="11779"/>
    <d v="2010-06-29T00:00:00"/>
    <s v="Not Specified"/>
    <n v="45"/>
    <n v="297.21600000000001"/>
    <n v="0.04"/>
    <x v="0"/>
    <n v="86.6"/>
    <n v="6.88"/>
    <n v="2"/>
    <s v="Alex Grayson"/>
    <x v="5"/>
    <s v="Quebec"/>
    <x v="3"/>
    <x v="0"/>
    <s v="Paper"/>
    <s v="Adams Phone Message Book, 200 Message Capacity, 8 1/16” x 11”"/>
    <s v="Wrap Bag"/>
    <n v="0.39"/>
    <d v="2010-07-01T00:00:00"/>
  </r>
  <r>
    <n v="1629"/>
    <n v="11779"/>
    <d v="2010-06-29T00:00:00"/>
    <s v="Not Specified"/>
    <n v="43"/>
    <n v="429.25610000000006"/>
    <n v="0.09"/>
    <x v="0"/>
    <n v="-172.34"/>
    <n v="10.97"/>
    <n v="6.5"/>
    <s v="Alex Grayson"/>
    <x v="5"/>
    <s v="Quebec"/>
    <x v="3"/>
    <x v="2"/>
    <s v="Computer Peripherals"/>
    <s v="Micro Innovations 104 Keyboard"/>
    <s v="Small Box"/>
    <n v="0.64"/>
    <d v="2010-06-30T00:00:00"/>
  </r>
  <r>
    <n v="1630"/>
    <n v="11780"/>
    <d v="2010-09-21T00:00:00"/>
    <s v="Critical"/>
    <n v="7"/>
    <n v="46.883200000000002"/>
    <n v="0.08"/>
    <x v="0"/>
    <n v="-16.46"/>
    <n v="7.28"/>
    <n v="5.47"/>
    <s v="Tom Prescott"/>
    <x v="7"/>
    <s v="Yukon"/>
    <x v="0"/>
    <x v="0"/>
    <s v="Paper"/>
    <s v="Southworth Structures Collection™"/>
    <s v="Small Box"/>
    <n v="0.35"/>
    <d v="2010-09-22T00:00:00"/>
  </r>
  <r>
    <n v="1631"/>
    <n v="11782"/>
    <d v="2012-07-28T00:00:00"/>
    <s v="Low"/>
    <n v="46"/>
    <n v="224.4984"/>
    <n v="0.02"/>
    <x v="0"/>
    <n v="-63.72"/>
    <n v="4.9800000000000004"/>
    <n v="4.75"/>
    <s v="Marina Lichtenstein"/>
    <x v="3"/>
    <s v="West"/>
    <x v="1"/>
    <x v="0"/>
    <s v="Paper"/>
    <s v="Hammermill CopyPlus Copy Paper (20Lb. and 84 Bright)"/>
    <s v="Small Box"/>
    <n v="0.36"/>
    <d v="2012-08-02T00:00:00"/>
  </r>
  <r>
    <n v="1632"/>
    <n v="11782"/>
    <d v="2012-07-28T00:00:00"/>
    <s v="Low"/>
    <n v="27"/>
    <n v="1682.1188999999997"/>
    <n v="7.0000000000000007E-2"/>
    <x v="0"/>
    <n v="14.346"/>
    <n v="66.989999999999995"/>
    <n v="13.99"/>
    <s v="Marina Lichtenstein"/>
    <x v="3"/>
    <s v="West"/>
    <x v="1"/>
    <x v="2"/>
    <s v="Telephones and Communication"/>
    <s v="Panasonic All Digital Answering System with Caller ID*, KX-TM150B"/>
    <s v="Medium Box"/>
    <n v="0.6"/>
    <d v="2012-08-04T00:00:00"/>
  </r>
  <r>
    <n v="1633"/>
    <n v="11808"/>
    <d v="2012-07-31T00:00:00"/>
    <s v="Not Specified"/>
    <n v="1"/>
    <n v="141.9212"/>
    <n v="0.06"/>
    <x v="1"/>
    <n v="25.20675"/>
    <n v="150.97999999999999"/>
    <n v="39.25"/>
    <s v="Tracy Poddar"/>
    <x v="4"/>
    <s v="Ontario"/>
    <x v="1"/>
    <x v="1"/>
    <s v="Tables"/>
    <s v="Iceberg OfficeWorks 42&quot; Round Tables"/>
    <s v="Jumbo Box"/>
    <n v="0.75"/>
    <d v="2012-08-01T00:00:00"/>
  </r>
  <r>
    <n v="1634"/>
    <n v="11815"/>
    <d v="2011-09-12T00:00:00"/>
    <s v="Low"/>
    <n v="22"/>
    <n v="318.37520000000001"/>
    <n v="0.08"/>
    <x v="0"/>
    <n v="-37.22"/>
    <n v="15.73"/>
    <n v="7.42"/>
    <s v="Mike Gockenbach"/>
    <x v="6"/>
    <s v="Prarie"/>
    <x v="3"/>
    <x v="0"/>
    <s v="Scissors, Rulers and Trimmers"/>
    <s v="Acme Galleria® Hot Forged Steel Scissors with Colored Handles"/>
    <s v="Small Pack"/>
    <n v="0.56000000000000005"/>
    <d v="2011-09-14T00:00:00"/>
  </r>
  <r>
    <n v="1635"/>
    <n v="11840"/>
    <d v="2009-08-14T00:00:00"/>
    <s v="Critical"/>
    <n v="43"/>
    <n v="177.22880000000001"/>
    <n v="0.08"/>
    <x v="0"/>
    <n v="-6.24"/>
    <n v="4.4800000000000004"/>
    <n v="2.5"/>
    <s v="Yoseph Carroll"/>
    <x v="1"/>
    <s v="West"/>
    <x v="3"/>
    <x v="0"/>
    <s v="Envelopes"/>
    <s v="Ampad #10 Peel &amp; Seel® Holiday Envelopes"/>
    <s v="Small Box"/>
    <n v="0.37"/>
    <d v="2009-08-15T00:00:00"/>
  </r>
  <r>
    <n v="1636"/>
    <n v="11841"/>
    <d v="2010-04-20T00:00:00"/>
    <s v="Medium"/>
    <n v="44"/>
    <n v="2176.4160000000002"/>
    <n v="0.1"/>
    <x v="0"/>
    <n v="886.03"/>
    <n v="54.96"/>
    <n v="10.75"/>
    <s v="Melanie Page"/>
    <x v="4"/>
    <s v="Ontario"/>
    <x v="1"/>
    <x v="0"/>
    <s v="Paper"/>
    <s v="Xerox 1940"/>
    <s v="Small Box"/>
    <n v="0.36"/>
    <d v="2010-04-22T00:00:00"/>
  </r>
  <r>
    <n v="1637"/>
    <n v="11841"/>
    <d v="2010-04-20T00:00:00"/>
    <s v="Medium"/>
    <n v="46"/>
    <n v="512.07659999999998"/>
    <n v="7.0000000000000007E-2"/>
    <x v="0"/>
    <n v="-88.32"/>
    <n v="11.97"/>
    <n v="5.81"/>
    <s v="Melanie Page"/>
    <x v="4"/>
    <s v="Ontario"/>
    <x v="1"/>
    <x v="0"/>
    <s v="Pens &amp; Art Supplies"/>
    <s v="Staples SlimLine Pencil Sharpener"/>
    <s v="Small Pack"/>
    <n v="0.6"/>
    <d v="2010-04-20T00:00:00"/>
  </r>
  <r>
    <n v="1638"/>
    <n v="11843"/>
    <d v="2009-07-17T00:00:00"/>
    <s v="Medium"/>
    <n v="42"/>
    <n v="4888.3926000000001"/>
    <n v="0.03"/>
    <x v="1"/>
    <n v="190.14"/>
    <n v="119.99"/>
    <n v="56.14"/>
    <s v="Cindy Chapman"/>
    <x v="7"/>
    <s v="Yukon"/>
    <x v="3"/>
    <x v="2"/>
    <s v="Office Machines"/>
    <s v="Hewlett-Packard 2600DN Business Color Inkjet Printer"/>
    <s v="Jumbo Box"/>
    <n v="0.39"/>
    <d v="2009-07-19T00:00:00"/>
  </r>
  <r>
    <n v="1639"/>
    <n v="11843"/>
    <d v="2009-07-17T00:00:00"/>
    <s v="Medium"/>
    <n v="9"/>
    <n v="990.00450000000012"/>
    <n v="0.05"/>
    <x v="0"/>
    <n v="67.599999999999923"/>
    <n v="115.79"/>
    <n v="1.99"/>
    <s v="Cindy Chapman"/>
    <x v="7"/>
    <s v="Yukon"/>
    <x v="3"/>
    <x v="2"/>
    <s v="Computer Peripherals"/>
    <s v="Verbatim DVD-R, 4.7GB, Spindle, WE, Blank, Ink Jet/Thermal, 20/Spindle"/>
    <s v="Small Pack"/>
    <n v="0.49"/>
    <d v="2009-07-19T00:00:00"/>
  </r>
  <r>
    <n v="1640"/>
    <n v="11846"/>
    <d v="2010-04-20T00:00:00"/>
    <s v="Low"/>
    <n v="49"/>
    <n v="7247.3743999999997"/>
    <n v="0.03"/>
    <x v="0"/>
    <n v="611.42999999999995"/>
    <n v="152.47999999999999"/>
    <n v="4"/>
    <s v="Ken Dana"/>
    <x v="1"/>
    <s v="West"/>
    <x v="1"/>
    <x v="2"/>
    <s v="Computer Peripherals"/>
    <s v="Adesso Programmable 142-Key Keyboard"/>
    <s v="Small Box"/>
    <n v="0.79"/>
    <d v="2010-04-24T00:00:00"/>
  </r>
  <r>
    <n v="1641"/>
    <n v="11846"/>
    <d v="2010-04-20T00:00:00"/>
    <s v="Low"/>
    <n v="28"/>
    <n v="692.44560000000001"/>
    <n v="0.01"/>
    <x v="2"/>
    <n v="-50.27"/>
    <n v="24.98"/>
    <n v="8.7899999999999991"/>
    <s v="Ken Dana"/>
    <x v="1"/>
    <s v="West"/>
    <x v="1"/>
    <x v="0"/>
    <s v="Storage &amp; Organization"/>
    <s v="2300 Heavy-Duty Transfer File Systems by Perma"/>
    <s v="Small Box"/>
    <n v="0.66"/>
    <d v="2010-04-27T00:00:00"/>
  </r>
  <r>
    <n v="1642"/>
    <n v="11874"/>
    <d v="2012-09-09T00:00:00"/>
    <s v="Medium"/>
    <n v="1"/>
    <n v="30.42"/>
    <n v="0"/>
    <x v="0"/>
    <n v="-82.13"/>
    <n v="30.42"/>
    <n v="8.65"/>
    <s v="Tracy Poddar"/>
    <x v="4"/>
    <s v="Ontario"/>
    <x v="1"/>
    <x v="2"/>
    <s v="Computer Peripherals"/>
    <s v="Fellowes Internet Keyboard, Platinum"/>
    <s v="Small Box"/>
    <n v="0.74"/>
    <d v="2012-09-11T00:00:00"/>
  </r>
  <r>
    <n v="1643"/>
    <n v="11874"/>
    <d v="2012-09-09T00:00:00"/>
    <s v="Medium"/>
    <n v="20"/>
    <n v="743.62799999999993"/>
    <n v="7.0000000000000007E-2"/>
    <x v="0"/>
    <n v="179.37"/>
    <n v="39.979999999999997"/>
    <n v="9.83"/>
    <s v="Tracy Poddar"/>
    <x v="4"/>
    <s v="Ontario"/>
    <x v="1"/>
    <x v="0"/>
    <s v="Envelopes"/>
    <s v="Blue String-Tie &amp; Button Interoffice Envelopes, 10 x 13"/>
    <s v="Small Box"/>
    <n v="0.4"/>
    <d v="2012-09-09T00:00:00"/>
  </r>
  <r>
    <n v="1644"/>
    <n v="11875"/>
    <d v="2012-08-20T00:00:00"/>
    <s v="Medium"/>
    <n v="19"/>
    <n v="236.35999999999999"/>
    <n v="0"/>
    <x v="0"/>
    <n v="-36.11"/>
    <n v="12.44"/>
    <n v="6.27"/>
    <s v="Shahid Hopkins"/>
    <x v="3"/>
    <s v="West"/>
    <x v="0"/>
    <x v="0"/>
    <s v="Storage &amp; Organization"/>
    <s v="Eldon Simplefile® Box Office®"/>
    <s v="Medium Box"/>
    <n v="0.56999999999999995"/>
    <d v="2012-08-21T00:00:00"/>
  </r>
  <r>
    <n v="1645"/>
    <n v="11876"/>
    <d v="2011-07-03T00:00:00"/>
    <s v="High"/>
    <n v="47"/>
    <n v="4952.8317999999999"/>
    <n v="0.02"/>
    <x v="0"/>
    <n v="1708.84"/>
    <n v="107.53"/>
    <n v="5.81"/>
    <s v="Joni Blumstein"/>
    <x v="4"/>
    <s v="Ontario"/>
    <x v="2"/>
    <x v="1"/>
    <s v="Office Furnishings"/>
    <s v="Tenex Contemporary Contur Chairmats for Low and Medium Pile Carpet, Computer, 39&quot; x 49&quot;"/>
    <s v="Medium Box"/>
    <n v="0.65"/>
    <d v="2011-07-06T00:00:00"/>
  </r>
  <r>
    <n v="1646"/>
    <n v="11877"/>
    <d v="2010-05-23T00:00:00"/>
    <s v="Not Specified"/>
    <n v="19"/>
    <n v="772.9541999999999"/>
    <n v="0.03"/>
    <x v="0"/>
    <n v="320.0675"/>
    <n v="41.94"/>
    <n v="2.99"/>
    <s v="David Wiener"/>
    <x v="8"/>
    <s v="Atlantic"/>
    <x v="3"/>
    <x v="0"/>
    <s v="Binders and Binder Accessories"/>
    <s v="Avery Trapezoid Extra Heavy Duty 4&quot; Binders"/>
    <s v="Small Box"/>
    <n v="0.35"/>
    <d v="2010-05-24T00:00:00"/>
  </r>
  <r>
    <n v="1647"/>
    <n v="11877"/>
    <d v="2010-05-23T00:00:00"/>
    <s v="Not Specified"/>
    <n v="31"/>
    <n v="133.43330000000003"/>
    <n v="0.09"/>
    <x v="0"/>
    <n v="33.590000000000003"/>
    <n v="4.7300000000000004"/>
    <n v="1.52"/>
    <s v="David Wiener"/>
    <x v="8"/>
    <s v="Atlantic"/>
    <x v="3"/>
    <x v="0"/>
    <s v="Paper"/>
    <s v="While You Were Out Pads, 50 per Pad, 4 x 5 1/4, Green Cycle"/>
    <s v="Wrap Bag"/>
    <n v="0.36"/>
    <d v="2010-05-25T00:00:00"/>
  </r>
  <r>
    <n v="1648"/>
    <n v="11878"/>
    <d v="2010-02-24T00:00:00"/>
    <s v="Not Specified"/>
    <n v="18"/>
    <n v="102.05999999999999"/>
    <n v="0.1"/>
    <x v="0"/>
    <n v="36.229999999999997"/>
    <n v="6.3"/>
    <n v="0.5"/>
    <s v="Jesus Ocampo"/>
    <x v="4"/>
    <s v="Ontario"/>
    <x v="0"/>
    <x v="0"/>
    <s v="Labels"/>
    <s v="Avery 48"/>
    <s v="Small Box"/>
    <n v="0.39"/>
    <d v="2010-02-25T00:00:00"/>
  </r>
  <r>
    <n v="1649"/>
    <n v="11878"/>
    <d v="2010-02-24T00:00:00"/>
    <s v="Not Specified"/>
    <n v="15"/>
    <n v="89.424000000000007"/>
    <n v="0.08"/>
    <x v="0"/>
    <n v="-52.55"/>
    <n v="6.48"/>
    <n v="7.03"/>
    <s v="Jesus Ocampo"/>
    <x v="4"/>
    <s v="Ontario"/>
    <x v="0"/>
    <x v="0"/>
    <s v="Paper"/>
    <s v="Xerox 214"/>
    <s v="Small Box"/>
    <n v="0.37"/>
    <d v="2010-02-25T00:00:00"/>
  </r>
  <r>
    <n v="1650"/>
    <n v="11907"/>
    <d v="2010-08-23T00:00:00"/>
    <s v="Low"/>
    <n v="45"/>
    <n v="4407.3404999999993"/>
    <n v="0.03"/>
    <x v="1"/>
    <n v="2014.82"/>
    <n v="100.97"/>
    <n v="14"/>
    <s v="Mark Cousins"/>
    <x v="3"/>
    <s v="West"/>
    <x v="2"/>
    <x v="2"/>
    <s v="Office Machines"/>
    <s v="Hewlett-Packard Deskjet 3820 Color Inkjet Printer"/>
    <s v="Jumbo Drum"/>
    <n v="0.37"/>
    <d v="2010-08-23T00:00:00"/>
  </r>
  <r>
    <n v="1651"/>
    <n v="11908"/>
    <d v="2010-05-25T00:00:00"/>
    <s v="Not Specified"/>
    <n v="5"/>
    <n v="1278.4590000000001"/>
    <n v="0.09"/>
    <x v="1"/>
    <n v="-556.17999999999995"/>
    <n v="280.98"/>
    <n v="57"/>
    <s v="Marc Crier"/>
    <x v="6"/>
    <s v="Prarie"/>
    <x v="1"/>
    <x v="1"/>
    <s v="Chairs &amp; Chairmats"/>
    <s v="Hon 2090 “Pillow Soft” Series Mid Back Swivel/Tilt Chairs"/>
    <s v="Jumbo Drum"/>
    <n v="0.78"/>
    <d v="2010-05-27T00:00:00"/>
  </r>
  <r>
    <n v="1652"/>
    <n v="11909"/>
    <d v="2009-11-24T00:00:00"/>
    <s v="Not Specified"/>
    <n v="11"/>
    <n v="223.96329999999998"/>
    <n v="0.03"/>
    <x v="0"/>
    <n v="-20.911000000000001"/>
    <n v="20.99"/>
    <n v="0.99"/>
    <s v="Stephanie Phelps"/>
    <x v="1"/>
    <s v="West"/>
    <x v="3"/>
    <x v="2"/>
    <s v="Telephones and Communication"/>
    <s v="Accessory25"/>
    <s v="Wrap Bag"/>
    <n v="0.56999999999999995"/>
    <d v="2009-11-26T00:00:00"/>
  </r>
  <r>
    <n v="1653"/>
    <n v="11910"/>
    <d v="2011-06-15T00:00:00"/>
    <s v="High"/>
    <n v="21"/>
    <n v="41.164200000000001"/>
    <n v="0.01"/>
    <x v="0"/>
    <n v="-77.705499999999986"/>
    <n v="1.98"/>
    <n v="4.7699999999999996"/>
    <s v="Christopher Conant"/>
    <x v="1"/>
    <s v="West"/>
    <x v="2"/>
    <x v="0"/>
    <s v="Binders and Binder Accessories"/>
    <s v="Avery Reinforcements for Hole-Punch Pages"/>
    <s v="Small Box"/>
    <n v="0.4"/>
    <d v="2011-06-17T00:00:00"/>
  </r>
  <r>
    <n v="1654"/>
    <n v="11911"/>
    <d v="2010-11-10T00:00:00"/>
    <s v="Critical"/>
    <n v="25"/>
    <n v="380.5"/>
    <n v="0"/>
    <x v="0"/>
    <n v="-14.7545"/>
    <n v="15.22"/>
    <n v="9.73"/>
    <s v="Edward Hooks"/>
    <x v="12"/>
    <s v="Northwest Territories"/>
    <x v="3"/>
    <x v="0"/>
    <s v="Binders and Binder Accessories"/>
    <s v="GBC Twin Loop™ Wire Binding Elements, 9/16&quot; Spine, Black"/>
    <s v="Small Box"/>
    <n v="0.36"/>
    <d v="2010-11-12T00:00:00"/>
  </r>
  <r>
    <n v="1655"/>
    <n v="11941"/>
    <d v="2010-06-24T00:00:00"/>
    <s v="Critical"/>
    <n v="4"/>
    <n v="57.775999999999996"/>
    <n v="0.08"/>
    <x v="0"/>
    <n v="-41.01"/>
    <n v="15.7"/>
    <n v="11.25"/>
    <s v="Jamie Kunitz"/>
    <x v="12"/>
    <s v="Northwest Territories"/>
    <x v="1"/>
    <x v="0"/>
    <s v="Storage &amp; Organization"/>
    <s v="Hanging Personal Folder File"/>
    <s v="Small Box"/>
    <n v="0.6"/>
    <d v="2010-06-25T00:00:00"/>
  </r>
  <r>
    <n v="1656"/>
    <n v="11941"/>
    <d v="2010-06-24T00:00:00"/>
    <s v="Critical"/>
    <n v="26"/>
    <n v="4428.4629999999997"/>
    <n v="0.05"/>
    <x v="1"/>
    <n v="111.52"/>
    <n v="179.29"/>
    <n v="29.21"/>
    <s v="Jamie Kunitz"/>
    <x v="12"/>
    <s v="Northwest Territories"/>
    <x v="1"/>
    <x v="1"/>
    <s v="Tables"/>
    <s v="Bevis Round Conference Table Top, X-Base"/>
    <s v="Jumbo Box"/>
    <n v="0.74"/>
    <d v="2010-06-25T00:00:00"/>
  </r>
  <r>
    <n v="1657"/>
    <n v="11943"/>
    <d v="2010-04-07T00:00:00"/>
    <s v="Low"/>
    <n v="49"/>
    <n v="644.32549999999992"/>
    <n v="0.09"/>
    <x v="0"/>
    <n v="7.3525"/>
    <n v="14.45"/>
    <n v="7.17"/>
    <s v="Stephanie Phelps"/>
    <x v="1"/>
    <s v="West"/>
    <x v="3"/>
    <x v="0"/>
    <s v="Binders and Binder Accessories"/>
    <s v="Acco Recycled 2&quot; Capacity Laser Printer Hanging Data Binders"/>
    <s v="Small Box"/>
    <n v="0.38"/>
    <d v="2010-04-14T00:00:00"/>
  </r>
  <r>
    <n v="1658"/>
    <n v="11943"/>
    <d v="2010-04-07T00:00:00"/>
    <s v="Low"/>
    <n v="19"/>
    <n v="1240.7304000000001"/>
    <n v="0.08"/>
    <x v="1"/>
    <n v="-425.72"/>
    <n v="70.98"/>
    <n v="30"/>
    <s v="Stephanie Phelps"/>
    <x v="1"/>
    <s v="West"/>
    <x v="3"/>
    <x v="1"/>
    <s v="Chairs &amp; Chairmats"/>
    <s v="Novimex Turbo Task Chair"/>
    <s v="Jumbo Drum"/>
    <n v="0.73"/>
    <d v="2010-04-09T00:00:00"/>
  </r>
  <r>
    <n v="1659"/>
    <n v="11968"/>
    <d v="2011-03-16T00:00:00"/>
    <s v="Low"/>
    <n v="31"/>
    <n v="100.58880000000001"/>
    <n v="0.04"/>
    <x v="0"/>
    <n v="26.09"/>
    <n v="3.38"/>
    <n v="0.85"/>
    <s v="Christopher Schild"/>
    <x v="9"/>
    <s v="Atlantic"/>
    <x v="1"/>
    <x v="0"/>
    <s v="Pens &amp; Art Supplies"/>
    <s v="Avery Hi-Liter® Fluorescent Desk Style Markers"/>
    <s v="Wrap Bag"/>
    <n v="0.48"/>
    <d v="2011-03-16T00:00:00"/>
  </r>
  <r>
    <n v="1660"/>
    <n v="11969"/>
    <d v="2012-01-19T00:00:00"/>
    <s v="Not Specified"/>
    <n v="16"/>
    <n v="1633.6256000000001"/>
    <n v="0.08"/>
    <x v="0"/>
    <n v="-553.05999999999995"/>
    <n v="110.98"/>
    <n v="35"/>
    <s v="Ivan Liston"/>
    <x v="8"/>
    <s v="Atlantic"/>
    <x v="3"/>
    <x v="0"/>
    <s v="Storage &amp; Organization"/>
    <s v="Carina Mini System Audio Rack, Model AR050B"/>
    <s v="Large Box"/>
    <n v="0.82"/>
    <d v="2012-01-20T00:00:00"/>
  </r>
  <r>
    <n v="1661"/>
    <n v="11969"/>
    <d v="2012-01-19T00:00:00"/>
    <s v="Not Specified"/>
    <n v="9"/>
    <n v="1855.9979999999998"/>
    <n v="0.03"/>
    <x v="1"/>
    <n v="-471.25800000000004"/>
    <n v="212.6"/>
    <n v="110.2"/>
    <s v="Ivan Liston"/>
    <x v="8"/>
    <s v="Atlantic"/>
    <x v="3"/>
    <x v="1"/>
    <s v="Tables"/>
    <s v="Bush Advantage Collection® Round Conference Table"/>
    <s v="Jumbo Box"/>
    <n v="0.73"/>
    <d v="2012-01-21T00:00:00"/>
  </r>
  <r>
    <n v="1662"/>
    <n v="11969"/>
    <d v="2012-01-19T00:00:00"/>
    <s v="Not Specified"/>
    <n v="42"/>
    <n v="13209.21"/>
    <n v="0.1"/>
    <x v="1"/>
    <n v="4264.82"/>
    <n v="349.45"/>
    <n v="60"/>
    <s v="Ivan Liston"/>
    <x v="8"/>
    <s v="Atlantic"/>
    <x v="3"/>
    <x v="1"/>
    <s v="Tables"/>
    <s v="SAFCO PlanMaster Heigh-Adjustable Drafting Table Base, 43w x 30d x 30-37h, Black"/>
    <s v="Jumbo Drum"/>
    <m/>
    <d v="2012-01-21T00:00:00"/>
  </r>
  <r>
    <n v="1663"/>
    <n v="11972"/>
    <d v="2009-01-03T00:00:00"/>
    <s v="Not Specified"/>
    <n v="4"/>
    <n v="853.8"/>
    <n v="0"/>
    <x v="1"/>
    <n v="-452.26949999999999"/>
    <n v="213.45"/>
    <n v="14.7"/>
    <s v="Ann Steele"/>
    <x v="1"/>
    <s v="West"/>
    <x v="1"/>
    <x v="2"/>
    <s v="Office Machines"/>
    <s v="Panasonic KX-P2130 Dot Matrix Printer"/>
    <s v="Jumbo Drum"/>
    <n v="0.59"/>
    <d v="2009-01-05T00:00:00"/>
  </r>
  <r>
    <n v="1664"/>
    <n v="11975"/>
    <d v="2011-04-13T00:00:00"/>
    <s v="Critical"/>
    <n v="43"/>
    <n v="204.92079999999999"/>
    <n v="0.08"/>
    <x v="0"/>
    <n v="-145.7165"/>
    <n v="5.18"/>
    <n v="5.74"/>
    <s v="Max Jones"/>
    <x v="4"/>
    <s v="Ontario"/>
    <x v="2"/>
    <x v="0"/>
    <s v="Binders and Binder Accessories"/>
    <s v="Wilson Jones Impact Binders"/>
    <s v="Small Box"/>
    <n v="0.36"/>
    <d v="2011-04-15T00:00:00"/>
  </r>
  <r>
    <n v="1665"/>
    <n v="12005"/>
    <d v="2012-06-24T00:00:00"/>
    <s v="Not Specified"/>
    <n v="4"/>
    <n v="1596.9792"/>
    <n v="0.04"/>
    <x v="0"/>
    <n v="-164.59"/>
    <n v="415.88"/>
    <n v="11.37"/>
    <s v="Dean Percer"/>
    <x v="8"/>
    <s v="Atlantic"/>
    <x v="2"/>
    <x v="0"/>
    <s v="Storage &amp; Organization"/>
    <s v="Deluxe Rollaway Locking File with Drawer"/>
    <s v="Small Box"/>
    <n v="0.56999999999999995"/>
    <d v="2012-06-26T00:00:00"/>
  </r>
  <r>
    <n v="1666"/>
    <n v="12007"/>
    <d v="2009-09-27T00:00:00"/>
    <s v="Not Specified"/>
    <n v="42"/>
    <n v="148.7808"/>
    <n v="0.04"/>
    <x v="0"/>
    <n v="64.989999999999995"/>
    <n v="3.69"/>
    <n v="0.5"/>
    <s v="Victoria Pisteka"/>
    <x v="7"/>
    <s v="Yukon"/>
    <x v="1"/>
    <x v="0"/>
    <s v="Labels"/>
    <s v="Avery 487"/>
    <s v="Small Box"/>
    <n v="0.38"/>
    <d v="2009-09-29T00:00:00"/>
  </r>
  <r>
    <n v="1667"/>
    <n v="12037"/>
    <d v="2011-06-30T00:00:00"/>
    <s v="Low"/>
    <n v="14"/>
    <n v="124.58880000000001"/>
    <n v="0.04"/>
    <x v="0"/>
    <n v="5.89"/>
    <n v="9.27"/>
    <n v="4.3899999999999997"/>
    <s v="Muhammed Yedwab"/>
    <x v="10"/>
    <s v="Atlantic"/>
    <x v="3"/>
    <x v="0"/>
    <s v="Paper"/>
    <s v="Wirebound Message Books, Four 2 3/4&quot; x 5&quot; Forms per Page, 600 Sets per Book"/>
    <s v="Wrap Bag"/>
    <n v="0.38"/>
    <d v="2011-07-05T00:00:00"/>
  </r>
  <r>
    <n v="1668"/>
    <n v="12039"/>
    <d v="2010-06-16T00:00:00"/>
    <s v="High"/>
    <n v="13"/>
    <n v="2410.0830000000001"/>
    <n v="0.1"/>
    <x v="0"/>
    <n v="-259.98500000000001"/>
    <n v="205.99"/>
    <n v="8.99"/>
    <s v="Carlos Meador"/>
    <x v="7"/>
    <s v="Yukon"/>
    <x v="1"/>
    <x v="2"/>
    <s v="Telephones and Communication"/>
    <s v="TimeportP7382"/>
    <s v="Small Box"/>
    <n v="0.56000000000000005"/>
    <d v="2010-06-18T00:00:00"/>
  </r>
  <r>
    <n v="1669"/>
    <n v="12066"/>
    <d v="2011-02-06T00:00:00"/>
    <s v="Medium"/>
    <n v="27"/>
    <n v="4884.0570000000007"/>
    <n v="0.1"/>
    <x v="0"/>
    <n v="720.95399999999995"/>
    <n v="200.99"/>
    <n v="8.08"/>
    <s v="Denny Ordway"/>
    <x v="7"/>
    <s v="Yukon"/>
    <x v="0"/>
    <x v="2"/>
    <s v="Telephones and Communication"/>
    <s v="5125"/>
    <s v="Small Box"/>
    <n v="0.59"/>
    <d v="2011-02-07T00:00:00"/>
  </r>
  <r>
    <n v="1670"/>
    <n v="12067"/>
    <d v="2010-02-04T00:00:00"/>
    <s v="Critical"/>
    <n v="45"/>
    <n v="258.3"/>
    <n v="0"/>
    <x v="0"/>
    <n v="-76.601500000000001"/>
    <n v="5.74"/>
    <n v="5.01"/>
    <s v="Toby Swindell"/>
    <x v="2"/>
    <s v="Prarie"/>
    <x v="0"/>
    <x v="0"/>
    <s v="Binders and Binder Accessories"/>
    <s v="Binder Posts"/>
    <s v="Small Box"/>
    <n v="0.39"/>
    <d v="2010-02-04T00:00:00"/>
  </r>
  <r>
    <n v="1671"/>
    <n v="12067"/>
    <d v="2010-02-04T00:00:00"/>
    <s v="Critical"/>
    <n v="6"/>
    <n v="54.036000000000001"/>
    <n v="0.05"/>
    <x v="0"/>
    <n v="4.29"/>
    <n v="9.48"/>
    <n v="3.72"/>
    <s v="Toby Swindell"/>
    <x v="2"/>
    <s v="Prarie"/>
    <x v="0"/>
    <x v="1"/>
    <s v="Office Furnishings"/>
    <s v="DAX Charcoal/Nickel-Tone Document Frame, 5 x 7"/>
    <s v="Small Pack"/>
    <n v="0.4"/>
    <d v="2010-02-05T00:00:00"/>
  </r>
  <r>
    <n v="1672"/>
    <n v="12067"/>
    <d v="2010-02-04T00:00:00"/>
    <s v="Critical"/>
    <n v="12"/>
    <n v="1143.1296"/>
    <n v="0.04"/>
    <x v="0"/>
    <n v="587.84"/>
    <n v="99.23"/>
    <n v="8.99"/>
    <s v="Toby Swindell"/>
    <x v="2"/>
    <s v="Prarie"/>
    <x v="0"/>
    <x v="1"/>
    <s v="Office Furnishings"/>
    <s v="GE 48&quot; Fluorescent Tube, Cool White Energy Saver, 34 Watts, 30/Box"/>
    <s v="Small Pack"/>
    <n v="0.35"/>
    <d v="2010-02-05T00:00:00"/>
  </r>
  <r>
    <n v="1673"/>
    <n v="12067"/>
    <d v="2010-02-04T00:00:00"/>
    <s v="Critical"/>
    <n v="9"/>
    <n v="68.072399999999988"/>
    <n v="0.01"/>
    <x v="0"/>
    <n v="-17.239999999999998"/>
    <n v="7.64"/>
    <n v="5.83"/>
    <s v="Toby Swindell"/>
    <x v="2"/>
    <s v="Prarie"/>
    <x v="0"/>
    <x v="0"/>
    <s v="Paper"/>
    <s v="Rediform Wirebound &quot;Phone Memo&quot; Message Book, 11 x 5-3/4"/>
    <s v="Wrap Bag"/>
    <n v="0.36"/>
    <d v="2010-02-05T00:00:00"/>
  </r>
  <r>
    <n v="1674"/>
    <n v="12067"/>
    <d v="2010-02-04T00:00:00"/>
    <s v="Critical"/>
    <n v="7"/>
    <n v="424.97559999999993"/>
    <n v="0.08"/>
    <x v="0"/>
    <n v="-289.80599999999998"/>
    <n v="65.989999999999995"/>
    <n v="19.989999999999998"/>
    <s v="Toby Swindell"/>
    <x v="2"/>
    <s v="Prarie"/>
    <x v="0"/>
    <x v="2"/>
    <s v="Telephones and Communication"/>
    <s v="iDEN i95"/>
    <s v="Small Box"/>
    <n v="0.59"/>
    <d v="2010-02-05T00:00:00"/>
  </r>
  <r>
    <n v="1675"/>
    <n v="12096"/>
    <d v="2012-09-19T00:00:00"/>
    <s v="Medium"/>
    <n v="46"/>
    <n v="9060.6292000000012"/>
    <n v="0.02"/>
    <x v="0"/>
    <n v="2332.395"/>
    <n v="200.99"/>
    <n v="8.08"/>
    <s v="Michelle Lonsdale"/>
    <x v="12"/>
    <s v="Northwest Territories"/>
    <x v="2"/>
    <x v="2"/>
    <s v="Telephones and Communication"/>
    <s v="5125"/>
    <s v="Small Box"/>
    <n v="0.59"/>
    <d v="2012-09-19T00:00:00"/>
  </r>
  <r>
    <n v="1676"/>
    <n v="12096"/>
    <d v="2012-09-19T00:00:00"/>
    <s v="Medium"/>
    <n v="23"/>
    <n v="4424.2110000000002"/>
    <n v="0.01"/>
    <x v="0"/>
    <n v="2176.19"/>
    <n v="194.3"/>
    <n v="11.54"/>
    <s v="Michelle Lonsdale"/>
    <x v="12"/>
    <s v="Northwest Territories"/>
    <x v="2"/>
    <x v="1"/>
    <s v="Office Furnishings"/>
    <s v="Electrix Halogen Magnifier Lamp"/>
    <s v="Large Box"/>
    <n v="0.59"/>
    <d v="2012-09-21T00:00:00"/>
  </r>
  <r>
    <n v="1677"/>
    <n v="12097"/>
    <d v="2010-11-09T00:00:00"/>
    <s v="Critical"/>
    <n v="9"/>
    <n v="42.130800000000008"/>
    <n v="0.06"/>
    <x v="0"/>
    <n v="-30.84"/>
    <n v="4.9800000000000004"/>
    <n v="6.07"/>
    <s v="Tanja Norvell"/>
    <x v="6"/>
    <s v="Prarie"/>
    <x v="3"/>
    <x v="0"/>
    <s v="Paper"/>
    <s v="Xerox 1897"/>
    <s v="Small Box"/>
    <n v="0.36"/>
    <d v="2010-11-11T00:00:00"/>
  </r>
  <r>
    <n v="1678"/>
    <n v="12097"/>
    <d v="2010-11-09T00:00:00"/>
    <s v="Critical"/>
    <n v="25"/>
    <n v="2149.75"/>
    <n v="0"/>
    <x v="2"/>
    <n v="-139.97499999999999"/>
    <n v="85.99"/>
    <n v="0.99"/>
    <s v="Tanja Norvell"/>
    <x v="6"/>
    <s v="Prarie"/>
    <x v="3"/>
    <x v="2"/>
    <s v="Telephones and Communication"/>
    <s v="Accessory4"/>
    <s v="Wrap Bag"/>
    <n v="0.85"/>
    <d v="2010-11-09T00:00:00"/>
  </r>
  <r>
    <n v="1679"/>
    <n v="12099"/>
    <d v="2009-09-11T00:00:00"/>
    <s v="Critical"/>
    <n v="1"/>
    <n v="2.4533999999999998"/>
    <n v="0.06"/>
    <x v="2"/>
    <n v="10.85"/>
    <n v="2.61"/>
    <n v="0.5"/>
    <s v="Cindy Stewart"/>
    <x v="7"/>
    <s v="Yukon"/>
    <x v="1"/>
    <x v="0"/>
    <s v="Labels"/>
    <s v="Avery 479"/>
    <s v="Small Box"/>
    <n v="0.39"/>
    <d v="2009-09-11T00:00:00"/>
  </r>
  <r>
    <n v="1680"/>
    <n v="12099"/>
    <d v="2009-09-11T00:00:00"/>
    <s v="Critical"/>
    <n v="48"/>
    <n v="301.75199999999995"/>
    <n v="0.01"/>
    <x v="0"/>
    <n v="128.28"/>
    <n v="6.35"/>
    <n v="1.02"/>
    <s v="Cindy Stewart"/>
    <x v="7"/>
    <s v="Yukon"/>
    <x v="1"/>
    <x v="0"/>
    <s v="Paper"/>
    <s v="Telephone Message Books with Fax/Mobile Section, 5 1/2&quot; x 3 3/16&quot;"/>
    <s v="Wrap Bag"/>
    <n v="0.39"/>
    <d v="2009-09-13T00:00:00"/>
  </r>
  <r>
    <n v="1681"/>
    <n v="12129"/>
    <d v="2012-12-25T00:00:00"/>
    <s v="Medium"/>
    <n v="36"/>
    <n v="4427.6399999999994"/>
    <n v="0"/>
    <x v="1"/>
    <n v="-1197.58"/>
    <n v="122.99"/>
    <n v="70.2"/>
    <s v="Giulietta Weimer"/>
    <x v="3"/>
    <s v="West"/>
    <x v="1"/>
    <x v="1"/>
    <s v="Chairs &amp; Chairmats"/>
    <s v="Global High-Back Leather Tilter, Burgundy"/>
    <s v="Jumbo Drum"/>
    <n v="0.74"/>
    <d v="2012-12-28T00:00:00"/>
  </r>
  <r>
    <n v="1682"/>
    <n v="12130"/>
    <d v="2011-12-09T00:00:00"/>
    <s v="Not Specified"/>
    <n v="37"/>
    <n v="669.19680000000005"/>
    <n v="0.04"/>
    <x v="0"/>
    <n v="290.2"/>
    <n v="18.84"/>
    <n v="3.62"/>
    <s v="Grace Kelly"/>
    <x v="4"/>
    <s v="Ontario"/>
    <x v="3"/>
    <x v="1"/>
    <s v="Office Furnishings"/>
    <s v="Flat Face Poster Frame"/>
    <s v="Wrap Bag"/>
    <n v="0.43"/>
    <d v="2011-12-12T00:00:00"/>
  </r>
  <r>
    <n v="1683"/>
    <n v="12130"/>
    <d v="2011-12-09T00:00:00"/>
    <s v="Not Specified"/>
    <n v="42"/>
    <n v="1436.0010000000002"/>
    <n v="0.05"/>
    <x v="0"/>
    <n v="444.15"/>
    <n v="35.99"/>
    <n v="5.99"/>
    <s v="Grace Kelly"/>
    <x v="4"/>
    <s v="Ontario"/>
    <x v="3"/>
    <x v="2"/>
    <s v="Telephones and Communication"/>
    <s v="Accessory41"/>
    <s v="Wrap Bag"/>
    <n v="0.38"/>
    <d v="2011-12-12T00:00:00"/>
  </r>
  <r>
    <n v="1684"/>
    <n v="12160"/>
    <d v="2010-12-12T00:00:00"/>
    <s v="Low"/>
    <n v="48"/>
    <n v="9691.9295999999995"/>
    <n v="0.03"/>
    <x v="1"/>
    <n v="865.02"/>
    <n v="208.16"/>
    <n v="68.02"/>
    <s v="Darren Budd"/>
    <x v="4"/>
    <s v="Ontario"/>
    <x v="1"/>
    <x v="1"/>
    <s v="Chairs &amp; Chairmats"/>
    <s v="Bevis Steel Folding Chairs"/>
    <s v="Jumbo Drum"/>
    <n v="0.56999999999999995"/>
    <d v="2010-12-17T00:00:00"/>
  </r>
  <r>
    <n v="1685"/>
    <n v="12160"/>
    <d v="2010-12-12T00:00:00"/>
    <s v="Low"/>
    <n v="2"/>
    <n v="45.963200000000001"/>
    <n v="0.08"/>
    <x v="0"/>
    <n v="-45.3"/>
    <n v="24.98"/>
    <n v="8.7899999999999991"/>
    <s v="Darren Budd"/>
    <x v="4"/>
    <s v="Ontario"/>
    <x v="1"/>
    <x v="1"/>
    <s v="Chairs &amp; Chairmats"/>
    <s v="Global Deluxe Stacking Chair, Gray"/>
    <s v="Jumbo Drum"/>
    <n v="0.56000000000000005"/>
    <d v="2010-12-16T00:00:00"/>
  </r>
  <r>
    <n v="1686"/>
    <n v="12160"/>
    <d v="2010-12-12T00:00:00"/>
    <s v="Low"/>
    <n v="9"/>
    <n v="29.9376"/>
    <n v="0.01"/>
    <x v="0"/>
    <n v="-42.4925"/>
    <n v="3.36"/>
    <n v="6.27"/>
    <s v="Darren Budd"/>
    <x v="4"/>
    <s v="Ontario"/>
    <x v="1"/>
    <x v="1"/>
    <s v="Office Furnishings"/>
    <s v="Dana Fluorescent Magnifying Lamp, White, 36&quot;"/>
    <s v="Large Box"/>
    <n v="0.55000000000000004"/>
    <d v="2010-12-17T00:00:00"/>
  </r>
  <r>
    <n v="1687"/>
    <n v="12194"/>
    <d v="2011-03-01T00:00:00"/>
    <s v="Critical"/>
    <n v="19"/>
    <n v="3723.8100000000004"/>
    <n v="0"/>
    <x v="0"/>
    <n v="658.50299999999993"/>
    <n v="195.99"/>
    <n v="3.99"/>
    <s v="Maxwell Schwartz"/>
    <x v="2"/>
    <s v="Prarie"/>
    <x v="1"/>
    <x v="2"/>
    <s v="Telephones and Communication"/>
    <s v="R380"/>
    <s v="Small Box"/>
    <n v="0.57999999999999996"/>
    <d v="2011-03-02T00:00:00"/>
  </r>
  <r>
    <n v="1688"/>
    <n v="12196"/>
    <d v="2010-06-02T00:00:00"/>
    <s v="Not Specified"/>
    <n v="32"/>
    <n v="552.34559999999999"/>
    <n v="0.04"/>
    <x v="0"/>
    <n v="25.14"/>
    <n v="17.98"/>
    <n v="8.51"/>
    <s v="Tracy Zic"/>
    <x v="6"/>
    <s v="Prarie"/>
    <x v="3"/>
    <x v="2"/>
    <s v="Office Machines"/>
    <s v="Canon P1-DHIII Palm Printing Calculator"/>
    <s v="Medium Box"/>
    <n v="0.4"/>
    <d v="2010-06-03T00:00:00"/>
  </r>
  <r>
    <n v="1689"/>
    <n v="12196"/>
    <d v="2010-06-02T00:00:00"/>
    <s v="Not Specified"/>
    <n v="25"/>
    <n v="9746.1674999999996"/>
    <n v="7.0000000000000007E-2"/>
    <x v="0"/>
    <n v="2914.56"/>
    <n v="419.19"/>
    <n v="19.989999999999998"/>
    <s v="Tracy Zic"/>
    <x v="6"/>
    <s v="Prarie"/>
    <x v="3"/>
    <x v="0"/>
    <s v="Storage &amp; Organization"/>
    <s v="Smead Adjustable Mobile File Trolley with Lockable Top"/>
    <s v="Small Box"/>
    <n v="0.57999999999999996"/>
    <d v="2010-06-02T00:00:00"/>
  </r>
  <r>
    <n v="1690"/>
    <n v="12199"/>
    <d v="2011-12-14T00:00:00"/>
    <s v="Low"/>
    <n v="2"/>
    <n v="12.949199999999999"/>
    <n v="0.01"/>
    <x v="0"/>
    <n v="-10.7295"/>
    <n v="6.54"/>
    <n v="5.27"/>
    <s v="Justin Knight"/>
    <x v="3"/>
    <s v="West"/>
    <x v="1"/>
    <x v="0"/>
    <s v="Binders and Binder Accessories"/>
    <s v="Wilson Jones® Four-Pocket Poly Binders"/>
    <s v="Small Box"/>
    <n v="0.36"/>
    <d v="2011-12-19T00:00:00"/>
  </r>
  <r>
    <n v="1691"/>
    <n v="12199"/>
    <d v="2011-12-14T00:00:00"/>
    <s v="Low"/>
    <n v="50"/>
    <n v="7675.47"/>
    <n v="0.01"/>
    <x v="0"/>
    <n v="3051.62"/>
    <n v="155.06"/>
    <n v="7.07"/>
    <s v="Justin Knight"/>
    <x v="3"/>
    <s v="West"/>
    <x v="1"/>
    <x v="0"/>
    <s v="Storage &amp; Organization"/>
    <s v="Dual Level, Single-Width Filing Carts"/>
    <s v="Small Box"/>
    <n v="0.59"/>
    <d v="2011-12-18T00:00:00"/>
  </r>
  <r>
    <n v="1692"/>
    <n v="12224"/>
    <d v="2009-12-12T00:00:00"/>
    <s v="High"/>
    <n v="2"/>
    <n v="239.02079999999998"/>
    <n v="0.04"/>
    <x v="1"/>
    <n v="-186.12900000000002"/>
    <n v="124.49"/>
    <n v="51.94"/>
    <s v="Joni Blumstein"/>
    <x v="4"/>
    <s v="Ontario"/>
    <x v="3"/>
    <x v="1"/>
    <s v="Tables"/>
    <s v="Bevis 36 x 72 Conference Tables"/>
    <s v="Jumbo Box"/>
    <n v="0.63"/>
    <d v="2009-12-14T00:00:00"/>
  </r>
  <r>
    <n v="1693"/>
    <n v="12224"/>
    <d v="2009-12-12T00:00:00"/>
    <s v="High"/>
    <n v="29"/>
    <n v="939.33900000000006"/>
    <n v="0.1"/>
    <x v="0"/>
    <n v="-208.428"/>
    <n v="35.99"/>
    <n v="5"/>
    <s v="Joni Blumstein"/>
    <x v="4"/>
    <s v="Ontario"/>
    <x v="3"/>
    <x v="2"/>
    <s v="Telephones and Communication"/>
    <s v="Accessory17"/>
    <s v="Wrap Bag"/>
    <n v="0.82"/>
    <d v="2009-12-12T00:00:00"/>
  </r>
  <r>
    <n v="1694"/>
    <n v="12228"/>
    <d v="2009-06-25T00:00:00"/>
    <s v="Not Specified"/>
    <n v="1"/>
    <n v="125.74079999999999"/>
    <n v="0.04"/>
    <x v="1"/>
    <n v="-103.63"/>
    <n v="130.97999999999999"/>
    <n v="30"/>
    <s v="Brad Norvell"/>
    <x v="8"/>
    <s v="Atlantic"/>
    <x v="1"/>
    <x v="1"/>
    <s v="Chairs &amp; Chairmats"/>
    <s v="Office Star - Contemporary Task Swivel chair with 2-way adjustable arms, Plum"/>
    <s v="Jumbo Drum"/>
    <n v="0.78"/>
    <d v="2009-06-28T00:00:00"/>
  </r>
  <r>
    <n v="1695"/>
    <n v="12228"/>
    <d v="2009-06-25T00:00:00"/>
    <s v="Not Specified"/>
    <n v="30"/>
    <n v="5728.2150000000011"/>
    <n v="0.05"/>
    <x v="0"/>
    <n v="1090.431"/>
    <n v="200.99"/>
    <n v="4.2"/>
    <s v="Brad Norvell"/>
    <x v="8"/>
    <s v="Atlantic"/>
    <x v="1"/>
    <x v="2"/>
    <s v="Telephones and Communication"/>
    <s v="2160i"/>
    <s v="Small Box"/>
    <n v="0.59"/>
    <d v="2009-06-25T00:00:00"/>
  </r>
  <r>
    <n v="1696"/>
    <n v="12256"/>
    <d v="2012-12-18T00:00:00"/>
    <s v="Medium"/>
    <n v="44"/>
    <n v="114.048"/>
    <n v="0.1"/>
    <x v="0"/>
    <n v="44.59"/>
    <n v="2.88"/>
    <n v="0.5"/>
    <s v="Joni Blumstein"/>
    <x v="4"/>
    <s v="Ontario"/>
    <x v="2"/>
    <x v="0"/>
    <s v="Labels"/>
    <s v="Avery 49"/>
    <s v="Small Box"/>
    <n v="0.36"/>
    <d v="2012-12-20T00:00:00"/>
  </r>
  <r>
    <n v="1697"/>
    <n v="12258"/>
    <d v="2009-11-30T00:00:00"/>
    <s v="Low"/>
    <n v="3"/>
    <n v="521.22239999999999"/>
    <n v="0.04"/>
    <x v="1"/>
    <n v="-264.94"/>
    <n v="180.98"/>
    <n v="30"/>
    <s v="Kelly Lampkin"/>
    <x v="4"/>
    <s v="Ontario"/>
    <x v="2"/>
    <x v="1"/>
    <s v="Chairs &amp; Chairmats"/>
    <s v="Office Star - Ergonomic Mid Back Chair with 2-Way Adjustable Arms"/>
    <s v="Jumbo Drum"/>
    <n v="0.69"/>
    <d v="2009-11-30T00:00:00"/>
  </r>
  <r>
    <n v="1698"/>
    <n v="12258"/>
    <d v="2009-11-30T00:00:00"/>
    <s v="Low"/>
    <n v="2"/>
    <n v="6.11"/>
    <n v="0.06"/>
    <x v="0"/>
    <n v="-52.54"/>
    <n v="3.25"/>
    <n v="49"/>
    <s v="Kelly Lampkin"/>
    <x v="4"/>
    <s v="Ontario"/>
    <x v="2"/>
    <x v="0"/>
    <s v="Appliances"/>
    <s v="Bravo II™ Megaboss® 12-Amp Hard Body Upright, Replacement Belts, 2 Belts per Pack"/>
    <s v="Large Box"/>
    <n v="0.56000000000000005"/>
    <d v="2009-12-05T00:00:00"/>
  </r>
  <r>
    <n v="1699"/>
    <n v="12258"/>
    <d v="2009-11-30T00:00:00"/>
    <s v="Low"/>
    <n v="22"/>
    <n v="2417.1444000000001"/>
    <n v="0.01"/>
    <x v="0"/>
    <n v="660.63"/>
    <n v="110.98"/>
    <n v="13.99"/>
    <s v="Kelly Lampkin"/>
    <x v="4"/>
    <s v="Ontario"/>
    <x v="2"/>
    <x v="1"/>
    <s v="Office Furnishings"/>
    <s v="Rubbermaid ClusterMat Chairmats, Mat Size- 66&quot; x 60&quot;, Lip 20&quot; x 11&quot; -90 Degree Angle"/>
    <s v="Medium Box"/>
    <n v="0.69"/>
    <d v="2009-12-04T00:00:00"/>
  </r>
  <r>
    <n v="1700"/>
    <n v="12258"/>
    <d v="2009-11-30T00:00:00"/>
    <s v="Low"/>
    <n v="27"/>
    <n v="101.31750000000001"/>
    <n v="0.05"/>
    <x v="2"/>
    <n v="-5.0199999999999996"/>
    <n v="3.95"/>
    <n v="2"/>
    <s v="Kelly Lampkin"/>
    <x v="4"/>
    <s v="Ontario"/>
    <x v="2"/>
    <x v="0"/>
    <s v="Rubber Bands"/>
    <s v="Advantus Map Pennant Flags and Round Head Tacks"/>
    <s v="Wrap Bag"/>
    <n v="0.53"/>
    <d v="2009-12-07T00:00:00"/>
  </r>
  <r>
    <n v="1701"/>
    <n v="12259"/>
    <d v="2010-02-14T00:00:00"/>
    <s v="High"/>
    <n v="45"/>
    <n v="4811.9130000000005"/>
    <n v="7.0000000000000007E-2"/>
    <x v="1"/>
    <n v="-899.34"/>
    <n v="114.98"/>
    <n v="51.42"/>
    <s v="Muhammed Yedwab"/>
    <x v="10"/>
    <s v="Atlantic"/>
    <x v="3"/>
    <x v="1"/>
    <s v="Bookcases"/>
    <s v="Sauder Camden County Collection Library"/>
    <s v="Jumbo Box"/>
    <n v="0.65"/>
    <d v="2010-02-16T00:00:00"/>
  </r>
  <r>
    <n v="1702"/>
    <n v="12259"/>
    <d v="2010-02-14T00:00:00"/>
    <s v="High"/>
    <n v="45"/>
    <n v="1295.1899999999998"/>
    <n v="0.1"/>
    <x v="0"/>
    <n v="-66.069999999999993"/>
    <n v="31.98"/>
    <n v="6.72"/>
    <s v="Muhammed Yedwab"/>
    <x v="10"/>
    <s v="Atlantic"/>
    <x v="3"/>
    <x v="0"/>
    <s v="Storage &amp; Organization"/>
    <s v="Fellowes Bankers Box™ Stor/Drawer® Steel Plus™"/>
    <s v="Small Box"/>
    <n v="0.75"/>
    <d v="2010-02-15T00:00:00"/>
  </r>
  <r>
    <n v="1703"/>
    <n v="12261"/>
    <d v="2010-10-23T00:00:00"/>
    <s v="Low"/>
    <n v="12"/>
    <n v="2170.5839999999998"/>
    <n v="0.1"/>
    <x v="1"/>
    <n v="151.86000000000001"/>
    <n v="200.98"/>
    <n v="23.76"/>
    <s v="Ritsa Hightower"/>
    <x v="4"/>
    <s v="Ontario"/>
    <x v="1"/>
    <x v="1"/>
    <s v="Chairs &amp; Chairmats"/>
    <s v="Global Leather Highback Executive Chair with Pneumatic Height Adjustment, Black"/>
    <s v="Jumbo Drum"/>
    <n v="0.57999999999999996"/>
    <d v="2010-10-28T00:00:00"/>
  </r>
  <r>
    <n v="1704"/>
    <n v="12261"/>
    <d v="2010-10-23T00:00:00"/>
    <s v="Low"/>
    <n v="4"/>
    <n v="15.601599999999999"/>
    <n v="0.02"/>
    <x v="2"/>
    <n v="1.19"/>
    <n v="3.98"/>
    <n v="0.83"/>
    <s v="Ritsa Hightower"/>
    <x v="4"/>
    <s v="Ontario"/>
    <x v="1"/>
    <x v="0"/>
    <s v="Pens &amp; Art Supplies"/>
    <s v="Fluorescent Highlighters by Dixon"/>
    <s v="Wrap Bag"/>
    <n v="0.51"/>
    <d v="2010-10-27T00:00:00"/>
  </r>
  <r>
    <n v="1705"/>
    <n v="12261"/>
    <d v="2010-10-23T00:00:00"/>
    <s v="Low"/>
    <n v="19"/>
    <n v="260.04160000000002"/>
    <n v="0.06"/>
    <x v="0"/>
    <n v="25.67"/>
    <n v="14.56"/>
    <n v="3.5"/>
    <s v="Ritsa Hightower"/>
    <x v="4"/>
    <s v="Ontario"/>
    <x v="1"/>
    <x v="0"/>
    <s v="Appliances"/>
    <s v="Acco 6 Outlet Guardian Premium Surge Suppressor"/>
    <s v="Small Box"/>
    <n v="0.57999999999999996"/>
    <d v="2010-10-28T00:00:00"/>
  </r>
  <r>
    <n v="1706"/>
    <n v="12261"/>
    <d v="2010-10-23T00:00:00"/>
    <s v="Low"/>
    <n v="23"/>
    <n v="201.02"/>
    <n v="0"/>
    <x v="0"/>
    <n v="-67.19"/>
    <n v="8.74"/>
    <n v="8.2899999999999991"/>
    <s v="Ritsa Hightower"/>
    <x v="4"/>
    <s v="Ontario"/>
    <x v="1"/>
    <x v="0"/>
    <s v="Envelopes"/>
    <s v="#10- 4 1/8&quot; x 9 1/2&quot; Recycled Envelopes"/>
    <s v="Small Box"/>
    <n v="0.38"/>
    <d v="2010-10-30T00:00:00"/>
  </r>
  <r>
    <n v="1707"/>
    <n v="12261"/>
    <d v="2010-10-23T00:00:00"/>
    <s v="Low"/>
    <n v="15"/>
    <n v="2596.7385000000004"/>
    <n v="0.03"/>
    <x v="0"/>
    <n v="617.4"/>
    <n v="178.47"/>
    <n v="19.989999999999998"/>
    <s v="Ritsa Hightower"/>
    <x v="4"/>
    <s v="Ontario"/>
    <x v="1"/>
    <x v="0"/>
    <s v="Storage &amp; Organization"/>
    <s v="Hot File® 7-Pocket, Floor Stand"/>
    <s v="Small Box"/>
    <n v="0.55000000000000004"/>
    <d v="2010-10-28T00:00:00"/>
  </r>
  <r>
    <n v="1708"/>
    <n v="12262"/>
    <d v="2011-12-10T00:00:00"/>
    <s v="Low"/>
    <n v="45"/>
    <n v="1400.616"/>
    <n v="0.02"/>
    <x v="1"/>
    <n v="-1460.77"/>
    <n v="31.76"/>
    <n v="45.51"/>
    <s v="Julia Barnett"/>
    <x v="7"/>
    <s v="Yukon"/>
    <x v="2"/>
    <x v="1"/>
    <s v="Tables"/>
    <s v="Hon iLevel™ Computer Training Table"/>
    <s v="Jumbo Box"/>
    <n v="0.65"/>
    <d v="2011-12-15T00:00:00"/>
  </r>
  <r>
    <n v="1709"/>
    <n v="12263"/>
    <d v="2011-07-06T00:00:00"/>
    <s v="High"/>
    <n v="12"/>
    <n v="473.76"/>
    <n v="0"/>
    <x v="0"/>
    <n v="123.5"/>
    <n v="39.479999999999997"/>
    <n v="3.99"/>
    <s v="Dan Lawera"/>
    <x v="4"/>
    <s v="Ontario"/>
    <x v="1"/>
    <x v="0"/>
    <s v="Appliances"/>
    <s v="Belkin 7 Outlet SurgeMaster Surge Protector with Phone Protection"/>
    <s v="Small Box"/>
    <n v="0.56000000000000005"/>
    <d v="2011-07-06T00:00:00"/>
  </r>
  <r>
    <n v="1710"/>
    <n v="12289"/>
    <d v="2011-12-24T00:00:00"/>
    <s v="Low"/>
    <n v="25"/>
    <n v="2903.28"/>
    <n v="0.04"/>
    <x v="0"/>
    <n v="1269.05"/>
    <n v="120.97"/>
    <n v="7.11"/>
    <s v="Brendan Dodson"/>
    <x v="12"/>
    <s v="Northwest Territories"/>
    <x v="1"/>
    <x v="2"/>
    <s v="Office Machines"/>
    <s v="Canon BP1200DH 12-Digit Bubble Jet Printing Calculator"/>
    <s v="Medium Box"/>
    <n v="0.36"/>
    <d v="2011-12-28T00:00:00"/>
  </r>
  <r>
    <n v="1711"/>
    <n v="12292"/>
    <d v="2012-06-02T00:00:00"/>
    <s v="Not Specified"/>
    <n v="32"/>
    <n v="757.72799999999995"/>
    <n v="0.1"/>
    <x v="0"/>
    <n v="-127.23"/>
    <n v="26.31"/>
    <n v="5.89"/>
    <s v="Ken Lonsdale"/>
    <x v="6"/>
    <s v="Prarie"/>
    <x v="3"/>
    <x v="2"/>
    <s v="Computer Peripherals"/>
    <s v="Micro Innovations Micro 3000 Keyboard, Black"/>
    <s v="Small Box"/>
    <n v="0.75"/>
    <d v="2012-06-02T00:00:00"/>
  </r>
  <r>
    <n v="1712"/>
    <n v="12293"/>
    <d v="2011-06-18T00:00:00"/>
    <s v="High"/>
    <n v="31"/>
    <n v="270.94"/>
    <n v="0"/>
    <x v="0"/>
    <n v="119.64"/>
    <n v="8.74"/>
    <n v="1.39"/>
    <s v="Harold Engle"/>
    <x v="9"/>
    <s v="Atlantic"/>
    <x v="2"/>
    <x v="0"/>
    <s v="Envelopes"/>
    <s v="#10- 4 1/8&quot; x 9 1/2&quot; Recycled Envelopes"/>
    <s v="Small Box"/>
    <n v="0.38"/>
    <d v="2011-06-19T00:00:00"/>
  </r>
  <r>
    <n v="1713"/>
    <n v="12320"/>
    <d v="2011-12-20T00:00:00"/>
    <s v="Critical"/>
    <n v="35"/>
    <n v="506.39750000000004"/>
    <n v="0.05"/>
    <x v="1"/>
    <n v="11.650950000000002"/>
    <n v="15.23"/>
    <n v="27.75"/>
    <s v="Tracy Poddar"/>
    <x v="4"/>
    <s v="Ontario"/>
    <x v="1"/>
    <x v="1"/>
    <s v="Tables"/>
    <s v="Anderson Hickey Conga Table Tops &amp; Accessories"/>
    <s v="Jumbo Box"/>
    <n v="0.76"/>
    <d v="2011-12-22T00:00:00"/>
  </r>
  <r>
    <n v="1714"/>
    <n v="12322"/>
    <d v="2011-05-11T00:00:00"/>
    <s v="Critical"/>
    <n v="36"/>
    <n v="3220.6716000000001"/>
    <n v="0.03"/>
    <x v="2"/>
    <n v="-398.11"/>
    <n v="92.23"/>
    <n v="39.61"/>
    <s v="Jay Kimmel"/>
    <x v="4"/>
    <s v="Ontario"/>
    <x v="0"/>
    <x v="1"/>
    <s v="Office Furnishings"/>
    <s v="Deflect-o RollaMat Studded, Beveled Mat for Medium Pile Carpeting"/>
    <s v="Medium Box"/>
    <n v="0.67"/>
    <d v="2011-05-13T00:00:00"/>
  </r>
  <r>
    <n v="1715"/>
    <n v="12323"/>
    <d v="2011-04-02T00:00:00"/>
    <s v="Not Specified"/>
    <n v="32"/>
    <n v="475.10399999999998"/>
    <n v="0.02"/>
    <x v="0"/>
    <n v="-28.681000000000001"/>
    <n v="15.15"/>
    <n v="10.130000000000001"/>
    <s v="Lisa DeCherney"/>
    <x v="4"/>
    <s v="Ontario"/>
    <x v="1"/>
    <x v="0"/>
    <s v="Binders and Binder Accessories"/>
    <s v="Plastic Binding Combs"/>
    <s v="Small Box"/>
    <n v="0.38"/>
    <d v="2011-04-03T00:00:00"/>
  </r>
  <r>
    <n v="1716"/>
    <n v="12323"/>
    <d v="2011-04-02T00:00:00"/>
    <s v="Not Specified"/>
    <n v="4"/>
    <n v="29.52"/>
    <n v="0"/>
    <x v="0"/>
    <n v="14.19"/>
    <n v="7.38"/>
    <n v="5.21"/>
    <s v="Lisa DeCherney"/>
    <x v="4"/>
    <s v="Ontario"/>
    <x v="1"/>
    <x v="1"/>
    <s v="Office Furnishings"/>
    <s v="Eldon® Expressions™ Wood Desk Accessories, Oak"/>
    <s v="Small Box"/>
    <n v="0.56000000000000005"/>
    <d v="2011-04-04T00:00:00"/>
  </r>
  <r>
    <n v="1717"/>
    <n v="12326"/>
    <d v="2011-02-02T00:00:00"/>
    <s v="Critical"/>
    <n v="4"/>
    <n v="111.492"/>
    <n v="0.05"/>
    <x v="0"/>
    <n v="-0.37000000000000099"/>
    <n v="29.34"/>
    <n v="57.87"/>
    <s v="Troy Staebel"/>
    <x v="4"/>
    <s v="Ontario"/>
    <x v="0"/>
    <x v="1"/>
    <s v="Office Furnishings"/>
    <s v="Seth Thomas 14&quot; Putty-Colored Wall Clock"/>
    <s v="Small Box"/>
    <n v="0.54"/>
    <d v="2011-02-04T00:00:00"/>
  </r>
  <r>
    <n v="1718"/>
    <n v="12352"/>
    <d v="2012-03-23T00:00:00"/>
    <s v="Medium"/>
    <n v="5"/>
    <n v="27.016499999999997"/>
    <n v="7.0000000000000007E-2"/>
    <x v="0"/>
    <n v="-32.820999999999998"/>
    <n v="5.81"/>
    <n v="8.49"/>
    <s v="Hunter Glantz"/>
    <x v="12"/>
    <s v="Northwest Territories"/>
    <x v="1"/>
    <x v="0"/>
    <s v="Binders and Binder Accessories"/>
    <s v="Fellowes Black Plastic Comb Bindings"/>
    <s v="Small Box"/>
    <n v="0.39"/>
    <d v="2012-03-24T00:00:00"/>
  </r>
  <r>
    <n v="1719"/>
    <n v="12355"/>
    <d v="2011-05-28T00:00:00"/>
    <s v="Not Specified"/>
    <n v="36"/>
    <n v="201.83760000000001"/>
    <n v="0.03"/>
    <x v="0"/>
    <n v="-81.06"/>
    <n v="5.78"/>
    <n v="5.67"/>
    <s v="Ken Heidel"/>
    <x v="2"/>
    <s v="Prarie"/>
    <x v="1"/>
    <x v="0"/>
    <s v="Paper"/>
    <s v="Xerox 1978"/>
    <s v="Small Box"/>
    <n v="0.36"/>
    <d v="2011-05-29T00:00:00"/>
  </r>
  <r>
    <n v="1720"/>
    <n v="12355"/>
    <d v="2011-05-28T00:00:00"/>
    <s v="Not Specified"/>
    <n v="14"/>
    <n v="209.58"/>
    <n v="0"/>
    <x v="0"/>
    <n v="-29.07"/>
    <n v="14.97"/>
    <n v="7.51"/>
    <s v="Ken Heidel"/>
    <x v="2"/>
    <s v="Prarie"/>
    <x v="1"/>
    <x v="0"/>
    <s v="Storage &amp; Organization"/>
    <s v="Pizazz® Global Quick File™"/>
    <s v="Small Box"/>
    <n v="0.56999999999999995"/>
    <d v="2011-05-29T00:00:00"/>
  </r>
  <r>
    <n v="1721"/>
    <n v="12355"/>
    <d v="2011-05-28T00:00:00"/>
    <s v="Not Specified"/>
    <n v="45"/>
    <n v="163.53"/>
    <n v="0.08"/>
    <x v="0"/>
    <n v="-167.06"/>
    <n v="3.95"/>
    <n v="5.13"/>
    <s v="Ken Heidel"/>
    <x v="8"/>
    <s v="Atlantic"/>
    <x v="1"/>
    <x v="0"/>
    <s v="Appliances"/>
    <s v="Hoover Replacement Belts For Soft Guard™ &amp; Commercial Ltweight Upright Vacs, 2/Pk"/>
    <s v="Small Box"/>
    <n v="0.59"/>
    <d v="2011-05-30T00:00:00"/>
  </r>
  <r>
    <n v="1722"/>
    <n v="12356"/>
    <d v="2012-10-18T00:00:00"/>
    <s v="Critical"/>
    <n v="39"/>
    <n v="228.55560000000003"/>
    <n v="0.02"/>
    <x v="0"/>
    <n v="-70.849999999999994"/>
    <n v="5.98"/>
    <n v="5.35"/>
    <s v="Yoseph Carroll"/>
    <x v="1"/>
    <s v="West"/>
    <x v="3"/>
    <x v="0"/>
    <s v="Paper"/>
    <s v="Xerox 1947"/>
    <s v="Small Box"/>
    <n v="0.4"/>
    <d v="2012-10-21T00:00:00"/>
  </r>
  <r>
    <n v="1723"/>
    <n v="12389"/>
    <d v="2009-08-04T00:00:00"/>
    <s v="Medium"/>
    <n v="34"/>
    <n v="2560.5876000000003"/>
    <n v="7.0000000000000007E-2"/>
    <x v="0"/>
    <n v="670.96"/>
    <n v="80.98"/>
    <n v="7.18"/>
    <s v="Michael Granlund"/>
    <x v="8"/>
    <s v="Atlantic"/>
    <x v="1"/>
    <x v="2"/>
    <s v="Computer Peripherals"/>
    <s v="Logitech Cordless Navigator Duo"/>
    <s v="Small Box"/>
    <n v="0.48"/>
    <d v="2009-08-06T00:00:00"/>
  </r>
  <r>
    <n v="1724"/>
    <n v="12389"/>
    <d v="2009-08-04T00:00:00"/>
    <s v="Medium"/>
    <n v="16"/>
    <n v="167.072"/>
    <n v="0.08"/>
    <x v="0"/>
    <n v="-74.77"/>
    <n v="11.35"/>
    <n v="8.6"/>
    <s v="Michael Granlund"/>
    <x v="8"/>
    <s v="Atlantic"/>
    <x v="1"/>
    <x v="0"/>
    <s v="Storage &amp; Organization"/>
    <s v="SimpliFile™ Personal File, Black Granite, 15w x 6-15/16d x 11-1/4h"/>
    <s v="Small Box"/>
    <n v="0.56999999999999995"/>
    <d v="2009-08-05T00:00:00"/>
  </r>
  <r>
    <n v="1725"/>
    <n v="12417"/>
    <d v="2010-10-24T00:00:00"/>
    <s v="Critical"/>
    <n v="19"/>
    <n v="132.16399999999999"/>
    <n v="0.06"/>
    <x v="0"/>
    <n v="34.31"/>
    <n v="7.4"/>
    <n v="1.71"/>
    <s v="Cathy Prescott"/>
    <x v="1"/>
    <s v="West"/>
    <x v="1"/>
    <x v="0"/>
    <s v="Paper"/>
    <s v="It's Hot Message Books with Stickers, 2 3/4&quot; x 5&quot;"/>
    <s v="Wrap Bag"/>
    <n v="0.4"/>
    <d v="2010-10-26T00:00:00"/>
  </r>
  <r>
    <n v="1726"/>
    <n v="12418"/>
    <d v="2012-02-18T00:00:00"/>
    <s v="Not Specified"/>
    <n v="38"/>
    <n v="275.94839999999999"/>
    <n v="0.09"/>
    <x v="0"/>
    <n v="-142.86000000000001"/>
    <n v="7.98"/>
    <n v="6.5"/>
    <s v="Ed Braxton"/>
    <x v="7"/>
    <s v="Yukon"/>
    <x v="2"/>
    <x v="0"/>
    <s v="Storage &amp; Organization"/>
    <s v="Iris Project Case"/>
    <s v="Medium Box"/>
    <n v="0.59"/>
    <d v="2012-02-20T00:00:00"/>
  </r>
  <r>
    <n v="1727"/>
    <n v="12419"/>
    <d v="2011-10-15T00:00:00"/>
    <s v="Critical"/>
    <n v="12"/>
    <n v="21860.865599999997"/>
    <n v="0.06"/>
    <x v="0"/>
    <n v="5322.14"/>
    <n v="1938.02"/>
    <n v="13.99"/>
    <s v="Sylvia Foulston"/>
    <x v="12"/>
    <s v="Northwest Territories"/>
    <x v="1"/>
    <x v="2"/>
    <s v="Office Machines"/>
    <s v="Polycom ViewStation™ Adapter H323 Videoconferencing Unit"/>
    <s v="Medium Box"/>
    <n v="0.38"/>
    <d v="2011-10-17T00:00:00"/>
  </r>
  <r>
    <n v="1728"/>
    <n v="12420"/>
    <d v="2010-12-26T00:00:00"/>
    <s v="Medium"/>
    <n v="34"/>
    <n v="511.04039999999998"/>
    <n v="0.06"/>
    <x v="2"/>
    <n v="-166.75"/>
    <n v="15.99"/>
    <n v="13.18"/>
    <s v="Joel Eaton"/>
    <x v="2"/>
    <s v="Prarie"/>
    <x v="2"/>
    <x v="0"/>
    <s v="Binders and Binder Accessories"/>
    <s v="GBC Pre-Punched Binding Paper, Plastic, White, 8-1/2&quot; x 11&quot;"/>
    <s v="Small Box"/>
    <n v="0.37"/>
    <d v="2010-12-26T00:00:00"/>
  </r>
  <r>
    <n v="1729"/>
    <n v="12420"/>
    <d v="2010-12-26T00:00:00"/>
    <s v="Medium"/>
    <n v="1"/>
    <n v="4.9302000000000001"/>
    <n v="0.01"/>
    <x v="0"/>
    <n v="-1.84"/>
    <n v="4.9800000000000004"/>
    <n v="0.8"/>
    <s v="Joel Eaton"/>
    <x v="2"/>
    <s v="Prarie"/>
    <x v="2"/>
    <x v="0"/>
    <s v="Paper"/>
    <s v="Rediform S.O.S. Phone Message Books"/>
    <s v="Wrap Bag"/>
    <n v="0.36"/>
    <d v="2010-12-27T00:00:00"/>
  </r>
  <r>
    <n v="1730"/>
    <n v="12448"/>
    <d v="2011-11-08T00:00:00"/>
    <s v="Critical"/>
    <n v="33"/>
    <n v="226.4922"/>
    <n v="7.0000000000000007E-2"/>
    <x v="0"/>
    <n v="-269.80150000000003"/>
    <n v="7.38"/>
    <n v="11.51"/>
    <s v="Dennis Kane"/>
    <x v="5"/>
    <s v="Quebec"/>
    <x v="0"/>
    <x v="0"/>
    <s v="Binders and Binder Accessories"/>
    <s v="GBC Plastic Binding Combs"/>
    <s v="Small Box"/>
    <n v="0.36"/>
    <d v="2011-11-11T00:00:00"/>
  </r>
  <r>
    <n v="1731"/>
    <n v="12448"/>
    <d v="2011-11-08T00:00:00"/>
    <s v="Critical"/>
    <n v="24"/>
    <n v="6292.3584000000001"/>
    <n v="0.08"/>
    <x v="1"/>
    <n v="459.5"/>
    <n v="284.98"/>
    <n v="69.55"/>
    <s v="Dennis Kane"/>
    <x v="5"/>
    <s v="Quebec"/>
    <x v="0"/>
    <x v="1"/>
    <s v="Chairs &amp; Chairmats"/>
    <s v="Global Commerce™ Series High-Back Swivel/Tilt Chairs"/>
    <s v="Jumbo Drum"/>
    <n v="0.6"/>
    <d v="2011-11-09T00:00:00"/>
  </r>
  <r>
    <n v="1732"/>
    <n v="12449"/>
    <d v="2010-01-31T00:00:00"/>
    <s v="Medium"/>
    <n v="36"/>
    <n v="1396.1016"/>
    <n v="0.03"/>
    <x v="0"/>
    <n v="88.68"/>
    <n v="39.979999999999997"/>
    <n v="4"/>
    <s v="Anthony Rawles"/>
    <x v="3"/>
    <s v="West"/>
    <x v="0"/>
    <x v="2"/>
    <s v="Computer Peripherals"/>
    <s v="Microsoft Natural Keyboard Elite"/>
    <s v="Small Box"/>
    <n v="0.7"/>
    <d v="2010-02-02T00:00:00"/>
  </r>
  <r>
    <n v="1733"/>
    <n v="12450"/>
    <d v="2009-03-12T00:00:00"/>
    <s v="Not Specified"/>
    <n v="15"/>
    <n v="1109.7"/>
    <n v="0"/>
    <x v="0"/>
    <n v="-88.61"/>
    <n v="73.98"/>
    <n v="14.52"/>
    <s v="Lindsay Castell"/>
    <x v="1"/>
    <s v="West"/>
    <x v="0"/>
    <x v="2"/>
    <s v="Computer Peripherals"/>
    <s v="Keytronic French Keyboard"/>
    <s v="Small Box"/>
    <n v="0.65"/>
    <d v="2009-03-14T00:00:00"/>
  </r>
  <r>
    <n v="1734"/>
    <n v="12451"/>
    <d v="2010-04-19T00:00:00"/>
    <s v="Low"/>
    <n v="26"/>
    <n v="3371.4251999999997"/>
    <n v="0.01"/>
    <x v="1"/>
    <n v="-372.82"/>
    <n v="130.97999999999999"/>
    <n v="54.74"/>
    <s v="Thais Sissman"/>
    <x v="6"/>
    <s v="Prarie"/>
    <x v="0"/>
    <x v="1"/>
    <s v="Bookcases"/>
    <s v="O'Sullivan Elevations Bookcase, Cherry Finish"/>
    <s v="Jumbo Box"/>
    <n v="0.69"/>
    <d v="2010-04-21T00:00:00"/>
  </r>
  <r>
    <n v="1735"/>
    <n v="12451"/>
    <d v="2010-04-19T00:00:00"/>
    <s v="Low"/>
    <n v="21"/>
    <n v="305.22239999999999"/>
    <n v="0.04"/>
    <x v="2"/>
    <n v="-53.57"/>
    <n v="15.14"/>
    <n v="4.53"/>
    <s v="Thais Sissman"/>
    <x v="6"/>
    <s v="Prarie"/>
    <x v="0"/>
    <x v="0"/>
    <s v="Storage &amp; Organization"/>
    <s v="Eldon® Gobal File Keepers"/>
    <s v="Small Box"/>
    <n v="0.81"/>
    <d v="2010-04-21T00:00:00"/>
  </r>
  <r>
    <n v="1736"/>
    <n v="12452"/>
    <d v="2010-12-07T00:00:00"/>
    <s v="Medium"/>
    <n v="1"/>
    <n v="356.95080000000002"/>
    <n v="0.08"/>
    <x v="0"/>
    <n v="-228.2405"/>
    <n v="387.99"/>
    <n v="19.989999999999998"/>
    <s v="Bill Donatelli"/>
    <x v="4"/>
    <s v="Ontario"/>
    <x v="1"/>
    <x v="0"/>
    <s v="Binders and Binder Accessories"/>
    <s v="Fellowes PB300 Plastic Comb Binding Machine"/>
    <s v="Small Box"/>
    <n v="0.38"/>
    <d v="2010-12-08T00:00:00"/>
  </r>
  <r>
    <n v="1737"/>
    <n v="12452"/>
    <d v="2010-12-07T00:00:00"/>
    <s v="Medium"/>
    <n v="17"/>
    <n v="107.71199999999999"/>
    <n v="0.04"/>
    <x v="0"/>
    <n v="-56.78"/>
    <n v="6.6"/>
    <n v="4.07"/>
    <s v="Bill Donatelli"/>
    <x v="4"/>
    <s v="Ontario"/>
    <x v="1"/>
    <x v="2"/>
    <s v="Computer Peripherals"/>
    <s v="3.5&quot; IBM Formatted Diskettes, DS/HD"/>
    <s v="Small Pack"/>
    <n v="0.66"/>
    <d v="2010-12-09T00:00:00"/>
  </r>
  <r>
    <n v="1738"/>
    <n v="12452"/>
    <d v="2010-12-07T00:00:00"/>
    <s v="Medium"/>
    <n v="38"/>
    <n v="2063.4227999999998"/>
    <n v="0.03"/>
    <x v="0"/>
    <n v="989.95"/>
    <n v="55.98"/>
    <n v="5.15"/>
    <s v="Bill Donatelli"/>
    <x v="4"/>
    <s v="Ontario"/>
    <x v="1"/>
    <x v="0"/>
    <s v="Paper"/>
    <s v="Xerox 1934"/>
    <s v="Small Box"/>
    <n v="0.36"/>
    <d v="2010-12-09T00:00:00"/>
  </r>
  <r>
    <n v="1739"/>
    <n v="12480"/>
    <d v="2009-07-07T00:00:00"/>
    <s v="Medium"/>
    <n v="8"/>
    <n v="1099.8399999999999"/>
    <n v="0"/>
    <x v="1"/>
    <n v="-203.27"/>
    <n v="137.47999999999999"/>
    <n v="32.18"/>
    <s v="Steve Nguyen"/>
    <x v="4"/>
    <s v="Ontario"/>
    <x v="0"/>
    <x v="1"/>
    <s v="Bookcases"/>
    <s v="O'Sullivan Cherrywood Estates Traditional Barrister Bookcase"/>
    <s v="Jumbo Box"/>
    <n v="0.78"/>
    <d v="2009-07-08T00:00:00"/>
  </r>
  <r>
    <n v="1740"/>
    <n v="12481"/>
    <d v="2011-07-10T00:00:00"/>
    <s v="Critical"/>
    <n v="37"/>
    <n v="742.01280000000008"/>
    <n v="0.04"/>
    <x v="0"/>
    <n v="215.8"/>
    <n v="20.89"/>
    <n v="1.99"/>
    <s v="Chuck Clark"/>
    <x v="1"/>
    <s v="West"/>
    <x v="1"/>
    <x v="2"/>
    <s v="Computer Peripherals"/>
    <s v="IBM 80 Minute CD-R Spindle, 50/Pack"/>
    <s v="Small Pack"/>
    <n v="0.48"/>
    <d v="2011-07-12T00:00:00"/>
  </r>
  <r>
    <n v="1741"/>
    <n v="12481"/>
    <d v="2011-07-10T00:00:00"/>
    <s v="Critical"/>
    <n v="12"/>
    <n v="427.56119999999999"/>
    <n v="0.01"/>
    <x v="0"/>
    <n v="103.05"/>
    <n v="35.99"/>
    <n v="0.99"/>
    <s v="Chuck Clark"/>
    <x v="1"/>
    <s v="West"/>
    <x v="1"/>
    <x v="2"/>
    <s v="Telephones and Communication"/>
    <s v="Accessory31"/>
    <s v="Small Pack"/>
    <n v="0.35"/>
    <d v="2011-07-10T00:00:00"/>
  </r>
  <r>
    <n v="1742"/>
    <n v="12483"/>
    <d v="2010-08-04T00:00:00"/>
    <s v="Critical"/>
    <n v="14"/>
    <n v="1659.8456000000001"/>
    <n v="0.02"/>
    <x v="0"/>
    <n v="607.495"/>
    <n v="120.98"/>
    <n v="9.07"/>
    <s v="Tom Zandusky"/>
    <x v="6"/>
    <s v="Prarie"/>
    <x v="2"/>
    <x v="0"/>
    <s v="Binders and Binder Accessories"/>
    <s v="GBC VeloBinder Electric Binding Machine"/>
    <s v="Small Box"/>
    <n v="0.35"/>
    <d v="2010-08-04T00:00:00"/>
  </r>
  <r>
    <n v="1743"/>
    <n v="12483"/>
    <d v="2010-08-04T00:00:00"/>
    <s v="Critical"/>
    <n v="14"/>
    <n v="1272.348"/>
    <n v="0.1"/>
    <x v="1"/>
    <n v="-701.91"/>
    <n v="100.98"/>
    <n v="57.38"/>
    <s v="Tom Zandusky"/>
    <x v="6"/>
    <s v="Prarie"/>
    <x v="2"/>
    <x v="1"/>
    <s v="Bookcases"/>
    <s v="Bush Westfield Collection Bookcases, Dark Cherry Finish, Fully Assembled"/>
    <s v="Jumbo Box"/>
    <n v="0.78"/>
    <d v="2010-08-06T00:00:00"/>
  </r>
  <r>
    <n v="1744"/>
    <n v="12483"/>
    <d v="2010-08-04T00:00:00"/>
    <s v="Critical"/>
    <n v="30"/>
    <n v="1631.4479999999999"/>
    <n v="0.09"/>
    <x v="0"/>
    <n v="338.95"/>
    <n v="59.76"/>
    <n v="9.7100000000000009"/>
    <s v="Tom Zandusky"/>
    <x v="6"/>
    <s v="Prarie"/>
    <x v="2"/>
    <x v="0"/>
    <s v="Storage &amp; Organization"/>
    <s v="Advantus 10-Drawer Portable Organizer, Chrome Metal Frame, Smoke Drawers"/>
    <s v="Small Box"/>
    <n v="0.56999999999999995"/>
    <d v="2010-08-05T00:00:00"/>
  </r>
  <r>
    <n v="1745"/>
    <n v="12485"/>
    <d v="2010-08-07T00:00:00"/>
    <s v="Critical"/>
    <n v="24"/>
    <n v="5222.4768000000004"/>
    <n v="0.04"/>
    <x v="1"/>
    <n v="1068.48"/>
    <n v="226.67"/>
    <n v="28.16"/>
    <s v="Eugene Barchas"/>
    <x v="12"/>
    <s v="Northwest Territories"/>
    <x v="2"/>
    <x v="1"/>
    <s v="Chairs &amp; Chairmats"/>
    <s v="Hon GuestStacker Chair"/>
    <s v="Jumbo Drum"/>
    <n v="0.59"/>
    <d v="2010-08-08T00:00:00"/>
  </r>
  <r>
    <n v="1746"/>
    <n v="12486"/>
    <d v="2011-02-20T00:00:00"/>
    <s v="High"/>
    <n v="31"/>
    <n v="2879.9495999999999"/>
    <n v="0.08"/>
    <x v="1"/>
    <n v="-1341.11"/>
    <n v="100.98"/>
    <n v="57.38"/>
    <s v="Dave Kipp"/>
    <x v="7"/>
    <s v="Yukon"/>
    <x v="1"/>
    <x v="1"/>
    <s v="Bookcases"/>
    <s v="Bush Westfield Collection Bookcases, Dark Cherry Finish, Fully Assembled"/>
    <s v="Jumbo Box"/>
    <n v="0.78"/>
    <d v="2011-02-21T00:00:00"/>
  </r>
  <r>
    <n v="1747"/>
    <n v="12486"/>
    <d v="2011-02-20T00:00:00"/>
    <s v="High"/>
    <n v="42"/>
    <n v="1652.3136"/>
    <n v="0.04"/>
    <x v="0"/>
    <n v="275.5"/>
    <n v="40.98"/>
    <n v="7.2"/>
    <s v="Dave Kipp"/>
    <x v="7"/>
    <s v="Yukon"/>
    <x v="1"/>
    <x v="0"/>
    <s v="Appliances"/>
    <s v="Kensington 6 Outlet SmartSocket Surge Protector"/>
    <s v="Small Box"/>
    <n v="0.6"/>
    <d v="2011-02-21T00:00:00"/>
  </r>
  <r>
    <n v="1748"/>
    <n v="12515"/>
    <d v="2010-05-13T00:00:00"/>
    <s v="Medium"/>
    <n v="16"/>
    <n v="1854.5727999999999"/>
    <n v="0.08"/>
    <x v="0"/>
    <n v="133.452"/>
    <n v="125.99"/>
    <n v="5.99"/>
    <s v="Michael Stewart"/>
    <x v="5"/>
    <s v="Quebec"/>
    <x v="0"/>
    <x v="2"/>
    <s v="Telephones and Communication"/>
    <s v="i600"/>
    <s v="Small Box"/>
    <n v="0.56000000000000005"/>
    <d v="2010-05-16T00:00:00"/>
  </r>
  <r>
    <n v="1749"/>
    <n v="12516"/>
    <d v="2009-05-24T00:00:00"/>
    <s v="Low"/>
    <n v="31"/>
    <n v="2259.0630000000001"/>
    <n v="0.1"/>
    <x v="1"/>
    <n v="66.22"/>
    <n v="80.97"/>
    <n v="33.6"/>
    <s v="Vivek Grady"/>
    <x v="4"/>
    <s v="Ontario"/>
    <x v="2"/>
    <x v="2"/>
    <s v="Office Machines"/>
    <s v="Lexmark Z25 Color Inkjet Printer"/>
    <s v="Jumbo Drum"/>
    <n v="0.37"/>
    <d v="2009-05-29T00:00:00"/>
  </r>
  <r>
    <n v="1750"/>
    <n v="12516"/>
    <d v="2009-05-24T00:00:00"/>
    <s v="Low"/>
    <n v="22"/>
    <n v="139.7088"/>
    <n v="0.02"/>
    <x v="0"/>
    <n v="-23.53"/>
    <n v="6.48"/>
    <n v="5.1100000000000003"/>
    <s v="Vivek Grady"/>
    <x v="4"/>
    <s v="Ontario"/>
    <x v="2"/>
    <x v="0"/>
    <s v="Paper"/>
    <s v="Xerox 231"/>
    <s v="Small Box"/>
    <n v="0.37"/>
    <d v="2009-05-28T00:00:00"/>
  </r>
  <r>
    <n v="1751"/>
    <n v="12544"/>
    <d v="2009-03-03T00:00:00"/>
    <s v="Low"/>
    <n v="34"/>
    <n v="65.062399999999997"/>
    <n v="0.08"/>
    <x v="0"/>
    <n v="-129.01"/>
    <n v="2.08"/>
    <n v="5.33"/>
    <s v="Jim Radford"/>
    <x v="12"/>
    <s v="Northwest Territories"/>
    <x v="1"/>
    <x v="1"/>
    <s v="Office Furnishings"/>
    <s v="Eldon® Wave Desk Accessories"/>
    <s v="Small Box"/>
    <n v="0.43"/>
    <d v="2009-03-10T00:00:00"/>
  </r>
  <r>
    <n v="1752"/>
    <n v="12551"/>
    <d v="2012-06-11T00:00:00"/>
    <s v="Low"/>
    <n v="46"/>
    <n v="5737.5846000000001"/>
    <n v="0.01"/>
    <x v="0"/>
    <n v="1665.2249999999999"/>
    <n v="125.99"/>
    <n v="5.26"/>
    <s v="George Ashbrook"/>
    <x v="4"/>
    <s v="Ontario"/>
    <x v="0"/>
    <x v="2"/>
    <s v="Telephones and Communication"/>
    <s v="232"/>
    <s v="Small Box"/>
    <n v="0.55000000000000004"/>
    <d v="2012-06-18T00:00:00"/>
  </r>
  <r>
    <n v="1753"/>
    <n v="12579"/>
    <d v="2011-06-16T00:00:00"/>
    <s v="Not Specified"/>
    <n v="5"/>
    <n v="67.679999999999993"/>
    <n v="0.1"/>
    <x v="0"/>
    <n v="1.07"/>
    <n v="15.04"/>
    <n v="1.97"/>
    <s v="Patrick O'Brill"/>
    <x v="3"/>
    <s v="West"/>
    <x v="2"/>
    <x v="0"/>
    <s v="Paper"/>
    <s v="White GlueTop Scratch Pads"/>
    <s v="Wrap Bag"/>
    <n v="0.39"/>
    <d v="2011-06-16T00:00:00"/>
  </r>
  <r>
    <n v="1754"/>
    <n v="12580"/>
    <d v="2010-01-13T00:00:00"/>
    <s v="Low"/>
    <n v="43"/>
    <n v="135.39839999999998"/>
    <n v="0.04"/>
    <x v="0"/>
    <n v="-115.53"/>
    <n v="3.28"/>
    <n v="3.97"/>
    <s v="Dave Poirier"/>
    <x v="5"/>
    <s v="Quebec"/>
    <x v="0"/>
    <x v="0"/>
    <s v="Pens &amp; Art Supplies"/>
    <s v="Newell 342"/>
    <s v="Wrap Bag"/>
    <n v="0.56000000000000005"/>
    <d v="2010-01-15T00:00:00"/>
  </r>
  <r>
    <n v="1755"/>
    <n v="12580"/>
    <d v="2010-01-13T00:00:00"/>
    <s v="Low"/>
    <n v="50"/>
    <n v="7784.55"/>
    <n v="0.1"/>
    <x v="0"/>
    <n v="2821.4050000000002"/>
    <n v="172.99"/>
    <n v="19.989999999999998"/>
    <s v="Dave Poirier"/>
    <x v="7"/>
    <s v="Yukon"/>
    <x v="0"/>
    <x v="0"/>
    <s v="Binders and Binder Accessories"/>
    <s v="Ibico EB-19 Dual Function Manual Binding System"/>
    <s v="Small Box"/>
    <n v="0.39"/>
    <d v="2010-01-15T00:00:00"/>
  </r>
  <r>
    <n v="1756"/>
    <n v="12581"/>
    <d v="2009-10-20T00:00:00"/>
    <s v="High"/>
    <n v="31"/>
    <n v="2045.6899999999998"/>
    <n v="0"/>
    <x v="2"/>
    <n v="341.1"/>
    <n v="65.989999999999995"/>
    <n v="5.99"/>
    <s v="Steven Roelle"/>
    <x v="1"/>
    <s v="West"/>
    <x v="0"/>
    <x v="2"/>
    <s v="Telephones and Communication"/>
    <s v="i1000"/>
    <s v="Small Box"/>
    <n v="0.57999999999999996"/>
    <d v="2009-10-22T00:00:00"/>
  </r>
  <r>
    <n v="1757"/>
    <n v="12611"/>
    <d v="2011-10-15T00:00:00"/>
    <s v="Medium"/>
    <n v="13"/>
    <n v="163.55170000000001"/>
    <n v="0.03"/>
    <x v="2"/>
    <n v="72.819500000000005"/>
    <n v="12.97"/>
    <n v="1.49"/>
    <s v="Justin Ellison"/>
    <x v="2"/>
    <s v="Prarie"/>
    <x v="2"/>
    <x v="0"/>
    <s v="Binders and Binder Accessories"/>
    <s v="Mead 1st Gear 2&quot; Zipper Binder, Asst. Colors"/>
    <s v="Small Box"/>
    <n v="0.35"/>
    <d v="2011-10-17T00:00:00"/>
  </r>
  <r>
    <n v="1758"/>
    <n v="12612"/>
    <d v="2010-12-21T00:00:00"/>
    <s v="Low"/>
    <n v="29"/>
    <n v="2235.2330000000002"/>
    <n v="0.02"/>
    <x v="0"/>
    <n v="611.92999999999995"/>
    <n v="78.650000000000006"/>
    <n v="13.99"/>
    <s v="Julia Barnett"/>
    <x v="7"/>
    <s v="Yukon"/>
    <x v="2"/>
    <x v="0"/>
    <s v="Appliances"/>
    <s v="Honeywell Quietcare HEPA Air Cleaner"/>
    <s v="Medium Box"/>
    <n v="0.52"/>
    <d v="2010-12-21T00:00:00"/>
  </r>
  <r>
    <n v="1759"/>
    <n v="12612"/>
    <d v="2010-12-21T00:00:00"/>
    <s v="Low"/>
    <n v="49"/>
    <n v="167.21250000000001"/>
    <n v="0.09"/>
    <x v="2"/>
    <n v="82.21"/>
    <n v="3.75"/>
    <n v="0.5"/>
    <s v="Julia Barnett"/>
    <x v="7"/>
    <s v="Yukon"/>
    <x v="2"/>
    <x v="0"/>
    <s v="Labels"/>
    <s v="Avery 496"/>
    <s v="Small Box"/>
    <n v="0.37"/>
    <d v="2010-12-26T00:00:00"/>
  </r>
  <r>
    <n v="1760"/>
    <n v="12613"/>
    <d v="2010-04-10T00:00:00"/>
    <s v="Medium"/>
    <n v="3"/>
    <n v="9.2736000000000001"/>
    <n v="0.08"/>
    <x v="0"/>
    <n v="-16.007999999999999"/>
    <n v="3.36"/>
    <n v="6.27"/>
    <s v="Richard Eichhorn"/>
    <x v="2"/>
    <s v="Prarie"/>
    <x v="3"/>
    <x v="0"/>
    <s v="Binders and Binder Accessories"/>
    <s v="Cardinal Poly Pocket Divider Pockets for Ring Binders"/>
    <s v="Small Box"/>
    <n v="0.4"/>
    <d v="2010-04-13T00:00:00"/>
  </r>
  <r>
    <n v="1761"/>
    <n v="12613"/>
    <d v="2010-04-10T00:00:00"/>
    <s v="Medium"/>
    <n v="28"/>
    <n v="1673.8400000000001"/>
    <n v="0"/>
    <x v="0"/>
    <n v="587.01"/>
    <n v="59.78"/>
    <n v="10.29"/>
    <s v="Richard Eichhorn"/>
    <x v="2"/>
    <s v="Prarie"/>
    <x v="3"/>
    <x v="0"/>
    <s v="Binders and Binder Accessories"/>
    <s v="GBC Recycled Regency Composition Covers"/>
    <s v="Small Box"/>
    <n v="0.39"/>
    <d v="2010-04-11T00:00:00"/>
  </r>
  <r>
    <n v="1762"/>
    <n v="12613"/>
    <d v="2010-04-10T00:00:00"/>
    <s v="Medium"/>
    <n v="18"/>
    <n v="211.16160000000002"/>
    <n v="0.04"/>
    <x v="2"/>
    <n v="77.53"/>
    <n v="12.22"/>
    <n v="2.85"/>
    <s v="Richard Eichhorn"/>
    <x v="2"/>
    <s v="Prarie"/>
    <x v="3"/>
    <x v="1"/>
    <s v="Office Furnishings"/>
    <s v="Aluminum Document Frame"/>
    <s v="Small Pack"/>
    <n v="0.55000000000000004"/>
    <d v="2010-04-11T00:00:00"/>
  </r>
  <r>
    <n v="1763"/>
    <n v="12641"/>
    <d v="2011-02-22T00:00:00"/>
    <s v="Low"/>
    <n v="2"/>
    <n v="103.00319999999999"/>
    <n v="0.08"/>
    <x v="0"/>
    <n v="-54.87"/>
    <n v="55.98"/>
    <n v="4.8600000000000003"/>
    <s v="Annie Thurman"/>
    <x v="1"/>
    <s v="West"/>
    <x v="2"/>
    <x v="0"/>
    <s v="Paper"/>
    <s v="Xerox 1908"/>
    <s v="Small Box"/>
    <n v="0.36"/>
    <d v="2011-02-28T00:00:00"/>
  </r>
  <r>
    <n v="1764"/>
    <n v="12641"/>
    <d v="2011-02-22T00:00:00"/>
    <s v="Low"/>
    <n v="25"/>
    <n v="626.52499999999998"/>
    <n v="0.05"/>
    <x v="0"/>
    <n v="219.78"/>
    <n v="26.38"/>
    <n v="5.86"/>
    <s v="Annie Thurman"/>
    <x v="1"/>
    <s v="West"/>
    <x v="2"/>
    <x v="0"/>
    <s v="Paper"/>
    <s v="Xerox 1935"/>
    <s v="Small Box"/>
    <n v="0.39"/>
    <d v="2011-02-26T00:00:00"/>
  </r>
  <r>
    <n v="1765"/>
    <n v="12641"/>
    <d v="2011-02-22T00:00:00"/>
    <s v="Low"/>
    <n v="24"/>
    <n v="3460.9391999999998"/>
    <n v="7.0000000000000007E-2"/>
    <x v="0"/>
    <n v="993.15"/>
    <n v="155.06"/>
    <n v="7.07"/>
    <s v="Annie Thurman"/>
    <x v="1"/>
    <s v="West"/>
    <x v="2"/>
    <x v="0"/>
    <s v="Storage &amp; Organization"/>
    <s v="Dual Level, Single-Width Filing Carts"/>
    <s v="Small Box"/>
    <n v="0.59"/>
    <d v="2011-02-26T00:00:00"/>
  </r>
  <r>
    <n v="1766"/>
    <n v="12642"/>
    <d v="2009-04-27T00:00:00"/>
    <s v="Critical"/>
    <n v="10"/>
    <n v="528.71"/>
    <n v="0.09"/>
    <x v="2"/>
    <n v="181.02449999999999"/>
    <n v="58.1"/>
    <n v="1.49"/>
    <s v="Neil Knudson"/>
    <x v="2"/>
    <s v="Prarie"/>
    <x v="2"/>
    <x v="0"/>
    <s v="Binders and Binder Accessories"/>
    <s v="Avery Arch Ring Binders"/>
    <s v="Small Box"/>
    <n v="0.38"/>
    <d v="2009-04-29T00:00:00"/>
  </r>
  <r>
    <n v="1767"/>
    <n v="12642"/>
    <d v="2009-04-27T00:00:00"/>
    <s v="Critical"/>
    <n v="14"/>
    <n v="554.12279999999987"/>
    <n v="0.01"/>
    <x v="0"/>
    <n v="-62.28"/>
    <n v="39.979999999999997"/>
    <n v="7.12"/>
    <s v="Neil Knudson"/>
    <x v="2"/>
    <s v="Prarie"/>
    <x v="2"/>
    <x v="2"/>
    <s v="Computer Peripherals"/>
    <s v="IBM Active Response Keyboard, Black"/>
    <s v="Small Box"/>
    <n v="0.67"/>
    <d v="2009-04-29T00:00:00"/>
  </r>
  <r>
    <n v="1768"/>
    <n v="12643"/>
    <d v="2010-03-19T00:00:00"/>
    <s v="Low"/>
    <n v="22"/>
    <n v="324.26240000000001"/>
    <n v="0.02"/>
    <x v="0"/>
    <n v="143.22999999999999"/>
    <n v="15.04"/>
    <n v="1.97"/>
    <s v="Ann Blume"/>
    <x v="5"/>
    <s v="Quebec"/>
    <x v="0"/>
    <x v="0"/>
    <s v="Paper"/>
    <s v="White GlueTop Scratch Pads"/>
    <s v="Wrap Bag"/>
    <n v="0.39"/>
    <d v="2010-03-21T00:00:00"/>
  </r>
  <r>
    <n v="1769"/>
    <n v="12676"/>
    <d v="2009-01-15T00:00:00"/>
    <s v="High"/>
    <n v="25"/>
    <n v="186.07"/>
    <n v="0.08"/>
    <x v="2"/>
    <n v="-80.86"/>
    <n v="8.09"/>
    <n v="7.96"/>
    <s v="Jennifer Jackson"/>
    <x v="2"/>
    <s v="Prarie"/>
    <x v="2"/>
    <x v="1"/>
    <s v="Office Furnishings"/>
    <s v="6&quot; Cubicle Wall Clock, Black"/>
    <s v="Small Box"/>
    <n v="0.49"/>
    <d v="2009-01-16T00:00:00"/>
  </r>
  <r>
    <n v="1770"/>
    <n v="12704"/>
    <d v="2010-02-09T00:00:00"/>
    <s v="Low"/>
    <n v="44"/>
    <n v="20679.5864"/>
    <n v="0.06"/>
    <x v="0"/>
    <n v="1260.51"/>
    <n v="499.99"/>
    <n v="24.49"/>
    <s v="Carlos Soltero"/>
    <x v="12"/>
    <s v="Northwest Territories"/>
    <x v="0"/>
    <x v="2"/>
    <s v="Copiers and Fax"/>
    <s v="Sharp AL-1530CS Digital Copier"/>
    <s v="Large Box"/>
    <n v="0.36"/>
    <d v="2010-02-09T00:00:00"/>
  </r>
  <r>
    <n v="1771"/>
    <n v="12704"/>
    <d v="2010-02-09T00:00:00"/>
    <s v="Low"/>
    <n v="28"/>
    <n v="575.69120000000009"/>
    <n v="0.02"/>
    <x v="1"/>
    <n v="-1274.02"/>
    <n v="20.98"/>
    <n v="53.03"/>
    <s v="Carlos Soltero"/>
    <x v="12"/>
    <s v="Northwest Territories"/>
    <x v="0"/>
    <x v="0"/>
    <s v="Storage &amp; Organization"/>
    <s v="Tennsco Lockers, Gray"/>
    <s v="Jumbo Drum"/>
    <n v="0.78"/>
    <d v="2010-02-11T00:00:00"/>
  </r>
  <r>
    <n v="1772"/>
    <n v="12706"/>
    <d v="2009-11-20T00:00:00"/>
    <s v="Critical"/>
    <n v="46"/>
    <n v="2433.7404000000001"/>
    <n v="0.09"/>
    <x v="1"/>
    <n v="-937.06"/>
    <n v="58.14"/>
    <n v="36.61"/>
    <s v="Dave Kipp"/>
    <x v="7"/>
    <s v="Yukon"/>
    <x v="1"/>
    <x v="1"/>
    <s v="Bookcases"/>
    <s v="O'Sullivan 3-Shelf Heavy-Duty Bookcases"/>
    <s v="Jumbo Box"/>
    <n v="0.61"/>
    <d v="2009-11-21T00:00:00"/>
  </r>
  <r>
    <n v="1773"/>
    <n v="12707"/>
    <d v="2010-05-29T00:00:00"/>
    <s v="High"/>
    <n v="20"/>
    <n v="2056.0119999999997"/>
    <n v="0.03"/>
    <x v="0"/>
    <n v="768.34"/>
    <n v="105.98"/>
    <n v="13.99"/>
    <s v="Alejandro Ballentine"/>
    <x v="1"/>
    <s v="West"/>
    <x v="0"/>
    <x v="1"/>
    <s v="Office Furnishings"/>
    <s v="Tenex 46&quot; x 60&quot; Computer Anti-Static Chairmat, Rectangular Shaped"/>
    <s v="Medium Box"/>
    <n v="0.65"/>
    <d v="2010-05-31T00:00:00"/>
  </r>
  <r>
    <n v="1774"/>
    <n v="12708"/>
    <d v="2010-01-07T00:00:00"/>
    <s v="Low"/>
    <n v="44"/>
    <n v="144.32"/>
    <n v="0"/>
    <x v="2"/>
    <n v="34.68"/>
    <n v="3.28"/>
    <n v="0.98"/>
    <s v="Yana Sorensen"/>
    <x v="7"/>
    <s v="Yukon"/>
    <x v="1"/>
    <x v="0"/>
    <s v="Pens &amp; Art Supplies"/>
    <s v="Crayola Colored Pencils"/>
    <s v="Wrap Bag"/>
    <n v="0.52"/>
    <d v="2010-01-12T00:00:00"/>
  </r>
  <r>
    <n v="1775"/>
    <n v="12710"/>
    <d v="2010-08-17T00:00:00"/>
    <s v="Critical"/>
    <n v="37"/>
    <n v="1946.9843999999998"/>
    <n v="0.06"/>
    <x v="0"/>
    <n v="745.45"/>
    <n v="55.98"/>
    <n v="13.88"/>
    <s v="John Castell"/>
    <x v="8"/>
    <s v="Atlantic"/>
    <x v="0"/>
    <x v="0"/>
    <s v="Paper"/>
    <s v="Xerox 1882"/>
    <s v="Small Box"/>
    <n v="0.36"/>
    <d v="2010-08-17T00:00:00"/>
  </r>
  <r>
    <n v="1776"/>
    <n v="12711"/>
    <d v="2012-02-19T00:00:00"/>
    <s v="Critical"/>
    <n v="32"/>
    <n v="1407.36"/>
    <n v="0"/>
    <x v="0"/>
    <n v="294.81"/>
    <n v="43.98"/>
    <n v="8.99"/>
    <s v="Sung Shariari"/>
    <x v="2"/>
    <s v="Prarie"/>
    <x v="1"/>
    <x v="0"/>
    <s v="Pens &amp; Art Supplies"/>
    <s v="Boston 1645 Deluxe Heavier-Duty Electric Pencil Sharpener"/>
    <s v="Small Pack"/>
    <n v="0.57999999999999996"/>
    <d v="2012-02-20T00:00:00"/>
  </r>
  <r>
    <n v="1777"/>
    <n v="12711"/>
    <d v="2012-02-19T00:00:00"/>
    <s v="Critical"/>
    <n v="45"/>
    <n v="554.89499999999998"/>
    <n v="0.05"/>
    <x v="0"/>
    <n v="40.32"/>
    <n v="12.98"/>
    <n v="3.14"/>
    <s v="Sung Shariari"/>
    <x v="2"/>
    <s v="Prarie"/>
    <x v="1"/>
    <x v="0"/>
    <s v="Scissors, Rulers and Trimmers"/>
    <s v="Acme® 8&quot; Straight Scissors"/>
    <s v="Small Pack"/>
    <n v="0.6"/>
    <d v="2012-02-20T00:00:00"/>
  </r>
  <r>
    <n v="1778"/>
    <n v="12736"/>
    <d v="2010-03-08T00:00:00"/>
    <s v="Low"/>
    <n v="2"/>
    <n v="19.106999999999999"/>
    <n v="0.01"/>
    <x v="0"/>
    <n v="21.77"/>
    <n v="9.65"/>
    <n v="6.22"/>
    <s v="Henry MacAllister"/>
    <x v="4"/>
    <s v="Ontario"/>
    <x v="0"/>
    <x v="1"/>
    <s v="Office Furnishings"/>
    <s v="Eldon Expressions™ Desk Accessory, Wood Pencil Holder, Oak"/>
    <s v="Small Box"/>
    <n v="0.55000000000000004"/>
    <d v="2010-03-15T00:00:00"/>
  </r>
  <r>
    <n v="1779"/>
    <n v="12743"/>
    <d v="2010-06-23T00:00:00"/>
    <s v="High"/>
    <n v="39"/>
    <n v="744.93509999999992"/>
    <n v="0.09"/>
    <x v="0"/>
    <n v="168.21899999999999"/>
    <n v="20.99"/>
    <n v="0.99"/>
    <s v="Mark Cousins"/>
    <x v="3"/>
    <s v="West"/>
    <x v="1"/>
    <x v="2"/>
    <s v="Telephones and Communication"/>
    <s v="Accessory25"/>
    <s v="Wrap Bag"/>
    <n v="0.56999999999999995"/>
    <d v="2010-06-25T00:00:00"/>
  </r>
  <r>
    <n v="1780"/>
    <n v="12768"/>
    <d v="2009-04-08T00:00:00"/>
    <s v="Critical"/>
    <n v="34"/>
    <n v="1446.7067999999999"/>
    <n v="0.01"/>
    <x v="2"/>
    <n v="501.59"/>
    <n v="42.98"/>
    <n v="4.62"/>
    <s v="Kelly Lampkin"/>
    <x v="4"/>
    <s v="Ontario"/>
    <x v="1"/>
    <x v="0"/>
    <s v="Appliances"/>
    <s v="Belkin F9M820V08 8 Outlet Surge"/>
    <s v="Small Box"/>
    <n v="0.56000000000000005"/>
    <d v="2009-04-10T00:00:00"/>
  </r>
  <r>
    <n v="1781"/>
    <n v="12771"/>
    <d v="2009-01-17T00:00:00"/>
    <s v="Critical"/>
    <n v="40"/>
    <n v="1123.5040000000001"/>
    <n v="0.08"/>
    <x v="0"/>
    <n v="-193.44"/>
    <n v="30.53"/>
    <n v="19.989999999999998"/>
    <s v="Carlos Soltero"/>
    <x v="12"/>
    <s v="Northwest Territories"/>
    <x v="0"/>
    <x v="0"/>
    <s v="Labels"/>
    <s v="Avery 4027 File Folder Labels for Dot Matrix Printers, 5000 Labels per Box, White"/>
    <s v="Small Box"/>
    <n v="0.39"/>
    <d v="2009-01-17T00:00:00"/>
  </r>
  <r>
    <n v="1782"/>
    <n v="12771"/>
    <d v="2009-01-17T00:00:00"/>
    <s v="Critical"/>
    <n v="46"/>
    <n v="76.507199999999997"/>
    <n v="0.01"/>
    <x v="0"/>
    <n v="-43.1"/>
    <n v="1.68"/>
    <n v="1.57"/>
    <s v="Carlos Soltero"/>
    <x v="12"/>
    <s v="Northwest Territories"/>
    <x v="0"/>
    <x v="0"/>
    <s v="Pens &amp; Art Supplies"/>
    <s v="Newell 323"/>
    <s v="Wrap Bag"/>
    <n v="0.59"/>
    <d v="2009-01-19T00:00:00"/>
  </r>
  <r>
    <n v="1783"/>
    <n v="12773"/>
    <d v="2011-01-11T00:00:00"/>
    <s v="Low"/>
    <n v="6"/>
    <n v="15.5124"/>
    <n v="7.0000000000000007E-2"/>
    <x v="0"/>
    <n v="-4.6114999999999995"/>
    <n v="2.78"/>
    <n v="1.49"/>
    <s v="Greg Guthrie"/>
    <x v="9"/>
    <s v="Atlantic"/>
    <x v="1"/>
    <x v="0"/>
    <s v="Binders and Binder Accessories"/>
    <s v="Acco Suede Grain Vinyl Round Ring Binder"/>
    <s v="Small Box"/>
    <n v="0.39"/>
    <d v="2011-01-13T00:00:00"/>
  </r>
  <r>
    <n v="1784"/>
    <n v="12773"/>
    <d v="2011-01-11T00:00:00"/>
    <s v="Low"/>
    <n v="15"/>
    <n v="59.615999999999993"/>
    <n v="0.04"/>
    <x v="0"/>
    <n v="-49.6"/>
    <n v="4.1399999999999997"/>
    <n v="6.6"/>
    <s v="Greg Guthrie"/>
    <x v="9"/>
    <s v="Atlantic"/>
    <x v="1"/>
    <x v="1"/>
    <s v="Office Furnishings"/>
    <s v="Eldon Image Series Black Desk Accessories"/>
    <s v="Small Box"/>
    <n v="0.49"/>
    <d v="2011-01-20T00:00:00"/>
  </r>
  <r>
    <n v="1785"/>
    <n v="12773"/>
    <d v="2011-01-11T00:00:00"/>
    <s v="Low"/>
    <n v="19"/>
    <n v="116.964"/>
    <n v="0.05"/>
    <x v="0"/>
    <n v="-77.180000000000007"/>
    <n v="6.48"/>
    <n v="7.86"/>
    <s v="Greg Guthrie"/>
    <x v="9"/>
    <s v="Atlantic"/>
    <x v="1"/>
    <x v="0"/>
    <s v="Paper"/>
    <s v="Xerox 213"/>
    <s v="Small Box"/>
    <n v="0.37"/>
    <d v="2011-01-16T00:00:00"/>
  </r>
  <r>
    <n v="1786"/>
    <n v="12773"/>
    <d v="2011-01-11T00:00:00"/>
    <s v="Low"/>
    <n v="21"/>
    <n v="68.191199999999995"/>
    <n v="0.01"/>
    <x v="0"/>
    <n v="-50.88"/>
    <n v="3.28"/>
    <n v="3.97"/>
    <s v="Greg Guthrie"/>
    <x v="9"/>
    <s v="Atlantic"/>
    <x v="1"/>
    <x v="0"/>
    <s v="Pens &amp; Art Supplies"/>
    <s v="Newell 342"/>
    <s v="Wrap Bag"/>
    <n v="0.56000000000000005"/>
    <d v="2011-01-16T00:00:00"/>
  </r>
  <r>
    <n v="1787"/>
    <n v="12803"/>
    <d v="2010-02-25T00:00:00"/>
    <s v="Not Specified"/>
    <n v="32"/>
    <n v="378.9984"/>
    <n v="0.03"/>
    <x v="0"/>
    <n v="-21.15"/>
    <n v="12.21"/>
    <n v="4.8099999999999996"/>
    <s v="Patrick Jones"/>
    <x v="10"/>
    <s v="Atlantic"/>
    <x v="2"/>
    <x v="0"/>
    <s v="Storage &amp; Organization"/>
    <s v="Portable Personal File Box"/>
    <s v="Small Box"/>
    <n v="0.57999999999999996"/>
    <d v="2010-02-27T00:00:00"/>
  </r>
  <r>
    <n v="1788"/>
    <n v="12804"/>
    <d v="2012-05-25T00:00:00"/>
    <s v="Medium"/>
    <n v="21"/>
    <n v="64.680000000000007"/>
    <n v="0"/>
    <x v="0"/>
    <n v="28.47"/>
    <n v="3.08"/>
    <n v="0.5"/>
    <s v="Philip Fox"/>
    <x v="2"/>
    <s v="Prarie"/>
    <x v="2"/>
    <x v="0"/>
    <s v="Labels"/>
    <s v="Avery 497"/>
    <s v="Small Box"/>
    <n v="0.37"/>
    <d v="2012-05-28T00:00:00"/>
  </r>
  <r>
    <n v="1789"/>
    <n v="12804"/>
    <d v="2012-05-25T00:00:00"/>
    <s v="Medium"/>
    <n v="50"/>
    <n v="83.26"/>
    <n v="0.08"/>
    <x v="0"/>
    <n v="-4.17"/>
    <n v="1.81"/>
    <n v="0.75"/>
    <s v="Philip Fox"/>
    <x v="2"/>
    <s v="Prarie"/>
    <x v="2"/>
    <x v="0"/>
    <s v="Rubber Bands"/>
    <s v="Assorted Color Push Pins"/>
    <s v="Wrap Bag"/>
    <n v="0.52"/>
    <d v="2012-05-27T00:00:00"/>
  </r>
  <r>
    <n v="1790"/>
    <n v="12804"/>
    <d v="2012-05-25T00:00:00"/>
    <s v="Medium"/>
    <n v="34"/>
    <n v="535.11919999999998"/>
    <n v="0.02"/>
    <x v="2"/>
    <n v="-44.92"/>
    <n v="16.059999999999999"/>
    <n v="8.34"/>
    <s v="Philip Fox"/>
    <x v="2"/>
    <s v="Prarie"/>
    <x v="2"/>
    <x v="0"/>
    <s v="Storage &amp; Organization"/>
    <s v="Letter/Legal File Tote with Clear Snap-On Lid, Black Granite"/>
    <s v="Small Box"/>
    <n v="0.59"/>
    <d v="2012-05-27T00:00:00"/>
  </r>
  <r>
    <n v="1791"/>
    <n v="12806"/>
    <d v="2011-12-24T00:00:00"/>
    <s v="Not Specified"/>
    <n v="20"/>
    <n v="717.8"/>
    <n v="0"/>
    <x v="0"/>
    <n v="107.93"/>
    <n v="35.89"/>
    <n v="14.72"/>
    <s v="Sonia Sunley"/>
    <x v="3"/>
    <s v="West"/>
    <x v="0"/>
    <x v="0"/>
    <s v="Envelopes"/>
    <s v="Jet-Pak Recycled Peel 'N' Seal Padded Mailers"/>
    <s v="Small Box"/>
    <n v="0.4"/>
    <d v="2011-12-25T00:00:00"/>
  </r>
  <r>
    <n v="1792"/>
    <n v="12837"/>
    <d v="2012-12-02T00:00:00"/>
    <s v="Medium"/>
    <n v="22"/>
    <n v="62.092799999999997"/>
    <n v="0.02"/>
    <x v="0"/>
    <n v="15.84"/>
    <n v="2.88"/>
    <n v="0.99"/>
    <s v="Dave Hallsten"/>
    <x v="4"/>
    <s v="Ontario"/>
    <x v="2"/>
    <x v="0"/>
    <s v="Labels"/>
    <s v="Avery 474"/>
    <s v="Small Box"/>
    <n v="0.36"/>
    <d v="2012-12-03T00:00:00"/>
  </r>
  <r>
    <n v="1793"/>
    <n v="12837"/>
    <d v="2012-12-02T00:00:00"/>
    <s v="Medium"/>
    <n v="50"/>
    <n v="1078.6400000000001"/>
    <n v="0.03"/>
    <x v="0"/>
    <n v="433.59"/>
    <n v="22.24"/>
    <n v="1.99"/>
    <s v="Dave Hallsten"/>
    <x v="5"/>
    <s v="Quebec"/>
    <x v="2"/>
    <x v="2"/>
    <s v="Computer Peripherals"/>
    <s v="Verbatim DVD-R, 3.95GB, SR, Mitsubishi Branded, Jewel"/>
    <s v="Small Pack"/>
    <n v="0.43"/>
    <d v="2012-12-02T00:00:00"/>
  </r>
  <r>
    <n v="1794"/>
    <n v="12867"/>
    <d v="2011-03-11T00:00:00"/>
    <s v="Not Specified"/>
    <n v="6"/>
    <n v="110.28959999999999"/>
    <n v="0.08"/>
    <x v="2"/>
    <n v="-57.95"/>
    <n v="19.98"/>
    <n v="4"/>
    <s v="Thais Sissman"/>
    <x v="6"/>
    <s v="Prarie"/>
    <x v="1"/>
    <x v="2"/>
    <s v="Computer Peripherals"/>
    <s v="Belkin 105-Key Black Keyboard"/>
    <s v="Small Box"/>
    <n v="0.68"/>
    <d v="2011-03-11T00:00:00"/>
  </r>
  <r>
    <n v="1795"/>
    <n v="12868"/>
    <d v="2011-03-01T00:00:00"/>
    <s v="Critical"/>
    <n v="31"/>
    <n v="49.6496"/>
    <n v="0.09"/>
    <x v="0"/>
    <n v="-2.44"/>
    <n v="1.76"/>
    <n v="0.7"/>
    <s v="Muhammed Lee"/>
    <x v="5"/>
    <s v="Quebec"/>
    <x v="3"/>
    <x v="0"/>
    <s v="Pens &amp; Art Supplies"/>
    <s v="Newell 310"/>
    <s v="Wrap Bag"/>
    <n v="0.56000000000000005"/>
    <d v="2011-03-02T00:00:00"/>
  </r>
  <r>
    <n v="1796"/>
    <n v="12868"/>
    <d v="2011-03-01T00:00:00"/>
    <s v="Critical"/>
    <n v="2"/>
    <n v="8.1536000000000008"/>
    <n v="0.09"/>
    <x v="0"/>
    <n v="-5.26"/>
    <n v="4.4800000000000004"/>
    <n v="1.22"/>
    <s v="Muhammed Lee"/>
    <x v="11"/>
    <s v="Atlantic"/>
    <x v="3"/>
    <x v="0"/>
    <s v="Paper"/>
    <s v="Spiral Phone Message Books with Labels by Adams"/>
    <s v="Wrap Bag"/>
    <n v="0.36"/>
    <d v="2011-03-03T00:00:00"/>
  </r>
  <r>
    <n v="1797"/>
    <n v="12869"/>
    <d v="2009-01-25T00:00:00"/>
    <s v="Not Specified"/>
    <n v="15"/>
    <n v="1700.8649999999998"/>
    <n v="0.1"/>
    <x v="0"/>
    <n v="-42.999000000000002"/>
    <n v="125.99"/>
    <n v="8.99"/>
    <s v="Laurel Beltran"/>
    <x v="2"/>
    <s v="Prarie"/>
    <x v="3"/>
    <x v="2"/>
    <s v="Telephones and Communication"/>
    <s v="5170i"/>
    <s v="Small Box"/>
    <n v="0.56999999999999995"/>
    <d v="2009-01-28T00:00:00"/>
  </r>
  <r>
    <n v="1798"/>
    <n v="12871"/>
    <d v="2011-10-04T00:00:00"/>
    <s v="Not Specified"/>
    <n v="46"/>
    <n v="432.93360000000001"/>
    <n v="0.08"/>
    <x v="0"/>
    <n v="-54.12"/>
    <n v="10.23"/>
    <n v="4.68"/>
    <s v="Michael Oakman"/>
    <x v="2"/>
    <s v="Prarie"/>
    <x v="0"/>
    <x v="0"/>
    <s v="Scissors, Rulers and Trimmers"/>
    <s v="Acme® Box Cutter Scissors"/>
    <s v="Small Pack"/>
    <n v="0.59"/>
    <d v="2011-10-06T00:00:00"/>
  </r>
  <r>
    <n v="1799"/>
    <n v="12897"/>
    <d v="2011-07-18T00:00:00"/>
    <s v="Not Specified"/>
    <n v="39"/>
    <n v="139.59270000000001"/>
    <n v="0.03"/>
    <x v="0"/>
    <n v="59.92"/>
    <n v="3.69"/>
    <n v="0.5"/>
    <s v="Edward Becker"/>
    <x v="4"/>
    <s v="Ontario"/>
    <x v="1"/>
    <x v="0"/>
    <s v="Labels"/>
    <s v="Avery 487"/>
    <s v="Small Box"/>
    <n v="0.38"/>
    <d v="2011-07-19T00:00:00"/>
  </r>
  <r>
    <n v="1800"/>
    <n v="12897"/>
    <d v="2011-07-18T00:00:00"/>
    <s v="Not Specified"/>
    <n v="31"/>
    <n v="190.83600000000001"/>
    <n v="0.05"/>
    <x v="2"/>
    <n v="-120.95"/>
    <n v="6.48"/>
    <n v="7.91"/>
    <s v="Edward Becker"/>
    <x v="4"/>
    <s v="Ontario"/>
    <x v="1"/>
    <x v="0"/>
    <s v="Paper"/>
    <s v="Xerox 216"/>
    <s v="Small Box"/>
    <n v="0.37"/>
    <d v="2011-07-19T00:00:00"/>
  </r>
  <r>
    <n v="1801"/>
    <n v="12900"/>
    <d v="2010-05-03T00:00:00"/>
    <s v="High"/>
    <n v="50"/>
    <n v="581.44000000000005"/>
    <n v="0.08"/>
    <x v="0"/>
    <n v="100.04"/>
    <n v="12.64"/>
    <n v="4.9800000000000004"/>
    <s v="Laurel Elliston"/>
    <x v="10"/>
    <s v="Atlantic"/>
    <x v="1"/>
    <x v="1"/>
    <s v="Office Furnishings"/>
    <s v="Nu-Dell Executive Frame"/>
    <s v="Small Pack"/>
    <n v="0.48"/>
    <d v="2010-05-04T00:00:00"/>
  </r>
  <r>
    <n v="1802"/>
    <n v="12900"/>
    <d v="2010-05-03T00:00:00"/>
    <s v="High"/>
    <n v="18"/>
    <n v="5069.6783999999998"/>
    <n v="0.08"/>
    <x v="1"/>
    <n v="308.22000000000003"/>
    <n v="306.14"/>
    <n v="26.53"/>
    <s v="Laurel Elliston"/>
    <x v="10"/>
    <s v="Atlantic"/>
    <x v="1"/>
    <x v="2"/>
    <s v="Office Machines"/>
    <s v="Okidata ML184 Turbo Dot Matrix Printers"/>
    <s v="Jumbo Drum"/>
    <n v="0.56000000000000005"/>
    <d v="2010-05-05T00:00:00"/>
  </r>
  <r>
    <n v="1803"/>
    <n v="12902"/>
    <d v="2010-10-29T00:00:00"/>
    <s v="Not Specified"/>
    <n v="9"/>
    <n v="278.82"/>
    <n v="0"/>
    <x v="0"/>
    <n v="-58.81"/>
    <n v="30.98"/>
    <n v="6.5"/>
    <s v="Daniel Byrd"/>
    <x v="3"/>
    <s v="West"/>
    <x v="2"/>
    <x v="2"/>
    <s v="Computer Peripherals"/>
    <s v="Belkin ErgoBoard™ Keyboard"/>
    <s v="Small Box"/>
    <n v="0.64"/>
    <d v="2010-10-31T00:00:00"/>
  </r>
  <r>
    <n v="1804"/>
    <n v="12902"/>
    <d v="2010-10-29T00:00:00"/>
    <s v="Not Specified"/>
    <n v="30"/>
    <n v="3484.2240000000002"/>
    <n v="0.04"/>
    <x v="1"/>
    <n v="-765.5"/>
    <n v="120.98"/>
    <n v="56.7"/>
    <s v="Daniel Byrd"/>
    <x v="1"/>
    <s v="West"/>
    <x v="2"/>
    <x v="1"/>
    <s v="Bookcases"/>
    <s v="O'Sullivan 4-Shelf Bookcase in Odessa Pine"/>
    <s v="Jumbo Box"/>
    <n v="0.68"/>
    <d v="2010-10-31T00:00:00"/>
  </r>
  <r>
    <n v="1805"/>
    <n v="12903"/>
    <d v="2009-09-25T00:00:00"/>
    <s v="Critical"/>
    <n v="2"/>
    <n v="66.941400000000002"/>
    <n v="7.0000000000000007E-2"/>
    <x v="0"/>
    <n v="-191.785"/>
    <n v="35.99"/>
    <n v="5"/>
    <s v="Sue Ann Reed"/>
    <x v="6"/>
    <s v="Prarie"/>
    <x v="3"/>
    <x v="2"/>
    <s v="Telephones and Communication"/>
    <s v="Accessory17"/>
    <s v="Wrap Bag"/>
    <n v="0.82"/>
    <d v="2009-09-27T00:00:00"/>
  </r>
  <r>
    <n v="1806"/>
    <n v="12929"/>
    <d v="2010-08-30T00:00:00"/>
    <s v="Critical"/>
    <n v="19"/>
    <n v="5045.6476000000011"/>
    <n v="0.02"/>
    <x v="1"/>
    <n v="-158.93"/>
    <n v="270.98"/>
    <n v="50"/>
    <s v="Jim Radford"/>
    <x v="12"/>
    <s v="Northwest Territories"/>
    <x v="1"/>
    <x v="1"/>
    <s v="Chairs &amp; Chairmats"/>
    <s v="Global Enterprise Series Seating High-Back Swivel/Tilt Chairs"/>
    <s v="Jumbo Drum"/>
    <n v="0.77"/>
    <d v="2010-08-31T00:00:00"/>
  </r>
  <r>
    <n v="1807"/>
    <n v="12929"/>
    <d v="2010-08-30T00:00:00"/>
    <s v="Critical"/>
    <n v="20"/>
    <n v="89.600000000000009"/>
    <n v="0"/>
    <x v="0"/>
    <n v="29.68"/>
    <n v="4.4800000000000004"/>
    <n v="1.22"/>
    <s v="Jim Radford"/>
    <x v="12"/>
    <s v="Northwest Territories"/>
    <x v="1"/>
    <x v="0"/>
    <s v="Paper"/>
    <s v="Spiral Phone Message Books with Labels by Adams"/>
    <s v="Wrap Bag"/>
    <n v="0.36"/>
    <d v="2010-08-31T00:00:00"/>
  </r>
  <r>
    <n v="1808"/>
    <n v="12930"/>
    <d v="2011-11-24T00:00:00"/>
    <s v="High"/>
    <n v="49"/>
    <n v="1058.4587999999999"/>
    <n v="0.06"/>
    <x v="0"/>
    <n v="261.87"/>
    <n v="22.98"/>
    <n v="4.5"/>
    <s v="Grant Thornton"/>
    <x v="7"/>
    <s v="Yukon"/>
    <x v="1"/>
    <x v="0"/>
    <s v="Appliances"/>
    <s v="Belkin F5C206VTEL 6 Outlet Surge"/>
    <s v="Small Box"/>
    <n v="0.55000000000000004"/>
    <d v="2011-11-25T00:00:00"/>
  </r>
  <r>
    <n v="1809"/>
    <n v="12931"/>
    <d v="2012-04-24T00:00:00"/>
    <s v="Medium"/>
    <n v="11"/>
    <n v="644.21280000000002"/>
    <n v="0.02"/>
    <x v="0"/>
    <n v="52.89"/>
    <n v="59.76"/>
    <n v="9.7100000000000009"/>
    <s v="Doug Jacobs"/>
    <x v="5"/>
    <s v="Quebec"/>
    <x v="2"/>
    <x v="0"/>
    <s v="Storage &amp; Organization"/>
    <s v="Advantus 10-Drawer Portable Organizer, Chrome Metal Frame, Smoke Drawers"/>
    <s v="Small Box"/>
    <n v="0.56999999999999995"/>
    <d v="2012-04-25T00:00:00"/>
  </r>
  <r>
    <n v="1810"/>
    <n v="12934"/>
    <d v="2009-03-05T00:00:00"/>
    <s v="Not Specified"/>
    <n v="45"/>
    <n v="418.09499999999997"/>
    <n v="0.05"/>
    <x v="0"/>
    <n v="186.64"/>
    <n v="9.7799999999999994"/>
    <n v="1.39"/>
    <s v="Guy Armstrong"/>
    <x v="9"/>
    <s v="Atlantic"/>
    <x v="1"/>
    <x v="0"/>
    <s v="Envelopes"/>
    <s v="Staples #10 Laser &amp; Inkjet Envelopes, 4 1/8&quot; x 9 1/2&quot;, 100/Box"/>
    <s v="Small Box"/>
    <n v="0.39"/>
    <d v="2009-03-06T00:00:00"/>
  </r>
  <r>
    <n v="1811"/>
    <n v="12934"/>
    <d v="2009-03-05T00:00:00"/>
    <s v="Not Specified"/>
    <n v="27"/>
    <n v="86.788799999999995"/>
    <n v="0.02"/>
    <x v="2"/>
    <n v="-66.349999999999994"/>
    <n v="3.28"/>
    <n v="3.97"/>
    <s v="Guy Armstrong"/>
    <x v="9"/>
    <s v="Atlantic"/>
    <x v="1"/>
    <x v="0"/>
    <s v="Pens &amp; Art Supplies"/>
    <s v="Newell 337"/>
    <s v="Wrap Bag"/>
    <n v="0.56000000000000005"/>
    <d v="2009-03-06T00:00:00"/>
  </r>
  <r>
    <n v="1812"/>
    <n v="12965"/>
    <d v="2010-06-25T00:00:00"/>
    <s v="Medium"/>
    <n v="7"/>
    <n v="38.572800000000001"/>
    <n v="0.04"/>
    <x v="0"/>
    <n v="-20.102"/>
    <n v="5.74"/>
    <n v="5.01"/>
    <s v="Shirley Jackson"/>
    <x v="7"/>
    <s v="Yukon"/>
    <x v="1"/>
    <x v="0"/>
    <s v="Binders and Binder Accessories"/>
    <s v="Binder Posts"/>
    <s v="Small Box"/>
    <n v="0.39"/>
    <d v="2010-06-26T00:00:00"/>
  </r>
  <r>
    <n v="1813"/>
    <n v="12965"/>
    <d v="2010-06-25T00:00:00"/>
    <s v="Medium"/>
    <n v="21"/>
    <n v="83.697600000000008"/>
    <n v="0.06"/>
    <x v="0"/>
    <n v="-71.840499999999992"/>
    <n v="4.24"/>
    <n v="5.41"/>
    <s v="Shirley Jackson"/>
    <x v="7"/>
    <s v="Yukon"/>
    <x v="1"/>
    <x v="0"/>
    <s v="Binders and Binder Accessories"/>
    <s v="Storex DuraTech Recycled Plastic Frosted Binders"/>
    <s v="Small Box"/>
    <n v="0.35"/>
    <d v="2010-06-26T00:00:00"/>
  </r>
  <r>
    <n v="1814"/>
    <n v="12999"/>
    <d v="2010-04-03T00:00:00"/>
    <s v="High"/>
    <n v="31"/>
    <n v="2692.0803000000005"/>
    <n v="0.09"/>
    <x v="0"/>
    <n v="-435.56"/>
    <n v="95.43"/>
    <n v="19.989999999999998"/>
    <s v="Georgia Rosenberg"/>
    <x v="10"/>
    <s v="Atlantic"/>
    <x v="3"/>
    <x v="0"/>
    <s v="Storage &amp; Organization"/>
    <s v="Fellowes Stor/Drawer® Steel Plus™ Storage Drawers"/>
    <s v="Small Box"/>
    <n v="0.79"/>
    <d v="2010-04-04T00:00:00"/>
  </r>
  <r>
    <n v="1815"/>
    <n v="13027"/>
    <d v="2012-01-15T00:00:00"/>
    <s v="Critical"/>
    <n v="42"/>
    <n v="276.21719999999999"/>
    <n v="0.03"/>
    <x v="0"/>
    <n v="-93.5"/>
    <n v="6.78"/>
    <n v="6.18"/>
    <s v="Fred McMath"/>
    <x v="5"/>
    <s v="Quebec"/>
    <x v="0"/>
    <x v="0"/>
    <s v="Paper"/>
    <s v="Strathmore Photo Mount Cards"/>
    <s v="Small Box"/>
    <n v="0.39"/>
    <d v="2012-01-17T00:00:00"/>
  </r>
  <r>
    <n v="1816"/>
    <n v="13028"/>
    <d v="2009-04-08T00:00:00"/>
    <s v="Critical"/>
    <n v="39"/>
    <n v="1313.0519999999999"/>
    <n v="0.05"/>
    <x v="0"/>
    <n v="562.91999999999996"/>
    <n v="35.44"/>
    <n v="5.09"/>
    <s v="Stuart Van"/>
    <x v="5"/>
    <s v="Quebec"/>
    <x v="3"/>
    <x v="0"/>
    <s v="Paper"/>
    <s v="Xerox 1932"/>
    <s v="Small Box"/>
    <n v="0.38"/>
    <d v="2009-04-09T00:00:00"/>
  </r>
  <r>
    <n v="1817"/>
    <n v="13030"/>
    <d v="2009-07-22T00:00:00"/>
    <s v="Medium"/>
    <n v="32"/>
    <n v="113.27680000000001"/>
    <n v="0.09"/>
    <x v="2"/>
    <n v="-154.30700000000002"/>
    <n v="3.89"/>
    <n v="7.01"/>
    <s v="Nancy Lomonaco"/>
    <x v="4"/>
    <s v="Ontario"/>
    <x v="2"/>
    <x v="0"/>
    <s v="Binders and Binder Accessories"/>
    <s v="Avery Binder Labels"/>
    <s v="Small Box"/>
    <n v="0.37"/>
    <d v="2009-07-24T00:00:00"/>
  </r>
  <r>
    <n v="1818"/>
    <n v="13031"/>
    <d v="2012-12-04T00:00:00"/>
    <s v="Low"/>
    <n v="34"/>
    <n v="202.69440000000003"/>
    <n v="0.08"/>
    <x v="0"/>
    <n v="-135"/>
    <n v="6.48"/>
    <n v="7.37"/>
    <s v="Sarah Brown"/>
    <x v="1"/>
    <s v="West"/>
    <x v="3"/>
    <x v="0"/>
    <s v="Paper"/>
    <s v="Xerox 210"/>
    <s v="Small Box"/>
    <n v="0.37"/>
    <d v="2012-12-09T00:00:00"/>
  </r>
  <r>
    <n v="1819"/>
    <n v="13056"/>
    <d v="2009-04-22T00:00:00"/>
    <s v="Not Specified"/>
    <n v="33"/>
    <n v="3165.723"/>
    <n v="0.05"/>
    <x v="0"/>
    <n v="1413.52"/>
    <n v="100.98"/>
    <n v="7.18"/>
    <s v="Raymond Fair"/>
    <x v="4"/>
    <s v="Ontario"/>
    <x v="0"/>
    <x v="2"/>
    <s v="Computer Peripherals"/>
    <s v="Logitech Cordless Elite Duo"/>
    <s v="Small Box"/>
    <n v="0.4"/>
    <d v="2009-04-24T00:00:00"/>
  </r>
  <r>
    <n v="1820"/>
    <n v="13088"/>
    <d v="2010-04-22T00:00:00"/>
    <s v="Not Specified"/>
    <n v="46"/>
    <n v="137.54"/>
    <n v="0.08"/>
    <x v="0"/>
    <n v="-2149.8000000000002"/>
    <n v="3.25"/>
    <n v="49"/>
    <s v="Ben Ferrer"/>
    <x v="4"/>
    <s v="Ontario"/>
    <x v="1"/>
    <x v="0"/>
    <s v="Appliances"/>
    <s v="Bravo II™ Megaboss® 12-Amp Hard Body Upright, Replacement Belts, 2 Belts per Pack"/>
    <s v="Large Box"/>
    <n v="0.56000000000000005"/>
    <d v="2010-04-24T00:00:00"/>
  </r>
  <r>
    <n v="1821"/>
    <n v="13089"/>
    <d v="2011-12-14T00:00:00"/>
    <s v="Not Specified"/>
    <n v="34"/>
    <n v="3518.3879999999999"/>
    <n v="0.1"/>
    <x v="1"/>
    <n v="-1620.41"/>
    <n v="114.98"/>
    <n v="58.72"/>
    <s v="Damala Kotsonis"/>
    <x v="5"/>
    <s v="Quebec"/>
    <x v="1"/>
    <x v="1"/>
    <s v="Bookcases"/>
    <s v="Sauder Camden County Collection Libraries, Planked Cherry Finish"/>
    <s v="Jumbo Box"/>
    <n v="0.76"/>
    <d v="2011-12-17T00:00:00"/>
  </r>
  <r>
    <n v="1822"/>
    <n v="13090"/>
    <d v="2010-07-26T00:00:00"/>
    <s v="Not Specified"/>
    <n v="15"/>
    <n v="136.26899999999998"/>
    <n v="0.02"/>
    <x v="0"/>
    <n v="12.97"/>
    <n v="9.27"/>
    <n v="4.3899999999999997"/>
    <s v="David Bremer"/>
    <x v="7"/>
    <s v="Yukon"/>
    <x v="1"/>
    <x v="0"/>
    <s v="Paper"/>
    <s v="Wirebound Message Books, Four 2 3/4&quot; x 5&quot; Forms per Page, 600 Sets per Book"/>
    <s v="Wrap Bag"/>
    <n v="0.38"/>
    <d v="2010-07-27T00:00:00"/>
  </r>
  <r>
    <n v="1823"/>
    <n v="13091"/>
    <d v="2009-11-15T00:00:00"/>
    <s v="Medium"/>
    <n v="12"/>
    <n v="71.539200000000008"/>
    <n v="0.08"/>
    <x v="0"/>
    <n v="-44.66"/>
    <n v="6.48"/>
    <n v="7.03"/>
    <s v="Arthur Wiediger"/>
    <x v="4"/>
    <s v="Ontario"/>
    <x v="1"/>
    <x v="0"/>
    <s v="Paper"/>
    <s v="Xerox 214"/>
    <s v="Small Box"/>
    <n v="0.37"/>
    <d v="2009-11-16T00:00:00"/>
  </r>
  <r>
    <n v="1824"/>
    <n v="13091"/>
    <d v="2009-11-15T00:00:00"/>
    <s v="Medium"/>
    <n v="39"/>
    <n v="785.32740000000001"/>
    <n v="0.01"/>
    <x v="0"/>
    <n v="-1148.19"/>
    <n v="20.34"/>
    <n v="35"/>
    <s v="Arthur Wiediger"/>
    <x v="4"/>
    <s v="Ontario"/>
    <x v="1"/>
    <x v="0"/>
    <s v="Storage &amp; Organization"/>
    <s v="Tennsco Commercial Shelving"/>
    <s v="Large Box"/>
    <n v="0.84"/>
    <d v="2009-11-16T00:00:00"/>
  </r>
  <r>
    <n v="1825"/>
    <n v="13094"/>
    <d v="2010-08-18T00:00:00"/>
    <s v="Not Specified"/>
    <n v="7"/>
    <n v="260.26839999999999"/>
    <n v="0.02"/>
    <x v="0"/>
    <n v="71.209999999999994"/>
    <n v="37.94"/>
    <n v="5.08"/>
    <s v="Craig Leslie"/>
    <x v="2"/>
    <s v="Prarie"/>
    <x v="3"/>
    <x v="0"/>
    <s v="Paper"/>
    <s v="Snap-A-Way® Black Print Carbonless Ruled Speed Letter, Triplicate"/>
    <s v="Wrap Bag"/>
    <n v="0.38"/>
    <d v="2010-08-19T00:00:00"/>
  </r>
  <r>
    <n v="1826"/>
    <n v="13120"/>
    <d v="2009-12-14T00:00:00"/>
    <s v="Low"/>
    <n v="46"/>
    <n v="542.08699999999999"/>
    <n v="0.09"/>
    <x v="0"/>
    <n v="82.594499999999996"/>
    <n v="12.95"/>
    <n v="4.9800000000000004"/>
    <s v="Joy Smith"/>
    <x v="9"/>
    <s v="Atlantic"/>
    <x v="3"/>
    <x v="0"/>
    <s v="Binders and Binder Accessories"/>
    <s v="GBC Binding covers"/>
    <s v="Small Box"/>
    <n v="0.4"/>
    <d v="2009-12-21T00:00:00"/>
  </r>
  <r>
    <n v="1827"/>
    <n v="13120"/>
    <d v="2009-12-14T00:00:00"/>
    <s v="Low"/>
    <n v="8"/>
    <n v="199.36"/>
    <n v="0"/>
    <x v="0"/>
    <n v="-17.364999999999998"/>
    <n v="24.92"/>
    <n v="12.98"/>
    <s v="Joy Smith"/>
    <x v="9"/>
    <s v="Atlantic"/>
    <x v="3"/>
    <x v="0"/>
    <s v="Binders and Binder Accessories"/>
    <s v="GBC Standard Therm-A-Bind Covers"/>
    <s v="Small Box"/>
    <n v="0.39"/>
    <d v="2009-12-14T00:00:00"/>
  </r>
  <r>
    <n v="1828"/>
    <n v="13121"/>
    <d v="2010-03-07T00:00:00"/>
    <s v="High"/>
    <n v="36"/>
    <n v="1115.28"/>
    <n v="0"/>
    <x v="0"/>
    <n v="-27.99"/>
    <n v="30.98"/>
    <n v="6.5"/>
    <s v="Xylona Price"/>
    <x v="4"/>
    <s v="Ontario"/>
    <x v="1"/>
    <x v="2"/>
    <s v="Computer Peripherals"/>
    <s v="Logitech Internet Navigator Keyboard"/>
    <s v="Small Box"/>
    <n v="0.79"/>
    <d v="2010-03-08T00:00:00"/>
  </r>
  <r>
    <n v="1829"/>
    <n v="13121"/>
    <d v="2010-03-07T00:00:00"/>
    <s v="High"/>
    <n v="28"/>
    <n v="5363.9796000000006"/>
    <n v="7.0000000000000007E-2"/>
    <x v="0"/>
    <n v="1049.5350000000001"/>
    <n v="205.99"/>
    <n v="8.99"/>
    <s v="Xylona Price"/>
    <x v="4"/>
    <s v="Ontario"/>
    <x v="1"/>
    <x v="2"/>
    <s v="Telephones and Communication"/>
    <s v="Talkabout T8097"/>
    <s v="Small Box"/>
    <n v="0.57999999999999996"/>
    <d v="2010-03-10T00:00:00"/>
  </r>
  <r>
    <n v="1830"/>
    <n v="13125"/>
    <d v="2010-12-13T00:00:00"/>
    <s v="Not Specified"/>
    <n v="30"/>
    <n v="903.46199999999999"/>
    <n v="0.02"/>
    <x v="2"/>
    <n v="56.39"/>
    <n v="30.73"/>
    <n v="4"/>
    <s v="Alejandro Savely"/>
    <x v="4"/>
    <s v="Ontario"/>
    <x v="1"/>
    <x v="2"/>
    <s v="Computer Peripherals"/>
    <s v="Fellowes 17-key keypad for PS/2 interface"/>
    <s v="Small Box"/>
    <n v="0.75"/>
    <d v="2010-12-15T00:00:00"/>
  </r>
  <r>
    <n v="1831"/>
    <n v="13126"/>
    <d v="2011-10-19T00:00:00"/>
    <s v="Not Specified"/>
    <n v="43"/>
    <n v="23993.6001"/>
    <n v="7.0000000000000007E-2"/>
    <x v="0"/>
    <n v="6492.6669999999995"/>
    <n v="599.99"/>
    <n v="24.49"/>
    <s v="Raymond Book"/>
    <x v="1"/>
    <s v="West"/>
    <x v="3"/>
    <x v="2"/>
    <s v="Copiers and Fax"/>
    <s v="Canon PC1080F Personal Copier"/>
    <s v="Large Box"/>
    <n v="0.5"/>
    <d v="2011-10-20T00:00:00"/>
  </r>
  <r>
    <n v="1832"/>
    <n v="13126"/>
    <d v="2011-10-19T00:00:00"/>
    <s v="Not Specified"/>
    <n v="45"/>
    <n v="5997.1590000000006"/>
    <n v="0.02"/>
    <x v="1"/>
    <n v="114.46"/>
    <n v="135.99"/>
    <n v="28.63"/>
    <s v="Raymond Book"/>
    <x v="1"/>
    <s v="West"/>
    <x v="3"/>
    <x v="1"/>
    <s v="Chairs &amp; Chairmats"/>
    <s v="Global Deluxe High-Back Office Chair in Storm"/>
    <s v="Jumbo Drum"/>
    <n v="0.76"/>
    <d v="2011-10-21T00:00:00"/>
  </r>
  <r>
    <n v="1833"/>
    <n v="13126"/>
    <d v="2011-10-19T00:00:00"/>
    <s v="Not Specified"/>
    <n v="2"/>
    <n v="351.40839999999997"/>
    <n v="0.02"/>
    <x v="1"/>
    <n v="-301.73"/>
    <n v="179.29"/>
    <n v="29.21"/>
    <s v="Raymond Book"/>
    <x v="1"/>
    <s v="West"/>
    <x v="3"/>
    <x v="1"/>
    <s v="Tables"/>
    <s v="Bevis Round Conference Table Top, X-Base"/>
    <s v="Jumbo Box"/>
    <n v="0.74"/>
    <d v="2011-10-21T00:00:00"/>
  </r>
  <r>
    <n v="1834"/>
    <n v="13127"/>
    <d v="2010-07-31T00:00:00"/>
    <s v="Medium"/>
    <n v="13"/>
    <n v="840.85820000000001"/>
    <n v="0.06"/>
    <x v="1"/>
    <n v="-333.07"/>
    <n v="68.81"/>
    <n v="60"/>
    <s v="Sam Craven"/>
    <x v="2"/>
    <s v="Prarie"/>
    <x v="2"/>
    <x v="0"/>
    <s v="Appliances"/>
    <s v="Holmes Replacement Filter for HEPA Air Cleaner, Very Large Room, HEPA Filter"/>
    <s v="Jumbo Drum"/>
    <n v="0.41"/>
    <d v="2010-08-03T00:00:00"/>
  </r>
  <r>
    <n v="1835"/>
    <n v="13156"/>
    <d v="2011-10-05T00:00:00"/>
    <s v="Low"/>
    <n v="12"/>
    <n v="460.56959999999998"/>
    <n v="0.04"/>
    <x v="0"/>
    <n v="159.72999999999999"/>
    <n v="39.979999999999997"/>
    <n v="9.1999999999999993"/>
    <s v="Jennifer Ferguson"/>
    <x v="5"/>
    <s v="Quebec"/>
    <x v="1"/>
    <x v="1"/>
    <s v="Office Furnishings"/>
    <s v="Eldon Radial Chair Mat for Low to Medium Pile Carpets"/>
    <s v="Wrap Bag"/>
    <n v="0.65"/>
    <d v="2011-10-10T00:00:00"/>
  </r>
  <r>
    <n v="1836"/>
    <n v="13157"/>
    <d v="2012-02-11T00:00:00"/>
    <s v="Medium"/>
    <n v="2"/>
    <n v="39.041399999999996"/>
    <n v="7.0000000000000007E-2"/>
    <x v="0"/>
    <n v="-102.432"/>
    <n v="20.99"/>
    <n v="4.8099999999999996"/>
    <s v="Deanra Eno"/>
    <x v="7"/>
    <s v="Yukon"/>
    <x v="1"/>
    <x v="2"/>
    <s v="Telephones and Communication"/>
    <s v="1726 Digital Answering Machine"/>
    <s v="Medium Box"/>
    <n v="0.57999999999999996"/>
    <d v="2012-02-12T00:00:00"/>
  </r>
  <r>
    <n v="1837"/>
    <n v="13158"/>
    <d v="2012-11-20T00:00:00"/>
    <s v="Critical"/>
    <n v="26"/>
    <n v="173.745"/>
    <n v="0.01"/>
    <x v="0"/>
    <n v="29.324999999999999"/>
    <n v="6.75"/>
    <n v="2.99"/>
    <s v="Kelly Williams"/>
    <x v="3"/>
    <s v="West"/>
    <x v="1"/>
    <x v="0"/>
    <s v="Binders and Binder Accessories"/>
    <s v="Wilson Jones DublLock® D-Ring Binders"/>
    <s v="Small Box"/>
    <n v="0.35"/>
    <d v="2012-11-22T00:00:00"/>
  </r>
  <r>
    <n v="1838"/>
    <n v="13218"/>
    <d v="2009-05-16T00:00:00"/>
    <s v="High"/>
    <n v="18"/>
    <n v="498.13379999999995"/>
    <n v="0.03"/>
    <x v="0"/>
    <n v="198.9425"/>
    <n v="28.53"/>
    <n v="1.49"/>
    <s v="Victoria Pisteka"/>
    <x v="7"/>
    <s v="Yukon"/>
    <x v="1"/>
    <x v="0"/>
    <s v="Binders and Binder Accessories"/>
    <s v="Lock-Up Easel 'Spel-Binder'"/>
    <s v="Small Box"/>
    <n v="0.38"/>
    <d v="2009-05-17T00:00:00"/>
  </r>
  <r>
    <n v="1839"/>
    <n v="13218"/>
    <d v="2009-05-16T00:00:00"/>
    <s v="High"/>
    <n v="16"/>
    <n v="88.982400000000013"/>
    <n v="7.0000000000000007E-2"/>
    <x v="0"/>
    <n v="-62"/>
    <n v="5.98"/>
    <n v="7.15"/>
    <s v="Victoria Pisteka"/>
    <x v="7"/>
    <s v="Yukon"/>
    <x v="1"/>
    <x v="0"/>
    <s v="Paper"/>
    <s v="Universal Premium White Copier/Laser Paper (20Lb. and 87 Bright)"/>
    <s v="Small Box"/>
    <n v="0.36"/>
    <d v="2009-05-18T00:00:00"/>
  </r>
  <r>
    <n v="1840"/>
    <n v="13252"/>
    <d v="2009-03-22T00:00:00"/>
    <s v="Not Specified"/>
    <n v="44"/>
    <n v="6870.6264000000001"/>
    <n v="0.03"/>
    <x v="1"/>
    <n v="1279.3699999999999"/>
    <n v="160.97999999999999"/>
    <n v="30"/>
    <s v="Pamela Stobb"/>
    <x v="5"/>
    <s v="Quebec"/>
    <x v="3"/>
    <x v="1"/>
    <s v="Chairs &amp; Chairmats"/>
    <s v="Office Star - Mid Back Dual function Ergonomic High Back Chair with 2-Way Adjustable Arms"/>
    <s v="Jumbo Drum"/>
    <n v="0.62"/>
    <d v="2009-03-25T00:00:00"/>
  </r>
  <r>
    <n v="1841"/>
    <n v="13252"/>
    <d v="2009-03-22T00:00:00"/>
    <s v="Not Specified"/>
    <n v="39"/>
    <n v="567.13020000000006"/>
    <n v="0.09"/>
    <x v="0"/>
    <n v="154.65"/>
    <n v="15.98"/>
    <n v="4"/>
    <s v="Pamela Stobb"/>
    <x v="5"/>
    <s v="Quebec"/>
    <x v="3"/>
    <x v="2"/>
    <s v="Computer Peripherals"/>
    <s v="Logitech Access Keyboard"/>
    <s v="Small Box"/>
    <n v="0.37"/>
    <d v="2009-03-24T00:00:00"/>
  </r>
  <r>
    <n v="1842"/>
    <n v="13280"/>
    <d v="2009-09-11T00:00:00"/>
    <s v="High"/>
    <n v="40"/>
    <n v="431.64"/>
    <n v="0.01"/>
    <x v="0"/>
    <n v="-116.76"/>
    <n v="10.9"/>
    <n v="7.46"/>
    <s v="Grant Carroll"/>
    <x v="12"/>
    <s v="Northwest Territories"/>
    <x v="0"/>
    <x v="0"/>
    <s v="Storage &amp; Organization"/>
    <s v="Crate-A-Files™"/>
    <s v="Small Box"/>
    <n v="0.59"/>
    <d v="2009-09-12T00:00:00"/>
  </r>
  <r>
    <n v="1843"/>
    <n v="13280"/>
    <d v="2009-09-11T00:00:00"/>
    <s v="High"/>
    <n v="49"/>
    <n v="352.35899999999998"/>
    <n v="0.1"/>
    <x v="0"/>
    <n v="-160.952"/>
    <n v="7.99"/>
    <n v="5.03"/>
    <s v="Grant Carroll"/>
    <x v="12"/>
    <s v="Northwest Territories"/>
    <x v="0"/>
    <x v="2"/>
    <s v="Telephones and Communication"/>
    <s v="Bell Sonecor JB700 Caller ID"/>
    <s v="Medium Box"/>
    <n v="0.6"/>
    <d v="2009-09-12T00:00:00"/>
  </r>
  <r>
    <n v="1844"/>
    <n v="13282"/>
    <d v="2012-05-09T00:00:00"/>
    <s v="Low"/>
    <n v="22"/>
    <n v="700.29959999999994"/>
    <n v="0.09"/>
    <x v="0"/>
    <n v="-126.6"/>
    <n v="34.979999999999997"/>
    <n v="7.53"/>
    <s v="Roy Phan"/>
    <x v="1"/>
    <s v="West"/>
    <x v="1"/>
    <x v="2"/>
    <s v="Computer Peripherals"/>
    <s v="Fellowes EZ Multi-Media Keyboard"/>
    <s v="Small Box"/>
    <n v="0.76"/>
    <d v="2012-05-14T00:00:00"/>
  </r>
  <r>
    <n v="1845"/>
    <n v="13282"/>
    <d v="2012-05-09T00:00:00"/>
    <s v="Low"/>
    <n v="2"/>
    <n v="12.347999999999999"/>
    <n v="0.02"/>
    <x v="0"/>
    <n v="-5.92"/>
    <n v="6.3"/>
    <n v="0.5"/>
    <s v="Roy Phan"/>
    <x v="1"/>
    <s v="West"/>
    <x v="1"/>
    <x v="0"/>
    <s v="Labels"/>
    <s v="Avery 51"/>
    <s v="Small Box"/>
    <n v="0.39"/>
    <d v="2012-05-13T00:00:00"/>
  </r>
  <r>
    <n v="1846"/>
    <n v="13284"/>
    <d v="2012-08-12T00:00:00"/>
    <s v="High"/>
    <n v="22"/>
    <n v="8798.4820000000018"/>
    <n v="0.05"/>
    <x v="0"/>
    <n v="3858.2774999999997"/>
    <n v="420.98"/>
    <n v="19.989999999999998"/>
    <s v="Muhammed Lee"/>
    <x v="8"/>
    <s v="Atlantic"/>
    <x v="3"/>
    <x v="0"/>
    <s v="Binders and Binder Accessories"/>
    <s v="GBC DocuBind 200 Manual Binding Machine"/>
    <s v="Small Box"/>
    <n v="0.35"/>
    <d v="2012-08-13T00:00:00"/>
  </r>
  <r>
    <n v="1847"/>
    <n v="13284"/>
    <d v="2012-08-12T00:00:00"/>
    <s v="High"/>
    <n v="49"/>
    <n v="1662.5700000000002"/>
    <n v="0.1"/>
    <x v="0"/>
    <n v="674.99350000000004"/>
    <n v="37.700000000000003"/>
    <n v="2.99"/>
    <s v="Muhammed Lee"/>
    <x v="8"/>
    <s v="Atlantic"/>
    <x v="3"/>
    <x v="0"/>
    <s v="Binders and Binder Accessories"/>
    <s v="Vinyl Sectional Post Binders"/>
    <s v="Small Box"/>
    <n v="0.35"/>
    <d v="2012-08-13T00:00:00"/>
  </r>
  <r>
    <n v="1848"/>
    <n v="13313"/>
    <d v="2009-07-16T00:00:00"/>
    <s v="Not Specified"/>
    <n v="47"/>
    <n v="977.29919999999993"/>
    <n v="0.04"/>
    <x v="0"/>
    <n v="-209.61"/>
    <n v="21.66"/>
    <n v="13.99"/>
    <s v="Skye Norling"/>
    <x v="12"/>
    <s v="Northwest Territories"/>
    <x v="2"/>
    <x v="0"/>
    <s v="Appliances"/>
    <s v="Holmes 99% HEPA Air Purifier"/>
    <s v="Medium Box"/>
    <n v="0.52"/>
    <d v="2009-07-17T00:00:00"/>
  </r>
  <r>
    <n v="1849"/>
    <n v="13313"/>
    <d v="2009-07-16T00:00:00"/>
    <s v="Not Specified"/>
    <n v="18"/>
    <n v="229.14359999999999"/>
    <n v="0.02"/>
    <x v="0"/>
    <n v="-159.86000000000001"/>
    <n v="12.99"/>
    <n v="14.37"/>
    <s v="Skye Norling"/>
    <x v="4"/>
    <s v="Ontario"/>
    <x v="2"/>
    <x v="1"/>
    <s v="Office Furnishings"/>
    <s v="Tensor &quot;Hersey Kiss&quot; Styled Floor Lamp"/>
    <s v="Large Box"/>
    <n v="0.73"/>
    <d v="2009-07-18T00:00:00"/>
  </r>
  <r>
    <n v="1850"/>
    <n v="13313"/>
    <d v="2009-07-16T00:00:00"/>
    <s v="Not Specified"/>
    <n v="22"/>
    <n v="740.69599999999991"/>
    <n v="0.05"/>
    <x v="0"/>
    <n v="223.44"/>
    <n v="35.44"/>
    <n v="7.5"/>
    <s v="Skye Norling"/>
    <x v="4"/>
    <s v="Ontario"/>
    <x v="2"/>
    <x v="0"/>
    <s v="Paper"/>
    <s v="Xerox 1906"/>
    <s v="Small Box"/>
    <n v="0.38"/>
    <d v="2009-07-18T00:00:00"/>
  </r>
  <r>
    <n v="1851"/>
    <n v="13313"/>
    <d v="2009-07-16T00:00:00"/>
    <s v="Not Specified"/>
    <n v="45"/>
    <n v="572.41800000000001"/>
    <n v="0.02"/>
    <x v="0"/>
    <n v="75.010000000000005"/>
    <n v="12.98"/>
    <n v="3.14"/>
    <s v="Skye Norling"/>
    <x v="4"/>
    <s v="Ontario"/>
    <x v="2"/>
    <x v="0"/>
    <s v="Scissors, Rulers and Trimmers"/>
    <s v="Acme® 8&quot; Straight Scissors"/>
    <s v="Small Pack"/>
    <n v="0.6"/>
    <d v="2009-07-19T00:00:00"/>
  </r>
  <r>
    <n v="1852"/>
    <n v="13314"/>
    <d v="2009-05-13T00:00:00"/>
    <s v="High"/>
    <n v="34"/>
    <n v="81.953599999999994"/>
    <n v="0.08"/>
    <x v="2"/>
    <n v="22.22"/>
    <n v="2.62"/>
    <n v="0.8"/>
    <s v="Giulietta Dortch"/>
    <x v="7"/>
    <s v="Yukon"/>
    <x v="0"/>
    <x v="0"/>
    <s v="Rubber Bands"/>
    <s v="Staples Metal Binder Clips"/>
    <s v="Wrap Bag"/>
    <n v="0.39"/>
    <d v="2009-05-15T00:00:00"/>
  </r>
  <r>
    <n v="1853"/>
    <n v="13345"/>
    <d v="2012-09-02T00:00:00"/>
    <s v="Not Specified"/>
    <n v="24"/>
    <n v="112.1904"/>
    <n v="0.02"/>
    <x v="0"/>
    <n v="-42.05"/>
    <n v="4.7699999999999996"/>
    <n v="2.39"/>
    <s v="Bill Donatelli"/>
    <x v="4"/>
    <s v="Ontario"/>
    <x v="1"/>
    <x v="2"/>
    <s v="Computer Peripherals"/>
    <s v="Imation Primaris 3.5&quot; 2HD Unformatted Diskettes, 10/Pack"/>
    <s v="Small Pack"/>
    <n v="0.72"/>
    <d v="2012-09-03T00:00:00"/>
  </r>
  <r>
    <n v="1854"/>
    <n v="13345"/>
    <d v="2012-09-02T00:00:00"/>
    <s v="Not Specified"/>
    <n v="45"/>
    <n v="444.69"/>
    <n v="0.1"/>
    <x v="0"/>
    <n v="28.39"/>
    <n v="10.98"/>
    <n v="3.37"/>
    <s v="Bill Donatelli"/>
    <x v="4"/>
    <s v="Ontario"/>
    <x v="1"/>
    <x v="0"/>
    <s v="Scissors, Rulers and Trimmers"/>
    <s v="Fiskars® Softgrip Scissors"/>
    <s v="Small Pack"/>
    <n v="0.56999999999999995"/>
    <d v="2012-09-02T00:00:00"/>
  </r>
  <r>
    <n v="1855"/>
    <n v="13346"/>
    <d v="2012-11-15T00:00:00"/>
    <s v="Low"/>
    <n v="44"/>
    <n v="259.45920000000001"/>
    <n v="0.09"/>
    <x v="0"/>
    <n v="-240.83"/>
    <n v="6.48"/>
    <n v="8.8800000000000008"/>
    <s v="Doug Bickford"/>
    <x v="12"/>
    <s v="Northwest Territories"/>
    <x v="1"/>
    <x v="0"/>
    <s v="Paper"/>
    <s v="Xerox 224"/>
    <s v="Small Box"/>
    <n v="0.37"/>
    <d v="2012-11-20T00:00:00"/>
  </r>
  <r>
    <n v="1856"/>
    <n v="13347"/>
    <d v="2010-04-23T00:00:00"/>
    <s v="Not Specified"/>
    <n v="24"/>
    <n v="84.815999999999988"/>
    <n v="7.0000000000000007E-2"/>
    <x v="2"/>
    <n v="22.839500000000001"/>
    <n v="3.8"/>
    <n v="1.49"/>
    <s v="Vivek Gonzalez"/>
    <x v="5"/>
    <s v="Quebec"/>
    <x v="3"/>
    <x v="0"/>
    <s v="Binders and Binder Accessories"/>
    <s v="Durable Pressboard Binders"/>
    <s v="Small Box"/>
    <n v="0.38"/>
    <d v="2010-04-24T00:00:00"/>
  </r>
  <r>
    <n v="1857"/>
    <n v="13348"/>
    <d v="2010-11-07T00:00:00"/>
    <s v="Medium"/>
    <n v="35"/>
    <n v="4683.2624999999998"/>
    <n v="0.05"/>
    <x v="0"/>
    <n v="310.51"/>
    <n v="140.85"/>
    <n v="19.989999999999998"/>
    <s v="Jim Kriz"/>
    <x v="4"/>
    <s v="Ontario"/>
    <x v="3"/>
    <x v="0"/>
    <s v="Storage &amp; Organization"/>
    <s v="Fellowes Strictly Business® Drawer File, Letter/Legal Size"/>
    <s v="Small Box"/>
    <n v="0.73"/>
    <d v="2010-11-08T00:00:00"/>
  </r>
  <r>
    <n v="1858"/>
    <n v="13351"/>
    <d v="2010-05-06T00:00:00"/>
    <s v="Medium"/>
    <n v="20"/>
    <n v="3311.8160000000003"/>
    <n v="0.08"/>
    <x v="0"/>
    <n v="484.15"/>
    <n v="179.99"/>
    <n v="19.989999999999998"/>
    <s v="Karl Brown"/>
    <x v="4"/>
    <s v="Ontario"/>
    <x v="1"/>
    <x v="2"/>
    <s v="Computer Peripherals"/>
    <s v="Motorola SB4200 Cable Modem"/>
    <s v="Small Box"/>
    <n v="0.48"/>
    <d v="2010-05-07T00:00:00"/>
  </r>
  <r>
    <n v="1859"/>
    <n v="13378"/>
    <d v="2009-09-21T00:00:00"/>
    <s v="Low"/>
    <n v="16"/>
    <n v="87.248000000000005"/>
    <n v="0.05"/>
    <x v="0"/>
    <n v="-50.75"/>
    <n v="5.74"/>
    <n v="5.3"/>
    <s v="Paul Knutson"/>
    <x v="5"/>
    <s v="Quebec"/>
    <x v="1"/>
    <x v="0"/>
    <s v="Scissors, Rulers and Trimmers"/>
    <s v="Acme Kleencut® Forged Steel Scissors"/>
    <s v="Small Pack"/>
    <n v="0.55000000000000004"/>
    <d v="2009-09-26T00:00:00"/>
  </r>
  <r>
    <n v="1860"/>
    <n v="13380"/>
    <d v="2009-07-15T00:00:00"/>
    <s v="Critical"/>
    <n v="24"/>
    <n v="62.899200000000008"/>
    <n v="0.09"/>
    <x v="0"/>
    <n v="4.8499999999999996"/>
    <n v="2.88"/>
    <n v="0.7"/>
    <s v="Rob Dowd"/>
    <x v="3"/>
    <s v="West"/>
    <x v="1"/>
    <x v="0"/>
    <s v="Pens &amp; Art Supplies"/>
    <s v="Newell 346"/>
    <s v="Wrap Bag"/>
    <n v="0.56000000000000005"/>
    <d v="2009-07-15T00:00:00"/>
  </r>
  <r>
    <n v="1861"/>
    <n v="13381"/>
    <d v="2011-08-17T00:00:00"/>
    <s v="Medium"/>
    <n v="41"/>
    <n v="10648.109999999999"/>
    <n v="0"/>
    <x v="1"/>
    <n v="-627.64115700000002"/>
    <n v="259.70999999999998"/>
    <n v="66.67"/>
    <s v="Vivian Mathis"/>
    <x v="5"/>
    <s v="Quebec"/>
    <x v="3"/>
    <x v="1"/>
    <s v="Tables"/>
    <s v="Bevis Round Bullnose 29&quot; High Table Top"/>
    <s v="Jumbo Box"/>
    <n v="0.65"/>
    <d v="2011-08-17T00:00:00"/>
  </r>
  <r>
    <n v="1862"/>
    <n v="13383"/>
    <d v="2012-06-15T00:00:00"/>
    <s v="Not Specified"/>
    <n v="35"/>
    <n v="662.06700000000001"/>
    <n v="7.0000000000000007E-2"/>
    <x v="0"/>
    <n v="-1072.97"/>
    <n v="20.34"/>
    <n v="35"/>
    <s v="Duane Huffman"/>
    <x v="4"/>
    <s v="Ontario"/>
    <x v="3"/>
    <x v="0"/>
    <s v="Storage &amp; Organization"/>
    <s v="Tennsco Commercial Shelving"/>
    <s v="Large Box"/>
    <n v="0.84"/>
    <d v="2012-06-17T00:00:00"/>
  </r>
  <r>
    <n v="1863"/>
    <n v="13408"/>
    <d v="2009-02-14T00:00:00"/>
    <s v="Low"/>
    <n v="4"/>
    <n v="232.89599999999999"/>
    <n v="0.04"/>
    <x v="0"/>
    <n v="173.89"/>
    <n v="60.65"/>
    <n v="12.23"/>
    <s v="Joni Blumstein"/>
    <x v="4"/>
    <s v="Ontario"/>
    <x v="2"/>
    <x v="1"/>
    <s v="Office Furnishings"/>
    <s v="Tenex Traditional Chairmats for Medium Pile Carpet, Standard Lip, 36&quot; x 48&quot;"/>
    <s v="Medium Box"/>
    <n v="0.64"/>
    <d v="2009-02-16T00:00:00"/>
  </r>
  <r>
    <n v="1864"/>
    <n v="13410"/>
    <d v="2010-06-06T00:00:00"/>
    <s v="Not Specified"/>
    <n v="4"/>
    <n v="30.206399999999995"/>
    <n v="7.0000000000000007E-2"/>
    <x v="0"/>
    <n v="-35.17"/>
    <n v="8.1199999999999992"/>
    <n v="2.83"/>
    <s v="Bobby Odegard"/>
    <x v="4"/>
    <s v="Ontario"/>
    <x v="1"/>
    <x v="2"/>
    <s v="Computer Peripherals"/>
    <s v="Imation Neon Mac Format Diskettes, 10/Pack"/>
    <s v="Small Pack"/>
    <n v="0.77"/>
    <d v="2010-06-08T00:00:00"/>
  </r>
  <r>
    <n v="1865"/>
    <n v="13410"/>
    <d v="2010-06-06T00:00:00"/>
    <s v="Not Specified"/>
    <n v="29"/>
    <n v="688.75289999999995"/>
    <n v="0.01"/>
    <x v="0"/>
    <n v="158.91"/>
    <n v="23.99"/>
    <n v="6.3"/>
    <s v="Bobby Odegard"/>
    <x v="4"/>
    <s v="Ontario"/>
    <x v="1"/>
    <x v="2"/>
    <s v="Office Machines"/>
    <s v="TI 36X Solar Scientific Calculator"/>
    <s v="Medium Box"/>
    <n v="0.38"/>
    <d v="2010-06-07T00:00:00"/>
  </r>
  <r>
    <n v="1866"/>
    <n v="13413"/>
    <d v="2010-01-29T00:00:00"/>
    <s v="Critical"/>
    <n v="29"/>
    <n v="138.64320000000001"/>
    <n v="0.04"/>
    <x v="0"/>
    <n v="-50.86"/>
    <n v="4.9800000000000004"/>
    <n v="4.7"/>
    <s v="Karen Daniels"/>
    <x v="4"/>
    <s v="Ontario"/>
    <x v="3"/>
    <x v="0"/>
    <s v="Paper"/>
    <s v="Staples Copy Paper (20Lb. and 84 Bright)"/>
    <s v="Small Box"/>
    <n v="0.38"/>
    <d v="2010-01-31T00:00:00"/>
  </r>
  <r>
    <n v="1867"/>
    <n v="13440"/>
    <d v="2010-10-13T00:00:00"/>
    <s v="Not Specified"/>
    <n v="22"/>
    <n v="899.83079999999995"/>
    <n v="7.0000000000000007E-2"/>
    <x v="0"/>
    <n v="326.39"/>
    <n v="43.98"/>
    <n v="1.99"/>
    <s v="Jim Mitchum"/>
    <x v="4"/>
    <s v="Ontario"/>
    <x v="3"/>
    <x v="2"/>
    <s v="Computer Peripherals"/>
    <s v="Memorex 80 Minute CD-R Spindle, 100/Pack"/>
    <s v="Small Pack"/>
    <n v="0.44"/>
    <d v="2010-10-15T00:00:00"/>
  </r>
  <r>
    <n v="1868"/>
    <n v="13444"/>
    <d v="2012-01-05T00:00:00"/>
    <s v="High"/>
    <n v="33"/>
    <n v="147.65519999999998"/>
    <n v="0.06"/>
    <x v="0"/>
    <n v="54.62"/>
    <n v="4.76"/>
    <n v="0.88"/>
    <s v="Pete Armstrong"/>
    <x v="4"/>
    <s v="Ontario"/>
    <x v="3"/>
    <x v="0"/>
    <s v="Paper"/>
    <s v="Wirebound Voice Message Log Book"/>
    <s v="Wrap Bag"/>
    <n v="0.39"/>
    <d v="2012-01-08T00:00:00"/>
  </r>
  <r>
    <n v="1869"/>
    <n v="13447"/>
    <d v="2010-01-08T00:00:00"/>
    <s v="High"/>
    <n v="24"/>
    <n v="498.72239999999999"/>
    <n v="0.01"/>
    <x v="0"/>
    <n v="0.8460000000000012"/>
    <n v="20.99"/>
    <n v="4.8099999999999996"/>
    <s v="Pamela Coakley"/>
    <x v="4"/>
    <s v="Ontario"/>
    <x v="1"/>
    <x v="2"/>
    <s v="Telephones and Communication"/>
    <s v="1726 Digital Answering Machine"/>
    <s v="Medium Box"/>
    <n v="0.57999999999999996"/>
    <d v="2010-01-10T00:00:00"/>
  </r>
  <r>
    <n v="1870"/>
    <n v="13472"/>
    <d v="2011-10-26T00:00:00"/>
    <s v="Critical"/>
    <n v="26"/>
    <n v="97.715800000000002"/>
    <n v="0.09"/>
    <x v="0"/>
    <n v="42.89"/>
    <n v="4.13"/>
    <n v="0.5"/>
    <s v="Corey Catlett"/>
    <x v="8"/>
    <s v="Atlantic"/>
    <x v="2"/>
    <x v="0"/>
    <s v="Labels"/>
    <s v="Avery 506"/>
    <s v="Small Box"/>
    <n v="0.39"/>
    <d v="2011-10-27T00:00:00"/>
  </r>
  <r>
    <n v="1871"/>
    <n v="13476"/>
    <d v="2010-10-16T00:00:00"/>
    <s v="Not Specified"/>
    <n v="3"/>
    <n v="144.6627"/>
    <n v="0.09"/>
    <x v="0"/>
    <n v="-121.39"/>
    <n v="52.99"/>
    <n v="19.989999999999998"/>
    <s v="Noel Staavos"/>
    <x v="8"/>
    <s v="Atlantic"/>
    <x v="2"/>
    <x v="0"/>
    <s v="Storage &amp; Organization"/>
    <s v="Gould Plastics 9-Pocket Panel Bin, 18-3/8w x 5-1/4d x 20-1/2h, Black"/>
    <s v="Small Box"/>
    <n v="0.81"/>
    <d v="2010-10-17T00:00:00"/>
  </r>
  <r>
    <n v="1872"/>
    <n v="13476"/>
    <d v="2010-10-16T00:00:00"/>
    <s v="Not Specified"/>
    <n v="31"/>
    <n v="904.99850000000004"/>
    <n v="0.05"/>
    <x v="0"/>
    <n v="10.96"/>
    <n v="30.73"/>
    <n v="4"/>
    <s v="Noel Staavos"/>
    <x v="4"/>
    <s v="Ontario"/>
    <x v="2"/>
    <x v="2"/>
    <s v="Computer Peripherals"/>
    <s v="Fellowes 17-key keypad for PS/2 interface"/>
    <s v="Small Box"/>
    <n v="0.75"/>
    <d v="2010-10-16T00:00:00"/>
  </r>
  <r>
    <n v="1873"/>
    <n v="13476"/>
    <d v="2010-10-16T00:00:00"/>
    <s v="Not Specified"/>
    <n v="47"/>
    <n v="210.00069999999999"/>
    <n v="0.09"/>
    <x v="2"/>
    <n v="-147.85550000000001"/>
    <n v="4.91"/>
    <n v="5.68"/>
    <s v="Noel Staavos"/>
    <x v="5"/>
    <s v="Quebec"/>
    <x v="2"/>
    <x v="0"/>
    <s v="Binders and Binder Accessories"/>
    <s v="Acco Pressboard Covers with Storage Hooks, 14 7/8&quot; x 11&quot;, Light Blue"/>
    <s v="Small Box"/>
    <n v="0.36"/>
    <d v="2010-10-18T00:00:00"/>
  </r>
  <r>
    <n v="1874"/>
    <n v="13479"/>
    <d v="2009-12-04T00:00:00"/>
    <s v="High"/>
    <n v="3"/>
    <n v="272.97269999999997"/>
    <n v="0.09"/>
    <x v="0"/>
    <n v="-322.95"/>
    <n v="99.99"/>
    <n v="19.989999999999998"/>
    <s v="Erin Ashbrook"/>
    <x v="4"/>
    <s v="Ontario"/>
    <x v="3"/>
    <x v="2"/>
    <s v="Computer Peripherals"/>
    <s v="US Robotics 56K V.92 External Faxmodem"/>
    <s v="Small Box"/>
    <n v="0.52"/>
    <d v="2009-12-06T00:00:00"/>
  </r>
  <r>
    <n v="1875"/>
    <n v="13479"/>
    <d v="2009-12-04T00:00:00"/>
    <s v="High"/>
    <n v="13"/>
    <n v="2570.7552000000001"/>
    <n v="0.04"/>
    <x v="0"/>
    <n v="-1.6280000000000201"/>
    <n v="205.99"/>
    <n v="5.26"/>
    <s v="Erin Ashbrook"/>
    <x v="4"/>
    <s v="Ontario"/>
    <x v="3"/>
    <x v="2"/>
    <s v="Telephones and Communication"/>
    <s v="i470"/>
    <s v="Small Box"/>
    <n v="0.56000000000000005"/>
    <d v="2009-12-05T00:00:00"/>
  </r>
  <r>
    <n v="1876"/>
    <n v="13507"/>
    <d v="2012-12-29T00:00:00"/>
    <s v="Medium"/>
    <n v="27"/>
    <n v="166.58459999999999"/>
    <n v="0.09"/>
    <x v="0"/>
    <n v="-75.709999999999994"/>
    <n v="6.78"/>
    <n v="6.18"/>
    <s v="Anna Andreadi"/>
    <x v="3"/>
    <s v="West"/>
    <x v="0"/>
    <x v="0"/>
    <s v="Paper"/>
    <s v="Strathmore Photo Mount Cards"/>
    <s v="Small Box"/>
    <n v="0.39"/>
    <d v="2012-12-30T00:00:00"/>
  </r>
  <r>
    <n v="1877"/>
    <n v="13536"/>
    <d v="2009-08-18T00:00:00"/>
    <s v="Medium"/>
    <n v="23"/>
    <n v="113.18299999999999"/>
    <n v="0.05"/>
    <x v="0"/>
    <n v="22.98"/>
    <n v="5.18"/>
    <n v="2.04"/>
    <s v="Aleksandra Gannaway"/>
    <x v="7"/>
    <s v="Yukon"/>
    <x v="2"/>
    <x v="0"/>
    <s v="Paper"/>
    <s v="Array® Memo Cubes"/>
    <s v="Wrap Bag"/>
    <n v="0.36"/>
    <d v="2009-08-20T00:00:00"/>
  </r>
  <r>
    <n v="1878"/>
    <n v="13537"/>
    <d v="2010-05-30T00:00:00"/>
    <s v="Low"/>
    <n v="41"/>
    <n v="294.29800000000006"/>
    <n v="0.03"/>
    <x v="0"/>
    <n v="110.34"/>
    <n v="7.4"/>
    <n v="1.71"/>
    <s v="Lena Creighton"/>
    <x v="4"/>
    <s v="Ontario"/>
    <x v="2"/>
    <x v="0"/>
    <s v="Paper"/>
    <s v="It's Hot Message Books with Stickers, 2 3/4&quot; x 5&quot;"/>
    <s v="Wrap Bag"/>
    <n v="0.4"/>
    <d v="2010-06-01T00:00:00"/>
  </r>
  <r>
    <n v="1879"/>
    <n v="13540"/>
    <d v="2010-05-23T00:00:00"/>
    <s v="High"/>
    <n v="33"/>
    <n v="112.6125"/>
    <n v="0.09"/>
    <x v="0"/>
    <n v="51.21"/>
    <n v="3.75"/>
    <n v="0.5"/>
    <s v="Theresa Swint"/>
    <x v="5"/>
    <s v="Quebec"/>
    <x v="3"/>
    <x v="0"/>
    <s v="Labels"/>
    <s v="Avery 510"/>
    <s v="Small Box"/>
    <n v="0.37"/>
    <d v="2010-05-25T00:00:00"/>
  </r>
  <r>
    <n v="1880"/>
    <n v="13540"/>
    <d v="2010-05-23T00:00:00"/>
    <s v="High"/>
    <n v="27"/>
    <n v="1746.0953999999997"/>
    <n v="0.02"/>
    <x v="0"/>
    <n v="239.24699999999999"/>
    <n v="65.989999999999995"/>
    <n v="4.99"/>
    <s v="Theresa Swint"/>
    <x v="5"/>
    <s v="Quebec"/>
    <x v="3"/>
    <x v="2"/>
    <s v="Telephones and Communication"/>
    <s v="T193"/>
    <s v="Small Box"/>
    <n v="0.56999999999999995"/>
    <d v="2010-05-25T00:00:00"/>
  </r>
  <r>
    <n v="1881"/>
    <n v="13540"/>
    <d v="2010-05-23T00:00:00"/>
    <s v="High"/>
    <n v="31"/>
    <n v="247.69"/>
    <n v="0.06"/>
    <x v="0"/>
    <n v="34.79"/>
    <n v="8.5"/>
    <n v="1.99"/>
    <s v="Theresa Swint"/>
    <x v="6"/>
    <s v="Prarie"/>
    <x v="3"/>
    <x v="2"/>
    <s v="Computer Peripherals"/>
    <s v="Hewlett-Packard 4.7GB DVD+R Discs"/>
    <s v="Small Pack"/>
    <n v="0.49"/>
    <d v="2010-05-23T00:00:00"/>
  </r>
  <r>
    <n v="1882"/>
    <n v="13540"/>
    <d v="2010-05-23T00:00:00"/>
    <s v="High"/>
    <n v="16"/>
    <n v="33.4848"/>
    <n v="0.04"/>
    <x v="0"/>
    <n v="-5.0000000000000711E-2"/>
    <n v="2.1800000000000002"/>
    <n v="0.78"/>
    <s v="Theresa Swint"/>
    <x v="6"/>
    <s v="Prarie"/>
    <x v="3"/>
    <x v="0"/>
    <s v="Rubber Bands"/>
    <s v="Stockwell Push Pins"/>
    <s v="Wrap Bag"/>
    <n v="0.52"/>
    <d v="2010-05-23T00:00:00"/>
  </r>
  <r>
    <n v="1883"/>
    <n v="13540"/>
    <d v="2010-05-23T00:00:00"/>
    <s v="High"/>
    <n v="33"/>
    <n v="397.13519999999994"/>
    <n v="0.02"/>
    <x v="0"/>
    <n v="-26.78"/>
    <n v="12.28"/>
    <n v="6.13"/>
    <s v="Theresa Swint"/>
    <x v="6"/>
    <s v="Prarie"/>
    <x v="3"/>
    <x v="0"/>
    <s v="Storage &amp; Organization"/>
    <s v="Recycled Eldon Regeneration Jumbo File"/>
    <s v="Small Box"/>
    <n v="0.56999999999999995"/>
    <d v="2010-05-23T00:00:00"/>
  </r>
  <r>
    <n v="1884"/>
    <n v="13542"/>
    <d v="2009-03-08T00:00:00"/>
    <s v="Low"/>
    <n v="11"/>
    <n v="3277.6722"/>
    <n v="0.01"/>
    <x v="1"/>
    <n v="403.81"/>
    <n v="300.98"/>
    <n v="64.73"/>
    <s v="John Huston"/>
    <x v="2"/>
    <s v="Prarie"/>
    <x v="3"/>
    <x v="1"/>
    <s v="Chairs &amp; Chairmats"/>
    <s v="Global Leather and Oak Executive Chair, Black"/>
    <s v="Jumbo Drum"/>
    <n v="0.56000000000000005"/>
    <d v="2009-03-15T00:00:00"/>
  </r>
  <r>
    <n v="1885"/>
    <n v="13542"/>
    <d v="2009-03-08T00:00:00"/>
    <s v="Low"/>
    <n v="33"/>
    <n v="279.76740000000001"/>
    <n v="0.03"/>
    <x v="0"/>
    <n v="-90.21"/>
    <n v="8.74"/>
    <n v="8.2899999999999991"/>
    <s v="John Huston"/>
    <x v="2"/>
    <s v="Prarie"/>
    <x v="3"/>
    <x v="0"/>
    <s v="Envelopes"/>
    <s v="#10- 4 1/8&quot; x 9 1/2&quot; Recycled Envelopes"/>
    <s v="Small Box"/>
    <n v="0.38"/>
    <d v="2009-03-08T00:00:00"/>
  </r>
  <r>
    <n v="1886"/>
    <n v="13543"/>
    <d v="2012-08-08T00:00:00"/>
    <s v="Medium"/>
    <n v="2"/>
    <n v="17.6722"/>
    <n v="0.09"/>
    <x v="0"/>
    <n v="-22.14"/>
    <n v="9.7100000000000009"/>
    <n v="9.4499999999999993"/>
    <s v="Andy Reiter"/>
    <x v="2"/>
    <s v="Prarie"/>
    <x v="1"/>
    <x v="0"/>
    <s v="Storage &amp; Organization"/>
    <s v="Filing/Storage Totes and Swivel Casters"/>
    <s v="Small Box"/>
    <n v="0.6"/>
    <d v="2012-08-08T00:00:00"/>
  </r>
  <r>
    <n v="1887"/>
    <n v="13569"/>
    <d v="2011-04-10T00:00:00"/>
    <s v="Critical"/>
    <n v="13"/>
    <n v="522.08519999999999"/>
    <n v="0.02"/>
    <x v="2"/>
    <n v="67.98"/>
    <n v="40.98"/>
    <n v="7.2"/>
    <s v="Carlos Meador"/>
    <x v="7"/>
    <s v="Yukon"/>
    <x v="1"/>
    <x v="0"/>
    <s v="Appliances"/>
    <s v="Kensington 6 Outlet SmartSocket Surge Protector"/>
    <s v="Small Box"/>
    <n v="0.6"/>
    <d v="2011-04-12T00:00:00"/>
  </r>
  <r>
    <n v="1888"/>
    <n v="13569"/>
    <d v="2011-04-10T00:00:00"/>
    <s v="Critical"/>
    <n v="16"/>
    <n v="43.775999999999996"/>
    <n v="0.05"/>
    <x v="0"/>
    <n v="1.071"/>
    <n v="2.88"/>
    <n v="1.49"/>
    <s v="Carlos Meador"/>
    <x v="7"/>
    <s v="Yukon"/>
    <x v="1"/>
    <x v="0"/>
    <s v="Binders and Binder Accessories"/>
    <s v="Avery Durable Binders"/>
    <s v="Small Box"/>
    <n v="0.36"/>
    <d v="2011-04-11T00:00:00"/>
  </r>
  <r>
    <n v="1889"/>
    <n v="13570"/>
    <d v="2012-12-02T00:00:00"/>
    <s v="Not Specified"/>
    <n v="2"/>
    <n v="16.012799999999999"/>
    <n v="0.04"/>
    <x v="0"/>
    <n v="-8.8000000000000007"/>
    <n v="8.34"/>
    <n v="0.96"/>
    <s v="Grant Thornton"/>
    <x v="7"/>
    <s v="Yukon"/>
    <x v="1"/>
    <x v="1"/>
    <s v="Office Furnishings"/>
    <s v="Document Clip Frames"/>
    <s v="Wrap Bag"/>
    <n v="0.43"/>
    <d v="2012-12-03T00:00:00"/>
  </r>
  <r>
    <n v="1890"/>
    <n v="13570"/>
    <d v="2012-12-02T00:00:00"/>
    <s v="Not Specified"/>
    <n v="42"/>
    <n v="4475.1167999999998"/>
    <n v="0.04"/>
    <x v="0"/>
    <n v="1086.9570000000001"/>
    <n v="110.99"/>
    <n v="8.99"/>
    <s v="Grant Thornton"/>
    <x v="7"/>
    <s v="Yukon"/>
    <x v="1"/>
    <x v="2"/>
    <s v="Telephones and Communication"/>
    <s v="LX 677"/>
    <s v="Small Box"/>
    <n v="0.56999999999999995"/>
    <d v="2012-12-02T00:00:00"/>
  </r>
  <r>
    <n v="1891"/>
    <n v="13572"/>
    <d v="2012-05-17T00:00:00"/>
    <s v="Critical"/>
    <n v="7"/>
    <n v="32.680199999999999"/>
    <n v="7.0000000000000007E-2"/>
    <x v="0"/>
    <n v="-43.71"/>
    <n v="5.0199999999999996"/>
    <n v="5.14"/>
    <s v="Pierre Wener"/>
    <x v="5"/>
    <s v="Quebec"/>
    <x v="2"/>
    <x v="2"/>
    <s v="Computer Peripherals"/>
    <s v="Imation 3.5, DISKETTE 44766 HGHLD3.52HD/FM, 10/Pack"/>
    <s v="Small Pack"/>
    <n v="0.79"/>
    <d v="2012-05-18T00:00:00"/>
  </r>
  <r>
    <n v="1892"/>
    <n v="13575"/>
    <d v="2012-08-29T00:00:00"/>
    <s v="Critical"/>
    <n v="15"/>
    <n v="88.451999999999998"/>
    <n v="0.09"/>
    <x v="2"/>
    <n v="-65.67"/>
    <n v="6.48"/>
    <n v="8.19"/>
    <s v="Cynthia Arntzen"/>
    <x v="2"/>
    <s v="Prarie"/>
    <x v="0"/>
    <x v="0"/>
    <s v="Paper"/>
    <s v="Xerox 217"/>
    <s v="Small Box"/>
    <n v="0.37"/>
    <d v="2012-09-01T00:00:00"/>
  </r>
  <r>
    <n v="1893"/>
    <n v="13601"/>
    <d v="2012-08-16T00:00:00"/>
    <s v="Low"/>
    <n v="17"/>
    <n v="764.68209999999999"/>
    <n v="0.09"/>
    <x v="0"/>
    <n v="-94.76"/>
    <n v="49.43"/>
    <n v="19.989999999999998"/>
    <s v="Joni Blumstein"/>
    <x v="4"/>
    <s v="Ontario"/>
    <x v="3"/>
    <x v="0"/>
    <s v="Appliances"/>
    <s v="Eureka Hand Vacuum, Bagless"/>
    <s v="Small Box"/>
    <n v="0.56999999999999995"/>
    <d v="2012-08-20T00:00:00"/>
  </r>
  <r>
    <n v="1894"/>
    <n v="13602"/>
    <d v="2009-01-13T00:00:00"/>
    <s v="Low"/>
    <n v="3"/>
    <n v="423.25949999999995"/>
    <n v="0.03"/>
    <x v="1"/>
    <n v="-377.90190000000001"/>
    <n v="145.44999999999999"/>
    <n v="17.850000000000001"/>
    <s v="Brian Stugart"/>
    <x v="7"/>
    <s v="Yukon"/>
    <x v="1"/>
    <x v="2"/>
    <s v="Office Machines"/>
    <s v="Panasonic KX-P1150 Dot Matrix Printer"/>
    <s v="Jumbo Drum"/>
    <n v="0.56000000000000005"/>
    <d v="2009-01-18T00:00:00"/>
  </r>
  <r>
    <n v="1895"/>
    <n v="13602"/>
    <d v="2009-01-13T00:00:00"/>
    <s v="Low"/>
    <n v="13"/>
    <n v="612.02959999999996"/>
    <n v="0.02"/>
    <x v="0"/>
    <n v="267.67"/>
    <n v="48.04"/>
    <n v="5.09"/>
    <s v="Brian Stugart"/>
    <x v="7"/>
    <s v="Yukon"/>
    <x v="1"/>
    <x v="0"/>
    <s v="Paper"/>
    <s v="Xerox 1910"/>
    <s v="Small Box"/>
    <n v="0.37"/>
    <d v="2009-01-13T00:00:00"/>
  </r>
  <r>
    <n v="1896"/>
    <n v="13604"/>
    <d v="2009-02-02T00:00:00"/>
    <s v="Not Specified"/>
    <n v="38"/>
    <n v="3031.4879999999998"/>
    <n v="0.04"/>
    <x v="0"/>
    <n v="1166.4000000000001"/>
    <n v="83.1"/>
    <n v="6.13"/>
    <s v="Erica Bern"/>
    <x v="9"/>
    <s v="Atlantic"/>
    <x v="1"/>
    <x v="2"/>
    <s v="Computer Peripherals"/>
    <s v="Micro Innovations Micro Digital Wireless Keyboard and Mouse, Gray"/>
    <s v="Small Box"/>
    <n v="0.45"/>
    <d v="2009-02-04T00:00:00"/>
  </r>
  <r>
    <n v="1897"/>
    <n v="13604"/>
    <d v="2009-02-02T00:00:00"/>
    <s v="Not Specified"/>
    <n v="42"/>
    <n v="3553.6788000000001"/>
    <n v="7.0000000000000007E-2"/>
    <x v="0"/>
    <n v="-1396.22"/>
    <n v="90.98"/>
    <n v="56.2"/>
    <s v="Erica Bern"/>
    <x v="9"/>
    <s v="Atlantic"/>
    <x v="1"/>
    <x v="1"/>
    <s v="Office Furnishings"/>
    <s v="Eldon ClusterMat Chair Mat with Cordless Antistatic Protection"/>
    <s v="Medium Box"/>
    <n v="0.74"/>
    <d v="2009-02-05T00:00:00"/>
  </r>
  <r>
    <n v="1898"/>
    <n v="13606"/>
    <d v="2009-04-26T00:00:00"/>
    <s v="Not Specified"/>
    <n v="34"/>
    <n v="106.87560000000001"/>
    <n v="7.0000000000000007E-2"/>
    <x v="0"/>
    <n v="19.04"/>
    <n v="3.38"/>
    <n v="0.85"/>
    <s v="Mike Vittorini"/>
    <x v="3"/>
    <s v="West"/>
    <x v="0"/>
    <x v="0"/>
    <s v="Pens &amp; Art Supplies"/>
    <s v="Avery Hi-Liter® Fluorescent Desk Style Markers"/>
    <s v="Wrap Bag"/>
    <n v="0.48"/>
    <d v="2009-04-28T00:00:00"/>
  </r>
  <r>
    <n v="1899"/>
    <n v="13607"/>
    <d v="2010-11-18T00:00:00"/>
    <s v="Critical"/>
    <n v="12"/>
    <n v="440.59679999999997"/>
    <n v="7.0000000000000007E-2"/>
    <x v="0"/>
    <n v="2.9700000000000131"/>
    <n v="39.479999999999997"/>
    <n v="1.99"/>
    <s v="Matthew Grinstein"/>
    <x v="1"/>
    <s v="West"/>
    <x v="0"/>
    <x v="2"/>
    <s v="Computer Peripherals"/>
    <s v="80 Minute CD-R Spindle, 100/Pack - Staples"/>
    <s v="Small Pack"/>
    <n v="0.54"/>
    <d v="2010-11-19T00:00:00"/>
  </r>
  <r>
    <n v="1900"/>
    <n v="13607"/>
    <d v="2010-11-18T00:00:00"/>
    <s v="Critical"/>
    <n v="37"/>
    <n v="87.878699999999995"/>
    <n v="0.09"/>
    <x v="2"/>
    <n v="48.52"/>
    <n v="2.61"/>
    <n v="0.5"/>
    <s v="Matthew Grinstein"/>
    <x v="1"/>
    <s v="West"/>
    <x v="0"/>
    <x v="0"/>
    <s v="Labels"/>
    <s v="Avery 479"/>
    <s v="Small Box"/>
    <n v="0.39"/>
    <d v="2010-11-19T00:00:00"/>
  </r>
  <r>
    <n v="1901"/>
    <n v="13607"/>
    <d v="2010-11-18T00:00:00"/>
    <s v="Critical"/>
    <n v="13"/>
    <n v="264.42"/>
    <n v="0"/>
    <x v="0"/>
    <n v="-361.82"/>
    <n v="20.34"/>
    <n v="35"/>
    <s v="Matthew Grinstein"/>
    <x v="1"/>
    <s v="West"/>
    <x v="0"/>
    <x v="0"/>
    <s v="Storage &amp; Organization"/>
    <s v="Tennsco Commercial Shelving"/>
    <s v="Large Box"/>
    <n v="0.84"/>
    <d v="2010-11-20T00:00:00"/>
  </r>
  <r>
    <n v="1902"/>
    <n v="13632"/>
    <d v="2009-03-10T00:00:00"/>
    <s v="Medium"/>
    <n v="6"/>
    <n v="593.9405999999999"/>
    <n v="0.01"/>
    <x v="2"/>
    <n v="-193.95779999999999"/>
    <n v="99.99"/>
    <n v="19.989999999999998"/>
    <s v="Nora Price"/>
    <x v="10"/>
    <s v="Atlantic"/>
    <x v="2"/>
    <x v="2"/>
    <s v="Office Machines"/>
    <s v="AT&amp;T 2230 Dual Handset Phone With Caller ID/Call Waiting"/>
    <s v="Small Box"/>
    <n v="0.52"/>
    <d v="2009-03-12T00:00:00"/>
  </r>
  <r>
    <n v="1903"/>
    <n v="13633"/>
    <d v="2012-04-03T00:00:00"/>
    <s v="Not Specified"/>
    <n v="18"/>
    <n v="2473.0524"/>
    <n v="0.09"/>
    <x v="1"/>
    <n v="-231.6"/>
    <n v="150.97999999999999"/>
    <n v="57.2"/>
    <s v="Alan Hwang"/>
    <x v="4"/>
    <s v="Ontario"/>
    <x v="1"/>
    <x v="1"/>
    <s v="Chairs &amp; Chairmats"/>
    <s v="DMI Arturo Collection Mission-style Design Wood Chair"/>
    <s v="Jumbo Drum"/>
    <n v="0.59"/>
    <d v="2012-04-04T00:00:00"/>
  </r>
  <r>
    <n v="1904"/>
    <n v="13633"/>
    <d v="2012-04-03T00:00:00"/>
    <s v="Not Specified"/>
    <n v="39"/>
    <n v="1488.2867999999999"/>
    <n v="0.02"/>
    <x v="0"/>
    <n v="-1119.6400000000001"/>
    <n v="38.94"/>
    <n v="35"/>
    <s v="Alan Hwang"/>
    <x v="4"/>
    <s v="Ontario"/>
    <x v="1"/>
    <x v="0"/>
    <s v="Storage &amp; Organization"/>
    <s v="Eldon Base for stackable storage shelf, platinum"/>
    <s v="Large Box"/>
    <n v="0.8"/>
    <d v="2012-04-04T00:00:00"/>
  </r>
  <r>
    <n v="1905"/>
    <n v="13634"/>
    <d v="2011-04-18T00:00:00"/>
    <s v="High"/>
    <n v="46"/>
    <n v="1747.126"/>
    <n v="0.05"/>
    <x v="0"/>
    <n v="104.51"/>
    <n v="39.979999999999997"/>
    <n v="7.12"/>
    <s v="Bradley Nguyen"/>
    <x v="5"/>
    <s v="Quebec"/>
    <x v="3"/>
    <x v="2"/>
    <s v="Computer Peripherals"/>
    <s v="IBM Active Response Keyboard, Black"/>
    <s v="Small Box"/>
    <n v="0.67"/>
    <d v="2011-04-18T00:00:00"/>
  </r>
  <r>
    <n v="1906"/>
    <n v="13634"/>
    <d v="2011-04-18T00:00:00"/>
    <s v="High"/>
    <n v="27"/>
    <n v="144.6336"/>
    <n v="0.04"/>
    <x v="0"/>
    <n v="-55.61"/>
    <n v="5.58"/>
    <n v="5.3"/>
    <s v="Bradley Nguyen"/>
    <x v="5"/>
    <s v="Quebec"/>
    <x v="3"/>
    <x v="0"/>
    <s v="Envelopes"/>
    <s v="Staples Brown Kraft Recycled Clasp Envelopes"/>
    <s v="Small Box"/>
    <n v="0.35"/>
    <d v="2011-04-19T00:00:00"/>
  </r>
  <r>
    <n v="1907"/>
    <n v="13635"/>
    <d v="2009-05-01T00:00:00"/>
    <s v="Critical"/>
    <n v="28"/>
    <n v="131.0736"/>
    <n v="0.06"/>
    <x v="0"/>
    <n v="-119.48"/>
    <n v="4.9800000000000004"/>
    <n v="7.44"/>
    <s v="Randy Ferguson"/>
    <x v="2"/>
    <s v="Prarie"/>
    <x v="2"/>
    <x v="0"/>
    <s v="Paper"/>
    <s v="Xerox 1922"/>
    <s v="Small Box"/>
    <n v="0.36"/>
    <d v="2009-05-02T00:00:00"/>
  </r>
  <r>
    <n v="1908"/>
    <n v="13635"/>
    <d v="2009-05-01T00:00:00"/>
    <s v="Critical"/>
    <n v="49"/>
    <n v="314.34480000000002"/>
    <n v="0.01"/>
    <x v="0"/>
    <n v="-157.28"/>
    <n v="6.48"/>
    <n v="7.37"/>
    <s v="Randy Ferguson"/>
    <x v="2"/>
    <s v="Prarie"/>
    <x v="2"/>
    <x v="0"/>
    <s v="Paper"/>
    <s v="Xerox 210"/>
    <s v="Small Box"/>
    <n v="0.37"/>
    <d v="2009-05-03T00:00:00"/>
  </r>
  <r>
    <n v="1909"/>
    <n v="13636"/>
    <d v="2009-01-22T00:00:00"/>
    <s v="Low"/>
    <n v="32"/>
    <n v="27627.532800000001"/>
    <n v="0.02"/>
    <x v="1"/>
    <n v="7513.88"/>
    <n v="880.98"/>
    <n v="44.55"/>
    <s v="Sally Matthias"/>
    <x v="8"/>
    <s v="Atlantic"/>
    <x v="2"/>
    <x v="1"/>
    <s v="Bookcases"/>
    <s v="Riverside Palais Royal Lawyers Bookcase, Royale Cherry Finish"/>
    <s v="Jumbo Box"/>
    <n v="0.62"/>
    <d v="2009-01-26T00:00:00"/>
  </r>
  <r>
    <n v="1910"/>
    <n v="13638"/>
    <d v="2011-09-30T00:00:00"/>
    <s v="High"/>
    <n v="49"/>
    <n v="674.04399999999998"/>
    <n v="0.05"/>
    <x v="0"/>
    <n v="165.2"/>
    <n v="14.48"/>
    <n v="1.99"/>
    <s v="Steve Nguyen"/>
    <x v="4"/>
    <s v="Ontario"/>
    <x v="3"/>
    <x v="2"/>
    <s v="Computer Peripherals"/>
    <s v="TDK 4.7GB DVD+RW"/>
    <s v="Small Pack"/>
    <n v="0.49"/>
    <d v="2011-10-02T00:00:00"/>
  </r>
  <r>
    <n v="1911"/>
    <n v="13668"/>
    <d v="2012-02-24T00:00:00"/>
    <s v="Critical"/>
    <n v="42"/>
    <n v="256.83839999999998"/>
    <n v="0.02"/>
    <x v="0"/>
    <n v="-106.36"/>
    <n v="6.24"/>
    <n v="5.22"/>
    <s v="Jill Fjeld"/>
    <x v="7"/>
    <s v="Yukon"/>
    <x v="2"/>
    <x v="1"/>
    <s v="Office Furnishings"/>
    <s v="Eldon Expressions Mahogany Wood Desk Collection"/>
    <s v="Small Box"/>
    <n v="0.6"/>
    <d v="2012-02-26T00:00:00"/>
  </r>
  <r>
    <n v="1912"/>
    <n v="13670"/>
    <d v="2012-05-23T00:00:00"/>
    <s v="Critical"/>
    <n v="27"/>
    <n v="95.644799999999989"/>
    <n v="0.04"/>
    <x v="2"/>
    <n v="57.63"/>
    <n v="3.69"/>
    <n v="0.5"/>
    <s v="Art Foster"/>
    <x v="4"/>
    <s v="Ontario"/>
    <x v="2"/>
    <x v="0"/>
    <s v="Labels"/>
    <s v="Avery 501"/>
    <s v="Small Box"/>
    <n v="0.38"/>
    <d v="2012-05-26T00:00:00"/>
  </r>
  <r>
    <n v="1913"/>
    <n v="13702"/>
    <d v="2011-09-10T00:00:00"/>
    <s v="Low"/>
    <n v="6"/>
    <n v="195.62879999999998"/>
    <n v="0.08"/>
    <x v="0"/>
    <n v="12.32"/>
    <n v="35.44"/>
    <n v="7.5"/>
    <s v="Grant Carroll"/>
    <x v="12"/>
    <s v="Northwest Territories"/>
    <x v="0"/>
    <x v="0"/>
    <s v="Paper"/>
    <s v="Xerox 1906"/>
    <s v="Small Box"/>
    <n v="0.38"/>
    <d v="2011-09-14T00:00:00"/>
  </r>
  <r>
    <n v="1914"/>
    <n v="13729"/>
    <d v="2009-01-01T00:00:00"/>
    <s v="Not Specified"/>
    <n v="9"/>
    <n v="794.79719999999998"/>
    <n v="0.08"/>
    <x v="2"/>
    <n v="-342.91"/>
    <n v="95.99"/>
    <n v="35"/>
    <s v="Matt Collister"/>
    <x v="5"/>
    <s v="Quebec"/>
    <x v="2"/>
    <x v="0"/>
    <s v="Storage &amp; Organization"/>
    <s v="Safco Industrial Wire Shelving"/>
    <s v="Large Box"/>
    <m/>
    <d v="2009-01-03T00:00:00"/>
  </r>
  <r>
    <n v="1915"/>
    <n v="13730"/>
    <d v="2011-05-09T00:00:00"/>
    <s v="High"/>
    <n v="26"/>
    <n v="3538.5012000000002"/>
    <n v="7.0000000000000007E-2"/>
    <x v="1"/>
    <n v="-354.12520000000006"/>
    <n v="146.34"/>
    <n v="43.75"/>
    <s v="Bradley Nguyen"/>
    <x v="5"/>
    <s v="Quebec"/>
    <x v="1"/>
    <x v="1"/>
    <s v="Tables"/>
    <s v="Bevis Round Conference Table Top &amp; Single Column Base"/>
    <s v="Jumbo Box"/>
    <n v="0.64"/>
    <d v="2011-05-11T00:00:00"/>
  </r>
  <r>
    <n v="1916"/>
    <n v="13731"/>
    <d v="2010-05-09T00:00:00"/>
    <s v="Not Specified"/>
    <n v="10"/>
    <n v="41.216000000000001"/>
    <n v="0.08"/>
    <x v="0"/>
    <n v="6.79"/>
    <n v="4.4800000000000004"/>
    <n v="1.22"/>
    <s v="Tom Prescott"/>
    <x v="5"/>
    <s v="Quebec"/>
    <x v="0"/>
    <x v="0"/>
    <s v="Paper"/>
    <s v="Spiral Phone Message Books with Labels by Adams"/>
    <s v="Wrap Bag"/>
    <n v="0.36"/>
    <d v="2010-05-12T00:00:00"/>
  </r>
  <r>
    <n v="1917"/>
    <n v="13735"/>
    <d v="2009-05-21T00:00:00"/>
    <s v="Medium"/>
    <n v="36"/>
    <n v="269.53919999999994"/>
    <n v="0.02"/>
    <x v="0"/>
    <n v="117.38"/>
    <n v="7.64"/>
    <n v="1.39"/>
    <s v="Edward Becker"/>
    <x v="4"/>
    <s v="Ontario"/>
    <x v="2"/>
    <x v="0"/>
    <s v="Envelopes"/>
    <s v="#10- 4 1/8&quot; x 9 1/2&quot; Security-Tint Envelopes"/>
    <s v="Small Box"/>
    <n v="0.36"/>
    <d v="2009-05-23T00:00:00"/>
  </r>
  <r>
    <n v="1918"/>
    <n v="13761"/>
    <d v="2009-10-17T00:00:00"/>
    <s v="Low"/>
    <n v="32"/>
    <n v="2294.6559999999999"/>
    <n v="0.09"/>
    <x v="0"/>
    <n v="-949.09"/>
    <n v="78.8"/>
    <n v="35"/>
    <s v="Katherine Nockton"/>
    <x v="4"/>
    <s v="Ontario"/>
    <x v="2"/>
    <x v="0"/>
    <s v="Storage &amp; Organization"/>
    <s v="Space Solutions™ Industrial Galvanized Steel Shelving."/>
    <s v="Large Box"/>
    <n v="0.83"/>
    <d v="2009-10-21T00:00:00"/>
  </r>
  <r>
    <n v="1919"/>
    <n v="13762"/>
    <d v="2010-06-21T00:00:00"/>
    <s v="Medium"/>
    <n v="8"/>
    <n v="47.728000000000002"/>
    <n v="0.05"/>
    <x v="0"/>
    <n v="-23.620999999999999"/>
    <n v="6.28"/>
    <n v="5.36"/>
    <s v="Denny Joy"/>
    <x v="6"/>
    <s v="Prarie"/>
    <x v="1"/>
    <x v="0"/>
    <s v="Binders and Binder Accessories"/>
    <s v="GBC Standard Plastic Binding Systems' Combs"/>
    <s v="Small Box"/>
    <n v="0.4"/>
    <d v="2010-06-24T00:00:00"/>
  </r>
  <r>
    <n v="1920"/>
    <n v="13762"/>
    <d v="2010-06-21T00:00:00"/>
    <s v="Medium"/>
    <n v="7"/>
    <n v="50.2712"/>
    <n v="0.06"/>
    <x v="0"/>
    <n v="7.4"/>
    <n v="7.64"/>
    <n v="1.39"/>
    <s v="Denny Joy"/>
    <x v="6"/>
    <s v="Prarie"/>
    <x v="1"/>
    <x v="0"/>
    <s v="Envelopes"/>
    <s v="Security-Tint Envelopes"/>
    <s v="Small Box"/>
    <n v="0.36"/>
    <d v="2010-06-23T00:00:00"/>
  </r>
  <r>
    <n v="1921"/>
    <n v="13762"/>
    <d v="2010-06-21T00:00:00"/>
    <s v="Medium"/>
    <n v="37"/>
    <n v="107.226"/>
    <n v="0.08"/>
    <x v="0"/>
    <n v="39.81"/>
    <n v="3.15"/>
    <n v="0.5"/>
    <s v="Denny Joy"/>
    <x v="6"/>
    <s v="Prarie"/>
    <x v="1"/>
    <x v="0"/>
    <s v="Labels"/>
    <s v="Avery 520"/>
    <s v="Small Box"/>
    <n v="0.37"/>
    <d v="2010-06-23T00:00:00"/>
  </r>
  <r>
    <n v="1922"/>
    <n v="13764"/>
    <d v="2011-07-13T00:00:00"/>
    <s v="Medium"/>
    <n v="31"/>
    <n v="119.41200000000001"/>
    <n v="0.1"/>
    <x v="0"/>
    <n v="11.93"/>
    <n v="4.28"/>
    <n v="0.94"/>
    <s v="Ken Brennan"/>
    <x v="4"/>
    <s v="Ontario"/>
    <x v="2"/>
    <x v="0"/>
    <s v="Pens &amp; Art Supplies"/>
    <s v="Newell 336"/>
    <s v="Wrap Bag"/>
    <n v="0.56000000000000005"/>
    <d v="2011-07-14T00:00:00"/>
  </r>
  <r>
    <n v="1923"/>
    <n v="13765"/>
    <d v="2009-04-05T00:00:00"/>
    <s v="Not Specified"/>
    <n v="45"/>
    <n v="1480.2749999999999"/>
    <n v="0.1"/>
    <x v="0"/>
    <n v="180.88"/>
    <n v="36.549999999999997"/>
    <n v="13.89"/>
    <s v="Scot Wooten"/>
    <x v="6"/>
    <s v="Prarie"/>
    <x v="1"/>
    <x v="0"/>
    <s v="Pens &amp; Art Supplies"/>
    <s v="Dixon Ticonderoga Core-Lock Colored Pencils, 48-Color Set"/>
    <s v="Wrap Bag"/>
    <n v="0.41"/>
    <d v="2009-04-07T00:00:00"/>
  </r>
  <r>
    <n v="1924"/>
    <n v="13767"/>
    <d v="2010-08-26T00:00:00"/>
    <s v="High"/>
    <n v="29"/>
    <n v="577.88879999999995"/>
    <n v="0.08"/>
    <x v="0"/>
    <n v="-178"/>
    <n v="21.66"/>
    <n v="13.99"/>
    <s v="Nona Balk"/>
    <x v="2"/>
    <s v="Prarie"/>
    <x v="1"/>
    <x v="0"/>
    <s v="Appliances"/>
    <s v="Holmes 99% HEPA Air Purifier"/>
    <s v="Medium Box"/>
    <n v="0.52"/>
    <d v="2010-08-28T00:00:00"/>
  </r>
  <r>
    <n v="1925"/>
    <n v="13767"/>
    <d v="2010-08-26T00:00:00"/>
    <s v="High"/>
    <n v="45"/>
    <n v="1603.3545000000001"/>
    <n v="0.01"/>
    <x v="0"/>
    <n v="622.25099999999998"/>
    <n v="35.99"/>
    <n v="3.3"/>
    <s v="Nona Balk"/>
    <x v="2"/>
    <s v="Prarie"/>
    <x v="1"/>
    <x v="2"/>
    <s v="Telephones and Communication"/>
    <s v="Accessory9"/>
    <s v="Small Pack"/>
    <n v="0.39"/>
    <d v="2010-08-28T00:00:00"/>
  </r>
  <r>
    <n v="1926"/>
    <n v="13767"/>
    <d v="2010-08-26T00:00:00"/>
    <s v="High"/>
    <n v="10"/>
    <n v="1466.306"/>
    <n v="0.06"/>
    <x v="0"/>
    <n v="-339.10799999999995"/>
    <n v="155.99"/>
    <n v="8.99"/>
    <s v="Nona Balk"/>
    <x v="2"/>
    <s v="Prarie"/>
    <x v="1"/>
    <x v="2"/>
    <s v="Telephones and Communication"/>
    <s v="LX 788"/>
    <s v="Small Box"/>
    <n v="0.57999999999999996"/>
    <d v="2010-08-27T00:00:00"/>
  </r>
  <r>
    <n v="1927"/>
    <n v="13767"/>
    <d v="2010-08-26T00:00:00"/>
    <s v="High"/>
    <n v="12"/>
    <n v="2493.75"/>
    <n v="0.05"/>
    <x v="1"/>
    <n v="-381.04"/>
    <n v="218.75"/>
    <n v="69.64"/>
    <s v="Nona Balk"/>
    <x v="10"/>
    <s v="Atlantic"/>
    <x v="1"/>
    <x v="1"/>
    <s v="Tables"/>
    <s v="BoxOffice By Design Rectangular and Half-Moon Meeting Room Tables"/>
    <s v="Jumbo Box"/>
    <n v="0.72"/>
    <d v="2010-08-28T00:00:00"/>
  </r>
  <r>
    <n v="1928"/>
    <n v="13795"/>
    <d v="2011-04-10T00:00:00"/>
    <s v="Not Specified"/>
    <n v="30"/>
    <n v="460.512"/>
    <n v="0.04"/>
    <x v="0"/>
    <n v="-119.0825"/>
    <n v="15.99"/>
    <n v="13.18"/>
    <s v="Muhammed MacIntyre"/>
    <x v="12"/>
    <s v="Northwest Territories"/>
    <x v="0"/>
    <x v="0"/>
    <s v="Binders and Binder Accessories"/>
    <s v="GBC Pre-Punched Binding Paper, Plastic, White, 8-1/2&quot; x 11&quot;"/>
    <s v="Small Box"/>
    <n v="0.37"/>
    <d v="2011-04-13T00:00:00"/>
  </r>
  <r>
    <n v="1929"/>
    <n v="13795"/>
    <d v="2011-04-10T00:00:00"/>
    <s v="Not Specified"/>
    <n v="23"/>
    <n v="247.779"/>
    <n v="0.05"/>
    <x v="2"/>
    <n v="43.35"/>
    <n v="11.34"/>
    <n v="5.01"/>
    <s v="Muhammed MacIntyre"/>
    <x v="12"/>
    <s v="Northwest Territories"/>
    <x v="0"/>
    <x v="0"/>
    <s v="Paper"/>
    <s v="Xerox 188"/>
    <s v="Small Box"/>
    <n v="0.36"/>
    <d v="2011-04-13T00:00:00"/>
  </r>
  <r>
    <n v="1930"/>
    <n v="13795"/>
    <d v="2011-04-10T00:00:00"/>
    <s v="Not Specified"/>
    <n v="37"/>
    <n v="1285.0544"/>
    <n v="0.02"/>
    <x v="0"/>
    <n v="545.49"/>
    <n v="35.44"/>
    <n v="5.09"/>
    <s v="Muhammed MacIntyre"/>
    <x v="12"/>
    <s v="Northwest Territories"/>
    <x v="0"/>
    <x v="0"/>
    <s v="Paper"/>
    <s v="Xerox 1932"/>
    <s v="Small Box"/>
    <n v="0.38"/>
    <d v="2011-04-11T00:00:00"/>
  </r>
  <r>
    <n v="1931"/>
    <n v="13799"/>
    <d v="2010-12-01T00:00:00"/>
    <s v="Critical"/>
    <n v="5"/>
    <n v="105.5925"/>
    <n v="0.05"/>
    <x v="0"/>
    <n v="2.63"/>
    <n v="22.23"/>
    <n v="5.08"/>
    <s v="Sibella Parks"/>
    <x v="1"/>
    <s v="West"/>
    <x v="0"/>
    <x v="1"/>
    <s v="Office Furnishings"/>
    <s v="Executive Impressions 14&quot;"/>
    <s v="Small Pack"/>
    <n v="0.41"/>
    <d v="2010-12-03T00:00:00"/>
  </r>
  <r>
    <n v="1932"/>
    <n v="13824"/>
    <d v="2009-12-27T00:00:00"/>
    <s v="Low"/>
    <n v="19"/>
    <n v="52.164500000000004"/>
    <n v="0.05"/>
    <x v="0"/>
    <n v="19.12"/>
    <n v="2.89"/>
    <n v="0.5"/>
    <s v="George Zrebassa"/>
    <x v="5"/>
    <s v="Quebec"/>
    <x v="2"/>
    <x v="0"/>
    <s v="Labels"/>
    <s v="Avery 498"/>
    <s v="Small Box"/>
    <n v="0.38"/>
    <d v="2010-01-03T00:00:00"/>
  </r>
  <r>
    <n v="1933"/>
    <n v="13825"/>
    <d v="2009-03-21T00:00:00"/>
    <s v="High"/>
    <n v="30"/>
    <n v="176.904"/>
    <n v="0.09"/>
    <x v="0"/>
    <n v="-88.6"/>
    <n v="6.48"/>
    <n v="6.35"/>
    <s v="Christopher Conant"/>
    <x v="1"/>
    <s v="West"/>
    <x v="2"/>
    <x v="0"/>
    <s v="Paper"/>
    <s v="Xerox 200"/>
    <s v="Small Box"/>
    <n v="0.37"/>
    <d v="2009-03-22T00:00:00"/>
  </r>
  <r>
    <n v="1934"/>
    <n v="13830"/>
    <d v="2009-12-21T00:00:00"/>
    <s v="High"/>
    <n v="27"/>
    <n v="2442.96"/>
    <n v="0"/>
    <x v="0"/>
    <n v="911.66"/>
    <n v="90.48"/>
    <n v="19.989999999999998"/>
    <s v="Michael Nguyen"/>
    <x v="4"/>
    <s v="Ontario"/>
    <x v="0"/>
    <x v="0"/>
    <s v="Envelopes"/>
    <s v="Tyvek® Side-Opening Peel &amp; Seel® Expanding Envelopes"/>
    <s v="Small Box"/>
    <n v="0.4"/>
    <d v="2009-12-24T00:00:00"/>
  </r>
  <r>
    <n v="1935"/>
    <n v="13861"/>
    <d v="2010-08-11T00:00:00"/>
    <s v="High"/>
    <n v="7"/>
    <n v="33.879999999999995"/>
    <n v="0"/>
    <x v="0"/>
    <n v="5.03"/>
    <n v="4.84"/>
    <n v="0.71"/>
    <s v="Andy Yotov"/>
    <x v="4"/>
    <s v="Ontario"/>
    <x v="1"/>
    <x v="0"/>
    <s v="Pens &amp; Art Supplies"/>
    <s v="*Staples* Highlighting Markers"/>
    <s v="Wrap Bag"/>
    <n v="0.52"/>
    <d v="2010-08-11T00:00:00"/>
  </r>
  <r>
    <n v="1936"/>
    <n v="13889"/>
    <d v="2011-09-04T00:00:00"/>
    <s v="Medium"/>
    <n v="49"/>
    <n v="12309.3194"/>
    <n v="0.03"/>
    <x v="1"/>
    <n v="2820.44"/>
    <n v="258.98"/>
    <n v="54.31"/>
    <s v="John Murray"/>
    <x v="3"/>
    <s v="West"/>
    <x v="0"/>
    <x v="1"/>
    <s v="Chairs &amp; Chairmats"/>
    <s v="Global Enterprise™ Series Seating Low-Back Swivel/Tilt Chairs"/>
    <s v="Jumbo Drum"/>
    <n v="0.55000000000000004"/>
    <d v="2011-09-05T00:00:00"/>
  </r>
  <r>
    <n v="1937"/>
    <n v="13892"/>
    <d v="2012-04-27T00:00:00"/>
    <s v="High"/>
    <n v="47"/>
    <n v="1404.83"/>
    <n v="0"/>
    <x v="0"/>
    <n v="531.47"/>
    <n v="29.89"/>
    <n v="1.99"/>
    <s v="Frank Hawley"/>
    <x v="4"/>
    <s v="Ontario"/>
    <x v="2"/>
    <x v="2"/>
    <s v="Computer Peripherals"/>
    <s v="Verbatim DVD-RAM, 5.2GB, Rewritable, Type 1, DS"/>
    <s v="Small Pack"/>
    <n v="0.5"/>
    <d v="2012-04-28T00:00:00"/>
  </r>
  <r>
    <n v="1938"/>
    <n v="13894"/>
    <d v="2012-04-10T00:00:00"/>
    <s v="Medium"/>
    <n v="31"/>
    <n v="87.494399999999999"/>
    <n v="0.04"/>
    <x v="0"/>
    <n v="21.73"/>
    <n v="2.94"/>
    <n v="0.81"/>
    <s v="Rose O'Brian"/>
    <x v="4"/>
    <s v="Ontario"/>
    <x v="2"/>
    <x v="0"/>
    <s v="Pens &amp; Art Supplies"/>
    <s v="Prang Colored Pencils"/>
    <s v="Wrap Bag"/>
    <n v="0.4"/>
    <d v="2012-04-11T00:00:00"/>
  </r>
  <r>
    <n v="1939"/>
    <n v="13894"/>
    <d v="2012-04-10T00:00:00"/>
    <s v="Medium"/>
    <n v="50"/>
    <n v="1709.5250000000001"/>
    <n v="0.05"/>
    <x v="0"/>
    <n v="829.64700000000005"/>
    <n v="35.99"/>
    <n v="1.25"/>
    <s v="Rose O'Brian"/>
    <x v="4"/>
    <s v="Ontario"/>
    <x v="2"/>
    <x v="2"/>
    <s v="Telephones and Communication"/>
    <s v="Accessory23"/>
    <s v="Small Pack"/>
    <n v="0.36"/>
    <d v="2012-04-11T00:00:00"/>
  </r>
  <r>
    <n v="1940"/>
    <n v="13895"/>
    <d v="2010-11-20T00:00:00"/>
    <s v="High"/>
    <n v="44"/>
    <n v="604.97359999999992"/>
    <n v="0.02"/>
    <x v="0"/>
    <n v="-171.7"/>
    <n v="14.03"/>
    <n v="9.3699999999999992"/>
    <s v="Michelle Ellison"/>
    <x v="4"/>
    <s v="Ontario"/>
    <x v="0"/>
    <x v="0"/>
    <s v="Storage &amp; Organization"/>
    <s v="Project Tote Personal File"/>
    <s v="Small Box"/>
    <n v="0.56000000000000005"/>
    <d v="2010-11-20T00:00:00"/>
  </r>
  <r>
    <n v="1941"/>
    <n v="13920"/>
    <d v="2009-10-09T00:00:00"/>
    <s v="Critical"/>
    <n v="25"/>
    <n v="853.65"/>
    <n v="0.1"/>
    <x v="2"/>
    <n v="338.01"/>
    <n v="37.94"/>
    <n v="5.08"/>
    <s v="Allen Armold"/>
    <x v="10"/>
    <s v="Atlantic"/>
    <x v="2"/>
    <x v="0"/>
    <s v="Paper"/>
    <s v="Snap-A-Way® Black Print Carbonless Ruled Speed Letter, Triplicate"/>
    <s v="Wrap Bag"/>
    <n v="0.38"/>
    <d v="2009-10-11T00:00:00"/>
  </r>
  <r>
    <n v="1942"/>
    <n v="13920"/>
    <d v="2009-10-09T00:00:00"/>
    <s v="Critical"/>
    <n v="24"/>
    <n v="193.33920000000001"/>
    <n v="0.06"/>
    <x v="0"/>
    <n v="-78.64"/>
    <n v="8.57"/>
    <n v="6.14"/>
    <s v="Allen Armold"/>
    <x v="10"/>
    <s v="Atlantic"/>
    <x v="2"/>
    <x v="0"/>
    <s v="Scissors, Rulers and Trimmers"/>
    <s v="Acme® Office Executive Series Stainless Steel Trimmers"/>
    <s v="Small Pack"/>
    <n v="0.59"/>
    <d v="2009-10-10T00:00:00"/>
  </r>
  <r>
    <n v="1943"/>
    <n v="13923"/>
    <d v="2012-07-08T00:00:00"/>
    <s v="High"/>
    <n v="28"/>
    <n v="5176.9871999999996"/>
    <n v="0.08"/>
    <x v="1"/>
    <n v="2066.12"/>
    <n v="200.97"/>
    <n v="15.59"/>
    <s v="Ed Braxton"/>
    <x v="7"/>
    <s v="Yukon"/>
    <x v="2"/>
    <x v="2"/>
    <s v="Office Machines"/>
    <s v="Hewlett-Packard Deskjet 6122 Color Inkjet Printer"/>
    <s v="Jumbo Drum"/>
    <n v="0.36"/>
    <d v="2012-07-10T00:00:00"/>
  </r>
  <r>
    <n v="1944"/>
    <n v="13923"/>
    <d v="2012-07-08T00:00:00"/>
    <s v="High"/>
    <n v="39"/>
    <n v="167.73120000000003"/>
    <n v="0.04"/>
    <x v="0"/>
    <n v="-1795.74"/>
    <n v="4.4800000000000004"/>
    <n v="49"/>
    <s v="Ed Braxton"/>
    <x v="7"/>
    <s v="Yukon"/>
    <x v="2"/>
    <x v="0"/>
    <s v="Appliances"/>
    <s v="Hoover Portapower™ Portable Vacuum"/>
    <s v="Large Box"/>
    <n v="0.6"/>
    <d v="2012-07-10T00:00:00"/>
  </r>
  <r>
    <n v="1945"/>
    <n v="13923"/>
    <d v="2012-07-08T00:00:00"/>
    <s v="High"/>
    <n v="49"/>
    <n v="1119.1600000000001"/>
    <n v="0"/>
    <x v="0"/>
    <n v="172.62"/>
    <n v="22.84"/>
    <n v="11.54"/>
    <s v="Ed Braxton"/>
    <x v="7"/>
    <s v="Yukon"/>
    <x v="2"/>
    <x v="0"/>
    <s v="Paper"/>
    <s v="Xerox 1964"/>
    <s v="Small Box"/>
    <n v="0.39"/>
    <d v="2012-07-09T00:00:00"/>
  </r>
  <r>
    <n v="1946"/>
    <n v="13923"/>
    <d v="2012-07-08T00:00:00"/>
    <s v="High"/>
    <n v="27"/>
    <n v="5832.5183999999999"/>
    <n v="0.04"/>
    <x v="1"/>
    <n v="554.54999999999995"/>
    <n v="225.02"/>
    <n v="28.66"/>
    <s v="Ed Braxton"/>
    <x v="7"/>
    <s v="Yukon"/>
    <x v="2"/>
    <x v="0"/>
    <s v="Storage &amp; Organization"/>
    <s v="Tennsco Double-Tier Lockers"/>
    <s v="Jumbo Drum"/>
    <n v="0.72"/>
    <d v="2012-07-10T00:00:00"/>
  </r>
  <r>
    <n v="1947"/>
    <n v="13927"/>
    <d v="2009-08-26T00:00:00"/>
    <s v="Low"/>
    <n v="26"/>
    <n v="161.74080000000001"/>
    <n v="0.04"/>
    <x v="2"/>
    <n v="-21.41"/>
    <n v="6.48"/>
    <n v="5.16"/>
    <s v="Dan Reichenbach"/>
    <x v="9"/>
    <s v="Atlantic"/>
    <x v="1"/>
    <x v="0"/>
    <s v="Paper"/>
    <s v="Xerox 1985"/>
    <s v="Small Box"/>
    <n v="0.37"/>
    <d v="2009-09-02T00:00:00"/>
  </r>
  <r>
    <n v="1948"/>
    <n v="13953"/>
    <d v="2011-05-31T00:00:00"/>
    <s v="Critical"/>
    <n v="32"/>
    <n v="348.3648"/>
    <n v="0.04"/>
    <x v="0"/>
    <n v="67.599999999999994"/>
    <n v="11.34"/>
    <n v="5.01"/>
    <s v="Jenna Caffey"/>
    <x v="4"/>
    <s v="Ontario"/>
    <x v="3"/>
    <x v="0"/>
    <s v="Paper"/>
    <s v="Xerox 188"/>
    <s v="Small Box"/>
    <n v="0.36"/>
    <d v="2011-06-02T00:00:00"/>
  </r>
  <r>
    <n v="1949"/>
    <n v="13958"/>
    <d v="2010-01-23T00:00:00"/>
    <s v="Low"/>
    <n v="11"/>
    <n v="889.13660000000004"/>
    <n v="0.06"/>
    <x v="0"/>
    <n v="-10.67"/>
    <n v="85.99"/>
    <n v="0.99"/>
    <s v="Jill Matthias"/>
    <x v="7"/>
    <s v="Yukon"/>
    <x v="3"/>
    <x v="2"/>
    <s v="Telephones and Communication"/>
    <s v="Accessory34"/>
    <s v="Wrap Bag"/>
    <n v="0.55000000000000004"/>
    <d v="2010-02-01T00:00:00"/>
  </r>
  <r>
    <n v="1950"/>
    <n v="13959"/>
    <d v="2009-04-04T00:00:00"/>
    <s v="Medium"/>
    <n v="47"/>
    <n v="228.4623"/>
    <n v="0.01"/>
    <x v="0"/>
    <n v="112.06"/>
    <n v="4.91"/>
    <n v="0.5"/>
    <s v="Alex Russell"/>
    <x v="1"/>
    <s v="West"/>
    <x v="2"/>
    <x v="0"/>
    <s v="Labels"/>
    <s v="Avery 493"/>
    <s v="Small Box"/>
    <n v="0.36"/>
    <d v="2009-04-06T00:00:00"/>
  </r>
  <r>
    <n v="1951"/>
    <n v="13959"/>
    <d v="2009-04-04T00:00:00"/>
    <s v="Medium"/>
    <n v="19"/>
    <n v="69.16"/>
    <n v="0.09"/>
    <x v="2"/>
    <n v="16.79"/>
    <n v="4"/>
    <n v="1.3"/>
    <s v="Alex Russell"/>
    <x v="1"/>
    <s v="West"/>
    <x v="2"/>
    <x v="0"/>
    <s v="Paper"/>
    <s v="EcoTones® Memo Sheets"/>
    <s v="Wrap Bag"/>
    <n v="0.37"/>
    <d v="2009-04-06T00:00:00"/>
  </r>
  <r>
    <n v="1952"/>
    <n v="13984"/>
    <d v="2012-09-24T00:00:00"/>
    <s v="Critical"/>
    <n v="30"/>
    <n v="2015.2349999999997"/>
    <n v="0.05"/>
    <x v="0"/>
    <n v="-870.61"/>
    <n v="70.709999999999994"/>
    <n v="37.58"/>
    <s v="Khloe Miller"/>
    <x v="3"/>
    <s v="West"/>
    <x v="2"/>
    <x v="1"/>
    <s v="Office Furnishings"/>
    <s v="Tenex Carpeted, Granite-Look or Clear Contemporary Contour Shape Chair Mats"/>
    <s v="Wrap Bag"/>
    <n v="0.78"/>
    <d v="2012-09-24T00:00:00"/>
  </r>
  <r>
    <n v="1953"/>
    <n v="13986"/>
    <d v="2011-10-11T00:00:00"/>
    <s v="High"/>
    <n v="46"/>
    <n v="1797.9191999999998"/>
    <n v="0.01"/>
    <x v="0"/>
    <n v="675.65"/>
    <n v="39.479999999999997"/>
    <n v="1.99"/>
    <s v="Kristina Nunn"/>
    <x v="3"/>
    <s v="West"/>
    <x v="3"/>
    <x v="2"/>
    <s v="Computer Peripherals"/>
    <s v="80 Minute CD-R Spindle, 100/Pack - Staples"/>
    <s v="Small Pack"/>
    <n v="0.54"/>
    <d v="2011-10-14T00:00:00"/>
  </r>
  <r>
    <n v="1954"/>
    <n v="13988"/>
    <d v="2012-08-01T00:00:00"/>
    <s v="Not Specified"/>
    <n v="34"/>
    <n v="166.61700000000002"/>
    <n v="0.01"/>
    <x v="0"/>
    <n v="-59.71"/>
    <n v="4.95"/>
    <n v="5.32"/>
    <s v="MaryBeth Skach"/>
    <x v="2"/>
    <s v="Prarie"/>
    <x v="2"/>
    <x v="1"/>
    <s v="Office Furnishings"/>
    <s v="Eldon® 300 Class™ Desk Accessories, Black"/>
    <s v="Small Box"/>
    <n v="0.41"/>
    <d v="2012-08-02T00:00:00"/>
  </r>
  <r>
    <n v="1955"/>
    <n v="13988"/>
    <d v="2012-08-01T00:00:00"/>
    <s v="Not Specified"/>
    <n v="39"/>
    <n v="584.22"/>
    <n v="0"/>
    <x v="0"/>
    <n v="-35.92"/>
    <n v="14.98"/>
    <n v="7.69"/>
    <s v="MaryBeth Skach"/>
    <x v="2"/>
    <s v="Prarie"/>
    <x v="2"/>
    <x v="0"/>
    <s v="Storage &amp; Organization"/>
    <s v="Super Decoflex Portable Personal File"/>
    <s v="Small Box"/>
    <n v="0.56999999999999995"/>
    <d v="2012-08-02T00:00:00"/>
  </r>
  <r>
    <n v="1956"/>
    <n v="13988"/>
    <d v="2012-08-01T00:00:00"/>
    <s v="Not Specified"/>
    <n v="18"/>
    <n v="206.8416"/>
    <n v="0.04"/>
    <x v="2"/>
    <n v="-2.2400000000000002"/>
    <n v="11.97"/>
    <n v="4.9800000000000004"/>
    <s v="MaryBeth Skach"/>
    <x v="2"/>
    <s v="Prarie"/>
    <x v="2"/>
    <x v="0"/>
    <s v="Appliances"/>
    <s v="Staples 6 Outlet Surge"/>
    <s v="Small Box"/>
    <n v="0.57999999999999996"/>
    <d v="2012-08-02T00:00:00"/>
  </r>
  <r>
    <n v="1957"/>
    <n v="13991"/>
    <d v="2012-03-06T00:00:00"/>
    <s v="High"/>
    <n v="24"/>
    <n v="155.52000000000001"/>
    <n v="0"/>
    <x v="0"/>
    <n v="-37.880000000000003"/>
    <n v="6.48"/>
    <n v="2.74"/>
    <s v="Cynthia Voltz"/>
    <x v="7"/>
    <s v="Yukon"/>
    <x v="1"/>
    <x v="2"/>
    <s v="Computer Peripherals"/>
    <s v="Sony MFD2HD Formatted Diskettes, 10/Pack"/>
    <s v="Small Pack"/>
    <n v="0.71"/>
    <d v="2012-03-08T00:00:00"/>
  </r>
  <r>
    <n v="1958"/>
    <n v="13991"/>
    <d v="2012-03-06T00:00:00"/>
    <s v="High"/>
    <n v="21"/>
    <n v="2186.5787999999998"/>
    <n v="7.0000000000000007E-2"/>
    <x v="0"/>
    <n v="-742.88"/>
    <n v="111.96"/>
    <n v="69"/>
    <s v="Cynthia Voltz"/>
    <x v="7"/>
    <s v="Yukon"/>
    <x v="1"/>
    <x v="1"/>
    <s v="Tables"/>
    <s v="Hon 4060 Series Tables"/>
    <s v="Large Box"/>
    <n v="0.63"/>
    <d v="2012-03-07T00:00:00"/>
  </r>
  <r>
    <n v="1959"/>
    <n v="14016"/>
    <d v="2012-07-11T00:00:00"/>
    <s v="Low"/>
    <n v="9"/>
    <n v="1064.3894999999998"/>
    <n v="0.05"/>
    <x v="1"/>
    <n v="-284.68"/>
    <n v="124.49"/>
    <n v="51.94"/>
    <s v="Tom Boeckenhauer"/>
    <x v="1"/>
    <s v="West"/>
    <x v="1"/>
    <x v="1"/>
    <s v="Tables"/>
    <s v="Bevis 36 x 72 Conference Tables"/>
    <s v="Jumbo Box"/>
    <n v="0.63"/>
    <d v="2012-07-13T00:00:00"/>
  </r>
  <r>
    <n v="1960"/>
    <n v="14018"/>
    <d v="2010-06-06T00:00:00"/>
    <s v="High"/>
    <n v="30"/>
    <n v="137.44800000000001"/>
    <n v="0.08"/>
    <x v="2"/>
    <n v="77.75"/>
    <n v="4.9800000000000004"/>
    <n v="0.49"/>
    <s v="Annie Thurman"/>
    <x v="1"/>
    <s v="West"/>
    <x v="3"/>
    <x v="0"/>
    <s v="Labels"/>
    <s v="Avery White Multi-Purpose Labels"/>
    <s v="Small Box"/>
    <n v="0.39"/>
    <d v="2010-06-06T00:00:00"/>
  </r>
  <r>
    <n v="1961"/>
    <n v="14021"/>
    <d v="2011-03-07T00:00:00"/>
    <s v="High"/>
    <n v="12"/>
    <n v="21.84"/>
    <n v="0"/>
    <x v="2"/>
    <n v="0.99999999999999933"/>
    <n v="1.82"/>
    <n v="0.83"/>
    <s v="Ken Heidel"/>
    <x v="8"/>
    <s v="Atlantic"/>
    <x v="1"/>
    <x v="0"/>
    <s v="Pens &amp; Art Supplies"/>
    <s v="Newell 307"/>
    <s v="Wrap Bag"/>
    <n v="0.56999999999999995"/>
    <d v="2011-03-08T00:00:00"/>
  </r>
  <r>
    <n v="1962"/>
    <n v="14023"/>
    <d v="2010-02-20T00:00:00"/>
    <s v="Not Specified"/>
    <n v="36"/>
    <n v="708.10559999999998"/>
    <n v="0.08"/>
    <x v="0"/>
    <n v="241.077"/>
    <n v="21.38"/>
    <n v="2.99"/>
    <s v="Edward Becker"/>
    <x v="4"/>
    <s v="Ontario"/>
    <x v="1"/>
    <x v="0"/>
    <s v="Binders and Binder Accessories"/>
    <s v="Acco D-Ring Binder w/DublLock®"/>
    <s v="Small Box"/>
    <n v="0.36"/>
    <d v="2010-02-22T00:00:00"/>
  </r>
  <r>
    <n v="1963"/>
    <n v="14023"/>
    <d v="2010-02-20T00:00:00"/>
    <s v="Not Specified"/>
    <n v="48"/>
    <n v="465.13439999999997"/>
    <n v="0.03"/>
    <x v="0"/>
    <n v="40.61"/>
    <n v="9.99"/>
    <n v="5.12"/>
    <s v="Edward Becker"/>
    <x v="4"/>
    <s v="Ontario"/>
    <x v="1"/>
    <x v="0"/>
    <s v="Paper"/>
    <s v="Xerox 1948"/>
    <s v="Small Box"/>
    <n v="0.4"/>
    <d v="2010-02-21T00:00:00"/>
  </r>
  <r>
    <n v="1964"/>
    <n v="14048"/>
    <d v="2010-05-17T00:00:00"/>
    <s v="Not Specified"/>
    <n v="47"/>
    <n v="1810.0545999999999"/>
    <n v="0.06"/>
    <x v="0"/>
    <n v="196.58"/>
    <n v="40.97"/>
    <n v="8.99"/>
    <s v="Nora Paige"/>
    <x v="7"/>
    <s v="Yukon"/>
    <x v="0"/>
    <x v="0"/>
    <s v="Pens &amp; Art Supplies"/>
    <s v="Sanford 52201 APSCO Electric Pencil Sharpener"/>
    <s v="Small Pack"/>
    <n v="0.59"/>
    <d v="2010-05-17T00:00:00"/>
  </r>
  <r>
    <n v="1965"/>
    <n v="14048"/>
    <d v="2010-05-17T00:00:00"/>
    <s v="Not Specified"/>
    <n v="5"/>
    <n v="476.62699999999995"/>
    <n v="0.06"/>
    <x v="0"/>
    <n v="-253.38"/>
    <n v="101.41"/>
    <n v="35"/>
    <s v="Nora Paige"/>
    <x v="7"/>
    <s v="Yukon"/>
    <x v="0"/>
    <x v="0"/>
    <s v="Storage &amp; Organization"/>
    <s v="Tennsco Regal Shelving Units"/>
    <s v="Large Box"/>
    <n v="0.82"/>
    <d v="2010-05-19T00:00:00"/>
  </r>
  <r>
    <n v="1966"/>
    <n v="14048"/>
    <d v="2010-05-17T00:00:00"/>
    <s v="Not Specified"/>
    <n v="40"/>
    <n v="2217.2039999999997"/>
    <n v="0.01"/>
    <x v="0"/>
    <n v="1152.693"/>
    <n v="55.99"/>
    <n v="1.25"/>
    <s v="Nora Paige"/>
    <x v="7"/>
    <s v="Yukon"/>
    <x v="0"/>
    <x v="2"/>
    <s v="Telephones and Communication"/>
    <s v="Accessory32"/>
    <s v="Small Pack"/>
    <n v="0.35"/>
    <d v="2010-05-19T00:00:00"/>
  </r>
  <r>
    <n v="1967"/>
    <n v="14055"/>
    <d v="2009-09-01T00:00:00"/>
    <s v="High"/>
    <n v="21"/>
    <n v="429.48359999999997"/>
    <n v="0.08"/>
    <x v="0"/>
    <n v="167.18"/>
    <n v="22.23"/>
    <n v="3.63"/>
    <s v="Keith Dawkins"/>
    <x v="6"/>
    <s v="Prarie"/>
    <x v="2"/>
    <x v="1"/>
    <s v="Office Furnishings"/>
    <s v="Executive Impressions 14&quot; Contract Wall Clock"/>
    <s v="Small Pack"/>
    <n v="0.52"/>
    <d v="2009-09-03T00:00:00"/>
  </r>
  <r>
    <n v="1968"/>
    <n v="14081"/>
    <d v="2010-10-06T00:00:00"/>
    <s v="High"/>
    <n v="31"/>
    <n v="1336.0101"/>
    <n v="0.03"/>
    <x v="1"/>
    <n v="-1401.1712000000002"/>
    <n v="44.43"/>
    <n v="46.59"/>
    <s v="Alan Haines"/>
    <x v="5"/>
    <s v="Quebec"/>
    <x v="2"/>
    <x v="1"/>
    <s v="Tables"/>
    <s v="Hon 61000 Series Interactive Training Tables"/>
    <s v="Jumbo Box"/>
    <n v="0.67"/>
    <d v="2010-10-07T00:00:00"/>
  </r>
  <r>
    <n v="1969"/>
    <n v="14086"/>
    <d v="2010-10-20T00:00:00"/>
    <s v="Low"/>
    <n v="13"/>
    <n v="1583.5481999999997"/>
    <n v="7.0000000000000007E-2"/>
    <x v="1"/>
    <n v="-383.5"/>
    <n v="130.97999999999999"/>
    <n v="54.74"/>
    <s v="Alan Haines"/>
    <x v="5"/>
    <s v="Quebec"/>
    <x v="3"/>
    <x v="1"/>
    <s v="Bookcases"/>
    <s v="O'Sullivan Elevations Bookcase, Cherry Finish"/>
    <s v="Jumbo Box"/>
    <n v="0.69"/>
    <d v="2010-10-25T00:00:00"/>
  </r>
  <r>
    <n v="1970"/>
    <n v="14086"/>
    <d v="2010-10-20T00:00:00"/>
    <s v="Low"/>
    <n v="50"/>
    <n v="228.48"/>
    <n v="0.04"/>
    <x v="0"/>
    <n v="-7.36"/>
    <n v="4.76"/>
    <n v="3.01"/>
    <s v="Alan Haines"/>
    <x v="5"/>
    <s v="Quebec"/>
    <x v="3"/>
    <x v="0"/>
    <s v="Paper"/>
    <s v="TOPS Voice Message Log Book, Flash Format"/>
    <s v="Wrap Bag"/>
    <n v="0.36"/>
    <d v="2010-10-27T00:00:00"/>
  </r>
  <r>
    <n v="1971"/>
    <n v="14112"/>
    <d v="2009-07-24T00:00:00"/>
    <s v="Low"/>
    <n v="1"/>
    <n v="49.9604"/>
    <n v="0.02"/>
    <x v="2"/>
    <n v="-25.76"/>
    <n v="50.98"/>
    <n v="13.66"/>
    <s v="Paul Lucas"/>
    <x v="5"/>
    <s v="Quebec"/>
    <x v="1"/>
    <x v="0"/>
    <s v="Appliances"/>
    <s v="Eureka The Boss® Cordless Rechargeable Stick Vac"/>
    <s v="Small Box"/>
    <n v="0.57999999999999996"/>
    <d v="2009-07-24T00:00:00"/>
  </r>
  <r>
    <n v="1972"/>
    <n v="14113"/>
    <d v="2011-08-04T00:00:00"/>
    <s v="High"/>
    <n v="22"/>
    <n v="7530.1226000000006"/>
    <n v="0.09"/>
    <x v="1"/>
    <n v="-774.14480000000015"/>
    <n v="376.13"/>
    <n v="85.63"/>
    <s v="Helen Wasserman"/>
    <x v="5"/>
    <s v="Quebec"/>
    <x v="2"/>
    <x v="1"/>
    <s v="Tables"/>
    <s v="Bretford Rectangular Conference Table Tops"/>
    <s v="Jumbo Box"/>
    <n v="0.74"/>
    <d v="2011-08-06T00:00:00"/>
  </r>
  <r>
    <n v="1973"/>
    <n v="14114"/>
    <d v="2009-04-06T00:00:00"/>
    <s v="Critical"/>
    <n v="29"/>
    <n v="61.323400000000007"/>
    <n v="0.03"/>
    <x v="0"/>
    <n v="-7.04"/>
    <n v="2.1800000000000002"/>
    <n v="1.38"/>
    <s v="Dave Poirier"/>
    <x v="8"/>
    <s v="Atlantic"/>
    <x v="0"/>
    <x v="0"/>
    <s v="Rubber Bands"/>
    <s v="Advantus Push Pins"/>
    <s v="Wrap Bag"/>
    <n v="0.44"/>
    <d v="2009-04-06T00:00:00"/>
  </r>
  <r>
    <n v="1974"/>
    <n v="14114"/>
    <d v="2009-04-06T00:00:00"/>
    <s v="Critical"/>
    <n v="38"/>
    <n v="6432.2676000000001"/>
    <n v="0.01"/>
    <x v="1"/>
    <n v="538.52"/>
    <n v="170.98"/>
    <n v="35.89"/>
    <s v="Dave Poirier"/>
    <x v="5"/>
    <s v="Quebec"/>
    <x v="0"/>
    <x v="1"/>
    <s v="Bookcases"/>
    <s v="Rush Hierlooms Collection 1&quot; Thick Stackable Bookcases"/>
    <s v="Jumbo Box"/>
    <n v="0.66"/>
    <d v="2009-04-08T00:00:00"/>
  </r>
  <r>
    <n v="1975"/>
    <n v="14114"/>
    <d v="2009-04-06T00:00:00"/>
    <s v="Critical"/>
    <n v="41"/>
    <n v="224.7415"/>
    <n v="0.05"/>
    <x v="0"/>
    <n v="-136.69999999999999"/>
    <n v="5.77"/>
    <n v="5.92"/>
    <s v="Dave Poirier"/>
    <x v="5"/>
    <s v="Quebec"/>
    <x v="0"/>
    <x v="1"/>
    <s v="Office Furnishings"/>
    <s v="DAX Cubicle Frames - 8x10"/>
    <s v="Medium Box"/>
    <n v="0.55000000000000004"/>
    <d v="2009-04-06T00:00:00"/>
  </r>
  <r>
    <n v="1976"/>
    <n v="14115"/>
    <d v="2009-08-14T00:00:00"/>
    <s v="Not Specified"/>
    <n v="24"/>
    <n v="144.69120000000001"/>
    <n v="0.04"/>
    <x v="0"/>
    <n v="-38.380000000000003"/>
    <n v="6.28"/>
    <n v="5.41"/>
    <s v="Jim Mitchum"/>
    <x v="4"/>
    <s v="Ontario"/>
    <x v="3"/>
    <x v="1"/>
    <s v="Office Furnishings"/>
    <s v="Eldon® 200 Class™ Desk Accessories"/>
    <s v="Small Box"/>
    <n v="0.53"/>
    <d v="2009-08-16T00:00:00"/>
  </r>
  <r>
    <n v="1977"/>
    <n v="14115"/>
    <d v="2009-08-14T00:00:00"/>
    <s v="Not Specified"/>
    <n v="46"/>
    <n v="3718.2076000000002"/>
    <n v="0.06"/>
    <x v="0"/>
    <n v="591.91199999999992"/>
    <n v="85.99"/>
    <n v="10.78"/>
    <s v="Jim Mitchum"/>
    <x v="4"/>
    <s v="Ontario"/>
    <x v="3"/>
    <x v="2"/>
    <s v="Telephones and Communication"/>
    <s v="3395"/>
    <s v="Small Box"/>
    <n v="0.57999999999999996"/>
    <d v="2009-08-16T00:00:00"/>
  </r>
  <r>
    <n v="1978"/>
    <n v="14116"/>
    <d v="2011-10-09T00:00:00"/>
    <s v="High"/>
    <n v="1"/>
    <n v="28.191800000000001"/>
    <n v="0.09"/>
    <x v="0"/>
    <n v="-16.0655"/>
    <n v="30.98"/>
    <n v="11.63"/>
    <s v="Doug Bickford"/>
    <x v="12"/>
    <s v="Northwest Territories"/>
    <x v="0"/>
    <x v="0"/>
    <s v="Binders and Binder Accessories"/>
    <s v="GBC Linen Binding Covers"/>
    <s v="Small Box"/>
    <n v="0.37"/>
    <d v="2011-10-11T00:00:00"/>
  </r>
  <r>
    <n v="1979"/>
    <n v="14116"/>
    <d v="2011-10-09T00:00:00"/>
    <s v="High"/>
    <n v="42"/>
    <n v="1320.1188"/>
    <n v="0.09"/>
    <x v="0"/>
    <n v="161.483"/>
    <n v="34.54"/>
    <n v="14.72"/>
    <s v="Doug Bickford"/>
    <x v="12"/>
    <s v="Northwest Territories"/>
    <x v="0"/>
    <x v="0"/>
    <s v="Binders and Binder Accessories"/>
    <s v="GBC Recycled Grain Textured Covers"/>
    <s v="Small Box"/>
    <n v="0.37"/>
    <d v="2011-10-10T00:00:00"/>
  </r>
  <r>
    <n v="1980"/>
    <n v="14117"/>
    <d v="2010-08-25T00:00:00"/>
    <s v="Not Specified"/>
    <n v="4"/>
    <n v="4.5599999999999996"/>
    <n v="0"/>
    <x v="0"/>
    <n v="-1.5"/>
    <n v="1.1399999999999999"/>
    <n v="0.7"/>
    <s v="Nathan Mautz"/>
    <x v="10"/>
    <s v="Atlantic"/>
    <x v="1"/>
    <x v="0"/>
    <s v="Rubber Bands"/>
    <s v="OIC Thumb-Tacks"/>
    <s v="Wrap Bag"/>
    <n v="0.38"/>
    <d v="2010-08-27T00:00:00"/>
  </r>
  <r>
    <n v="1981"/>
    <n v="14119"/>
    <d v="2010-05-31T00:00:00"/>
    <s v="Low"/>
    <n v="24"/>
    <n v="94.300799999999995"/>
    <n v="0.06"/>
    <x v="0"/>
    <n v="-95.41"/>
    <n v="4.18"/>
    <n v="6.92"/>
    <s v="Troy Blackwell"/>
    <x v="4"/>
    <s v="Ontario"/>
    <x v="2"/>
    <x v="1"/>
    <s v="Office Furnishings"/>
    <s v="Eldon® Image Series Desk Accessories, Burgundy"/>
    <s v="Small Box"/>
    <n v="0.49"/>
    <d v="2010-06-04T00:00:00"/>
  </r>
  <r>
    <n v="1982"/>
    <n v="14119"/>
    <d v="2010-05-31T00:00:00"/>
    <s v="Low"/>
    <n v="35"/>
    <n v="1881.2640000000001"/>
    <n v="0.04"/>
    <x v="0"/>
    <n v="296.65800000000002"/>
    <n v="55.99"/>
    <n v="3.3"/>
    <s v="Troy Blackwell"/>
    <x v="4"/>
    <s v="Ontario"/>
    <x v="2"/>
    <x v="2"/>
    <s v="Telephones and Communication"/>
    <s v="Accessory24"/>
    <s v="Small Pack"/>
    <n v="0.59"/>
    <d v="2010-06-05T00:00:00"/>
  </r>
  <r>
    <n v="1983"/>
    <n v="14119"/>
    <d v="2010-05-31T00:00:00"/>
    <s v="Low"/>
    <n v="31"/>
    <n v="1059.9055000000001"/>
    <n v="0.05"/>
    <x v="0"/>
    <n v="-158.60900000000001"/>
    <n v="35.99"/>
    <n v="5"/>
    <s v="Troy Blackwell"/>
    <x v="4"/>
    <s v="Ontario"/>
    <x v="2"/>
    <x v="2"/>
    <s v="Telephones and Communication"/>
    <s v="Accessory27"/>
    <s v="Small Box"/>
    <n v="0.85"/>
    <d v="2010-06-02T00:00:00"/>
  </r>
  <r>
    <n v="1984"/>
    <n v="14147"/>
    <d v="2010-03-07T00:00:00"/>
    <s v="Not Specified"/>
    <n v="8"/>
    <n v="325.45439999999996"/>
    <n v="0.03"/>
    <x v="0"/>
    <n v="107.321"/>
    <n v="41.94"/>
    <n v="2.99"/>
    <s v="Theresa Coyne"/>
    <x v="4"/>
    <s v="Ontario"/>
    <x v="2"/>
    <x v="0"/>
    <s v="Binders and Binder Accessories"/>
    <s v="Avery Trapezoid Extra Heavy Duty 4&quot; Binders"/>
    <s v="Small Box"/>
    <n v="0.35"/>
    <d v="2010-03-10T00:00:00"/>
  </r>
  <r>
    <n v="1985"/>
    <n v="14147"/>
    <d v="2010-03-07T00:00:00"/>
    <s v="Not Specified"/>
    <n v="16"/>
    <n v="63.001600000000003"/>
    <n v="0.08"/>
    <x v="0"/>
    <n v="-69.34"/>
    <n v="4.28"/>
    <n v="6.72"/>
    <s v="Theresa Coyne"/>
    <x v="4"/>
    <s v="Ontario"/>
    <x v="2"/>
    <x v="0"/>
    <s v="Paper"/>
    <s v="Xerox 1927"/>
    <s v="Small Box"/>
    <n v="0.4"/>
    <d v="2010-03-08T00:00:00"/>
  </r>
  <r>
    <n v="1986"/>
    <n v="14147"/>
    <d v="2010-03-07T00:00:00"/>
    <s v="Not Specified"/>
    <n v="45"/>
    <n v="175.26600000000002"/>
    <n v="0.09"/>
    <x v="0"/>
    <n v="-148.87"/>
    <n v="4.28"/>
    <n v="5.74"/>
    <s v="Theresa Coyne"/>
    <x v="4"/>
    <s v="Ontario"/>
    <x v="2"/>
    <x v="0"/>
    <s v="Paper"/>
    <s v="Xerox 1953"/>
    <s v="Small Box"/>
    <n v="0.4"/>
    <d v="2010-03-09T00:00:00"/>
  </r>
  <r>
    <n v="1987"/>
    <n v="14176"/>
    <d v="2009-03-12T00:00:00"/>
    <s v="Low"/>
    <n v="39"/>
    <n v="1389.5739000000001"/>
    <n v="0.01"/>
    <x v="0"/>
    <n v="453.798"/>
    <n v="35.99"/>
    <n v="5.99"/>
    <s v="Resi Polking"/>
    <x v="1"/>
    <s v="West"/>
    <x v="0"/>
    <x v="2"/>
    <s v="Telephones and Communication"/>
    <s v="Accessory41"/>
    <s v="Wrap Bag"/>
    <n v="0.38"/>
    <d v="2009-03-19T00:00:00"/>
  </r>
  <r>
    <n v="1988"/>
    <n v="14182"/>
    <d v="2009-06-22T00:00:00"/>
    <s v="Low"/>
    <n v="23"/>
    <n v="2752.8815"/>
    <n v="0.05"/>
    <x v="0"/>
    <n v="355.93200000000002"/>
    <n v="125.99"/>
    <n v="8.08"/>
    <s v="Bobby Trafton"/>
    <x v="8"/>
    <s v="Atlantic"/>
    <x v="0"/>
    <x v="2"/>
    <s v="Telephones and Communication"/>
    <s v="StarTAC ST7762"/>
    <s v="Small Box"/>
    <n v="0.56999999999999995"/>
    <d v="2009-06-27T00:00:00"/>
  </r>
  <r>
    <n v="1989"/>
    <n v="14210"/>
    <d v="2012-06-26T00:00:00"/>
    <s v="Not Specified"/>
    <n v="19"/>
    <n v="632.51"/>
    <n v="0"/>
    <x v="0"/>
    <n v="213.2"/>
    <n v="33.29"/>
    <n v="1.99"/>
    <s v="Helen Wasserman"/>
    <x v="5"/>
    <s v="Quebec"/>
    <x v="2"/>
    <x v="2"/>
    <s v="Computer Peripherals"/>
    <s v="Verbatim 4.7GB DVD-R"/>
    <s v="Small Pack"/>
    <n v="0.41"/>
    <d v="2012-06-28T00:00:00"/>
  </r>
  <r>
    <n v="1990"/>
    <n v="14211"/>
    <d v="2009-02-12T00:00:00"/>
    <s v="Not Specified"/>
    <n v="22"/>
    <n v="3188.6976"/>
    <n v="0.04"/>
    <x v="0"/>
    <n v="1046.69"/>
    <n v="150.97999999999999"/>
    <n v="13.99"/>
    <s v="Frank Hawley"/>
    <x v="4"/>
    <s v="Ontario"/>
    <x v="2"/>
    <x v="2"/>
    <s v="Office Machines"/>
    <s v="Canon MP41DH Printing Calculator"/>
    <s v="Medium Box"/>
    <n v="0.38"/>
    <d v="2009-02-15T00:00:00"/>
  </r>
  <r>
    <n v="1991"/>
    <n v="14211"/>
    <d v="2009-02-12T00:00:00"/>
    <s v="Not Specified"/>
    <n v="14"/>
    <n v="2367.9935999999998"/>
    <n v="0.04"/>
    <x v="0"/>
    <n v="320.10000000000002"/>
    <n v="176.19"/>
    <n v="11.87"/>
    <s v="Frank Hawley"/>
    <x v="4"/>
    <s v="Ontario"/>
    <x v="2"/>
    <x v="0"/>
    <s v="Storage &amp; Organization"/>
    <s v="Fellowes High-Stak® Drawer Files"/>
    <s v="Small Box"/>
    <n v="0.62"/>
    <d v="2009-02-14T00:00:00"/>
  </r>
  <r>
    <n v="1992"/>
    <n v="14212"/>
    <d v="2012-02-16T00:00:00"/>
    <s v="Critical"/>
    <n v="4"/>
    <n v="24.96"/>
    <n v="0"/>
    <x v="0"/>
    <n v="-17.16"/>
    <n v="6.24"/>
    <n v="5.22"/>
    <s v="Cyma Kinney"/>
    <x v="1"/>
    <s v="West"/>
    <x v="0"/>
    <x v="1"/>
    <s v="Office Furnishings"/>
    <s v="Eldon Expressions Mahogany Wood Desk Collection"/>
    <s v="Small Box"/>
    <n v="0.6"/>
    <d v="2012-02-17T00:00:00"/>
  </r>
  <r>
    <n v="1993"/>
    <n v="14212"/>
    <d v="2012-02-16T00:00:00"/>
    <s v="Critical"/>
    <n v="8"/>
    <n v="20.462399999999999"/>
    <n v="0.02"/>
    <x v="0"/>
    <n v="4.63"/>
    <n v="2.61"/>
    <n v="0.5"/>
    <s v="Cyma Kinney"/>
    <x v="1"/>
    <s v="West"/>
    <x v="0"/>
    <x v="0"/>
    <s v="Labels"/>
    <s v="Avery 479"/>
    <s v="Small Box"/>
    <n v="0.39"/>
    <d v="2012-02-18T00:00:00"/>
  </r>
  <r>
    <n v="1994"/>
    <n v="14215"/>
    <d v="2012-07-13T00:00:00"/>
    <s v="Medium"/>
    <n v="44"/>
    <n v="2270.2415999999998"/>
    <n v="7.0000000000000007E-2"/>
    <x v="0"/>
    <n v="964.1"/>
    <n v="55.48"/>
    <n v="6.79"/>
    <s v="Karl Brown"/>
    <x v="11"/>
    <s v="Atlantic"/>
    <x v="2"/>
    <x v="0"/>
    <s v="Paper"/>
    <s v="Eaton Premium Continuous-Feed Paper, 25% Cotton, Letter Size, White, 1000 Shts/Box"/>
    <s v="Small Box"/>
    <n v="0.37"/>
    <d v="2012-07-14T00:00:00"/>
  </r>
  <r>
    <n v="1995"/>
    <n v="14240"/>
    <d v="2012-02-17T00:00:00"/>
    <s v="High"/>
    <n v="24"/>
    <n v="66.72"/>
    <n v="0"/>
    <x v="0"/>
    <n v="1.3090000000000002"/>
    <n v="2.78"/>
    <n v="1.49"/>
    <s v="Ralph Kennedy"/>
    <x v="3"/>
    <s v="West"/>
    <x v="1"/>
    <x v="0"/>
    <s v="Binders and Binder Accessories"/>
    <s v="Acco Suede Grain Vinyl Round Ring Binder"/>
    <s v="Small Box"/>
    <n v="0.39"/>
    <d v="2012-02-18T00:00:00"/>
  </r>
  <r>
    <n v="1996"/>
    <n v="14241"/>
    <d v="2012-06-14T00:00:00"/>
    <s v="Critical"/>
    <n v="22"/>
    <n v="246.47700000000003"/>
    <n v="0.03"/>
    <x v="0"/>
    <n v="48.86"/>
    <n v="11.55"/>
    <n v="2.36"/>
    <s v="MaryBeth Skach"/>
    <x v="2"/>
    <s v="Prarie"/>
    <x v="2"/>
    <x v="0"/>
    <s v="Pens &amp; Art Supplies"/>
    <s v="Newell 309"/>
    <s v="Wrap Bag"/>
    <n v="0.55000000000000004"/>
    <d v="2012-06-15T00:00:00"/>
  </r>
  <r>
    <n v="1997"/>
    <n v="14242"/>
    <d v="2011-05-08T00:00:00"/>
    <s v="High"/>
    <n v="35"/>
    <n v="1043.2835"/>
    <n v="0.03"/>
    <x v="0"/>
    <n v="8.9999999999999751"/>
    <n v="30.73"/>
    <n v="4"/>
    <s v="Dennis Pardue"/>
    <x v="2"/>
    <s v="Prarie"/>
    <x v="1"/>
    <x v="2"/>
    <s v="Computer Peripherals"/>
    <s v="Fellowes 17-key keypad for PS/2 interface"/>
    <s v="Small Box"/>
    <n v="0.75"/>
    <d v="2011-05-10T00:00:00"/>
  </r>
  <r>
    <n v="1998"/>
    <n v="14245"/>
    <d v="2010-02-11T00:00:00"/>
    <s v="Critical"/>
    <n v="17"/>
    <n v="430.69499999999994"/>
    <n v="0.1"/>
    <x v="0"/>
    <n v="29.7"/>
    <n v="28.15"/>
    <n v="6.17"/>
    <s v="Brian Dahlen"/>
    <x v="2"/>
    <s v="Prarie"/>
    <x v="0"/>
    <x v="0"/>
    <s v="Pens &amp; Art Supplies"/>
    <s v="Boston Model 1800 Electric Pencil Sharpener, Gray"/>
    <s v="Small Pack"/>
    <n v="0.55000000000000004"/>
    <d v="2010-02-12T00:00:00"/>
  </r>
  <r>
    <n v="1999"/>
    <n v="14247"/>
    <d v="2011-08-16T00:00:00"/>
    <s v="Critical"/>
    <n v="4"/>
    <n v="12.7652"/>
    <n v="0.03"/>
    <x v="0"/>
    <n v="-2.4900000000000002"/>
    <n v="3.29"/>
    <n v="1.35"/>
    <s v="Denny Blanton"/>
    <x v="4"/>
    <s v="Ontario"/>
    <x v="2"/>
    <x v="0"/>
    <s v="Rubber Bands"/>
    <s v="Acco® Hot Clips™ Clips to Go"/>
    <s v="Wrap Bag"/>
    <n v="0.4"/>
    <d v="2011-08-18T00:00:00"/>
  </r>
  <r>
    <n v="2000"/>
    <n v="14272"/>
    <d v="2012-02-12T00:00:00"/>
    <s v="Medium"/>
    <n v="32"/>
    <n v="2409.9648000000002"/>
    <n v="7.0000000000000007E-2"/>
    <x v="0"/>
    <n v="575.1"/>
    <n v="80.98"/>
    <n v="4.5"/>
    <s v="Vivian Mathis"/>
    <x v="5"/>
    <s v="Quebec"/>
    <x v="2"/>
    <x v="0"/>
    <s v="Appliances"/>
    <s v="Belkin 8 Outlet SurgeMaster II Gold Surge Protector with Phone Protection"/>
    <s v="Small Box"/>
    <n v="0.59"/>
    <d v="2012-02-14T00:00:00"/>
  </r>
  <r>
    <n v="2001"/>
    <n v="14274"/>
    <d v="2009-01-06T00:00:00"/>
    <s v="Not Specified"/>
    <n v="23"/>
    <n v="3437.8146000000002"/>
    <n v="0.01"/>
    <x v="1"/>
    <n v="112.44"/>
    <n v="150.97999999999999"/>
    <n v="30"/>
    <s v="Craig Leslie"/>
    <x v="2"/>
    <s v="Prarie"/>
    <x v="3"/>
    <x v="1"/>
    <s v="Chairs &amp; Chairmats"/>
    <s v="Novimex Swivel Fabric Task Chair"/>
    <s v="Jumbo Drum"/>
    <n v="0.74"/>
    <d v="2009-01-08T00:00:00"/>
  </r>
  <r>
    <n v="2002"/>
    <n v="14274"/>
    <d v="2009-01-06T00:00:00"/>
    <s v="Not Specified"/>
    <n v="46"/>
    <n v="1287.8712"/>
    <n v="0.01"/>
    <x v="2"/>
    <n v="-40.72"/>
    <n v="28.28"/>
    <n v="13.99"/>
    <s v="Craig Leslie"/>
    <x v="2"/>
    <s v="Prarie"/>
    <x v="3"/>
    <x v="0"/>
    <s v="Storage &amp; Organization"/>
    <s v="Eldon Portable Mobile Manager"/>
    <s v="Medium Box"/>
    <n v="0.57999999999999996"/>
    <d v="2009-01-08T00:00:00"/>
  </r>
  <r>
    <n v="2003"/>
    <n v="14274"/>
    <d v="2009-01-06T00:00:00"/>
    <s v="Not Specified"/>
    <n v="2"/>
    <n v="69.820599999999999"/>
    <n v="0.03"/>
    <x v="0"/>
    <n v="-164.04300000000001"/>
    <n v="35.99"/>
    <n v="1.1000000000000001"/>
    <s v="Craig Leslie"/>
    <x v="2"/>
    <s v="Prarie"/>
    <x v="3"/>
    <x v="2"/>
    <s v="Telephones and Communication"/>
    <s v="Accessory35"/>
    <s v="Small Box"/>
    <n v="0.55000000000000004"/>
    <d v="2009-01-07T00:00:00"/>
  </r>
  <r>
    <n v="2004"/>
    <n v="14275"/>
    <d v="2010-06-13T00:00:00"/>
    <s v="Low"/>
    <n v="20"/>
    <n v="39.936"/>
    <n v="0.04"/>
    <x v="0"/>
    <n v="-7.7279999999999998"/>
    <n v="2.08"/>
    <n v="1.49"/>
    <s v="Gene Hale"/>
    <x v="3"/>
    <s v="West"/>
    <x v="3"/>
    <x v="0"/>
    <s v="Binders and Binder Accessories"/>
    <s v="Economy Binders"/>
    <s v="Small Box"/>
    <n v="0.36"/>
    <d v="2010-06-15T00:00:00"/>
  </r>
  <r>
    <n v="2005"/>
    <n v="14275"/>
    <d v="2010-06-13T00:00:00"/>
    <s v="Low"/>
    <n v="4"/>
    <n v="605.2847999999999"/>
    <n v="0.06"/>
    <x v="1"/>
    <n v="-187.75"/>
    <n v="160.97999999999999"/>
    <n v="30"/>
    <s v="Gene Hale"/>
    <x v="3"/>
    <s v="West"/>
    <x v="3"/>
    <x v="1"/>
    <s v="Chairs &amp; Chairmats"/>
    <s v="Office Star - Mid Back Dual function Ergonomic High Back Chair with 2-Way Adjustable Arms"/>
    <s v="Jumbo Drum"/>
    <n v="0.62"/>
    <d v="2010-06-15T00:00:00"/>
  </r>
  <r>
    <n v="2006"/>
    <n v="14276"/>
    <d v="2009-06-18T00:00:00"/>
    <s v="Medium"/>
    <n v="11"/>
    <n v="103.752"/>
    <n v="0.1"/>
    <x v="0"/>
    <n v="-11.13"/>
    <n v="10.48"/>
    <n v="2.89"/>
    <s v="Lela Donovan"/>
    <x v="3"/>
    <s v="West"/>
    <x v="1"/>
    <x v="0"/>
    <s v="Pens &amp; Art Supplies"/>
    <s v="Staples Battery-Operated Desktop Pencil Sharpener"/>
    <s v="Small Pack"/>
    <n v="0.6"/>
    <d v="2009-06-19T00:00:00"/>
  </r>
  <r>
    <n v="2007"/>
    <n v="14311"/>
    <d v="2009-08-01T00:00:00"/>
    <s v="Critical"/>
    <n v="30"/>
    <n v="185.36699999999999"/>
    <n v="0.03"/>
    <x v="0"/>
    <n v="-55.947499999999998"/>
    <n v="6.37"/>
    <n v="5.19"/>
    <s v="Brian Stugart"/>
    <x v="7"/>
    <s v="Yukon"/>
    <x v="1"/>
    <x v="0"/>
    <s v="Binders and Binder Accessories"/>
    <s v="C-Line Peel &amp; Stick Add-On Filing Pockets, 8-3/4 x 5-1/8, 10/Pack"/>
    <s v="Small Box"/>
    <n v="0.38"/>
    <d v="2009-08-02T00:00:00"/>
  </r>
  <r>
    <n v="2008"/>
    <n v="14336"/>
    <d v="2009-11-18T00:00:00"/>
    <s v="High"/>
    <n v="4"/>
    <n v="151.96200000000002"/>
    <n v="0.05"/>
    <x v="2"/>
    <n v="-114.39"/>
    <n v="39.99"/>
    <n v="10.25"/>
    <s v="Steven Ward"/>
    <x v="6"/>
    <s v="Prarie"/>
    <x v="3"/>
    <x v="2"/>
    <s v="Computer Peripherals"/>
    <s v="Zoom V.92 V.44 PCI Internal Controllerless FaxModem"/>
    <s v="Small Box"/>
    <n v="0.55000000000000004"/>
    <d v="2009-11-19T00:00:00"/>
  </r>
  <r>
    <n v="2009"/>
    <n v="14338"/>
    <d v="2010-01-31T00:00:00"/>
    <s v="Low"/>
    <n v="34"/>
    <n v="6149.6819999999998"/>
    <n v="0.1"/>
    <x v="1"/>
    <n v="2786.35"/>
    <n v="200.97"/>
    <n v="15.59"/>
    <s v="Mike Kennedy"/>
    <x v="8"/>
    <s v="Atlantic"/>
    <x v="0"/>
    <x v="2"/>
    <s v="Office Machines"/>
    <s v="Hewlett-Packard Deskjet 6122 Color Inkjet Printer"/>
    <s v="Jumbo Drum"/>
    <n v="0.36"/>
    <d v="2010-02-07T00:00:00"/>
  </r>
  <r>
    <n v="2010"/>
    <n v="14342"/>
    <d v="2009-04-27T00:00:00"/>
    <s v="Low"/>
    <n v="38"/>
    <n v="10407.542600000001"/>
    <n v="0.09"/>
    <x v="0"/>
    <n v="3857.43"/>
    <n v="300.97000000000003"/>
    <n v="7.18"/>
    <s v="Deborah Brumfield"/>
    <x v="6"/>
    <s v="Prarie"/>
    <x v="1"/>
    <x v="2"/>
    <s v="Computer Peripherals"/>
    <s v="Gyration Ultra Professional Cordless Optical Suite"/>
    <s v="Small Box"/>
    <n v="0.48"/>
    <d v="2009-04-27T00:00:00"/>
  </r>
  <r>
    <n v="2011"/>
    <n v="14368"/>
    <d v="2011-09-10T00:00:00"/>
    <s v="High"/>
    <n v="5"/>
    <n v="498.10599999999999"/>
    <n v="0.06"/>
    <x v="0"/>
    <n v="319.64"/>
    <n v="105.98"/>
    <n v="13.99"/>
    <s v="Ivan Liston"/>
    <x v="4"/>
    <s v="Ontario"/>
    <x v="3"/>
    <x v="1"/>
    <s v="Office Furnishings"/>
    <s v="Tenex 46&quot; x 60&quot; Computer Anti-Static Chairmat, Rectangular Shaped"/>
    <s v="Medium Box"/>
    <n v="0.65"/>
    <d v="2011-09-11T00:00:00"/>
  </r>
  <r>
    <n v="2012"/>
    <n v="14368"/>
    <d v="2011-09-10T00:00:00"/>
    <s v="High"/>
    <n v="37"/>
    <n v="1151.5140000000001"/>
    <n v="0.1"/>
    <x v="0"/>
    <n v="99.79"/>
    <n v="34.58"/>
    <n v="8.99"/>
    <s v="Ivan Liston"/>
    <x v="4"/>
    <s v="Ontario"/>
    <x v="3"/>
    <x v="0"/>
    <s v="Pens &amp; Art Supplies"/>
    <s v="Panasonic KP-350BK Electric Pencil Sharpener with Auto Stop"/>
    <s v="Small Pack"/>
    <n v="0.56000000000000005"/>
    <d v="2011-09-12T00:00:00"/>
  </r>
  <r>
    <n v="2013"/>
    <n v="14372"/>
    <d v="2012-10-23T00:00:00"/>
    <s v="Critical"/>
    <n v="34"/>
    <n v="5290.1211999999996"/>
    <n v="0.09"/>
    <x v="1"/>
    <n v="-1059.2"/>
    <n v="170.98"/>
    <n v="60.49"/>
    <s v="Beth Thompson"/>
    <x v="12"/>
    <s v="Northwest Territories"/>
    <x v="1"/>
    <x v="1"/>
    <s v="Bookcases"/>
    <s v="Sauder Facets Collection Library, Sky Alder Finish"/>
    <s v="Jumbo Box"/>
    <n v="0.69"/>
    <d v="2012-10-25T00:00:00"/>
  </r>
  <r>
    <n v="2014"/>
    <n v="14375"/>
    <d v="2010-01-31T00:00:00"/>
    <s v="Medium"/>
    <n v="7"/>
    <n v="37.627800000000001"/>
    <n v="7.0000000000000007E-2"/>
    <x v="0"/>
    <n v="-21.77"/>
    <n v="5.78"/>
    <n v="5.67"/>
    <s v="Rick Duston"/>
    <x v="3"/>
    <s v="West"/>
    <x v="1"/>
    <x v="0"/>
    <s v="Paper"/>
    <s v="Xerox 1978"/>
    <s v="Small Box"/>
    <n v="0.36"/>
    <d v="2010-02-01T00:00:00"/>
  </r>
  <r>
    <n v="2015"/>
    <n v="14375"/>
    <d v="2010-01-31T00:00:00"/>
    <s v="Medium"/>
    <n v="50"/>
    <n v="3776.85"/>
    <n v="0.1"/>
    <x v="0"/>
    <n v="1110.3499999999999"/>
    <n v="83.93"/>
    <n v="19.989999999999998"/>
    <s v="Rick Duston"/>
    <x v="8"/>
    <s v="Atlantic"/>
    <x v="1"/>
    <x v="0"/>
    <s v="Envelopes"/>
    <s v="Airmail Envelopes"/>
    <s v="Small Box"/>
    <n v="0.38"/>
    <d v="2010-02-01T00:00:00"/>
  </r>
  <r>
    <n v="2016"/>
    <n v="14400"/>
    <d v="2009-02-04T00:00:00"/>
    <s v="Medium"/>
    <n v="32"/>
    <n v="65.664000000000001"/>
    <n v="0.05"/>
    <x v="0"/>
    <n v="-166.55450000000002"/>
    <n v="2.16"/>
    <n v="6.05"/>
    <s v="Henia Zydlo"/>
    <x v="6"/>
    <s v="Prarie"/>
    <x v="2"/>
    <x v="0"/>
    <s v="Binders and Binder Accessories"/>
    <s v="Peel &amp; Stick Add-On Corner Pockets"/>
    <s v="Small Box"/>
    <n v="0.37"/>
    <d v="2009-02-05T00:00:00"/>
  </r>
  <r>
    <n v="2017"/>
    <n v="14400"/>
    <d v="2009-02-04T00:00:00"/>
    <s v="Medium"/>
    <n v="35"/>
    <n v="219.99600000000001"/>
    <n v="0.03"/>
    <x v="0"/>
    <n v="-99.08"/>
    <n v="6.48"/>
    <n v="6.6"/>
    <s v="Henia Zydlo"/>
    <x v="6"/>
    <s v="Prarie"/>
    <x v="2"/>
    <x v="0"/>
    <s v="Paper"/>
    <s v="Xerox 21"/>
    <s v="Small Box"/>
    <n v="0.37"/>
    <d v="2009-02-05T00:00:00"/>
  </r>
  <r>
    <n v="2018"/>
    <n v="14400"/>
    <d v="2009-02-04T00:00:00"/>
    <s v="Medium"/>
    <n v="43"/>
    <n v="5777.7380000000003"/>
    <n v="0.08"/>
    <x v="1"/>
    <n v="-2110.56"/>
    <n v="146.05000000000001"/>
    <n v="80.2"/>
    <s v="Henia Zydlo"/>
    <x v="6"/>
    <s v="Prarie"/>
    <x v="2"/>
    <x v="1"/>
    <s v="Tables"/>
    <s v="BPI Conference Tables"/>
    <s v="Jumbo Box"/>
    <n v="0.71"/>
    <d v="2009-02-05T00:00:00"/>
  </r>
  <r>
    <n v="2019"/>
    <n v="14401"/>
    <d v="2011-08-04T00:00:00"/>
    <s v="Not Specified"/>
    <n v="10"/>
    <n v="1043.3059999999998"/>
    <n v="0.06"/>
    <x v="0"/>
    <n v="-128.83199999999999"/>
    <n v="110.99"/>
    <n v="2.5"/>
    <s v="Jason Klamczynski"/>
    <x v="5"/>
    <s v="Quebec"/>
    <x v="0"/>
    <x v="2"/>
    <s v="Telephones and Communication"/>
    <s v="T18"/>
    <s v="Small Box"/>
    <n v="0.56999999999999995"/>
    <d v="2011-08-06T00:00:00"/>
  </r>
  <r>
    <n v="2020"/>
    <n v="14402"/>
    <d v="2010-10-14T00:00:00"/>
    <s v="Medium"/>
    <n v="1"/>
    <n v="152.93099999999998"/>
    <n v="0.05"/>
    <x v="1"/>
    <n v="-106.33"/>
    <n v="160.97999999999999"/>
    <n v="30"/>
    <s v="Jessica Myrick"/>
    <x v="4"/>
    <s v="Ontario"/>
    <x v="0"/>
    <x v="1"/>
    <s v="Chairs &amp; Chairmats"/>
    <s v="Office Star - Mid Back Dual function Ergonomic High Back Chair with 2-Way Adjustable Arms"/>
    <s v="Jumbo Drum"/>
    <n v="0.62"/>
    <d v="2010-10-16T00:00:00"/>
  </r>
  <r>
    <n v="2021"/>
    <n v="14406"/>
    <d v="2010-03-08T00:00:00"/>
    <s v="Medium"/>
    <n v="37"/>
    <n v="5195.2217999999993"/>
    <n v="7.0000000000000007E-2"/>
    <x v="0"/>
    <n v="2366.5100000000002"/>
    <n v="150.97999999999999"/>
    <n v="13.99"/>
    <s v="Charles Sheldon"/>
    <x v="8"/>
    <s v="Atlantic"/>
    <x v="1"/>
    <x v="2"/>
    <s v="Office Machines"/>
    <s v="Canon MP41DH Printing Calculator"/>
    <s v="Medium Box"/>
    <n v="0.38"/>
    <d v="2010-03-10T00:00:00"/>
  </r>
  <r>
    <n v="2022"/>
    <n v="14406"/>
    <d v="2010-03-08T00:00:00"/>
    <s v="Medium"/>
    <n v="20"/>
    <n v="394.42400000000004"/>
    <n v="0.06"/>
    <x v="1"/>
    <n v="-932.55"/>
    <n v="20.98"/>
    <n v="53.03"/>
    <s v="Charles Sheldon"/>
    <x v="8"/>
    <s v="Atlantic"/>
    <x v="1"/>
    <x v="0"/>
    <s v="Storage &amp; Organization"/>
    <s v="Tennsco Lockers, Gray"/>
    <s v="Jumbo Drum"/>
    <n v="0.78"/>
    <d v="2010-03-10T00:00:00"/>
  </r>
  <r>
    <n v="2023"/>
    <n v="14406"/>
    <d v="2010-03-08T00:00:00"/>
    <s v="Medium"/>
    <n v="35"/>
    <n v="2708.6849999999995"/>
    <n v="0.1"/>
    <x v="2"/>
    <n v="-310.24400000000003"/>
    <n v="85.99"/>
    <n v="0.99"/>
    <s v="Charles Sheldon"/>
    <x v="8"/>
    <s v="Atlantic"/>
    <x v="1"/>
    <x v="2"/>
    <s v="Telephones and Communication"/>
    <s v="Accessory4"/>
    <s v="Wrap Bag"/>
    <n v="0.85"/>
    <d v="2010-03-10T00:00:00"/>
  </r>
  <r>
    <n v="2024"/>
    <n v="14434"/>
    <d v="2011-02-15T00:00:00"/>
    <s v="Not Specified"/>
    <n v="39"/>
    <n v="4586.0177999999996"/>
    <n v="0.02"/>
    <x v="1"/>
    <n v="239.41"/>
    <n v="119.99"/>
    <n v="56.14"/>
    <s v="Tim Taslimi"/>
    <x v="7"/>
    <s v="Yukon"/>
    <x v="1"/>
    <x v="2"/>
    <s v="Office Machines"/>
    <s v="Hewlett-Packard 2600DN Business Color Inkjet Printer"/>
    <s v="Jumbo Box"/>
    <n v="0.39"/>
    <d v="2011-02-17T00:00:00"/>
  </r>
  <r>
    <n v="2025"/>
    <n v="14435"/>
    <d v="2012-12-01T00:00:00"/>
    <s v="Not Specified"/>
    <n v="41"/>
    <n v="3689.5899999999997"/>
    <n v="0"/>
    <x v="1"/>
    <n v="-605.52"/>
    <n v="89.99"/>
    <n v="42"/>
    <s v="Dennis Kane"/>
    <x v="5"/>
    <s v="Quebec"/>
    <x v="0"/>
    <x v="1"/>
    <s v="Chairs &amp; Chairmats"/>
    <s v="Global Leather Task Chair, Black"/>
    <s v="Jumbo Drum"/>
    <n v="0.66"/>
    <d v="2012-12-02T00:00:00"/>
  </r>
  <r>
    <n v="2026"/>
    <n v="14435"/>
    <d v="2012-12-01T00:00:00"/>
    <s v="Not Specified"/>
    <n v="9"/>
    <n v="31184.910899999995"/>
    <n v="0.01"/>
    <x v="0"/>
    <n v="3992.52"/>
    <n v="3499.99"/>
    <n v="24.49"/>
    <s v="Dennis Kane"/>
    <x v="5"/>
    <s v="Quebec"/>
    <x v="0"/>
    <x v="2"/>
    <s v="Copiers and Fax"/>
    <s v="Canon imageCLASS 2200 Advanced Copier"/>
    <s v="Large Box"/>
    <n v="0.37"/>
    <d v="2012-12-04T00:00:00"/>
  </r>
  <r>
    <n v="2027"/>
    <n v="14435"/>
    <d v="2012-12-01T00:00:00"/>
    <s v="Not Specified"/>
    <n v="44"/>
    <n v="1281.3328000000001"/>
    <n v="0.06"/>
    <x v="0"/>
    <n v="439.26"/>
    <n v="30.98"/>
    <n v="5.76"/>
    <s v="Dennis Kane"/>
    <x v="5"/>
    <s v="Quebec"/>
    <x v="0"/>
    <x v="0"/>
    <s v="Paper"/>
    <s v="IBM Multi-Purpose Copy Paper, 8 1/2 x 11&quot;, Case"/>
    <s v="Small Box"/>
    <n v="0.4"/>
    <d v="2012-12-01T00:00:00"/>
  </r>
  <r>
    <n v="2028"/>
    <n v="14439"/>
    <d v="2012-08-30T00:00:00"/>
    <s v="High"/>
    <n v="27"/>
    <n v="1350.3672000000001"/>
    <n v="0.09"/>
    <x v="0"/>
    <n v="494.26"/>
    <n v="54.96"/>
    <n v="10.75"/>
    <s v="Cindy Stewart"/>
    <x v="7"/>
    <s v="Yukon"/>
    <x v="1"/>
    <x v="0"/>
    <s v="Paper"/>
    <s v="Xerox 1940"/>
    <s v="Small Box"/>
    <n v="0.36"/>
    <d v="2012-08-31T00:00:00"/>
  </r>
  <r>
    <n v="2029"/>
    <n v="14471"/>
    <d v="2011-05-26T00:00:00"/>
    <s v="Not Specified"/>
    <n v="44"/>
    <n v="795.98199999999997"/>
    <n v="0.03"/>
    <x v="0"/>
    <n v="375.02"/>
    <n v="18.649999999999999"/>
    <n v="3.77"/>
    <s v="Ralph Kennedy"/>
    <x v="3"/>
    <s v="West"/>
    <x v="1"/>
    <x v="1"/>
    <s v="Office Furnishings"/>
    <s v="3M Polarizing Light Filter Sleeves"/>
    <s v="Small Pack"/>
    <n v="0.39"/>
    <d v="2011-05-26T00:00:00"/>
  </r>
  <r>
    <n v="2030"/>
    <n v="14471"/>
    <d v="2011-05-26T00:00:00"/>
    <s v="Not Specified"/>
    <n v="42"/>
    <n v="258.55200000000002"/>
    <n v="0.05"/>
    <x v="0"/>
    <n v="-141.51"/>
    <n v="6.48"/>
    <n v="7.49"/>
    <s v="Ralph Kennedy"/>
    <x v="3"/>
    <s v="West"/>
    <x v="1"/>
    <x v="0"/>
    <s v="Paper"/>
    <s v="Xerox 220"/>
    <s v="Small Box"/>
    <n v="0.37"/>
    <d v="2011-05-28T00:00:00"/>
  </r>
  <r>
    <n v="2031"/>
    <n v="14497"/>
    <d v="2012-05-20T00:00:00"/>
    <s v="Medium"/>
    <n v="34"/>
    <n v="192.58960000000002"/>
    <n v="0.02"/>
    <x v="0"/>
    <n v="-138.91999999999999"/>
    <n v="5.78"/>
    <n v="7.96"/>
    <s v="Sung Pak"/>
    <x v="1"/>
    <s v="West"/>
    <x v="0"/>
    <x v="0"/>
    <s v="Paper"/>
    <s v="Xerox 196"/>
    <s v="Small Box"/>
    <n v="0.36"/>
    <d v="2012-05-23T00:00:00"/>
  </r>
  <r>
    <n v="2032"/>
    <n v="14499"/>
    <d v="2010-11-14T00:00:00"/>
    <s v="Low"/>
    <n v="28"/>
    <n v="551.93039999999996"/>
    <n v="0.06"/>
    <x v="0"/>
    <n v="-148.87"/>
    <n v="20.97"/>
    <n v="6.5"/>
    <s v="Harry Marie"/>
    <x v="4"/>
    <s v="Ontario"/>
    <x v="3"/>
    <x v="2"/>
    <s v="Computer Peripherals"/>
    <s v="Microsoft Internet Keyboard"/>
    <s v="Small Box"/>
    <n v="0.78"/>
    <d v="2010-11-19T00:00:00"/>
  </r>
  <r>
    <n v="2033"/>
    <n v="14500"/>
    <d v="2011-06-24T00:00:00"/>
    <s v="Not Specified"/>
    <n v="44"/>
    <n v="817.58159999999998"/>
    <n v="7.0000000000000007E-2"/>
    <x v="0"/>
    <n v="211.79"/>
    <n v="19.98"/>
    <n v="5.77"/>
    <s v="Tracy Collins"/>
    <x v="6"/>
    <s v="Prarie"/>
    <x v="3"/>
    <x v="0"/>
    <s v="Paper"/>
    <s v="Xerox Blank Computer Paper"/>
    <s v="Small Box"/>
    <n v="0.38"/>
    <d v="2011-06-26T00:00:00"/>
  </r>
  <r>
    <n v="2034"/>
    <n v="14500"/>
    <d v="2011-06-24T00:00:00"/>
    <s v="Not Specified"/>
    <n v="46"/>
    <n v="1574.7731999999999"/>
    <n v="0.01"/>
    <x v="0"/>
    <n v="289.02"/>
    <n v="34.58"/>
    <n v="8.99"/>
    <s v="Tracy Collins"/>
    <x v="6"/>
    <s v="Prarie"/>
    <x v="3"/>
    <x v="0"/>
    <s v="Pens &amp; Art Supplies"/>
    <s v="Panasonic KP-350BK Electric Pencil Sharpener with Auto Stop"/>
    <s v="Small Pack"/>
    <n v="0.56000000000000005"/>
    <d v="2011-06-25T00:00:00"/>
  </r>
  <r>
    <n v="2035"/>
    <n v="14503"/>
    <d v="2011-02-05T00:00:00"/>
    <s v="Not Specified"/>
    <n v="14"/>
    <n v="419.28319999999997"/>
    <n v="0.02"/>
    <x v="2"/>
    <n v="157.88749999999999"/>
    <n v="30.56"/>
    <n v="2.99"/>
    <s v="Bruce Stewart"/>
    <x v="6"/>
    <s v="Prarie"/>
    <x v="1"/>
    <x v="0"/>
    <s v="Binders and Binder Accessories"/>
    <s v="Surelock™ Post Binders"/>
    <s v="Small Box"/>
    <n v="0.35"/>
    <d v="2011-02-06T00:00:00"/>
  </r>
  <r>
    <n v="2036"/>
    <n v="14528"/>
    <d v="2009-06-15T00:00:00"/>
    <s v="Critical"/>
    <n v="14"/>
    <n v="76.185199999999995"/>
    <n v="0.09"/>
    <x v="0"/>
    <n v="11.0245"/>
    <n v="5.98"/>
    <n v="1.49"/>
    <s v="Karl Brown"/>
    <x v="8"/>
    <s v="Atlantic"/>
    <x v="2"/>
    <x v="0"/>
    <s v="Binders and Binder Accessories"/>
    <s v="Avery Hanging File Binders"/>
    <s v="Small Box"/>
    <n v="0.39"/>
    <d v="2009-06-17T00:00:00"/>
  </r>
  <r>
    <n v="2037"/>
    <n v="14529"/>
    <d v="2010-09-20T00:00:00"/>
    <s v="Low"/>
    <n v="44"/>
    <n v="3563.6039999999998"/>
    <n v="0.1"/>
    <x v="1"/>
    <n v="-821.87"/>
    <n v="89.99"/>
    <n v="42"/>
    <s v="Lena Hernandez"/>
    <x v="3"/>
    <s v="West"/>
    <x v="2"/>
    <x v="1"/>
    <s v="Chairs &amp; Chairmats"/>
    <s v="Global Leather Task Chair, Black"/>
    <s v="Jumbo Drum"/>
    <n v="0.66"/>
    <d v="2010-09-24T00:00:00"/>
  </r>
  <r>
    <n v="2038"/>
    <n v="14529"/>
    <d v="2010-09-20T00:00:00"/>
    <s v="Low"/>
    <n v="42"/>
    <n v="202.69200000000001"/>
    <n v="0.05"/>
    <x v="0"/>
    <n v="24.87"/>
    <n v="5.08"/>
    <n v="2.0299999999999998"/>
    <s v="Lena Hernandez"/>
    <x v="3"/>
    <s v="West"/>
    <x v="2"/>
    <x v="1"/>
    <s v="Office Furnishings"/>
    <s v="Master Caster Door Stop, Brown"/>
    <s v="Wrap Bag"/>
    <n v="0.51"/>
    <d v="2010-09-22T00:00:00"/>
  </r>
  <r>
    <n v="2039"/>
    <n v="14530"/>
    <d v="2009-04-06T00:00:00"/>
    <s v="High"/>
    <n v="17"/>
    <n v="1435.4833999999998"/>
    <n v="0.06"/>
    <x v="0"/>
    <n v="-485.55"/>
    <n v="89.83"/>
    <n v="35"/>
    <s v="Tracy Blumstein"/>
    <x v="2"/>
    <s v="Prarie"/>
    <x v="2"/>
    <x v="0"/>
    <s v="Storage &amp; Organization"/>
    <s v="Fellowes Officeware™ Wire Shelving"/>
    <s v="Large Box"/>
    <n v="0.83"/>
    <d v="2009-04-08T00:00:00"/>
  </r>
  <r>
    <n v="2040"/>
    <n v="14530"/>
    <d v="2009-04-06T00:00:00"/>
    <s v="High"/>
    <n v="49"/>
    <n v="592.26299999999992"/>
    <n v="0.1"/>
    <x v="0"/>
    <n v="-26.32"/>
    <n v="13.43"/>
    <n v="5.5"/>
    <s v="Tracy Blumstein"/>
    <x v="2"/>
    <s v="Prarie"/>
    <x v="2"/>
    <x v="0"/>
    <s v="Storage &amp; Organization"/>
    <s v="Fellowes Personal Hanging Folder Files, Navy"/>
    <s v="Small Box"/>
    <n v="0.56999999999999995"/>
    <d v="2009-04-08T00:00:00"/>
  </r>
  <r>
    <n v="2041"/>
    <n v="14530"/>
    <d v="2009-04-06T00:00:00"/>
    <s v="High"/>
    <n v="44"/>
    <n v="5488.1243999999997"/>
    <n v="0.01"/>
    <x v="0"/>
    <n v="1371.672"/>
    <n v="125.99"/>
    <n v="7.69"/>
    <s v="Tracy Blumstein"/>
    <x v="2"/>
    <s v="Prarie"/>
    <x v="2"/>
    <x v="2"/>
    <s v="Telephones and Communication"/>
    <s v="Timeport L7089"/>
    <s v="Small Box"/>
    <n v="0.57999999999999996"/>
    <d v="2009-04-06T00:00:00"/>
  </r>
  <r>
    <n v="2042"/>
    <n v="14534"/>
    <d v="2010-07-18T00:00:00"/>
    <s v="Medium"/>
    <n v="46"/>
    <n v="720.37840000000006"/>
    <n v="0.02"/>
    <x v="0"/>
    <n v="226.09"/>
    <n v="15.98"/>
    <n v="4"/>
    <s v="Valerie Dominguez"/>
    <x v="6"/>
    <s v="Prarie"/>
    <x v="1"/>
    <x v="2"/>
    <s v="Computer Peripherals"/>
    <s v="Logitech Access Keyboard"/>
    <s v="Small Box"/>
    <n v="0.37"/>
    <d v="2010-07-18T00:00:00"/>
  </r>
  <r>
    <n v="2043"/>
    <n v="14535"/>
    <d v="2010-10-01T00:00:00"/>
    <s v="Not Specified"/>
    <n v="22"/>
    <n v="240.92859999999999"/>
    <n v="0.03"/>
    <x v="0"/>
    <n v="-33.82"/>
    <n v="11.29"/>
    <n v="5.03"/>
    <s v="Gene Hale"/>
    <x v="3"/>
    <s v="West"/>
    <x v="3"/>
    <x v="0"/>
    <s v="Storage &amp; Organization"/>
    <s v="X-Rack™ File for Hanging Folders"/>
    <s v="Small Box"/>
    <n v="0.59"/>
    <d v="2010-10-02T00:00:00"/>
  </r>
  <r>
    <n v="2044"/>
    <n v="14563"/>
    <d v="2011-12-02T00:00:00"/>
    <s v="Critical"/>
    <n v="31"/>
    <n v="1093.3762000000002"/>
    <n v="0.02"/>
    <x v="0"/>
    <n v="298.46699999999998"/>
    <n v="35.99"/>
    <n v="5.99"/>
    <s v="Becky Pak"/>
    <x v="1"/>
    <s v="West"/>
    <x v="1"/>
    <x v="2"/>
    <s v="Telephones and Communication"/>
    <s v="Accessory41"/>
    <s v="Wrap Bag"/>
    <n v="0.38"/>
    <d v="2011-12-03T00:00:00"/>
  </r>
  <r>
    <n v="2045"/>
    <n v="14596"/>
    <d v="2009-01-10T00:00:00"/>
    <s v="Critical"/>
    <n v="24"/>
    <n v="198.1584"/>
    <n v="0.01"/>
    <x v="0"/>
    <n v="73.33"/>
    <n v="8.34"/>
    <n v="0.96"/>
    <s v="Darren Powers"/>
    <x v="4"/>
    <s v="Ontario"/>
    <x v="1"/>
    <x v="1"/>
    <s v="Office Furnishings"/>
    <s v="Document Clip Frames"/>
    <s v="Wrap Bag"/>
    <n v="0.43"/>
    <d v="2009-01-12T00:00:00"/>
  </r>
  <r>
    <n v="2046"/>
    <n v="14596"/>
    <d v="2009-01-10T00:00:00"/>
    <s v="Critical"/>
    <n v="19"/>
    <n v="58.580799999999996"/>
    <n v="0.06"/>
    <x v="0"/>
    <n v="-53.75"/>
    <n v="3.28"/>
    <n v="3.97"/>
    <s v="Darren Powers"/>
    <x v="4"/>
    <s v="Ontario"/>
    <x v="1"/>
    <x v="0"/>
    <s v="Pens &amp; Art Supplies"/>
    <s v="Newell 337"/>
    <s v="Wrap Bag"/>
    <n v="0.56000000000000005"/>
    <d v="2009-01-11T00:00:00"/>
  </r>
  <r>
    <n v="2047"/>
    <n v="14597"/>
    <d v="2010-08-30T00:00:00"/>
    <s v="Critical"/>
    <n v="41"/>
    <n v="305.43360000000001"/>
    <n v="0.03"/>
    <x v="2"/>
    <n v="-66.366500000000002"/>
    <n v="7.68"/>
    <n v="6.16"/>
    <s v="Lauren Leatherbury"/>
    <x v="1"/>
    <s v="West"/>
    <x v="1"/>
    <x v="0"/>
    <s v="Binders and Binder Accessories"/>
    <s v="GBC VeloBinder Strips"/>
    <s v="Small Box"/>
    <n v="0.35"/>
    <d v="2010-08-31T00:00:00"/>
  </r>
  <r>
    <n v="2048"/>
    <n v="14597"/>
    <d v="2010-08-30T00:00:00"/>
    <s v="Critical"/>
    <n v="35"/>
    <n v="259.09800000000001"/>
    <n v="7.0000000000000007E-2"/>
    <x v="0"/>
    <n v="-36.76"/>
    <n v="7.96"/>
    <n v="4.95"/>
    <s v="Lauren Leatherbury"/>
    <x v="1"/>
    <s v="West"/>
    <x v="1"/>
    <x v="1"/>
    <s v="Office Furnishings"/>
    <s v="Staples Plastic Wall Frames"/>
    <s v="Small Box"/>
    <n v="0.41"/>
    <d v="2010-08-31T00:00:00"/>
  </r>
  <r>
    <n v="2049"/>
    <n v="14627"/>
    <d v="2009-02-04T00:00:00"/>
    <s v="Medium"/>
    <n v="47"/>
    <n v="632.9208000000001"/>
    <n v="7.0000000000000007E-2"/>
    <x v="0"/>
    <n v="67.864000000000004"/>
    <n v="14.48"/>
    <n v="6.46"/>
    <s v="Sonia Sunley"/>
    <x v="3"/>
    <s v="West"/>
    <x v="0"/>
    <x v="0"/>
    <s v="Binders and Binder Accessories"/>
    <s v="GBC White Gloss Covers, Plain Front"/>
    <s v="Small Box"/>
    <n v="0.38"/>
    <d v="2009-02-05T00:00:00"/>
  </r>
  <r>
    <n v="2050"/>
    <n v="14630"/>
    <d v="2012-10-16T00:00:00"/>
    <s v="Low"/>
    <n v="17"/>
    <n v="344.2364"/>
    <n v="0.08"/>
    <x v="0"/>
    <n v="4.75"/>
    <n v="22.01"/>
    <n v="5.53"/>
    <s v="Muhammed Lee"/>
    <x v="7"/>
    <s v="Yukon"/>
    <x v="1"/>
    <x v="0"/>
    <s v="Pens &amp; Art Supplies"/>
    <s v="Boston 16801 Nautilus™ Battery Pencil Sharpener"/>
    <s v="Small Pack"/>
    <n v="0.59"/>
    <d v="2012-10-16T00:00:00"/>
  </r>
  <r>
    <n v="2051"/>
    <n v="14661"/>
    <d v="2010-01-24T00:00:00"/>
    <s v="Not Specified"/>
    <n v="38"/>
    <n v="1277.7044000000003"/>
    <n v="0.06"/>
    <x v="0"/>
    <n v="-180.23"/>
    <n v="35.770000000000003"/>
    <n v="9.02"/>
    <s v="Lauren Leatherbury"/>
    <x v="3"/>
    <s v="West"/>
    <x v="2"/>
    <x v="2"/>
    <s v="Computer Peripherals"/>
    <s v="IBM Numeric Access II Keypad, 17-Key, Black"/>
    <s v="Small Box"/>
    <n v="0.75"/>
    <d v="2010-01-25T00:00:00"/>
  </r>
  <r>
    <n v="2052"/>
    <n v="14662"/>
    <d v="2011-11-16T00:00:00"/>
    <s v="High"/>
    <n v="48"/>
    <n v="234.25920000000002"/>
    <n v="0.02"/>
    <x v="0"/>
    <n v="-66.260000000000005"/>
    <n v="4.9800000000000004"/>
    <n v="4.75"/>
    <s v="Karl Brown"/>
    <x v="8"/>
    <s v="Atlantic"/>
    <x v="1"/>
    <x v="0"/>
    <s v="Paper"/>
    <s v="Hammermill CopyPlus Copy Paper (20Lb. and 84 Bright)"/>
    <s v="Small Box"/>
    <n v="0.36"/>
    <d v="2011-11-17T00:00:00"/>
  </r>
  <r>
    <n v="2053"/>
    <n v="14662"/>
    <d v="2011-11-16T00:00:00"/>
    <s v="High"/>
    <n v="24"/>
    <n v="38.304000000000002"/>
    <n v="0.05"/>
    <x v="0"/>
    <n v="-1.78"/>
    <n v="1.68"/>
    <n v="1"/>
    <s v="Karl Brown"/>
    <x v="11"/>
    <s v="Atlantic"/>
    <x v="1"/>
    <x v="0"/>
    <s v="Pens &amp; Art Supplies"/>
    <s v="Prang Dustless Chalk Sticks"/>
    <s v="Wrap Bag"/>
    <n v="0.35"/>
    <d v="2011-11-17T00:00:00"/>
  </r>
  <r>
    <n v="2054"/>
    <n v="14662"/>
    <d v="2011-11-16T00:00:00"/>
    <s v="High"/>
    <n v="48"/>
    <n v="5987.0447999999997"/>
    <n v="0.01"/>
    <x v="0"/>
    <n v="1275.6690000000001"/>
    <n v="125.99"/>
    <n v="8.99"/>
    <s v="Karl Brown"/>
    <x v="8"/>
    <s v="Atlantic"/>
    <x v="1"/>
    <x v="2"/>
    <s v="Telephones and Communication"/>
    <s v="M70"/>
    <s v="Small Box"/>
    <n v="0.59"/>
    <d v="2011-11-17T00:00:00"/>
  </r>
  <r>
    <n v="2055"/>
    <n v="14693"/>
    <d v="2011-01-09T00:00:00"/>
    <s v="Critical"/>
    <n v="39"/>
    <n v="247.66560000000004"/>
    <n v="0.02"/>
    <x v="0"/>
    <n v="-87.52"/>
    <n v="6.48"/>
    <n v="6.41"/>
    <s v="Darren Powers"/>
    <x v="4"/>
    <s v="Ontario"/>
    <x v="1"/>
    <x v="0"/>
    <s v="Paper"/>
    <s v="Xerox 221"/>
    <s v="Small Box"/>
    <n v="0.37"/>
    <d v="2011-01-11T00:00:00"/>
  </r>
  <r>
    <n v="2056"/>
    <n v="14693"/>
    <d v="2011-01-09T00:00:00"/>
    <s v="Critical"/>
    <n v="38"/>
    <n v="757.37800000000004"/>
    <n v="0.05"/>
    <x v="1"/>
    <n v="-1348.5"/>
    <n v="20.98"/>
    <n v="45"/>
    <s v="Darren Powers"/>
    <x v="4"/>
    <s v="Ontario"/>
    <x v="1"/>
    <x v="0"/>
    <s v="Storage &amp; Organization"/>
    <s v="Tennsco Lockers, Sand"/>
    <s v="Jumbo Drum"/>
    <n v="0.61"/>
    <d v="2011-01-11T00:00:00"/>
  </r>
  <r>
    <n v="2057"/>
    <n v="14695"/>
    <d v="2012-09-05T00:00:00"/>
    <s v="High"/>
    <n v="40"/>
    <n v="1846.0399999999997"/>
    <n v="0.05"/>
    <x v="1"/>
    <n v="-1609.92"/>
    <n v="48.58"/>
    <n v="54.11"/>
    <s v="Anthony Witt"/>
    <x v="4"/>
    <s v="Ontario"/>
    <x v="1"/>
    <x v="1"/>
    <s v="Bookcases"/>
    <s v="O'Sullivan 2-Shelf Heavy-Duty Bookcases"/>
    <s v="Jumbo Box"/>
    <n v="0.69"/>
    <d v="2012-09-06T00:00:00"/>
  </r>
  <r>
    <n v="2058"/>
    <n v="14726"/>
    <d v="2012-01-08T00:00:00"/>
    <s v="Low"/>
    <n v="15"/>
    <n v="292.2525"/>
    <n v="7.0000000000000007E-2"/>
    <x v="0"/>
    <n v="-21.48"/>
    <n v="20.95"/>
    <n v="4"/>
    <s v="Ralph Knight"/>
    <x v="12"/>
    <s v="Northwest Territories"/>
    <x v="3"/>
    <x v="2"/>
    <s v="Computer Peripherals"/>
    <s v="Fellowes Basic 104-Key Keyboard, Platinum"/>
    <s v="Small Box"/>
    <n v="0.6"/>
    <d v="2012-01-08T00:00:00"/>
  </r>
  <r>
    <n v="2059"/>
    <n v="14727"/>
    <d v="2012-07-19T00:00:00"/>
    <s v="Medium"/>
    <n v="50"/>
    <n v="10204.799999999999"/>
    <n v="0.04"/>
    <x v="1"/>
    <n v="-513.79042000000004"/>
    <n v="212.6"/>
    <n v="52.2"/>
    <s v="Bobby Trafton"/>
    <x v="11"/>
    <s v="Atlantic"/>
    <x v="0"/>
    <x v="1"/>
    <s v="Tables"/>
    <s v="Bush Advantage Collection® Round Conference Table"/>
    <s v="Jumbo Box"/>
    <n v="0.64"/>
    <d v="2012-07-22T00:00:00"/>
  </r>
  <r>
    <n v="2060"/>
    <n v="14727"/>
    <d v="2012-07-19T00:00:00"/>
    <s v="Medium"/>
    <n v="33"/>
    <n v="2224.9094999999998"/>
    <n v="0.05"/>
    <x v="0"/>
    <n v="630.17999999999995"/>
    <n v="70.97"/>
    <n v="3.5"/>
    <s v="Bobby Trafton"/>
    <x v="8"/>
    <s v="Atlantic"/>
    <x v="0"/>
    <x v="0"/>
    <s v="Appliances"/>
    <s v="Tripp Lite Isotel 8 Ultra 8 Outlet Metal Surge"/>
    <s v="Small Box"/>
    <n v="0.59"/>
    <d v="2012-07-20T00:00:00"/>
  </r>
  <r>
    <n v="2061"/>
    <n v="14755"/>
    <d v="2010-01-05T00:00:00"/>
    <s v="High"/>
    <n v="31"/>
    <n v="108.60850000000001"/>
    <n v="0.09"/>
    <x v="0"/>
    <n v="29.57"/>
    <n v="3.85"/>
    <n v="0.7"/>
    <s v="Steve Nguyen"/>
    <x v="4"/>
    <s v="Ontario"/>
    <x v="3"/>
    <x v="0"/>
    <s v="Pens &amp; Art Supplies"/>
    <s v="Avery Hi-Liter Pen Style Six-Color Fluorescent Set"/>
    <s v="Wrap Bag"/>
    <n v="0.44"/>
    <d v="2010-01-05T00:00:00"/>
  </r>
  <r>
    <n v="2062"/>
    <n v="14755"/>
    <d v="2010-01-05T00:00:00"/>
    <s v="High"/>
    <n v="44"/>
    <n v="2613.2039999999997"/>
    <n v="0.1"/>
    <x v="2"/>
    <n v="454.38299999999998"/>
    <n v="65.989999999999995"/>
    <n v="4.2"/>
    <s v="Steve Nguyen"/>
    <x v="4"/>
    <s v="Ontario"/>
    <x v="3"/>
    <x v="2"/>
    <s v="Telephones and Communication"/>
    <s v="5170"/>
    <s v="Small Box"/>
    <n v="0.59"/>
    <d v="2010-01-07T00:00:00"/>
  </r>
  <r>
    <n v="2063"/>
    <n v="14756"/>
    <d v="2009-08-31T00:00:00"/>
    <s v="Low"/>
    <n v="2"/>
    <n v="36.1524"/>
    <n v="0.06"/>
    <x v="0"/>
    <n v="-25.38"/>
    <n v="19.23"/>
    <n v="6.15"/>
    <s v="Steve Chapman"/>
    <x v="6"/>
    <s v="Prarie"/>
    <x v="1"/>
    <x v="1"/>
    <s v="Office Furnishings"/>
    <s v="Executive Impressions 13&quot; Clairmont Wall Clock"/>
    <s v="Small Pack"/>
    <n v="0.44"/>
    <d v="2009-08-31T00:00:00"/>
  </r>
  <r>
    <n v="2064"/>
    <n v="14784"/>
    <d v="2012-03-14T00:00:00"/>
    <s v="Medium"/>
    <n v="43"/>
    <n v="1834.0704000000001"/>
    <n v="0.04"/>
    <x v="1"/>
    <n v="33.988949999999996"/>
    <n v="44.43"/>
    <n v="46.59"/>
    <s v="Brenda Bowman"/>
    <x v="5"/>
    <s v="Quebec"/>
    <x v="0"/>
    <x v="1"/>
    <s v="Tables"/>
    <s v="Hon 61000 Series Interactive Training Tables"/>
    <s v="Jumbo Box"/>
    <n v="0.67"/>
    <d v="2012-03-15T00:00:00"/>
  </r>
  <r>
    <n v="2065"/>
    <n v="14785"/>
    <d v="2009-10-09T00:00:00"/>
    <s v="High"/>
    <n v="20"/>
    <n v="90.344000000000008"/>
    <n v="0.08"/>
    <x v="0"/>
    <n v="39.69"/>
    <n v="4.91"/>
    <n v="0.5"/>
    <s v="Nicole Brennan"/>
    <x v="6"/>
    <s v="Prarie"/>
    <x v="3"/>
    <x v="0"/>
    <s v="Labels"/>
    <s v="Avery 493"/>
    <s v="Small Box"/>
    <n v="0.36"/>
    <d v="2009-10-09T00:00:00"/>
  </r>
  <r>
    <n v="2066"/>
    <n v="14785"/>
    <d v="2009-10-09T00:00:00"/>
    <s v="High"/>
    <n v="25"/>
    <n v="689.67499999999995"/>
    <n v="0.02"/>
    <x v="0"/>
    <n v="146.51"/>
    <n v="28.15"/>
    <n v="6.17"/>
    <s v="Nicole Brennan"/>
    <x v="6"/>
    <s v="Prarie"/>
    <x v="3"/>
    <x v="0"/>
    <s v="Pens &amp; Art Supplies"/>
    <s v="Boston Model 1800 Electric Pencil Sharpener, Gray"/>
    <s v="Small Pack"/>
    <n v="0.55000000000000004"/>
    <d v="2009-10-10T00:00:00"/>
  </r>
  <r>
    <n v="2067"/>
    <n v="14789"/>
    <d v="2010-11-29T00:00:00"/>
    <s v="Not Specified"/>
    <n v="37"/>
    <n v="402.93"/>
    <n v="0"/>
    <x v="2"/>
    <n v="12.06"/>
    <n v="10.89"/>
    <n v="4.5"/>
    <s v="Sarah Brown"/>
    <x v="1"/>
    <s v="West"/>
    <x v="3"/>
    <x v="0"/>
    <s v="Appliances"/>
    <s v="Belkin 6 Outlet Metallic Surge Strip"/>
    <s v="Small Box"/>
    <n v="0.59"/>
    <d v="2010-12-01T00:00:00"/>
  </r>
  <r>
    <n v="2068"/>
    <n v="14789"/>
    <d v="2010-11-29T00:00:00"/>
    <s v="Not Specified"/>
    <n v="19"/>
    <n v="102.8394"/>
    <n v="0.03"/>
    <x v="0"/>
    <n v="-32.6"/>
    <n v="5.58"/>
    <n v="5.3"/>
    <s v="Sarah Brown"/>
    <x v="1"/>
    <s v="West"/>
    <x v="3"/>
    <x v="0"/>
    <s v="Envelopes"/>
    <s v="Staples Brown Kraft Recycled Clasp Envelopes"/>
    <s v="Small Box"/>
    <n v="0.35"/>
    <d v="2010-11-30T00:00:00"/>
  </r>
  <r>
    <n v="2069"/>
    <n v="14791"/>
    <d v="2010-02-14T00:00:00"/>
    <s v="Medium"/>
    <n v="29"/>
    <n v="1818.0244999999998"/>
    <n v="0.05"/>
    <x v="0"/>
    <n v="286.11900000000003"/>
    <n v="65.989999999999995"/>
    <n v="3.99"/>
    <s v="Lisa DeCherney"/>
    <x v="4"/>
    <s v="Ontario"/>
    <x v="3"/>
    <x v="2"/>
    <s v="Telephones and Communication"/>
    <s v="TIMEPORT P8767"/>
    <s v="Small Box"/>
    <n v="0.56999999999999995"/>
    <d v="2010-02-15T00:00:00"/>
  </r>
  <r>
    <n v="2070"/>
    <n v="14819"/>
    <d v="2010-01-25T00:00:00"/>
    <s v="Not Specified"/>
    <n v="48"/>
    <n v="9062.7263999999996"/>
    <n v="0.09"/>
    <x v="0"/>
    <n v="3122.78"/>
    <n v="207.48"/>
    <n v="0.99"/>
    <s v="Carl Jackson"/>
    <x v="12"/>
    <s v="Northwest Territories"/>
    <x v="2"/>
    <x v="0"/>
    <s v="Appliances"/>
    <s v="Kensington 7 Outlet MasterPiece Power Center with Fax/Phone Line Protection"/>
    <s v="Small Box"/>
    <n v="0.55000000000000004"/>
    <d v="2010-01-27T00:00:00"/>
  </r>
  <r>
    <n v="2071"/>
    <n v="14819"/>
    <d v="2010-01-25T00:00:00"/>
    <s v="Not Specified"/>
    <n v="27"/>
    <n v="1459.8953999999999"/>
    <n v="7.0000000000000007E-2"/>
    <x v="1"/>
    <n v="-478.22"/>
    <n v="58.14"/>
    <n v="36.61"/>
    <s v="Carl Jackson"/>
    <x v="12"/>
    <s v="Northwest Territories"/>
    <x v="2"/>
    <x v="1"/>
    <s v="Bookcases"/>
    <s v="O'Sullivan 3-Shelf Heavy-Duty Bookcases"/>
    <s v="Jumbo Box"/>
    <n v="0.61"/>
    <d v="2010-01-26T00:00:00"/>
  </r>
  <r>
    <n v="2072"/>
    <n v="14820"/>
    <d v="2012-01-09T00:00:00"/>
    <s v="High"/>
    <n v="39"/>
    <n v="299.1456"/>
    <n v="0.04"/>
    <x v="2"/>
    <n v="-104.467"/>
    <n v="7.99"/>
    <n v="5.03"/>
    <s v="Michael Dominguez"/>
    <x v="4"/>
    <s v="Ontario"/>
    <x v="2"/>
    <x v="2"/>
    <s v="Telephones and Communication"/>
    <s v="Bell Sonecor JB700 Caller ID"/>
    <s v="Medium Box"/>
    <n v="0.6"/>
    <d v="2012-01-11T00:00:00"/>
  </r>
  <r>
    <n v="2073"/>
    <n v="14823"/>
    <d v="2009-02-12T00:00:00"/>
    <s v="Low"/>
    <n v="15"/>
    <n v="98.684999999999988"/>
    <n v="0.1"/>
    <x v="0"/>
    <n v="39.979999999999997"/>
    <n v="7.31"/>
    <n v="0.49"/>
    <s v="David Smith"/>
    <x v="4"/>
    <s v="Ontario"/>
    <x v="0"/>
    <x v="0"/>
    <s v="Labels"/>
    <s v="Self-Adhesive Address Labels for Typewriters by Universal"/>
    <s v="Small Box"/>
    <n v="0.38"/>
    <d v="2009-02-21T00:00:00"/>
  </r>
  <r>
    <n v="2074"/>
    <n v="14823"/>
    <d v="2009-02-12T00:00:00"/>
    <s v="Low"/>
    <n v="20"/>
    <n v="123.28"/>
    <n v="0.08"/>
    <x v="0"/>
    <n v="10.56"/>
    <n v="6.7"/>
    <n v="1.56"/>
    <s v="David Smith"/>
    <x v="4"/>
    <s v="Ontario"/>
    <x v="0"/>
    <x v="0"/>
    <s v="Pens &amp; Art Supplies"/>
    <s v="Turquoise Lead Holder with Pocket Clip"/>
    <s v="Wrap Bag"/>
    <n v="0.52"/>
    <d v="2009-02-12T00:00:00"/>
  </r>
  <r>
    <n v="2075"/>
    <n v="14851"/>
    <d v="2012-05-11T00:00:00"/>
    <s v="Not Specified"/>
    <n v="6"/>
    <n v="3311.9448000000002"/>
    <n v="0.08"/>
    <x v="0"/>
    <n v="-1352.68"/>
    <n v="599.99"/>
    <n v="24.49"/>
    <s v="Juliana Krohn"/>
    <x v="7"/>
    <s v="Yukon"/>
    <x v="1"/>
    <x v="2"/>
    <s v="Copiers and Fax"/>
    <s v="Canon Image Class D660 Copier"/>
    <s v="Large Box"/>
    <n v="0.44"/>
    <d v="2012-05-12T00:00:00"/>
  </r>
  <r>
    <n v="2076"/>
    <n v="14851"/>
    <d v="2012-05-11T00:00:00"/>
    <s v="Not Specified"/>
    <n v="26"/>
    <n v="1578.4807999999998"/>
    <n v="0.08"/>
    <x v="0"/>
    <n v="156.114"/>
    <n v="65.989999999999995"/>
    <n v="8.99"/>
    <s v="Juliana Krohn"/>
    <x v="7"/>
    <s v="Yukon"/>
    <x v="1"/>
    <x v="2"/>
    <s v="Telephones and Communication"/>
    <s v="Talkabout T8367"/>
    <s v="Small Box"/>
    <n v="0.56000000000000005"/>
    <d v="2012-05-13T00:00:00"/>
  </r>
  <r>
    <n v="2077"/>
    <n v="14852"/>
    <d v="2011-12-24T00:00:00"/>
    <s v="Medium"/>
    <n v="9"/>
    <n v="3675.1554000000001"/>
    <n v="0.03"/>
    <x v="2"/>
    <n v="1234.5740000000001"/>
    <n v="420.98"/>
    <n v="19.989999999999998"/>
    <s v="Angele Hood"/>
    <x v="3"/>
    <s v="West"/>
    <x v="3"/>
    <x v="0"/>
    <s v="Binders and Binder Accessories"/>
    <s v="GBC DocuBind 200 Manual Binding Machine"/>
    <s v="Small Box"/>
    <n v="0.35"/>
    <d v="2011-12-24T00:00:00"/>
  </r>
  <r>
    <n v="2078"/>
    <n v="14854"/>
    <d v="2010-04-28T00:00:00"/>
    <s v="Low"/>
    <n v="24"/>
    <n v="377.43120000000005"/>
    <n v="7.0000000000000007E-2"/>
    <x v="0"/>
    <n v="-27.98"/>
    <n v="16.91"/>
    <n v="6.25"/>
    <s v="Robert Marley"/>
    <x v="4"/>
    <s v="Ontario"/>
    <x v="1"/>
    <x v="0"/>
    <s v="Storage &amp; Organization"/>
    <s v="Tenex Personal Self-Stacking Standard File Box, Black/Gray"/>
    <s v="Small Box"/>
    <n v="0.57999999999999996"/>
    <d v="2010-05-02T00:00:00"/>
  </r>
  <r>
    <n v="2079"/>
    <n v="14855"/>
    <d v="2010-04-30T00:00:00"/>
    <s v="Not Specified"/>
    <n v="44"/>
    <n v="148.06880000000001"/>
    <n v="0.06"/>
    <x v="2"/>
    <n v="-150.90299999999999"/>
    <n v="3.58"/>
    <n v="5.47"/>
    <s v="John Lee"/>
    <x v="6"/>
    <s v="Prarie"/>
    <x v="1"/>
    <x v="0"/>
    <s v="Binders and Binder Accessories"/>
    <s v="Avery Poly Binder Pockets"/>
    <s v="Small Box"/>
    <n v="0.37"/>
    <d v="2010-05-02T00:00:00"/>
  </r>
  <r>
    <n v="2080"/>
    <n v="14855"/>
    <d v="2010-04-30T00:00:00"/>
    <s v="Not Specified"/>
    <n v="48"/>
    <n v="96.335999999999984"/>
    <n v="0.1"/>
    <x v="0"/>
    <n v="-150.53"/>
    <n v="2.23"/>
    <n v="4.57"/>
    <s v="John Lee"/>
    <x v="6"/>
    <s v="Prarie"/>
    <x v="1"/>
    <x v="1"/>
    <s v="Office Furnishings"/>
    <s v="Eldon Pizzaz™ Desk Accessories"/>
    <s v="Small Pack"/>
    <n v="0.41"/>
    <d v="2010-05-02T00:00:00"/>
  </r>
  <r>
    <n v="2081"/>
    <n v="14855"/>
    <d v="2010-04-30T00:00:00"/>
    <s v="Not Specified"/>
    <n v="19"/>
    <n v="2341.6569"/>
    <n v="0.01"/>
    <x v="1"/>
    <n v="-168.48"/>
    <n v="124.49"/>
    <n v="51.94"/>
    <s v="John Lee"/>
    <x v="6"/>
    <s v="Prarie"/>
    <x v="1"/>
    <x v="1"/>
    <s v="Tables"/>
    <s v="Bevis 36 x 72 Conference Tables"/>
    <s v="Jumbo Box"/>
    <n v="0.63"/>
    <d v="2010-05-02T00:00:00"/>
  </r>
  <r>
    <n v="2082"/>
    <n v="14883"/>
    <d v="2011-05-06T00:00:00"/>
    <s v="Low"/>
    <n v="38"/>
    <n v="918.13319999999999"/>
    <n v="7.0000000000000007E-2"/>
    <x v="1"/>
    <n v="-211.58"/>
    <n v="25.98"/>
    <n v="14.36"/>
    <s v="Jason Fortune"/>
    <x v="1"/>
    <s v="West"/>
    <x v="1"/>
    <x v="1"/>
    <s v="Chairs &amp; Chairmats"/>
    <s v="Global Stack Chair without Arms, Black"/>
    <s v="Jumbo Drum"/>
    <n v="0.6"/>
    <d v="2011-05-11T00:00:00"/>
  </r>
  <r>
    <n v="2083"/>
    <n v="14883"/>
    <d v="2011-05-06T00:00:00"/>
    <s v="Low"/>
    <n v="47"/>
    <n v="5743.8840999999993"/>
    <n v="0.03"/>
    <x v="0"/>
    <n v="1557.6390000000001"/>
    <n v="125.99"/>
    <n v="2.5"/>
    <s v="Jason Fortune"/>
    <x v="1"/>
    <s v="West"/>
    <x v="1"/>
    <x v="2"/>
    <s v="Telephones and Communication"/>
    <s v="i2000"/>
    <s v="Small Box"/>
    <n v="0.6"/>
    <d v="2011-05-15T00:00:00"/>
  </r>
  <r>
    <n v="2084"/>
    <n v="14884"/>
    <d v="2011-09-27T00:00:00"/>
    <s v="High"/>
    <n v="6"/>
    <n v="541.38359999999989"/>
    <n v="0.06"/>
    <x v="0"/>
    <n v="-301.67500000000001"/>
    <n v="95.99"/>
    <n v="4.9000000000000004"/>
    <s v="Michael Moore"/>
    <x v="6"/>
    <s v="Prarie"/>
    <x v="1"/>
    <x v="2"/>
    <s v="Telephones and Communication"/>
    <s v="T60"/>
    <s v="Small Box"/>
    <n v="0.56000000000000005"/>
    <d v="2011-09-29T00:00:00"/>
  </r>
  <r>
    <n v="2085"/>
    <n v="14913"/>
    <d v="2009-02-14T00:00:00"/>
    <s v="High"/>
    <n v="47"/>
    <n v="929.66940000000011"/>
    <n v="0.01"/>
    <x v="0"/>
    <n v="208.06"/>
    <n v="19.98"/>
    <n v="8.68"/>
    <s v="Janet Lee"/>
    <x v="2"/>
    <s v="Prarie"/>
    <x v="3"/>
    <x v="0"/>
    <s v="Paper"/>
    <s v="Southworth 25% Cotton Premium Laser Paper and Envelopes"/>
    <s v="Small Box"/>
    <n v="0.37"/>
    <d v="2009-02-15T00:00:00"/>
  </r>
  <r>
    <n v="2086"/>
    <n v="14916"/>
    <d v="2009-02-27T00:00:00"/>
    <s v="Low"/>
    <n v="16"/>
    <n v="1874.7311999999999"/>
    <n v="7.0000000000000007E-2"/>
    <x v="2"/>
    <n v="21.024000000000001"/>
    <n v="125.99"/>
    <n v="8.8000000000000007"/>
    <s v="Cari Sayre"/>
    <x v="1"/>
    <s v="West"/>
    <x v="1"/>
    <x v="2"/>
    <s v="Telephones and Communication"/>
    <s v="StarTAC 6500"/>
    <s v="Small Box"/>
    <n v="0.59"/>
    <d v="2009-03-01T00:00:00"/>
  </r>
  <r>
    <n v="2087"/>
    <n v="14948"/>
    <d v="2011-05-28T00:00:00"/>
    <s v="Medium"/>
    <n v="6"/>
    <n v="605.88"/>
    <n v="0"/>
    <x v="1"/>
    <n v="-144.87"/>
    <n v="100.98"/>
    <n v="35.840000000000003"/>
    <s v="Shahid Hopkins"/>
    <x v="3"/>
    <s v="West"/>
    <x v="0"/>
    <x v="1"/>
    <s v="Bookcases"/>
    <s v="Bush Westfield Collection Bookcases, Fully Assembled"/>
    <s v="Jumbo Box"/>
    <n v="0.62"/>
    <d v="2011-05-29T00:00:00"/>
  </r>
  <r>
    <n v="2088"/>
    <n v="14950"/>
    <d v="2010-09-26T00:00:00"/>
    <s v="Low"/>
    <n v="48"/>
    <n v="487.94880000000001"/>
    <n v="0.03"/>
    <x v="0"/>
    <n v="63.5"/>
    <n v="10.48"/>
    <n v="2.89"/>
    <s v="Giulietta Dortch"/>
    <x v="7"/>
    <s v="Yukon"/>
    <x v="0"/>
    <x v="0"/>
    <s v="Pens &amp; Art Supplies"/>
    <s v="Staples Battery-Operated Desktop Pencil Sharpener"/>
    <s v="Small Pack"/>
    <n v="0.6"/>
    <d v="2010-09-26T00:00:00"/>
  </r>
  <r>
    <n v="2089"/>
    <n v="14951"/>
    <d v="2011-05-17T00:00:00"/>
    <s v="Medium"/>
    <n v="34"/>
    <n v="2698.2536"/>
    <n v="0.02"/>
    <x v="0"/>
    <n v="889.57"/>
    <n v="80.98"/>
    <n v="7.18"/>
    <s v="Denise Monton"/>
    <x v="2"/>
    <s v="Prarie"/>
    <x v="2"/>
    <x v="2"/>
    <s v="Computer Peripherals"/>
    <s v="Logitech Cordless Navigator Duo"/>
    <s v="Small Box"/>
    <n v="0.48"/>
    <d v="2011-05-19T00:00:00"/>
  </r>
  <r>
    <n v="2090"/>
    <n v="14951"/>
    <d v="2011-05-17T00:00:00"/>
    <s v="Medium"/>
    <n v="26"/>
    <n v="62.192000000000007"/>
    <n v="0.08"/>
    <x v="0"/>
    <n v="-41.6"/>
    <n v="2.6"/>
    <n v="2.4"/>
    <s v="Denise Monton"/>
    <x v="2"/>
    <s v="Prarie"/>
    <x v="2"/>
    <x v="0"/>
    <s v="Pens &amp; Art Supplies"/>
    <s v="12 Colored Short Pencils"/>
    <s v="Wrap Bag"/>
    <n v="0.57999999999999996"/>
    <d v="2011-05-17T00:00:00"/>
  </r>
  <r>
    <n v="2091"/>
    <n v="14976"/>
    <d v="2011-07-22T00:00:00"/>
    <s v="High"/>
    <n v="46"/>
    <n v="222.20760000000001"/>
    <n v="0.03"/>
    <x v="0"/>
    <n v="-81.86"/>
    <n v="4.9800000000000004"/>
    <n v="4.7"/>
    <s v="Quincy Jones"/>
    <x v="10"/>
    <s v="Atlantic"/>
    <x v="1"/>
    <x v="0"/>
    <s v="Paper"/>
    <s v="Staples Copy Paper (20Lb. and 84 Bright)"/>
    <s v="Small Box"/>
    <n v="0.38"/>
    <d v="2011-07-24T00:00:00"/>
  </r>
  <r>
    <n v="2092"/>
    <n v="14978"/>
    <d v="2010-05-27T00:00:00"/>
    <s v="Critical"/>
    <n v="14"/>
    <n v="11470.359600000002"/>
    <n v="7.0000000000000007E-2"/>
    <x v="1"/>
    <n v="2011.31"/>
    <n v="880.98"/>
    <n v="44.55"/>
    <s v="Randy Bradley"/>
    <x v="2"/>
    <s v="Prarie"/>
    <x v="1"/>
    <x v="1"/>
    <s v="Bookcases"/>
    <s v="Riverside Palais Royal Lawyers Bookcase, Royale Cherry Finish"/>
    <s v="Jumbo Box"/>
    <n v="0.62"/>
    <d v="2010-05-28T00:00:00"/>
  </r>
  <r>
    <n v="2093"/>
    <n v="14978"/>
    <d v="2010-05-27T00:00:00"/>
    <s v="Critical"/>
    <n v="14"/>
    <n v="188.72"/>
    <n v="0"/>
    <x v="0"/>
    <n v="-6.32"/>
    <n v="13.48"/>
    <n v="4.51"/>
    <s v="Randy Bradley"/>
    <x v="2"/>
    <s v="Prarie"/>
    <x v="1"/>
    <x v="0"/>
    <s v="Storage &amp; Organization"/>
    <s v="Tenex Personal Project File with Scoop Front Design, Black"/>
    <s v="Small Box"/>
    <n v="0.59"/>
    <d v="2010-05-28T00:00:00"/>
  </r>
  <r>
    <n v="2094"/>
    <n v="14980"/>
    <d v="2012-07-14T00:00:00"/>
    <s v="Critical"/>
    <n v="27"/>
    <n v="832.31820000000005"/>
    <n v="0.03"/>
    <x v="0"/>
    <n v="325.88"/>
    <n v="31.78"/>
    <n v="1.99"/>
    <s v="Lori Olson"/>
    <x v="10"/>
    <s v="Atlantic"/>
    <x v="3"/>
    <x v="2"/>
    <s v="Computer Peripherals"/>
    <s v="Memorex 4.7GB DVD-RAM, 3/Pack"/>
    <s v="Small Pack"/>
    <n v="0.42"/>
    <d v="2012-07-15T00:00:00"/>
  </r>
  <r>
    <n v="2095"/>
    <n v="14981"/>
    <d v="2010-10-26T00:00:00"/>
    <s v="Medium"/>
    <n v="8"/>
    <n v="258.61439999999999"/>
    <n v="7.0000000000000007E-2"/>
    <x v="0"/>
    <n v="-14.02"/>
    <n v="34.76"/>
    <n v="8.2200000000000006"/>
    <s v="Ed Braxton"/>
    <x v="7"/>
    <s v="Yukon"/>
    <x v="2"/>
    <x v="0"/>
    <s v="Storage &amp; Organization"/>
    <s v="Multi-Use Personal File Cart and Caster Set, Three Stacking Bins"/>
    <s v="Small Box"/>
    <n v="0.56999999999999995"/>
    <d v="2010-10-27T00:00:00"/>
  </r>
  <r>
    <n v="2096"/>
    <n v="14981"/>
    <d v="2010-10-26T00:00:00"/>
    <s v="Medium"/>
    <n v="8"/>
    <n v="118.18480000000001"/>
    <n v="0.03"/>
    <x v="1"/>
    <n v="-160.38999999999999"/>
    <n v="15.23"/>
    <n v="27.75"/>
    <s v="Ed Braxton"/>
    <x v="7"/>
    <s v="Yukon"/>
    <x v="2"/>
    <x v="1"/>
    <s v="Tables"/>
    <s v="Anderson Hickey Conga Table Tops &amp; Accessories"/>
    <s v="Jumbo Box"/>
    <n v="0.76"/>
    <d v="2010-10-28T00:00:00"/>
  </r>
  <r>
    <n v="2097"/>
    <n v="14983"/>
    <d v="2009-02-11T00:00:00"/>
    <s v="High"/>
    <n v="48"/>
    <n v="9393.1440000000002"/>
    <n v="0.05"/>
    <x v="2"/>
    <n v="2497.9409999999998"/>
    <n v="205.99"/>
    <n v="8.99"/>
    <s v="Rick Wilson"/>
    <x v="2"/>
    <s v="Prarie"/>
    <x v="3"/>
    <x v="2"/>
    <s v="Telephones and Communication"/>
    <s v="Talkabout T8097"/>
    <s v="Small Box"/>
    <n v="0.57999999999999996"/>
    <d v="2009-02-12T00:00:00"/>
  </r>
  <r>
    <n v="2098"/>
    <n v="14983"/>
    <d v="2009-02-11T00:00:00"/>
    <s v="High"/>
    <n v="18"/>
    <n v="3411.1944000000003"/>
    <n v="0.08"/>
    <x v="0"/>
    <n v="251.541"/>
    <n v="205.99"/>
    <n v="8.99"/>
    <s v="Rick Wilson"/>
    <x v="2"/>
    <s v="Prarie"/>
    <x v="3"/>
    <x v="2"/>
    <s v="Telephones and Communication"/>
    <s v="TimeportP7382"/>
    <s v="Small Box"/>
    <n v="0.56000000000000005"/>
    <d v="2009-02-12T00:00:00"/>
  </r>
  <r>
    <n v="2099"/>
    <n v="15009"/>
    <d v="2011-12-21T00:00:00"/>
    <s v="Not Specified"/>
    <n v="46"/>
    <n v="1178.3589999999999"/>
    <n v="0.09"/>
    <x v="2"/>
    <n v="-7.8"/>
    <n v="28.15"/>
    <n v="8.99"/>
    <s v="Erica Hernandez"/>
    <x v="5"/>
    <s v="Quebec"/>
    <x v="0"/>
    <x v="0"/>
    <s v="Pens &amp; Art Supplies"/>
    <s v="Boston Electric Pencil Sharpener, Model 1818, Charcoal Black"/>
    <s v="Small Pack"/>
    <n v="0.56999999999999995"/>
    <d v="2011-12-23T00:00:00"/>
  </r>
  <r>
    <n v="2100"/>
    <n v="15009"/>
    <d v="2011-12-21T00:00:00"/>
    <s v="Not Specified"/>
    <n v="28"/>
    <n v="200.4128"/>
    <n v="0.08"/>
    <x v="2"/>
    <n v="61.09"/>
    <n v="7.78"/>
    <n v="2.5"/>
    <s v="Erica Hernandez"/>
    <x v="8"/>
    <s v="Atlantic"/>
    <x v="0"/>
    <x v="0"/>
    <s v="Envelopes"/>
    <s v="Staples #10 Colored Envelopes"/>
    <s v="Small Box"/>
    <n v="0.38"/>
    <d v="2011-12-22T00:00:00"/>
  </r>
  <r>
    <n v="2101"/>
    <n v="15014"/>
    <d v="2010-02-10T00:00:00"/>
    <s v="Medium"/>
    <n v="10"/>
    <n v="552.32999999999993"/>
    <n v="0.05"/>
    <x v="1"/>
    <n v="-203.9"/>
    <n v="58.14"/>
    <n v="36.61"/>
    <s v="Ted Trevino"/>
    <x v="4"/>
    <s v="Ontario"/>
    <x v="1"/>
    <x v="1"/>
    <s v="Bookcases"/>
    <s v="O'Sullivan 3-Shelf Heavy-Duty Bookcases"/>
    <s v="Jumbo Box"/>
    <n v="0.61"/>
    <d v="2010-02-13T00:00:00"/>
  </r>
  <r>
    <n v="2102"/>
    <n v="15015"/>
    <d v="2010-11-25T00:00:00"/>
    <s v="High"/>
    <n v="47"/>
    <n v="284.48160000000001"/>
    <n v="0.03"/>
    <x v="0"/>
    <n v="-102.06"/>
    <n v="6.24"/>
    <n v="5.22"/>
    <s v="Matthew Grinstein"/>
    <x v="1"/>
    <s v="West"/>
    <x v="0"/>
    <x v="1"/>
    <s v="Office Furnishings"/>
    <s v="Eldon Expressions Mahogany Wood Desk Collection"/>
    <s v="Small Box"/>
    <n v="0.6"/>
    <d v="2010-11-26T00:00:00"/>
  </r>
  <r>
    <n v="2103"/>
    <n v="15040"/>
    <d v="2009-12-04T00:00:00"/>
    <s v="Low"/>
    <n v="48"/>
    <n v="393.55199999999996"/>
    <n v="0.1"/>
    <x v="2"/>
    <n v="114.02"/>
    <n v="9.11"/>
    <n v="2.15"/>
    <s v="Carl Weiss"/>
    <x v="2"/>
    <s v="Prarie"/>
    <x v="3"/>
    <x v="0"/>
    <s v="Paper"/>
    <s v="Black Print Carbonless Snap-Off® Rapid Letter, 8 1/2&quot; x 7&quot;"/>
    <s v="Wrap Bag"/>
    <n v="0.4"/>
    <d v="2009-12-08T00:00:00"/>
  </r>
  <r>
    <n v="2104"/>
    <n v="15044"/>
    <d v="2012-03-06T00:00:00"/>
    <s v="Low"/>
    <n v="42"/>
    <n v="1562.0094000000001"/>
    <n v="7.0000000000000007E-2"/>
    <x v="0"/>
    <n v="167.37"/>
    <n v="39.99"/>
    <n v="10.25"/>
    <s v="Erica Bern"/>
    <x v="9"/>
    <s v="Atlantic"/>
    <x v="1"/>
    <x v="2"/>
    <s v="Computer Peripherals"/>
    <s v="Zoom V.92 V.44 PCI Internal Controllerless FaxModem"/>
    <s v="Small Box"/>
    <n v="0.55000000000000004"/>
    <d v="2012-03-10T00:00:00"/>
  </r>
  <r>
    <n v="2105"/>
    <n v="15045"/>
    <d v="2010-08-20T00:00:00"/>
    <s v="Not Specified"/>
    <n v="11"/>
    <n v="1258.1876999999999"/>
    <n v="7.0000000000000007E-2"/>
    <x v="1"/>
    <n v="-640.6"/>
    <n v="122.99"/>
    <n v="70.2"/>
    <s v="Logan Currie"/>
    <x v="6"/>
    <s v="Prarie"/>
    <x v="0"/>
    <x v="1"/>
    <s v="Chairs &amp; Chairmats"/>
    <s v="Global High-Back Leather Tilter, Burgundy"/>
    <s v="Jumbo Drum"/>
    <n v="0.74"/>
    <d v="2010-08-22T00:00:00"/>
  </r>
  <r>
    <n v="2106"/>
    <n v="15074"/>
    <d v="2009-11-28T00:00:00"/>
    <s v="Not Specified"/>
    <n v="27"/>
    <n v="909.03599999999983"/>
    <n v="0.05"/>
    <x v="0"/>
    <n v="369.48"/>
    <n v="35.44"/>
    <n v="5.09"/>
    <s v="Tim Brockman"/>
    <x v="1"/>
    <s v="West"/>
    <x v="3"/>
    <x v="0"/>
    <s v="Paper"/>
    <s v="Xerox 1932"/>
    <s v="Small Box"/>
    <n v="0.38"/>
    <d v="2009-11-29T00:00:00"/>
  </r>
  <r>
    <n v="2107"/>
    <n v="15075"/>
    <d v="2009-10-04T00:00:00"/>
    <s v="Medium"/>
    <n v="24"/>
    <n v="1503.8688"/>
    <n v="0.02"/>
    <x v="0"/>
    <n v="622.89"/>
    <n v="63.94"/>
    <n v="14.48"/>
    <s v="Natalie Webber"/>
    <x v="6"/>
    <s v="Prarie"/>
    <x v="3"/>
    <x v="1"/>
    <s v="Office Furnishings"/>
    <s v="Howard Miller 16&quot; Diameter Gallery Wall Clock"/>
    <s v="Small Box"/>
    <n v="0.46"/>
    <d v="2009-10-04T00:00:00"/>
  </r>
  <r>
    <n v="2108"/>
    <n v="15075"/>
    <d v="2009-10-04T00:00:00"/>
    <s v="Medium"/>
    <n v="10"/>
    <n v="49.697999999999993"/>
    <n v="0.01"/>
    <x v="0"/>
    <n v="-56.3"/>
    <n v="5.0199999999999996"/>
    <n v="5.14"/>
    <s v="Natalie Webber"/>
    <x v="6"/>
    <s v="Prarie"/>
    <x v="3"/>
    <x v="2"/>
    <s v="Computer Peripherals"/>
    <s v="Imation 3.5, DISKETTE 44766 HGHLD3.52HD/FM, 10/Pack"/>
    <s v="Small Pack"/>
    <n v="0.79"/>
    <d v="2009-10-06T00:00:00"/>
  </r>
  <r>
    <n v="2109"/>
    <n v="15078"/>
    <d v="2010-11-09T00:00:00"/>
    <s v="High"/>
    <n v="33"/>
    <n v="188.83260000000001"/>
    <n v="0.01"/>
    <x v="0"/>
    <n v="-36.9"/>
    <n v="5.78"/>
    <n v="4.96"/>
    <s v="Katherine Nockton"/>
    <x v="4"/>
    <s v="Ontario"/>
    <x v="1"/>
    <x v="0"/>
    <s v="Paper"/>
    <s v="Xerox 1899"/>
    <s v="Small Box"/>
    <n v="0.36"/>
    <d v="2010-11-10T00:00:00"/>
  </r>
  <r>
    <n v="2110"/>
    <n v="15079"/>
    <d v="2010-01-15T00:00:00"/>
    <s v="Medium"/>
    <n v="45"/>
    <n v="3644.1000000000004"/>
    <n v="0"/>
    <x v="0"/>
    <n v="1276.25"/>
    <n v="80.98"/>
    <n v="7.18"/>
    <s v="Erica Hackney"/>
    <x v="4"/>
    <s v="Ontario"/>
    <x v="0"/>
    <x v="2"/>
    <s v="Computer Peripherals"/>
    <s v="Logitech Cordless Navigator Duo"/>
    <s v="Small Box"/>
    <n v="0.48"/>
    <d v="2010-01-18T00:00:00"/>
  </r>
  <r>
    <n v="2111"/>
    <n v="15079"/>
    <d v="2010-01-15T00:00:00"/>
    <s v="Medium"/>
    <n v="23"/>
    <n v="1113.6806999999999"/>
    <n v="0.01"/>
    <x v="0"/>
    <n v="468.19"/>
    <n v="48.91"/>
    <n v="5.97"/>
    <s v="Erica Hackney"/>
    <x v="4"/>
    <s v="Ontario"/>
    <x v="0"/>
    <x v="0"/>
    <s v="Paper"/>
    <s v="Xerox 1917"/>
    <s v="Small Box"/>
    <n v="0.38"/>
    <d v="2010-01-16T00:00:00"/>
  </r>
  <r>
    <n v="2112"/>
    <n v="15104"/>
    <d v="2012-03-29T00:00:00"/>
    <s v="Medium"/>
    <n v="23"/>
    <n v="100.88260000000001"/>
    <n v="0.09"/>
    <x v="0"/>
    <n v="21.7685"/>
    <n v="4.82"/>
    <n v="1.49"/>
    <s v="Resi Polking"/>
    <x v="1"/>
    <s v="West"/>
    <x v="0"/>
    <x v="0"/>
    <s v="Binders and Binder Accessories"/>
    <s v="Tuff Stuff™ Recycled Round Ring Binders"/>
    <s v="Small Box"/>
    <n v="0.36"/>
    <d v="2012-04-01T00:00:00"/>
  </r>
  <r>
    <n v="2113"/>
    <n v="15105"/>
    <d v="2009-11-03T00:00:00"/>
    <s v="Low"/>
    <n v="39"/>
    <n v="445.39559999999994"/>
    <n v="7.0000000000000007E-2"/>
    <x v="0"/>
    <n v="-76.180000000000007"/>
    <n v="12.28"/>
    <n v="6.13"/>
    <s v="Giulietta Dortch"/>
    <x v="7"/>
    <s v="Yukon"/>
    <x v="0"/>
    <x v="0"/>
    <s v="Storage &amp; Organization"/>
    <s v="Recycled Eldon Regeneration Jumbo File"/>
    <s v="Small Box"/>
    <n v="0.56999999999999995"/>
    <d v="2009-11-10T00:00:00"/>
  </r>
  <r>
    <n v="2114"/>
    <n v="15106"/>
    <d v="2011-01-27T00:00:00"/>
    <s v="Not Specified"/>
    <n v="42"/>
    <n v="270.5136"/>
    <n v="0.03"/>
    <x v="0"/>
    <n v="-14.23"/>
    <n v="6.64"/>
    <n v="4.95"/>
    <s v="Dorothy Badders"/>
    <x v="12"/>
    <s v="Northwest Territories"/>
    <x v="2"/>
    <x v="1"/>
    <s v="Office Furnishings"/>
    <s v="G.E. Longer-Life Indoor Recessed Floodlight Bulbs"/>
    <s v="Small Pack"/>
    <n v="0.37"/>
    <d v="2011-01-29T00:00:00"/>
  </r>
  <r>
    <n v="2115"/>
    <n v="15106"/>
    <d v="2011-01-27T00:00:00"/>
    <s v="Not Specified"/>
    <n v="39"/>
    <n v="5332.1969999999992"/>
    <n v="0.06"/>
    <x v="1"/>
    <n v="948.79"/>
    <n v="145.44999999999999"/>
    <n v="17.850000000000001"/>
    <s v="Dorothy Badders"/>
    <x v="12"/>
    <s v="Northwest Territories"/>
    <x v="2"/>
    <x v="2"/>
    <s v="Office Machines"/>
    <s v="Panasonic KX-P1150 Dot Matrix Printer"/>
    <s v="Jumbo Drum"/>
    <n v="0.56000000000000005"/>
    <d v="2011-01-27T00:00:00"/>
  </r>
  <r>
    <n v="2116"/>
    <n v="15106"/>
    <d v="2011-01-27T00:00:00"/>
    <s v="Not Specified"/>
    <n v="35"/>
    <n v="75.029499999999999"/>
    <n v="0.03"/>
    <x v="0"/>
    <n v="-6.33"/>
    <n v="2.21"/>
    <n v="1.1200000000000001"/>
    <s v="Dorothy Badders"/>
    <x v="12"/>
    <s v="Northwest Territories"/>
    <x v="2"/>
    <x v="0"/>
    <s v="Pens &amp; Art Supplies"/>
    <s v="Newell 327"/>
    <s v="Wrap Bag"/>
    <n v="0.57999999999999996"/>
    <d v="2011-01-29T00:00:00"/>
  </r>
  <r>
    <n v="2117"/>
    <n v="15108"/>
    <d v="2009-08-27T00:00:00"/>
    <s v="High"/>
    <n v="50"/>
    <n v="2008.51"/>
    <n v="0.02"/>
    <x v="0"/>
    <n v="372.36"/>
    <n v="40.99"/>
    <n v="17.48"/>
    <s v="Delfina Latchford"/>
    <x v="12"/>
    <s v="Northwest Territories"/>
    <x v="0"/>
    <x v="0"/>
    <s v="Paper"/>
    <s v="Xerox 1893"/>
    <s v="Small Box"/>
    <n v="0.36"/>
    <d v="2009-08-29T00:00:00"/>
  </r>
  <r>
    <n v="2118"/>
    <n v="15109"/>
    <d v="2010-12-14T00:00:00"/>
    <s v="Not Specified"/>
    <n v="11"/>
    <n v="212.01399999999998"/>
    <n v="0.08"/>
    <x v="0"/>
    <n v="-68.760000000000005"/>
    <n v="20.95"/>
    <n v="5.99"/>
    <s v="Maria Bertelson"/>
    <x v="6"/>
    <s v="Prarie"/>
    <x v="2"/>
    <x v="2"/>
    <s v="Computer Peripherals"/>
    <s v="Fellowes Basic 104-Key Keyboard, Platinum"/>
    <s v="Small Box"/>
    <n v="0.65"/>
    <d v="2010-12-17T00:00:00"/>
  </r>
  <r>
    <n v="2119"/>
    <n v="15109"/>
    <d v="2010-12-14T00:00:00"/>
    <s v="Not Specified"/>
    <n v="45"/>
    <n v="274.10400000000004"/>
    <n v="0.06"/>
    <x v="0"/>
    <n v="-205.38"/>
    <n v="6.48"/>
    <n v="8.4"/>
    <s v="Maria Bertelson"/>
    <x v="6"/>
    <s v="Prarie"/>
    <x v="2"/>
    <x v="0"/>
    <s v="Paper"/>
    <s v="Xerox 212"/>
    <s v="Small Box"/>
    <n v="0.37"/>
    <d v="2010-12-16T00:00:00"/>
  </r>
  <r>
    <n v="2120"/>
    <n v="15109"/>
    <d v="2010-12-14T00:00:00"/>
    <s v="Not Specified"/>
    <n v="33"/>
    <n v="78.170400000000001"/>
    <n v="0.06"/>
    <x v="0"/>
    <n v="-89.13"/>
    <n v="2.52"/>
    <n v="4.28"/>
    <s v="Maria Bertelson"/>
    <x v="6"/>
    <s v="Prarie"/>
    <x v="2"/>
    <x v="0"/>
    <s v="Pens &amp; Art Supplies"/>
    <s v="Binney &amp; Smith inkTank™ Erasable Desk Highlighter, Chisel Tip, Yellow, 12/Box"/>
    <s v="Wrap Bag"/>
    <n v="0.44"/>
    <d v="2010-12-16T00:00:00"/>
  </r>
  <r>
    <n v="2121"/>
    <n v="15109"/>
    <d v="2010-12-14T00:00:00"/>
    <s v="Not Specified"/>
    <n v="23"/>
    <n v="242.43840000000003"/>
    <n v="0.04"/>
    <x v="0"/>
    <n v="19.36"/>
    <n v="10.98"/>
    <n v="3.37"/>
    <s v="Maria Bertelson"/>
    <x v="6"/>
    <s v="Prarie"/>
    <x v="2"/>
    <x v="0"/>
    <s v="Scissors, Rulers and Trimmers"/>
    <s v="Fiskars® Softgrip Scissors"/>
    <s v="Small Pack"/>
    <n v="0.56999999999999995"/>
    <d v="2010-12-15T00:00:00"/>
  </r>
  <r>
    <n v="2122"/>
    <n v="15109"/>
    <d v="2010-12-14T00:00:00"/>
    <s v="Not Specified"/>
    <n v="10"/>
    <n v="127.67299999999999"/>
    <n v="0.09"/>
    <x v="0"/>
    <n v="-58.18"/>
    <n v="14.03"/>
    <n v="9.3699999999999992"/>
    <s v="Maria Bertelson"/>
    <x v="6"/>
    <s v="Prarie"/>
    <x v="2"/>
    <x v="0"/>
    <s v="Storage &amp; Organization"/>
    <s v="Project Tote Personal File"/>
    <s v="Small Box"/>
    <n v="0.56000000000000005"/>
    <d v="2010-12-16T00:00:00"/>
  </r>
  <r>
    <n v="2123"/>
    <n v="15111"/>
    <d v="2009-12-17T00:00:00"/>
    <s v="Not Specified"/>
    <n v="13"/>
    <n v="951.44399999999985"/>
    <n v="0.1"/>
    <x v="0"/>
    <n v="192.38"/>
    <n v="81.319999999999993"/>
    <n v="0.99"/>
    <s v="Juliana Krohn"/>
    <x v="7"/>
    <s v="Yukon"/>
    <x v="1"/>
    <x v="0"/>
    <s v="Appliances"/>
    <s v="Kensington 4 Outlet MasterPiece® Compact Power Control Center"/>
    <s v="Small Box"/>
    <n v="0.56999999999999995"/>
    <d v="2009-12-19T00:00:00"/>
  </r>
  <r>
    <n v="2124"/>
    <n v="15139"/>
    <d v="2009-11-19T00:00:00"/>
    <s v="High"/>
    <n v="17"/>
    <n v="4758.4938000000002"/>
    <n v="7.0000000000000007E-2"/>
    <x v="1"/>
    <n v="636.20000000000005"/>
    <n v="300.98"/>
    <n v="64.73"/>
    <s v="Guy Armstrong"/>
    <x v="9"/>
    <s v="Atlantic"/>
    <x v="1"/>
    <x v="1"/>
    <s v="Chairs &amp; Chairmats"/>
    <s v="Global Leather and Oak Executive Chair, Black"/>
    <s v="Jumbo Drum"/>
    <n v="0.56000000000000005"/>
    <d v="2009-11-21T00:00:00"/>
  </r>
  <r>
    <n v="2125"/>
    <n v="15139"/>
    <d v="2009-11-19T00:00:00"/>
    <s v="High"/>
    <n v="33"/>
    <n v="685.41660000000002"/>
    <n v="0.01"/>
    <x v="1"/>
    <n v="-1163.21"/>
    <n v="20.98"/>
    <n v="45"/>
    <s v="Guy Armstrong"/>
    <x v="9"/>
    <s v="Atlantic"/>
    <x v="1"/>
    <x v="0"/>
    <s v="Storage &amp; Organization"/>
    <s v="Tennsco Lockers, Sand"/>
    <s v="Jumbo Drum"/>
    <n v="0.61"/>
    <d v="2009-11-19T00:00:00"/>
  </r>
  <r>
    <n v="2126"/>
    <n v="15142"/>
    <d v="2012-04-04T00:00:00"/>
    <s v="Not Specified"/>
    <n v="21"/>
    <n v="298.41840000000002"/>
    <n v="7.0000000000000007E-2"/>
    <x v="0"/>
    <n v="-51.715499999999999"/>
    <n v="15.28"/>
    <n v="10.91"/>
    <s v="Meg O'Connel"/>
    <x v="6"/>
    <s v="Prarie"/>
    <x v="1"/>
    <x v="0"/>
    <s v="Binders and Binder Accessories"/>
    <s v="Recycled Premium Regency Composition Covers"/>
    <s v="Small Box"/>
    <n v="0.36"/>
    <d v="2012-04-06T00:00:00"/>
  </r>
  <r>
    <n v="2127"/>
    <n v="15170"/>
    <d v="2009-03-18T00:00:00"/>
    <s v="Critical"/>
    <n v="19"/>
    <n v="394.82189999999997"/>
    <n v="0.01"/>
    <x v="0"/>
    <n v="-9.1079999999999988"/>
    <n v="20.99"/>
    <n v="4.8099999999999996"/>
    <s v="Thomas Boland"/>
    <x v="4"/>
    <s v="Ontario"/>
    <x v="1"/>
    <x v="2"/>
    <s v="Telephones and Communication"/>
    <s v="1726 Digital Answering Machine"/>
    <s v="Medium Box"/>
    <n v="0.57999999999999996"/>
    <d v="2009-03-18T00:00:00"/>
  </r>
  <r>
    <n v="2128"/>
    <n v="15202"/>
    <d v="2010-07-09T00:00:00"/>
    <s v="High"/>
    <n v="36"/>
    <n v="1309.7447999999999"/>
    <n v="0.09"/>
    <x v="2"/>
    <n v="154.16"/>
    <n v="39.979999999999997"/>
    <n v="9.1999999999999993"/>
    <s v="Darrin Sayre"/>
    <x v="7"/>
    <s v="Yukon"/>
    <x v="3"/>
    <x v="1"/>
    <s v="Office Furnishings"/>
    <s v="Eldon Radial Chair Mat for Low to Medium Pile Carpets"/>
    <s v="Wrap Bag"/>
    <n v="0.65"/>
    <d v="2010-07-11T00:00:00"/>
  </r>
  <r>
    <n v="2129"/>
    <n v="15205"/>
    <d v="2011-03-17T00:00:00"/>
    <s v="Critical"/>
    <n v="18"/>
    <n v="4303.8071999999993"/>
    <n v="0.02"/>
    <x v="1"/>
    <n v="678.26"/>
    <n v="243.98"/>
    <n v="43.32"/>
    <s v="Julia West"/>
    <x v="12"/>
    <s v="Northwest Territories"/>
    <x v="1"/>
    <x v="1"/>
    <s v="Chairs &amp; Chairmats"/>
    <s v="Hon Deluxe Fabric Upholstered Stacking Chairs, Rounded Back"/>
    <s v="Jumbo Drum"/>
    <n v="0.55000000000000004"/>
    <d v="2011-03-19T00:00:00"/>
  </r>
  <r>
    <n v="2130"/>
    <n v="15205"/>
    <d v="2011-03-17T00:00:00"/>
    <s v="Critical"/>
    <n v="42"/>
    <n v="1645.5767999999998"/>
    <n v="0.02"/>
    <x v="0"/>
    <n v="155.72"/>
    <n v="39.979999999999997"/>
    <n v="9.1999999999999993"/>
    <s v="Julia West"/>
    <x v="12"/>
    <s v="Northwest Territories"/>
    <x v="1"/>
    <x v="1"/>
    <s v="Office Furnishings"/>
    <s v="Eldon Radial Chair Mat for Low to Medium Pile Carpets"/>
    <s v="Wrap Bag"/>
    <n v="0.65"/>
    <d v="2011-03-18T00:00:00"/>
  </r>
  <r>
    <n v="2131"/>
    <n v="15206"/>
    <d v="2010-11-04T00:00:00"/>
    <s v="Low"/>
    <n v="35"/>
    <n v="5020.0849999999991"/>
    <n v="0.05"/>
    <x v="1"/>
    <n v="-769.05"/>
    <n v="150.97999999999999"/>
    <n v="66.27"/>
    <s v="Rob Lucas"/>
    <x v="7"/>
    <s v="Yukon"/>
    <x v="0"/>
    <x v="1"/>
    <s v="Bookcases"/>
    <s v="Bush Mission Pointe Library"/>
    <s v="Jumbo Box"/>
    <n v="0.65"/>
    <d v="2010-11-09T00:00:00"/>
  </r>
  <r>
    <n v="2132"/>
    <n v="15234"/>
    <d v="2010-03-12T00:00:00"/>
    <s v="Not Specified"/>
    <n v="21"/>
    <n v="2381.2109999999998"/>
    <n v="0.1"/>
    <x v="0"/>
    <n v="268.01100000000002"/>
    <n v="125.99"/>
    <n v="8.99"/>
    <s v="Toby Knight"/>
    <x v="6"/>
    <s v="Prarie"/>
    <x v="3"/>
    <x v="2"/>
    <s v="Telephones and Communication"/>
    <s v="StarTAC ST7868"/>
    <s v="Small Box"/>
    <n v="0.55000000000000004"/>
    <d v="2010-03-13T00:00:00"/>
  </r>
  <r>
    <n v="2133"/>
    <n v="15234"/>
    <d v="2010-03-12T00:00:00"/>
    <s v="Not Specified"/>
    <n v="12"/>
    <n v="1511.8799999999999"/>
    <n v="0"/>
    <x v="2"/>
    <n v="-34.727000000000004"/>
    <n v="125.99"/>
    <n v="8.08"/>
    <s v="Toby Knight"/>
    <x v="6"/>
    <s v="Prarie"/>
    <x v="3"/>
    <x v="2"/>
    <s v="Telephones and Communication"/>
    <s v="M3682"/>
    <s v="Small Box"/>
    <n v="0.56999999999999995"/>
    <d v="2010-03-13T00:00:00"/>
  </r>
  <r>
    <n v="2134"/>
    <n v="15236"/>
    <d v="2012-04-09T00:00:00"/>
    <s v="Not Specified"/>
    <n v="33"/>
    <n v="338.4282"/>
    <n v="0.06"/>
    <x v="0"/>
    <n v="71.50200000000001"/>
    <n v="10.91"/>
    <n v="2.99"/>
    <s v="Lena Creighton"/>
    <x v="4"/>
    <s v="Ontario"/>
    <x v="2"/>
    <x v="0"/>
    <s v="Binders and Binder Accessories"/>
    <s v="Heavy-Duty E-Z-D® Binders"/>
    <s v="Small Box"/>
    <n v="0.38"/>
    <d v="2012-04-10T00:00:00"/>
  </r>
  <r>
    <n v="2135"/>
    <n v="15236"/>
    <d v="2012-04-09T00:00:00"/>
    <s v="Not Specified"/>
    <n v="30"/>
    <n v="358.47900000000004"/>
    <n v="0.01"/>
    <x v="2"/>
    <n v="31.24"/>
    <n v="12.07"/>
    <n v="6.2"/>
    <s v="Lena Creighton"/>
    <x v="4"/>
    <s v="Ontario"/>
    <x v="2"/>
    <x v="1"/>
    <s v="Office Furnishings"/>
    <s v="Eldon® 500 Class™ Desk Accessories"/>
    <s v="Wrap Bag"/>
    <n v="0.52"/>
    <d v="2012-04-11T00:00:00"/>
  </r>
  <r>
    <n v="2136"/>
    <n v="15264"/>
    <d v="2011-11-17T00:00:00"/>
    <s v="Medium"/>
    <n v="3"/>
    <n v="3546.0621000000001"/>
    <n v="7.0000000000000007E-2"/>
    <x v="0"/>
    <n v="-408.21550000000002"/>
    <n v="1270.99"/>
    <n v="19.989999999999998"/>
    <s v="Ben Wallace"/>
    <x v="5"/>
    <s v="Quebec"/>
    <x v="2"/>
    <x v="0"/>
    <s v="Binders and Binder Accessories"/>
    <s v="Fellowes PB500 Electric Punch Plastic Comb Binding Machine with Manual Bind"/>
    <s v="Small Box"/>
    <n v="0.35"/>
    <d v="2011-11-19T00:00:00"/>
  </r>
  <r>
    <n v="2137"/>
    <n v="15264"/>
    <d v="2011-11-17T00:00:00"/>
    <s v="Medium"/>
    <n v="13"/>
    <n v="88.377899999999997"/>
    <n v="7.0000000000000007E-2"/>
    <x v="0"/>
    <n v="33.049999999999997"/>
    <n v="7.31"/>
    <n v="0.49"/>
    <s v="Ben Wallace"/>
    <x v="5"/>
    <s v="Quebec"/>
    <x v="2"/>
    <x v="0"/>
    <s v="Labels"/>
    <s v="Self-Adhesive Address Labels for Typewriters by Universal"/>
    <s v="Small Box"/>
    <n v="0.38"/>
    <d v="2011-11-17T00:00:00"/>
  </r>
  <r>
    <n v="2138"/>
    <n v="15270"/>
    <d v="2009-01-31T00:00:00"/>
    <s v="Not Specified"/>
    <n v="36"/>
    <n v="251.28000000000003"/>
    <n v="0"/>
    <x v="0"/>
    <n v="90.86"/>
    <n v="6.98"/>
    <n v="1.6"/>
    <s v="Maria Zettner"/>
    <x v="6"/>
    <s v="Prarie"/>
    <x v="1"/>
    <x v="0"/>
    <s v="Paper"/>
    <s v="Adams Phone Message Book, Professional, 400 Message Capacity, 5 3/6” x 11”"/>
    <s v="Wrap Bag"/>
    <n v="0.38"/>
    <d v="2009-02-02T00:00:00"/>
  </r>
  <r>
    <n v="2139"/>
    <n v="15271"/>
    <d v="2010-07-25T00:00:00"/>
    <s v="Critical"/>
    <n v="18"/>
    <n v="2285.2368000000001"/>
    <n v="0.01"/>
    <x v="0"/>
    <n v="589.38"/>
    <n v="128.24"/>
    <n v="12.65"/>
    <s v="Elpida Rittenbach"/>
    <x v="8"/>
    <s v="Atlantic"/>
    <x v="3"/>
    <x v="1"/>
    <s v="Chairs &amp; Chairmats"/>
    <s v="SAFCO Folding Chair Trolley"/>
    <s v="Medium Box"/>
    <m/>
    <d v="2010-07-25T00:00:00"/>
  </r>
  <r>
    <n v="2140"/>
    <n v="15271"/>
    <d v="2010-07-25T00:00:00"/>
    <s v="Critical"/>
    <n v="7"/>
    <n v="244.37210000000002"/>
    <n v="0.03"/>
    <x v="0"/>
    <n v="-77.901999999999987"/>
    <n v="35.99"/>
    <n v="1.25"/>
    <s v="Elpida Rittenbach"/>
    <x v="8"/>
    <s v="Atlantic"/>
    <x v="3"/>
    <x v="2"/>
    <s v="Telephones and Communication"/>
    <s v="Accessory13"/>
    <s v="Small Pack"/>
    <n v="0.56999999999999995"/>
    <d v="2010-07-25T00:00:00"/>
  </r>
  <r>
    <n v="2141"/>
    <n v="15296"/>
    <d v="2012-08-07T00:00:00"/>
    <s v="Not Specified"/>
    <n v="38"/>
    <n v="6016.1220000000003"/>
    <n v="0.02"/>
    <x v="0"/>
    <n v="1082.21"/>
    <n v="161.55000000000001"/>
    <n v="19.989999999999998"/>
    <s v="Nick Radford"/>
    <x v="6"/>
    <s v="Prarie"/>
    <x v="1"/>
    <x v="0"/>
    <s v="Storage &amp; Organization"/>
    <s v="Fellowes Super Stor/Drawer® Files"/>
    <s v="Small Box"/>
    <n v="0.66"/>
    <d v="2012-08-09T00:00:00"/>
  </r>
  <r>
    <n v="2142"/>
    <n v="15300"/>
    <d v="2011-02-08T00:00:00"/>
    <s v="High"/>
    <n v="42"/>
    <n v="210.67200000000003"/>
    <n v="0.05"/>
    <x v="2"/>
    <n v="-75.25"/>
    <n v="5.28"/>
    <n v="5.0599999999999996"/>
    <s v="Cari Sayre"/>
    <x v="1"/>
    <s v="West"/>
    <x v="2"/>
    <x v="0"/>
    <s v="Paper"/>
    <s v="Astroparche® Fine Business Paper"/>
    <s v="Small Box"/>
    <n v="0.37"/>
    <d v="2011-02-10T00:00:00"/>
  </r>
  <r>
    <n v="2143"/>
    <n v="15303"/>
    <d v="2010-09-13T00:00:00"/>
    <s v="Critical"/>
    <n v="21"/>
    <n v="93.433199999999999"/>
    <n v="0.02"/>
    <x v="0"/>
    <n v="-74.405000000000001"/>
    <n v="4.54"/>
    <n v="5.83"/>
    <s v="Fred Harton"/>
    <x v="3"/>
    <s v="West"/>
    <x v="2"/>
    <x v="0"/>
    <s v="Binders and Binder Accessories"/>
    <s v="Avery® Durable Plastic 1&quot; Binders"/>
    <s v="Small Box"/>
    <n v="0.36"/>
    <d v="2010-09-14T00:00:00"/>
  </r>
  <r>
    <n v="2144"/>
    <n v="15303"/>
    <d v="2010-09-13T00:00:00"/>
    <s v="Critical"/>
    <n v="18"/>
    <n v="502.38720000000001"/>
    <n v="0.02"/>
    <x v="0"/>
    <n v="-108.14"/>
    <n v="28.48"/>
    <n v="8.99"/>
    <s v="Fred Harton"/>
    <x v="3"/>
    <s v="West"/>
    <x v="2"/>
    <x v="2"/>
    <s v="Computer Peripherals"/>
    <s v="Imation IBM Formatted Diskettes, 100/Pack"/>
    <s v="Small Pack"/>
    <n v="0.7"/>
    <d v="2010-09-15T00:00:00"/>
  </r>
  <r>
    <n v="2145"/>
    <n v="15329"/>
    <d v="2012-04-27T00:00:00"/>
    <s v="High"/>
    <n v="34"/>
    <n v="975.6096"/>
    <n v="0.04"/>
    <x v="2"/>
    <n v="319.52"/>
    <n v="29.89"/>
    <n v="1.99"/>
    <s v="Rob Haberlin"/>
    <x v="3"/>
    <s v="West"/>
    <x v="3"/>
    <x v="2"/>
    <s v="Computer Peripherals"/>
    <s v="Verbatim DVD-RAM, 5.2GB, Rewritable, Type 1, DS"/>
    <s v="Small Pack"/>
    <n v="0.5"/>
    <d v="2012-04-27T00:00:00"/>
  </r>
  <r>
    <n v="2146"/>
    <n v="15332"/>
    <d v="2010-05-30T00:00:00"/>
    <s v="Not Specified"/>
    <n v="6"/>
    <n v="282.95999999999998"/>
    <n v="0.1"/>
    <x v="0"/>
    <n v="-2.7254999999999887"/>
    <n v="52.4"/>
    <n v="16.11"/>
    <s v="Maria Bertelson"/>
    <x v="6"/>
    <s v="Prarie"/>
    <x v="2"/>
    <x v="0"/>
    <s v="Binders and Binder Accessories"/>
    <s v="Ibico Laser Imprintable Binding System Covers"/>
    <s v="Small Box"/>
    <n v="0.39"/>
    <d v="2010-06-01T00:00:00"/>
  </r>
  <r>
    <n v="2147"/>
    <n v="15335"/>
    <d v="2010-09-17T00:00:00"/>
    <s v="Medium"/>
    <n v="26"/>
    <n v="743.65199999999993"/>
    <n v="0.1"/>
    <x v="0"/>
    <n v="240.06"/>
    <n v="31.78"/>
    <n v="1.99"/>
    <s v="Thea Hudgings"/>
    <x v="6"/>
    <s v="Prarie"/>
    <x v="3"/>
    <x v="2"/>
    <s v="Computer Peripherals"/>
    <s v="Memorex 4.7GB DVD-RAM, 3/Pack"/>
    <s v="Small Pack"/>
    <n v="0.42"/>
    <d v="2010-09-19T00:00:00"/>
  </r>
  <r>
    <n v="2148"/>
    <n v="15397"/>
    <d v="2010-02-06T00:00:00"/>
    <s v="Critical"/>
    <n v="42"/>
    <n v="209.16000000000003"/>
    <n v="0"/>
    <x v="2"/>
    <n v="-111.89"/>
    <n v="4.9800000000000004"/>
    <n v="4.32"/>
    <s v="Troy Blackwell"/>
    <x v="4"/>
    <s v="Ontario"/>
    <x v="2"/>
    <x v="2"/>
    <s v="Computer Peripherals"/>
    <s v="DS/HD IBM Formatted Diskettes, 10/Pack - Staples"/>
    <s v="Small Pack"/>
    <n v="0.64"/>
    <d v="2010-02-08T00:00:00"/>
  </r>
  <r>
    <n v="2149"/>
    <n v="15397"/>
    <d v="2010-02-06T00:00:00"/>
    <s v="Critical"/>
    <n v="29"/>
    <n v="1105.2305999999999"/>
    <n v="7.0000000000000007E-2"/>
    <x v="0"/>
    <n v="-53.81"/>
    <n v="40.98"/>
    <n v="6.5"/>
    <s v="Troy Blackwell"/>
    <x v="4"/>
    <s v="Ontario"/>
    <x v="2"/>
    <x v="2"/>
    <s v="Computer Peripherals"/>
    <s v="Targus USB Numeric Keypad"/>
    <s v="Small Box"/>
    <n v="0.74"/>
    <d v="2010-02-06T00:00:00"/>
  </r>
  <r>
    <n v="2150"/>
    <n v="15397"/>
    <d v="2010-02-06T00:00:00"/>
    <s v="Critical"/>
    <n v="43"/>
    <n v="110.682"/>
    <n v="0.01"/>
    <x v="0"/>
    <n v="-51.3"/>
    <n v="2.6"/>
    <n v="2.4"/>
    <s v="Troy Blackwell"/>
    <x v="4"/>
    <s v="Ontario"/>
    <x v="2"/>
    <x v="0"/>
    <s v="Pens &amp; Art Supplies"/>
    <s v="12 Colored Short Pencils"/>
    <s v="Wrap Bag"/>
    <n v="0.57999999999999996"/>
    <d v="2010-02-07T00:00:00"/>
  </r>
  <r>
    <n v="2151"/>
    <n v="15399"/>
    <d v="2012-05-13T00:00:00"/>
    <s v="Critical"/>
    <n v="38"/>
    <n v="4691.8675999999996"/>
    <n v="0.02"/>
    <x v="0"/>
    <n v="969.85799999999995"/>
    <n v="125.99"/>
    <n v="4.2"/>
    <s v="Benjamin Venier"/>
    <x v="4"/>
    <s v="Ontario"/>
    <x v="0"/>
    <x v="2"/>
    <s v="Telephones and Communication"/>
    <s v="V3682"/>
    <s v="Small Box"/>
    <n v="0.59"/>
    <d v="2012-05-15T00:00:00"/>
  </r>
  <r>
    <n v="2152"/>
    <n v="15399"/>
    <d v="2012-05-13T00:00:00"/>
    <s v="Critical"/>
    <n v="7"/>
    <n v="1974.9114000000002"/>
    <n v="0.01"/>
    <x v="1"/>
    <n v="-51.280000000000086"/>
    <n v="284.98"/>
    <n v="69.55"/>
    <s v="Benjamin Venier"/>
    <x v="5"/>
    <s v="Quebec"/>
    <x v="0"/>
    <x v="1"/>
    <s v="Chairs &amp; Chairmats"/>
    <s v="Global Commerce™ Series High-Back Swivel/Tilt Chairs"/>
    <s v="Jumbo Drum"/>
    <n v="0.6"/>
    <d v="2012-05-15T00:00:00"/>
  </r>
  <r>
    <n v="2153"/>
    <n v="15399"/>
    <d v="2012-05-13T00:00:00"/>
    <s v="Critical"/>
    <n v="46"/>
    <n v="2914.1183999999998"/>
    <n v="0.04"/>
    <x v="2"/>
    <n v="601.65"/>
    <n v="65.989999999999995"/>
    <n v="4.99"/>
    <s v="Benjamin Venier"/>
    <x v="8"/>
    <s v="Atlantic"/>
    <x v="0"/>
    <x v="2"/>
    <s v="Telephones and Communication"/>
    <s v="T193"/>
    <s v="Small Box"/>
    <n v="0.56999999999999995"/>
    <d v="2012-05-14T00:00:00"/>
  </r>
  <r>
    <n v="2154"/>
    <n v="15425"/>
    <d v="2011-07-25T00:00:00"/>
    <s v="Low"/>
    <n v="29"/>
    <n v="2667.7332000000001"/>
    <n v="0.08"/>
    <x v="2"/>
    <n v="366.63"/>
    <n v="99.99"/>
    <n v="19.989999999999998"/>
    <s v="Larry Tron"/>
    <x v="1"/>
    <s v="West"/>
    <x v="2"/>
    <x v="2"/>
    <s v="Computer Peripherals"/>
    <s v="U.S. Robotics 56K Internet Call Modem"/>
    <s v="Small Box"/>
    <n v="0.5"/>
    <d v="2011-07-29T00:00:00"/>
  </r>
  <r>
    <n v="2155"/>
    <n v="15428"/>
    <d v="2011-02-09T00:00:00"/>
    <s v="Critical"/>
    <n v="50"/>
    <n v="1324.05"/>
    <n v="0.09"/>
    <x v="2"/>
    <n v="-6.34"/>
    <n v="29.1"/>
    <n v="4"/>
    <s v="Sibella Parks"/>
    <x v="1"/>
    <s v="West"/>
    <x v="0"/>
    <x v="2"/>
    <s v="Computer Peripherals"/>
    <s v="Acco Keyboard-In-A-Box®"/>
    <s v="Small Box"/>
    <n v="0.78"/>
    <d v="2011-02-10T00:00:00"/>
  </r>
  <r>
    <n v="2156"/>
    <n v="15428"/>
    <d v="2011-02-09T00:00:00"/>
    <s v="Critical"/>
    <n v="10"/>
    <n v="1098.8009999999999"/>
    <n v="0.01"/>
    <x v="0"/>
    <n v="-186.67"/>
    <n v="110.99"/>
    <n v="8.99"/>
    <s v="Sibella Parks"/>
    <x v="1"/>
    <s v="West"/>
    <x v="0"/>
    <x v="2"/>
    <s v="Telephones and Communication"/>
    <s v="LX 677"/>
    <s v="Small Box"/>
    <n v="0.56999999999999995"/>
    <d v="2011-02-12T00:00:00"/>
  </r>
  <r>
    <n v="2157"/>
    <n v="15462"/>
    <d v="2011-02-26T00:00:00"/>
    <s v="Critical"/>
    <n v="20"/>
    <n v="798.74399999999991"/>
    <n v="0.08"/>
    <x v="0"/>
    <n v="320.80700000000002"/>
    <n v="43.41"/>
    <n v="2.99"/>
    <s v="Luke Schmidt"/>
    <x v="2"/>
    <s v="Prarie"/>
    <x v="2"/>
    <x v="0"/>
    <s v="Binders and Binder Accessories"/>
    <s v="Satellite Sectional Post Binders"/>
    <s v="Small Box"/>
    <n v="0.39"/>
    <d v="2011-02-27T00:00:00"/>
  </r>
  <r>
    <n v="2158"/>
    <n v="15463"/>
    <d v="2010-07-24T00:00:00"/>
    <s v="Low"/>
    <n v="48"/>
    <n v="275.55840000000001"/>
    <n v="0.04"/>
    <x v="2"/>
    <n v="-193.48"/>
    <n v="5.98"/>
    <n v="7.5"/>
    <s v="Evan Minnotte"/>
    <x v="9"/>
    <s v="Atlantic"/>
    <x v="1"/>
    <x v="0"/>
    <s v="Paper"/>
    <s v="Xerox 1920"/>
    <s v="Small Box"/>
    <n v="0.4"/>
    <d v="2010-07-26T00:00:00"/>
  </r>
  <r>
    <n v="2159"/>
    <n v="15491"/>
    <d v="2012-01-18T00:00:00"/>
    <s v="Medium"/>
    <n v="5"/>
    <n v="1019.6505000000001"/>
    <n v="0.01"/>
    <x v="0"/>
    <n v="-648.64799999999991"/>
    <n v="205.99"/>
    <n v="2.5"/>
    <s v="Michael Oakman"/>
    <x v="2"/>
    <s v="Prarie"/>
    <x v="0"/>
    <x v="2"/>
    <s v="Telephones and Communication"/>
    <s v="V70"/>
    <s v="Small Box"/>
    <n v="0.59"/>
    <d v="2012-01-18T00:00:00"/>
  </r>
  <r>
    <n v="2160"/>
    <n v="15524"/>
    <d v="2012-05-11T00:00:00"/>
    <s v="Medium"/>
    <n v="27"/>
    <n v="148.75919999999999"/>
    <n v="0.03"/>
    <x v="0"/>
    <n v="-37.619999999999997"/>
    <n v="5.68"/>
    <n v="3.6"/>
    <s v="John Huston"/>
    <x v="2"/>
    <s v="Prarie"/>
    <x v="3"/>
    <x v="0"/>
    <s v="Scissors, Rulers and Trimmers"/>
    <s v="Acme® Preferred Stainless Steel Scissors"/>
    <s v="Small Pack"/>
    <n v="0.56000000000000005"/>
    <d v="2012-05-12T00:00:00"/>
  </r>
  <r>
    <n v="2161"/>
    <n v="15591"/>
    <d v="2012-06-06T00:00:00"/>
    <s v="Critical"/>
    <n v="31"/>
    <n v="389.98"/>
    <n v="0"/>
    <x v="0"/>
    <n v="73.53"/>
    <n v="12.58"/>
    <n v="5.16"/>
    <s v="Brad Eason"/>
    <x v="12"/>
    <s v="Northwest Territories"/>
    <x v="0"/>
    <x v="1"/>
    <s v="Office Furnishings"/>
    <s v="DAX Copper Panel Document Frame, 5 x 7 Size"/>
    <s v="Small Box"/>
    <n v="0.43"/>
    <d v="2012-06-08T00:00:00"/>
  </r>
  <r>
    <n v="2162"/>
    <n v="15616"/>
    <d v="2012-03-23T00:00:00"/>
    <s v="Critical"/>
    <n v="12"/>
    <n v="368.04239999999999"/>
    <n v="0.01"/>
    <x v="2"/>
    <n v="-84.12"/>
    <n v="30.98"/>
    <n v="6.5"/>
    <s v="Carlos Meador"/>
    <x v="7"/>
    <s v="Yukon"/>
    <x v="1"/>
    <x v="2"/>
    <s v="Computer Peripherals"/>
    <s v="Belkin ErgoBoard™ Keyboard"/>
    <s v="Small Box"/>
    <n v="0.64"/>
    <d v="2012-03-24T00:00:00"/>
  </r>
  <r>
    <n v="2163"/>
    <n v="15616"/>
    <d v="2012-03-23T00:00:00"/>
    <s v="Critical"/>
    <n v="34"/>
    <n v="127.78219999999999"/>
    <n v="0.09"/>
    <x v="0"/>
    <n v="5.98"/>
    <n v="4.13"/>
    <n v="1.17"/>
    <s v="Carlos Meador"/>
    <x v="7"/>
    <s v="Yukon"/>
    <x v="1"/>
    <x v="0"/>
    <s v="Pens &amp; Art Supplies"/>
    <s v="Newell 31"/>
    <s v="Wrap Bag"/>
    <n v="0.56999999999999995"/>
    <d v="2012-03-25T00:00:00"/>
  </r>
  <r>
    <n v="2164"/>
    <n v="15618"/>
    <d v="2010-08-04T00:00:00"/>
    <s v="Medium"/>
    <n v="9"/>
    <n v="44.668800000000005"/>
    <n v="0.06"/>
    <x v="0"/>
    <n v="-34.979999999999997"/>
    <n v="5.28"/>
    <n v="6.26"/>
    <s v="Joy Smith"/>
    <x v="9"/>
    <s v="Atlantic"/>
    <x v="3"/>
    <x v="0"/>
    <s v="Paper"/>
    <s v="Xerox 1928"/>
    <s v="Small Box"/>
    <n v="0.4"/>
    <d v="2010-08-07T00:00:00"/>
  </r>
  <r>
    <n v="2165"/>
    <n v="15618"/>
    <d v="2010-08-04T00:00:00"/>
    <s v="Medium"/>
    <n v="44"/>
    <n v="767.90559999999994"/>
    <n v="0.08"/>
    <x v="0"/>
    <n v="26.27"/>
    <n v="18.97"/>
    <n v="9.5399999999999991"/>
    <s v="Joy Smith"/>
    <x v="9"/>
    <s v="Atlantic"/>
    <x v="3"/>
    <x v="0"/>
    <s v="Paper"/>
    <s v="Xerox 1939"/>
    <s v="Small Box"/>
    <n v="0.37"/>
    <d v="2010-08-06T00:00:00"/>
  </r>
  <r>
    <n v="2166"/>
    <n v="15618"/>
    <d v="2010-08-04T00:00:00"/>
    <s v="Medium"/>
    <n v="14"/>
    <n v="868.4283999999999"/>
    <n v="0.06"/>
    <x v="0"/>
    <n v="-11.395999999999999"/>
    <n v="65.989999999999995"/>
    <n v="3.99"/>
    <s v="Joy Smith"/>
    <x v="9"/>
    <s v="Atlantic"/>
    <x v="3"/>
    <x v="2"/>
    <s v="Telephones and Communication"/>
    <s v="StarTAC 7760"/>
    <s v="Small Box"/>
    <n v="0.59"/>
    <d v="2010-08-06T00:00:00"/>
  </r>
  <r>
    <n v="2167"/>
    <n v="15619"/>
    <d v="2011-06-28T00:00:00"/>
    <s v="Low"/>
    <n v="36"/>
    <n v="112.518"/>
    <n v="0.05"/>
    <x v="2"/>
    <n v="20.57"/>
    <n v="3.29"/>
    <n v="1.35"/>
    <s v="Tony Molinari"/>
    <x v="8"/>
    <s v="Atlantic"/>
    <x v="1"/>
    <x v="0"/>
    <s v="Rubber Bands"/>
    <s v="Acco® Hot Clips™ Clips to Go"/>
    <s v="Wrap Bag"/>
    <n v="0.4"/>
    <d v="2011-07-02T00:00:00"/>
  </r>
  <r>
    <n v="2168"/>
    <n v="15619"/>
    <d v="2011-06-28T00:00:00"/>
    <s v="Low"/>
    <n v="9"/>
    <n v="1303.9379999999999"/>
    <n v="0.1"/>
    <x v="1"/>
    <n v="-65.02"/>
    <n v="160.97999999999999"/>
    <n v="30"/>
    <s v="Tony Molinari"/>
    <x v="8"/>
    <s v="Atlantic"/>
    <x v="1"/>
    <x v="1"/>
    <s v="Chairs &amp; Chairmats"/>
    <s v="Office Star - Mid Back Dual function Ergonomic High Back Chair with 2-Way Adjustable Arms"/>
    <s v="Jumbo Drum"/>
    <n v="0.62"/>
    <d v="2011-07-05T00:00:00"/>
  </r>
  <r>
    <n v="2169"/>
    <n v="15621"/>
    <d v="2011-09-24T00:00:00"/>
    <s v="Critical"/>
    <n v="18"/>
    <n v="29.635199999999998"/>
    <n v="0.02"/>
    <x v="2"/>
    <n v="-13.95"/>
    <n v="1.68"/>
    <n v="1.57"/>
    <s v="Gene Hale"/>
    <x v="3"/>
    <s v="West"/>
    <x v="3"/>
    <x v="0"/>
    <s v="Pens &amp; Art Supplies"/>
    <s v="Newell 323"/>
    <s v="Wrap Bag"/>
    <n v="0.59"/>
    <d v="2011-09-25T00:00:00"/>
  </r>
  <r>
    <n v="2170"/>
    <n v="15621"/>
    <d v="2011-09-24T00:00:00"/>
    <s v="Critical"/>
    <n v="39"/>
    <n v="1080.8616000000002"/>
    <n v="0.02"/>
    <x v="0"/>
    <n v="-136.19999999999999"/>
    <n v="28.28"/>
    <n v="13.99"/>
    <s v="Gene Hale"/>
    <x v="3"/>
    <s v="West"/>
    <x v="3"/>
    <x v="0"/>
    <s v="Storage &amp; Organization"/>
    <s v="Eldon Portable Mobile Manager"/>
    <s v="Medium Box"/>
    <n v="0.57999999999999996"/>
    <d v="2011-09-24T00:00:00"/>
  </r>
  <r>
    <n v="2171"/>
    <n v="15622"/>
    <d v="2011-08-25T00:00:00"/>
    <s v="High"/>
    <n v="34"/>
    <n v="8193.32"/>
    <n v="0"/>
    <x v="1"/>
    <n v="1464.23"/>
    <n v="240.98"/>
    <n v="60.2"/>
    <s v="Cathy Armstrong"/>
    <x v="3"/>
    <s v="West"/>
    <x v="3"/>
    <x v="1"/>
    <s v="Bookcases"/>
    <s v="Atlantic Metals Mobile 2-Shelf Bookcases, Custom Colors"/>
    <s v="Jumbo Box"/>
    <n v="0.56000000000000005"/>
    <d v="2011-08-26T00:00:00"/>
  </r>
  <r>
    <n v="2172"/>
    <n v="15622"/>
    <d v="2011-08-25T00:00:00"/>
    <s v="High"/>
    <n v="21"/>
    <n v="123.83280000000001"/>
    <n v="0.09"/>
    <x v="0"/>
    <n v="-129.24"/>
    <n v="6.48"/>
    <n v="9.68"/>
    <s v="Cathy Armstrong"/>
    <x v="3"/>
    <s v="West"/>
    <x v="3"/>
    <x v="0"/>
    <s v="Paper"/>
    <s v="Xerox 1993"/>
    <s v="Small Box"/>
    <n v="0.36"/>
    <d v="2011-08-26T00:00:00"/>
  </r>
  <r>
    <n v="2173"/>
    <n v="15651"/>
    <d v="2012-10-04T00:00:00"/>
    <s v="Critical"/>
    <n v="40"/>
    <n v="2167.92"/>
    <n v="0.1"/>
    <x v="2"/>
    <n v="549.45000000000005"/>
    <n v="60.22"/>
    <n v="3.5"/>
    <s v="Anemone Ratner"/>
    <x v="10"/>
    <s v="Atlantic"/>
    <x v="0"/>
    <x v="0"/>
    <s v="Appliances"/>
    <s v="Fellowes Smart Surge Ten-Outlet Protector, Platinum"/>
    <s v="Small Box"/>
    <n v="0.56999999999999995"/>
    <d v="2012-10-07T00:00:00"/>
  </r>
  <r>
    <n v="2174"/>
    <n v="15651"/>
    <d v="2012-10-04T00:00:00"/>
    <s v="Critical"/>
    <n v="14"/>
    <n v="1077.0340000000001"/>
    <n v="0.05"/>
    <x v="0"/>
    <n v="-448.6"/>
    <n v="80.98"/>
    <n v="35"/>
    <s v="Anemone Ratner"/>
    <x v="10"/>
    <s v="Atlantic"/>
    <x v="0"/>
    <x v="0"/>
    <s v="Storage &amp; Organization"/>
    <s v="Carina 42&quot;Hx23 3/4&quot;W Media Storage Unit"/>
    <s v="Large Box"/>
    <n v="0.83"/>
    <d v="2012-10-06T00:00:00"/>
  </r>
  <r>
    <n v="2175"/>
    <n v="15651"/>
    <d v="2012-10-04T00:00:00"/>
    <s v="Critical"/>
    <n v="8"/>
    <n v="1333.9176"/>
    <n v="7.0000000000000007E-2"/>
    <x v="1"/>
    <n v="-329.72"/>
    <n v="179.29"/>
    <n v="56.2"/>
    <s v="Anemone Ratner"/>
    <x v="10"/>
    <s v="Atlantic"/>
    <x v="0"/>
    <x v="1"/>
    <s v="Tables"/>
    <s v="Bevis Round Conference Room Tables and Bases"/>
    <s v="Jumbo Box"/>
    <n v="0.71"/>
    <d v="2012-10-06T00:00:00"/>
  </r>
  <r>
    <n v="2176"/>
    <n v="15654"/>
    <d v="2009-10-02T00:00:00"/>
    <s v="Not Specified"/>
    <n v="27"/>
    <n v="7882.6662000000006"/>
    <n v="0.03"/>
    <x v="1"/>
    <n v="1383.24"/>
    <n v="300.98"/>
    <n v="54.92"/>
    <s v="Duane Noonan"/>
    <x v="7"/>
    <s v="Yukon"/>
    <x v="1"/>
    <x v="1"/>
    <s v="Bookcases"/>
    <s v="Atlantic Metals Mobile 5-Shelf Bookcases, Custom Colors"/>
    <s v="Jumbo Box"/>
    <n v="0.55000000000000004"/>
    <d v="2009-10-04T00:00:00"/>
  </r>
  <r>
    <n v="2177"/>
    <n v="15654"/>
    <d v="2009-10-02T00:00:00"/>
    <s v="Not Specified"/>
    <n v="4"/>
    <n v="9996.5487999999987"/>
    <n v="0.02"/>
    <x v="1"/>
    <n v="-4991.4249"/>
    <n v="2550.14"/>
    <n v="29.7"/>
    <s v="Duane Noonan"/>
    <x v="7"/>
    <s v="Yukon"/>
    <x v="1"/>
    <x v="2"/>
    <s v="Office Machines"/>
    <s v="Epson DFX-8500 Dot Matrix Printer"/>
    <s v="Jumbo Drum"/>
    <n v="0.56999999999999995"/>
    <d v="2009-10-04T00:00:00"/>
  </r>
  <r>
    <n v="2178"/>
    <n v="15687"/>
    <d v="2012-04-09T00:00:00"/>
    <s v="Critical"/>
    <n v="48"/>
    <n v="3134.4767999999999"/>
    <n v="0.08"/>
    <x v="1"/>
    <n v="-892.79"/>
    <n v="70.98"/>
    <n v="46.74"/>
    <s v="Benjamin Venier"/>
    <x v="4"/>
    <s v="Ontario"/>
    <x v="0"/>
    <x v="1"/>
    <s v="Bookcases"/>
    <s v="Hon Metal Bookcases, Putty"/>
    <s v="Jumbo Box"/>
    <n v="0.56000000000000005"/>
    <d v="2012-04-12T00:00:00"/>
  </r>
  <r>
    <n v="2179"/>
    <n v="15712"/>
    <d v="2012-12-04T00:00:00"/>
    <s v="High"/>
    <n v="1"/>
    <n v="45.179400000000001"/>
    <n v="7.0000000000000007E-2"/>
    <x v="1"/>
    <n v="-81.89"/>
    <n v="48.58"/>
    <n v="54.11"/>
    <s v="Natalie Webber"/>
    <x v="6"/>
    <s v="Prarie"/>
    <x v="1"/>
    <x v="1"/>
    <s v="Bookcases"/>
    <s v="O'Sullivan 2-Shelf Heavy-Duty Bookcases"/>
    <s v="Jumbo Box"/>
    <n v="0.69"/>
    <d v="2012-12-06T00:00:00"/>
  </r>
  <r>
    <n v="2180"/>
    <n v="15714"/>
    <d v="2011-07-05T00:00:00"/>
    <s v="High"/>
    <n v="50"/>
    <n v="2446.7849999999999"/>
    <n v="0.01"/>
    <x v="2"/>
    <n v="3.5999999999999943"/>
    <n v="49.43"/>
    <n v="19.989999999999998"/>
    <s v="MaryBeth Skach"/>
    <x v="2"/>
    <s v="Prarie"/>
    <x v="2"/>
    <x v="0"/>
    <s v="Appliances"/>
    <s v="Eureka Hand Vacuum, Bagless"/>
    <s v="Small Box"/>
    <n v="0.56999999999999995"/>
    <d v="2011-07-07T00:00:00"/>
  </r>
  <r>
    <n v="2181"/>
    <n v="15715"/>
    <d v="2012-10-15T00:00:00"/>
    <s v="Critical"/>
    <n v="43"/>
    <n v="1997.9089999999999"/>
    <n v="0.03"/>
    <x v="0"/>
    <n v="1013.77"/>
    <n v="47.9"/>
    <n v="5.86"/>
    <s v="Kelly Andreada"/>
    <x v="2"/>
    <s v="Prarie"/>
    <x v="2"/>
    <x v="0"/>
    <s v="Paper"/>
    <s v="Xerox 1938"/>
    <s v="Small Box"/>
    <n v="0.37"/>
    <d v="2012-10-18T00:00:00"/>
  </r>
  <r>
    <n v="2182"/>
    <n v="15718"/>
    <d v="2009-01-27T00:00:00"/>
    <s v="Critical"/>
    <n v="36"/>
    <n v="96.314400000000006"/>
    <n v="0.09"/>
    <x v="0"/>
    <n v="8.4"/>
    <n v="2.94"/>
    <n v="0.7"/>
    <s v="Sean O'Donnell"/>
    <x v="4"/>
    <s v="Ontario"/>
    <x v="1"/>
    <x v="0"/>
    <s v="Pens &amp; Art Supplies"/>
    <s v="Newell 338"/>
    <s v="Wrap Bag"/>
    <n v="0.57999999999999996"/>
    <d v="2009-01-28T00:00:00"/>
  </r>
  <r>
    <n v="2183"/>
    <n v="15718"/>
    <d v="2009-01-27T00:00:00"/>
    <s v="Critical"/>
    <n v="41"/>
    <n v="1749.0845999999999"/>
    <n v="0.03"/>
    <x v="0"/>
    <n v="360.63"/>
    <n v="43.98"/>
    <n v="8.99"/>
    <s v="Sean O'Donnell"/>
    <x v="4"/>
    <s v="Ontario"/>
    <x v="1"/>
    <x v="0"/>
    <s v="Pens &amp; Art Supplies"/>
    <s v="Boston 1645 Deluxe Heavier-Duty Electric Pencil Sharpener"/>
    <s v="Small Pack"/>
    <n v="0.57999999999999996"/>
    <d v="2009-01-29T00:00:00"/>
  </r>
  <r>
    <n v="2184"/>
    <n v="15718"/>
    <d v="2009-01-27T00:00:00"/>
    <s v="Critical"/>
    <n v="50"/>
    <n v="53.579999999999991"/>
    <n v="0.06"/>
    <x v="0"/>
    <n v="-3.05"/>
    <n v="1.1399999999999999"/>
    <n v="0.7"/>
    <s v="Sean O'Donnell"/>
    <x v="4"/>
    <s v="Ontario"/>
    <x v="1"/>
    <x v="0"/>
    <s v="Rubber Bands"/>
    <s v="OIC Thumb-Tacks"/>
    <s v="Wrap Bag"/>
    <n v="0.38"/>
    <d v="2009-01-30T00:00:00"/>
  </r>
  <r>
    <n v="2185"/>
    <n v="15719"/>
    <d v="2011-01-18T00:00:00"/>
    <s v="Critical"/>
    <n v="18"/>
    <n v="5038.4052000000001"/>
    <n v="7.0000000000000007E-2"/>
    <x v="1"/>
    <n v="604.46"/>
    <n v="300.98"/>
    <n v="64.73"/>
    <s v="Troy Blackwell"/>
    <x v="4"/>
    <s v="Ontario"/>
    <x v="2"/>
    <x v="1"/>
    <s v="Chairs &amp; Chairmats"/>
    <s v="Global Leather and Oak Executive Chair, Black"/>
    <s v="Jumbo Drum"/>
    <n v="0.56000000000000005"/>
    <d v="2011-01-19T00:00:00"/>
  </r>
  <r>
    <n v="2186"/>
    <n v="15744"/>
    <d v="2010-03-21T00:00:00"/>
    <s v="Critical"/>
    <n v="16"/>
    <n v="807.78879999999992"/>
    <n v="0.09"/>
    <x v="0"/>
    <n v="290.77"/>
    <n v="55.48"/>
    <n v="6.79"/>
    <s v="Jas O'Carroll"/>
    <x v="4"/>
    <s v="Ontario"/>
    <x v="1"/>
    <x v="0"/>
    <s v="Paper"/>
    <s v="Eaton Premium Continuous-Feed Paper, 25% Cotton, Letter Size, White, 1000 Shts/Box"/>
    <s v="Small Box"/>
    <n v="0.37"/>
    <d v="2010-03-22T00:00:00"/>
  </r>
  <r>
    <n v="2187"/>
    <n v="15751"/>
    <d v="2009-08-15T00:00:00"/>
    <s v="Critical"/>
    <n v="37"/>
    <n v="180.57480000000001"/>
    <n v="0.02"/>
    <x v="0"/>
    <n v="89.65"/>
    <n v="4.9800000000000004"/>
    <n v="0.49"/>
    <s v="Maya Herman"/>
    <x v="2"/>
    <s v="Prarie"/>
    <x v="1"/>
    <x v="0"/>
    <s v="Labels"/>
    <s v="Avery White Multi-Purpose Labels"/>
    <s v="Small Box"/>
    <n v="0.39"/>
    <d v="2009-08-16T00:00:00"/>
  </r>
  <r>
    <n v="2188"/>
    <n v="15751"/>
    <d v="2009-08-15T00:00:00"/>
    <s v="Critical"/>
    <n v="21"/>
    <n v="436.38209999999998"/>
    <n v="0.01"/>
    <x v="0"/>
    <n v="-26.047999999999998"/>
    <n v="20.99"/>
    <n v="0.99"/>
    <s v="Maya Herman"/>
    <x v="2"/>
    <s v="Prarie"/>
    <x v="1"/>
    <x v="2"/>
    <s v="Telephones and Communication"/>
    <s v="Accessory15"/>
    <s v="Small Pack"/>
    <n v="0.83"/>
    <d v="2009-08-16T00:00:00"/>
  </r>
  <r>
    <n v="2189"/>
    <n v="15778"/>
    <d v="2010-05-06T00:00:00"/>
    <s v="High"/>
    <n v="9"/>
    <n v="35.82"/>
    <n v="0"/>
    <x v="0"/>
    <n v="-29.532"/>
    <n v="3.98"/>
    <n v="5.26"/>
    <s v="Barry Blumstein"/>
    <x v="3"/>
    <s v="West"/>
    <x v="0"/>
    <x v="0"/>
    <s v="Binders and Binder Accessories"/>
    <s v="Ibico Presentation Index for Binding Systems"/>
    <s v="Small Box"/>
    <n v="0.38"/>
    <d v="2010-05-08T00:00:00"/>
  </r>
  <r>
    <n v="2190"/>
    <n v="15780"/>
    <d v="2011-04-13T00:00:00"/>
    <s v="Critical"/>
    <n v="19"/>
    <n v="69.665399999999991"/>
    <n v="0.03"/>
    <x v="0"/>
    <n v="22.71"/>
    <n v="3.78"/>
    <n v="0.71"/>
    <s v="Thomas Boland"/>
    <x v="4"/>
    <s v="Ontario"/>
    <x v="1"/>
    <x v="0"/>
    <s v="Rubber Bands"/>
    <s v="Staples Bulldog Clip"/>
    <s v="Wrap Bag"/>
    <n v="0.39"/>
    <d v="2011-04-15T00:00:00"/>
  </r>
  <r>
    <n v="2191"/>
    <n v="15781"/>
    <d v="2012-09-03T00:00:00"/>
    <s v="High"/>
    <n v="29"/>
    <n v="788.95079999999996"/>
    <n v="0.01"/>
    <x v="0"/>
    <n v="0.89999999999998437"/>
    <n v="27.48"/>
    <n v="4"/>
    <s v="David Flashing"/>
    <x v="11"/>
    <s v="Atlantic"/>
    <x v="2"/>
    <x v="2"/>
    <s v="Computer Peripherals"/>
    <s v="Belkin MediaBoard 104- Keyboard"/>
    <s v="Small Box"/>
    <n v="0.75"/>
    <d v="2012-09-04T00:00:00"/>
  </r>
  <r>
    <n v="2192"/>
    <n v="15782"/>
    <d v="2012-03-30T00:00:00"/>
    <s v="High"/>
    <n v="35"/>
    <n v="2248.1550000000002"/>
    <n v="0.1"/>
    <x v="0"/>
    <n v="-1916.71"/>
    <n v="71.37"/>
    <n v="69"/>
    <s v="Jim Karlsson"/>
    <x v="1"/>
    <s v="West"/>
    <x v="0"/>
    <x v="1"/>
    <s v="Tables"/>
    <s v="Lesro Sheffield Collection Coffee Table, End Table, Center Table, Corner Table"/>
    <s v="Large Box"/>
    <n v="0.68"/>
    <d v="2012-04-01T00:00:00"/>
  </r>
  <r>
    <n v="2193"/>
    <n v="15808"/>
    <d v="2010-12-14T00:00:00"/>
    <s v="Critical"/>
    <n v="33"/>
    <n v="115.995"/>
    <n v="0.05"/>
    <x v="0"/>
    <n v="12.63"/>
    <n v="3.7"/>
    <n v="1.61"/>
    <s v="Bill Donatelli"/>
    <x v="4"/>
    <s v="Ontario"/>
    <x v="1"/>
    <x v="1"/>
    <s v="Office Furnishings"/>
    <s v="3M Hangers With Command Adhesive"/>
    <s v="Wrap Bag"/>
    <n v="0.44"/>
    <d v="2010-12-14T00:00:00"/>
  </r>
  <r>
    <n v="2194"/>
    <n v="15808"/>
    <d v="2010-12-14T00:00:00"/>
    <s v="Critical"/>
    <n v="42"/>
    <n v="874.16279999999995"/>
    <n v="7.0000000000000007E-2"/>
    <x v="2"/>
    <n v="-148.92500000000001"/>
    <n v="22.38"/>
    <n v="15.1"/>
    <s v="Bill Donatelli"/>
    <x v="4"/>
    <s v="Ontario"/>
    <x v="1"/>
    <x v="0"/>
    <s v="Binders and Binder Accessories"/>
    <s v="Avery Flip-Chart Easel Binder, Black"/>
    <s v="Small Box"/>
    <n v="0.38"/>
    <d v="2010-12-14T00:00:00"/>
  </r>
  <r>
    <n v="2195"/>
    <n v="15808"/>
    <d v="2010-12-14T00:00:00"/>
    <s v="Critical"/>
    <n v="45"/>
    <n v="845.154"/>
    <n v="0.06"/>
    <x v="0"/>
    <n v="11.65"/>
    <n v="19.98"/>
    <n v="4"/>
    <s v="Bill Donatelli"/>
    <x v="4"/>
    <s v="Ontario"/>
    <x v="1"/>
    <x v="2"/>
    <s v="Computer Peripherals"/>
    <s v="Belkin 105-Key Black Keyboard"/>
    <s v="Small Box"/>
    <n v="0.68"/>
    <d v="2010-12-16T00:00:00"/>
  </r>
  <r>
    <n v="2196"/>
    <n v="15808"/>
    <d v="2010-12-14T00:00:00"/>
    <s v="Critical"/>
    <n v="3"/>
    <n v="62.340299999999999"/>
    <n v="0.01"/>
    <x v="0"/>
    <n v="-96.25"/>
    <n v="20.99"/>
    <n v="4.8099999999999996"/>
    <s v="Bill Donatelli"/>
    <x v="4"/>
    <s v="Ontario"/>
    <x v="1"/>
    <x v="2"/>
    <s v="Telephones and Communication"/>
    <s v="1726 Digital Answering Machine"/>
    <s v="Medium Box"/>
    <n v="0.57999999999999996"/>
    <d v="2010-12-15T00:00:00"/>
  </r>
  <r>
    <n v="2197"/>
    <n v="15815"/>
    <d v="2009-05-01T00:00:00"/>
    <s v="Critical"/>
    <n v="43"/>
    <n v="498.06899999999996"/>
    <n v="0.01"/>
    <x v="0"/>
    <n v="52.589500000000001"/>
    <n v="11.7"/>
    <n v="5.63"/>
    <s v="Mitch Willingham"/>
    <x v="2"/>
    <s v="Prarie"/>
    <x v="1"/>
    <x v="0"/>
    <s v="Binders and Binder Accessories"/>
    <s v="Fellowes Binding Cases"/>
    <s v="Small Box"/>
    <n v="0.4"/>
    <d v="2009-05-03T00:00:00"/>
  </r>
  <r>
    <n v="2198"/>
    <n v="15815"/>
    <d v="2009-05-01T00:00:00"/>
    <s v="Critical"/>
    <n v="24"/>
    <n v="105.92399999999999"/>
    <n v="0.03"/>
    <x v="0"/>
    <n v="20.680499999999999"/>
    <n v="4.55"/>
    <n v="1.49"/>
    <s v="Mitch Willingham"/>
    <x v="2"/>
    <s v="Prarie"/>
    <x v="1"/>
    <x v="0"/>
    <s v="Binders and Binder Accessories"/>
    <s v="Presstex Flexible Ring Binders"/>
    <s v="Small Box"/>
    <n v="0.35"/>
    <d v="2009-05-01T00:00:00"/>
  </r>
  <r>
    <n v="2199"/>
    <n v="15872"/>
    <d v="2012-10-30T00:00:00"/>
    <s v="Not Specified"/>
    <n v="48"/>
    <n v="4798.5695999999998"/>
    <n v="0.01"/>
    <x v="1"/>
    <n v="1481.67"/>
    <n v="100.98"/>
    <n v="15.66"/>
    <s v="Helen Andreada"/>
    <x v="6"/>
    <s v="Prarie"/>
    <x v="1"/>
    <x v="0"/>
    <s v="Appliances"/>
    <s v="Avanti 1.7 Cu. Ft. Refrigerator"/>
    <s v="Jumbo Drum"/>
    <n v="0.56999999999999995"/>
    <d v="2012-10-30T00:00:00"/>
  </r>
  <r>
    <n v="2200"/>
    <n v="15872"/>
    <d v="2012-10-30T00:00:00"/>
    <s v="Not Specified"/>
    <n v="23"/>
    <n v="169.04999999999998"/>
    <n v="0"/>
    <x v="0"/>
    <n v="-27.49"/>
    <n v="7.35"/>
    <n v="5.96"/>
    <s v="Helen Andreada"/>
    <x v="6"/>
    <s v="Prarie"/>
    <x v="1"/>
    <x v="0"/>
    <s v="Paper"/>
    <s v="1/4 Fold Party Design Invitations &amp; White Envelopes, 24 8-1/2&quot; X 11&quot; Cards, 25 Env./Pack"/>
    <s v="Small Box"/>
    <n v="0.38"/>
    <d v="2012-11-01T00:00:00"/>
  </r>
  <r>
    <n v="2201"/>
    <n v="15872"/>
    <d v="2012-10-30T00:00:00"/>
    <s v="Not Specified"/>
    <n v="19"/>
    <n v="700.92900000000009"/>
    <n v="0.1"/>
    <x v="0"/>
    <n v="23.94"/>
    <n v="40.99"/>
    <n v="17.48"/>
    <s v="Helen Andreada"/>
    <x v="6"/>
    <s v="Prarie"/>
    <x v="1"/>
    <x v="0"/>
    <s v="Paper"/>
    <s v="Xerox 1893"/>
    <s v="Small Box"/>
    <n v="0.36"/>
    <d v="2012-10-31T00:00:00"/>
  </r>
  <r>
    <n v="2202"/>
    <n v="15878"/>
    <d v="2010-11-04T00:00:00"/>
    <s v="High"/>
    <n v="36"/>
    <n v="248.976"/>
    <n v="0.05"/>
    <x v="0"/>
    <n v="-237.87"/>
    <n v="7.28"/>
    <n v="11.15"/>
    <s v="Mike Kennedy"/>
    <x v="8"/>
    <s v="Atlantic"/>
    <x v="1"/>
    <x v="0"/>
    <s v="Paper"/>
    <s v="Array® Parchment Paper, Assorted Colors"/>
    <s v="Small Box"/>
    <n v="0.37"/>
    <d v="2010-11-06T00:00:00"/>
  </r>
  <r>
    <n v="2203"/>
    <n v="15904"/>
    <d v="2009-10-27T00:00:00"/>
    <s v="Not Specified"/>
    <n v="39"/>
    <n v="117.68639999999999"/>
    <n v="0.08"/>
    <x v="0"/>
    <n v="-109.02"/>
    <n v="3.28"/>
    <n v="3.97"/>
    <s v="Trudy Brown"/>
    <x v="2"/>
    <s v="Prarie"/>
    <x v="0"/>
    <x v="0"/>
    <s v="Pens &amp; Art Supplies"/>
    <s v="Newell 342"/>
    <s v="Wrap Bag"/>
    <n v="0.56000000000000005"/>
    <d v="2009-10-28T00:00:00"/>
  </r>
  <r>
    <n v="2204"/>
    <n v="15904"/>
    <d v="2009-10-27T00:00:00"/>
    <s v="Not Specified"/>
    <n v="49"/>
    <n v="1826.8523"/>
    <n v="0.09"/>
    <x v="2"/>
    <n v="129.94999999999999"/>
    <n v="40.97"/>
    <n v="8.99"/>
    <s v="Trudy Brown"/>
    <x v="2"/>
    <s v="Prarie"/>
    <x v="0"/>
    <x v="0"/>
    <s v="Pens &amp; Art Supplies"/>
    <s v="Sanford 52201 APSCO Electric Pencil Sharpener"/>
    <s v="Small Pack"/>
    <n v="0.59"/>
    <d v="2009-10-29T00:00:00"/>
  </r>
  <r>
    <n v="2205"/>
    <n v="15906"/>
    <d v="2010-09-27T00:00:00"/>
    <s v="Low"/>
    <n v="8"/>
    <n v="2013.8480000000002"/>
    <n v="0.05"/>
    <x v="1"/>
    <n v="-223.89450000000002"/>
    <n v="264.98"/>
    <n v="17.86"/>
    <s v="Ross Baird"/>
    <x v="6"/>
    <s v="Prarie"/>
    <x v="1"/>
    <x v="2"/>
    <s v="Office Machines"/>
    <s v="Panasonic KX-P1131 Dot Matrix Printer"/>
    <s v="Jumbo Drum"/>
    <n v="0.57999999999999996"/>
    <d v="2010-09-29T00:00:00"/>
  </r>
  <r>
    <n v="2206"/>
    <n v="15907"/>
    <d v="2011-04-11T00:00:00"/>
    <s v="High"/>
    <n v="36"/>
    <n v="1731.3911999999998"/>
    <n v="0.01"/>
    <x v="1"/>
    <n v="-1414.41"/>
    <n v="48.58"/>
    <n v="54.11"/>
    <s v="Thomas Seio"/>
    <x v="12"/>
    <s v="Northwest Territories"/>
    <x v="2"/>
    <x v="1"/>
    <s v="Bookcases"/>
    <s v="O'Sullivan 2-Shelf Heavy-Duty Bookcases"/>
    <s v="Jumbo Box"/>
    <n v="0.69"/>
    <d v="2011-04-13T00:00:00"/>
  </r>
  <r>
    <n v="2207"/>
    <n v="15907"/>
    <d v="2011-04-11T00:00:00"/>
    <s v="High"/>
    <n v="36"/>
    <n v="3662.6688000000004"/>
    <n v="0.04"/>
    <x v="2"/>
    <n v="950.68"/>
    <n v="105.98"/>
    <n v="13.99"/>
    <s v="Thomas Seio"/>
    <x v="12"/>
    <s v="Northwest Territories"/>
    <x v="2"/>
    <x v="1"/>
    <s v="Office Furnishings"/>
    <s v="Tenex 46&quot; x 60&quot; Computer Anti-Static Chairmat, Rectangular Shaped"/>
    <s v="Medium Box"/>
    <n v="0.65"/>
    <d v="2011-04-14T00:00:00"/>
  </r>
  <r>
    <n v="2208"/>
    <n v="15907"/>
    <d v="2011-04-11T00:00:00"/>
    <s v="High"/>
    <n v="4"/>
    <n v="25.625599999999999"/>
    <n v="0.09"/>
    <x v="0"/>
    <n v="-5.41"/>
    <n v="7.04"/>
    <n v="2.17"/>
    <s v="Thomas Seio"/>
    <x v="12"/>
    <s v="Northwest Territories"/>
    <x v="2"/>
    <x v="0"/>
    <s v="Paper"/>
    <s v="Wirebound Message Books, 2 7/8&quot; x 5&quot;, 3 Forms per Page"/>
    <s v="Wrap Bag"/>
    <n v="0.38"/>
    <d v="2011-04-12T00:00:00"/>
  </r>
  <r>
    <n v="2209"/>
    <n v="15937"/>
    <d v="2012-11-06T00:00:00"/>
    <s v="Low"/>
    <n v="32"/>
    <n v="300.44159999999999"/>
    <n v="0.04"/>
    <x v="0"/>
    <n v="74.069999999999993"/>
    <n v="9.7799999999999994"/>
    <n v="1.99"/>
    <s v="Monica Federle"/>
    <x v="12"/>
    <s v="Northwest Territories"/>
    <x v="1"/>
    <x v="2"/>
    <s v="Computer Peripherals"/>
    <s v="Memorex Slim 80 Minute CD-R, 10/Pack"/>
    <s v="Small Pack"/>
    <n v="0.43"/>
    <d v="2012-11-10T00:00:00"/>
  </r>
  <r>
    <n v="2210"/>
    <n v="15937"/>
    <d v="2012-11-06T00:00:00"/>
    <s v="Low"/>
    <n v="17"/>
    <n v="205.6626"/>
    <n v="0.01"/>
    <x v="2"/>
    <n v="77.38"/>
    <n v="12.22"/>
    <n v="2.85"/>
    <s v="Monica Federle"/>
    <x v="12"/>
    <s v="Northwest Territories"/>
    <x v="1"/>
    <x v="1"/>
    <s v="Office Furnishings"/>
    <s v="Aluminum Document Frame"/>
    <s v="Small Pack"/>
    <n v="0.55000000000000004"/>
    <d v="2012-11-15T00:00:00"/>
  </r>
  <r>
    <n v="2211"/>
    <n v="15941"/>
    <d v="2011-12-10T00:00:00"/>
    <s v="Not Specified"/>
    <n v="15"/>
    <n v="854.65800000000002"/>
    <n v="0.02"/>
    <x v="1"/>
    <n v="-246.32"/>
    <n v="58.14"/>
    <n v="36.61"/>
    <s v="Michelle Tran"/>
    <x v="5"/>
    <s v="Quebec"/>
    <x v="3"/>
    <x v="1"/>
    <s v="Bookcases"/>
    <s v="O'Sullivan 3-Shelf Heavy-Duty Bookcases"/>
    <s v="Jumbo Box"/>
    <n v="0.61"/>
    <d v="2011-12-12T00:00:00"/>
  </r>
  <r>
    <n v="2212"/>
    <n v="15971"/>
    <d v="2009-08-14T00:00:00"/>
    <s v="High"/>
    <n v="15"/>
    <n v="2481.4590000000003"/>
    <n v="0.06"/>
    <x v="0"/>
    <n v="32.750999999999998"/>
    <n v="175.99"/>
    <n v="8.99"/>
    <s v="Elizabeth Moffitt"/>
    <x v="8"/>
    <s v="Atlantic"/>
    <x v="3"/>
    <x v="2"/>
    <s v="Telephones and Communication"/>
    <s v="2180"/>
    <s v="Small Box"/>
    <n v="0.56999999999999995"/>
    <d v="2009-08-15T00:00:00"/>
  </r>
  <r>
    <n v="2213"/>
    <n v="15972"/>
    <d v="2011-08-09T00:00:00"/>
    <s v="Not Specified"/>
    <n v="3"/>
    <n v="8.5823999999999998"/>
    <n v="0.04"/>
    <x v="0"/>
    <n v="-3.86"/>
    <n v="2.98"/>
    <n v="1.58"/>
    <s v="Naresj Patel"/>
    <x v="4"/>
    <s v="Ontario"/>
    <x v="0"/>
    <x v="0"/>
    <s v="Rubber Bands"/>
    <s v="Staples Gold Paper Clips"/>
    <s v="Wrap Bag"/>
    <n v="0.39"/>
    <d v="2011-08-09T00:00:00"/>
  </r>
  <r>
    <n v="2214"/>
    <n v="15972"/>
    <d v="2011-08-09T00:00:00"/>
    <s v="Not Specified"/>
    <n v="2"/>
    <n v="10.8066"/>
    <n v="7.0000000000000007E-2"/>
    <x v="0"/>
    <n v="-10.24"/>
    <n v="5.81"/>
    <n v="3.37"/>
    <s v="Naresj Patel"/>
    <x v="4"/>
    <s v="Ontario"/>
    <x v="0"/>
    <x v="0"/>
    <s v="Rubber Bands"/>
    <s v="Advantus Push Pins, Aluminum Head"/>
    <s v="Wrap Bag"/>
    <n v="0.54"/>
    <d v="2011-08-10T00:00:00"/>
  </r>
  <r>
    <n v="2215"/>
    <n v="16005"/>
    <d v="2012-12-24T00:00:00"/>
    <s v="Not Specified"/>
    <n v="7"/>
    <n v="43.379699999999993"/>
    <n v="0.09"/>
    <x v="0"/>
    <n v="-21.378499999999999"/>
    <n v="6.81"/>
    <n v="5.48"/>
    <s v="Maurice Satty"/>
    <x v="6"/>
    <s v="Prarie"/>
    <x v="1"/>
    <x v="0"/>
    <s v="Binders and Binder Accessories"/>
    <s v="Avery Self-Adhesive Photo Pockets for Polaroid Photos"/>
    <s v="Small Box"/>
    <n v="0.37"/>
    <d v="2012-12-26T00:00:00"/>
  </r>
  <r>
    <n v="2216"/>
    <n v="16032"/>
    <d v="2009-12-05T00:00:00"/>
    <s v="Low"/>
    <n v="35"/>
    <n v="411.43200000000002"/>
    <n v="7.0000000000000007E-2"/>
    <x v="0"/>
    <n v="75.61"/>
    <n v="12.64"/>
    <n v="4.9800000000000004"/>
    <s v="Brian Thompson"/>
    <x v="6"/>
    <s v="Prarie"/>
    <x v="2"/>
    <x v="1"/>
    <s v="Office Furnishings"/>
    <s v="Nu-Dell Executive Frame"/>
    <s v="Small Pack"/>
    <n v="0.48"/>
    <d v="2009-12-12T00:00:00"/>
  </r>
  <r>
    <n v="2217"/>
    <n v="16036"/>
    <d v="2012-01-05T00:00:00"/>
    <s v="Medium"/>
    <n v="28"/>
    <n v="2063.3704000000002"/>
    <n v="0.09"/>
    <x v="0"/>
    <n v="-818.32"/>
    <n v="80.98"/>
    <n v="35"/>
    <s v="Harold Dahlen"/>
    <x v="8"/>
    <s v="Atlantic"/>
    <x v="1"/>
    <x v="0"/>
    <s v="Storage &amp; Organization"/>
    <s v="Carina Double Wide Media Storage Towers in Natural &amp; Black"/>
    <s v="Large Box"/>
    <n v="0.81"/>
    <d v="2012-01-06T00:00:00"/>
  </r>
  <r>
    <n v="2218"/>
    <n v="16036"/>
    <d v="2012-01-05T00:00:00"/>
    <s v="Medium"/>
    <n v="28"/>
    <n v="154.54599999999999"/>
    <n v="0.05"/>
    <x v="0"/>
    <n v="-165.10550000000001"/>
    <n v="5.81"/>
    <n v="8.49"/>
    <s v="Harold Dahlen"/>
    <x v="5"/>
    <s v="Quebec"/>
    <x v="1"/>
    <x v="0"/>
    <s v="Binders and Binder Accessories"/>
    <s v="Fellowes Black Plastic Comb Bindings"/>
    <s v="Small Box"/>
    <n v="0.39"/>
    <d v="2012-01-07T00:00:00"/>
  </r>
  <r>
    <n v="2219"/>
    <n v="16036"/>
    <d v="2012-01-05T00:00:00"/>
    <s v="Medium"/>
    <n v="10"/>
    <n v="1450.7070000000001"/>
    <n v="7.0000000000000007E-2"/>
    <x v="0"/>
    <n v="-268.87299999999999"/>
    <n v="155.99"/>
    <n v="8.08"/>
    <s v="Harold Dahlen"/>
    <x v="5"/>
    <s v="Quebec"/>
    <x v="1"/>
    <x v="2"/>
    <s v="Telephones and Communication"/>
    <s v="I888 World Phone"/>
    <s v="Small Box"/>
    <n v="0.6"/>
    <d v="2012-01-06T00:00:00"/>
  </r>
  <r>
    <n v="2220"/>
    <n v="16036"/>
    <d v="2012-01-05T00:00:00"/>
    <s v="Medium"/>
    <n v="33"/>
    <n v="525.69000000000005"/>
    <n v="0.1"/>
    <x v="0"/>
    <n v="-141.6"/>
    <n v="17.7"/>
    <n v="9.4700000000000006"/>
    <s v="Harold Dahlen"/>
    <x v="5"/>
    <s v="Quebec"/>
    <x v="1"/>
    <x v="0"/>
    <s v="Storage &amp; Organization"/>
    <s v="Portfile® Personal File Boxes"/>
    <s v="Small Box"/>
    <n v="0.59"/>
    <d v="2012-01-06T00:00:00"/>
  </r>
  <r>
    <n v="2221"/>
    <n v="16039"/>
    <d v="2012-05-16T00:00:00"/>
    <s v="High"/>
    <n v="3"/>
    <n v="118.746"/>
    <n v="0.1"/>
    <x v="0"/>
    <n v="-118.82"/>
    <n v="43.98"/>
    <n v="1.99"/>
    <s v="Michelle Lonsdale"/>
    <x v="12"/>
    <s v="Northwest Territories"/>
    <x v="2"/>
    <x v="2"/>
    <s v="Computer Peripherals"/>
    <s v="Memorex 80 Minute CD-R Spindle, 100/Pack"/>
    <s v="Small Pack"/>
    <n v="0.44"/>
    <d v="2012-05-17T00:00:00"/>
  </r>
  <r>
    <n v="2222"/>
    <n v="16065"/>
    <d v="2010-07-20T00:00:00"/>
    <s v="High"/>
    <n v="15"/>
    <n v="6479.8560000000007"/>
    <n v="0.04"/>
    <x v="1"/>
    <n v="1200.2049999999999"/>
    <n v="449.99"/>
    <n v="49"/>
    <s v="Ruben Ausman"/>
    <x v="4"/>
    <s v="Ontario"/>
    <x v="1"/>
    <x v="2"/>
    <s v="Copiers and Fax"/>
    <s v="Canon PC940 Copier"/>
    <s v="Jumbo Drum"/>
    <n v="0.38"/>
    <d v="2010-07-20T00:00:00"/>
  </r>
  <r>
    <n v="2223"/>
    <n v="16065"/>
    <d v="2010-07-20T00:00:00"/>
    <s v="High"/>
    <n v="14"/>
    <n v="52.64"/>
    <n v="0.06"/>
    <x v="0"/>
    <n v="8.07"/>
    <n v="4"/>
    <n v="1.3"/>
    <s v="Ruben Ausman"/>
    <x v="4"/>
    <s v="Ontario"/>
    <x v="1"/>
    <x v="0"/>
    <s v="Paper"/>
    <s v="EcoTones® Memo Sheets"/>
    <s v="Wrap Bag"/>
    <n v="0.37"/>
    <d v="2010-07-21T00:00:00"/>
  </r>
  <r>
    <n v="2224"/>
    <n v="16096"/>
    <d v="2011-01-19T00:00:00"/>
    <s v="High"/>
    <n v="9"/>
    <n v="25.919999999999998"/>
    <n v="0"/>
    <x v="2"/>
    <n v="18.21"/>
    <n v="2.88"/>
    <n v="0.99"/>
    <s v="Roy French"/>
    <x v="4"/>
    <s v="Ontario"/>
    <x v="3"/>
    <x v="0"/>
    <s v="Labels"/>
    <s v="Avery 474"/>
    <s v="Small Box"/>
    <n v="0.36"/>
    <d v="2011-01-20T00:00:00"/>
  </r>
  <r>
    <n v="2225"/>
    <n v="16098"/>
    <d v="2012-07-21T00:00:00"/>
    <s v="Low"/>
    <n v="31"/>
    <n v="436.5172"/>
    <n v="0.06"/>
    <x v="0"/>
    <n v="50.59"/>
    <n v="14.98"/>
    <n v="8.99"/>
    <s v="Patricia Hirasaki"/>
    <x v="4"/>
    <s v="Ontario"/>
    <x v="2"/>
    <x v="1"/>
    <s v="Office Furnishings"/>
    <s v="GE 4 Foot Flourescent Tube, 40 Watt"/>
    <s v="Small Pack"/>
    <n v="0.39"/>
    <d v="2012-07-25T00:00:00"/>
  </r>
  <r>
    <n v="2226"/>
    <n v="16098"/>
    <d v="2012-07-21T00:00:00"/>
    <s v="Low"/>
    <n v="44"/>
    <n v="998.99799999999993"/>
    <n v="0.09"/>
    <x v="0"/>
    <n v="333.53149999999999"/>
    <n v="24.95"/>
    <n v="2.99"/>
    <s v="Patricia Hirasaki"/>
    <x v="4"/>
    <s v="Ontario"/>
    <x v="2"/>
    <x v="0"/>
    <s v="Binders and Binder Accessories"/>
    <s v="Large Capacity Hanging Post Binders"/>
    <s v="Small Box"/>
    <n v="0.39"/>
    <d v="2012-07-23T00:00:00"/>
  </r>
  <r>
    <n v="2227"/>
    <n v="16100"/>
    <d v="2011-03-07T00:00:00"/>
    <s v="Medium"/>
    <n v="44"/>
    <n v="209.95920000000001"/>
    <n v="0.01"/>
    <x v="0"/>
    <n v="-115.54"/>
    <n v="4.82"/>
    <n v="5.72"/>
    <s v="Paul Gonzalez"/>
    <x v="9"/>
    <s v="Atlantic"/>
    <x v="1"/>
    <x v="1"/>
    <s v="Office Furnishings"/>
    <s v="Magna Visual Magnetic Picture Hangers"/>
    <s v="Small Pack"/>
    <n v="0.47"/>
    <d v="2011-03-08T00:00:00"/>
  </r>
  <r>
    <n v="2228"/>
    <n v="16102"/>
    <d v="2009-12-13T00:00:00"/>
    <s v="Not Specified"/>
    <n v="25"/>
    <n v="12274.01"/>
    <n v="0.02"/>
    <x v="1"/>
    <n v="4089.27"/>
    <n v="500.98"/>
    <n v="26"/>
    <s v="Aaron Hawkins"/>
    <x v="7"/>
    <s v="Yukon"/>
    <x v="2"/>
    <x v="1"/>
    <s v="Chairs &amp; Chairmats"/>
    <s v="Global Troy™ Executive Leather Low-Back Tilter"/>
    <s v="Jumbo Drum"/>
    <n v="0.6"/>
    <d v="2009-12-15T00:00:00"/>
  </r>
  <r>
    <n v="2229"/>
    <n v="16103"/>
    <d v="2012-07-15T00:00:00"/>
    <s v="Not Specified"/>
    <n v="31"/>
    <n v="200.88000000000002"/>
    <n v="0"/>
    <x v="0"/>
    <n v="-62.97"/>
    <n v="6.48"/>
    <n v="6.22"/>
    <s v="Maria Zettner"/>
    <x v="4"/>
    <s v="Ontario"/>
    <x v="1"/>
    <x v="0"/>
    <s v="Paper"/>
    <s v="Xerox 1894"/>
    <s v="Small Box"/>
    <n v="0.37"/>
    <d v="2012-07-17T00:00:00"/>
  </r>
  <r>
    <n v="2230"/>
    <n v="16103"/>
    <d v="2012-07-15T00:00:00"/>
    <s v="Not Specified"/>
    <n v="22"/>
    <n v="410.2912"/>
    <n v="0.06"/>
    <x v="0"/>
    <n v="104.77"/>
    <n v="19.84"/>
    <n v="4.0999999999999996"/>
    <s v="Maria Zettner"/>
    <x v="6"/>
    <s v="Prarie"/>
    <x v="1"/>
    <x v="0"/>
    <s v="Pens &amp; Art Supplies"/>
    <s v="Prismacolor Color Pencil Set"/>
    <s v="Wrap Bag"/>
    <n v="0.44"/>
    <d v="2012-07-17T00:00:00"/>
  </r>
  <r>
    <n v="2231"/>
    <n v="16128"/>
    <d v="2011-05-08T00:00:00"/>
    <s v="High"/>
    <n v="46"/>
    <n v="2735.3531999999996"/>
    <n v="7.0000000000000007E-2"/>
    <x v="0"/>
    <n v="1077.49"/>
    <n v="63.94"/>
    <n v="14.48"/>
    <s v="Michael Grace"/>
    <x v="2"/>
    <s v="Prarie"/>
    <x v="1"/>
    <x v="1"/>
    <s v="Office Furnishings"/>
    <s v="Howard Miller 16&quot; Diameter Gallery Wall Clock"/>
    <s v="Small Box"/>
    <n v="0.46"/>
    <d v="2011-05-08T00:00:00"/>
  </r>
  <r>
    <n v="2232"/>
    <n v="16132"/>
    <d v="2012-10-27T00:00:00"/>
    <s v="Medium"/>
    <n v="26"/>
    <n v="516.96839999999997"/>
    <n v="7.0000000000000007E-2"/>
    <x v="0"/>
    <n v="169.43899999999999"/>
    <n v="21.38"/>
    <n v="2.99"/>
    <s v="Clay Cheatham"/>
    <x v="1"/>
    <s v="West"/>
    <x v="0"/>
    <x v="0"/>
    <s v="Binders and Binder Accessories"/>
    <s v="Acco D-Ring Binder w/DublLock®"/>
    <s v="Small Box"/>
    <n v="0.36"/>
    <d v="2012-10-28T00:00:00"/>
  </r>
  <r>
    <n v="2233"/>
    <n v="16133"/>
    <d v="2009-09-25T00:00:00"/>
    <s v="Critical"/>
    <n v="16"/>
    <n v="3022.5888"/>
    <n v="0.06"/>
    <x v="1"/>
    <n v="872.13"/>
    <n v="200.97"/>
    <n v="15.59"/>
    <s v="Erin Mull"/>
    <x v="10"/>
    <s v="Atlantic"/>
    <x v="0"/>
    <x v="2"/>
    <s v="Office Machines"/>
    <s v="Hewlett-Packard Deskjet 6122 Color Inkjet Printer"/>
    <s v="Jumbo Drum"/>
    <n v="0.36"/>
    <d v="2009-09-25T00:00:00"/>
  </r>
  <r>
    <n v="2234"/>
    <n v="16133"/>
    <d v="2009-09-25T00:00:00"/>
    <s v="Critical"/>
    <n v="1"/>
    <n v="12.358700000000001"/>
    <n v="0.17"/>
    <x v="0"/>
    <n v="-9.1300000000000008"/>
    <n v="14.89"/>
    <n v="13.56"/>
    <s v="Matt Abelman"/>
    <x v="8"/>
    <s v="Atlantic"/>
    <x v="0"/>
    <x v="1"/>
    <s v="Office Furnishings"/>
    <s v="Tensor Computer Mounted Lamp"/>
    <s v="Large Box"/>
    <n v="0.57999999999999996"/>
    <d v="2009-09-27T00:00:00"/>
  </r>
  <r>
    <n v="2235"/>
    <n v="16134"/>
    <d v="2012-11-19T00:00:00"/>
    <s v="High"/>
    <n v="43"/>
    <n v="20680.454399999999"/>
    <n v="0.04"/>
    <x v="1"/>
    <n v="10521.33"/>
    <n v="500.98"/>
    <n v="28.14"/>
    <s v="Nathan Mautz"/>
    <x v="10"/>
    <s v="Atlantic"/>
    <x v="2"/>
    <x v="2"/>
    <s v="Office Machines"/>
    <s v="Hewlett-Packard cp1700 [D, PS] Series Color Inkjet Printers"/>
    <s v="Jumbo Drum"/>
    <n v="0.38"/>
    <d v="2012-11-21T00:00:00"/>
  </r>
  <r>
    <n v="2236"/>
    <n v="16160"/>
    <d v="2011-07-23T00:00:00"/>
    <s v="Critical"/>
    <n v="50"/>
    <n v="495.495"/>
    <n v="0.09"/>
    <x v="0"/>
    <n v="-53.18"/>
    <n v="10.89"/>
    <n v="4.5"/>
    <s v="Larry Hughes"/>
    <x v="4"/>
    <s v="Ontario"/>
    <x v="2"/>
    <x v="0"/>
    <s v="Appliances"/>
    <s v="Belkin 6 Outlet Metallic Surge Strip"/>
    <s v="Small Box"/>
    <n v="0.59"/>
    <d v="2011-07-24T00:00:00"/>
  </r>
  <r>
    <n v="2237"/>
    <n v="16161"/>
    <d v="2012-07-28T00:00:00"/>
    <s v="Medium"/>
    <n v="49"/>
    <n v="3136.5047"/>
    <n v="0.03"/>
    <x v="0"/>
    <n v="768.32100000000003"/>
    <n v="65.989999999999995"/>
    <n v="4.2"/>
    <s v="Kristina Nunn"/>
    <x v="3"/>
    <s v="West"/>
    <x v="3"/>
    <x v="2"/>
    <s v="Telephones and Communication"/>
    <s v="6162i"/>
    <s v="Small Box"/>
    <n v="0.55000000000000004"/>
    <d v="2012-07-29T00:00:00"/>
  </r>
  <r>
    <n v="2238"/>
    <n v="16161"/>
    <d v="2012-07-28T00:00:00"/>
    <s v="Medium"/>
    <n v="38"/>
    <n v="139.33079999999998"/>
    <n v="0.03"/>
    <x v="0"/>
    <n v="60.63"/>
    <n v="3.78"/>
    <n v="0.71"/>
    <s v="Kristina Nunn"/>
    <x v="3"/>
    <s v="West"/>
    <x v="3"/>
    <x v="0"/>
    <s v="Rubber Bands"/>
    <s v="Staples Bulldog Clip"/>
    <s v="Wrap Bag"/>
    <n v="0.39"/>
    <d v="2012-07-30T00:00:00"/>
  </r>
  <r>
    <n v="2239"/>
    <n v="16164"/>
    <d v="2012-01-03T00:00:00"/>
    <s v="Low"/>
    <n v="22"/>
    <n v="3333.5477999999998"/>
    <n v="7.0000000000000007E-2"/>
    <x v="0"/>
    <n v="1189.96"/>
    <n v="162.93"/>
    <n v="19.989999999999998"/>
    <s v="Eva Jacobs"/>
    <x v="3"/>
    <s v="West"/>
    <x v="2"/>
    <x v="0"/>
    <s v="Envelopes"/>
    <s v="Multimedia Mailers"/>
    <s v="Small Box"/>
    <n v="0.39"/>
    <d v="2012-01-12T00:00:00"/>
  </r>
  <r>
    <n v="2240"/>
    <n v="16164"/>
    <d v="2012-01-03T00:00:00"/>
    <s v="Low"/>
    <n v="26"/>
    <n v="60.278399999999998"/>
    <n v="0.08"/>
    <x v="0"/>
    <n v="-70.73"/>
    <n v="2.52"/>
    <n v="4.28"/>
    <s v="Eva Jacobs"/>
    <x v="3"/>
    <s v="West"/>
    <x v="2"/>
    <x v="0"/>
    <s v="Pens &amp; Art Supplies"/>
    <s v="Binney &amp; Smith inkTank™ Erasable Desk Highlighter, Chisel Tip, Yellow, 12/Box"/>
    <s v="Wrap Bag"/>
    <n v="0.44"/>
    <d v="2012-01-10T00:00:00"/>
  </r>
  <r>
    <n v="2241"/>
    <n v="16164"/>
    <d v="2012-01-03T00:00:00"/>
    <s v="Low"/>
    <n v="26"/>
    <n v="2294.2633999999998"/>
    <n v="0.03"/>
    <x v="1"/>
    <n v="774.79"/>
    <n v="90.97"/>
    <n v="14"/>
    <s v="Eva Jacobs"/>
    <x v="2"/>
    <s v="Prarie"/>
    <x v="2"/>
    <x v="2"/>
    <s v="Office Machines"/>
    <s v="Lexmark Z54se Color Inkjet Printer"/>
    <s v="Jumbo Drum"/>
    <n v="0.36"/>
    <d v="2012-01-07T00:00:00"/>
  </r>
  <r>
    <n v="2242"/>
    <n v="16165"/>
    <d v="2010-07-22T00:00:00"/>
    <s v="Not Specified"/>
    <n v="4"/>
    <n v="121.6908"/>
    <n v="0.01"/>
    <x v="2"/>
    <n v="-125.16"/>
    <n v="30.73"/>
    <n v="4"/>
    <s v="Hallie Redmond"/>
    <x v="6"/>
    <s v="Prarie"/>
    <x v="0"/>
    <x v="2"/>
    <s v="Computer Peripherals"/>
    <s v="Fellowes 17-key keypad for PS/2 interface"/>
    <s v="Small Box"/>
    <n v="0.75"/>
    <d v="2010-07-24T00:00:00"/>
  </r>
  <r>
    <n v="2243"/>
    <n v="16165"/>
    <d v="2010-07-22T00:00:00"/>
    <s v="Not Specified"/>
    <n v="24"/>
    <n v="1387.8575999999998"/>
    <n v="7.0000000000000007E-2"/>
    <x v="2"/>
    <n v="376.52"/>
    <n v="62.18"/>
    <n v="10.84"/>
    <s v="Hallie Redmond"/>
    <x v="6"/>
    <s v="Prarie"/>
    <x v="0"/>
    <x v="1"/>
    <s v="Office Furnishings"/>
    <s v="Deflect-o Glass Clear Studded Chair Mats"/>
    <s v="Medium Box"/>
    <n v="0.63"/>
    <d v="2010-07-23T00:00:00"/>
  </r>
  <r>
    <n v="2244"/>
    <n v="16165"/>
    <d v="2010-07-22T00:00:00"/>
    <s v="Not Specified"/>
    <n v="19"/>
    <n v="3339.9092999999998"/>
    <n v="0.09"/>
    <x v="2"/>
    <n v="183.28"/>
    <n v="193.17"/>
    <n v="19.989999999999998"/>
    <s v="Hallie Redmond"/>
    <x v="6"/>
    <s v="Prarie"/>
    <x v="0"/>
    <x v="0"/>
    <s v="Storage &amp; Organization"/>
    <s v="Fellowes Staxonsteel® Drawer Files"/>
    <s v="Small Box"/>
    <n v="0.71"/>
    <d v="2010-07-22T00:00:00"/>
  </r>
  <r>
    <n v="2245"/>
    <n v="16166"/>
    <d v="2010-01-31T00:00:00"/>
    <s v="Critical"/>
    <n v="36"/>
    <n v="71.416800000000009"/>
    <n v="0.09"/>
    <x v="0"/>
    <n v="-10.06"/>
    <n v="2.1800000000000002"/>
    <n v="1.38"/>
    <s v="Anthony Rawles"/>
    <x v="3"/>
    <s v="West"/>
    <x v="0"/>
    <x v="0"/>
    <s v="Rubber Bands"/>
    <s v="Advantus Push Pins"/>
    <s v="Wrap Bag"/>
    <n v="0.44"/>
    <d v="2010-02-01T00:00:00"/>
  </r>
  <r>
    <n v="2246"/>
    <n v="16193"/>
    <d v="2012-04-09T00:00:00"/>
    <s v="Not Specified"/>
    <n v="8"/>
    <n v="278.08"/>
    <n v="0"/>
    <x v="0"/>
    <n v="6.4100000000000108"/>
    <n v="34.76"/>
    <n v="8.2200000000000006"/>
    <s v="Frank Price"/>
    <x v="12"/>
    <s v="Northwest Territories"/>
    <x v="1"/>
    <x v="0"/>
    <s v="Storage &amp; Organization"/>
    <s v="Multi-Use Personal File Cart and Caster Set, Three Stacking Bins"/>
    <s v="Small Box"/>
    <n v="0.56999999999999995"/>
    <d v="2012-04-11T00:00:00"/>
  </r>
  <r>
    <n v="2247"/>
    <n v="16193"/>
    <d v="2012-04-09T00:00:00"/>
    <s v="Not Specified"/>
    <n v="29"/>
    <n v="1510.0503000000001"/>
    <n v="7.0000000000000007E-2"/>
    <x v="0"/>
    <n v="-183.678"/>
    <n v="55.99"/>
    <n v="5"/>
    <s v="Frank Price"/>
    <x v="12"/>
    <s v="Northwest Territories"/>
    <x v="1"/>
    <x v="2"/>
    <s v="Telephones and Communication"/>
    <s v="Accessory36"/>
    <s v="Small Pack"/>
    <n v="0.83"/>
    <d v="2012-04-11T00:00:00"/>
  </r>
  <r>
    <n v="2248"/>
    <n v="16194"/>
    <d v="2010-10-07T00:00:00"/>
    <s v="Not Specified"/>
    <n v="24"/>
    <n v="2781.8591999999999"/>
    <n v="0.08"/>
    <x v="0"/>
    <n v="315.48599999999999"/>
    <n v="125.99"/>
    <n v="4.2"/>
    <s v="Benjamin Venier"/>
    <x v="8"/>
    <s v="Atlantic"/>
    <x v="0"/>
    <x v="2"/>
    <s v="Telephones and Communication"/>
    <s v="V3682"/>
    <s v="Small Box"/>
    <n v="0.59"/>
    <d v="2010-10-09T00:00:00"/>
  </r>
  <r>
    <n v="2249"/>
    <n v="16196"/>
    <d v="2009-10-20T00:00:00"/>
    <s v="High"/>
    <n v="44"/>
    <n v="13699.4264"/>
    <n v="0.03"/>
    <x v="0"/>
    <n v="5034.1499999999996"/>
    <n v="320.98"/>
    <n v="24.49"/>
    <s v="Magdelene Morse"/>
    <x v="4"/>
    <s v="Ontario"/>
    <x v="2"/>
    <x v="1"/>
    <s v="Chairs &amp; Chairmats"/>
    <s v="Hon Pagoda™ Stacking Chairs"/>
    <s v="Large Box"/>
    <n v="0.55000000000000004"/>
    <d v="2009-10-22T00:00:00"/>
  </r>
  <r>
    <n v="2250"/>
    <n v="16196"/>
    <d v="2009-10-20T00:00:00"/>
    <s v="High"/>
    <n v="39"/>
    <n v="4618.7933999999996"/>
    <n v="0.06"/>
    <x v="0"/>
    <n v="671.94900000000007"/>
    <n v="125.99"/>
    <n v="8.8000000000000007"/>
    <s v="Magdelene Morse"/>
    <x v="4"/>
    <s v="Ontario"/>
    <x v="2"/>
    <x v="2"/>
    <s v="Telephones and Communication"/>
    <s v="StarTAC 6500"/>
    <s v="Small Box"/>
    <n v="0.59"/>
    <d v="2009-10-21T00:00:00"/>
  </r>
  <r>
    <n v="2251"/>
    <n v="16197"/>
    <d v="2012-10-26T00:00:00"/>
    <s v="Critical"/>
    <n v="23"/>
    <n v="209.52999999999997"/>
    <n v="0"/>
    <x v="2"/>
    <n v="67.23"/>
    <n v="9.11"/>
    <n v="2.15"/>
    <s v="Katherine Hughes"/>
    <x v="10"/>
    <s v="Atlantic"/>
    <x v="3"/>
    <x v="0"/>
    <s v="Paper"/>
    <s v="Black Print Carbonless Snap-Off® Rapid Letter, 8 1/2&quot; x 7&quot;"/>
    <s v="Wrap Bag"/>
    <n v="0.4"/>
    <d v="2012-10-26T00:00:00"/>
  </r>
  <r>
    <n v="2252"/>
    <n v="16197"/>
    <d v="2012-10-26T00:00:00"/>
    <s v="Critical"/>
    <n v="19"/>
    <n v="92.29440000000001"/>
    <n v="0.08"/>
    <x v="0"/>
    <n v="-58.16"/>
    <n v="5.28"/>
    <n v="5.85"/>
    <s v="Katherine Hughes"/>
    <x v="10"/>
    <s v="Atlantic"/>
    <x v="3"/>
    <x v="0"/>
    <s v="Paper"/>
    <s v="Xerox 1972"/>
    <s v="Small Box"/>
    <n v="0.4"/>
    <d v="2012-10-27T00:00:00"/>
  </r>
  <r>
    <n v="2253"/>
    <n v="16225"/>
    <d v="2009-05-28T00:00:00"/>
    <s v="Critical"/>
    <n v="30"/>
    <n v="515.07000000000005"/>
    <n v="0.03"/>
    <x v="0"/>
    <n v="-82.5"/>
    <n v="17.7"/>
    <n v="9.4700000000000006"/>
    <s v="Tanja Norvell"/>
    <x v="6"/>
    <s v="Prarie"/>
    <x v="3"/>
    <x v="0"/>
    <s v="Storage &amp; Organization"/>
    <s v="Portfile® Personal File Boxes"/>
    <s v="Small Box"/>
    <n v="0.59"/>
    <d v="2009-05-30T00:00:00"/>
  </r>
  <r>
    <n v="2254"/>
    <n v="16229"/>
    <d v="2009-03-29T00:00:00"/>
    <s v="High"/>
    <n v="27"/>
    <n v="1062.2015999999999"/>
    <n v="0.04"/>
    <x v="0"/>
    <n v="-89.5"/>
    <n v="40.98"/>
    <n v="6.5"/>
    <s v="Nora Paige"/>
    <x v="7"/>
    <s v="Yukon"/>
    <x v="0"/>
    <x v="2"/>
    <s v="Computer Peripherals"/>
    <s v="Targus USB Numeric Keypad"/>
    <s v="Small Box"/>
    <n v="0.74"/>
    <d v="2009-03-30T00:00:00"/>
  </r>
  <r>
    <n v="2255"/>
    <n v="16229"/>
    <d v="2009-03-29T00:00:00"/>
    <s v="High"/>
    <n v="19"/>
    <n v="649.61950000000002"/>
    <n v="0.05"/>
    <x v="0"/>
    <n v="143.79300000000001"/>
    <n v="35.99"/>
    <n v="3.3"/>
    <s v="Nora Paige"/>
    <x v="8"/>
    <s v="Atlantic"/>
    <x v="0"/>
    <x v="2"/>
    <s v="Telephones and Communication"/>
    <s v="Accessory9"/>
    <s v="Small Pack"/>
    <n v="0.39"/>
    <d v="2009-03-31T00:00:00"/>
  </r>
  <r>
    <n v="2256"/>
    <n v="16230"/>
    <d v="2010-02-27T00:00:00"/>
    <s v="Low"/>
    <n v="2"/>
    <n v="13.3042"/>
    <n v="0.09"/>
    <x v="0"/>
    <n v="-7.86"/>
    <n v="7.31"/>
    <n v="0.49"/>
    <s v="Sonia Sunley"/>
    <x v="3"/>
    <s v="West"/>
    <x v="1"/>
    <x v="0"/>
    <s v="Labels"/>
    <s v="Self-Adhesive Address Labels for Typewriters by Universal"/>
    <s v="Small Box"/>
    <n v="0.38"/>
    <d v="2010-03-01T00:00:00"/>
  </r>
  <r>
    <n v="2257"/>
    <n v="16230"/>
    <d v="2010-02-27T00:00:00"/>
    <s v="Low"/>
    <n v="27"/>
    <n v="3324.2723999999998"/>
    <n v="0.06"/>
    <x v="1"/>
    <n v="-801.09"/>
    <n v="130.97999999999999"/>
    <n v="54.74"/>
    <s v="Sonia Sunley"/>
    <x v="3"/>
    <s v="West"/>
    <x v="1"/>
    <x v="1"/>
    <s v="Bookcases"/>
    <s v="O'Sullivan Elevations Bookcase, Cherry Finish"/>
    <s v="Jumbo Box"/>
    <n v="0.69"/>
    <d v="2010-03-01T00:00:00"/>
  </r>
  <r>
    <n v="2258"/>
    <n v="16230"/>
    <d v="2010-02-27T00:00:00"/>
    <s v="Low"/>
    <n v="15"/>
    <n v="674.95799999999997"/>
    <n v="0.08"/>
    <x v="0"/>
    <n v="223.76"/>
    <n v="48.91"/>
    <n v="5.81"/>
    <s v="Sonia Sunley"/>
    <x v="3"/>
    <s v="West"/>
    <x v="1"/>
    <x v="0"/>
    <s v="Paper"/>
    <s v="Xerox 1891"/>
    <s v="Small Box"/>
    <n v="0.38"/>
    <d v="2010-03-06T00:00:00"/>
  </r>
  <r>
    <n v="2259"/>
    <n v="16230"/>
    <d v="2010-02-27T00:00:00"/>
    <s v="Low"/>
    <n v="40"/>
    <n v="4441.2"/>
    <n v="0"/>
    <x v="0"/>
    <n v="506.86"/>
    <n v="111.03"/>
    <n v="8.64"/>
    <s v="Sonia Sunley"/>
    <x v="3"/>
    <s v="West"/>
    <x v="1"/>
    <x v="0"/>
    <s v="Storage &amp; Organization"/>
    <s v="Fellowes Recycled Storage Drawers"/>
    <s v="Small Box"/>
    <n v="0.78"/>
    <d v="2010-03-04T00:00:00"/>
  </r>
  <r>
    <n v="2260"/>
    <n v="16231"/>
    <d v="2012-09-04T00:00:00"/>
    <s v="Low"/>
    <n v="20"/>
    <n v="2315.5139999999997"/>
    <n v="7.0000000000000007E-2"/>
    <x v="1"/>
    <n v="-500.45710000000014"/>
    <n v="124.49"/>
    <n v="51.94"/>
    <s v="Nora Paige"/>
    <x v="8"/>
    <s v="Atlantic"/>
    <x v="3"/>
    <x v="1"/>
    <s v="Tables"/>
    <s v="Bevis 36 x 72 Conference Tables"/>
    <s v="Jumbo Box"/>
    <n v="0.63"/>
    <d v="2012-09-09T00:00:00"/>
  </r>
  <r>
    <n v="2261"/>
    <n v="16257"/>
    <d v="2012-05-05T00:00:00"/>
    <s v="Not Specified"/>
    <n v="16"/>
    <n v="92.809600000000003"/>
    <n v="0.03"/>
    <x v="0"/>
    <n v="16.329999999999998"/>
    <n v="5.98"/>
    <n v="2.5"/>
    <s v="Greg Maxwell"/>
    <x v="3"/>
    <s v="West"/>
    <x v="2"/>
    <x v="0"/>
    <s v="Envelopes"/>
    <s v="Wausau Papers Astrobrights® Colored Envelopes"/>
    <s v="Small Box"/>
    <n v="0.36"/>
    <d v="2012-05-06T00:00:00"/>
  </r>
  <r>
    <n v="2262"/>
    <n v="16258"/>
    <d v="2011-07-06T00:00:00"/>
    <s v="Medium"/>
    <n v="1"/>
    <n v="4.7310000000000008"/>
    <n v="0.05"/>
    <x v="0"/>
    <n v="-6.78"/>
    <n v="4.9800000000000004"/>
    <n v="4.72"/>
    <s v="Nona Balk"/>
    <x v="10"/>
    <s v="Atlantic"/>
    <x v="1"/>
    <x v="0"/>
    <s v="Paper"/>
    <s v="Xerox 1949"/>
    <s v="Small Box"/>
    <n v="0.36"/>
    <d v="2011-07-07T00:00:00"/>
  </r>
  <r>
    <n v="2263"/>
    <n v="16258"/>
    <d v="2011-07-06T00:00:00"/>
    <s v="Medium"/>
    <n v="48"/>
    <n v="329.64480000000003"/>
    <n v="0.03"/>
    <x v="0"/>
    <n v="45.31"/>
    <n v="7.08"/>
    <n v="2.35"/>
    <s v="Nona Balk"/>
    <x v="10"/>
    <s v="Atlantic"/>
    <x v="1"/>
    <x v="0"/>
    <s v="Pens &amp; Art Supplies"/>
    <s v="SANFORD Major Accent™ Highlighters"/>
    <s v="Wrap Bag"/>
    <n v="0.47"/>
    <d v="2011-07-08T00:00:00"/>
  </r>
  <r>
    <n v="2264"/>
    <n v="16260"/>
    <d v="2011-11-13T00:00:00"/>
    <s v="High"/>
    <n v="47"/>
    <n v="18657.599400000003"/>
    <n v="0.01"/>
    <x v="1"/>
    <n v="-969.0483660000001"/>
    <n v="400.98"/>
    <n v="42.52"/>
    <s v="Cari MacIntyre"/>
    <x v="4"/>
    <s v="Ontario"/>
    <x v="1"/>
    <x v="1"/>
    <s v="Tables"/>
    <s v="Bretford CR8500 Series Meeting Room Furniture"/>
    <s v="Jumbo Box"/>
    <n v="0.71"/>
    <d v="2011-11-14T00:00:00"/>
  </r>
  <r>
    <n v="2265"/>
    <n v="16262"/>
    <d v="2011-01-01T00:00:00"/>
    <s v="Low"/>
    <n v="11"/>
    <n v="53.561199999999999"/>
    <n v="0.06"/>
    <x v="2"/>
    <n v="9.5299999999999994"/>
    <n v="5.18"/>
    <n v="2.04"/>
    <s v="Linda Southworth"/>
    <x v="6"/>
    <s v="Prarie"/>
    <x v="3"/>
    <x v="0"/>
    <s v="Paper"/>
    <s v="Array® Memo Cubes"/>
    <s v="Wrap Bag"/>
    <n v="0.36"/>
    <d v="2011-01-08T00:00:00"/>
  </r>
  <r>
    <n v="2266"/>
    <n v="16289"/>
    <d v="2010-07-17T00:00:00"/>
    <s v="High"/>
    <n v="49"/>
    <n v="6111.7748999999994"/>
    <n v="0.01"/>
    <x v="0"/>
    <n v="2040.8670000000002"/>
    <n v="125.99"/>
    <n v="2.5"/>
    <s v="John Lee"/>
    <x v="6"/>
    <s v="Prarie"/>
    <x v="1"/>
    <x v="2"/>
    <s v="Telephones and Communication"/>
    <s v="V2397"/>
    <s v="Small Box"/>
    <n v="0.57999999999999996"/>
    <d v="2010-07-19T00:00:00"/>
  </r>
  <r>
    <n v="2267"/>
    <n v="16289"/>
    <d v="2010-07-17T00:00:00"/>
    <s v="High"/>
    <n v="37"/>
    <n v="411.44740000000002"/>
    <n v="0.09"/>
    <x v="0"/>
    <n v="96.95"/>
    <n v="12.22"/>
    <n v="2.85"/>
    <s v="John Lee"/>
    <x v="10"/>
    <s v="Atlantic"/>
    <x v="1"/>
    <x v="1"/>
    <s v="Office Furnishings"/>
    <s v="Aluminum Document Frame"/>
    <s v="Small Pack"/>
    <n v="0.55000000000000004"/>
    <d v="2010-07-19T00:00:00"/>
  </r>
  <r>
    <n v="2268"/>
    <n v="16291"/>
    <d v="2011-04-08T00:00:00"/>
    <s v="Not Specified"/>
    <n v="31"/>
    <n v="841.51980000000015"/>
    <n v="0.01"/>
    <x v="0"/>
    <n v="-27.79"/>
    <n v="27.42"/>
    <n v="19.46"/>
    <s v="Gary Hansen"/>
    <x v="4"/>
    <s v="Ontario"/>
    <x v="3"/>
    <x v="1"/>
    <s v="Office Furnishings"/>
    <s v="Howard Miller Distant Time Traveler Alarm Clock"/>
    <s v="Small Box"/>
    <n v="0.44"/>
    <d v="2011-04-09T00:00:00"/>
  </r>
  <r>
    <n v="2269"/>
    <n v="16320"/>
    <d v="2011-10-20T00:00:00"/>
    <s v="Not Specified"/>
    <n v="17"/>
    <n v="2141.83"/>
    <n v="0"/>
    <x v="0"/>
    <n v="176.86799999999999"/>
    <n v="125.99"/>
    <n v="8.08"/>
    <s v="Filia McAdams"/>
    <x v="9"/>
    <s v="Atlantic"/>
    <x v="0"/>
    <x v="2"/>
    <s v="Telephones and Communication"/>
    <s v="M3682"/>
    <s v="Small Box"/>
    <n v="0.56999999999999995"/>
    <d v="2011-10-22T00:00:00"/>
  </r>
  <r>
    <n v="2270"/>
    <n v="16321"/>
    <d v="2009-10-01T00:00:00"/>
    <s v="Not Specified"/>
    <n v="50"/>
    <n v="6928.7100000000009"/>
    <n v="0.03"/>
    <x v="0"/>
    <n v="1871.26"/>
    <n v="142.86000000000001"/>
    <n v="19.989999999999998"/>
    <s v="Roy Skaria"/>
    <x v="6"/>
    <s v="Prarie"/>
    <x v="1"/>
    <x v="0"/>
    <s v="Storage &amp; Organization"/>
    <s v="Letter Size Cart"/>
    <s v="Small Box"/>
    <n v="0.56000000000000005"/>
    <d v="2009-10-03T00:00:00"/>
  </r>
  <r>
    <n v="2271"/>
    <n v="16326"/>
    <d v="2010-05-10T00:00:00"/>
    <s v="High"/>
    <n v="39"/>
    <n v="1493.5283999999997"/>
    <n v="0.03"/>
    <x v="0"/>
    <n v="471.35"/>
    <n v="39.479999999999997"/>
    <n v="1.99"/>
    <s v="Bill Donatelli"/>
    <x v="4"/>
    <s v="Ontario"/>
    <x v="1"/>
    <x v="2"/>
    <s v="Computer Peripherals"/>
    <s v="80 Minute CD-R Spindle, 100/Pack - Staples"/>
    <s v="Small Pack"/>
    <n v="0.54"/>
    <d v="2010-05-12T00:00:00"/>
  </r>
  <r>
    <n v="2272"/>
    <n v="16326"/>
    <d v="2010-05-10T00:00:00"/>
    <s v="High"/>
    <n v="39"/>
    <n v="136.0086"/>
    <n v="0.06"/>
    <x v="0"/>
    <n v="14.13"/>
    <n v="3.71"/>
    <n v="1.93"/>
    <s v="Bill Donatelli"/>
    <x v="4"/>
    <s v="Ontario"/>
    <x v="1"/>
    <x v="0"/>
    <s v="Paper"/>
    <s v="&quot;While you Were Out&quot; Message Book, One Form per Page"/>
    <s v="Wrap Bag"/>
    <n v="0.35"/>
    <d v="2010-05-10T00:00:00"/>
  </r>
  <r>
    <n v="2273"/>
    <n v="16352"/>
    <d v="2012-07-30T00:00:00"/>
    <s v="Medium"/>
    <n v="16"/>
    <n v="100.56960000000001"/>
    <n v="0.03"/>
    <x v="0"/>
    <n v="-43.43"/>
    <n v="6.48"/>
    <n v="6.65"/>
    <s v="Logan Haushalter"/>
    <x v="5"/>
    <s v="Quebec"/>
    <x v="1"/>
    <x v="0"/>
    <s v="Paper"/>
    <s v="Xerox 1966"/>
    <s v="Small Box"/>
    <n v="0.36"/>
    <d v="2012-08-01T00:00:00"/>
  </r>
  <r>
    <n v="2274"/>
    <n v="16356"/>
    <d v="2011-08-02T00:00:00"/>
    <s v="Critical"/>
    <n v="6"/>
    <n v="132.3648"/>
    <n v="0.04"/>
    <x v="2"/>
    <n v="9.15"/>
    <n v="22.98"/>
    <n v="4.5"/>
    <s v="Victoria Pisteka"/>
    <x v="7"/>
    <s v="Yukon"/>
    <x v="1"/>
    <x v="0"/>
    <s v="Appliances"/>
    <s v="Belkin F5C206VTEL 6 Outlet Surge"/>
    <s v="Small Box"/>
    <n v="0.55000000000000004"/>
    <d v="2011-08-03T00:00:00"/>
  </r>
  <r>
    <n v="2275"/>
    <n v="16359"/>
    <d v="2012-05-14T00:00:00"/>
    <s v="Critical"/>
    <n v="39"/>
    <n v="1315.7274"/>
    <n v="0.06"/>
    <x v="0"/>
    <n v="137.86000000000001"/>
    <n v="35.89"/>
    <n v="14.72"/>
    <s v="Grant Donatelli"/>
    <x v="4"/>
    <s v="Ontario"/>
    <x v="3"/>
    <x v="0"/>
    <s v="Envelopes"/>
    <s v="Jet-Pak Recycled Peel 'N' Seal Padded Mailers"/>
    <s v="Small Box"/>
    <n v="0.4"/>
    <d v="2012-05-15T00:00:00"/>
  </r>
  <r>
    <n v="2276"/>
    <n v="16359"/>
    <d v="2012-05-14T00:00:00"/>
    <s v="Critical"/>
    <n v="8"/>
    <n v="26.72"/>
    <n v="0"/>
    <x v="0"/>
    <n v="-39.07"/>
    <n v="3.34"/>
    <n v="7.49"/>
    <s v="Grant Donatelli"/>
    <x v="4"/>
    <s v="Ontario"/>
    <x v="3"/>
    <x v="0"/>
    <s v="Pens &amp; Art Supplies"/>
    <s v="Eldon Spacemaker® Box, Quick-Snap Lid, Clear"/>
    <s v="Wrap Bag"/>
    <n v="0.54"/>
    <d v="2012-05-14T00:00:00"/>
  </r>
  <r>
    <n v="2277"/>
    <n v="16390"/>
    <d v="2012-03-24T00:00:00"/>
    <s v="Medium"/>
    <n v="8"/>
    <n v="79.055999999999997"/>
    <n v="0.1"/>
    <x v="0"/>
    <n v="-12.61"/>
    <n v="10.98"/>
    <n v="3.37"/>
    <s v="Frank Merwin"/>
    <x v="1"/>
    <s v="West"/>
    <x v="3"/>
    <x v="0"/>
    <s v="Scissors, Rulers and Trimmers"/>
    <s v="Fiskars® Softgrip Scissors"/>
    <s v="Small Pack"/>
    <n v="0.56999999999999995"/>
    <d v="2012-03-26T00:00:00"/>
  </r>
  <r>
    <n v="2278"/>
    <n v="16419"/>
    <d v="2009-08-04T00:00:00"/>
    <s v="Not Specified"/>
    <n v="43"/>
    <n v="228.65680000000003"/>
    <n v="0.08"/>
    <x v="0"/>
    <n v="-103.65"/>
    <n v="5.78"/>
    <n v="5.67"/>
    <s v="Joy Smith"/>
    <x v="9"/>
    <s v="Atlantic"/>
    <x v="3"/>
    <x v="0"/>
    <s v="Paper"/>
    <s v="Xerox 1978"/>
    <s v="Small Box"/>
    <n v="0.36"/>
    <d v="2009-08-05T00:00:00"/>
  </r>
  <r>
    <n v="2279"/>
    <n v="16422"/>
    <d v="2011-10-09T00:00:00"/>
    <s v="Critical"/>
    <n v="40"/>
    <n v="256.60800000000006"/>
    <n v="0.01"/>
    <x v="0"/>
    <n v="-42.45"/>
    <n v="6.48"/>
    <n v="5.14"/>
    <s v="Beth Fritzler"/>
    <x v="2"/>
    <s v="Prarie"/>
    <x v="0"/>
    <x v="0"/>
    <s v="Paper"/>
    <s v="Xerox 23"/>
    <s v="Small Box"/>
    <n v="0.37"/>
    <d v="2011-10-10T00:00:00"/>
  </r>
  <r>
    <n v="2280"/>
    <n v="16422"/>
    <d v="2011-10-09T00:00:00"/>
    <s v="Critical"/>
    <n v="16"/>
    <n v="160.40640000000002"/>
    <n v="0.02"/>
    <x v="0"/>
    <n v="-20.41"/>
    <n v="10.23"/>
    <n v="4.68"/>
    <s v="Beth Fritzler"/>
    <x v="2"/>
    <s v="Prarie"/>
    <x v="0"/>
    <x v="0"/>
    <s v="Scissors, Rulers and Trimmers"/>
    <s v="Acme® Box Cutter Scissors"/>
    <s v="Small Pack"/>
    <n v="0.59"/>
    <d v="2011-10-11T00:00:00"/>
  </r>
  <r>
    <n v="2281"/>
    <n v="16423"/>
    <d v="2012-08-05T00:00:00"/>
    <s v="Medium"/>
    <n v="19"/>
    <n v="116.964"/>
    <n v="0.05"/>
    <x v="0"/>
    <n v="-55.13"/>
    <n v="6.48"/>
    <n v="6.57"/>
    <s v="Bryan Davis"/>
    <x v="12"/>
    <s v="Northwest Territories"/>
    <x v="1"/>
    <x v="0"/>
    <s v="Paper"/>
    <s v="Xerox 20"/>
    <s v="Small Box"/>
    <n v="0.37"/>
    <d v="2012-08-07T00:00:00"/>
  </r>
  <r>
    <n v="2282"/>
    <n v="16450"/>
    <d v="2011-05-15T00:00:00"/>
    <s v="Medium"/>
    <n v="12"/>
    <n v="69.607200000000006"/>
    <n v="0.03"/>
    <x v="0"/>
    <n v="5.71"/>
    <n v="5.98"/>
    <n v="2.5"/>
    <s v="Dennis Bolton"/>
    <x v="4"/>
    <s v="Ontario"/>
    <x v="0"/>
    <x v="0"/>
    <s v="Envelopes"/>
    <s v="Wausau Papers Astrobrights® Colored Envelopes"/>
    <s v="Small Box"/>
    <n v="0.36"/>
    <d v="2011-05-15T00:00:00"/>
  </r>
  <r>
    <n v="2283"/>
    <n v="16451"/>
    <d v="2009-07-22T00:00:00"/>
    <s v="Not Specified"/>
    <n v="9"/>
    <n v="250.28639999999996"/>
    <n v="0.09"/>
    <x v="0"/>
    <n v="58.225000000000001"/>
    <n v="30.56"/>
    <n v="2.99"/>
    <s v="Don Jones"/>
    <x v="12"/>
    <s v="Northwest Territories"/>
    <x v="1"/>
    <x v="0"/>
    <s v="Binders and Binder Accessories"/>
    <s v="Surelock™ Post Binders"/>
    <s v="Small Box"/>
    <n v="0.35"/>
    <d v="2009-07-23T00:00:00"/>
  </r>
  <r>
    <n v="2284"/>
    <n v="16452"/>
    <d v="2012-08-23T00:00:00"/>
    <s v="Medium"/>
    <n v="46"/>
    <n v="125.85599999999999"/>
    <n v="0.05"/>
    <x v="0"/>
    <n v="9.34"/>
    <n v="2.88"/>
    <n v="1.01"/>
    <s v="David Flashing"/>
    <x v="8"/>
    <s v="Atlantic"/>
    <x v="2"/>
    <x v="0"/>
    <s v="Pens &amp; Art Supplies"/>
    <s v="Sanford Colorific Colored Pencils, 12/Box"/>
    <s v="Wrap Bag"/>
    <n v="0.55000000000000004"/>
    <d v="2012-08-24T00:00:00"/>
  </r>
  <r>
    <n v="2285"/>
    <n v="16454"/>
    <d v="2012-05-11T00:00:00"/>
    <s v="Medium"/>
    <n v="12"/>
    <n v="81.791999999999987"/>
    <n v="0.04"/>
    <x v="0"/>
    <n v="-29.486000000000001"/>
    <n v="7.1"/>
    <n v="6.05"/>
    <s v="Chris Selesnick"/>
    <x v="4"/>
    <s v="Ontario"/>
    <x v="2"/>
    <x v="0"/>
    <s v="Binders and Binder Accessories"/>
    <s v="Wilson Jones Hanging View Binder, White, 1&quot;"/>
    <s v="Small Box"/>
    <n v="0.39"/>
    <d v="2012-05-11T00:00:00"/>
  </r>
  <r>
    <n v="2286"/>
    <n v="16480"/>
    <d v="2009-12-06T00:00:00"/>
    <s v="Not Specified"/>
    <n v="14"/>
    <n v="68.796000000000006"/>
    <n v="0.09"/>
    <x v="2"/>
    <n v="-69.528999999999996"/>
    <n v="5.4"/>
    <n v="7.78"/>
    <s v="Nat Gilpin"/>
    <x v="4"/>
    <s v="Ontario"/>
    <x v="3"/>
    <x v="0"/>
    <s v="Binders and Binder Accessories"/>
    <s v="3M Organizer Strips"/>
    <s v="Small Box"/>
    <n v="0.37"/>
    <d v="2009-12-08T00:00:00"/>
  </r>
  <r>
    <n v="2287"/>
    <n v="16481"/>
    <d v="2011-02-18T00:00:00"/>
    <s v="Low"/>
    <n v="50"/>
    <n v="2848"/>
    <n v="0"/>
    <x v="0"/>
    <n v="719.26"/>
    <n v="56.96"/>
    <n v="13.22"/>
    <s v="Paul Van Hugh"/>
    <x v="7"/>
    <s v="Yukon"/>
    <x v="1"/>
    <x v="0"/>
    <s v="Appliances"/>
    <s v="Conquest™ 14 Commercial Heavy-Duty Upright Vacuum, Collection System, Accessory Kit"/>
    <s v="Small Box"/>
    <n v="0.56000000000000005"/>
    <d v="2011-02-23T00:00:00"/>
  </r>
  <r>
    <n v="2288"/>
    <n v="16481"/>
    <d v="2011-02-18T00:00:00"/>
    <s v="Low"/>
    <n v="47"/>
    <n v="19118.133599999997"/>
    <n v="0.08"/>
    <x v="1"/>
    <n v="6168.64"/>
    <n v="442.14"/>
    <n v="14.7"/>
    <s v="Paul Van Hugh"/>
    <x v="7"/>
    <s v="Yukon"/>
    <x v="1"/>
    <x v="2"/>
    <s v="Office Machines"/>
    <s v="Okidata ML390 Turbo Dot Matrix Printers"/>
    <s v="Jumbo Drum"/>
    <n v="0.56000000000000005"/>
    <d v="2011-02-23T00:00:00"/>
  </r>
  <r>
    <n v="2289"/>
    <n v="16513"/>
    <d v="2010-09-03T00:00:00"/>
    <s v="Critical"/>
    <n v="10"/>
    <n v="1478.7219999999998"/>
    <n v="0.02"/>
    <x v="1"/>
    <n v="-423.2"/>
    <n v="150.88999999999999"/>
    <n v="60.2"/>
    <s v="Dennis Kane"/>
    <x v="5"/>
    <s v="Quebec"/>
    <x v="0"/>
    <x v="1"/>
    <s v="Chairs &amp; Chairmats"/>
    <s v="Global Leather &amp; Oak Executive Chair, Burgundy"/>
    <s v="Jumbo Drum"/>
    <n v="0.77"/>
    <d v="2010-09-04T00:00:00"/>
  </r>
  <r>
    <n v="2290"/>
    <n v="16518"/>
    <d v="2012-09-29T00:00:00"/>
    <s v="Critical"/>
    <n v="4"/>
    <n v="73.6036"/>
    <n v="0.03"/>
    <x v="0"/>
    <n v="-6.57"/>
    <n v="18.97"/>
    <n v="5.21"/>
    <s v="Ken Dana"/>
    <x v="1"/>
    <s v="West"/>
    <x v="1"/>
    <x v="0"/>
    <s v="Paper"/>
    <s v="Xerox 1887"/>
    <s v="Small Box"/>
    <n v="0.37"/>
    <d v="2012-09-30T00:00:00"/>
  </r>
  <r>
    <n v="2291"/>
    <n v="16518"/>
    <d v="2012-09-29T00:00:00"/>
    <s v="Critical"/>
    <n v="36"/>
    <n v="3002.7707999999998"/>
    <n v="0.03"/>
    <x v="0"/>
    <n v="832.19399999999996"/>
    <n v="85.99"/>
    <n v="0.99"/>
    <s v="Ken Dana"/>
    <x v="1"/>
    <s v="West"/>
    <x v="1"/>
    <x v="2"/>
    <s v="Telephones and Communication"/>
    <s v="Accessory34"/>
    <s v="Wrap Bag"/>
    <n v="0.55000000000000004"/>
    <d v="2012-10-02T00:00:00"/>
  </r>
  <r>
    <n v="2292"/>
    <n v="16519"/>
    <d v="2011-06-10T00:00:00"/>
    <s v="Medium"/>
    <n v="39"/>
    <n v="149.97839999999999"/>
    <n v="0.08"/>
    <x v="0"/>
    <n v="-30.268000000000001"/>
    <n v="4.18"/>
    <n v="2.99"/>
    <s v="Alan Hwang"/>
    <x v="4"/>
    <s v="Ontario"/>
    <x v="0"/>
    <x v="0"/>
    <s v="Binders and Binder Accessories"/>
    <s v="Avery® Durable Slant Ring Binders With Label Holder"/>
    <s v="Small Box"/>
    <n v="0.37"/>
    <d v="2011-06-12T00:00:00"/>
  </r>
  <r>
    <n v="2293"/>
    <n v="16519"/>
    <d v="2011-06-10T00:00:00"/>
    <s v="Medium"/>
    <n v="49"/>
    <n v="136.88640000000001"/>
    <n v="0.03"/>
    <x v="0"/>
    <n v="19.87"/>
    <n v="2.88"/>
    <n v="0.7"/>
    <s v="Alan Hwang"/>
    <x v="4"/>
    <s v="Ontario"/>
    <x v="0"/>
    <x v="0"/>
    <s v="Pens &amp; Art Supplies"/>
    <s v="Newell 340"/>
    <s v="Wrap Bag"/>
    <n v="0.56000000000000005"/>
    <d v="2011-06-12T00:00:00"/>
  </r>
  <r>
    <n v="2294"/>
    <n v="16545"/>
    <d v="2010-05-09T00:00:00"/>
    <s v="Not Specified"/>
    <n v="10"/>
    <n v="46.956000000000003"/>
    <n v="0.09"/>
    <x v="0"/>
    <n v="4.45"/>
    <n v="5.16"/>
    <n v="0.73"/>
    <s v="Carlos Soltero"/>
    <x v="12"/>
    <s v="Northwest Territories"/>
    <x v="0"/>
    <x v="0"/>
    <s v="Pens &amp; Art Supplies"/>
    <s v="Colorific® Watercolor Pencils"/>
    <s v="Wrap Bag"/>
    <n v="0.56000000000000005"/>
    <d v="2010-05-11T00:00:00"/>
  </r>
  <r>
    <n v="2295"/>
    <n v="16545"/>
    <d v="2010-05-09T00:00:00"/>
    <s v="Not Specified"/>
    <n v="1"/>
    <n v="3.5327999999999999"/>
    <n v="0.04"/>
    <x v="0"/>
    <n v="-3.06"/>
    <n v="3.68"/>
    <n v="1.32"/>
    <s v="Carlos Soltero"/>
    <x v="12"/>
    <s v="Northwest Territories"/>
    <x v="0"/>
    <x v="0"/>
    <s v="Scissors, Rulers and Trimmers"/>
    <s v="*Staples* vLetter Openers, 2/Pack"/>
    <s v="Wrap Bag"/>
    <n v="0.83"/>
    <d v="2010-05-11T00:00:00"/>
  </r>
  <r>
    <n v="2296"/>
    <n v="16547"/>
    <d v="2009-02-18T00:00:00"/>
    <s v="Not Specified"/>
    <n v="30"/>
    <n v="9718.2540000000008"/>
    <n v="0.09"/>
    <x v="1"/>
    <n v="1240.25"/>
    <n v="355.98"/>
    <n v="58.92"/>
    <s v="Nicole Hansen"/>
    <x v="12"/>
    <s v="Northwest Territories"/>
    <x v="1"/>
    <x v="1"/>
    <s v="Chairs &amp; Chairmats"/>
    <s v="Hon 4700 Series Mobuis™ Mid-Back Task Chairs with Adjustable Arms"/>
    <s v="Jumbo Drum"/>
    <n v="0.64"/>
    <d v="2009-02-20T00:00:00"/>
  </r>
  <r>
    <n v="2297"/>
    <n v="16547"/>
    <d v="2009-02-18T00:00:00"/>
    <s v="Not Specified"/>
    <n v="8"/>
    <n v="1680"/>
    <n v="0.04"/>
    <x v="1"/>
    <n v="-533.23200000000008"/>
    <n v="218.75"/>
    <n v="69.64"/>
    <s v="Nicole Hansen"/>
    <x v="12"/>
    <s v="Northwest Territories"/>
    <x v="1"/>
    <x v="1"/>
    <s v="Tables"/>
    <s v="BoxOffice By Design Rectangular and Half-Moon Meeting Room Tables"/>
    <s v="Jumbo Box"/>
    <n v="0.77"/>
    <d v="2009-02-18T00:00:00"/>
  </r>
  <r>
    <n v="2298"/>
    <n v="16548"/>
    <d v="2012-02-05T00:00:00"/>
    <s v="Not Specified"/>
    <n v="22"/>
    <n v="67.830399999999997"/>
    <n v="0.06"/>
    <x v="0"/>
    <n v="-59.12"/>
    <n v="3.28"/>
    <n v="3.97"/>
    <s v="Darren Budd"/>
    <x v="4"/>
    <s v="Ontario"/>
    <x v="3"/>
    <x v="1"/>
    <s v="Office Furnishings"/>
    <s v="Tensor Computer Mounted Lamp"/>
    <s v="Large Box"/>
    <n v="0.57999999999999996"/>
    <d v="2012-02-07T00:00:00"/>
  </r>
  <r>
    <n v="2299"/>
    <n v="16548"/>
    <d v="2012-02-05T00:00:00"/>
    <s v="Not Specified"/>
    <n v="40"/>
    <n v="2740.6080000000002"/>
    <n v="0.04"/>
    <x v="0"/>
    <n v="-2595.6502000000005"/>
    <n v="71.37"/>
    <n v="69"/>
    <s v="David Flashing"/>
    <x v="8"/>
    <s v="Atlantic"/>
    <x v="3"/>
    <x v="1"/>
    <s v="Tables"/>
    <s v="Lesro Sheffield Collection Coffee Table, End Table, Center Table, Corner Table"/>
    <s v="Large Box"/>
    <n v="0.68"/>
    <d v="2012-02-07T00:00:00"/>
  </r>
  <r>
    <n v="2300"/>
    <n v="16579"/>
    <d v="2010-12-12T00:00:00"/>
    <s v="Not Specified"/>
    <n v="33"/>
    <n v="58.938000000000002"/>
    <n v="0.05"/>
    <x v="0"/>
    <n v="-13.708"/>
    <n v="1.88"/>
    <n v="1.49"/>
    <s v="Saphhira Shifley"/>
    <x v="2"/>
    <s v="Prarie"/>
    <x v="3"/>
    <x v="0"/>
    <s v="Binders and Binder Accessories"/>
    <s v="Staples® General Use 3-Ring Binders"/>
    <s v="Small Box"/>
    <n v="0.37"/>
    <d v="2010-12-13T00:00:00"/>
  </r>
  <r>
    <n v="2301"/>
    <n v="16579"/>
    <d v="2010-12-12T00:00:00"/>
    <s v="Not Specified"/>
    <n v="23"/>
    <n v="174.11460000000002"/>
    <n v="7.0000000000000007E-2"/>
    <x v="0"/>
    <n v="4.9400000000000004"/>
    <n v="8.14"/>
    <n v="3.12"/>
    <s v="Saphhira Shifley"/>
    <x v="2"/>
    <s v="Prarie"/>
    <x v="3"/>
    <x v="0"/>
    <s v="Pens &amp; Art Supplies"/>
    <s v="Avery Hi-Liter® EverBold™ Pen Style Fluorescent Highlighters, 4/Pack"/>
    <s v="Wrap Bag"/>
    <n v="0.45"/>
    <d v="2010-12-13T00:00:00"/>
  </r>
  <r>
    <n v="2302"/>
    <n v="16582"/>
    <d v="2011-10-01T00:00:00"/>
    <s v="Critical"/>
    <n v="26"/>
    <n v="8169.9071999999996"/>
    <n v="0.02"/>
    <x v="1"/>
    <n v="-774.89068800000007"/>
    <n v="320.64"/>
    <n v="43.57"/>
    <s v="Katherine Nockton"/>
    <x v="5"/>
    <s v="Quebec"/>
    <x v="2"/>
    <x v="1"/>
    <s v="Tables"/>
    <s v="Chromcraft 48&quot; x 96&quot; Racetrack Double Pedestal Table"/>
    <s v="Jumbo Box"/>
    <n v="0.63"/>
    <d v="2011-10-03T00:00:00"/>
  </r>
  <r>
    <n v="2303"/>
    <n v="16610"/>
    <d v="2009-10-10T00:00:00"/>
    <s v="High"/>
    <n v="19"/>
    <n v="621.40259999999989"/>
    <n v="0.09"/>
    <x v="0"/>
    <n v="187.57"/>
    <n v="35.94"/>
    <n v="6.66"/>
    <s v="Thomas Boland"/>
    <x v="4"/>
    <s v="Ontario"/>
    <x v="1"/>
    <x v="0"/>
    <s v="Envelopes"/>
    <s v="Tyvek ® Top-Opening Peel &amp; Seel ® Envelopes, Gray"/>
    <s v="Small Box"/>
    <n v="0.4"/>
    <d v="2009-10-12T00:00:00"/>
  </r>
  <r>
    <n v="2304"/>
    <n v="16612"/>
    <d v="2009-02-13T00:00:00"/>
    <s v="High"/>
    <n v="45"/>
    <n v="3461.4675000000002"/>
    <n v="0.05"/>
    <x v="1"/>
    <n v="565.17999999999995"/>
    <n v="80.97"/>
    <n v="30.06"/>
    <s v="Sally Matthias"/>
    <x v="8"/>
    <s v="Atlantic"/>
    <x v="2"/>
    <x v="2"/>
    <s v="Office Machines"/>
    <s v="Hewlett-Packard Deskjet 940 REFURBISHED Color Inkjet Printer"/>
    <s v="Jumbo Box"/>
    <n v="0.4"/>
    <d v="2009-02-14T00:00:00"/>
  </r>
  <r>
    <n v="2305"/>
    <n v="16612"/>
    <d v="2009-02-13T00:00:00"/>
    <s v="High"/>
    <n v="6"/>
    <n v="38.880000000000003"/>
    <n v="0"/>
    <x v="0"/>
    <n v="-38.72"/>
    <n v="6.48"/>
    <n v="10.050000000000001"/>
    <s v="Sally Matthias"/>
    <x v="8"/>
    <s v="Atlantic"/>
    <x v="2"/>
    <x v="0"/>
    <s v="Paper"/>
    <s v="Xerox 1997"/>
    <s v="Small Box"/>
    <n v="0.37"/>
    <d v="2009-02-15T00:00:00"/>
  </r>
  <r>
    <n v="2306"/>
    <n v="16613"/>
    <d v="2010-12-24T00:00:00"/>
    <s v="High"/>
    <n v="28"/>
    <n v="44.822400000000002"/>
    <n v="0.08"/>
    <x v="0"/>
    <n v="-81.96"/>
    <n v="1.74"/>
    <n v="4.08"/>
    <s v="Nancy Lomonaco"/>
    <x v="4"/>
    <s v="Ontario"/>
    <x v="2"/>
    <x v="1"/>
    <s v="Office Furnishings"/>
    <s v="Eldon Regeneration Recycled Desk Accessories, Smoke"/>
    <s v="Small Pack"/>
    <n v="0.53"/>
    <d v="2010-12-26T00:00:00"/>
  </r>
  <r>
    <n v="2307"/>
    <n v="16640"/>
    <d v="2010-07-27T00:00:00"/>
    <s v="Low"/>
    <n v="6"/>
    <n v="622.33079999999995"/>
    <n v="0.09"/>
    <x v="1"/>
    <n v="-227.51"/>
    <n v="113.98"/>
    <n v="30"/>
    <s v="Stewart Visinsky"/>
    <x v="5"/>
    <s v="Quebec"/>
    <x v="1"/>
    <x v="1"/>
    <s v="Chairs &amp; Chairmats"/>
    <s v="Hon Comfortask® Task/Swivel Chairs"/>
    <s v="Jumbo Drum"/>
    <n v="0.69"/>
    <d v="2010-07-29T00:00:00"/>
  </r>
  <r>
    <n v="2308"/>
    <n v="16641"/>
    <d v="2010-05-10T00:00:00"/>
    <s v="High"/>
    <n v="33"/>
    <n v="1422.2043000000001"/>
    <n v="0.03"/>
    <x v="1"/>
    <n v="-1052.79"/>
    <n v="44.43"/>
    <n v="46.59"/>
    <s v="Bryan Spruell"/>
    <x v="7"/>
    <s v="Yukon"/>
    <x v="2"/>
    <x v="1"/>
    <s v="Tables"/>
    <s v="Hon 61000 Series Interactive Training Tables"/>
    <s v="Jumbo Box"/>
    <n v="0.67"/>
    <d v="2010-05-11T00:00:00"/>
  </r>
  <r>
    <n v="2309"/>
    <n v="16642"/>
    <d v="2011-03-02T00:00:00"/>
    <s v="Not Specified"/>
    <n v="46"/>
    <n v="8812.2522000000008"/>
    <n v="7.0000000000000007E-2"/>
    <x v="0"/>
    <n v="2027.682"/>
    <n v="205.99"/>
    <n v="2.5"/>
    <s v="Adam Hart"/>
    <x v="7"/>
    <s v="Yukon"/>
    <x v="1"/>
    <x v="2"/>
    <s v="Telephones and Communication"/>
    <s v="V70"/>
    <s v="Small Box"/>
    <n v="0.59"/>
    <d v="2011-03-04T00:00:00"/>
  </r>
  <r>
    <n v="2310"/>
    <n v="16643"/>
    <d v="2010-04-11T00:00:00"/>
    <s v="Low"/>
    <n v="40"/>
    <n v="289.476"/>
    <n v="0.01"/>
    <x v="0"/>
    <n v="167.3"/>
    <n v="7.31"/>
    <n v="0.49"/>
    <s v="Quincy Jones"/>
    <x v="7"/>
    <s v="Yukon"/>
    <x v="2"/>
    <x v="0"/>
    <s v="Labels"/>
    <s v="Self-Adhesive Address Labels for Typewriters by Universal"/>
    <s v="Small Box"/>
    <n v="0.38"/>
    <d v="2010-04-15T00:00:00"/>
  </r>
  <r>
    <n v="2311"/>
    <n v="16643"/>
    <d v="2010-04-11T00:00:00"/>
    <s v="Low"/>
    <n v="46"/>
    <n v="434.99440000000004"/>
    <n v="0.06"/>
    <x v="0"/>
    <n v="146.04"/>
    <n v="10.06"/>
    <n v="2.06"/>
    <s v="Quincy Jones"/>
    <x v="7"/>
    <s v="Yukon"/>
    <x v="2"/>
    <x v="0"/>
    <s v="Paper"/>
    <s v="Riverleaf Stik-Withit® Designer Note Cubes®"/>
    <s v="Wrap Bag"/>
    <n v="0.39"/>
    <d v="2010-04-15T00:00:00"/>
  </r>
  <r>
    <n v="2312"/>
    <n v="16674"/>
    <d v="2011-04-29T00:00:00"/>
    <s v="Low"/>
    <n v="49"/>
    <n v="1916.4782"/>
    <n v="0.09"/>
    <x v="0"/>
    <n v="467.72"/>
    <n v="42.98"/>
    <n v="4.62"/>
    <s v="Robert Barroso"/>
    <x v="8"/>
    <s v="Atlantic"/>
    <x v="0"/>
    <x v="0"/>
    <s v="Appliances"/>
    <s v="Belkin F9M820V08 8 Outlet Surge"/>
    <s v="Small Box"/>
    <n v="0.56000000000000005"/>
    <d v="2011-05-06T00:00:00"/>
  </r>
  <r>
    <n v="2313"/>
    <n v="16674"/>
    <d v="2011-04-29T00:00:00"/>
    <s v="Low"/>
    <n v="39"/>
    <n v="13605.555600000002"/>
    <n v="0.02"/>
    <x v="1"/>
    <n v="2177.54"/>
    <n v="355.98"/>
    <n v="58.92"/>
    <s v="Robert Barroso"/>
    <x v="8"/>
    <s v="Atlantic"/>
    <x v="0"/>
    <x v="1"/>
    <s v="Chairs &amp; Chairmats"/>
    <s v="Hon 4700 Series Mobuis™ Mid-Back Task Chairs with Adjustable Arms"/>
    <s v="Jumbo Drum"/>
    <n v="0.64"/>
    <d v="2011-05-08T00:00:00"/>
  </r>
  <r>
    <n v="2314"/>
    <n v="16676"/>
    <d v="2009-03-19T00:00:00"/>
    <s v="High"/>
    <n v="39"/>
    <n v="1051.4672999999998"/>
    <n v="7.0000000000000007E-2"/>
    <x v="0"/>
    <n v="-12.078000000000001"/>
    <n v="28.99"/>
    <n v="8.59"/>
    <s v="Sally Hughsby"/>
    <x v="4"/>
    <s v="Ontario"/>
    <x v="3"/>
    <x v="2"/>
    <s v="Telephones and Communication"/>
    <s v="SouthWestern Bell FA970 Digital Answering Machine with Time/Day Stamp"/>
    <s v="Medium Box"/>
    <n v="0.56000000000000005"/>
    <d v="2009-03-19T00:00:00"/>
  </r>
  <r>
    <n v="2315"/>
    <n v="16679"/>
    <d v="2009-11-08T00:00:00"/>
    <s v="Low"/>
    <n v="29"/>
    <n v="6438.6322"/>
    <n v="0.09"/>
    <x v="1"/>
    <n v="846.23"/>
    <n v="243.98"/>
    <n v="43.32"/>
    <s v="Ryan Crowe"/>
    <x v="6"/>
    <s v="Prarie"/>
    <x v="0"/>
    <x v="1"/>
    <s v="Chairs &amp; Chairmats"/>
    <s v="Hon Deluxe Fabric Upholstered Stacking Chairs, Rounded Back"/>
    <s v="Jumbo Drum"/>
    <n v="0.55000000000000004"/>
    <d v="2009-11-13T00:00:00"/>
  </r>
  <r>
    <n v="2316"/>
    <n v="16706"/>
    <d v="2012-06-27T00:00:00"/>
    <s v="High"/>
    <n v="47"/>
    <n v="1890.6172999999999"/>
    <n v="0.03"/>
    <x v="0"/>
    <n v="-1003.58"/>
    <n v="41.47"/>
    <n v="34.200000000000003"/>
    <s v="Beth Thompson"/>
    <x v="12"/>
    <s v="Northwest Territories"/>
    <x v="1"/>
    <x v="1"/>
    <s v="Office Furnishings"/>
    <s v="Eldon Econocleat® Chair Mats for Low Pile Carpets"/>
    <s v="Wrap Bag"/>
    <n v="0.73"/>
    <d v="2012-06-28T00:00:00"/>
  </r>
  <r>
    <n v="2317"/>
    <n v="16706"/>
    <d v="2012-06-27T00:00:00"/>
    <s v="High"/>
    <n v="6"/>
    <n v="16.513200000000001"/>
    <n v="0.01"/>
    <x v="0"/>
    <n v="-4.0599999999999996"/>
    <n v="2.78"/>
    <n v="1.2"/>
    <s v="Beth Thompson"/>
    <x v="12"/>
    <s v="Northwest Territories"/>
    <x v="1"/>
    <x v="0"/>
    <s v="Pens &amp; Art Supplies"/>
    <s v="Prang Drawing Pencil Set"/>
    <s v="Wrap Bag"/>
    <n v="0.57999999999999996"/>
    <d v="2012-06-28T00:00:00"/>
  </r>
  <r>
    <n v="2318"/>
    <n v="16706"/>
    <d v="2012-06-27T00:00:00"/>
    <s v="High"/>
    <n v="49"/>
    <n v="7108.4643000000005"/>
    <n v="7.0000000000000007E-2"/>
    <x v="2"/>
    <n v="1881.5759999999998"/>
    <n v="155.99"/>
    <n v="3.9"/>
    <s v="Beth Thompson"/>
    <x v="12"/>
    <s v="Northwest Territories"/>
    <x v="1"/>
    <x v="2"/>
    <s v="Telephones and Communication"/>
    <s v="T39m"/>
    <s v="Small Box"/>
    <n v="0.55000000000000004"/>
    <d v="2012-06-29T00:00:00"/>
  </r>
  <r>
    <n v="2319"/>
    <n v="16709"/>
    <d v="2012-10-06T00:00:00"/>
    <s v="High"/>
    <n v="3"/>
    <n v="18.0792"/>
    <n v="7.0000000000000007E-2"/>
    <x v="0"/>
    <n v="-13.01"/>
    <n v="6.48"/>
    <n v="5.74"/>
    <s v="Giulietta Dortch"/>
    <x v="7"/>
    <s v="Yukon"/>
    <x v="0"/>
    <x v="0"/>
    <s v="Paper"/>
    <s v="Xerox 1994"/>
    <s v="Small Box"/>
    <n v="0.37"/>
    <d v="2012-10-08T00:00:00"/>
  </r>
  <r>
    <n v="2320"/>
    <n v="16710"/>
    <d v="2011-04-24T00:00:00"/>
    <s v="High"/>
    <n v="47"/>
    <n v="6220.8964999999998"/>
    <n v="0.09"/>
    <x v="1"/>
    <n v="1300.8"/>
    <n v="145.44999999999999"/>
    <n v="17.850000000000001"/>
    <s v="Alex Grayson"/>
    <x v="8"/>
    <s v="Atlantic"/>
    <x v="3"/>
    <x v="2"/>
    <s v="Office Machines"/>
    <s v="Panasonic KX-P1150 Dot Matrix Printer"/>
    <s v="Jumbo Drum"/>
    <n v="0.56000000000000005"/>
    <d v="2011-04-26T00:00:00"/>
  </r>
  <r>
    <n v="2321"/>
    <n v="16711"/>
    <d v="2012-04-25T00:00:00"/>
    <s v="Not Specified"/>
    <n v="3"/>
    <n v="3.0779999999999998"/>
    <n v="0.1"/>
    <x v="0"/>
    <n v="-1.72"/>
    <n v="1.1399999999999999"/>
    <n v="0.7"/>
    <s v="Jeremy Farry"/>
    <x v="5"/>
    <s v="Quebec"/>
    <x v="0"/>
    <x v="0"/>
    <s v="Rubber Bands"/>
    <s v="OIC Thumb-Tacks"/>
    <s v="Wrap Bag"/>
    <n v="0.38"/>
    <d v="2012-04-27T00:00:00"/>
  </r>
  <r>
    <n v="2322"/>
    <n v="16737"/>
    <d v="2011-06-20T00:00:00"/>
    <s v="Not Specified"/>
    <n v="15"/>
    <n v="1343.6280000000002"/>
    <n v="0.01"/>
    <x v="0"/>
    <n v="366.8"/>
    <n v="90.48"/>
    <n v="19.989999999999998"/>
    <s v="Toby Grace"/>
    <x v="2"/>
    <s v="Prarie"/>
    <x v="2"/>
    <x v="0"/>
    <s v="Envelopes"/>
    <s v="Tyvek® Side-Opening Peel &amp; Seel® Expanding Envelopes"/>
    <s v="Small Box"/>
    <n v="0.4"/>
    <d v="2011-06-21T00:00:00"/>
  </r>
  <r>
    <n v="2323"/>
    <n v="16741"/>
    <d v="2010-09-30T00:00:00"/>
    <s v="Medium"/>
    <n v="6"/>
    <n v="135.6696"/>
    <n v="0.01"/>
    <x v="0"/>
    <n v="-42.38"/>
    <n v="22.84"/>
    <n v="16.87"/>
    <s v="Nicole Hansen"/>
    <x v="12"/>
    <s v="Northwest Territories"/>
    <x v="0"/>
    <x v="0"/>
    <s v="Paper"/>
    <s v="Xerox 1982"/>
    <s v="Small Box"/>
    <n v="0.39"/>
    <d v="2010-10-01T00:00:00"/>
  </r>
  <r>
    <n v="2324"/>
    <n v="16768"/>
    <d v="2009-07-25T00:00:00"/>
    <s v="High"/>
    <n v="9"/>
    <n v="95.069700000000012"/>
    <n v="0.03"/>
    <x v="0"/>
    <n v="-18.64"/>
    <n v="10.89"/>
    <n v="4.5"/>
    <s v="Andrew Allen"/>
    <x v="3"/>
    <s v="West"/>
    <x v="1"/>
    <x v="0"/>
    <s v="Appliances"/>
    <s v="Belkin 6 Outlet Metallic Surge Strip"/>
    <s v="Small Box"/>
    <n v="0.59"/>
    <d v="2009-07-26T00:00:00"/>
  </r>
  <r>
    <n v="2325"/>
    <n v="16770"/>
    <d v="2009-01-06T00:00:00"/>
    <s v="Critical"/>
    <n v="17"/>
    <n v="34.629000000000005"/>
    <n v="0.03"/>
    <x v="0"/>
    <n v="0.60999999999999943"/>
    <n v="2.1"/>
    <n v="0.7"/>
    <s v="Muhammed Yedwab"/>
    <x v="10"/>
    <s v="Atlantic"/>
    <x v="3"/>
    <x v="0"/>
    <s v="Pens &amp; Art Supplies"/>
    <s v="Sanford EarthWrite® Recycled Pencils, Medium Soft, #2"/>
    <s v="Wrap Bag"/>
    <n v="0.56999999999999995"/>
    <d v="2009-01-07T00:00:00"/>
  </r>
  <r>
    <n v="2326"/>
    <n v="16771"/>
    <d v="2009-09-28T00:00:00"/>
    <s v="High"/>
    <n v="42"/>
    <n v="1645.5767999999998"/>
    <n v="0.02"/>
    <x v="0"/>
    <n v="339.17"/>
    <n v="39.979999999999997"/>
    <n v="9.1999999999999993"/>
    <s v="Dan Lawera"/>
    <x v="4"/>
    <s v="Ontario"/>
    <x v="1"/>
    <x v="1"/>
    <s v="Office Furnishings"/>
    <s v="Eldon Radial Chair Mat for Low to Medium Pile Carpets"/>
    <s v="Wrap Bag"/>
    <n v="0.65"/>
    <d v="2009-09-30T00:00:00"/>
  </r>
  <r>
    <n v="2327"/>
    <n v="16772"/>
    <d v="2012-12-26T00:00:00"/>
    <s v="High"/>
    <n v="38"/>
    <n v="95.212799999999987"/>
    <n v="0.04"/>
    <x v="0"/>
    <n v="32.81"/>
    <n v="2.61"/>
    <n v="0.5"/>
    <s v="Alex Russell"/>
    <x v="1"/>
    <s v="West"/>
    <x v="2"/>
    <x v="0"/>
    <s v="Labels"/>
    <s v="Avery 479"/>
    <s v="Small Box"/>
    <n v="0.39"/>
    <d v="2012-12-28T00:00:00"/>
  </r>
  <r>
    <n v="2328"/>
    <n v="16775"/>
    <d v="2012-11-22T00:00:00"/>
    <s v="Low"/>
    <n v="49"/>
    <n v="2302.1376"/>
    <n v="0.04"/>
    <x v="0"/>
    <n v="1244.81"/>
    <n v="48.94"/>
    <n v="5.86"/>
    <s v="Natalie Webber"/>
    <x v="6"/>
    <s v="Prarie"/>
    <x v="1"/>
    <x v="0"/>
    <s v="Paper"/>
    <s v="Xerox 1916"/>
    <s v="Small Box"/>
    <n v="0.35"/>
    <d v="2012-11-26T00:00:00"/>
  </r>
  <r>
    <n v="2329"/>
    <n v="16802"/>
    <d v="2011-04-20T00:00:00"/>
    <s v="Medium"/>
    <n v="44"/>
    <n v="279.22399999999993"/>
    <n v="0.05"/>
    <x v="2"/>
    <n v="-124.44"/>
    <n v="6.68"/>
    <n v="6.93"/>
    <s v="Nora Price"/>
    <x v="10"/>
    <s v="Atlantic"/>
    <x v="2"/>
    <x v="0"/>
    <s v="Paper"/>
    <s v="HP Office Paper (20Lb. and 87 Bright)"/>
    <s v="Small Box"/>
    <n v="0.37"/>
    <d v="2011-04-21T00:00:00"/>
  </r>
  <r>
    <n v="2330"/>
    <n v="16802"/>
    <d v="2011-04-20T00:00:00"/>
    <s v="Medium"/>
    <n v="26"/>
    <n v="2470.7826"/>
    <n v="0.01"/>
    <x v="0"/>
    <n v="-445.04"/>
    <n v="95.99"/>
    <n v="35"/>
    <s v="Nora Price"/>
    <x v="10"/>
    <s v="Atlantic"/>
    <x v="2"/>
    <x v="0"/>
    <s v="Storage &amp; Organization"/>
    <s v="Safco Industrial Wire Shelving"/>
    <s v="Large Box"/>
    <m/>
    <d v="2011-04-22T00:00:00"/>
  </r>
  <r>
    <n v="2331"/>
    <n v="16804"/>
    <d v="2012-03-10T00:00:00"/>
    <s v="High"/>
    <n v="46"/>
    <n v="2369.0735999999997"/>
    <n v="0.08"/>
    <x v="0"/>
    <n v="752.87"/>
    <n v="55.98"/>
    <n v="13.88"/>
    <s v="Ed Ludwig"/>
    <x v="4"/>
    <s v="Ontario"/>
    <x v="3"/>
    <x v="0"/>
    <s v="Paper"/>
    <s v="Xerox 1882"/>
    <s v="Small Box"/>
    <n v="0.36"/>
    <d v="2012-03-12T00:00:00"/>
  </r>
  <r>
    <n v="2332"/>
    <n v="16804"/>
    <d v="2012-03-10T00:00:00"/>
    <s v="High"/>
    <n v="36"/>
    <n v="197.67600000000002"/>
    <n v="0.05"/>
    <x v="2"/>
    <n v="-46.43"/>
    <n v="5.78"/>
    <n v="4.96"/>
    <s v="Ed Ludwig"/>
    <x v="4"/>
    <s v="Ontario"/>
    <x v="3"/>
    <x v="0"/>
    <s v="Paper"/>
    <s v="Xerox 1899"/>
    <s v="Small Box"/>
    <n v="0.36"/>
    <d v="2012-03-11T00:00:00"/>
  </r>
  <r>
    <n v="2333"/>
    <n v="16805"/>
    <d v="2011-12-30T00:00:00"/>
    <s v="Low"/>
    <n v="29"/>
    <n v="812.13919999999996"/>
    <n v="0.08"/>
    <x v="0"/>
    <n v="358.73400000000004"/>
    <n v="30.44"/>
    <n v="1.49"/>
    <s v="Alice McCarthy"/>
    <x v="1"/>
    <s v="West"/>
    <x v="1"/>
    <x v="0"/>
    <s v="Binders and Binder Accessories"/>
    <s v="Premier Elliptical Ring Binder, Black"/>
    <s v="Small Box"/>
    <n v="0.37"/>
    <d v="2012-01-01T00:00:00"/>
  </r>
  <r>
    <n v="2334"/>
    <n v="16805"/>
    <d v="2011-12-30T00:00:00"/>
    <s v="Low"/>
    <n v="26"/>
    <n v="161.74080000000001"/>
    <n v="0.04"/>
    <x v="0"/>
    <n v="-52.21"/>
    <n v="6.48"/>
    <n v="5.74"/>
    <s v="Alice McCarthy"/>
    <x v="1"/>
    <s v="West"/>
    <x v="1"/>
    <x v="0"/>
    <s v="Paper"/>
    <s v="Xerox 1994"/>
    <s v="Small Box"/>
    <n v="0.37"/>
    <d v="2012-01-01T00:00:00"/>
  </r>
  <r>
    <n v="2335"/>
    <n v="16806"/>
    <d v="2010-06-17T00:00:00"/>
    <s v="High"/>
    <n v="4"/>
    <n v="155.59199999999998"/>
    <n v="0.1"/>
    <x v="0"/>
    <n v="-132.15"/>
    <n v="43.22"/>
    <n v="4"/>
    <s v="Vicky Freymann"/>
    <x v="3"/>
    <s v="West"/>
    <x v="2"/>
    <x v="2"/>
    <s v="Computer Peripherals"/>
    <s v="Fellowes Mobile Numeric Keypad, Graphite"/>
    <s v="Small Box"/>
    <n v="0.64"/>
    <d v="2010-06-18T00:00:00"/>
  </r>
  <r>
    <n v="2336"/>
    <n v="16806"/>
    <d v="2010-06-17T00:00:00"/>
    <s v="High"/>
    <n v="18"/>
    <n v="1187.82"/>
    <n v="0"/>
    <x v="0"/>
    <n v="-201.04700000000003"/>
    <n v="65.989999999999995"/>
    <n v="19.989999999999998"/>
    <s v="Vicky Freymann"/>
    <x v="3"/>
    <s v="West"/>
    <x v="2"/>
    <x v="2"/>
    <s v="Telephones and Communication"/>
    <s v="iDENi80s"/>
    <s v="Small Box"/>
    <n v="0.59"/>
    <d v="2010-06-19T00:00:00"/>
  </r>
  <r>
    <n v="2337"/>
    <n v="16807"/>
    <d v="2012-01-15T00:00:00"/>
    <s v="Medium"/>
    <n v="48"/>
    <n v="1565.0303999999999"/>
    <n v="0.08"/>
    <x v="0"/>
    <n v="632.13"/>
    <n v="35.44"/>
    <n v="4.92"/>
    <s v="Quincy Jones"/>
    <x v="7"/>
    <s v="Yukon"/>
    <x v="0"/>
    <x v="0"/>
    <s v="Paper"/>
    <s v="Staples Colored Bar Computer Paper"/>
    <s v="Small Box"/>
    <n v="0.38"/>
    <d v="2012-01-16T00:00:00"/>
  </r>
  <r>
    <n v="2338"/>
    <n v="16807"/>
    <d v="2012-01-15T00:00:00"/>
    <s v="Medium"/>
    <n v="30"/>
    <n v="202.02"/>
    <n v="0.09"/>
    <x v="0"/>
    <n v="60.95"/>
    <n v="7.4"/>
    <n v="1.71"/>
    <s v="Quincy Jones"/>
    <x v="7"/>
    <s v="Yukon"/>
    <x v="0"/>
    <x v="0"/>
    <s v="Paper"/>
    <s v="It's Hot Message Books with Stickers, 2 3/4&quot; x 5&quot;"/>
    <s v="Wrap Bag"/>
    <n v="0.4"/>
    <d v="2012-01-17T00:00:00"/>
  </r>
  <r>
    <n v="2339"/>
    <n v="16834"/>
    <d v="2010-10-23T00:00:00"/>
    <s v="Low"/>
    <n v="23"/>
    <n v="150.5856"/>
    <n v="7.0000000000000007E-2"/>
    <x v="0"/>
    <n v="33.26"/>
    <n v="7.04"/>
    <n v="2.17"/>
    <s v="Sue Ann Reed"/>
    <x v="1"/>
    <s v="West"/>
    <x v="3"/>
    <x v="0"/>
    <s v="Paper"/>
    <s v="Wirebound Message Books, 2 7/8&quot; x 5&quot;, 3 Forms per Page"/>
    <s v="Wrap Bag"/>
    <n v="0.38"/>
    <d v="2010-10-30T00:00:00"/>
  </r>
  <r>
    <n v="2340"/>
    <n v="16834"/>
    <d v="2010-10-23T00:00:00"/>
    <s v="Low"/>
    <n v="33"/>
    <n v="438.702"/>
    <n v="0.08"/>
    <x v="0"/>
    <n v="14.203500000000002"/>
    <n v="14.45"/>
    <n v="7.17"/>
    <s v="Sue Ann Reed"/>
    <x v="6"/>
    <s v="Prarie"/>
    <x v="3"/>
    <x v="0"/>
    <s v="Binders and Binder Accessories"/>
    <s v="Acco Recycled 2&quot; Capacity Laser Printer Hanging Data Binders"/>
    <s v="Small Box"/>
    <n v="0.38"/>
    <d v="2010-10-25T00:00:00"/>
  </r>
  <r>
    <n v="2341"/>
    <n v="16837"/>
    <d v="2011-01-21T00:00:00"/>
    <s v="Not Specified"/>
    <n v="4"/>
    <n v="942.68720000000008"/>
    <n v="0.09"/>
    <x v="1"/>
    <n v="-307.95999999999998"/>
    <n v="258.98"/>
    <n v="54.31"/>
    <s v="Jill Stevenson"/>
    <x v="6"/>
    <s v="Prarie"/>
    <x v="3"/>
    <x v="1"/>
    <s v="Chairs &amp; Chairmats"/>
    <s v="Global Enterprise™ Series Seating Low-Back Swivel/Tilt Chairs"/>
    <s v="Jumbo Drum"/>
    <n v="0.55000000000000004"/>
    <d v="2011-01-22T00:00:00"/>
  </r>
  <r>
    <n v="2342"/>
    <n v="16864"/>
    <d v="2012-10-29T00:00:00"/>
    <s v="Not Specified"/>
    <n v="42"/>
    <n v="12793.536"/>
    <n v="0.05"/>
    <x v="1"/>
    <n v="1881.76"/>
    <n v="320.64"/>
    <n v="43.57"/>
    <s v="Cindy Chapman"/>
    <x v="7"/>
    <s v="Yukon"/>
    <x v="3"/>
    <x v="1"/>
    <s v="Tables"/>
    <s v="Chromcraft 48&quot; x 96&quot; Racetrack Double Pedestal Table"/>
    <s v="Jumbo Box"/>
    <n v="0.63"/>
    <d v="2012-10-29T00:00:00"/>
  </r>
  <r>
    <n v="2343"/>
    <n v="16866"/>
    <d v="2012-02-06T00:00:00"/>
    <s v="Not Specified"/>
    <n v="43"/>
    <n v="2667.3157999999999"/>
    <n v="0.06"/>
    <x v="0"/>
    <n v="538.48800000000006"/>
    <n v="65.989999999999995"/>
    <n v="3.99"/>
    <s v="Penelope Sewall"/>
    <x v="6"/>
    <s v="Prarie"/>
    <x v="2"/>
    <x v="2"/>
    <s v="Telephones and Communication"/>
    <s v="StarTAC 7760"/>
    <s v="Small Box"/>
    <n v="0.59"/>
    <d v="2012-02-07T00:00:00"/>
  </r>
  <r>
    <n v="2344"/>
    <n v="16897"/>
    <d v="2012-06-15T00:00:00"/>
    <s v="Not Specified"/>
    <n v="1"/>
    <n v="314.56040000000002"/>
    <n v="0.02"/>
    <x v="1"/>
    <n v="-183.09"/>
    <n v="320.98"/>
    <n v="58.95"/>
    <s v="Sally Hughsby"/>
    <x v="4"/>
    <s v="Ontario"/>
    <x v="3"/>
    <x v="1"/>
    <s v="Chairs &amp; Chairmats"/>
    <s v="Hon 4070 Series Pagoda™ Round Back Stacking Chairs"/>
    <s v="Jumbo Drum"/>
    <n v="0.56999999999999995"/>
    <d v="2012-06-17T00:00:00"/>
  </r>
  <r>
    <n v="2345"/>
    <n v="16897"/>
    <d v="2012-06-15T00:00:00"/>
    <s v="Not Specified"/>
    <n v="48"/>
    <n v="99.715199999999996"/>
    <n v="0.06"/>
    <x v="0"/>
    <n v="14.97"/>
    <n v="2.21"/>
    <n v="1"/>
    <s v="Sally Hughsby"/>
    <x v="4"/>
    <s v="Ontario"/>
    <x v="3"/>
    <x v="0"/>
    <s v="Pens &amp; Art Supplies"/>
    <s v="Quartet Alpha® White Chalk, 12/Pack"/>
    <s v="Wrap Bag"/>
    <n v="0.38"/>
    <d v="2012-06-17T00:00:00"/>
  </r>
  <r>
    <n v="2346"/>
    <n v="16932"/>
    <d v="2010-04-15T00:00:00"/>
    <s v="Critical"/>
    <n v="25"/>
    <n v="131.495"/>
    <n v="0.09"/>
    <x v="0"/>
    <n v="-120.99"/>
    <n v="5.78"/>
    <n v="8.09"/>
    <s v="Carlos Soltero"/>
    <x v="12"/>
    <s v="Northwest Territories"/>
    <x v="3"/>
    <x v="0"/>
    <s v="Paper"/>
    <s v="Xerox 1924"/>
    <s v="Small Box"/>
    <n v="0.36"/>
    <d v="2010-04-16T00:00:00"/>
  </r>
  <r>
    <n v="2347"/>
    <n v="16932"/>
    <d v="2010-04-15T00:00:00"/>
    <s v="Critical"/>
    <n v="20"/>
    <n v="121.94"/>
    <n v="0.09"/>
    <x v="0"/>
    <n v="12.88"/>
    <n v="6.7"/>
    <n v="1.56"/>
    <s v="Carlos Soltero"/>
    <x v="12"/>
    <s v="Northwest Territories"/>
    <x v="3"/>
    <x v="0"/>
    <s v="Pens &amp; Art Supplies"/>
    <s v="Turquoise Lead Holder with Pocket Clip"/>
    <s v="Wrap Bag"/>
    <n v="0.52"/>
    <d v="2010-04-15T00:00:00"/>
  </r>
  <r>
    <n v="2348"/>
    <n v="16935"/>
    <d v="2012-12-15T00:00:00"/>
    <s v="Not Specified"/>
    <n v="3"/>
    <n v="12.633600000000001"/>
    <n v="0.06"/>
    <x v="0"/>
    <n v="-2.72"/>
    <n v="4.4800000000000004"/>
    <n v="1.22"/>
    <s v="Michael Grace"/>
    <x v="2"/>
    <s v="Prarie"/>
    <x v="1"/>
    <x v="0"/>
    <s v="Paper"/>
    <s v="Spiral Phone Message Books with Labels by Adams"/>
    <s v="Wrap Bag"/>
    <n v="0.36"/>
    <d v="2012-12-16T00:00:00"/>
  </r>
  <r>
    <n v="2349"/>
    <n v="16935"/>
    <d v="2012-12-15T00:00:00"/>
    <s v="Not Specified"/>
    <n v="43"/>
    <n v="112.69439999999999"/>
    <n v="0.09"/>
    <x v="2"/>
    <n v="12.47"/>
    <n v="2.88"/>
    <n v="0.7"/>
    <s v="Michael Grace"/>
    <x v="2"/>
    <s v="Prarie"/>
    <x v="1"/>
    <x v="0"/>
    <s v="Pens &amp; Art Supplies"/>
    <s v="Newell 340"/>
    <s v="Wrap Bag"/>
    <n v="0.56000000000000005"/>
    <d v="2012-12-17T00:00:00"/>
  </r>
  <r>
    <n v="2350"/>
    <n v="16961"/>
    <d v="2009-01-06T00:00:00"/>
    <s v="Not Specified"/>
    <n v="27"/>
    <n v="43.146000000000001"/>
    <n v="0.06"/>
    <x v="0"/>
    <n v="-37.08"/>
    <n v="1.7"/>
    <n v="1.99"/>
    <s v="Tracy Collins"/>
    <x v="10"/>
    <s v="Atlantic"/>
    <x v="3"/>
    <x v="2"/>
    <s v="Computer Peripherals"/>
    <s v="BASF Silver 74 Minute CD-R"/>
    <s v="Small Pack"/>
    <n v="0.51"/>
    <d v="2009-01-07T00:00:00"/>
  </r>
  <r>
    <n v="2351"/>
    <n v="16961"/>
    <d v="2009-01-06T00:00:00"/>
    <s v="Not Specified"/>
    <n v="34"/>
    <n v="1042.7867999999999"/>
    <n v="0.01"/>
    <x v="0"/>
    <n v="433.24"/>
    <n v="30.98"/>
    <n v="5.09"/>
    <s v="Tracy Collins"/>
    <x v="10"/>
    <s v="Atlantic"/>
    <x v="3"/>
    <x v="0"/>
    <s v="Paper"/>
    <s v="Xerox 19"/>
    <s v="Small Box"/>
    <n v="0.4"/>
    <d v="2009-01-08T00:00:00"/>
  </r>
  <r>
    <n v="2352"/>
    <n v="16967"/>
    <d v="2011-08-19T00:00:00"/>
    <s v="Low"/>
    <n v="5"/>
    <n v="382.26"/>
    <n v="0.08"/>
    <x v="0"/>
    <n v="-152.47"/>
    <n v="83.1"/>
    <n v="6.13"/>
    <s v="Brad Norvell"/>
    <x v="8"/>
    <s v="Atlantic"/>
    <x v="1"/>
    <x v="2"/>
    <s v="Computer Peripherals"/>
    <s v="Micro Innovations Micro Digital Wireless Keyboard and Mouse, Gray"/>
    <s v="Small Box"/>
    <n v="0.45"/>
    <d v="2011-08-21T00:00:00"/>
  </r>
  <r>
    <n v="2353"/>
    <n v="16967"/>
    <d v="2011-08-19T00:00:00"/>
    <s v="Low"/>
    <n v="34"/>
    <n v="638.56080000000009"/>
    <n v="0.06"/>
    <x v="0"/>
    <n v="181.98"/>
    <n v="19.98"/>
    <n v="5.77"/>
    <s v="Brad Norvell"/>
    <x v="8"/>
    <s v="Atlantic"/>
    <x v="1"/>
    <x v="0"/>
    <s v="Paper"/>
    <s v="Xerox Blank Computer Paper"/>
    <s v="Small Box"/>
    <n v="0.38"/>
    <d v="2011-08-19T00:00:00"/>
  </r>
  <r>
    <n v="2354"/>
    <n v="16992"/>
    <d v="2010-12-12T00:00:00"/>
    <s v="High"/>
    <n v="15"/>
    <n v="119.64600000000002"/>
    <n v="0.08"/>
    <x v="0"/>
    <n v="-18.53"/>
    <n v="8.67"/>
    <n v="3.5"/>
    <s v="Ed Jacobs"/>
    <x v="7"/>
    <s v="Yukon"/>
    <x v="0"/>
    <x v="0"/>
    <s v="Appliances"/>
    <s v="Staples 4 Outlet Surge Protector"/>
    <s v="Small Box"/>
    <n v="0.57999999999999996"/>
    <d v="2010-12-13T00:00:00"/>
  </r>
  <r>
    <n v="2355"/>
    <n v="16993"/>
    <d v="2011-11-16T00:00:00"/>
    <s v="Medium"/>
    <n v="8"/>
    <n v="1565.5240000000001"/>
    <n v="0.05"/>
    <x v="0"/>
    <n v="-433.488"/>
    <n v="205.99"/>
    <n v="2.5"/>
    <s v="Erin Mull"/>
    <x v="10"/>
    <s v="Atlantic"/>
    <x v="0"/>
    <x v="2"/>
    <s v="Telephones and Communication"/>
    <s v="V70"/>
    <s v="Small Box"/>
    <n v="0.59"/>
    <d v="2011-11-16T00:00:00"/>
  </r>
  <r>
    <n v="2356"/>
    <n v="16995"/>
    <d v="2010-12-18T00:00:00"/>
    <s v="Not Specified"/>
    <n v="42"/>
    <n v="45.007199999999997"/>
    <n v="0.06"/>
    <x v="0"/>
    <n v="-1.46"/>
    <n v="1.1399999999999999"/>
    <n v="0.7"/>
    <s v="Darrin Sayre"/>
    <x v="7"/>
    <s v="Yukon"/>
    <x v="3"/>
    <x v="0"/>
    <s v="Rubber Bands"/>
    <s v="OIC Thumb-Tacks"/>
    <s v="Wrap Bag"/>
    <n v="0.38"/>
    <d v="2010-12-20T00:00:00"/>
  </r>
  <r>
    <n v="2357"/>
    <n v="16999"/>
    <d v="2009-01-19T00:00:00"/>
    <s v="Critical"/>
    <n v="18"/>
    <n v="3398.5223999999998"/>
    <n v="0.09"/>
    <x v="0"/>
    <n v="1081.6199999999999"/>
    <n v="207.48"/>
    <n v="0.99"/>
    <s v="Stuart Calhoun"/>
    <x v="4"/>
    <s v="Ontario"/>
    <x v="3"/>
    <x v="0"/>
    <s v="Appliances"/>
    <s v="Kensington 7 Outlet MasterPiece Power Center with Fax/Phone Line Protection"/>
    <s v="Small Box"/>
    <n v="0.55000000000000004"/>
    <d v="2009-01-21T00:00:00"/>
  </r>
  <r>
    <n v="2358"/>
    <n v="17024"/>
    <d v="2009-10-13T00:00:00"/>
    <s v="Medium"/>
    <n v="31"/>
    <n v="1305.7323999999999"/>
    <n v="0.02"/>
    <x v="0"/>
    <n v="426.44"/>
    <n v="42.98"/>
    <n v="4.62"/>
    <s v="Tamara Dahlen"/>
    <x v="4"/>
    <s v="Ontario"/>
    <x v="1"/>
    <x v="0"/>
    <s v="Appliances"/>
    <s v="Belkin F9M820V08 8 Outlet Surge"/>
    <s v="Small Box"/>
    <n v="0.56000000000000005"/>
    <d v="2009-10-15T00:00:00"/>
  </r>
  <r>
    <n v="2359"/>
    <n v="17028"/>
    <d v="2009-10-15T00:00:00"/>
    <s v="High"/>
    <n v="19"/>
    <n v="483.93379999999996"/>
    <n v="0.02"/>
    <x v="0"/>
    <n v="82.96"/>
    <n v="25.99"/>
    <n v="5.37"/>
    <s v="Jennifer Jackson"/>
    <x v="2"/>
    <s v="Prarie"/>
    <x v="2"/>
    <x v="0"/>
    <s v="Pens &amp; Art Supplies"/>
    <s v="BOSTON® Ranger® #55 Pencil Sharpener, Black"/>
    <s v="Small Box"/>
    <n v="0.56000000000000005"/>
    <d v="2009-10-17T00:00:00"/>
  </r>
  <r>
    <n v="2360"/>
    <n v="17058"/>
    <d v="2011-01-01T00:00:00"/>
    <s v="High"/>
    <n v="15"/>
    <n v="61.632000000000005"/>
    <n v="0.04"/>
    <x v="0"/>
    <n v="-62.37"/>
    <n v="4.28"/>
    <n v="6.72"/>
    <s v="Gary Hwang"/>
    <x v="6"/>
    <s v="Prarie"/>
    <x v="2"/>
    <x v="0"/>
    <s v="Paper"/>
    <s v="Xerox 1927"/>
    <s v="Small Box"/>
    <n v="0.4"/>
    <d v="2011-01-02T00:00:00"/>
  </r>
  <r>
    <n v="2361"/>
    <n v="17061"/>
    <d v="2012-10-30T00:00:00"/>
    <s v="Critical"/>
    <n v="28"/>
    <n v="79.833600000000004"/>
    <n v="0.01"/>
    <x v="0"/>
    <n v="10.01"/>
    <n v="2.88"/>
    <n v="0.7"/>
    <s v="Ivan Liston"/>
    <x v="4"/>
    <s v="Ontario"/>
    <x v="3"/>
    <x v="0"/>
    <s v="Pens &amp; Art Supplies"/>
    <s v="Newell 340"/>
    <s v="Wrap Bag"/>
    <n v="0.56000000000000005"/>
    <d v="2012-11-01T00:00:00"/>
  </r>
  <r>
    <n v="2362"/>
    <n v="17090"/>
    <d v="2010-04-28T00:00:00"/>
    <s v="Low"/>
    <n v="30"/>
    <n v="4060.2239999999997"/>
    <n v="0.04"/>
    <x v="1"/>
    <n v="-443.78"/>
    <n v="140.97999999999999"/>
    <n v="36.090000000000003"/>
    <s v="Greg Guthrie"/>
    <x v="9"/>
    <s v="Atlantic"/>
    <x v="1"/>
    <x v="1"/>
    <s v="Bookcases"/>
    <s v="Sauder Forest Hills Library, Woodland Oak Finish"/>
    <s v="Jumbo Box"/>
    <n v="0.77"/>
    <d v="2010-04-30T00:00:00"/>
  </r>
  <r>
    <n v="2363"/>
    <n v="17090"/>
    <d v="2010-04-28T00:00:00"/>
    <s v="Low"/>
    <n v="26"/>
    <n v="3037.8529999999996"/>
    <n v="0.05"/>
    <x v="1"/>
    <n v="-1086.43"/>
    <n v="122.99"/>
    <n v="70.2"/>
    <s v="Greg Guthrie"/>
    <x v="9"/>
    <s v="Atlantic"/>
    <x v="1"/>
    <x v="1"/>
    <s v="Chairs &amp; Chairmats"/>
    <s v="Global High-Back Leather Tilter, Burgundy"/>
    <s v="Jumbo Drum"/>
    <n v="0.74"/>
    <d v="2010-05-03T00:00:00"/>
  </r>
  <r>
    <n v="2364"/>
    <n v="17091"/>
    <d v="2012-07-21T00:00:00"/>
    <s v="Medium"/>
    <n v="45"/>
    <n v="2969.5499999999997"/>
    <n v="0"/>
    <x v="0"/>
    <n v="750.87"/>
    <n v="65.989999999999995"/>
    <n v="5.26"/>
    <s v="Kean Nguyen"/>
    <x v="4"/>
    <s v="Ontario"/>
    <x v="0"/>
    <x v="2"/>
    <s v="Telephones and Communication"/>
    <s v="8860"/>
    <s v="Small Box"/>
    <n v="0.56000000000000005"/>
    <d v="2012-07-22T00:00:00"/>
  </r>
  <r>
    <n v="2365"/>
    <n v="17093"/>
    <d v="2012-02-11T00:00:00"/>
    <s v="Not Specified"/>
    <n v="50"/>
    <n v="4319.1000000000004"/>
    <n v="0.1"/>
    <x v="1"/>
    <n v="-1335.32"/>
    <n v="95.98"/>
    <n v="58.2"/>
    <s v="Janet Martin"/>
    <x v="7"/>
    <s v="Yukon"/>
    <x v="1"/>
    <x v="1"/>
    <s v="Chairs &amp; Chairmats"/>
    <s v="Global Deluxe Office Fabric Chairs"/>
    <s v="Jumbo Drum"/>
    <n v="0.57999999999999996"/>
    <d v="2012-02-13T00:00:00"/>
  </r>
  <r>
    <n v="2366"/>
    <n v="17124"/>
    <d v="2009-10-25T00:00:00"/>
    <s v="Critical"/>
    <n v="39"/>
    <n v="116.337"/>
    <n v="0.05"/>
    <x v="2"/>
    <n v="-55.72"/>
    <n v="3.14"/>
    <n v="1.92"/>
    <s v="William Brown"/>
    <x v="2"/>
    <s v="Prarie"/>
    <x v="2"/>
    <x v="0"/>
    <s v="Scissors, Rulers and Trimmers"/>
    <s v="Serrated Blade or Curved Handle Hand Letter Openers"/>
    <s v="Wrap Bag"/>
    <n v="0.84"/>
    <d v="2009-10-26T00:00:00"/>
  </r>
  <r>
    <n v="2367"/>
    <n v="17152"/>
    <d v="2012-03-12T00:00:00"/>
    <s v="High"/>
    <n v="32"/>
    <n v="209.95840000000001"/>
    <n v="0.06"/>
    <x v="0"/>
    <n v="-259.02"/>
    <n v="6.98"/>
    <n v="9.69"/>
    <s v="Dave Hallsten"/>
    <x v="4"/>
    <s v="Ontario"/>
    <x v="2"/>
    <x v="0"/>
    <s v="Storage &amp; Organization"/>
    <s v="Eldon Shelf Savers™ Cubes and Bins"/>
    <s v="Small Box"/>
    <n v="0.83"/>
    <d v="2012-03-13T00:00:00"/>
  </r>
  <r>
    <n v="2368"/>
    <n v="17155"/>
    <d v="2009-01-28T00:00:00"/>
    <s v="Medium"/>
    <n v="36"/>
    <n v="247.68"/>
    <n v="0"/>
    <x v="2"/>
    <n v="85.17"/>
    <n v="6.88"/>
    <n v="2"/>
    <s v="Cari Sayre"/>
    <x v="1"/>
    <s v="West"/>
    <x v="2"/>
    <x v="0"/>
    <s v="Paper"/>
    <s v="Adams Phone Message Book, 200 Message Capacity, 8 1/16” x 11”"/>
    <s v="Wrap Bag"/>
    <n v="0.39"/>
    <d v="2009-01-29T00:00:00"/>
  </r>
  <r>
    <n v="2369"/>
    <n v="17155"/>
    <d v="2009-01-28T00:00:00"/>
    <s v="Medium"/>
    <n v="31"/>
    <n v="976.67359999999985"/>
    <n v="0.03"/>
    <x v="2"/>
    <n v="-900.27"/>
    <n v="32.479999999999997"/>
    <n v="35"/>
    <s v="Cari Sayre"/>
    <x v="1"/>
    <s v="West"/>
    <x v="2"/>
    <x v="0"/>
    <s v="Storage &amp; Organization"/>
    <s v="Fellowes Neat Ideas® Storage Cubes"/>
    <s v="Large Box"/>
    <n v="0.81"/>
    <d v="2009-01-28T00:00:00"/>
  </r>
  <r>
    <n v="2370"/>
    <n v="17157"/>
    <d v="2012-09-19T00:00:00"/>
    <s v="Low"/>
    <n v="31"/>
    <n v="3554.1779000000001"/>
    <n v="0.09"/>
    <x v="0"/>
    <n v="574.98299999999995"/>
    <n v="125.99"/>
    <n v="4.2"/>
    <s v="Rick Duston"/>
    <x v="11"/>
    <s v="Atlantic"/>
    <x v="1"/>
    <x v="2"/>
    <s v="Telephones and Communication"/>
    <s v="i1000plus"/>
    <s v="Small Box"/>
    <n v="0.56999999999999995"/>
    <d v="2012-09-23T00:00:00"/>
  </r>
  <r>
    <n v="2371"/>
    <n v="17186"/>
    <d v="2009-01-26T00:00:00"/>
    <s v="Medium"/>
    <n v="49"/>
    <n v="4101.3784000000005"/>
    <n v="0.08"/>
    <x v="0"/>
    <n v="-1549.14"/>
    <n v="90.98"/>
    <n v="56.2"/>
    <s v="Ken Brennan"/>
    <x v="4"/>
    <s v="Ontario"/>
    <x v="3"/>
    <x v="1"/>
    <s v="Office Furnishings"/>
    <s v="Eldon ClusterMat Chair Mat with Cordless Antistatic Protection"/>
    <s v="Medium Box"/>
    <n v="0.74"/>
    <d v="2009-01-28T00:00:00"/>
  </r>
  <r>
    <n v="2372"/>
    <n v="17186"/>
    <d v="2009-01-26T00:00:00"/>
    <s v="Medium"/>
    <n v="11"/>
    <n v="61.175400000000003"/>
    <n v="7.0000000000000007E-2"/>
    <x v="0"/>
    <n v="-29.98"/>
    <n v="5.98"/>
    <n v="5.35"/>
    <s v="Ken Brennan"/>
    <x v="4"/>
    <s v="Ontario"/>
    <x v="3"/>
    <x v="0"/>
    <s v="Paper"/>
    <s v="Xerox 1947"/>
    <s v="Small Box"/>
    <n v="0.4"/>
    <d v="2009-01-28T00:00:00"/>
  </r>
  <r>
    <n v="2373"/>
    <n v="17187"/>
    <d v="2012-09-23T00:00:00"/>
    <s v="High"/>
    <n v="4"/>
    <n v="2951.9672"/>
    <n v="0.09"/>
    <x v="1"/>
    <n v="-1890.3272999999999"/>
    <n v="810.98"/>
    <n v="16.059999999999999"/>
    <s v="Bill Stewart"/>
    <x v="4"/>
    <s v="Ontario"/>
    <x v="1"/>
    <x v="2"/>
    <s v="Office Machines"/>
    <s v="Okidata ML591 Wide Format Dot Matrix Printer"/>
    <s v="Jumbo Drum"/>
    <n v="0.56000000000000005"/>
    <d v="2012-09-25T00:00:00"/>
  </r>
  <r>
    <n v="2374"/>
    <n v="17216"/>
    <d v="2012-05-27T00:00:00"/>
    <s v="Medium"/>
    <n v="7"/>
    <n v="2134.5170000000003"/>
    <n v="0.05"/>
    <x v="1"/>
    <n v="-99.160000000000082"/>
    <n v="320.98"/>
    <n v="58.95"/>
    <s v="Eric Barreto"/>
    <x v="5"/>
    <s v="Quebec"/>
    <x v="0"/>
    <x v="1"/>
    <s v="Chairs &amp; Chairmats"/>
    <s v="Hon 4070 Series Pagoda™ Round Back Stacking Chairs"/>
    <s v="Jumbo Drum"/>
    <n v="0.56999999999999995"/>
    <d v="2012-05-28T00:00:00"/>
  </r>
  <r>
    <n v="2375"/>
    <n v="17218"/>
    <d v="2012-07-23T00:00:00"/>
    <s v="Critical"/>
    <n v="32"/>
    <n v="155.81439999999998"/>
    <n v="0.06"/>
    <x v="0"/>
    <n v="22.54"/>
    <n v="5.18"/>
    <n v="2.04"/>
    <s v="Clay Ludtke"/>
    <x v="5"/>
    <s v="Quebec"/>
    <x v="3"/>
    <x v="0"/>
    <s v="Paper"/>
    <s v="Array® Memo Cubes"/>
    <s v="Wrap Bag"/>
    <n v="0.36"/>
    <d v="2012-07-25T00:00:00"/>
  </r>
  <r>
    <n v="2376"/>
    <n v="17249"/>
    <d v="2010-09-25T00:00:00"/>
    <s v="Low"/>
    <n v="37"/>
    <n v="2682.5148000000004"/>
    <n v="0.02"/>
    <x v="0"/>
    <n v="225.28"/>
    <n v="73.98"/>
    <n v="14.52"/>
    <s v="Matt Connell"/>
    <x v="4"/>
    <s v="Ontario"/>
    <x v="1"/>
    <x v="2"/>
    <s v="Computer Peripherals"/>
    <s v="Keytronic French Keyboard"/>
    <s v="Small Box"/>
    <n v="0.65"/>
    <d v="2010-09-27T00:00:00"/>
  </r>
  <r>
    <n v="2377"/>
    <n v="17251"/>
    <d v="2009-10-27T00:00:00"/>
    <s v="Not Specified"/>
    <n v="26"/>
    <n v="3275.74"/>
    <n v="0"/>
    <x v="0"/>
    <n v="667.27800000000002"/>
    <n v="125.99"/>
    <n v="8.99"/>
    <s v="Clay Cheatham"/>
    <x v="1"/>
    <s v="West"/>
    <x v="0"/>
    <x v="2"/>
    <s v="Telephones and Communication"/>
    <s v="5170i"/>
    <s v="Small Box"/>
    <n v="0.56999999999999995"/>
    <d v="2009-10-29T00:00:00"/>
  </r>
  <r>
    <n v="2378"/>
    <n v="17252"/>
    <d v="2011-04-29T00:00:00"/>
    <s v="Not Specified"/>
    <n v="48"/>
    <n v="2277.2495999999996"/>
    <n v="0.03"/>
    <x v="0"/>
    <n v="1006.72"/>
    <n v="48.91"/>
    <n v="5.97"/>
    <s v="Ivan Liston"/>
    <x v="4"/>
    <s v="Ontario"/>
    <x v="3"/>
    <x v="0"/>
    <s v="Paper"/>
    <s v="Xerox 1917"/>
    <s v="Small Box"/>
    <n v="0.38"/>
    <d v="2011-04-30T00:00:00"/>
  </r>
  <r>
    <n v="2379"/>
    <n v="17252"/>
    <d v="2011-04-29T00:00:00"/>
    <s v="Not Specified"/>
    <n v="49"/>
    <n v="13351.794399999999"/>
    <n v="0.08"/>
    <x v="1"/>
    <n v="229.22"/>
    <n v="296.18"/>
    <n v="54.12"/>
    <s v="Ivan Liston"/>
    <x v="4"/>
    <s v="Ontario"/>
    <x v="3"/>
    <x v="1"/>
    <s v="Tables"/>
    <s v="Hon 94000 Series Round Tables"/>
    <s v="Jumbo Box"/>
    <n v="0.76"/>
    <d v="2011-05-01T00:00:00"/>
  </r>
  <r>
    <n v="2380"/>
    <n v="17253"/>
    <d v="2011-08-17T00:00:00"/>
    <s v="Critical"/>
    <n v="13"/>
    <n v="42.099199999999996"/>
    <n v="0.08"/>
    <x v="0"/>
    <n v="-64.388500000000008"/>
    <n v="3.52"/>
    <n v="6.83"/>
    <s v="Roy Phan"/>
    <x v="1"/>
    <s v="West"/>
    <x v="1"/>
    <x v="0"/>
    <s v="Binders and Binder Accessories"/>
    <s v="Self-Adhesive Ring Binder Labels"/>
    <s v="Small Box"/>
    <n v="0.38"/>
    <d v="2011-08-19T00:00:00"/>
  </r>
  <r>
    <n v="2381"/>
    <n v="17255"/>
    <d v="2010-07-14T00:00:00"/>
    <s v="Not Specified"/>
    <n v="17"/>
    <n v="145.1086"/>
    <n v="0.09"/>
    <x v="0"/>
    <n v="-75.22"/>
    <n v="9.3800000000000008"/>
    <n v="7.28"/>
    <s v="Dorris Love"/>
    <x v="5"/>
    <s v="Quebec"/>
    <x v="2"/>
    <x v="0"/>
    <s v="Storage &amp; Organization"/>
    <s v="Staples File Caddy"/>
    <s v="Small Box"/>
    <n v="0.56999999999999995"/>
    <d v="2010-07-15T00:00:00"/>
  </r>
  <r>
    <n v="2382"/>
    <n v="17282"/>
    <d v="2009-11-18T00:00:00"/>
    <s v="Low"/>
    <n v="37"/>
    <n v="982.15390000000002"/>
    <n v="0.09"/>
    <x v="0"/>
    <n v="253.9375"/>
    <n v="29.17"/>
    <n v="6.27"/>
    <s v="Denise Monton"/>
    <x v="2"/>
    <s v="Prarie"/>
    <x v="2"/>
    <x v="0"/>
    <s v="Binders and Binder Accessories"/>
    <s v="Binding Machine Supplies"/>
    <s v="Small Box"/>
    <n v="0.37"/>
    <d v="2009-11-20T00:00:00"/>
  </r>
  <r>
    <n v="2383"/>
    <n v="17283"/>
    <d v="2011-09-14T00:00:00"/>
    <s v="Not Specified"/>
    <n v="4"/>
    <n v="5114.1264000000001"/>
    <n v="0.06"/>
    <x v="1"/>
    <n v="-2816.3379"/>
    <n v="1360.14"/>
    <n v="14.7"/>
    <s v="Dorothy Badders"/>
    <x v="12"/>
    <s v="Northwest Territories"/>
    <x v="2"/>
    <x v="2"/>
    <s v="Office Machines"/>
    <s v="Okidata ML395C Color Dot Matrix Printer"/>
    <s v="Jumbo Drum"/>
    <n v="0.59"/>
    <d v="2011-09-15T00:00:00"/>
  </r>
  <r>
    <n v="2384"/>
    <n v="17286"/>
    <d v="2010-09-21T00:00:00"/>
    <s v="High"/>
    <n v="7"/>
    <n v="1726.1426000000001"/>
    <n v="0.09"/>
    <x v="1"/>
    <n v="-541.87"/>
    <n v="270.98"/>
    <n v="50"/>
    <s v="Muhammed MacIntyre"/>
    <x v="12"/>
    <s v="Northwest Territories"/>
    <x v="0"/>
    <x v="1"/>
    <s v="Chairs &amp; Chairmats"/>
    <s v="Global Enterprise Series Seating High-Back Swivel/Tilt Chairs"/>
    <s v="Jumbo Drum"/>
    <n v="0.77"/>
    <d v="2010-09-22T00:00:00"/>
  </r>
  <r>
    <n v="2385"/>
    <n v="17287"/>
    <d v="2011-04-05T00:00:00"/>
    <s v="High"/>
    <n v="38"/>
    <n v="5679.8675999999996"/>
    <n v="0.01"/>
    <x v="0"/>
    <n v="2477.77"/>
    <n v="150.97999999999999"/>
    <n v="13.99"/>
    <s v="Shui Tom"/>
    <x v="1"/>
    <s v="West"/>
    <x v="2"/>
    <x v="2"/>
    <s v="Office Machines"/>
    <s v="Canon MP41DH Printing Calculator"/>
    <s v="Medium Box"/>
    <n v="0.38"/>
    <d v="2011-04-06T00:00:00"/>
  </r>
  <r>
    <n v="2386"/>
    <n v="17287"/>
    <d v="2011-04-05T00:00:00"/>
    <s v="High"/>
    <n v="11"/>
    <n v="4300.1992"/>
    <n v="0.06"/>
    <x v="0"/>
    <n v="993.81"/>
    <n v="415.88"/>
    <n v="11.37"/>
    <s v="Shui Tom"/>
    <x v="1"/>
    <s v="West"/>
    <x v="2"/>
    <x v="0"/>
    <s v="Storage &amp; Organization"/>
    <s v="Deluxe Rollaway Locking File with Drawer"/>
    <s v="Small Box"/>
    <n v="0.56999999999999995"/>
    <d v="2011-04-07T00:00:00"/>
  </r>
  <r>
    <n v="2387"/>
    <n v="17287"/>
    <d v="2011-04-05T00:00:00"/>
    <s v="High"/>
    <n v="26"/>
    <n v="4840.9529999999995"/>
    <n v="0.05"/>
    <x v="0"/>
    <n v="1069.7850000000001"/>
    <n v="195.99"/>
    <n v="4.2"/>
    <s v="Shui Tom"/>
    <x v="1"/>
    <s v="West"/>
    <x v="2"/>
    <x v="2"/>
    <s v="Telephones and Communication"/>
    <s v="T65"/>
    <s v="Small Box"/>
    <n v="0.56000000000000005"/>
    <d v="2011-04-07T00:00:00"/>
  </r>
  <r>
    <n v="2388"/>
    <n v="17312"/>
    <d v="2011-05-20T00:00:00"/>
    <s v="Not Specified"/>
    <n v="37"/>
    <n v="234.80199999999999"/>
    <n v="0.05"/>
    <x v="0"/>
    <n v="-116.37"/>
    <n v="6.68"/>
    <n v="7.3"/>
    <s v="Nancy Lomonaco"/>
    <x v="4"/>
    <s v="Ontario"/>
    <x v="2"/>
    <x v="0"/>
    <s v="Paper"/>
    <s v="Xerox 1959"/>
    <s v="Small Box"/>
    <n v="0.37"/>
    <d v="2011-05-21T00:00:00"/>
  </r>
  <r>
    <n v="2389"/>
    <n v="17312"/>
    <d v="2011-05-20T00:00:00"/>
    <s v="Not Specified"/>
    <n v="41"/>
    <n v="5165.59"/>
    <n v="0"/>
    <x v="0"/>
    <n v="1432.8629999999998"/>
    <n v="125.99"/>
    <n v="2.5"/>
    <s v="Nancy Lomonaco"/>
    <x v="4"/>
    <s v="Ontario"/>
    <x v="2"/>
    <x v="2"/>
    <s v="Telephones and Communication"/>
    <s v="i2000"/>
    <s v="Small Box"/>
    <n v="0.6"/>
    <d v="2011-05-21T00:00:00"/>
  </r>
  <r>
    <n v="2390"/>
    <n v="17313"/>
    <d v="2009-05-07T00:00:00"/>
    <s v="High"/>
    <n v="27"/>
    <n v="119.52359999999999"/>
    <n v="7.0000000000000007E-2"/>
    <x v="2"/>
    <n v="47.09"/>
    <n v="4.76"/>
    <n v="0.88"/>
    <s v="Scott Cohen"/>
    <x v="3"/>
    <s v="West"/>
    <x v="3"/>
    <x v="0"/>
    <s v="Paper"/>
    <s v="Wirebound Voice Message Log Book"/>
    <s v="Wrap Bag"/>
    <n v="0.39"/>
    <d v="2009-05-09T00:00:00"/>
  </r>
  <r>
    <n v="2391"/>
    <n v="17315"/>
    <d v="2009-04-22T00:00:00"/>
    <s v="Low"/>
    <n v="29"/>
    <n v="146.44710000000001"/>
    <n v="7.0000000000000007E-2"/>
    <x v="0"/>
    <n v="64.010000000000005"/>
    <n v="5.43"/>
    <n v="0.95"/>
    <s v="Joy Smith"/>
    <x v="9"/>
    <s v="Atlantic"/>
    <x v="3"/>
    <x v="0"/>
    <s v="Paper"/>
    <s v="Wirebound Message Book, 4 per Page"/>
    <s v="Wrap Bag"/>
    <n v="0.36"/>
    <d v="2009-04-26T00:00:00"/>
  </r>
  <r>
    <n v="2392"/>
    <n v="17317"/>
    <d v="2009-12-03T00:00:00"/>
    <s v="Not Specified"/>
    <n v="7"/>
    <n v="29.083599999999997"/>
    <n v="0.06"/>
    <x v="0"/>
    <n v="-20.87"/>
    <n v="4.42"/>
    <n v="4.99"/>
    <s v="Laurel Elliston"/>
    <x v="5"/>
    <s v="Quebec"/>
    <x v="1"/>
    <x v="0"/>
    <s v="Envelopes"/>
    <s v="Grip Seal Envelopes"/>
    <s v="Small Box"/>
    <n v="0.38"/>
    <d v="2009-12-05T00:00:00"/>
  </r>
  <r>
    <n v="2393"/>
    <n v="17344"/>
    <d v="2010-07-19T00:00:00"/>
    <s v="Critical"/>
    <n v="40"/>
    <n v="2613.2039999999997"/>
    <n v="0.01"/>
    <x v="0"/>
    <n v="571.53599999999994"/>
    <n v="65.989999999999995"/>
    <n v="7.69"/>
    <s v="Rob Dowd"/>
    <x v="3"/>
    <s v="West"/>
    <x v="1"/>
    <x v="2"/>
    <s v="Telephones and Communication"/>
    <s v="5190"/>
    <s v="Small Box"/>
    <n v="0.59"/>
    <d v="2010-07-21T00:00:00"/>
  </r>
  <r>
    <n v="2394"/>
    <n v="17345"/>
    <d v="2011-08-02T00:00:00"/>
    <s v="Critical"/>
    <n v="23"/>
    <n v="175.72"/>
    <n v="0"/>
    <x v="0"/>
    <n v="-17.02"/>
    <n v="7.64"/>
    <n v="5.83"/>
    <s v="Cynthia Arntzen"/>
    <x v="2"/>
    <s v="Prarie"/>
    <x v="0"/>
    <x v="0"/>
    <s v="Paper"/>
    <s v="Rediform Wirebound &quot;Phone Memo&quot; Message Book, 11 x 5-3/4"/>
    <s v="Wrap Bag"/>
    <n v="0.36"/>
    <d v="2011-08-04T00:00:00"/>
  </r>
  <r>
    <n v="2395"/>
    <n v="17376"/>
    <d v="2011-12-04T00:00:00"/>
    <s v="High"/>
    <n v="44"/>
    <n v="1127.808"/>
    <n v="0.1"/>
    <x v="0"/>
    <n v="425.08"/>
    <n v="28.48"/>
    <n v="1.99"/>
    <s v="Joy Smith"/>
    <x v="9"/>
    <s v="Atlantic"/>
    <x v="1"/>
    <x v="2"/>
    <s v="Computer Peripherals"/>
    <s v="Memorex 4.7GB DVD+RW, 3/Pack"/>
    <s v="Small Pack"/>
    <n v="0.4"/>
    <d v="2011-12-06T00:00:00"/>
  </r>
  <r>
    <n v="2396"/>
    <n v="17377"/>
    <d v="2011-10-28T00:00:00"/>
    <s v="Low"/>
    <n v="39"/>
    <n v="102.999"/>
    <n v="0.05"/>
    <x v="0"/>
    <n v="-4.8600000000000003"/>
    <n v="2.78"/>
    <n v="1.2"/>
    <s v="Erin Creighton"/>
    <x v="4"/>
    <s v="Ontario"/>
    <x v="1"/>
    <x v="0"/>
    <s v="Pens &amp; Art Supplies"/>
    <s v="Prang Drawing Pencil Set"/>
    <s v="Wrap Bag"/>
    <n v="0.57999999999999996"/>
    <d v="2011-10-30T00:00:00"/>
  </r>
  <r>
    <n v="2397"/>
    <n v="17379"/>
    <d v="2011-08-14T00:00:00"/>
    <s v="Critical"/>
    <n v="29"/>
    <n v="3067.6664000000001"/>
    <n v="0.08"/>
    <x v="1"/>
    <n v="-1248.58"/>
    <n v="114.98"/>
    <n v="58.72"/>
    <s v="Harry Marie"/>
    <x v="4"/>
    <s v="Ontario"/>
    <x v="3"/>
    <x v="1"/>
    <s v="Bookcases"/>
    <s v="Sauder Camden County Collection Libraries, Planked Cherry Finish"/>
    <s v="Jumbo Box"/>
    <n v="0.76"/>
    <d v="2011-08-16T00:00:00"/>
  </r>
  <r>
    <n v="2398"/>
    <n v="17381"/>
    <d v="2010-08-14T00:00:00"/>
    <s v="High"/>
    <n v="28"/>
    <n v="99.75"/>
    <n v="0.05"/>
    <x v="0"/>
    <n v="40.9"/>
    <n v="3.75"/>
    <n v="0.5"/>
    <s v="Rick Wilson"/>
    <x v="2"/>
    <s v="Prarie"/>
    <x v="1"/>
    <x v="0"/>
    <s v="Labels"/>
    <s v="Avery 496"/>
    <s v="Small Box"/>
    <n v="0.37"/>
    <d v="2010-08-15T00:00:00"/>
  </r>
  <r>
    <n v="2399"/>
    <n v="17382"/>
    <d v="2011-07-04T00:00:00"/>
    <s v="Not Specified"/>
    <n v="20"/>
    <n v="2494.6019999999999"/>
    <n v="0.01"/>
    <x v="0"/>
    <n v="223.25399999999999"/>
    <n v="125.99"/>
    <n v="8.99"/>
    <s v="Lena Hernandez"/>
    <x v="3"/>
    <s v="West"/>
    <x v="2"/>
    <x v="2"/>
    <s v="Telephones and Communication"/>
    <s v="M70"/>
    <s v="Small Box"/>
    <n v="0.59"/>
    <d v="2011-07-05T00:00:00"/>
  </r>
  <r>
    <n v="2400"/>
    <n v="17408"/>
    <d v="2009-05-27T00:00:00"/>
    <s v="Not Specified"/>
    <n v="26"/>
    <n v="133.38"/>
    <n v="0.05"/>
    <x v="2"/>
    <n v="-132.62950000000001"/>
    <n v="5.4"/>
    <n v="7.78"/>
    <s v="Berenike Kampe"/>
    <x v="8"/>
    <s v="Atlantic"/>
    <x v="1"/>
    <x v="0"/>
    <s v="Binders and Binder Accessories"/>
    <s v="3M Organizer Strips"/>
    <s v="Small Box"/>
    <n v="0.37"/>
    <d v="2009-05-29T00:00:00"/>
  </r>
  <r>
    <n v="2401"/>
    <n v="17408"/>
    <d v="2009-05-27T00:00:00"/>
    <s v="Not Specified"/>
    <n v="41"/>
    <n v="843.37819999999988"/>
    <n v="0.02"/>
    <x v="0"/>
    <n v="49.787999999999997"/>
    <n v="20.99"/>
    <n v="4.8099999999999996"/>
    <s v="Berenike Kampe"/>
    <x v="8"/>
    <s v="Atlantic"/>
    <x v="1"/>
    <x v="2"/>
    <s v="Telephones and Communication"/>
    <s v="1726 Digital Answering Machine"/>
    <s v="Medium Box"/>
    <n v="0.57999999999999996"/>
    <d v="2009-05-29T00:00:00"/>
  </r>
  <r>
    <n v="2402"/>
    <n v="17409"/>
    <d v="2010-08-17T00:00:00"/>
    <s v="Not Specified"/>
    <n v="31"/>
    <n v="591.56369999999993"/>
    <n v="0.09"/>
    <x v="0"/>
    <n v="-158.87"/>
    <n v="20.97"/>
    <n v="6.5"/>
    <s v="Muhammed MacIntyre"/>
    <x v="12"/>
    <s v="Northwest Territories"/>
    <x v="0"/>
    <x v="2"/>
    <s v="Computer Peripherals"/>
    <s v="Microsoft Internet Keyboard"/>
    <s v="Small Box"/>
    <n v="0.78"/>
    <d v="2010-08-19T00:00:00"/>
  </r>
  <r>
    <n v="2403"/>
    <n v="17410"/>
    <d v="2010-09-01T00:00:00"/>
    <s v="Low"/>
    <n v="5"/>
    <n v="316.75200000000001"/>
    <n v="0.04"/>
    <x v="2"/>
    <n v="-247.23599999999999"/>
    <n v="65.989999999999995"/>
    <n v="8.99"/>
    <s v="Noel Staavos"/>
    <x v="8"/>
    <s v="Atlantic"/>
    <x v="2"/>
    <x v="2"/>
    <s v="Telephones and Communication"/>
    <s v="5180"/>
    <s v="Small Box"/>
    <n v="0.56000000000000005"/>
    <d v="2010-09-06T00:00:00"/>
  </r>
  <r>
    <n v="2404"/>
    <n v="17410"/>
    <d v="2010-09-01T00:00:00"/>
    <s v="Low"/>
    <n v="45"/>
    <n v="353.63249999999994"/>
    <n v="7.0000000000000007E-2"/>
    <x v="0"/>
    <n v="-203.68"/>
    <n v="8.4499999999999993"/>
    <n v="7.77"/>
    <s v="Noel Staavos"/>
    <x v="4"/>
    <s v="Ontario"/>
    <x v="2"/>
    <x v="0"/>
    <s v="Scissors, Rulers and Trimmers"/>
    <s v="Elite 5&quot; Scissors"/>
    <s v="Small Pack"/>
    <n v="0.55000000000000004"/>
    <d v="2010-09-06T00:00:00"/>
  </r>
  <r>
    <n v="2405"/>
    <n v="17414"/>
    <d v="2012-06-29T00:00:00"/>
    <s v="High"/>
    <n v="39"/>
    <n v="3626.6372999999999"/>
    <n v="7.0000000000000007E-2"/>
    <x v="0"/>
    <n v="448.07"/>
    <n v="99.99"/>
    <n v="19.989999999999998"/>
    <s v="Katherine Nockton"/>
    <x v="5"/>
    <s v="Quebec"/>
    <x v="1"/>
    <x v="2"/>
    <s v="Computer Peripherals"/>
    <s v="US Robotics 56K V.92 External Faxmodem"/>
    <s v="Small Box"/>
    <n v="0.52"/>
    <d v="2012-07-01T00:00:00"/>
  </r>
  <r>
    <n v="2406"/>
    <n v="17414"/>
    <d v="2012-06-29T00:00:00"/>
    <s v="High"/>
    <n v="32"/>
    <n v="326.59199999999998"/>
    <n v="0.1"/>
    <x v="0"/>
    <n v="34.29"/>
    <n v="11.34"/>
    <n v="5.01"/>
    <s v="Katherine Nockton"/>
    <x v="5"/>
    <s v="Quebec"/>
    <x v="1"/>
    <x v="0"/>
    <s v="Paper"/>
    <s v="Xerox 188"/>
    <s v="Small Box"/>
    <n v="0.36"/>
    <d v="2012-07-01T00:00:00"/>
  </r>
  <r>
    <n v="2407"/>
    <n v="17445"/>
    <d v="2011-08-21T00:00:00"/>
    <s v="Not Specified"/>
    <n v="33"/>
    <n v="247.10399999999998"/>
    <n v="0.1"/>
    <x v="0"/>
    <n v="-73.83"/>
    <n v="8.32"/>
    <n v="2.38"/>
    <s v="Resi Polking"/>
    <x v="1"/>
    <s v="West"/>
    <x v="0"/>
    <x v="2"/>
    <s v="Computer Peripherals"/>
    <s v="Imation 3.5 IBM Formatted Diskettes, 10/Box"/>
    <s v="Small Pack"/>
    <n v="0.74"/>
    <d v="2011-08-24T00:00:00"/>
  </r>
  <r>
    <n v="2408"/>
    <n v="17446"/>
    <d v="2009-06-09T00:00:00"/>
    <s v="Critical"/>
    <n v="15"/>
    <n v="125.1"/>
    <n v="0"/>
    <x v="2"/>
    <n v="8.75"/>
    <n v="8.34"/>
    <n v="2.64"/>
    <s v="Ben Wallace"/>
    <x v="5"/>
    <s v="Quebec"/>
    <x v="2"/>
    <x v="0"/>
    <s v="Scissors, Rulers and Trimmers"/>
    <s v="Acme® Elite Stainless Steel Scissors"/>
    <s v="Small Pack"/>
    <n v="0.59"/>
    <d v="2009-06-11T00:00:00"/>
  </r>
  <r>
    <n v="2409"/>
    <n v="17447"/>
    <d v="2012-05-18T00:00:00"/>
    <s v="Low"/>
    <n v="42"/>
    <n v="788.77260000000001"/>
    <n v="0.01"/>
    <x v="0"/>
    <n v="128"/>
    <n v="18.97"/>
    <n v="9.5399999999999991"/>
    <s v="Carol Darley"/>
    <x v="3"/>
    <s v="West"/>
    <x v="2"/>
    <x v="0"/>
    <s v="Paper"/>
    <s v="Xerox 1939"/>
    <s v="Small Box"/>
    <n v="0.37"/>
    <d v="2012-05-20T00:00:00"/>
  </r>
  <r>
    <n v="2410"/>
    <n v="17506"/>
    <d v="2010-02-28T00:00:00"/>
    <s v="Low"/>
    <n v="33"/>
    <n v="9430.7862000000005"/>
    <n v="0.03"/>
    <x v="1"/>
    <n v="1939.11"/>
    <n v="294.62"/>
    <n v="42.52"/>
    <s v="Susan Vittorini"/>
    <x v="4"/>
    <s v="Ontario"/>
    <x v="2"/>
    <x v="0"/>
    <s v="Appliances"/>
    <s v="3.6 Cubic Foot Counter Height Office Refrigerator"/>
    <s v="Jumbo Drum"/>
    <n v="0.56999999999999995"/>
    <d v="2010-03-04T00:00:00"/>
  </r>
  <r>
    <n v="2411"/>
    <n v="17507"/>
    <d v="2012-06-12T00:00:00"/>
    <s v="Medium"/>
    <n v="27"/>
    <n v="377.39519999999999"/>
    <n v="0.04"/>
    <x v="0"/>
    <n v="48.13"/>
    <n v="14.56"/>
    <n v="3.5"/>
    <s v="Lela Donovan"/>
    <x v="3"/>
    <s v="West"/>
    <x v="1"/>
    <x v="0"/>
    <s v="Appliances"/>
    <s v="Acco 6 Outlet Guardian Premium Surge Suppressor"/>
    <s v="Small Box"/>
    <n v="0.57999999999999996"/>
    <d v="2012-06-12T00:00:00"/>
  </r>
  <r>
    <n v="2412"/>
    <n v="17507"/>
    <d v="2012-06-12T00:00:00"/>
    <s v="Medium"/>
    <n v="22"/>
    <n v="5365.2060000000001"/>
    <n v="0.1"/>
    <x v="1"/>
    <n v="353.72"/>
    <n v="270.97000000000003"/>
    <n v="28.06"/>
    <s v="Lela Donovan"/>
    <x v="3"/>
    <s v="West"/>
    <x v="1"/>
    <x v="2"/>
    <s v="Office Machines"/>
    <s v="Epson LQ-570e Dot Matrix Printer"/>
    <s v="Jumbo Drum"/>
    <n v="0.56000000000000005"/>
    <d v="2012-06-14T00:00:00"/>
  </r>
  <r>
    <n v="2413"/>
    <n v="17508"/>
    <d v="2012-06-27T00:00:00"/>
    <s v="Low"/>
    <n v="50"/>
    <n v="87.12"/>
    <n v="0.01"/>
    <x v="2"/>
    <n v="11.28"/>
    <n v="1.76"/>
    <n v="0.7"/>
    <s v="Roy Skaria"/>
    <x v="6"/>
    <s v="Prarie"/>
    <x v="1"/>
    <x v="0"/>
    <s v="Pens &amp; Art Supplies"/>
    <s v="Newell 310"/>
    <s v="Wrap Bag"/>
    <n v="0.56000000000000005"/>
    <d v="2012-06-29T00:00:00"/>
  </r>
  <r>
    <n v="2414"/>
    <n v="17510"/>
    <d v="2012-10-30T00:00:00"/>
    <s v="Critical"/>
    <n v="28"/>
    <n v="435.96000000000004"/>
    <n v="0"/>
    <x v="0"/>
    <n v="226.4"/>
    <n v="15.57"/>
    <n v="1.39"/>
    <s v="Denny Ordway"/>
    <x v="7"/>
    <s v="Yukon"/>
    <x v="0"/>
    <x v="0"/>
    <s v="Envelopes"/>
    <s v="Park Ridge™ Embossed Executive Business Envelopes"/>
    <s v="Small Box"/>
    <n v="0.38"/>
    <d v="2012-10-31T00:00:00"/>
  </r>
  <r>
    <n v="2415"/>
    <n v="17539"/>
    <d v="2011-09-15T00:00:00"/>
    <s v="Not Specified"/>
    <n v="28"/>
    <n v="369.39839999999998"/>
    <n v="0.08"/>
    <x v="0"/>
    <n v="73.73"/>
    <n v="14.34"/>
    <n v="5"/>
    <s v="Pauline Webber"/>
    <x v="1"/>
    <s v="West"/>
    <x v="3"/>
    <x v="1"/>
    <s v="Office Furnishings"/>
    <s v="Nu-Dell Leatherette Frames"/>
    <s v="Small Pack"/>
    <n v="0.49"/>
    <d v="2011-09-16T00:00:00"/>
  </r>
  <r>
    <n v="2416"/>
    <n v="17539"/>
    <d v="2011-09-15T00:00:00"/>
    <s v="Not Specified"/>
    <n v="10"/>
    <n v="1763.91"/>
    <n v="0.1"/>
    <x v="0"/>
    <n v="-491.26"/>
    <n v="195.99"/>
    <n v="8.99"/>
    <s v="Pauline Webber"/>
    <x v="1"/>
    <s v="West"/>
    <x v="3"/>
    <x v="2"/>
    <s v="Telephones and Communication"/>
    <s v="T28 WORLD"/>
    <s v="Small Box"/>
    <n v="0.6"/>
    <d v="2011-09-16T00:00:00"/>
  </r>
  <r>
    <n v="2417"/>
    <n v="17542"/>
    <d v="2010-08-31T00:00:00"/>
    <s v="Low"/>
    <n v="37"/>
    <n v="105.4944"/>
    <n v="0.01"/>
    <x v="0"/>
    <n v="43.37"/>
    <n v="2.88"/>
    <n v="0.5"/>
    <s v="Charles Crestani"/>
    <x v="7"/>
    <s v="Yukon"/>
    <x v="3"/>
    <x v="0"/>
    <s v="Labels"/>
    <s v="Avery 49"/>
    <s v="Small Box"/>
    <n v="0.36"/>
    <d v="2010-09-02T00:00:00"/>
  </r>
  <r>
    <n v="2418"/>
    <n v="17543"/>
    <d v="2012-05-25T00:00:00"/>
    <s v="Critical"/>
    <n v="1"/>
    <n v="5.8968000000000007"/>
    <n v="0.09"/>
    <x v="0"/>
    <n v="-9.17"/>
    <n v="6.48"/>
    <n v="9.5399999999999991"/>
    <s v="Tracy Collins"/>
    <x v="10"/>
    <s v="Atlantic"/>
    <x v="3"/>
    <x v="0"/>
    <s v="Paper"/>
    <s v="Xerox 1905"/>
    <s v="Small Box"/>
    <n v="0.37"/>
    <d v="2012-05-25T00:00:00"/>
  </r>
  <r>
    <n v="2419"/>
    <n v="17543"/>
    <d v="2012-05-25T00:00:00"/>
    <s v="Critical"/>
    <n v="35"/>
    <n v="975.86999999999989"/>
    <n v="0.1"/>
    <x v="0"/>
    <n v="-51.74"/>
    <n v="30.98"/>
    <n v="17.079999999999998"/>
    <s v="Tracy Collins"/>
    <x v="10"/>
    <s v="Atlantic"/>
    <x v="3"/>
    <x v="0"/>
    <s v="Paper"/>
    <s v="Xerox 197"/>
    <s v="Small Box"/>
    <n v="0.4"/>
    <d v="2012-05-27T00:00:00"/>
  </r>
  <r>
    <n v="2420"/>
    <n v="17543"/>
    <d v="2012-05-25T00:00:00"/>
    <s v="Critical"/>
    <n v="26"/>
    <n v="4912.1956"/>
    <n v="0.06"/>
    <x v="0"/>
    <n v="685.20600000000002"/>
    <n v="200.99"/>
    <n v="8.08"/>
    <s v="Tracy Collins"/>
    <x v="10"/>
    <s v="Atlantic"/>
    <x v="3"/>
    <x v="2"/>
    <s v="Telephones and Communication"/>
    <s v="5125"/>
    <s v="Small Box"/>
    <n v="0.59"/>
    <d v="2012-05-27T00:00:00"/>
  </r>
  <r>
    <n v="2421"/>
    <n v="17568"/>
    <d v="2010-10-08T00:00:00"/>
    <s v="Not Specified"/>
    <n v="31"/>
    <n v="510.88"/>
    <n v="0"/>
    <x v="0"/>
    <n v="170.69"/>
    <n v="16.48"/>
    <n v="1.99"/>
    <s v="Brad Thomas"/>
    <x v="7"/>
    <s v="Yukon"/>
    <x v="2"/>
    <x v="2"/>
    <s v="Computer Peripherals"/>
    <s v="Maxell DVD-RAM Discs"/>
    <s v="Small Pack"/>
    <n v="0.42"/>
    <d v="2010-10-09T00:00:00"/>
  </r>
  <r>
    <n v="2422"/>
    <n v="17571"/>
    <d v="2012-03-15T00:00:00"/>
    <s v="Not Specified"/>
    <n v="32"/>
    <n v="94.406400000000005"/>
    <n v="0.01"/>
    <x v="0"/>
    <n v="8.8800000000000008"/>
    <n v="2.98"/>
    <n v="1.58"/>
    <s v="Thomas Thornton"/>
    <x v="7"/>
    <s v="Yukon"/>
    <x v="3"/>
    <x v="0"/>
    <s v="Rubber Bands"/>
    <s v="Staples Gold Paper Clips"/>
    <s v="Wrap Bag"/>
    <n v="0.39"/>
    <d v="2012-03-16T00:00:00"/>
  </r>
  <r>
    <n v="2423"/>
    <n v="17571"/>
    <d v="2012-03-15T00:00:00"/>
    <s v="Not Specified"/>
    <n v="50"/>
    <n v="1616.0199999999998"/>
    <n v="0.02"/>
    <x v="2"/>
    <n v="51.98"/>
    <n v="32.979999999999997"/>
    <n v="5.5"/>
    <s v="Thomas Thornton"/>
    <x v="7"/>
    <s v="Yukon"/>
    <x v="3"/>
    <x v="2"/>
    <s v="Computer Peripherals"/>
    <s v="PC Concepts 116 Key Quantum 3000 Keyboard"/>
    <s v="Small Box"/>
    <n v="0.75"/>
    <d v="2012-03-17T00:00:00"/>
  </r>
  <r>
    <n v="2424"/>
    <n v="17573"/>
    <d v="2011-09-04T00:00:00"/>
    <s v="Low"/>
    <n v="23"/>
    <n v="213.67920000000001"/>
    <n v="0.02"/>
    <x v="0"/>
    <n v="-25.86"/>
    <n v="9.48"/>
    <n v="7.29"/>
    <s v="Clytie Kelty"/>
    <x v="4"/>
    <s v="Ontario"/>
    <x v="0"/>
    <x v="1"/>
    <s v="Office Furnishings"/>
    <s v="DAX Two-Tone Rosewood/Black Document Frame, Desktop, 5 x 7"/>
    <s v="Small Pack"/>
    <n v="0.45"/>
    <d v="2011-09-08T00:00:00"/>
  </r>
  <r>
    <n v="2425"/>
    <n v="17573"/>
    <d v="2011-09-04T00:00:00"/>
    <s v="Low"/>
    <n v="47"/>
    <n v="20726.539399999998"/>
    <n v="0.02"/>
    <x v="1"/>
    <n v="8965.83"/>
    <n v="449.99"/>
    <n v="49"/>
    <s v="Clytie Kelty"/>
    <x v="1"/>
    <s v="West"/>
    <x v="0"/>
    <x v="2"/>
    <s v="Copiers and Fax"/>
    <s v="Canon PC940 Copier"/>
    <s v="Jumbo Drum"/>
    <n v="0.38"/>
    <d v="2011-09-06T00:00:00"/>
  </r>
  <r>
    <n v="2426"/>
    <n v="17632"/>
    <d v="2010-02-21T00:00:00"/>
    <s v="Medium"/>
    <n v="38"/>
    <n v="67.715999999999994"/>
    <n v="0.1"/>
    <x v="0"/>
    <n v="-21.89"/>
    <n v="1.98"/>
    <n v="0.7"/>
    <s v="Liz Thompson"/>
    <x v="6"/>
    <s v="Prarie"/>
    <x v="1"/>
    <x v="0"/>
    <s v="Rubber Bands"/>
    <s v="Brites Rubber Bands, 1 1/2 oz. Box"/>
    <s v="Wrap Bag"/>
    <n v="0.83"/>
    <d v="2010-02-22T00:00:00"/>
  </r>
  <r>
    <n v="2427"/>
    <n v="17634"/>
    <d v="2012-07-21T00:00:00"/>
    <s v="High"/>
    <n v="5"/>
    <n v="413.95400000000001"/>
    <n v="0.08"/>
    <x v="1"/>
    <n v="-197.88"/>
    <n v="89.99"/>
    <n v="42"/>
    <s v="Alan Hwang"/>
    <x v="4"/>
    <s v="Ontario"/>
    <x v="1"/>
    <x v="1"/>
    <s v="Chairs &amp; Chairmats"/>
    <s v="Global Leather Task Chair, Black"/>
    <s v="Jumbo Drum"/>
    <n v="0.66"/>
    <d v="2012-07-21T00:00:00"/>
  </r>
  <r>
    <n v="2428"/>
    <n v="17636"/>
    <d v="2009-02-04T00:00:00"/>
    <s v="Low"/>
    <n v="2"/>
    <n v="5.7035999999999998"/>
    <n v="0.03"/>
    <x v="0"/>
    <n v="-4.2"/>
    <n v="2.94"/>
    <n v="0.96"/>
    <s v="Dean Katz"/>
    <x v="7"/>
    <s v="Yukon"/>
    <x v="2"/>
    <x v="0"/>
    <s v="Pens &amp; Art Supplies"/>
    <s v="Newell 343"/>
    <s v="Wrap Bag"/>
    <n v="0.57999999999999996"/>
    <d v="2009-02-08T00:00:00"/>
  </r>
  <r>
    <n v="2429"/>
    <n v="17666"/>
    <d v="2010-09-08T00:00:00"/>
    <s v="Medium"/>
    <n v="19"/>
    <n v="75.239999999999995"/>
    <n v="0.01"/>
    <x v="0"/>
    <n v="21.74"/>
    <n v="4"/>
    <n v="1.3"/>
    <s v="Sam Craven"/>
    <x v="2"/>
    <s v="Prarie"/>
    <x v="2"/>
    <x v="0"/>
    <s v="Paper"/>
    <s v="EcoTones® Memo Sheets"/>
    <s v="Wrap Bag"/>
    <n v="0.37"/>
    <d v="2010-09-10T00:00:00"/>
  </r>
  <r>
    <n v="2430"/>
    <n v="17666"/>
    <d v="2010-09-08T00:00:00"/>
    <s v="Medium"/>
    <n v="11"/>
    <n v="131.35759999999999"/>
    <n v="0.08"/>
    <x v="0"/>
    <n v="-5.0999999999999996"/>
    <n v="12.98"/>
    <n v="3.14"/>
    <s v="Sam Craven"/>
    <x v="2"/>
    <s v="Prarie"/>
    <x v="2"/>
    <x v="0"/>
    <s v="Scissors, Rulers and Trimmers"/>
    <s v="Acme® 8&quot; Straight Scissors"/>
    <s v="Small Pack"/>
    <n v="0.6"/>
    <d v="2010-09-08T00:00:00"/>
  </r>
  <r>
    <n v="2431"/>
    <n v="17668"/>
    <d v="2009-11-25T00:00:00"/>
    <s v="Medium"/>
    <n v="49"/>
    <n v="822.25919999999996"/>
    <n v="0.04"/>
    <x v="0"/>
    <n v="296.06"/>
    <n v="17.48"/>
    <n v="1.99"/>
    <s v="Erin Creighton"/>
    <x v="4"/>
    <s v="Ontario"/>
    <x v="1"/>
    <x v="2"/>
    <s v="Computer Peripherals"/>
    <s v="Maxell Pro 80 Minute CD-R, 10/Pack"/>
    <s v="Small Pack"/>
    <n v="0.45"/>
    <d v="2009-11-27T00:00:00"/>
  </r>
  <r>
    <n v="2432"/>
    <n v="17668"/>
    <d v="2009-11-25T00:00:00"/>
    <s v="Medium"/>
    <n v="24"/>
    <n v="6862.3440000000001"/>
    <n v="0.05"/>
    <x v="0"/>
    <n v="2574.12"/>
    <n v="300.98"/>
    <n v="13.99"/>
    <s v="Erin Creighton"/>
    <x v="4"/>
    <s v="Ontario"/>
    <x v="1"/>
    <x v="2"/>
    <s v="Office Machines"/>
    <s v="Polycom VoiceStation 100"/>
    <s v="Medium Box"/>
    <n v="0.39"/>
    <d v="2009-11-26T00:00:00"/>
  </r>
  <r>
    <n v="2433"/>
    <n v="17668"/>
    <d v="2009-11-25T00:00:00"/>
    <s v="Medium"/>
    <n v="13"/>
    <n v="2570.7552000000001"/>
    <n v="0.04"/>
    <x v="2"/>
    <n v="-69.783999999999992"/>
    <n v="205.99"/>
    <n v="5"/>
    <s v="Erin Creighton"/>
    <x v="4"/>
    <s v="Ontario"/>
    <x v="1"/>
    <x v="2"/>
    <s v="Telephones and Communication"/>
    <s v="Phone 918"/>
    <s v="Small Box"/>
    <n v="0.59"/>
    <d v="2009-11-26T00:00:00"/>
  </r>
  <r>
    <n v="2434"/>
    <n v="17669"/>
    <d v="2009-04-29T00:00:00"/>
    <s v="High"/>
    <n v="32"/>
    <n v="1067.8271999999999"/>
    <n v="0.04"/>
    <x v="0"/>
    <n v="203.44"/>
    <n v="34.76"/>
    <n v="5.49"/>
    <s v="Corey Roper"/>
    <x v="7"/>
    <s v="Yukon"/>
    <x v="0"/>
    <x v="0"/>
    <s v="Storage &amp; Organization"/>
    <s v="Home/Office Personal File Carts"/>
    <s v="Small Box"/>
    <n v="0.6"/>
    <d v="2009-04-30T00:00:00"/>
  </r>
  <r>
    <n v="2435"/>
    <n v="17670"/>
    <d v="2009-08-25T00:00:00"/>
    <s v="Medium"/>
    <n v="14"/>
    <n v="33.982199999999999"/>
    <n v="7.0000000000000007E-2"/>
    <x v="0"/>
    <n v="10.050000000000001"/>
    <n v="2.61"/>
    <n v="0.5"/>
    <s v="Sean O'Donnell"/>
    <x v="4"/>
    <s v="Ontario"/>
    <x v="1"/>
    <x v="0"/>
    <s v="Labels"/>
    <s v="Avery 494"/>
    <s v="Small Box"/>
    <n v="0.39"/>
    <d v="2009-08-27T00:00:00"/>
  </r>
  <r>
    <n v="2436"/>
    <n v="17698"/>
    <d v="2012-05-13T00:00:00"/>
    <s v="High"/>
    <n v="43"/>
    <n v="1741.0355999999999"/>
    <n v="0.08"/>
    <x v="0"/>
    <n v="528.77"/>
    <n v="44.01"/>
    <n v="3.5"/>
    <s v="Michael Kennedy"/>
    <x v="5"/>
    <s v="Quebec"/>
    <x v="1"/>
    <x v="0"/>
    <s v="Appliances"/>
    <s v="Acco Smartsocket® Color-Coded Six-Outlet AC Adapter Model Surge Protectors"/>
    <s v="Small Box"/>
    <n v="0.59"/>
    <d v="2012-05-15T00:00:00"/>
  </r>
  <r>
    <n v="2437"/>
    <n v="17698"/>
    <d v="2012-05-13T00:00:00"/>
    <s v="High"/>
    <n v="22"/>
    <n v="1306.6019999999999"/>
    <n v="0.1"/>
    <x v="0"/>
    <n v="-59.587000000000003"/>
    <n v="65.989999999999995"/>
    <n v="8.99"/>
    <s v="Michael Kennedy"/>
    <x v="8"/>
    <s v="Atlantic"/>
    <x v="1"/>
    <x v="2"/>
    <s v="Telephones and Communication"/>
    <s v="8260"/>
    <s v="Small Box"/>
    <n v="0.57999999999999996"/>
    <d v="2012-05-15T00:00:00"/>
  </r>
  <r>
    <n v="2438"/>
    <n v="17698"/>
    <d v="2012-05-13T00:00:00"/>
    <s v="High"/>
    <n v="40"/>
    <n v="586.75199999999995"/>
    <n v="0.04"/>
    <x v="0"/>
    <n v="-89.228499999999997"/>
    <n v="15.28"/>
    <n v="10.91"/>
    <s v="Michael Kennedy"/>
    <x v="8"/>
    <s v="Atlantic"/>
    <x v="1"/>
    <x v="0"/>
    <s v="Binders and Binder Accessories"/>
    <s v="Recycled Premium Regency Composition Covers"/>
    <s v="Small Box"/>
    <n v="0.36"/>
    <d v="2012-05-14T00:00:00"/>
  </r>
  <r>
    <n v="2439"/>
    <n v="17700"/>
    <d v="2012-10-27T00:00:00"/>
    <s v="Critical"/>
    <n v="20"/>
    <n v="2204.616"/>
    <n v="0.03"/>
    <x v="0"/>
    <n v="-530.67999999999995"/>
    <n v="113.64"/>
    <n v="35"/>
    <s v="Darren Budd"/>
    <x v="7"/>
    <s v="Yukon"/>
    <x v="2"/>
    <x v="1"/>
    <s v="Office Furnishings"/>
    <s v="Eldon Expressions Mahogany Wood Desk Collection"/>
    <s v="Small Box"/>
    <n v="0.6"/>
    <d v="2012-10-28T00:00:00"/>
  </r>
  <r>
    <n v="2440"/>
    <n v="17701"/>
    <d v="2012-05-21T00:00:00"/>
    <s v="Critical"/>
    <n v="21"/>
    <n v="71.471400000000003"/>
    <n v="0.09"/>
    <x v="0"/>
    <n v="-60.961500000000001"/>
    <n v="3.74"/>
    <n v="4.6900000000000004"/>
    <s v="Brad Thomas"/>
    <x v="7"/>
    <s v="Yukon"/>
    <x v="2"/>
    <x v="0"/>
    <s v="Binders and Binder Accessories"/>
    <s v="Accohide Poly Flexible Ring Binders"/>
    <s v="Small Box"/>
    <n v="0.35"/>
    <d v="2012-05-22T00:00:00"/>
  </r>
  <r>
    <n v="2441"/>
    <n v="17702"/>
    <d v="2012-04-13T00:00:00"/>
    <s v="High"/>
    <n v="48"/>
    <n v="339.39359999999999"/>
    <n v="0.09"/>
    <x v="0"/>
    <n v="-305.91000000000003"/>
    <n v="7.77"/>
    <n v="9.23"/>
    <s v="Mark Cousins"/>
    <x v="4"/>
    <s v="Ontario"/>
    <x v="2"/>
    <x v="0"/>
    <s v="Appliances"/>
    <s v="Hoover Commercial Soft Guard Upright Vacuum And Disposable Filtration Bags"/>
    <s v="Small Box"/>
    <n v="0.57999999999999996"/>
    <d v="2012-04-14T00:00:00"/>
  </r>
  <r>
    <n v="2442"/>
    <n v="17702"/>
    <d v="2012-04-13T00:00:00"/>
    <s v="High"/>
    <n v="9"/>
    <n v="242.37359999999998"/>
    <n v="0.02"/>
    <x v="2"/>
    <n v="-66.78"/>
    <n v="27.48"/>
    <n v="4"/>
    <s v="Mark Cousins"/>
    <x v="3"/>
    <s v="West"/>
    <x v="2"/>
    <x v="2"/>
    <s v="Computer Peripherals"/>
    <s v="Belkin MediaBoard 104- Keyboard"/>
    <s v="Small Box"/>
    <n v="0.75"/>
    <d v="2012-04-13T00:00:00"/>
  </r>
  <r>
    <n v="2443"/>
    <n v="17735"/>
    <d v="2012-07-12T00:00:00"/>
    <s v="Low"/>
    <n v="45"/>
    <n v="297.25650000000002"/>
    <n v="0.03"/>
    <x v="0"/>
    <n v="-71.254000000000005"/>
    <n v="6.81"/>
    <n v="5.48"/>
    <s v="Ed Ludwig"/>
    <x v="4"/>
    <s v="Ontario"/>
    <x v="3"/>
    <x v="0"/>
    <s v="Binders and Binder Accessories"/>
    <s v="Avery Self-Adhesive Photo Pockets for Polaroid Photos"/>
    <s v="Small Box"/>
    <n v="0.37"/>
    <d v="2012-07-17T00:00:00"/>
  </r>
  <r>
    <n v="2444"/>
    <n v="17735"/>
    <d v="2012-07-12T00:00:00"/>
    <s v="Low"/>
    <n v="28"/>
    <n v="99.489599999999996"/>
    <n v="0.06"/>
    <x v="0"/>
    <n v="32.47"/>
    <n v="3.78"/>
    <n v="0.71"/>
    <s v="Ed Ludwig"/>
    <x v="4"/>
    <s v="Ontario"/>
    <x v="3"/>
    <x v="0"/>
    <s v="Rubber Bands"/>
    <s v="Staples Bulldog Clip"/>
    <s v="Wrap Bag"/>
    <n v="0.39"/>
    <d v="2012-07-17T00:00:00"/>
  </r>
  <r>
    <n v="2445"/>
    <n v="17764"/>
    <d v="2009-09-16T00:00:00"/>
    <s v="Low"/>
    <n v="27"/>
    <n v="592.01279999999997"/>
    <n v="0.04"/>
    <x v="0"/>
    <n v="-97.28"/>
    <n v="22.84"/>
    <n v="16.87"/>
    <s v="Don Miller"/>
    <x v="12"/>
    <s v="Northwest Territories"/>
    <x v="2"/>
    <x v="0"/>
    <s v="Paper"/>
    <s v="Xerox 1982"/>
    <s v="Small Box"/>
    <n v="0.39"/>
    <d v="2009-09-16T00:00:00"/>
  </r>
  <r>
    <n v="2446"/>
    <n v="17765"/>
    <d v="2011-09-15T00:00:00"/>
    <s v="Not Specified"/>
    <n v="36"/>
    <n v="71.539200000000008"/>
    <n v="0.08"/>
    <x v="0"/>
    <n v="-192.6825"/>
    <n v="2.16"/>
    <n v="6.05"/>
    <s v="Dennis Kane"/>
    <x v="5"/>
    <s v="Quebec"/>
    <x v="0"/>
    <x v="0"/>
    <s v="Binders and Binder Accessories"/>
    <s v="Peel &amp; Stick Add-On Corner Pockets"/>
    <s v="Small Box"/>
    <n v="0.37"/>
    <d v="2011-09-15T00:00:00"/>
  </r>
  <r>
    <n v="2447"/>
    <n v="17795"/>
    <d v="2009-04-01T00:00:00"/>
    <s v="Medium"/>
    <n v="1"/>
    <n v="10.6502"/>
    <n v="0.06"/>
    <x v="0"/>
    <n v="-15.92"/>
    <n v="11.33"/>
    <n v="6.12"/>
    <s v="Troy Staebel"/>
    <x v="11"/>
    <s v="Atlantic"/>
    <x v="0"/>
    <x v="0"/>
    <s v="Appliances"/>
    <s v="Holmes Replacement Filter for HEPA Air Cleaner, Medium Room"/>
    <s v="Medium Box"/>
    <n v="0.42"/>
    <d v="2009-04-03T00:00:00"/>
  </r>
  <r>
    <n v="2448"/>
    <n v="17797"/>
    <d v="2012-07-10T00:00:00"/>
    <s v="Low"/>
    <n v="10"/>
    <n v="1009.8000000000001"/>
    <n v="0"/>
    <x v="1"/>
    <n v="-486.12"/>
    <n v="100.98"/>
    <n v="57.38"/>
    <s v="Vivek Grady"/>
    <x v="4"/>
    <s v="Ontario"/>
    <x v="2"/>
    <x v="1"/>
    <s v="Bookcases"/>
    <s v="Bush Westfield Collection Bookcases, Dark Cherry Finish, Fully Assembled"/>
    <s v="Jumbo Box"/>
    <n v="0.78"/>
    <d v="2012-07-12T00:00:00"/>
  </r>
  <r>
    <n v="2449"/>
    <n v="17797"/>
    <d v="2012-07-10T00:00:00"/>
    <s v="Low"/>
    <n v="16"/>
    <n v="57.859200000000001"/>
    <n v="0.02"/>
    <x v="0"/>
    <n v="-8.89"/>
    <n v="3.69"/>
    <n v="2.5"/>
    <s v="Vivek Grady"/>
    <x v="4"/>
    <s v="Ontario"/>
    <x v="2"/>
    <x v="0"/>
    <s v="Envelopes"/>
    <s v="Colored Envelopes"/>
    <s v="Small Box"/>
    <n v="0.39"/>
    <d v="2012-07-14T00:00:00"/>
  </r>
  <r>
    <n v="2450"/>
    <n v="17799"/>
    <d v="2012-09-20T00:00:00"/>
    <s v="Medium"/>
    <n v="8"/>
    <n v="133.1232"/>
    <n v="0.02"/>
    <x v="0"/>
    <n v="-31.11"/>
    <n v="16.98"/>
    <n v="12.39"/>
    <s v="Darren Budd"/>
    <x v="7"/>
    <s v="Yukon"/>
    <x v="3"/>
    <x v="1"/>
    <s v="Office Furnishings"/>
    <s v="Deflect-o DuraMat Antistatic Studded Beveled Mat for Medium Pile Carpeting"/>
    <s v="Large Box"/>
    <n v="0.61"/>
    <d v="2012-09-22T00:00:00"/>
  </r>
  <r>
    <n v="2451"/>
    <n v="17825"/>
    <d v="2010-01-13T00:00:00"/>
    <s v="Not Specified"/>
    <n v="26"/>
    <n v="922.85439999999994"/>
    <n v="0.06"/>
    <x v="0"/>
    <n v="11.38"/>
    <n v="37.76"/>
    <n v="12.9"/>
    <s v="Larry Hughes"/>
    <x v="4"/>
    <s v="Ontario"/>
    <x v="2"/>
    <x v="0"/>
    <s v="Storage &amp; Organization"/>
    <s v="Companion Letter/Legal File, Black"/>
    <s v="Small Box"/>
    <n v="0.56999999999999995"/>
    <d v="2010-01-16T00:00:00"/>
  </r>
  <r>
    <n v="2452"/>
    <n v="17826"/>
    <d v="2012-06-30T00:00:00"/>
    <s v="High"/>
    <n v="18"/>
    <n v="67.219200000000001"/>
    <n v="0.04"/>
    <x v="0"/>
    <n v="-88.607500000000002"/>
    <n v="3.89"/>
    <n v="7.01"/>
    <s v="Michelle Arnett"/>
    <x v="3"/>
    <s v="West"/>
    <x v="2"/>
    <x v="0"/>
    <s v="Binders and Binder Accessories"/>
    <s v="Avery Binder Labels"/>
    <s v="Small Box"/>
    <n v="0.37"/>
    <d v="2012-07-01T00:00:00"/>
  </r>
  <r>
    <n v="2453"/>
    <n v="17831"/>
    <d v="2012-10-25T00:00:00"/>
    <s v="Critical"/>
    <n v="34"/>
    <n v="223.08080000000001"/>
    <n v="0.06"/>
    <x v="0"/>
    <n v="41.31"/>
    <n v="6.98"/>
    <n v="2.83"/>
    <s v="Ricardo Emerson"/>
    <x v="3"/>
    <s v="West"/>
    <x v="1"/>
    <x v="1"/>
    <s v="Office Furnishings"/>
    <s v="G.E. Halogen Desk Lamp Bulbs"/>
    <s v="Small Pack"/>
    <n v="0.37"/>
    <d v="2012-10-26T00:00:00"/>
  </r>
  <r>
    <n v="2454"/>
    <n v="17831"/>
    <d v="2012-10-25T00:00:00"/>
    <s v="Critical"/>
    <n v="38"/>
    <n v="227.24"/>
    <n v="0"/>
    <x v="2"/>
    <n v="-45.75"/>
    <n v="5.98"/>
    <n v="5.35"/>
    <s v="Ricardo Emerson"/>
    <x v="3"/>
    <s v="West"/>
    <x v="1"/>
    <x v="0"/>
    <s v="Paper"/>
    <s v="Xerox 1947"/>
    <s v="Small Box"/>
    <n v="0.4"/>
    <d v="2012-10-28T00:00:00"/>
  </r>
  <r>
    <n v="2455"/>
    <n v="17858"/>
    <d v="2010-09-25T00:00:00"/>
    <s v="Medium"/>
    <n v="21"/>
    <n v="171.4314"/>
    <n v="0.02"/>
    <x v="0"/>
    <n v="21.07"/>
    <n v="8.33"/>
    <n v="1.99"/>
    <s v="Becky Castell"/>
    <x v="4"/>
    <s v="Ontario"/>
    <x v="3"/>
    <x v="2"/>
    <s v="Computer Peripherals"/>
    <s v="80 Minute Slim Jewel Case CD-R , 10/Pack - Staples"/>
    <s v="Small Pack"/>
    <n v="0.52"/>
    <d v="2010-09-27T00:00:00"/>
  </r>
  <r>
    <n v="2456"/>
    <n v="17858"/>
    <d v="2010-09-25T00:00:00"/>
    <s v="Medium"/>
    <n v="12"/>
    <n v="371.76"/>
    <n v="0"/>
    <x v="0"/>
    <n v="-109.91"/>
    <n v="30.98"/>
    <n v="6.5"/>
    <s v="Becky Castell"/>
    <x v="4"/>
    <s v="Ontario"/>
    <x v="3"/>
    <x v="2"/>
    <s v="Computer Peripherals"/>
    <s v="Logitech Internet Navigator Keyboard"/>
    <s v="Small Box"/>
    <n v="0.79"/>
    <d v="2010-09-26T00:00:00"/>
  </r>
  <r>
    <n v="2457"/>
    <n v="17858"/>
    <d v="2010-09-25T00:00:00"/>
    <s v="Medium"/>
    <n v="46"/>
    <n v="993.65519999999992"/>
    <n v="0.06"/>
    <x v="2"/>
    <n v="206.56"/>
    <n v="22.98"/>
    <n v="7.58"/>
    <s v="Becky Castell"/>
    <x v="4"/>
    <s v="Ontario"/>
    <x v="3"/>
    <x v="1"/>
    <s v="Office Furnishings"/>
    <s v="Seth Thomas 12&quot; Clock w/ Goldtone Case"/>
    <s v="Small Box"/>
    <n v="0.51"/>
    <d v="2010-09-26T00:00:00"/>
  </r>
  <r>
    <n v="2458"/>
    <n v="17859"/>
    <d v="2010-05-26T00:00:00"/>
    <s v="Critical"/>
    <n v="7"/>
    <n v="178.8948"/>
    <n v="7.0000000000000007E-2"/>
    <x v="0"/>
    <n v="-99.3"/>
    <n v="27.48"/>
    <n v="4"/>
    <s v="Jack O'Briant"/>
    <x v="2"/>
    <s v="Prarie"/>
    <x v="3"/>
    <x v="2"/>
    <s v="Computer Peripherals"/>
    <s v="Belkin MediaBoard 104- Keyboard"/>
    <s v="Small Box"/>
    <n v="0.75"/>
    <d v="2010-05-28T00:00:00"/>
  </r>
  <r>
    <n v="2459"/>
    <n v="17860"/>
    <d v="2011-04-06T00:00:00"/>
    <s v="Critical"/>
    <n v="16"/>
    <n v="118.104"/>
    <n v="0.05"/>
    <x v="2"/>
    <n v="-96.33"/>
    <n v="7.77"/>
    <n v="9.23"/>
    <s v="Adam Bellavance"/>
    <x v="1"/>
    <s v="West"/>
    <x v="0"/>
    <x v="0"/>
    <s v="Appliances"/>
    <s v="Hoover Commercial Soft Guard Upright Vacuum And Disposable Filtration Bags"/>
    <s v="Small Box"/>
    <n v="0.57999999999999996"/>
    <d v="2011-04-08T00:00:00"/>
  </r>
  <r>
    <n v="2460"/>
    <n v="17862"/>
    <d v="2012-05-07T00:00:00"/>
    <s v="Not Specified"/>
    <n v="1"/>
    <n v="20.97"/>
    <n v="0"/>
    <x v="0"/>
    <n v="-57.04"/>
    <n v="20.97"/>
    <n v="6.5"/>
    <s v="Neil Knudson"/>
    <x v="2"/>
    <s v="Prarie"/>
    <x v="1"/>
    <x v="2"/>
    <s v="Computer Peripherals"/>
    <s v="Microsoft Internet Keyboard"/>
    <s v="Small Box"/>
    <n v="0.78"/>
    <d v="2012-05-08T00:00:00"/>
  </r>
  <r>
    <n v="2461"/>
    <n v="17862"/>
    <d v="2012-05-07T00:00:00"/>
    <s v="Not Specified"/>
    <n v="31"/>
    <n v="59.89200000000001"/>
    <n v="0.08"/>
    <x v="2"/>
    <n v="4.87"/>
    <n v="2.1"/>
    <n v="0.7"/>
    <s v="Neil Knudson"/>
    <x v="2"/>
    <s v="Prarie"/>
    <x v="1"/>
    <x v="0"/>
    <s v="Pens &amp; Art Supplies"/>
    <s v="Sanford EarthWrite® Recycled Pencils, Medium Soft, #2"/>
    <s v="Wrap Bag"/>
    <n v="0.56999999999999995"/>
    <d v="2012-05-09T00:00:00"/>
  </r>
  <r>
    <n v="2462"/>
    <n v="17924"/>
    <d v="2011-08-26T00:00:00"/>
    <s v="Critical"/>
    <n v="42"/>
    <n v="2458.3103999999998"/>
    <n v="0.04"/>
    <x v="0"/>
    <n v="762.53"/>
    <n v="60.97"/>
    <n v="4.5"/>
    <s v="Richard Eichhorn"/>
    <x v="2"/>
    <s v="Prarie"/>
    <x v="3"/>
    <x v="0"/>
    <s v="Appliances"/>
    <s v="Tripp Lite Isotel 6 Outlet Surge Protector with Fax/Modem Protection"/>
    <s v="Small Box"/>
    <n v="0.56000000000000005"/>
    <d v="2011-08-26T00:00:00"/>
  </r>
  <r>
    <n v="2463"/>
    <n v="17926"/>
    <d v="2011-11-10T00:00:00"/>
    <s v="Critical"/>
    <n v="37"/>
    <n v="555.14060000000006"/>
    <n v="0.02"/>
    <x v="0"/>
    <n v="-70.040000000000006"/>
    <n v="15.31"/>
    <n v="8.7799999999999994"/>
    <s v="Sally Knutson"/>
    <x v="3"/>
    <s v="West"/>
    <x v="3"/>
    <x v="0"/>
    <s v="Storage &amp; Organization"/>
    <s v="Eldon Jumbo ProFile™ Portable File Boxes Graphite/Black"/>
    <s v="Small Box"/>
    <n v="0.56999999999999995"/>
    <d v="2011-11-12T00:00:00"/>
  </r>
  <r>
    <n v="2464"/>
    <n v="17927"/>
    <d v="2009-08-09T00:00:00"/>
    <s v="Medium"/>
    <n v="42"/>
    <n v="818.30700000000002"/>
    <n v="7.0000000000000007E-2"/>
    <x v="0"/>
    <n v="-42.1"/>
    <n v="20.95"/>
    <n v="5.99"/>
    <s v="Janet Lee"/>
    <x v="2"/>
    <s v="Prarie"/>
    <x v="3"/>
    <x v="2"/>
    <s v="Computer Peripherals"/>
    <s v="Fellowes Basic 104-Key Keyboard, Platinum"/>
    <s v="Small Box"/>
    <n v="0.65"/>
    <d v="2009-08-10T00:00:00"/>
  </r>
  <r>
    <n v="2465"/>
    <n v="17952"/>
    <d v="2010-10-11T00:00:00"/>
    <s v="Medium"/>
    <n v="28"/>
    <n v="395.6848"/>
    <n v="0.02"/>
    <x v="0"/>
    <n v="2.33"/>
    <n v="14.42"/>
    <n v="6.75"/>
    <s v="Ken Dana"/>
    <x v="1"/>
    <s v="West"/>
    <x v="0"/>
    <x v="0"/>
    <s v="Appliances"/>
    <s v="Holmes Odor Grabber"/>
    <s v="Medium Box"/>
    <n v="0.52"/>
    <d v="2010-10-12T00:00:00"/>
  </r>
  <r>
    <n v="2466"/>
    <n v="17953"/>
    <d v="2012-08-20T00:00:00"/>
    <s v="High"/>
    <n v="30"/>
    <n v="901.51800000000003"/>
    <n v="0.03"/>
    <x v="0"/>
    <n v="-6.72"/>
    <n v="30.98"/>
    <n v="19.510000000000002"/>
    <s v="Troy Staebel"/>
    <x v="4"/>
    <s v="Ontario"/>
    <x v="0"/>
    <x v="0"/>
    <s v="Envelopes"/>
    <s v="Staples Colored Interoffice Envelopes"/>
    <s v="Small Box"/>
    <n v="0.36"/>
    <d v="2012-08-22T00:00:00"/>
  </r>
  <r>
    <n v="2467"/>
    <n v="17953"/>
    <d v="2012-08-20T00:00:00"/>
    <s v="High"/>
    <n v="21"/>
    <n v="1430.5599"/>
    <n v="0.01"/>
    <x v="1"/>
    <n v="-499.51"/>
    <n v="68.81"/>
    <n v="60"/>
    <s v="Troy Staebel"/>
    <x v="5"/>
    <s v="Quebec"/>
    <x v="0"/>
    <x v="0"/>
    <s v="Appliances"/>
    <s v="Holmes Replacement Filter for HEPA Air Cleaner, Very Large Room, HEPA Filter"/>
    <s v="Jumbo Drum"/>
    <n v="0.41"/>
    <d v="2012-08-22T00:00:00"/>
  </r>
  <r>
    <n v="2468"/>
    <n v="17953"/>
    <d v="2012-08-20T00:00:00"/>
    <s v="High"/>
    <n v="17"/>
    <n v="99.28"/>
    <n v="0"/>
    <x v="0"/>
    <n v="18.760000000000002"/>
    <n v="5.84"/>
    <n v="1.2"/>
    <s v="Troy Staebel"/>
    <x v="5"/>
    <s v="Quebec"/>
    <x v="0"/>
    <x v="0"/>
    <s v="Pens &amp; Art Supplies"/>
    <s v="Newell 312"/>
    <s v="Wrap Bag"/>
    <n v="0.55000000000000004"/>
    <d v="2012-08-22T00:00:00"/>
  </r>
  <r>
    <n v="2469"/>
    <n v="17956"/>
    <d v="2010-08-05T00:00:00"/>
    <s v="Critical"/>
    <n v="40"/>
    <n v="1502.424"/>
    <n v="0.01"/>
    <x v="2"/>
    <n v="711.74"/>
    <n v="37.94"/>
    <n v="5.08"/>
    <s v="Kelly Lampkin"/>
    <x v="4"/>
    <s v="Ontario"/>
    <x v="1"/>
    <x v="0"/>
    <s v="Paper"/>
    <s v="Snap-A-Way® Black Print Carbonless Ruled Speed Letter, Triplicate"/>
    <s v="Wrap Bag"/>
    <n v="0.38"/>
    <d v="2010-08-08T00:00:00"/>
  </r>
  <r>
    <n v="2470"/>
    <n v="17956"/>
    <d v="2010-08-05T00:00:00"/>
    <s v="Critical"/>
    <n v="17"/>
    <n v="1868.6349"/>
    <n v="0.01"/>
    <x v="0"/>
    <n v="73.45"/>
    <n v="111.03"/>
    <n v="8.64"/>
    <s v="Kelly Lampkin"/>
    <x v="4"/>
    <s v="Ontario"/>
    <x v="1"/>
    <x v="0"/>
    <s v="Storage &amp; Organization"/>
    <s v="Fellowes Recycled Storage Drawers"/>
    <s v="Small Box"/>
    <n v="0.78"/>
    <d v="2010-08-06T00:00:00"/>
  </r>
  <r>
    <n v="2471"/>
    <n v="17958"/>
    <d v="2011-08-11T00:00:00"/>
    <s v="Low"/>
    <n v="33"/>
    <n v="996.81119999999987"/>
    <n v="7.0000000000000007E-2"/>
    <x v="0"/>
    <n v="359.53"/>
    <n v="32.479999999999997"/>
    <n v="7.09"/>
    <s v="Jasper Cacioppo"/>
    <x v="5"/>
    <s v="Quebec"/>
    <x v="2"/>
    <x v="1"/>
    <s v="Office Furnishings"/>
    <s v="Computer Room Manger, 14&quot;"/>
    <s v="Small Box"/>
    <n v="0.49"/>
    <d v="2011-08-15T00:00:00"/>
  </r>
  <r>
    <n v="2472"/>
    <n v="17959"/>
    <d v="2012-09-09T00:00:00"/>
    <s v="Medium"/>
    <n v="28"/>
    <n v="1136.2428"/>
    <n v="0.01"/>
    <x v="0"/>
    <n v="146.80000000000001"/>
    <n v="40.99"/>
    <n v="19.989999999999998"/>
    <s v="Doug Jacobs"/>
    <x v="5"/>
    <s v="Quebec"/>
    <x v="2"/>
    <x v="0"/>
    <s v="Paper"/>
    <s v="White Dual Perf Computer Printout Paper, 2700 Sheets, 1 Part, Heavyweight, 20 lbs., 14 7/8 x 11"/>
    <s v="Small Box"/>
    <n v="0.36"/>
    <d v="2012-09-12T00:00:00"/>
  </r>
  <r>
    <n v="2473"/>
    <n v="17959"/>
    <d v="2012-09-09T00:00:00"/>
    <s v="Medium"/>
    <n v="21"/>
    <n v="2732.7509999999997"/>
    <n v="0.05"/>
    <x v="0"/>
    <n v="847.06"/>
    <n v="136.97999999999999"/>
    <n v="24.49"/>
    <s v="Doug Jacobs"/>
    <x v="5"/>
    <s v="Quebec"/>
    <x v="2"/>
    <x v="1"/>
    <s v="Office Furnishings"/>
    <s v="3M Polarizing Task Lamp with Clamp Arm, Light Gray"/>
    <s v="Large Box"/>
    <n v="0.59"/>
    <d v="2012-09-12T00:00:00"/>
  </r>
  <r>
    <n v="2474"/>
    <n v="17985"/>
    <d v="2011-04-12T00:00:00"/>
    <s v="Medium"/>
    <n v="4"/>
    <n v="439.48079999999999"/>
    <n v="0.01"/>
    <x v="1"/>
    <n v="-183.26"/>
    <n v="110.98"/>
    <n v="30"/>
    <s v="Duane Benoit"/>
    <x v="4"/>
    <s v="Ontario"/>
    <x v="2"/>
    <x v="1"/>
    <s v="Chairs &amp; Chairmats"/>
    <s v="Office Star Flex Back Scooter Chair with White Frame"/>
    <s v="Jumbo Drum"/>
    <n v="0.71"/>
    <d v="2011-04-13T00:00:00"/>
  </r>
  <r>
    <n v="2475"/>
    <n v="17985"/>
    <d v="2011-04-12T00:00:00"/>
    <s v="Medium"/>
    <n v="50"/>
    <n v="976.03499999999997"/>
    <n v="7.0000000000000007E-2"/>
    <x v="0"/>
    <n v="-133.309"/>
    <n v="20.99"/>
    <n v="3.3"/>
    <s v="Duane Benoit"/>
    <x v="4"/>
    <s v="Ontario"/>
    <x v="2"/>
    <x v="2"/>
    <s v="Telephones and Communication"/>
    <s v="Accessory39"/>
    <s v="Small Pack"/>
    <n v="0.81"/>
    <d v="2011-04-14T00:00:00"/>
  </r>
  <r>
    <n v="2476"/>
    <n v="17986"/>
    <d v="2012-04-05T00:00:00"/>
    <s v="Not Specified"/>
    <n v="43"/>
    <n v="84.968000000000004"/>
    <n v="0.05"/>
    <x v="0"/>
    <n v="-15.087999999999999"/>
    <n v="2.08"/>
    <n v="1.49"/>
    <s v="George Ashbrook"/>
    <x v="4"/>
    <s v="Ontario"/>
    <x v="0"/>
    <x v="0"/>
    <s v="Binders and Binder Accessories"/>
    <s v="Economy Binders"/>
    <s v="Small Box"/>
    <n v="0.36"/>
    <d v="2012-04-07T00:00:00"/>
  </r>
  <r>
    <n v="2477"/>
    <n v="17988"/>
    <d v="2010-09-22T00:00:00"/>
    <s v="Low"/>
    <n v="46"/>
    <n v="2944.4737999999998"/>
    <n v="0.03"/>
    <x v="0"/>
    <n v="618.06600000000003"/>
    <n v="65.989999999999995"/>
    <n v="8.99"/>
    <s v="Anthony Garverick"/>
    <x v="2"/>
    <s v="Prarie"/>
    <x v="0"/>
    <x v="2"/>
    <s v="Telephones and Communication"/>
    <s v="5180"/>
    <s v="Small Box"/>
    <n v="0.56000000000000005"/>
    <d v="2010-09-24T00:00:00"/>
  </r>
  <r>
    <n v="2478"/>
    <n v="18017"/>
    <d v="2010-03-25T00:00:00"/>
    <s v="Critical"/>
    <n v="22"/>
    <n v="6385.6408000000001"/>
    <n v="0.02"/>
    <x v="1"/>
    <n v="-715.7782060000003"/>
    <n v="296.18"/>
    <n v="54.12"/>
    <s v="Benjamin Venier"/>
    <x v="5"/>
    <s v="Quebec"/>
    <x v="0"/>
    <x v="1"/>
    <s v="Tables"/>
    <s v="Hon 94000 Series Round Tables"/>
    <s v="Jumbo Box"/>
    <n v="0.76"/>
    <d v="2010-03-27T00:00:00"/>
  </r>
  <r>
    <n v="2479"/>
    <n v="18023"/>
    <d v="2011-02-24T00:00:00"/>
    <s v="Medium"/>
    <n v="38"/>
    <n v="4183.1426000000001"/>
    <n v="0.09"/>
    <x v="1"/>
    <n v="1272.17"/>
    <n v="120.97"/>
    <n v="26.3"/>
    <s v="Valerie Mitchum"/>
    <x v="5"/>
    <s v="Quebec"/>
    <x v="2"/>
    <x v="2"/>
    <s v="Office Machines"/>
    <s v="Canon S750 Color Inkjet Printer"/>
    <s v="Jumbo Drum"/>
    <n v="0.38"/>
    <d v="2011-02-25T00:00:00"/>
  </r>
  <r>
    <n v="2480"/>
    <n v="18023"/>
    <d v="2011-02-24T00:00:00"/>
    <s v="Medium"/>
    <n v="34"/>
    <n v="182.7636"/>
    <n v="7.0000000000000007E-2"/>
    <x v="0"/>
    <n v="-149.84"/>
    <n v="5.78"/>
    <n v="7.64"/>
    <s v="Valerie Mitchum"/>
    <x v="5"/>
    <s v="Quebec"/>
    <x v="2"/>
    <x v="0"/>
    <s v="Paper"/>
    <s v="HP Office Recycled Paper (20Lb. and 87 Bright)"/>
    <s v="Small Box"/>
    <n v="0.36"/>
    <d v="2011-02-25T00:00:00"/>
  </r>
  <r>
    <n v="2481"/>
    <n v="18049"/>
    <d v="2009-08-13T00:00:00"/>
    <s v="Medium"/>
    <n v="10"/>
    <n v="55.614000000000004"/>
    <n v="7.0000000000000007E-2"/>
    <x v="0"/>
    <n v="-22.57"/>
    <n v="5.98"/>
    <n v="5.46"/>
    <s v="Liz Carlisle"/>
    <x v="2"/>
    <s v="Prarie"/>
    <x v="1"/>
    <x v="0"/>
    <s v="Paper"/>
    <s v="Xerox 1983"/>
    <s v="Small Box"/>
    <n v="0.36"/>
    <d v="2009-08-15T00:00:00"/>
  </r>
  <r>
    <n v="2482"/>
    <n v="18055"/>
    <d v="2010-02-04T00:00:00"/>
    <s v="Critical"/>
    <n v="3"/>
    <n v="14.641200000000001"/>
    <n v="0.02"/>
    <x v="0"/>
    <n v="-9.61"/>
    <n v="4.9800000000000004"/>
    <n v="4.75"/>
    <s v="Maribeth Schnelling"/>
    <x v="10"/>
    <s v="Atlantic"/>
    <x v="1"/>
    <x v="0"/>
    <s v="Paper"/>
    <s v="Hammermill CopyPlus Copy Paper (20Lb. and 84 Bright)"/>
    <s v="Small Box"/>
    <n v="0.36"/>
    <d v="2010-02-06T00:00:00"/>
  </r>
  <r>
    <n v="2483"/>
    <n v="18080"/>
    <d v="2009-06-22T00:00:00"/>
    <s v="High"/>
    <n v="7"/>
    <n v="1140.174"/>
    <n v="0.1"/>
    <x v="1"/>
    <n v="-80.83"/>
    <n v="180.98"/>
    <n v="26.2"/>
    <s v="Sylvia Foulston"/>
    <x v="12"/>
    <s v="Northwest Territories"/>
    <x v="1"/>
    <x v="1"/>
    <s v="Chairs &amp; Chairmats"/>
    <s v="Global Ergonomic Managers Chair"/>
    <s v="Jumbo Drum"/>
    <n v="0.59"/>
    <d v="2009-06-23T00:00:00"/>
  </r>
  <r>
    <n v="2484"/>
    <n v="18085"/>
    <d v="2011-09-25T00:00:00"/>
    <s v="High"/>
    <n v="23"/>
    <n v="7928.7416999999996"/>
    <n v="0.01"/>
    <x v="1"/>
    <n v="1541.25"/>
    <n v="348.21"/>
    <n v="40.19"/>
    <s v="Lisa DeCherney"/>
    <x v="4"/>
    <s v="Ontario"/>
    <x v="1"/>
    <x v="1"/>
    <s v="Tables"/>
    <s v="Bretford CR4500 Series Slim Rectangular Table"/>
    <s v="Jumbo Box"/>
    <n v="0.62"/>
    <d v="2011-09-27T00:00:00"/>
  </r>
  <r>
    <n v="2485"/>
    <n v="18085"/>
    <d v="2011-09-25T00:00:00"/>
    <s v="High"/>
    <n v="33"/>
    <n v="5885.5797000000002"/>
    <n v="0.09"/>
    <x v="0"/>
    <n v="1343.2049999999999"/>
    <n v="195.99"/>
    <n v="4.2"/>
    <s v="Lisa DeCherney"/>
    <x v="4"/>
    <s v="Ontario"/>
    <x v="1"/>
    <x v="2"/>
    <s v="Telephones and Communication"/>
    <s v="KH 688"/>
    <s v="Small Box"/>
    <n v="0.56999999999999995"/>
    <d v="2011-09-26T00:00:00"/>
  </r>
  <r>
    <n v="2486"/>
    <n v="18112"/>
    <d v="2012-03-16T00:00:00"/>
    <s v="Not Specified"/>
    <n v="13"/>
    <n v="78.819000000000003"/>
    <n v="0.06"/>
    <x v="0"/>
    <n v="22.8"/>
    <n v="6.45"/>
    <n v="1.34"/>
    <s v="Henry MacAllister"/>
    <x v="4"/>
    <s v="Ontario"/>
    <x v="0"/>
    <x v="0"/>
    <s v="Paper"/>
    <s v="Wirebound Four 2-3/4 x 5 Forms per Page, 400 Sets per Book"/>
    <s v="Wrap Bag"/>
    <n v="0.36"/>
    <d v="2012-03-17T00:00:00"/>
  </r>
  <r>
    <n v="2487"/>
    <n v="18113"/>
    <d v="2012-08-28T00:00:00"/>
    <s v="Not Specified"/>
    <n v="27"/>
    <n v="3253.5431999999996"/>
    <n v="0.08"/>
    <x v="1"/>
    <n v="-514.32000000000005"/>
    <n v="130.97999999999999"/>
    <n v="30"/>
    <s v="Becky Castell"/>
    <x v="12"/>
    <s v="Northwest Territories"/>
    <x v="3"/>
    <x v="1"/>
    <s v="Chairs &amp; Chairmats"/>
    <s v="Office Star - Contemporary Task Swivel chair with 2-way adjustable arms, Plum"/>
    <s v="Jumbo Drum"/>
    <n v="0.78"/>
    <d v="2012-08-30T00:00:00"/>
  </r>
  <r>
    <n v="2488"/>
    <n v="18119"/>
    <d v="2009-06-24T00:00:00"/>
    <s v="Low"/>
    <n v="37"/>
    <n v="323.38"/>
    <n v="0"/>
    <x v="0"/>
    <n v="-99.25"/>
    <n v="8.74"/>
    <n v="8.2899999999999991"/>
    <s v="Trudy Bell"/>
    <x v="1"/>
    <s v="West"/>
    <x v="3"/>
    <x v="0"/>
    <s v="Envelopes"/>
    <s v="#10- 4 1/8&quot; x 9 1/2&quot; Recycled Envelopes"/>
    <s v="Small Box"/>
    <n v="0.38"/>
    <d v="2009-06-26T00:00:00"/>
  </r>
  <r>
    <n v="2489"/>
    <n v="18144"/>
    <d v="2011-06-07T00:00:00"/>
    <s v="Critical"/>
    <n v="48"/>
    <n v="186.9504"/>
    <n v="0.09"/>
    <x v="0"/>
    <n v="-131.82"/>
    <n v="4.28"/>
    <n v="5.17"/>
    <s v="Dorothy Wardle"/>
    <x v="12"/>
    <s v="Northwest Territories"/>
    <x v="1"/>
    <x v="0"/>
    <s v="Paper"/>
    <s v="Xerox 1971"/>
    <s v="Small Box"/>
    <n v="0.4"/>
    <d v="2011-06-09T00:00:00"/>
  </r>
  <r>
    <n v="2490"/>
    <n v="18144"/>
    <d v="2011-06-07T00:00:00"/>
    <s v="Critical"/>
    <n v="8"/>
    <n v="205.8784"/>
    <n v="0.09"/>
    <x v="0"/>
    <n v="-65.42"/>
    <n v="28.28"/>
    <n v="13.99"/>
    <s v="Dorothy Wardle"/>
    <x v="12"/>
    <s v="Northwest Territories"/>
    <x v="1"/>
    <x v="0"/>
    <s v="Storage &amp; Organization"/>
    <s v="Eldon Portable Mobile Manager"/>
    <s v="Medium Box"/>
    <n v="0.57999999999999996"/>
    <d v="2011-06-09T00:00:00"/>
  </r>
  <r>
    <n v="2491"/>
    <n v="18144"/>
    <d v="2011-06-07T00:00:00"/>
    <s v="Critical"/>
    <n v="41"/>
    <n v="2088.9869000000003"/>
    <n v="0.09"/>
    <x v="0"/>
    <n v="-250.173"/>
    <n v="55.99"/>
    <n v="5"/>
    <s v="Dorothy Wardle"/>
    <x v="12"/>
    <s v="Northwest Territories"/>
    <x v="1"/>
    <x v="2"/>
    <s v="Telephones and Communication"/>
    <s v="Accessory6"/>
    <s v="Small Pack"/>
    <n v="0.8"/>
    <d v="2011-06-09T00:00:00"/>
  </r>
  <r>
    <n v="2492"/>
    <n v="18145"/>
    <d v="2010-09-04T00:00:00"/>
    <s v="Medium"/>
    <n v="47"/>
    <n v="256.68579999999997"/>
    <n v="0.06"/>
    <x v="0"/>
    <n v="-47.15"/>
    <n v="5.81"/>
    <n v="3.37"/>
    <s v="Lauren Leatherbury"/>
    <x v="1"/>
    <s v="West"/>
    <x v="1"/>
    <x v="0"/>
    <s v="Rubber Bands"/>
    <s v="Advantus Push Pins, Aluminum Head"/>
    <s v="Wrap Bag"/>
    <n v="0.54"/>
    <d v="2010-09-05T00:00:00"/>
  </r>
  <r>
    <n v="2493"/>
    <n v="18145"/>
    <d v="2010-09-04T00:00:00"/>
    <s v="Medium"/>
    <n v="21"/>
    <n v="335.79"/>
    <n v="0"/>
    <x v="0"/>
    <n v="-55.610399999999998"/>
    <n v="15.99"/>
    <n v="9.4"/>
    <s v="Lauren Leatherbury"/>
    <x v="3"/>
    <s v="West"/>
    <x v="1"/>
    <x v="2"/>
    <s v="Office Machines"/>
    <s v="AT&amp;T Black Trimline Phone, Model 210"/>
    <s v="Small Box"/>
    <n v="0.49"/>
    <d v="2010-09-05T00:00:00"/>
  </r>
  <r>
    <n v="2494"/>
    <n v="18147"/>
    <d v="2009-07-17T00:00:00"/>
    <s v="Not Specified"/>
    <n v="42"/>
    <n v="78.959999999999994"/>
    <n v="0"/>
    <x v="0"/>
    <n v="-15.5595"/>
    <n v="1.88"/>
    <n v="1.49"/>
    <s v="Bruce Degenhardt"/>
    <x v="7"/>
    <s v="Yukon"/>
    <x v="2"/>
    <x v="0"/>
    <s v="Binders and Binder Accessories"/>
    <s v="Staples® General Use 3-Ring Binders"/>
    <s v="Small Box"/>
    <n v="0.37"/>
    <d v="2009-07-18T00:00:00"/>
  </r>
  <r>
    <n v="2495"/>
    <n v="18147"/>
    <d v="2009-07-17T00:00:00"/>
    <s v="Not Specified"/>
    <n v="50"/>
    <n v="271.66000000000003"/>
    <n v="0.06"/>
    <x v="0"/>
    <n v="-108.19"/>
    <n v="5.78"/>
    <n v="5.67"/>
    <s v="Bruce Degenhardt"/>
    <x v="7"/>
    <s v="Yukon"/>
    <x v="2"/>
    <x v="0"/>
    <s v="Paper"/>
    <s v="Xerox 1978"/>
    <s v="Small Box"/>
    <n v="0.36"/>
    <d v="2009-07-18T00:00:00"/>
  </r>
  <r>
    <n v="2496"/>
    <n v="18178"/>
    <d v="2009-11-02T00:00:00"/>
    <s v="Low"/>
    <n v="43"/>
    <n v="177.22880000000001"/>
    <n v="0.08"/>
    <x v="0"/>
    <n v="-1987.49"/>
    <n v="4.4800000000000004"/>
    <n v="49"/>
    <s v="Naresj Patel"/>
    <x v="4"/>
    <s v="Ontario"/>
    <x v="0"/>
    <x v="0"/>
    <s v="Appliances"/>
    <s v="Hoover Portapower™ Portable Vacuum"/>
    <s v="Large Box"/>
    <n v="0.6"/>
    <d v="2009-11-02T00:00:00"/>
  </r>
  <r>
    <n v="2497"/>
    <n v="18178"/>
    <d v="2009-11-02T00:00:00"/>
    <s v="Low"/>
    <n v="10"/>
    <n v="176.70000000000002"/>
    <n v="0"/>
    <x v="0"/>
    <n v="49.85"/>
    <n v="17.670000000000002"/>
    <n v="8.99"/>
    <s v="Naresj Patel"/>
    <x v="4"/>
    <s v="Ontario"/>
    <x v="0"/>
    <x v="1"/>
    <s v="Office Furnishings"/>
    <s v="Executive Impressions 12&quot; Wall Clock"/>
    <s v="Small Pack"/>
    <n v="0.47"/>
    <d v="2009-11-09T00:00:00"/>
  </r>
  <r>
    <n v="2498"/>
    <n v="18179"/>
    <d v="2009-08-01T00:00:00"/>
    <s v="Not Specified"/>
    <n v="50"/>
    <n v="2957.53"/>
    <n v="0.03"/>
    <x v="0"/>
    <n v="1207.9100000000001"/>
    <n v="60.98"/>
    <n v="1.99"/>
    <s v="Liz Price"/>
    <x v="3"/>
    <s v="West"/>
    <x v="1"/>
    <x v="2"/>
    <s v="Computer Peripherals"/>
    <s v="Imation 5.2GB DVD-RAM"/>
    <s v="Small Pack"/>
    <n v="0.5"/>
    <d v="2009-08-01T00:00:00"/>
  </r>
  <r>
    <n v="2499"/>
    <n v="18179"/>
    <d v="2009-08-01T00:00:00"/>
    <s v="Not Specified"/>
    <n v="24"/>
    <n v="70.963200000000001"/>
    <n v="0.04"/>
    <x v="0"/>
    <n v="16.100000000000001"/>
    <n v="3.08"/>
    <n v="0.99"/>
    <s v="Liz Price"/>
    <x v="3"/>
    <s v="West"/>
    <x v="1"/>
    <x v="0"/>
    <s v="Labels"/>
    <s v="Avery 481"/>
    <s v="Small Box"/>
    <n v="0.37"/>
    <d v="2009-08-02T00:00:00"/>
  </r>
  <r>
    <n v="2500"/>
    <n v="18179"/>
    <d v="2009-08-01T00:00:00"/>
    <s v="Not Specified"/>
    <n v="50"/>
    <n v="515.5"/>
    <n v="0"/>
    <x v="0"/>
    <n v="221.59"/>
    <n v="10.31"/>
    <n v="1.79"/>
    <s v="Liz Price"/>
    <x v="3"/>
    <s v="West"/>
    <x v="1"/>
    <x v="0"/>
    <s v="Paper"/>
    <s v="Speediset Carbonless Redi-Letter® 7&quot; x 8 1/2&quot;"/>
    <s v="Wrap Bag"/>
    <n v="0.38"/>
    <d v="2009-08-03T00:00:00"/>
  </r>
  <r>
    <n v="2501"/>
    <n v="18182"/>
    <d v="2011-04-10T00:00:00"/>
    <s v="Medium"/>
    <n v="45"/>
    <n v="4319.5680000000002"/>
    <n v="0.04"/>
    <x v="0"/>
    <n v="1049.45"/>
    <n v="99.99"/>
    <n v="19.989999999999998"/>
    <s v="Anna Haberlin"/>
    <x v="4"/>
    <s v="Ontario"/>
    <x v="1"/>
    <x v="2"/>
    <s v="Computer Peripherals"/>
    <s v="U.S. Robotics 56K Internet Call Modem"/>
    <s v="Small Box"/>
    <n v="0.5"/>
    <d v="2011-04-12T00:00:00"/>
  </r>
  <r>
    <n v="2502"/>
    <n v="18182"/>
    <d v="2011-04-10T00:00:00"/>
    <s v="Medium"/>
    <n v="45"/>
    <n v="2472.5250000000001"/>
    <n v="0.01"/>
    <x v="0"/>
    <n v="-1363.12"/>
    <n v="55.5"/>
    <n v="52.2"/>
    <s v="Anna Haberlin"/>
    <x v="4"/>
    <s v="Ontario"/>
    <x v="1"/>
    <x v="1"/>
    <s v="Office Furnishings"/>
    <s v="Eldon Cleatmat® Chair Mats for Medium Pile Carpets"/>
    <s v="Medium Box"/>
    <n v="0.72"/>
    <d v="2011-04-11T00:00:00"/>
  </r>
  <r>
    <n v="2503"/>
    <n v="18182"/>
    <d v="2011-04-10T00:00:00"/>
    <s v="Medium"/>
    <n v="12"/>
    <n v="363.52680000000004"/>
    <n v="0.09"/>
    <x v="2"/>
    <n v="-18.45"/>
    <n v="33.29"/>
    <n v="8.74"/>
    <s v="Anna Haberlin"/>
    <x v="4"/>
    <s v="Ontario"/>
    <x v="1"/>
    <x v="0"/>
    <s v="Storage &amp; Organization"/>
    <s v="Fellowes Bases and Tops For Staxonsteel®/High-Stak® Systems"/>
    <s v="Small Box"/>
    <n v="0.61"/>
    <d v="2011-04-12T00:00:00"/>
  </r>
  <r>
    <n v="2504"/>
    <n v="18208"/>
    <d v="2012-04-01T00:00:00"/>
    <s v="Not Specified"/>
    <n v="34"/>
    <n v="181.53280000000001"/>
    <n v="0.06"/>
    <x v="0"/>
    <n v="65.44"/>
    <n v="5.68"/>
    <n v="1.39"/>
    <s v="Roy Collins"/>
    <x v="2"/>
    <s v="Prarie"/>
    <x v="1"/>
    <x v="0"/>
    <s v="Envelopes"/>
    <s v="Staples Standard Envelopes"/>
    <s v="Small Box"/>
    <n v="0.38"/>
    <d v="2012-04-03T00:00:00"/>
  </r>
  <r>
    <n v="2505"/>
    <n v="18208"/>
    <d v="2012-04-01T00:00:00"/>
    <s v="Not Specified"/>
    <n v="36"/>
    <n v="75.513599999999997"/>
    <n v="0.08"/>
    <x v="0"/>
    <n v="-137.87"/>
    <n v="2.2799999999999998"/>
    <n v="5.2"/>
    <s v="Roy Collins"/>
    <x v="2"/>
    <s v="Prarie"/>
    <x v="1"/>
    <x v="0"/>
    <s v="Pens &amp; Art Supplies"/>
    <s v="Binney &amp; Smith inkTank™ Erasable Pocket Highlighter, Chisel Tip, Yellow"/>
    <s v="Wrap Bag"/>
    <n v="0.41"/>
    <d v="2012-04-03T00:00:00"/>
  </r>
  <r>
    <n v="2506"/>
    <n v="18210"/>
    <d v="2010-08-06T00:00:00"/>
    <s v="Not Specified"/>
    <n v="27"/>
    <n v="9023.1299999999992"/>
    <n v="0.08"/>
    <x v="0"/>
    <n v="2437.17"/>
    <n v="363.25"/>
    <n v="19.989999999999998"/>
    <s v="Greg Guthrie"/>
    <x v="9"/>
    <s v="Atlantic"/>
    <x v="0"/>
    <x v="0"/>
    <s v="Appliances"/>
    <s v="Hoover WindTunnel™ Plus Canister Vacuum"/>
    <s v="Small Box"/>
    <n v="0.56999999999999995"/>
    <d v="2010-08-07T00:00:00"/>
  </r>
  <r>
    <n v="2507"/>
    <n v="18210"/>
    <d v="2010-08-06T00:00:00"/>
    <s v="Not Specified"/>
    <n v="27"/>
    <n v="77.759999999999991"/>
    <n v="0"/>
    <x v="0"/>
    <n v="12.58"/>
    <n v="2.88"/>
    <n v="0.7"/>
    <s v="Greg Guthrie"/>
    <x v="9"/>
    <s v="Atlantic"/>
    <x v="0"/>
    <x v="0"/>
    <s v="Pens &amp; Art Supplies"/>
    <s v="Newell 335"/>
    <s v="Wrap Bag"/>
    <n v="0.56000000000000005"/>
    <d v="2010-08-07T00:00:00"/>
  </r>
  <r>
    <n v="2508"/>
    <n v="18213"/>
    <d v="2010-09-10T00:00:00"/>
    <s v="Medium"/>
    <n v="29"/>
    <n v="1069.8389999999999"/>
    <n v="0.1"/>
    <x v="0"/>
    <n v="21.6"/>
    <n v="40.99"/>
    <n v="19.989999999999998"/>
    <s v="Guy Phonely"/>
    <x v="4"/>
    <s v="Ontario"/>
    <x v="1"/>
    <x v="0"/>
    <s v="Paper"/>
    <s v="White Dual Perf Computer Printout Paper, 2700 Sheets, 1 Part, Heavyweight, 20 lbs., 14 7/8 x 11"/>
    <s v="Small Box"/>
    <n v="0.36"/>
    <d v="2010-09-12T00:00:00"/>
  </r>
  <r>
    <n v="2509"/>
    <n v="18215"/>
    <d v="2010-09-19T00:00:00"/>
    <s v="Medium"/>
    <n v="29"/>
    <n v="923.38610000000006"/>
    <n v="0.09"/>
    <x v="0"/>
    <n v="169.15"/>
    <n v="34.99"/>
    <n v="5.5"/>
    <s v="Eugene Moren"/>
    <x v="3"/>
    <s v="West"/>
    <x v="2"/>
    <x v="2"/>
    <s v="Computer Peripherals"/>
    <s v="Logitech Cordless Keyboard"/>
    <s v="Small Box"/>
    <n v="0.49"/>
    <d v="2010-09-20T00:00:00"/>
  </r>
  <r>
    <n v="2510"/>
    <n v="18241"/>
    <d v="2010-07-27T00:00:00"/>
    <s v="Low"/>
    <n v="3"/>
    <n v="59.536500000000004"/>
    <n v="0.05"/>
    <x v="0"/>
    <n v="-55.11"/>
    <n v="20.89"/>
    <n v="1.99"/>
    <s v="Denny Blanton"/>
    <x v="4"/>
    <s v="Ontario"/>
    <x v="2"/>
    <x v="2"/>
    <s v="Computer Peripherals"/>
    <s v="IBM 80 Minute CD-R Spindle, 50/Pack"/>
    <s v="Small Pack"/>
    <n v="0.48"/>
    <d v="2010-07-29T00:00:00"/>
  </r>
  <r>
    <n v="2511"/>
    <n v="18241"/>
    <d v="2010-07-27T00:00:00"/>
    <s v="Low"/>
    <n v="25"/>
    <n v="9222.5400000000009"/>
    <n v="0.08"/>
    <x v="1"/>
    <n v="-969.0483660000001"/>
    <n v="400.98"/>
    <n v="76.37"/>
    <s v="Denny Blanton"/>
    <x v="4"/>
    <s v="Ontario"/>
    <x v="2"/>
    <x v="1"/>
    <s v="Tables"/>
    <s v="Bretford CR8500 Series Meeting Room Furniture"/>
    <s v="Jumbo Box"/>
    <n v="0.6"/>
    <d v="2010-07-29T00:00:00"/>
  </r>
  <r>
    <n v="2512"/>
    <n v="18244"/>
    <d v="2011-02-11T00:00:00"/>
    <s v="Critical"/>
    <n v="1"/>
    <n v="140.81"/>
    <n v="0"/>
    <x v="0"/>
    <n v="-73.22"/>
    <n v="140.81"/>
    <n v="24.49"/>
    <s v="Chris Selesnick"/>
    <x v="4"/>
    <s v="Ontario"/>
    <x v="2"/>
    <x v="1"/>
    <s v="Chairs &amp; Chairmats"/>
    <s v="Hon Olson Stacker Stools"/>
    <s v="Large Box"/>
    <n v="0.56999999999999995"/>
    <d v="2011-02-13T00:00:00"/>
  </r>
  <r>
    <n v="2513"/>
    <n v="18247"/>
    <d v="2009-11-05T00:00:00"/>
    <s v="Not Specified"/>
    <n v="20"/>
    <n v="151.80000000000001"/>
    <n v="0"/>
    <x v="0"/>
    <n v="27.22"/>
    <n v="7.59"/>
    <n v="4"/>
    <s v="Rob Haberlin"/>
    <x v="3"/>
    <s v="West"/>
    <x v="1"/>
    <x v="1"/>
    <s v="Office Furnishings"/>
    <s v="Master Giant Foot® Doorstop, Safety Yellow"/>
    <s v="Wrap Bag"/>
    <n v="0.42"/>
    <d v="2009-11-06T00:00:00"/>
  </r>
  <r>
    <n v="2514"/>
    <n v="18273"/>
    <d v="2011-09-15T00:00:00"/>
    <s v="Low"/>
    <n v="18"/>
    <n v="845.83080000000007"/>
    <n v="0.06"/>
    <x v="0"/>
    <n v="-3.680000000000021"/>
    <n v="49.99"/>
    <n v="19.989999999999998"/>
    <s v="Jack Lebron"/>
    <x v="9"/>
    <s v="Atlantic"/>
    <x v="1"/>
    <x v="2"/>
    <s v="Computer Peripherals"/>
    <s v="Zoom V.92 USB External Faxmodem"/>
    <s v="Small Box"/>
    <n v="0.41"/>
    <d v="2011-09-17T00:00:00"/>
  </r>
  <r>
    <n v="2515"/>
    <n v="18275"/>
    <d v="2012-01-10T00:00:00"/>
    <s v="Low"/>
    <n v="25"/>
    <n v="311.55"/>
    <n v="7.0000000000000007E-2"/>
    <x v="0"/>
    <n v="101.83"/>
    <n v="13.4"/>
    <n v="4.95"/>
    <s v="Helen Andreada"/>
    <x v="7"/>
    <s v="Yukon"/>
    <x v="1"/>
    <x v="1"/>
    <s v="Office Furnishings"/>
    <s v="Electrix 20W Halogen Replacement Bulb for Zoom-In Desk Lamp"/>
    <s v="Small Pack"/>
    <n v="0.37"/>
    <d v="2012-01-14T00:00:00"/>
  </r>
  <r>
    <n v="2516"/>
    <n v="18279"/>
    <d v="2009-02-26T00:00:00"/>
    <s v="Medium"/>
    <n v="22"/>
    <n v="170.43179999999998"/>
    <n v="7.0000000000000007E-2"/>
    <x v="0"/>
    <n v="11.95"/>
    <n v="8.33"/>
    <n v="1.99"/>
    <s v="Stephanie Phelps"/>
    <x v="1"/>
    <s v="West"/>
    <x v="3"/>
    <x v="2"/>
    <s v="Computer Peripherals"/>
    <s v="80 Minute Slim Jewel Case CD-R , 10/Pack - Staples"/>
    <s v="Small Pack"/>
    <n v="0.52"/>
    <d v="2009-02-28T00:00:00"/>
  </r>
  <r>
    <n v="2517"/>
    <n v="18279"/>
    <d v="2009-02-26T00:00:00"/>
    <s v="Medium"/>
    <n v="20"/>
    <n v="9699.8059999999987"/>
    <n v="0.03"/>
    <x v="0"/>
    <n v="3272.9"/>
    <n v="499.99"/>
    <n v="24.49"/>
    <s v="Stephanie Phelps"/>
    <x v="1"/>
    <s v="West"/>
    <x v="3"/>
    <x v="2"/>
    <s v="Copiers and Fax"/>
    <s v="Sharp AL-1530CS Digital Copier"/>
    <s v="Large Box"/>
    <n v="0.36"/>
    <d v="2009-02-27T00:00:00"/>
  </r>
  <r>
    <n v="2518"/>
    <n v="18307"/>
    <d v="2010-02-02T00:00:00"/>
    <s v="Low"/>
    <n v="23"/>
    <n v="422.77680000000004"/>
    <n v="0.08"/>
    <x v="2"/>
    <n v="32.36"/>
    <n v="19.98"/>
    <n v="8.68"/>
    <s v="Dennis Pardue"/>
    <x v="2"/>
    <s v="Prarie"/>
    <x v="1"/>
    <x v="0"/>
    <s v="Paper"/>
    <s v="Southworth 25% Cotton Premium Laser Paper and Envelopes"/>
    <s v="Small Box"/>
    <n v="0.37"/>
    <d v="2010-02-06T00:00:00"/>
  </r>
  <r>
    <n v="2519"/>
    <n v="18307"/>
    <d v="2010-02-02T00:00:00"/>
    <s v="Low"/>
    <n v="34"/>
    <n v="233.4984"/>
    <n v="0.03"/>
    <x v="0"/>
    <n v="37.99"/>
    <n v="7.08"/>
    <n v="2.35"/>
    <s v="Dennis Pardue"/>
    <x v="2"/>
    <s v="Prarie"/>
    <x v="1"/>
    <x v="0"/>
    <s v="Pens &amp; Art Supplies"/>
    <s v="SANFORD Major Accent™ Highlighters"/>
    <s v="Wrap Bag"/>
    <n v="0.47"/>
    <d v="2010-02-02T00:00:00"/>
  </r>
  <r>
    <n v="2520"/>
    <n v="18308"/>
    <d v="2009-10-09T00:00:00"/>
    <s v="Not Specified"/>
    <n v="30"/>
    <n v="108.3"/>
    <n v="0.05"/>
    <x v="0"/>
    <n v="15.725"/>
    <n v="3.8"/>
    <n v="1.49"/>
    <s v="Ann Chong"/>
    <x v="12"/>
    <s v="Northwest Territories"/>
    <x v="1"/>
    <x v="0"/>
    <s v="Binders and Binder Accessories"/>
    <s v="Durable Pressboard Binders"/>
    <s v="Small Box"/>
    <n v="0.38"/>
    <d v="2009-10-11T00:00:00"/>
  </r>
  <r>
    <n v="2521"/>
    <n v="18308"/>
    <d v="2009-10-09T00:00:00"/>
    <s v="Not Specified"/>
    <n v="15"/>
    <n v="419.46449999999999"/>
    <n v="0.09"/>
    <x v="0"/>
    <n v="-92.58"/>
    <n v="30.73"/>
    <n v="4"/>
    <s v="Ann Chong"/>
    <x v="12"/>
    <s v="Northwest Territories"/>
    <x v="1"/>
    <x v="2"/>
    <s v="Computer Peripherals"/>
    <s v="Fellowes 17-key keypad for PS/2 interface"/>
    <s v="Small Box"/>
    <n v="0.75"/>
    <d v="2009-10-09T00:00:00"/>
  </r>
  <r>
    <n v="2522"/>
    <n v="18308"/>
    <d v="2009-10-09T00:00:00"/>
    <s v="Not Specified"/>
    <n v="49"/>
    <n v="6173.5099999999993"/>
    <n v="0"/>
    <x v="0"/>
    <n v="1465.866"/>
    <n v="125.99"/>
    <n v="8.08"/>
    <s v="Ann Chong"/>
    <x v="12"/>
    <s v="Northwest Territories"/>
    <x v="1"/>
    <x v="2"/>
    <s v="Telephones and Communication"/>
    <s v="StarTAC ST7762"/>
    <s v="Small Box"/>
    <n v="0.56999999999999995"/>
    <d v="2009-10-10T00:00:00"/>
  </r>
  <r>
    <n v="2523"/>
    <n v="18336"/>
    <d v="2009-04-24T00:00:00"/>
    <s v="Not Specified"/>
    <n v="1"/>
    <n v="2.88"/>
    <n v="0"/>
    <x v="2"/>
    <n v="-0.10999999999999943"/>
    <n v="2.88"/>
    <n v="0.7"/>
    <s v="Giulietta Dortch"/>
    <x v="7"/>
    <s v="Yukon"/>
    <x v="3"/>
    <x v="0"/>
    <s v="Pens &amp; Art Supplies"/>
    <s v="Newell 340"/>
    <s v="Wrap Bag"/>
    <n v="0.56000000000000005"/>
    <d v="2009-04-24T00:00:00"/>
  </r>
  <r>
    <n v="2524"/>
    <n v="18340"/>
    <d v="2011-06-17T00:00:00"/>
    <s v="Medium"/>
    <n v="20"/>
    <n v="131.04"/>
    <n v="0.1"/>
    <x v="2"/>
    <n v="-142.78"/>
    <n v="7.28"/>
    <n v="11.15"/>
    <s v="Jack O'Briant"/>
    <x v="2"/>
    <s v="Prarie"/>
    <x v="3"/>
    <x v="0"/>
    <s v="Paper"/>
    <s v="Array® Parchment Paper, Assorted Colors"/>
    <s v="Small Box"/>
    <n v="0.37"/>
    <d v="2011-06-18T00:00:00"/>
  </r>
  <r>
    <n v="2525"/>
    <n v="18340"/>
    <d v="2011-06-17T00:00:00"/>
    <s v="Medium"/>
    <n v="28"/>
    <n v="179.62559999999999"/>
    <n v="0.01"/>
    <x v="2"/>
    <n v="-163.28"/>
    <n v="6.48"/>
    <n v="10.050000000000001"/>
    <s v="Jack O'Briant"/>
    <x v="2"/>
    <s v="Prarie"/>
    <x v="3"/>
    <x v="0"/>
    <s v="Paper"/>
    <s v="Xerox 1997"/>
    <s v="Small Box"/>
    <n v="0.37"/>
    <d v="2011-06-18T00:00:00"/>
  </r>
  <r>
    <n v="2526"/>
    <n v="18341"/>
    <d v="2010-07-18T00:00:00"/>
    <s v="Critical"/>
    <n v="39"/>
    <n v="225.42000000000002"/>
    <n v="0"/>
    <x v="0"/>
    <n v="-165.26"/>
    <n v="5.78"/>
    <n v="7.96"/>
    <s v="Bradley Nguyen"/>
    <x v="5"/>
    <s v="Quebec"/>
    <x v="3"/>
    <x v="0"/>
    <s v="Paper"/>
    <s v="Xerox 196"/>
    <s v="Small Box"/>
    <n v="0.36"/>
    <d v="2010-07-18T00:00:00"/>
  </r>
  <r>
    <n v="2527"/>
    <n v="18368"/>
    <d v="2012-11-30T00:00:00"/>
    <s v="Not Specified"/>
    <n v="3"/>
    <n v="212.91"/>
    <n v="0"/>
    <x v="0"/>
    <n v="-65.150000000000006"/>
    <n v="70.97"/>
    <n v="3.5"/>
    <s v="Alyssa Crouse"/>
    <x v="1"/>
    <s v="West"/>
    <x v="1"/>
    <x v="0"/>
    <s v="Appliances"/>
    <s v="Tripp Lite Isotel 8 Ultra 8 Outlet Metal Surge"/>
    <s v="Small Box"/>
    <n v="0.59"/>
    <d v="2012-12-02T00:00:00"/>
  </r>
  <r>
    <n v="2528"/>
    <n v="18368"/>
    <d v="2012-11-30T00:00:00"/>
    <s v="Not Specified"/>
    <n v="35"/>
    <n v="1221.6679999999999"/>
    <n v="0.08"/>
    <x v="0"/>
    <n v="517.33000000000004"/>
    <n v="37.94"/>
    <n v="5.08"/>
    <s v="Alyssa Crouse"/>
    <x v="1"/>
    <s v="West"/>
    <x v="1"/>
    <x v="0"/>
    <s v="Paper"/>
    <s v="Snap-A-Way® Black Print Carbonless Ruled Speed Letter, Triplicate"/>
    <s v="Wrap Bag"/>
    <n v="0.38"/>
    <d v="2012-12-01T00:00:00"/>
  </r>
  <r>
    <n v="2529"/>
    <n v="18368"/>
    <d v="2012-11-30T00:00:00"/>
    <s v="Not Specified"/>
    <n v="3"/>
    <n v="5742.8736000000008"/>
    <n v="0.06"/>
    <x v="1"/>
    <n v="-4852.5293999999994"/>
    <n v="2036.48"/>
    <n v="14.7"/>
    <s v="Alyssa Crouse"/>
    <x v="1"/>
    <s v="West"/>
    <x v="1"/>
    <x v="2"/>
    <s v="Office Machines"/>
    <s v="Lexmark 4227 Plus Dot Matrix Printer"/>
    <s v="Jumbo Drum"/>
    <n v="0.55000000000000004"/>
    <d v="2012-12-02T00:00:00"/>
  </r>
  <r>
    <n v="2530"/>
    <n v="18370"/>
    <d v="2011-01-13T00:00:00"/>
    <s v="Low"/>
    <n v="41"/>
    <n v="1475.5900000000001"/>
    <n v="0"/>
    <x v="0"/>
    <n v="-158.23500000000001"/>
    <n v="35.99"/>
    <n v="5"/>
    <s v="Rick Wilson"/>
    <x v="2"/>
    <s v="Prarie"/>
    <x v="3"/>
    <x v="2"/>
    <s v="Telephones and Communication"/>
    <s v="Accessory27"/>
    <s v="Small Box"/>
    <n v="0.85"/>
    <d v="2011-01-17T00:00:00"/>
  </r>
  <r>
    <n v="2531"/>
    <n v="18371"/>
    <d v="2009-09-18T00:00:00"/>
    <s v="Medium"/>
    <n v="30"/>
    <n v="1319.3999999999999"/>
    <n v="0"/>
    <x v="0"/>
    <n v="271.45"/>
    <n v="43.98"/>
    <n v="8.99"/>
    <s v="Denise Monton"/>
    <x v="2"/>
    <s v="Prarie"/>
    <x v="2"/>
    <x v="0"/>
    <s v="Pens &amp; Art Supplies"/>
    <s v="Boston 1645 Deluxe Heavier-Duty Electric Pencil Sharpener"/>
    <s v="Small Pack"/>
    <n v="0.57999999999999996"/>
    <d v="2009-09-18T00:00:00"/>
  </r>
  <r>
    <n v="2532"/>
    <n v="18373"/>
    <d v="2012-04-12T00:00:00"/>
    <s v="Critical"/>
    <n v="35"/>
    <n v="6608.2379999999994"/>
    <n v="0.09"/>
    <x v="0"/>
    <n v="2164.64"/>
    <n v="207.48"/>
    <n v="0.99"/>
    <s v="Tracy Poddar"/>
    <x v="5"/>
    <s v="Quebec"/>
    <x v="1"/>
    <x v="0"/>
    <s v="Appliances"/>
    <s v="Kensington 7 Outlet MasterPiece Power Center with Fax/Phone Line Protection"/>
    <s v="Small Box"/>
    <n v="0.55000000000000004"/>
    <d v="2012-04-12T00:00:00"/>
  </r>
  <r>
    <n v="2533"/>
    <n v="18374"/>
    <d v="2012-09-30T00:00:00"/>
    <s v="Low"/>
    <n v="21"/>
    <n v="139.1208"/>
    <n v="0.09"/>
    <x v="0"/>
    <n v="-32.78"/>
    <n v="7.28"/>
    <n v="5.47"/>
    <s v="Nick Crebassa"/>
    <x v="2"/>
    <s v="Prarie"/>
    <x v="1"/>
    <x v="0"/>
    <s v="Paper"/>
    <s v="Southworth Structures Collection™"/>
    <s v="Small Box"/>
    <n v="0.35"/>
    <d v="2012-10-02T00:00:00"/>
  </r>
  <r>
    <n v="2534"/>
    <n v="18375"/>
    <d v="2011-09-22T00:00:00"/>
    <s v="Low"/>
    <n v="20"/>
    <n v="72.75"/>
    <n v="0.03"/>
    <x v="0"/>
    <n v="31.64"/>
    <n v="3.75"/>
    <n v="0.5"/>
    <s v="Theresa Swint"/>
    <x v="5"/>
    <s v="Quebec"/>
    <x v="0"/>
    <x v="0"/>
    <s v="Labels"/>
    <s v="Avery 510"/>
    <s v="Small Box"/>
    <n v="0.37"/>
    <d v="2011-09-26T00:00:00"/>
  </r>
  <r>
    <n v="2535"/>
    <n v="18400"/>
    <d v="2011-12-06T00:00:00"/>
    <s v="Not Specified"/>
    <n v="29"/>
    <n v="577.1724999999999"/>
    <n v="0.05"/>
    <x v="0"/>
    <n v="34.159999999999997"/>
    <n v="20.95"/>
    <n v="4"/>
    <s v="Ralph Arnett"/>
    <x v="5"/>
    <s v="Quebec"/>
    <x v="3"/>
    <x v="2"/>
    <s v="Computer Peripherals"/>
    <s v="Fellowes Basic 104-Key Keyboard, Platinum"/>
    <s v="Small Box"/>
    <n v="0.6"/>
    <d v="2011-12-07T00:00:00"/>
  </r>
  <r>
    <n v="2536"/>
    <n v="18402"/>
    <d v="2009-08-29T00:00:00"/>
    <s v="Low"/>
    <n v="5"/>
    <n v="1382.153"/>
    <n v="0.03"/>
    <x v="1"/>
    <n v="-224.2"/>
    <n v="284.98"/>
    <n v="69.55"/>
    <s v="Deanra Eno"/>
    <x v="7"/>
    <s v="Yukon"/>
    <x v="1"/>
    <x v="1"/>
    <s v="Chairs &amp; Chairmats"/>
    <s v="Global Commerce™ Series High-Back Swivel/Tilt Chairs"/>
    <s v="Jumbo Drum"/>
    <n v="0.6"/>
    <d v="2009-09-05T00:00:00"/>
  </r>
  <r>
    <n v="2537"/>
    <n v="18402"/>
    <d v="2009-08-29T00:00:00"/>
    <s v="Low"/>
    <n v="3"/>
    <n v="38.97"/>
    <n v="0"/>
    <x v="0"/>
    <n v="10.49"/>
    <n v="12.99"/>
    <n v="14.37"/>
    <s v="Deanra Eno"/>
    <x v="7"/>
    <s v="Yukon"/>
    <x v="1"/>
    <x v="1"/>
    <s v="Office Furnishings"/>
    <s v="Tensor &quot;Hersey Kiss&quot; Styled Floor Lamp"/>
    <s v="Large Box"/>
    <n v="0.73"/>
    <d v="2009-08-29T00:00:00"/>
  </r>
  <r>
    <n v="2538"/>
    <n v="18405"/>
    <d v="2009-01-07T00:00:00"/>
    <s v="Medium"/>
    <n v="30"/>
    <n v="572.75400000000002"/>
    <n v="0.09"/>
    <x v="2"/>
    <n v="60.273499999999999"/>
    <n v="20.98"/>
    <n v="8.83"/>
    <s v="George Ashbrook"/>
    <x v="4"/>
    <s v="Ontario"/>
    <x v="3"/>
    <x v="0"/>
    <s v="Binders and Binder Accessories"/>
    <s v="Premium Transparent Presentation Covers by GBC"/>
    <s v="Small Box"/>
    <n v="0.37"/>
    <d v="2009-01-09T00:00:00"/>
  </r>
  <r>
    <n v="2539"/>
    <n v="18405"/>
    <d v="2009-01-07T00:00:00"/>
    <s v="Medium"/>
    <n v="2"/>
    <n v="143.52120000000002"/>
    <n v="0.03"/>
    <x v="0"/>
    <n v="-263.08999999999997"/>
    <n v="73.98"/>
    <n v="14.52"/>
    <s v="George Ashbrook"/>
    <x v="4"/>
    <s v="Ontario"/>
    <x v="3"/>
    <x v="2"/>
    <s v="Computer Peripherals"/>
    <s v="Keytronic French Keyboard"/>
    <s v="Small Box"/>
    <n v="0.65"/>
    <d v="2009-01-10T00:00:00"/>
  </r>
  <r>
    <n v="2540"/>
    <n v="18432"/>
    <d v="2011-03-12T00:00:00"/>
    <s v="High"/>
    <n v="42"/>
    <n v="429.00479999999999"/>
    <n v="0.04"/>
    <x v="0"/>
    <n v="1.1599999999999999"/>
    <n v="10.64"/>
    <n v="5.16"/>
    <s v="Art Ferguson"/>
    <x v="8"/>
    <s v="Atlantic"/>
    <x v="1"/>
    <x v="1"/>
    <s v="Office Furnishings"/>
    <s v="Eldon Expressions Punched Metal &amp; Wood Desk Accessories, Pewter &amp; Cherry"/>
    <s v="Small Box"/>
    <n v="0.56999999999999995"/>
    <d v="2011-03-12T00:00:00"/>
  </r>
  <r>
    <n v="2541"/>
    <n v="18432"/>
    <d v="2011-03-12T00:00:00"/>
    <s v="High"/>
    <n v="15"/>
    <n v="194.67000000000002"/>
    <n v="0.1"/>
    <x v="2"/>
    <n v="-24.91"/>
    <n v="14.42"/>
    <n v="6.75"/>
    <s v="Art Ferguson"/>
    <x v="8"/>
    <s v="Atlantic"/>
    <x v="1"/>
    <x v="0"/>
    <s v="Appliances"/>
    <s v="Holmes Odor Grabber"/>
    <s v="Medium Box"/>
    <n v="0.52"/>
    <d v="2011-03-12T00:00:00"/>
  </r>
  <r>
    <n v="2542"/>
    <n v="18432"/>
    <d v="2011-03-12T00:00:00"/>
    <s v="High"/>
    <n v="5"/>
    <n v="1287.126"/>
    <n v="0.08"/>
    <x v="1"/>
    <n v="-126.34"/>
    <n v="279.81"/>
    <n v="23.19"/>
    <s v="Art Ferguson"/>
    <x v="8"/>
    <s v="Atlantic"/>
    <x v="1"/>
    <x v="0"/>
    <s v="Appliances"/>
    <s v="Sanyo 2.5 Cubic Foot Mid-Size Office Refrigerators"/>
    <s v="Jumbo Drum"/>
    <n v="0.59"/>
    <d v="2011-03-14T00:00:00"/>
  </r>
  <r>
    <n v="2543"/>
    <n v="18432"/>
    <d v="2011-03-12T00:00:00"/>
    <s v="High"/>
    <n v="12"/>
    <n v="68.678399999999996"/>
    <n v="0.02"/>
    <x v="2"/>
    <n v="20.440000000000001"/>
    <n v="5.84"/>
    <n v="0.83"/>
    <s v="Art Ferguson"/>
    <x v="8"/>
    <s v="Atlantic"/>
    <x v="1"/>
    <x v="0"/>
    <s v="Pens &amp; Art Supplies"/>
    <s v="Avery Hi-Liter® Smear-Safe Highlighters"/>
    <s v="Wrap Bag"/>
    <n v="0.49"/>
    <d v="2011-03-14T00:00:00"/>
  </r>
  <r>
    <n v="2544"/>
    <n v="18464"/>
    <d v="2012-03-28T00:00:00"/>
    <s v="High"/>
    <n v="27"/>
    <n v="4788.7308000000003"/>
    <n v="0.02"/>
    <x v="1"/>
    <n v="253.14"/>
    <n v="180.98"/>
    <n v="55.24"/>
    <s v="Brian Derr"/>
    <x v="8"/>
    <s v="Atlantic"/>
    <x v="0"/>
    <x v="0"/>
    <s v="Appliances"/>
    <s v="Avanti 4.4 Cu. Ft. Refrigerator"/>
    <s v="Jumbo Drum"/>
    <n v="0.56999999999999995"/>
    <d v="2012-03-30T00:00:00"/>
  </r>
  <r>
    <n v="2545"/>
    <n v="18464"/>
    <d v="2012-03-28T00:00:00"/>
    <s v="High"/>
    <n v="37"/>
    <n v="5530.3973999999989"/>
    <n v="0.01"/>
    <x v="1"/>
    <n v="-345.92"/>
    <n v="150.97999999999999"/>
    <n v="66.27"/>
    <s v="Brian Derr"/>
    <x v="8"/>
    <s v="Atlantic"/>
    <x v="0"/>
    <x v="1"/>
    <s v="Bookcases"/>
    <s v="Bush Mission Pointe Library"/>
    <s v="Jumbo Box"/>
    <n v="0.65"/>
    <d v="2012-03-28T00:00:00"/>
  </r>
  <r>
    <n v="2546"/>
    <n v="18464"/>
    <d v="2012-03-28T00:00:00"/>
    <s v="High"/>
    <n v="31"/>
    <n v="189.95250000000001"/>
    <n v="0.05"/>
    <x v="0"/>
    <n v="80.069999999999993"/>
    <n v="6.45"/>
    <n v="1.34"/>
    <s v="Brian Derr"/>
    <x v="8"/>
    <s v="Atlantic"/>
    <x v="0"/>
    <x v="0"/>
    <s v="Paper"/>
    <s v="Wirebound Four 2-3/4 x 5 Forms per Page, 400 Sets per Book"/>
    <s v="Wrap Bag"/>
    <n v="0.36"/>
    <d v="2012-03-30T00:00:00"/>
  </r>
  <r>
    <n v="2547"/>
    <n v="18464"/>
    <d v="2012-03-28T00:00:00"/>
    <s v="High"/>
    <n v="41"/>
    <n v="76.715099999999993"/>
    <n v="0.01"/>
    <x v="0"/>
    <n v="-18.72"/>
    <n v="1.89"/>
    <n v="0.76"/>
    <s v="Brian Derr"/>
    <x v="8"/>
    <s v="Atlantic"/>
    <x v="0"/>
    <x v="0"/>
    <s v="Rubber Bands"/>
    <s v="Revere Boxed Rubber Bands by Revere"/>
    <s v="Wrap Bag"/>
    <n v="0.83"/>
    <d v="2012-03-30T00:00:00"/>
  </r>
  <r>
    <n v="2548"/>
    <n v="18465"/>
    <d v="2010-04-15T00:00:00"/>
    <s v="High"/>
    <n v="12"/>
    <n v="737.0100000000001"/>
    <n v="0.05"/>
    <x v="0"/>
    <n v="-353.71"/>
    <n v="64.650000000000006"/>
    <n v="35"/>
    <s v="Laura Armstrong"/>
    <x v="4"/>
    <s v="Ontario"/>
    <x v="0"/>
    <x v="0"/>
    <s v="Storage &amp; Organization"/>
    <s v="Space Solutions Commercial Steel Shelving"/>
    <s v="Large Box"/>
    <n v="0.8"/>
    <d v="2010-04-17T00:00:00"/>
  </r>
  <r>
    <n v="2549"/>
    <n v="18466"/>
    <d v="2012-05-21T00:00:00"/>
    <s v="Low"/>
    <n v="25"/>
    <n v="252.29750000000001"/>
    <n v="0.09"/>
    <x v="0"/>
    <n v="16.920000000000002"/>
    <n v="11.09"/>
    <n v="5.25"/>
    <s v="Deanra Eno"/>
    <x v="7"/>
    <s v="Yukon"/>
    <x v="1"/>
    <x v="0"/>
    <s v="Envelopes"/>
    <s v="#10 Self-Seal White Envelopes"/>
    <s v="Small Box"/>
    <n v="0.36"/>
    <d v="2012-05-30T00:00:00"/>
  </r>
  <r>
    <n v="2550"/>
    <n v="18466"/>
    <d v="2012-05-21T00:00:00"/>
    <s v="Low"/>
    <n v="24"/>
    <n v="2671.0175999999997"/>
    <n v="0.08"/>
    <x v="2"/>
    <n v="994.31"/>
    <n v="120.97"/>
    <n v="7.11"/>
    <s v="Deanra Eno"/>
    <x v="7"/>
    <s v="Yukon"/>
    <x v="1"/>
    <x v="2"/>
    <s v="Office Machines"/>
    <s v="Canon BP1200DH 12-Digit Bubble Jet Printing Calculator"/>
    <s v="Medium Box"/>
    <n v="0.36"/>
    <d v="2012-05-21T00:00:00"/>
  </r>
  <r>
    <n v="2551"/>
    <n v="18471"/>
    <d v="2009-02-19T00:00:00"/>
    <s v="Not Specified"/>
    <n v="37"/>
    <n v="221.26000000000002"/>
    <n v="0"/>
    <x v="0"/>
    <n v="46.41"/>
    <n v="5.98"/>
    <n v="0.96"/>
    <s v="Justin Knight"/>
    <x v="3"/>
    <s v="West"/>
    <x v="1"/>
    <x v="0"/>
    <s v="Pens &amp; Art Supplies"/>
    <s v="Newell 315"/>
    <s v="Wrap Bag"/>
    <n v="0.6"/>
    <d v="2009-02-20T00:00:00"/>
  </r>
  <r>
    <n v="2552"/>
    <n v="18471"/>
    <d v="2009-02-19T00:00:00"/>
    <s v="Not Specified"/>
    <n v="4"/>
    <n v="8.1536000000000008"/>
    <n v="0.02"/>
    <x v="0"/>
    <n v="-8.02"/>
    <n v="2.08"/>
    <n v="2.56"/>
    <s v="Justin Knight"/>
    <x v="3"/>
    <s v="West"/>
    <x v="1"/>
    <x v="0"/>
    <s v="Scissors, Rulers and Trimmers"/>
    <s v="Kleencut® Forged Office Shears by Acme United Corporation"/>
    <s v="Small Pack"/>
    <n v="0.55000000000000004"/>
    <d v="2009-02-20T00:00:00"/>
  </r>
  <r>
    <n v="2553"/>
    <n v="18471"/>
    <d v="2009-02-19T00:00:00"/>
    <s v="Not Specified"/>
    <n v="29"/>
    <n v="169.95160000000001"/>
    <n v="0.02"/>
    <x v="0"/>
    <n v="-47.12"/>
    <n v="5.98"/>
    <n v="5.46"/>
    <s v="Justin Knight"/>
    <x v="3"/>
    <s v="West"/>
    <x v="1"/>
    <x v="0"/>
    <s v="Paper"/>
    <s v="Xerox 1983"/>
    <s v="Small Box"/>
    <n v="0.36"/>
    <d v="2009-02-20T00:00:00"/>
  </r>
  <r>
    <n v="2554"/>
    <n v="18496"/>
    <d v="2009-05-15T00:00:00"/>
    <s v="High"/>
    <n v="30"/>
    <n v="920.10599999999999"/>
    <n v="0.01"/>
    <x v="0"/>
    <n v="46.29"/>
    <n v="30.98"/>
    <n v="6.5"/>
    <s v="Larry Tron"/>
    <x v="1"/>
    <s v="West"/>
    <x v="1"/>
    <x v="2"/>
    <s v="Computer Peripherals"/>
    <s v="Belkin ErgoBoard™ Keyboard"/>
    <s v="Small Box"/>
    <n v="0.64"/>
    <d v="2009-05-16T00:00:00"/>
  </r>
  <r>
    <n v="2555"/>
    <n v="18496"/>
    <d v="2009-05-15T00:00:00"/>
    <s v="High"/>
    <n v="29"/>
    <n v="1176.8229000000001"/>
    <n v="0.01"/>
    <x v="0"/>
    <n v="177.79"/>
    <n v="40.99"/>
    <n v="19.989999999999998"/>
    <s v="Larry Tron"/>
    <x v="1"/>
    <s v="West"/>
    <x v="1"/>
    <x v="0"/>
    <s v="Paper"/>
    <s v="White Dual Perf Computer Printout Paper, 2700 Sheets, 1 Part, Heavyweight, 20 lbs., 14 7/8 x 11"/>
    <s v="Small Box"/>
    <n v="0.36"/>
    <d v="2009-05-18T00:00:00"/>
  </r>
  <r>
    <n v="2556"/>
    <n v="18500"/>
    <d v="2012-02-11T00:00:00"/>
    <s v="Medium"/>
    <n v="44"/>
    <n v="2353.5072"/>
    <n v="0.08"/>
    <x v="1"/>
    <n v="-779.81"/>
    <n v="58.14"/>
    <n v="36.61"/>
    <s v="Toby Swindell"/>
    <x v="2"/>
    <s v="Prarie"/>
    <x v="0"/>
    <x v="1"/>
    <s v="Bookcases"/>
    <s v="O'Sullivan 3-Shelf Heavy-Duty Bookcases"/>
    <s v="Jumbo Box"/>
    <n v="0.61"/>
    <d v="2012-02-12T00:00:00"/>
  </r>
  <r>
    <n v="2557"/>
    <n v="18500"/>
    <d v="2012-02-11T00:00:00"/>
    <s v="Medium"/>
    <n v="30"/>
    <n v="969.61199999999985"/>
    <n v="0.02"/>
    <x v="0"/>
    <n v="-19.27"/>
    <n v="32.979999999999997"/>
    <n v="5.5"/>
    <s v="Toby Swindell"/>
    <x v="2"/>
    <s v="Prarie"/>
    <x v="0"/>
    <x v="2"/>
    <s v="Computer Peripherals"/>
    <s v="PC Concepts 116 Key Quantum 3000 Keyboard"/>
    <s v="Small Box"/>
    <n v="0.75"/>
    <d v="2012-02-12T00:00:00"/>
  </r>
  <r>
    <n v="2558"/>
    <n v="18500"/>
    <d v="2012-02-11T00:00:00"/>
    <s v="Medium"/>
    <n v="30"/>
    <n v="2405.1060000000002"/>
    <n v="0.01"/>
    <x v="0"/>
    <n v="-643.46"/>
    <n v="80.98"/>
    <n v="35"/>
    <s v="Toby Swindell"/>
    <x v="2"/>
    <s v="Prarie"/>
    <x v="0"/>
    <x v="0"/>
    <s v="Storage &amp; Organization"/>
    <s v="Carina Double Wide Media Storage Towers in Natural &amp; Black"/>
    <s v="Large Box"/>
    <n v="0.81"/>
    <d v="2012-02-13T00:00:00"/>
  </r>
  <r>
    <n v="2559"/>
    <n v="18503"/>
    <d v="2011-05-05T00:00:00"/>
    <s v="Not Specified"/>
    <n v="46"/>
    <n v="6489.9790000000003"/>
    <n v="0.03"/>
    <x v="1"/>
    <n v="1487.94"/>
    <n v="145.44999999999999"/>
    <n v="17.850000000000001"/>
    <s v="Sarah Brown"/>
    <x v="1"/>
    <s v="West"/>
    <x v="3"/>
    <x v="2"/>
    <s v="Office Machines"/>
    <s v="Panasonic KX-P1150 Dot Matrix Printer"/>
    <s v="Jumbo Drum"/>
    <n v="0.56000000000000005"/>
    <d v="2011-05-07T00:00:00"/>
  </r>
  <r>
    <n v="2560"/>
    <n v="18503"/>
    <d v="2011-05-05T00:00:00"/>
    <s v="Not Specified"/>
    <n v="13"/>
    <n v="1050.7977999999998"/>
    <n v="0.06"/>
    <x v="0"/>
    <n v="-23.925000000000001"/>
    <n v="85.99"/>
    <n v="2.79"/>
    <s v="Sarah Brown"/>
    <x v="1"/>
    <s v="West"/>
    <x v="3"/>
    <x v="2"/>
    <s v="Telephones and Communication"/>
    <s v="6340"/>
    <s v="Small Box"/>
    <n v="0.57999999999999996"/>
    <d v="2011-05-07T00:00:00"/>
  </r>
  <r>
    <n v="2561"/>
    <n v="18528"/>
    <d v="2011-04-30T00:00:00"/>
    <s v="Critical"/>
    <n v="33"/>
    <n v="336.97620000000001"/>
    <n v="7.0000000000000007E-2"/>
    <x v="0"/>
    <n v="-22.82"/>
    <n v="10.98"/>
    <n v="3.99"/>
    <s v="Jas O'Carroll"/>
    <x v="4"/>
    <s v="Ontario"/>
    <x v="1"/>
    <x v="0"/>
    <s v="Appliances"/>
    <s v="Staples Surge Protector 6 outlet"/>
    <s v="Small Box"/>
    <n v="0.57999999999999996"/>
    <d v="2011-05-01T00:00:00"/>
  </r>
  <r>
    <n v="2562"/>
    <n v="18528"/>
    <d v="2011-04-30T00:00:00"/>
    <s v="Critical"/>
    <n v="22"/>
    <n v="123.34520000000001"/>
    <n v="0.03"/>
    <x v="0"/>
    <n v="-96.22"/>
    <n v="5.78"/>
    <n v="7.96"/>
    <s v="Jas O'Carroll"/>
    <x v="4"/>
    <s v="Ontario"/>
    <x v="1"/>
    <x v="0"/>
    <s v="Paper"/>
    <s v="Xerox 196"/>
    <s v="Small Box"/>
    <n v="0.36"/>
    <d v="2011-05-02T00:00:00"/>
  </r>
  <r>
    <n v="2563"/>
    <n v="18530"/>
    <d v="2010-12-31T00:00:00"/>
    <s v="Not Specified"/>
    <n v="2"/>
    <n v="39.748800000000003"/>
    <n v="0.02"/>
    <x v="0"/>
    <n v="48.85"/>
    <n v="20.28"/>
    <n v="14.39"/>
    <s v="Grant Thornton"/>
    <x v="7"/>
    <s v="Yukon"/>
    <x v="1"/>
    <x v="1"/>
    <s v="Office Furnishings"/>
    <s v="Career Cubicle Clock, 8 1/4&quot;, Black"/>
    <s v="Small Box"/>
    <n v="0.47"/>
    <d v="2010-12-31T00:00:00"/>
  </r>
  <r>
    <n v="2564"/>
    <n v="18530"/>
    <d v="2010-12-31T00:00:00"/>
    <s v="Not Specified"/>
    <n v="25"/>
    <n v="1649.7499999999998"/>
    <n v="0"/>
    <x v="0"/>
    <n v="286.36200000000002"/>
    <n v="65.989999999999995"/>
    <n v="5.99"/>
    <s v="Grant Thornton"/>
    <x v="7"/>
    <s v="Yukon"/>
    <x v="1"/>
    <x v="2"/>
    <s v="Telephones and Communication"/>
    <s v="i1000"/>
    <s v="Small Box"/>
    <n v="0.57999999999999996"/>
    <d v="2011-01-02T00:00:00"/>
  </r>
  <r>
    <n v="2565"/>
    <n v="18531"/>
    <d v="2012-10-29T00:00:00"/>
    <s v="Critical"/>
    <n v="50"/>
    <n v="1247.04"/>
    <n v="0.04"/>
    <x v="1"/>
    <n v="-250.55"/>
    <n v="25.98"/>
    <n v="14.36"/>
    <s v="Jeremy Ellison"/>
    <x v="4"/>
    <s v="Ontario"/>
    <x v="0"/>
    <x v="1"/>
    <s v="Chairs &amp; Chairmats"/>
    <s v="Global Stack Chair without Arms, Black"/>
    <s v="Jumbo Drum"/>
    <n v="0.6"/>
    <d v="2012-10-31T00:00:00"/>
  </r>
  <r>
    <n v="2566"/>
    <n v="18532"/>
    <d v="2011-10-20T00:00:00"/>
    <s v="Not Specified"/>
    <n v="29"/>
    <n v="222.99549999999999"/>
    <n v="0.09"/>
    <x v="0"/>
    <n v="-146.24"/>
    <n v="8.4499999999999993"/>
    <n v="7.77"/>
    <s v="Jasper Cacioppo"/>
    <x v="5"/>
    <s v="Quebec"/>
    <x v="2"/>
    <x v="0"/>
    <s v="Scissors, Rulers and Trimmers"/>
    <s v="Elite 5&quot; Scissors"/>
    <s v="Small Pack"/>
    <n v="0.55000000000000004"/>
    <d v="2011-10-21T00:00:00"/>
  </r>
  <r>
    <n v="2567"/>
    <n v="18532"/>
    <d v="2011-10-20T00:00:00"/>
    <s v="Not Specified"/>
    <n v="31"/>
    <n v="473.2398"/>
    <n v="0.01"/>
    <x v="0"/>
    <n v="-131.59"/>
    <n v="15.42"/>
    <n v="10.68"/>
    <s v="Jasper Cacioppo"/>
    <x v="5"/>
    <s v="Quebec"/>
    <x v="2"/>
    <x v="0"/>
    <s v="Storage &amp; Organization"/>
    <s v="Decoflex Hanging Personal Folder File, Blue"/>
    <s v="Small Box"/>
    <n v="0.57999999999999996"/>
    <d v="2011-10-22T00:00:00"/>
  </r>
  <r>
    <n v="2568"/>
    <n v="18533"/>
    <d v="2009-11-06T00:00:00"/>
    <s v="Not Specified"/>
    <n v="27"/>
    <n v="409.23630000000003"/>
    <n v="0.01"/>
    <x v="0"/>
    <n v="-60.73"/>
    <n v="15.31"/>
    <n v="8.7799999999999994"/>
    <s v="Larry Hughes"/>
    <x v="4"/>
    <s v="Ontario"/>
    <x v="2"/>
    <x v="0"/>
    <s v="Storage &amp; Organization"/>
    <s v="Eldon Jumbo ProFile™ Portable File Boxes Graphite/Black"/>
    <s v="Small Box"/>
    <n v="0.56999999999999995"/>
    <d v="2009-11-07T00:00:00"/>
  </r>
  <r>
    <n v="2569"/>
    <n v="18533"/>
    <d v="2009-11-06T00:00:00"/>
    <s v="Not Specified"/>
    <n v="5"/>
    <n v="37.952500000000001"/>
    <n v="0.05"/>
    <x v="2"/>
    <n v="-28.434999999999999"/>
    <n v="7.99"/>
    <n v="5.03"/>
    <s v="Larry Hughes"/>
    <x v="4"/>
    <s v="Ontario"/>
    <x v="2"/>
    <x v="2"/>
    <s v="Telephones and Communication"/>
    <s v="Bell Sonecor JB700 Caller ID"/>
    <s v="Medium Box"/>
    <n v="0.6"/>
    <d v="2009-11-08T00:00:00"/>
  </r>
  <r>
    <n v="2570"/>
    <n v="18534"/>
    <d v="2011-12-30T00:00:00"/>
    <s v="Low"/>
    <n v="36"/>
    <n v="269.892"/>
    <n v="0.1"/>
    <x v="2"/>
    <n v="21.68"/>
    <n v="8.33"/>
    <n v="1.99"/>
    <s v="Tracy Poddar"/>
    <x v="8"/>
    <s v="Atlantic"/>
    <x v="1"/>
    <x v="2"/>
    <s v="Computer Peripherals"/>
    <s v="80 Minute Slim Jewel Case CD-R , 10/Pack - Staples"/>
    <s v="Small Pack"/>
    <n v="0.52"/>
    <d v="2011-12-30T00:00:00"/>
  </r>
  <r>
    <n v="2571"/>
    <n v="18561"/>
    <d v="2009-01-09T00:00:00"/>
    <s v="Not Specified"/>
    <n v="9"/>
    <n v="36.426600000000001"/>
    <n v="0.02"/>
    <x v="0"/>
    <n v="-38.9"/>
    <n v="4.13"/>
    <n v="6.89"/>
    <s v="Joni Blumstein"/>
    <x v="4"/>
    <s v="Ontario"/>
    <x v="2"/>
    <x v="0"/>
    <s v="Labels"/>
    <s v="Avery 05222 Permanent Self-Adhesive File Folder Labels for Typewriters, on Rolls, White, 250/Roll"/>
    <s v="Small Box"/>
    <n v="0.39"/>
    <d v="2009-01-10T00:00:00"/>
  </r>
  <r>
    <n v="2572"/>
    <n v="18562"/>
    <d v="2011-12-20T00:00:00"/>
    <s v="Critical"/>
    <n v="41"/>
    <n v="146.86199999999999"/>
    <n v="0.1"/>
    <x v="0"/>
    <n v="-26.73"/>
    <n v="3.98"/>
    <n v="2.97"/>
    <s v="Noel Staavos"/>
    <x v="5"/>
    <s v="Quebec"/>
    <x v="2"/>
    <x v="0"/>
    <s v="Paper"/>
    <s v="Unpadded Memo Slips"/>
    <s v="Wrap Bag"/>
    <n v="0.35"/>
    <d v="2011-12-22T00:00:00"/>
  </r>
  <r>
    <n v="2573"/>
    <n v="18592"/>
    <d v="2012-09-30T00:00:00"/>
    <s v="Critical"/>
    <n v="2"/>
    <n v="21.081600000000002"/>
    <n v="0.04"/>
    <x v="0"/>
    <n v="-15.5"/>
    <n v="10.98"/>
    <n v="3.37"/>
    <s v="Nora Pelletier"/>
    <x v="6"/>
    <s v="Prarie"/>
    <x v="1"/>
    <x v="0"/>
    <s v="Scissors, Rulers and Trimmers"/>
    <s v="Fiskars® Softgrip Scissors"/>
    <s v="Small Pack"/>
    <n v="0.56999999999999995"/>
    <d v="2012-10-01T00:00:00"/>
  </r>
  <r>
    <n v="2574"/>
    <n v="18593"/>
    <d v="2011-09-22T00:00:00"/>
    <s v="High"/>
    <n v="23"/>
    <n v="6506.9714000000004"/>
    <n v="0.06"/>
    <x v="0"/>
    <n v="1579.34"/>
    <n v="300.97000000000003"/>
    <n v="7.18"/>
    <s v="Tamara Manning"/>
    <x v="1"/>
    <s v="West"/>
    <x v="1"/>
    <x v="2"/>
    <s v="Computer Peripherals"/>
    <s v="Gyration Ultra Professional Cordless Optical Suite"/>
    <s v="Small Box"/>
    <n v="0.48"/>
    <d v="2011-09-23T00:00:00"/>
  </r>
  <r>
    <n v="2575"/>
    <n v="18593"/>
    <d v="2011-09-22T00:00:00"/>
    <s v="High"/>
    <n v="19"/>
    <n v="1225.6881000000001"/>
    <n v="0.09"/>
    <x v="1"/>
    <n v="-1280.5999999999999"/>
    <n v="70.89"/>
    <n v="89.3"/>
    <s v="Tamara Manning"/>
    <x v="1"/>
    <s v="West"/>
    <x v="1"/>
    <x v="1"/>
    <s v="Tables"/>
    <s v="KI Conference Tables"/>
    <s v="Jumbo Box"/>
    <n v="0.72"/>
    <d v="2011-09-24T00:00:00"/>
  </r>
  <r>
    <n v="2576"/>
    <n v="18595"/>
    <d v="2009-01-31T00:00:00"/>
    <s v="Critical"/>
    <n v="6"/>
    <n v="424.71000000000004"/>
    <n v="0.1"/>
    <x v="0"/>
    <n v="-35.19"/>
    <n v="78.650000000000006"/>
    <n v="13.99"/>
    <s v="Art Foster"/>
    <x v="4"/>
    <s v="Ontario"/>
    <x v="2"/>
    <x v="0"/>
    <s v="Appliances"/>
    <s v="Honeywell Quietcare HEPA Air Cleaner"/>
    <s v="Medium Box"/>
    <n v="0.52"/>
    <d v="2009-02-02T00:00:00"/>
  </r>
  <r>
    <n v="2577"/>
    <n v="18595"/>
    <d v="2009-01-31T00:00:00"/>
    <s v="Critical"/>
    <n v="16"/>
    <n v="129.43680000000001"/>
    <n v="0.03"/>
    <x v="0"/>
    <n v="0.89999999999999858"/>
    <n v="8.34"/>
    <n v="2.64"/>
    <s v="Art Foster"/>
    <x v="4"/>
    <s v="Ontario"/>
    <x v="2"/>
    <x v="0"/>
    <s v="Scissors, Rulers and Trimmers"/>
    <s v="Acme® Elite Stainless Steel Scissors"/>
    <s v="Small Pack"/>
    <n v="0.59"/>
    <d v="2009-02-02T00:00:00"/>
  </r>
  <r>
    <n v="2578"/>
    <n v="18596"/>
    <d v="2012-10-02T00:00:00"/>
    <s v="Low"/>
    <n v="42"/>
    <n v="4567.9367999999995"/>
    <n v="0.02"/>
    <x v="1"/>
    <n v="126.31"/>
    <n v="110.98"/>
    <n v="30"/>
    <s v="Adam Bellavance"/>
    <x v="1"/>
    <s v="West"/>
    <x v="0"/>
    <x v="1"/>
    <s v="Chairs &amp; Chairmats"/>
    <s v="Office Star Flex Back Scooter Chair with White Frame"/>
    <s v="Jumbo Drum"/>
    <n v="0.71"/>
    <d v="2012-10-04T00:00:00"/>
  </r>
  <r>
    <n v="2579"/>
    <n v="18596"/>
    <d v="2012-10-02T00:00:00"/>
    <s v="Low"/>
    <n v="32"/>
    <n v="396.9504"/>
    <n v="0.01"/>
    <x v="0"/>
    <n v="223.38"/>
    <n v="12.53"/>
    <n v="0.5"/>
    <s v="Adam Bellavance"/>
    <x v="1"/>
    <s v="West"/>
    <x v="0"/>
    <x v="0"/>
    <s v="Labels"/>
    <s v="Avery 485"/>
    <s v="Small Box"/>
    <n v="0.38"/>
    <d v="2012-10-04T00:00:00"/>
  </r>
  <r>
    <n v="2580"/>
    <n v="18597"/>
    <d v="2010-09-26T00:00:00"/>
    <s v="Medium"/>
    <n v="37"/>
    <n v="95.903999999999996"/>
    <n v="0.1"/>
    <x v="0"/>
    <n v="38.58"/>
    <n v="2.88"/>
    <n v="0.5"/>
    <s v="Andy Gerbode"/>
    <x v="2"/>
    <s v="Prarie"/>
    <x v="3"/>
    <x v="0"/>
    <s v="Labels"/>
    <s v="Avery 504"/>
    <s v="Small Box"/>
    <n v="0.36"/>
    <d v="2010-09-27T00:00:00"/>
  </r>
  <r>
    <n v="2581"/>
    <n v="18598"/>
    <d v="2010-08-06T00:00:00"/>
    <s v="Critical"/>
    <n v="24"/>
    <n v="312.76799999999997"/>
    <n v="0.1"/>
    <x v="2"/>
    <n v="28.551500000000004"/>
    <n v="14.48"/>
    <n v="6.46"/>
    <s v="Fred Harton"/>
    <x v="3"/>
    <s v="West"/>
    <x v="2"/>
    <x v="0"/>
    <s v="Binders and Binder Accessories"/>
    <s v="GBC White Gloss Covers, Plain Front"/>
    <s v="Small Box"/>
    <n v="0.38"/>
    <d v="2010-08-09T00:00:00"/>
  </r>
  <r>
    <n v="2582"/>
    <n v="18598"/>
    <d v="2010-08-06T00:00:00"/>
    <s v="Critical"/>
    <n v="46"/>
    <n v="4564.6260000000002"/>
    <n v="0.03"/>
    <x v="0"/>
    <n v="855.14"/>
    <n v="102.3"/>
    <n v="21.26"/>
    <s v="Fred Harton"/>
    <x v="3"/>
    <s v="West"/>
    <x v="2"/>
    <x v="1"/>
    <s v="Office Furnishings"/>
    <s v="Luxo Professional Combination Clamp-On Lamps"/>
    <s v="Large Box"/>
    <n v="0.59"/>
    <d v="2010-08-08T00:00:00"/>
  </r>
  <r>
    <n v="2583"/>
    <n v="18627"/>
    <d v="2010-12-20T00:00:00"/>
    <s v="Medium"/>
    <n v="4"/>
    <n v="14.612399999999999"/>
    <n v="0.01"/>
    <x v="0"/>
    <n v="0.71"/>
    <n v="3.69"/>
    <n v="0.5"/>
    <s v="Phillip Flathmann"/>
    <x v="5"/>
    <s v="Quebec"/>
    <x v="0"/>
    <x v="0"/>
    <s v="Labels"/>
    <s v="Avery 487"/>
    <s v="Small Box"/>
    <n v="0.38"/>
    <d v="2010-12-21T00:00:00"/>
  </r>
  <r>
    <n v="2584"/>
    <n v="18661"/>
    <d v="2012-09-08T00:00:00"/>
    <s v="Low"/>
    <n v="12"/>
    <n v="1094.172"/>
    <n v="0.05"/>
    <x v="1"/>
    <n v="-351.3"/>
    <n v="95.98"/>
    <n v="58.2"/>
    <s v="Erin Creighton"/>
    <x v="4"/>
    <s v="Ontario"/>
    <x v="1"/>
    <x v="1"/>
    <s v="Chairs &amp; Chairmats"/>
    <s v="Global Deluxe Office Fabric Chairs"/>
    <s v="Jumbo Drum"/>
    <n v="0.57999999999999996"/>
    <d v="2012-09-12T00:00:00"/>
  </r>
  <r>
    <n v="2585"/>
    <n v="18661"/>
    <d v="2012-09-08T00:00:00"/>
    <s v="Low"/>
    <n v="11"/>
    <n v="3029.1360000000004"/>
    <n v="0.04"/>
    <x v="1"/>
    <n v="-139.26600000000002"/>
    <n v="286.85000000000002"/>
    <n v="61.76"/>
    <s v="Erin Creighton"/>
    <x v="4"/>
    <s v="Ontario"/>
    <x v="1"/>
    <x v="1"/>
    <s v="Tables"/>
    <s v="Riverside Furniture Stanwyck Manor Table Series"/>
    <s v="Jumbo Box"/>
    <n v="0.78"/>
    <d v="2012-09-10T00:00:00"/>
  </r>
  <r>
    <n v="2586"/>
    <n v="18688"/>
    <d v="2011-03-05T00:00:00"/>
    <s v="Not Specified"/>
    <n v="49"/>
    <n v="14346.729600000001"/>
    <n v="0.04"/>
    <x v="0"/>
    <n v="5762.5239999999994"/>
    <n v="304.99"/>
    <n v="19.989999999999998"/>
    <s v="Emily Grady"/>
    <x v="1"/>
    <s v="West"/>
    <x v="2"/>
    <x v="0"/>
    <s v="Binders and Binder Accessories"/>
    <s v="Ibico Hi-Tech Manual Binding System"/>
    <s v="Small Box"/>
    <n v="0.4"/>
    <d v="2011-03-07T00:00:00"/>
  </r>
  <r>
    <n v="2587"/>
    <n v="18688"/>
    <d v="2011-03-05T00:00:00"/>
    <s v="Not Specified"/>
    <n v="15"/>
    <n v="39.448500000000003"/>
    <n v="0.09"/>
    <x v="0"/>
    <n v="10.59"/>
    <n v="2.89"/>
    <n v="0.5"/>
    <s v="Emily Grady"/>
    <x v="1"/>
    <s v="West"/>
    <x v="2"/>
    <x v="0"/>
    <s v="Labels"/>
    <s v="Avery 498"/>
    <s v="Small Box"/>
    <n v="0.38"/>
    <d v="2011-03-07T00:00:00"/>
  </r>
  <r>
    <n v="2588"/>
    <n v="18688"/>
    <d v="2011-03-05T00:00:00"/>
    <s v="Not Specified"/>
    <n v="41"/>
    <n v="4649.0309999999999"/>
    <n v="0.1"/>
    <x v="0"/>
    <n v="812.24099999999999"/>
    <n v="125.99"/>
    <n v="4.2"/>
    <s v="Emily Grady"/>
    <x v="1"/>
    <s v="West"/>
    <x v="2"/>
    <x v="2"/>
    <s v="Telephones and Communication"/>
    <s v="i1000plus"/>
    <s v="Small Box"/>
    <n v="0.56999999999999995"/>
    <d v="2011-03-06T00:00:00"/>
  </r>
  <r>
    <n v="2589"/>
    <n v="18689"/>
    <d v="2009-12-24T00:00:00"/>
    <s v="Not Specified"/>
    <n v="38"/>
    <n v="267.10200000000003"/>
    <n v="0.01"/>
    <x v="0"/>
    <n v="-78.372500000000002"/>
    <n v="7.1"/>
    <n v="6.05"/>
    <s v="Steven Roelle"/>
    <x v="1"/>
    <s v="West"/>
    <x v="0"/>
    <x v="0"/>
    <s v="Binders and Binder Accessories"/>
    <s v="Wilson Jones Hanging View Binder, White, 1&quot;"/>
    <s v="Small Box"/>
    <n v="0.39"/>
    <d v="2009-12-25T00:00:00"/>
  </r>
  <r>
    <n v="2590"/>
    <n v="18689"/>
    <d v="2009-12-24T00:00:00"/>
    <s v="Not Specified"/>
    <n v="10"/>
    <n v="180.21499999999997"/>
    <n v="0.05"/>
    <x v="0"/>
    <n v="-3.78"/>
    <n v="18.97"/>
    <n v="9.0299999999999994"/>
    <s v="Steven Roelle"/>
    <x v="1"/>
    <s v="West"/>
    <x v="0"/>
    <x v="0"/>
    <s v="Paper"/>
    <s v="Computer Printout Paper with Letter-Trim Perforations"/>
    <s v="Small Box"/>
    <n v="0.37"/>
    <d v="2009-12-25T00:00:00"/>
  </r>
  <r>
    <n v="2591"/>
    <n v="18723"/>
    <d v="2009-08-12T00:00:00"/>
    <s v="Medium"/>
    <n v="1"/>
    <n v="55.99"/>
    <n v="0"/>
    <x v="0"/>
    <n v="-232.80399999999997"/>
    <n v="55.99"/>
    <n v="2.5"/>
    <s v="Jonathan Howell"/>
    <x v="4"/>
    <s v="Ontario"/>
    <x v="3"/>
    <x v="2"/>
    <s v="Telephones and Communication"/>
    <s v="Accessory28"/>
    <s v="Small Pack"/>
    <n v="0.83"/>
    <d v="2009-08-14T00:00:00"/>
  </r>
  <r>
    <n v="2592"/>
    <n v="18753"/>
    <d v="2009-07-31T00:00:00"/>
    <s v="Medium"/>
    <n v="31"/>
    <n v="3856.1768000000006"/>
    <n v="0.03"/>
    <x v="0"/>
    <n v="1031.32"/>
    <n v="128.24"/>
    <n v="12.65"/>
    <s v="Erin Creighton"/>
    <x v="4"/>
    <s v="Ontario"/>
    <x v="1"/>
    <x v="1"/>
    <s v="Chairs &amp; Chairmats"/>
    <s v="SAFCO Folding Chair Trolley"/>
    <s v="Medium Box"/>
    <m/>
    <d v="2009-08-02T00:00:00"/>
  </r>
  <r>
    <n v="2593"/>
    <n v="18753"/>
    <d v="2009-07-31T00:00:00"/>
    <s v="Medium"/>
    <n v="33"/>
    <n v="5259.2165999999988"/>
    <n v="0.01"/>
    <x v="1"/>
    <n v="788.79"/>
    <n v="160.97999999999999"/>
    <n v="30"/>
    <s v="Erin Creighton"/>
    <x v="4"/>
    <s v="Ontario"/>
    <x v="1"/>
    <x v="1"/>
    <s v="Chairs &amp; Chairmats"/>
    <s v="Office Star - Mid Back Dual function Ergonomic High Back Chair with 2-Way Adjustable Arms"/>
    <s v="Jumbo Drum"/>
    <n v="0.62"/>
    <d v="2009-08-02T00:00:00"/>
  </r>
  <r>
    <n v="2594"/>
    <n v="18754"/>
    <d v="2009-09-25T00:00:00"/>
    <s v="Not Specified"/>
    <n v="8"/>
    <n v="1094.0047999999999"/>
    <n v="0.03"/>
    <x v="1"/>
    <n v="-221.5"/>
    <n v="140.97999999999999"/>
    <n v="36.090000000000003"/>
    <s v="Roland Black"/>
    <x v="8"/>
    <s v="Atlantic"/>
    <x v="0"/>
    <x v="1"/>
    <s v="Bookcases"/>
    <s v="Sauder Forest Hills Library, Woodland Oak Finish"/>
    <s v="Jumbo Box"/>
    <n v="0.77"/>
    <d v="2009-09-27T00:00:00"/>
  </r>
  <r>
    <n v="2595"/>
    <n v="18754"/>
    <d v="2009-09-25T00:00:00"/>
    <s v="Not Specified"/>
    <n v="32"/>
    <n v="1942.7455999999997"/>
    <n v="0.08"/>
    <x v="0"/>
    <n v="206.352"/>
    <n v="65.989999999999995"/>
    <n v="8.99"/>
    <s v="Roland Black"/>
    <x v="8"/>
    <s v="Atlantic"/>
    <x v="0"/>
    <x v="2"/>
    <s v="Telephones and Communication"/>
    <s v="Talkabout T8367"/>
    <s v="Small Box"/>
    <n v="0.56000000000000005"/>
    <d v="2009-09-26T00:00:00"/>
  </r>
  <r>
    <n v="2596"/>
    <n v="18757"/>
    <d v="2012-05-22T00:00:00"/>
    <s v="Low"/>
    <n v="9"/>
    <n v="195.37739999999999"/>
    <n v="0.03"/>
    <x v="0"/>
    <n v="-40.25"/>
    <n v="22.38"/>
    <n v="15.1"/>
    <s v="Matthew Clasen"/>
    <x v="4"/>
    <s v="Ontario"/>
    <x v="3"/>
    <x v="0"/>
    <s v="Binders and Binder Accessories"/>
    <s v="Avery Flip-Chart Easel Binder, Black"/>
    <s v="Small Box"/>
    <n v="0.38"/>
    <d v="2012-05-24T00:00:00"/>
  </r>
  <r>
    <n v="2597"/>
    <n v="18757"/>
    <d v="2012-05-22T00:00:00"/>
    <s v="Low"/>
    <n v="5"/>
    <n v="29.106000000000002"/>
    <n v="0.02"/>
    <x v="0"/>
    <n v="-37.8005"/>
    <n v="5.94"/>
    <n v="9.92"/>
    <s v="Matthew Clasen"/>
    <x v="4"/>
    <s v="Ontario"/>
    <x v="3"/>
    <x v="0"/>
    <s v="Binders and Binder Accessories"/>
    <s v="Storex Dura Pro™ Binders"/>
    <s v="Small Box"/>
    <n v="0.38"/>
    <d v="2012-05-27T00:00:00"/>
  </r>
  <r>
    <n v="2598"/>
    <n v="18757"/>
    <d v="2012-05-22T00:00:00"/>
    <s v="Low"/>
    <n v="43"/>
    <n v="297.13860000000005"/>
    <n v="0.01"/>
    <x v="2"/>
    <n v="123.15"/>
    <n v="6.98"/>
    <n v="1.6"/>
    <s v="Matthew Clasen"/>
    <x v="6"/>
    <s v="Prarie"/>
    <x v="3"/>
    <x v="0"/>
    <s v="Paper"/>
    <s v="Adams Phone Message Book, Professional, 400 Message Capacity, 5 3/6” x 11”"/>
    <s v="Wrap Bag"/>
    <n v="0.38"/>
    <d v="2012-05-29T00:00:00"/>
  </r>
  <r>
    <n v="2599"/>
    <n v="18758"/>
    <d v="2010-04-20T00:00:00"/>
    <s v="Not Specified"/>
    <n v="20"/>
    <n v="1861.8600000000001"/>
    <n v="0.09"/>
    <x v="2"/>
    <n v="594.44000000000005"/>
    <n v="102.3"/>
    <n v="21.26"/>
    <s v="Liz Pelletier"/>
    <x v="1"/>
    <s v="West"/>
    <x v="1"/>
    <x v="1"/>
    <s v="Office Furnishings"/>
    <s v="Luxo Professional Combination Clamp-On Lamps"/>
    <s v="Large Box"/>
    <n v="0.59"/>
    <d v="2010-04-22T00:00:00"/>
  </r>
  <r>
    <n v="2600"/>
    <n v="18788"/>
    <d v="2009-10-02T00:00:00"/>
    <s v="Not Specified"/>
    <n v="27"/>
    <n v="523.53809999999987"/>
    <n v="0.03"/>
    <x v="0"/>
    <n v="-19.329999999999998"/>
    <n v="19.989999999999998"/>
    <n v="11.17"/>
    <s v="Joy Smith"/>
    <x v="9"/>
    <s v="Atlantic"/>
    <x v="1"/>
    <x v="1"/>
    <s v="Office Furnishings"/>
    <s v="Telescoping Adjustable Floor Lamp"/>
    <s v="Large Box"/>
    <n v="0.6"/>
    <d v="2009-10-03T00:00:00"/>
  </r>
  <r>
    <n v="2601"/>
    <n v="18789"/>
    <d v="2011-03-16T00:00:00"/>
    <s v="High"/>
    <n v="50"/>
    <n v="1549"/>
    <n v="0"/>
    <x v="0"/>
    <n v="417.62"/>
    <n v="30.98"/>
    <n v="9.18"/>
    <s v="Craig Rider"/>
    <x v="2"/>
    <s v="Prarie"/>
    <x v="0"/>
    <x v="0"/>
    <s v="Paper"/>
    <s v="Xerox 1951"/>
    <s v="Small Box"/>
    <n v="0.4"/>
    <d v="2011-03-18T00:00:00"/>
  </r>
  <r>
    <n v="2602"/>
    <n v="18790"/>
    <d v="2009-02-11T00:00:00"/>
    <s v="High"/>
    <n v="7"/>
    <n v="14112.806400000001"/>
    <n v="0.01"/>
    <x v="1"/>
    <n v="-1596.7457999999999"/>
    <n v="2036.48"/>
    <n v="14.7"/>
    <s v="Nicole Brennan"/>
    <x v="7"/>
    <s v="Yukon"/>
    <x v="3"/>
    <x v="2"/>
    <s v="Office Machines"/>
    <s v="Lexmark 4227 Plus Dot Matrix Printer"/>
    <s v="Jumbo Drum"/>
    <n v="0.55000000000000004"/>
    <d v="2009-02-13T00:00:00"/>
  </r>
  <r>
    <n v="2603"/>
    <n v="18816"/>
    <d v="2009-02-24T00:00:00"/>
    <s v="Critical"/>
    <n v="12"/>
    <n v="565.47120000000007"/>
    <n v="0.03"/>
    <x v="2"/>
    <n v="108.96"/>
    <n v="48.58"/>
    <n v="3.99"/>
    <s v="Jeremy Lonsdale"/>
    <x v="5"/>
    <s v="Quebec"/>
    <x v="1"/>
    <x v="0"/>
    <s v="Appliances"/>
    <s v="Belkin Premiere Surge Master II 8-outlet surge protector"/>
    <s v="Small Box"/>
    <n v="0.56000000000000005"/>
    <d v="2009-02-26T00:00:00"/>
  </r>
  <r>
    <n v="2604"/>
    <n v="18819"/>
    <d v="2009-02-25T00:00:00"/>
    <s v="Low"/>
    <n v="22"/>
    <n v="1009.404"/>
    <n v="0.1"/>
    <x v="0"/>
    <n v="98.12"/>
    <n v="50.98"/>
    <n v="22.24"/>
    <s v="Dan Campbell"/>
    <x v="7"/>
    <s v="Yukon"/>
    <x v="1"/>
    <x v="1"/>
    <s v="Office Furnishings"/>
    <s v="Dana Fluorescent Magnifying Lamp, White, 36&quot;"/>
    <s v="Large Box"/>
    <n v="0.55000000000000004"/>
    <d v="2009-02-27T00:00:00"/>
  </r>
  <r>
    <n v="2605"/>
    <n v="18822"/>
    <d v="2010-12-21T00:00:00"/>
    <s v="Low"/>
    <n v="34"/>
    <n v="2176.3501999999999"/>
    <n v="0.03"/>
    <x v="0"/>
    <n v="361.89"/>
    <n v="65.989999999999995"/>
    <n v="8.99"/>
    <s v="Cynthia Arntzen"/>
    <x v="2"/>
    <s v="Prarie"/>
    <x v="0"/>
    <x v="2"/>
    <s v="Telephones and Communication"/>
    <s v="Talkabout T8367"/>
    <s v="Small Box"/>
    <n v="0.56000000000000005"/>
    <d v="2010-12-30T00:00:00"/>
  </r>
  <r>
    <n v="2606"/>
    <n v="18849"/>
    <d v="2012-08-05T00:00:00"/>
    <s v="High"/>
    <n v="6"/>
    <n v="715.91520000000003"/>
    <n v="0.09"/>
    <x v="0"/>
    <n v="50.83"/>
    <n v="131.12"/>
    <n v="0.99"/>
    <s v="Deanra Eno"/>
    <x v="8"/>
    <s v="Atlantic"/>
    <x v="1"/>
    <x v="0"/>
    <s v="Appliances"/>
    <s v="Kensington 7 Outlet MasterPiece® HOMEOFFICE Power Control Center"/>
    <s v="Small Box"/>
    <n v="0.55000000000000004"/>
    <d v="2012-08-05T00:00:00"/>
  </r>
  <r>
    <n v="2607"/>
    <n v="18849"/>
    <d v="2012-08-05T00:00:00"/>
    <s v="High"/>
    <n v="43"/>
    <n v="453.0265"/>
    <n v="0.05"/>
    <x v="0"/>
    <n v="52.27"/>
    <n v="11.09"/>
    <n v="5.25"/>
    <s v="Deanra Eno"/>
    <x v="7"/>
    <s v="Yukon"/>
    <x v="1"/>
    <x v="0"/>
    <s v="Envelopes"/>
    <s v="#10 Self-Seal White Envelopes"/>
    <s v="Small Box"/>
    <n v="0.36"/>
    <d v="2012-08-05T00:00:00"/>
  </r>
  <r>
    <n v="2608"/>
    <n v="18849"/>
    <d v="2012-08-05T00:00:00"/>
    <s v="High"/>
    <n v="39"/>
    <n v="505.54139999999995"/>
    <n v="0.06"/>
    <x v="0"/>
    <n v="-6.5"/>
    <n v="13.79"/>
    <n v="8.7799999999999994"/>
    <s v="Deanra Eno"/>
    <x v="7"/>
    <s v="Yukon"/>
    <x v="1"/>
    <x v="1"/>
    <s v="Office Furnishings"/>
    <s v="9-3/4 Diameter Round Wall Clock"/>
    <s v="Small Box"/>
    <n v="0.43"/>
    <d v="2012-08-07T00:00:00"/>
  </r>
  <r>
    <n v="2609"/>
    <n v="18851"/>
    <d v="2012-12-16T00:00:00"/>
    <s v="Critical"/>
    <n v="32"/>
    <n v="183.7056"/>
    <n v="0.04"/>
    <x v="2"/>
    <n v="-204.81"/>
    <n v="5.98"/>
    <n v="10.39"/>
    <s v="Thea Hudgings"/>
    <x v="6"/>
    <s v="Prarie"/>
    <x v="3"/>
    <x v="0"/>
    <s v="Paper"/>
    <s v="Xerox 1895"/>
    <s v="Small Box"/>
    <n v="0.4"/>
    <d v="2012-12-17T00:00:00"/>
  </r>
  <r>
    <n v="2610"/>
    <n v="18852"/>
    <d v="2011-09-19T00:00:00"/>
    <s v="High"/>
    <n v="17"/>
    <n v="336.26340000000005"/>
    <n v="0.01"/>
    <x v="2"/>
    <n v="80.73"/>
    <n v="19.98"/>
    <n v="5.97"/>
    <s v="Theresa Swint"/>
    <x v="5"/>
    <s v="Quebec"/>
    <x v="0"/>
    <x v="0"/>
    <s v="Paper"/>
    <s v="Xerox 1936"/>
    <s v="Small Box"/>
    <n v="0.38"/>
    <d v="2011-09-21T00:00:00"/>
  </r>
  <r>
    <n v="2611"/>
    <n v="18853"/>
    <d v="2010-01-17T00:00:00"/>
    <s v="Critical"/>
    <n v="33"/>
    <n v="213.82679999999999"/>
    <n v="0.03"/>
    <x v="0"/>
    <n v="55.21"/>
    <n v="6.68"/>
    <n v="1.5"/>
    <s v="Gary Hwang"/>
    <x v="6"/>
    <s v="Prarie"/>
    <x v="2"/>
    <x v="0"/>
    <s v="Pens &amp; Art Supplies"/>
    <s v="Sanford Liquid Accent Highlighters"/>
    <s v="Wrap Bag"/>
    <n v="0.48"/>
    <d v="2010-01-19T00:00:00"/>
  </r>
  <r>
    <n v="2612"/>
    <n v="18855"/>
    <d v="2009-09-15T00:00:00"/>
    <s v="High"/>
    <n v="31"/>
    <n v="219.511"/>
    <n v="0.03"/>
    <x v="0"/>
    <n v="-127.05200000000001"/>
    <n v="7.3"/>
    <n v="7.72"/>
    <s v="Ed Jacobs"/>
    <x v="7"/>
    <s v="Yukon"/>
    <x v="0"/>
    <x v="0"/>
    <s v="Binders and Binder Accessories"/>
    <s v="Angle-D Binders with Locking Rings, Label Holders"/>
    <s v="Small Box"/>
    <n v="0.38"/>
    <d v="2009-09-18T00:00:00"/>
  </r>
  <r>
    <n v="2613"/>
    <n v="18884"/>
    <d v="2011-06-24T00:00:00"/>
    <s v="Not Specified"/>
    <n v="5"/>
    <n v="116.91"/>
    <n v="0.1"/>
    <x v="1"/>
    <n v="-70.430000000000007"/>
    <n v="25.98"/>
    <n v="14.36"/>
    <s v="Nora Pelletier"/>
    <x v="6"/>
    <s v="Prarie"/>
    <x v="2"/>
    <x v="1"/>
    <s v="Chairs &amp; Chairmats"/>
    <s v="Global Stack Chair without Arms, Black"/>
    <s v="Jumbo Drum"/>
    <n v="0.6"/>
    <d v="2011-06-25T00:00:00"/>
  </r>
  <r>
    <n v="2614"/>
    <n v="18884"/>
    <d v="2011-06-24T00:00:00"/>
    <s v="Not Specified"/>
    <n v="29"/>
    <n v="13049.710000000001"/>
    <n v="0"/>
    <x v="0"/>
    <n v="3825.69"/>
    <n v="449.99"/>
    <n v="24.49"/>
    <s v="Nora Pelletier"/>
    <x v="6"/>
    <s v="Prarie"/>
    <x v="2"/>
    <x v="2"/>
    <s v="Copiers and Fax"/>
    <s v="Canon PC940 Copier"/>
    <s v="Large Box"/>
    <n v="0.52"/>
    <d v="2011-06-26T00:00:00"/>
  </r>
  <r>
    <n v="2615"/>
    <n v="18887"/>
    <d v="2010-12-05T00:00:00"/>
    <s v="Not Specified"/>
    <n v="9"/>
    <n v="188.91"/>
    <n v="0"/>
    <x v="0"/>
    <n v="18.234000000000002"/>
    <n v="20.99"/>
    <n v="0.99"/>
    <s v="Clay Rozendal"/>
    <x v="12"/>
    <s v="Northwest Territories"/>
    <x v="1"/>
    <x v="2"/>
    <s v="Telephones and Communication"/>
    <s v="Accessory21"/>
    <s v="Wrap Bag"/>
    <n v="0.37"/>
    <d v="2010-12-07T00:00:00"/>
  </r>
  <r>
    <n v="2616"/>
    <n v="18917"/>
    <d v="2012-05-03T00:00:00"/>
    <s v="Critical"/>
    <n v="14"/>
    <n v="26.790400000000002"/>
    <n v="0.08"/>
    <x v="0"/>
    <n v="-8.3605"/>
    <n v="2.08"/>
    <n v="1.49"/>
    <s v="Steve Nguyen"/>
    <x v="4"/>
    <s v="Ontario"/>
    <x v="0"/>
    <x v="0"/>
    <s v="Binders and Binder Accessories"/>
    <s v="Round Ring Binders"/>
    <s v="Small Box"/>
    <n v="0.38"/>
    <d v="2012-05-05T00:00:00"/>
  </r>
  <r>
    <n v="2617"/>
    <n v="18918"/>
    <d v="2012-10-27T00:00:00"/>
    <s v="Not Specified"/>
    <n v="7"/>
    <n v="6299.9369999999999"/>
    <n v="0.1"/>
    <x v="0"/>
    <n v="-221.78039999999999"/>
    <n v="999.99"/>
    <n v="13.99"/>
    <s v="Quincy Jones"/>
    <x v="7"/>
    <s v="Yukon"/>
    <x v="1"/>
    <x v="2"/>
    <s v="Office Machines"/>
    <s v="Polycom Soundstation EX Audio-Conferencing Telephone, Black"/>
    <s v="Medium Box"/>
    <n v="0.36"/>
    <d v="2012-10-28T00:00:00"/>
  </r>
  <r>
    <n v="2618"/>
    <n v="18919"/>
    <d v="2009-06-28T00:00:00"/>
    <s v="Low"/>
    <n v="39"/>
    <n v="683.28"/>
    <n v="0"/>
    <x v="0"/>
    <n v="43.97"/>
    <n v="17.52"/>
    <n v="8.17"/>
    <s v="Rob Williams"/>
    <x v="7"/>
    <s v="Yukon"/>
    <x v="2"/>
    <x v="0"/>
    <s v="Appliances"/>
    <s v="Bionaire 99.97% HEPA Air Cleaner"/>
    <s v="Medium Box"/>
    <n v="0.5"/>
    <d v="2009-07-03T00:00:00"/>
  </r>
  <r>
    <n v="2619"/>
    <n v="18945"/>
    <d v="2009-01-17T00:00:00"/>
    <s v="Medium"/>
    <n v="33"/>
    <n v="511.20960000000002"/>
    <n v="0.06"/>
    <x v="0"/>
    <n v="168.54"/>
    <n v="16.48"/>
    <n v="1.99"/>
    <s v="John Lee"/>
    <x v="10"/>
    <s v="Atlantic"/>
    <x v="1"/>
    <x v="2"/>
    <s v="Computer Peripherals"/>
    <s v="Maxell DVD-RAM Discs"/>
    <s v="Small Pack"/>
    <n v="0.42"/>
    <d v="2009-01-19T00:00:00"/>
  </r>
  <r>
    <n v="2620"/>
    <n v="18946"/>
    <d v="2010-05-04T00:00:00"/>
    <s v="Critical"/>
    <n v="32"/>
    <n v="192.84480000000002"/>
    <n v="7.0000000000000007E-2"/>
    <x v="0"/>
    <n v="-201.91"/>
    <n v="6.48"/>
    <n v="10.050000000000001"/>
    <s v="Kelly Andreada"/>
    <x v="2"/>
    <s v="Prarie"/>
    <x v="2"/>
    <x v="0"/>
    <s v="Paper"/>
    <s v="Xerox 1997"/>
    <s v="Small Box"/>
    <n v="0.37"/>
    <d v="2010-05-04T00:00:00"/>
  </r>
  <r>
    <n v="2621"/>
    <n v="18950"/>
    <d v="2012-02-27T00:00:00"/>
    <s v="Low"/>
    <n v="33"/>
    <n v="2851.9094999999998"/>
    <n v="0.05"/>
    <x v="1"/>
    <n v="1101.9000000000001"/>
    <n v="90.97"/>
    <n v="14"/>
    <s v="Barry Gonzalez"/>
    <x v="5"/>
    <s v="Quebec"/>
    <x v="0"/>
    <x v="2"/>
    <s v="Office Machines"/>
    <s v="Lexmark Z54se Color Inkjet Printer"/>
    <s v="Jumbo Drum"/>
    <n v="0.36"/>
    <d v="2012-03-04T00:00:00"/>
  </r>
  <r>
    <n v="2622"/>
    <n v="18951"/>
    <d v="2011-06-29T00:00:00"/>
    <s v="Critical"/>
    <n v="16"/>
    <n v="57.948799999999999"/>
    <n v="0.09"/>
    <x v="0"/>
    <n v="-16.27"/>
    <n v="3.98"/>
    <n v="2.97"/>
    <s v="Astrea Jones"/>
    <x v="8"/>
    <s v="Atlantic"/>
    <x v="1"/>
    <x v="0"/>
    <s v="Paper"/>
    <s v="Unpadded Memo Slips"/>
    <s v="Wrap Bag"/>
    <n v="0.35"/>
    <d v="2011-06-30T00:00:00"/>
  </r>
  <r>
    <n v="2623"/>
    <n v="18951"/>
    <d v="2011-06-29T00:00:00"/>
    <s v="Critical"/>
    <n v="10"/>
    <n v="349.10300000000001"/>
    <n v="0.03"/>
    <x v="2"/>
    <n v="-169.74100000000001"/>
    <n v="35.99"/>
    <n v="5"/>
    <s v="Astrea Jones"/>
    <x v="8"/>
    <s v="Atlantic"/>
    <x v="1"/>
    <x v="2"/>
    <s v="Telephones and Communication"/>
    <s v="Accessory27"/>
    <s v="Small Box"/>
    <n v="0.85"/>
    <d v="2011-07-01T00:00:00"/>
  </r>
  <r>
    <n v="2624"/>
    <n v="19010"/>
    <d v="2009-06-07T00:00:00"/>
    <s v="Low"/>
    <n v="18"/>
    <n v="22877.82"/>
    <n v="0"/>
    <x v="0"/>
    <n v="10951.306499999999"/>
    <n v="1270.99"/>
    <n v="19.989999999999998"/>
    <s v="Grant Carroll"/>
    <x v="12"/>
    <s v="Northwest Territories"/>
    <x v="0"/>
    <x v="0"/>
    <s v="Binders and Binder Accessories"/>
    <s v="Fellowes PB500 Electric Punch Plastic Comb Binding Machine with Manual Bind"/>
    <s v="Small Box"/>
    <n v="0.35"/>
    <d v="2009-06-09T00:00:00"/>
  </r>
  <r>
    <n v="2625"/>
    <n v="19040"/>
    <d v="2011-12-19T00:00:00"/>
    <s v="High"/>
    <n v="10"/>
    <n v="200.97199999999998"/>
    <n v="0.06"/>
    <x v="0"/>
    <n v="-46.83"/>
    <n v="21.38"/>
    <n v="8.99"/>
    <s v="Adam Hart"/>
    <x v="7"/>
    <s v="Yukon"/>
    <x v="1"/>
    <x v="0"/>
    <s v="Pens &amp; Art Supplies"/>
    <s v="Boston 1730 StandUp Electric Pencil Sharpener"/>
    <s v="Small Pack"/>
    <n v="0.59"/>
    <d v="2011-12-20T00:00:00"/>
  </r>
  <r>
    <n v="2626"/>
    <n v="19041"/>
    <d v="2011-07-26T00:00:00"/>
    <s v="Low"/>
    <n v="3"/>
    <n v="30.0564"/>
    <n v="0.08"/>
    <x v="0"/>
    <n v="-18.5"/>
    <n v="10.89"/>
    <n v="4.5"/>
    <s v="Grant Thornton"/>
    <x v="7"/>
    <s v="Yukon"/>
    <x v="1"/>
    <x v="0"/>
    <s v="Appliances"/>
    <s v="Belkin 6 Outlet Metallic Surge Strip"/>
    <s v="Small Box"/>
    <n v="0.59"/>
    <d v="2011-07-30T00:00:00"/>
  </r>
  <r>
    <n v="2627"/>
    <n v="19041"/>
    <d v="2011-07-26T00:00:00"/>
    <s v="Low"/>
    <n v="43"/>
    <n v="1774.2143999999998"/>
    <n v="0.04"/>
    <x v="0"/>
    <n v="530.22"/>
    <n v="42.98"/>
    <n v="4.62"/>
    <s v="Grant Thornton"/>
    <x v="7"/>
    <s v="Yukon"/>
    <x v="1"/>
    <x v="0"/>
    <s v="Appliances"/>
    <s v="Belkin F9M820V08 8 Outlet Surge"/>
    <s v="Small Box"/>
    <n v="0.56000000000000005"/>
    <d v="2011-08-04T00:00:00"/>
  </r>
  <r>
    <n v="2628"/>
    <n v="19042"/>
    <d v="2009-03-01T00:00:00"/>
    <s v="Critical"/>
    <n v="8"/>
    <n v="304.89119999999997"/>
    <n v="7.0000000000000007E-2"/>
    <x v="0"/>
    <n v="54.901500000000006"/>
    <n v="40.98"/>
    <n v="7.47"/>
    <s v="Evan Minnotte"/>
    <x v="9"/>
    <s v="Atlantic"/>
    <x v="1"/>
    <x v="0"/>
    <s v="Binders and Binder Accessories"/>
    <s v="Wilson Jones Ledger-Size, Piano-Hinge Binder, 2&quot;, Blue"/>
    <s v="Small Box"/>
    <n v="0.37"/>
    <d v="2009-03-02T00:00:00"/>
  </r>
  <r>
    <n v="2629"/>
    <n v="19044"/>
    <d v="2012-04-11T00:00:00"/>
    <s v="Low"/>
    <n v="32"/>
    <n v="4444.8512000000001"/>
    <n v="0.08"/>
    <x v="0"/>
    <n v="1912.92"/>
    <n v="150.97999999999999"/>
    <n v="13.99"/>
    <s v="Rob Dowd"/>
    <x v="3"/>
    <s v="West"/>
    <x v="1"/>
    <x v="2"/>
    <s v="Office Machines"/>
    <s v="Canon MP41DH Printing Calculator"/>
    <s v="Medium Box"/>
    <n v="0.38"/>
    <d v="2012-04-13T00:00:00"/>
  </r>
  <r>
    <n v="2630"/>
    <n v="19044"/>
    <d v="2012-04-11T00:00:00"/>
    <s v="Low"/>
    <n v="29"/>
    <n v="261.87870000000004"/>
    <n v="7.0000000000000007E-2"/>
    <x v="0"/>
    <n v="-191.09"/>
    <n v="9.7100000000000009"/>
    <n v="9.4499999999999993"/>
    <s v="Rob Dowd"/>
    <x v="3"/>
    <s v="West"/>
    <x v="1"/>
    <x v="0"/>
    <s v="Storage &amp; Organization"/>
    <s v="Filing/Storage Totes and Swivel Casters"/>
    <s v="Small Box"/>
    <n v="0.6"/>
    <d v="2012-04-18T00:00:00"/>
  </r>
  <r>
    <n v="2631"/>
    <n v="19047"/>
    <d v="2009-01-28T00:00:00"/>
    <s v="High"/>
    <n v="1"/>
    <n v="52.151199999999996"/>
    <n v="0.06"/>
    <x v="0"/>
    <n v="-22.82"/>
    <n v="55.48"/>
    <n v="14.3"/>
    <s v="Adam Hart"/>
    <x v="7"/>
    <s v="Yukon"/>
    <x v="1"/>
    <x v="0"/>
    <s v="Paper"/>
    <s v="Xerox 194"/>
    <s v="Small Box"/>
    <n v="0.37"/>
    <d v="2009-01-29T00:00:00"/>
  </r>
  <r>
    <n v="2632"/>
    <n v="19047"/>
    <d v="2009-01-28T00:00:00"/>
    <s v="High"/>
    <n v="3"/>
    <n v="4.9391999999999996"/>
    <n v="0.02"/>
    <x v="0"/>
    <n v="-4.28"/>
    <n v="1.68"/>
    <n v="1.57"/>
    <s v="Adam Hart"/>
    <x v="7"/>
    <s v="Yukon"/>
    <x v="1"/>
    <x v="0"/>
    <s v="Pens &amp; Art Supplies"/>
    <s v="Newell 323"/>
    <s v="Wrap Bag"/>
    <n v="0.59"/>
    <d v="2009-01-30T00:00:00"/>
  </r>
  <r>
    <n v="2633"/>
    <n v="19073"/>
    <d v="2009-06-24T00:00:00"/>
    <s v="Not Specified"/>
    <n v="16"/>
    <n v="163.43040000000002"/>
    <n v="0.04"/>
    <x v="0"/>
    <n v="20.079999999999998"/>
    <n v="10.64"/>
    <n v="5.16"/>
    <s v="Chuck Magee"/>
    <x v="9"/>
    <s v="Atlantic"/>
    <x v="1"/>
    <x v="1"/>
    <s v="Office Furnishings"/>
    <s v="Eldon Expressions Punched Metal &amp; Wood Desk Accessories, Pewter &amp; Cherry"/>
    <s v="Small Box"/>
    <n v="0.56999999999999995"/>
    <d v="2009-06-25T00:00:00"/>
  </r>
  <r>
    <n v="2634"/>
    <n v="19073"/>
    <d v="2009-06-24T00:00:00"/>
    <s v="Not Specified"/>
    <n v="40"/>
    <n v="107.86399999999999"/>
    <n v="0.03"/>
    <x v="2"/>
    <n v="5.81"/>
    <n v="2.78"/>
    <n v="1.34"/>
    <s v="Chuck Magee"/>
    <x v="9"/>
    <s v="Atlantic"/>
    <x v="1"/>
    <x v="0"/>
    <s v="Pens &amp; Art Supplies"/>
    <s v="Prang Drawing Pencil Set"/>
    <s v="Wrap Bag"/>
    <n v="0.45"/>
    <d v="2009-06-26T00:00:00"/>
  </r>
  <r>
    <n v="2635"/>
    <n v="19074"/>
    <d v="2012-06-25T00:00:00"/>
    <s v="Critical"/>
    <n v="17"/>
    <n v="3503.3327999999997"/>
    <n v="0.01"/>
    <x v="1"/>
    <n v="191.47"/>
    <n v="208.16"/>
    <n v="68.02"/>
    <s v="Sonia Sunley"/>
    <x v="3"/>
    <s v="West"/>
    <x v="1"/>
    <x v="0"/>
    <s v="Appliances"/>
    <s v="1.7 Cubic Foot Compact &quot;Cube&quot; Office Refrigerators"/>
    <s v="Jumbo Drum"/>
    <n v="0.57999999999999996"/>
    <d v="2012-06-27T00:00:00"/>
  </r>
  <r>
    <n v="2636"/>
    <n v="19075"/>
    <d v="2009-09-26T00:00:00"/>
    <s v="Critical"/>
    <n v="36"/>
    <n v="1816.9272000000001"/>
    <n v="0.01"/>
    <x v="0"/>
    <n v="12.95000000000006"/>
    <n v="50.98"/>
    <n v="6.5"/>
    <s v="Joseph Holt"/>
    <x v="2"/>
    <s v="Prarie"/>
    <x v="2"/>
    <x v="2"/>
    <s v="Computer Peripherals"/>
    <s v="Microsoft Natural Multimedia Keyboard"/>
    <s v="Small Box"/>
    <n v="0.73"/>
    <d v="2009-09-27T00:00:00"/>
  </r>
  <r>
    <n v="2637"/>
    <n v="19078"/>
    <d v="2009-07-27T00:00:00"/>
    <s v="Critical"/>
    <n v="21"/>
    <n v="243.8289"/>
    <n v="0.03"/>
    <x v="0"/>
    <n v="-18.190000000000001"/>
    <n v="11.97"/>
    <n v="4.9800000000000004"/>
    <s v="Brendan Dodson"/>
    <x v="12"/>
    <s v="Northwest Territories"/>
    <x v="1"/>
    <x v="0"/>
    <s v="Appliances"/>
    <s v="Staples 6 Outlet Surge"/>
    <s v="Small Box"/>
    <n v="0.57999999999999996"/>
    <d v="2009-07-28T00:00:00"/>
  </r>
  <r>
    <n v="2638"/>
    <n v="19104"/>
    <d v="2010-08-10T00:00:00"/>
    <s v="High"/>
    <n v="48"/>
    <n v="5866.0944"/>
    <n v="0.03"/>
    <x v="0"/>
    <n v="1366.6859999999999"/>
    <n v="125.99"/>
    <n v="8.08"/>
    <s v="Quincy Jones"/>
    <x v="7"/>
    <s v="Yukon"/>
    <x v="0"/>
    <x v="2"/>
    <s v="Telephones and Communication"/>
    <s v="StarTAC ST7762"/>
    <s v="Small Box"/>
    <n v="0.56999999999999995"/>
    <d v="2010-08-12T00:00:00"/>
  </r>
  <r>
    <n v="2639"/>
    <n v="19105"/>
    <d v="2009-10-28T00:00:00"/>
    <s v="High"/>
    <n v="31"/>
    <n v="1364.5889999999999"/>
    <n v="0.1"/>
    <x v="0"/>
    <n v="511.51"/>
    <n v="48.91"/>
    <n v="5.97"/>
    <s v="Max Ludwig"/>
    <x v="2"/>
    <s v="Prarie"/>
    <x v="1"/>
    <x v="0"/>
    <s v="Paper"/>
    <s v="Xerox 1917"/>
    <s v="Small Box"/>
    <n v="0.38"/>
    <d v="2009-10-30T00:00:00"/>
  </r>
  <r>
    <n v="2640"/>
    <n v="19105"/>
    <d v="2009-10-28T00:00:00"/>
    <s v="High"/>
    <n v="29"/>
    <n v="159.54640000000001"/>
    <n v="0.08"/>
    <x v="0"/>
    <n v="-59.75"/>
    <n v="5.98"/>
    <n v="5.46"/>
    <s v="Max Ludwig"/>
    <x v="2"/>
    <s v="Prarie"/>
    <x v="1"/>
    <x v="0"/>
    <s v="Paper"/>
    <s v="Xerox 1983"/>
    <s v="Small Box"/>
    <n v="0.36"/>
    <d v="2009-10-28T00:00:00"/>
  </r>
  <r>
    <n v="2641"/>
    <n v="19111"/>
    <d v="2009-10-04T00:00:00"/>
    <s v="Low"/>
    <n v="24"/>
    <n v="191.92320000000001"/>
    <n v="0.04"/>
    <x v="0"/>
    <n v="10.79"/>
    <n v="8.33"/>
    <n v="1.99"/>
    <s v="Bart Pistole"/>
    <x v="5"/>
    <s v="Quebec"/>
    <x v="3"/>
    <x v="2"/>
    <s v="Computer Peripherals"/>
    <s v="80 Minute Slim Jewel Case CD-R , 10/Pack - Staples"/>
    <s v="Small Pack"/>
    <n v="0.52"/>
    <d v="2009-10-09T00:00:00"/>
  </r>
  <r>
    <n v="2642"/>
    <n v="19136"/>
    <d v="2010-08-04T00:00:00"/>
    <s v="Not Specified"/>
    <n v="44"/>
    <n v="1583.5600000000002"/>
    <n v="0"/>
    <x v="0"/>
    <n v="429.88499999999999"/>
    <n v="35.99"/>
    <n v="1.25"/>
    <s v="Michelle Moray"/>
    <x v="2"/>
    <s v="Prarie"/>
    <x v="1"/>
    <x v="2"/>
    <s v="Telephones and Communication"/>
    <s v="Accessory13"/>
    <s v="Small Pack"/>
    <n v="0.56999999999999995"/>
    <d v="2010-08-06T00:00:00"/>
  </r>
  <r>
    <n v="2643"/>
    <n v="19138"/>
    <d v="2011-09-05T00:00:00"/>
    <s v="Low"/>
    <n v="30"/>
    <n v="364.71599999999995"/>
    <n v="0.01"/>
    <x v="2"/>
    <n v="-31.45"/>
    <n v="12.28"/>
    <n v="6.13"/>
    <s v="Carlos Daly"/>
    <x v="12"/>
    <s v="Northwest Territories"/>
    <x v="2"/>
    <x v="0"/>
    <s v="Storage &amp; Organization"/>
    <s v="Recycled Eldon Regeneration Jumbo File"/>
    <s v="Small Box"/>
    <n v="0.56999999999999995"/>
    <d v="2011-09-10T00:00:00"/>
  </r>
  <r>
    <n v="2644"/>
    <n v="19139"/>
    <d v="2010-12-03T00:00:00"/>
    <s v="Not Specified"/>
    <n v="15"/>
    <n v="88.802999999999997"/>
    <n v="0.01"/>
    <x v="0"/>
    <n v="-26.66"/>
    <n v="5.98"/>
    <n v="5.15"/>
    <s v="Helen Wasserman"/>
    <x v="5"/>
    <s v="Quebec"/>
    <x v="1"/>
    <x v="0"/>
    <s v="Paper"/>
    <s v="Xerox 193"/>
    <s v="Small Box"/>
    <n v="0.36"/>
    <d v="2010-12-04T00:00:00"/>
  </r>
  <r>
    <n v="2645"/>
    <n v="19140"/>
    <d v="2009-09-30T00:00:00"/>
    <s v="Medium"/>
    <n v="47"/>
    <n v="285.86340000000001"/>
    <n v="7.0000000000000007E-2"/>
    <x v="0"/>
    <n v="-66.044499999999999"/>
    <n v="6.54"/>
    <n v="5.27"/>
    <s v="Ann Steele"/>
    <x v="1"/>
    <s v="West"/>
    <x v="1"/>
    <x v="0"/>
    <s v="Binders and Binder Accessories"/>
    <s v="Wilson Jones® Four-Pocket Poly Binders"/>
    <s v="Small Box"/>
    <n v="0.36"/>
    <d v="2009-10-01T00:00:00"/>
  </r>
  <r>
    <n v="2646"/>
    <n v="19140"/>
    <d v="2009-09-30T00:00:00"/>
    <s v="Medium"/>
    <n v="50"/>
    <n v="149.69499999999999"/>
    <n v="0.09"/>
    <x v="0"/>
    <n v="15.66"/>
    <n v="3.29"/>
    <n v="1.35"/>
    <s v="Ann Steele"/>
    <x v="1"/>
    <s v="West"/>
    <x v="1"/>
    <x v="0"/>
    <s v="Rubber Bands"/>
    <s v="Acco® Hot Clips™ Clips to Go"/>
    <s v="Wrap Bag"/>
    <n v="0.4"/>
    <d v="2009-10-01T00:00:00"/>
  </r>
  <r>
    <n v="2647"/>
    <n v="19143"/>
    <d v="2012-11-04T00:00:00"/>
    <s v="High"/>
    <n v="3"/>
    <n v="2262.6342"/>
    <n v="7.0000000000000007E-2"/>
    <x v="1"/>
    <n v="-1943.1711000000003"/>
    <n v="810.98"/>
    <n v="16.059999999999999"/>
    <s v="Ed Braxton"/>
    <x v="7"/>
    <s v="Yukon"/>
    <x v="2"/>
    <x v="2"/>
    <s v="Office Machines"/>
    <s v="Okidata ML591 Wide Format Dot Matrix Printer"/>
    <s v="Jumbo Drum"/>
    <n v="0.56000000000000005"/>
    <d v="2012-11-05T00:00:00"/>
  </r>
  <r>
    <n v="2648"/>
    <n v="19174"/>
    <d v="2010-07-16T00:00:00"/>
    <s v="Medium"/>
    <n v="49"/>
    <n v="197.37200000000001"/>
    <n v="0.05"/>
    <x v="0"/>
    <n v="-151.42049999999998"/>
    <n v="4.24"/>
    <n v="5.41"/>
    <s v="Fred McMath"/>
    <x v="8"/>
    <s v="Atlantic"/>
    <x v="0"/>
    <x v="0"/>
    <s v="Binders and Binder Accessories"/>
    <s v="Storex DuraTech Recycled Plastic Frosted Binders"/>
    <s v="Small Box"/>
    <n v="0.35"/>
    <d v="2010-07-18T00:00:00"/>
  </r>
  <r>
    <n v="2649"/>
    <n v="19174"/>
    <d v="2010-07-16T00:00:00"/>
    <s v="Medium"/>
    <n v="35"/>
    <n v="6173.6570000000002"/>
    <n v="0.02"/>
    <x v="0"/>
    <n v="1142.0820000000001"/>
    <n v="179.99"/>
    <n v="13.99"/>
    <s v="Fred McMath"/>
    <x v="8"/>
    <s v="Atlantic"/>
    <x v="0"/>
    <x v="2"/>
    <s v="Telephones and Communication"/>
    <s v="VTech VT20-2481 2.4GHz Two-Line Phone System w/Answering Machine"/>
    <s v="Medium Box"/>
    <n v="0.56999999999999995"/>
    <d v="2010-07-18T00:00:00"/>
  </r>
  <r>
    <n v="2650"/>
    <n v="19174"/>
    <d v="2010-07-16T00:00:00"/>
    <s v="Medium"/>
    <n v="19"/>
    <n v="1178.5814"/>
    <n v="0.06"/>
    <x v="0"/>
    <n v="152.74799999999999"/>
    <n v="65.989999999999995"/>
    <n v="2.5"/>
    <s v="Fred McMath"/>
    <x v="8"/>
    <s v="Atlantic"/>
    <x v="0"/>
    <x v="2"/>
    <s v="Telephones and Communication"/>
    <s v="V8160"/>
    <s v="Small Box"/>
    <n v="0.56000000000000005"/>
    <d v="2010-07-17T00:00:00"/>
  </r>
  <r>
    <n v="2651"/>
    <n v="19174"/>
    <d v="2010-07-16T00:00:00"/>
    <s v="Medium"/>
    <n v="48"/>
    <n v="1631.04"/>
    <n v="0"/>
    <x v="0"/>
    <n v="665.63"/>
    <n v="33.979999999999997"/>
    <n v="1.99"/>
    <s v="Fred McMath"/>
    <x v="8"/>
    <s v="Atlantic"/>
    <x v="0"/>
    <x v="2"/>
    <s v="Computer Peripherals"/>
    <s v="Imation Neon 80 Minute CD-R Spindle, 50/Pack"/>
    <s v="Small Pack"/>
    <n v="0.45"/>
    <d v="2010-07-18T00:00:00"/>
  </r>
  <r>
    <n v="2652"/>
    <n v="19175"/>
    <d v="2009-08-19T00:00:00"/>
    <s v="Low"/>
    <n v="19"/>
    <n v="1241.2719"/>
    <n v="0.01"/>
    <x v="0"/>
    <n v="169.16400000000002"/>
    <n v="65.989999999999995"/>
    <n v="5.31"/>
    <s v="Frank Merwin"/>
    <x v="1"/>
    <s v="West"/>
    <x v="3"/>
    <x v="2"/>
    <s v="Telephones and Communication"/>
    <s v="3390"/>
    <s v="Small Box"/>
    <n v="0.56999999999999995"/>
    <d v="2009-08-26T00:00:00"/>
  </r>
  <r>
    <n v="2653"/>
    <n v="19204"/>
    <d v="2009-09-18T00:00:00"/>
    <s v="Medium"/>
    <n v="27"/>
    <n v="212.625"/>
    <n v="0.1"/>
    <x v="0"/>
    <n v="-80.75"/>
    <n v="8.75"/>
    <n v="8.5399999999999991"/>
    <s v="Linda Cazamias"/>
    <x v="4"/>
    <s v="Ontario"/>
    <x v="1"/>
    <x v="1"/>
    <s v="Office Furnishings"/>
    <s v="Eldon® 400 Class™ Desk Accessories, Black Carbon"/>
    <s v="Small Pack"/>
    <n v="0.43"/>
    <d v="2009-09-19T00:00:00"/>
  </r>
  <r>
    <n v="2654"/>
    <n v="19204"/>
    <d v="2009-09-18T00:00:00"/>
    <s v="Medium"/>
    <n v="28"/>
    <n v="1520.4167999999997"/>
    <n v="0.03"/>
    <x v="0"/>
    <n v="829.73"/>
    <n v="55.98"/>
    <n v="4.8600000000000003"/>
    <s v="Linda Cazamias"/>
    <x v="4"/>
    <s v="Ontario"/>
    <x v="1"/>
    <x v="0"/>
    <s v="Paper"/>
    <s v="Xerox 1908"/>
    <s v="Small Box"/>
    <n v="0.36"/>
    <d v="2009-09-20T00:00:00"/>
  </r>
  <r>
    <n v="2655"/>
    <n v="19205"/>
    <d v="2010-07-26T00:00:00"/>
    <s v="Medium"/>
    <n v="47"/>
    <n v="1190.2655999999999"/>
    <n v="0.04"/>
    <x v="0"/>
    <n v="479.62"/>
    <n v="26.38"/>
    <n v="5.86"/>
    <s v="Odella Nelson"/>
    <x v="4"/>
    <s v="Ontario"/>
    <x v="0"/>
    <x v="0"/>
    <s v="Paper"/>
    <s v="Xerox 1935"/>
    <s v="Small Box"/>
    <n v="0.39"/>
    <d v="2010-07-27T00:00:00"/>
  </r>
  <r>
    <n v="2656"/>
    <n v="19205"/>
    <d v="2010-07-26T00:00:00"/>
    <s v="Medium"/>
    <n v="31"/>
    <n v="101.05999999999999"/>
    <n v="0"/>
    <x v="0"/>
    <n v="2.36"/>
    <n v="3.26"/>
    <n v="1.86"/>
    <s v="Odella Nelson"/>
    <x v="4"/>
    <s v="Ontario"/>
    <x v="0"/>
    <x v="0"/>
    <s v="Pens &amp; Art Supplies"/>
    <s v="Avery Hi-Liter GlideStik Fluorescent Highlighter, Yellow Ink"/>
    <s v="Wrap Bag"/>
    <n v="0.41"/>
    <d v="2010-07-28T00:00:00"/>
  </r>
  <r>
    <n v="2657"/>
    <n v="19206"/>
    <d v="2010-03-30T00:00:00"/>
    <s v="Low"/>
    <n v="40"/>
    <n v="83.2"/>
    <n v="0"/>
    <x v="0"/>
    <n v="-6.5435000000000008"/>
    <n v="2.08"/>
    <n v="1.49"/>
    <s v="Michelle Moray"/>
    <x v="2"/>
    <s v="Prarie"/>
    <x v="1"/>
    <x v="0"/>
    <s v="Binders and Binder Accessories"/>
    <s v="Economy Binders"/>
    <s v="Small Box"/>
    <n v="0.36"/>
    <d v="2010-04-03T00:00:00"/>
  </r>
  <r>
    <n v="2658"/>
    <n v="19206"/>
    <d v="2010-03-30T00:00:00"/>
    <s v="Low"/>
    <n v="32"/>
    <n v="748.22400000000005"/>
    <n v="0.1"/>
    <x v="1"/>
    <n v="-210.3"/>
    <n v="25.98"/>
    <n v="14.36"/>
    <s v="Michelle Moray"/>
    <x v="2"/>
    <s v="Prarie"/>
    <x v="1"/>
    <x v="1"/>
    <s v="Chairs &amp; Chairmats"/>
    <s v="Global Stack Chair without Arms, Black"/>
    <s v="Jumbo Drum"/>
    <n v="0.6"/>
    <d v="2010-04-01T00:00:00"/>
  </r>
  <r>
    <n v="2659"/>
    <n v="19207"/>
    <d v="2012-03-15T00:00:00"/>
    <s v="Not Specified"/>
    <n v="23"/>
    <n v="63.756"/>
    <n v="0.1"/>
    <x v="0"/>
    <n v="10.88"/>
    <n v="3.08"/>
    <n v="0.99"/>
    <s v="Cindy Chapman"/>
    <x v="7"/>
    <s v="Yukon"/>
    <x v="1"/>
    <x v="0"/>
    <s v="Labels"/>
    <s v="Avery 511"/>
    <s v="Small Box"/>
    <n v="0.37"/>
    <d v="2012-03-17T00:00:00"/>
  </r>
  <r>
    <n v="2660"/>
    <n v="19207"/>
    <d v="2012-03-15T00:00:00"/>
    <s v="Not Specified"/>
    <n v="11"/>
    <n v="13.86"/>
    <n v="0"/>
    <x v="0"/>
    <n v="-5.92"/>
    <n v="1.26"/>
    <n v="0.7"/>
    <s v="Cindy Chapman"/>
    <x v="7"/>
    <s v="Yukon"/>
    <x v="1"/>
    <x v="0"/>
    <s v="Rubber Bands"/>
    <s v="Bagged Rubber Bands"/>
    <s v="Wrap Bag"/>
    <n v="0.81"/>
    <d v="2012-03-16T00:00:00"/>
  </r>
  <r>
    <n v="2661"/>
    <n v="19232"/>
    <d v="2009-07-12T00:00:00"/>
    <s v="Low"/>
    <n v="43"/>
    <n v="257.5872"/>
    <n v="0.04"/>
    <x v="0"/>
    <n v="-107.59"/>
    <n v="6.24"/>
    <n v="5.22"/>
    <s v="Cynthia Arntzen"/>
    <x v="2"/>
    <s v="Prarie"/>
    <x v="0"/>
    <x v="1"/>
    <s v="Office Furnishings"/>
    <s v="Eldon Expressions Mahogany Wood Desk Collection"/>
    <s v="Small Box"/>
    <n v="0.6"/>
    <d v="2009-07-17T00:00:00"/>
  </r>
  <r>
    <n v="2662"/>
    <n v="19232"/>
    <d v="2009-07-12T00:00:00"/>
    <s v="Low"/>
    <n v="5"/>
    <n v="30.393999999999998"/>
    <n v="0.09"/>
    <x v="0"/>
    <n v="-3.48"/>
    <n v="6.68"/>
    <n v="1.5"/>
    <s v="Cynthia Arntzen"/>
    <x v="2"/>
    <s v="Prarie"/>
    <x v="0"/>
    <x v="0"/>
    <s v="Pens &amp; Art Supplies"/>
    <s v="Sanford Liquid Accent Highlighters"/>
    <s v="Wrap Bag"/>
    <n v="0.48"/>
    <d v="2009-07-14T00:00:00"/>
  </r>
  <r>
    <n v="2663"/>
    <n v="19232"/>
    <d v="2009-07-12T00:00:00"/>
    <s v="Low"/>
    <n v="28"/>
    <n v="6649.7704000000003"/>
    <n v="0.09"/>
    <x v="1"/>
    <n v="1150.33"/>
    <n v="260.98"/>
    <n v="41.91"/>
    <s v="Cynthia Arntzen"/>
    <x v="2"/>
    <s v="Prarie"/>
    <x v="0"/>
    <x v="1"/>
    <s v="Bookcases"/>
    <s v="Atlantic Metals Mobile 3-Shelf Bookcases, Custom Colors"/>
    <s v="Jumbo Box"/>
    <n v="0.59"/>
    <d v="2009-07-19T00:00:00"/>
  </r>
  <r>
    <n v="2664"/>
    <n v="19234"/>
    <d v="2009-01-24T00:00:00"/>
    <s v="High"/>
    <n v="24"/>
    <n v="342.61919999999998"/>
    <n v="0.01"/>
    <x v="0"/>
    <n v="-11.15"/>
    <n v="14.42"/>
    <n v="6.75"/>
    <s v="Cynthia Delaney"/>
    <x v="3"/>
    <s v="West"/>
    <x v="1"/>
    <x v="0"/>
    <s v="Appliances"/>
    <s v="Holmes Odor Grabber"/>
    <s v="Medium Box"/>
    <n v="0.52"/>
    <d v="2009-01-24T00:00:00"/>
  </r>
  <r>
    <n v="2665"/>
    <n v="19264"/>
    <d v="2011-09-29T00:00:00"/>
    <s v="High"/>
    <n v="40"/>
    <n v="144.87199999999999"/>
    <n v="0.09"/>
    <x v="0"/>
    <n v="-134.71100000000001"/>
    <n v="3.98"/>
    <n v="5.26"/>
    <s v="Ivan Liston"/>
    <x v="7"/>
    <s v="Yukon"/>
    <x v="3"/>
    <x v="0"/>
    <s v="Binders and Binder Accessories"/>
    <s v="Ibico Presentation Index for Binding Systems"/>
    <s v="Small Box"/>
    <n v="0.38"/>
    <d v="2011-10-01T00:00:00"/>
  </r>
  <r>
    <n v="2666"/>
    <n v="19264"/>
    <d v="2011-09-29T00:00:00"/>
    <s v="High"/>
    <n v="23"/>
    <n v="101.1747"/>
    <n v="7.0000000000000007E-2"/>
    <x v="0"/>
    <n v="24.17"/>
    <n v="4.7300000000000004"/>
    <n v="1.52"/>
    <s v="Ivan Liston"/>
    <x v="7"/>
    <s v="Yukon"/>
    <x v="3"/>
    <x v="0"/>
    <s v="Paper"/>
    <s v="While You Were Out Pads, 50 per Pad, 4 x 5 1/4, Green Cycle"/>
    <s v="Wrap Bag"/>
    <n v="0.36"/>
    <d v="2011-09-30T00:00:00"/>
  </r>
  <r>
    <n v="2667"/>
    <n v="19296"/>
    <d v="2010-04-10T00:00:00"/>
    <s v="High"/>
    <n v="43"/>
    <n v="69.350399999999993"/>
    <n v="0.04"/>
    <x v="2"/>
    <n v="-37.76"/>
    <n v="1.68"/>
    <n v="1.57"/>
    <s v="Eric Murdock"/>
    <x v="7"/>
    <s v="Yukon"/>
    <x v="2"/>
    <x v="0"/>
    <s v="Pens &amp; Art Supplies"/>
    <s v="Newell 323"/>
    <s v="Wrap Bag"/>
    <n v="0.59"/>
    <d v="2010-04-12T00:00:00"/>
  </r>
  <r>
    <n v="2668"/>
    <n v="19299"/>
    <d v="2009-03-18T00:00:00"/>
    <s v="Not Specified"/>
    <n v="10"/>
    <n v="27.359999999999996"/>
    <n v="0.05"/>
    <x v="0"/>
    <n v="8.1"/>
    <n v="2.88"/>
    <n v="0.5"/>
    <s v="Brendan Murry"/>
    <x v="7"/>
    <s v="Yukon"/>
    <x v="1"/>
    <x v="0"/>
    <s v="Labels"/>
    <s v="Avery 49"/>
    <s v="Small Box"/>
    <n v="0.36"/>
    <d v="2009-03-20T00:00:00"/>
  </r>
  <r>
    <n v="2669"/>
    <n v="19300"/>
    <d v="2009-12-16T00:00:00"/>
    <s v="Critical"/>
    <n v="10"/>
    <n v="68.759999999999991"/>
    <n v="0.1"/>
    <x v="0"/>
    <n v="-22.36"/>
    <n v="7.64"/>
    <n v="5.83"/>
    <s v="Denny Joy"/>
    <x v="6"/>
    <s v="Prarie"/>
    <x v="1"/>
    <x v="0"/>
    <s v="Paper"/>
    <s v="Rediform Wirebound &quot;Phone Memo&quot; Message Book, 11 x 5-3/4"/>
    <s v="Wrap Bag"/>
    <n v="0.36"/>
    <d v="2009-12-17T00:00:00"/>
  </r>
  <r>
    <n v="2670"/>
    <n v="19329"/>
    <d v="2010-03-07T00:00:00"/>
    <s v="Not Specified"/>
    <n v="37"/>
    <n v="273.90359999999998"/>
    <n v="7.0000000000000007E-2"/>
    <x v="0"/>
    <n v="-6.39"/>
    <n v="7.96"/>
    <n v="4.95"/>
    <s v="Max Engle"/>
    <x v="5"/>
    <s v="Quebec"/>
    <x v="1"/>
    <x v="1"/>
    <s v="Office Furnishings"/>
    <s v="Staples Plastic Wall Frames"/>
    <s v="Small Box"/>
    <n v="0.41"/>
    <d v="2010-03-09T00:00:00"/>
  </r>
  <r>
    <n v="2671"/>
    <n v="19329"/>
    <d v="2010-03-07T00:00:00"/>
    <s v="Not Specified"/>
    <n v="6"/>
    <n v="267.66179999999997"/>
    <n v="0.03"/>
    <x v="0"/>
    <n v="-155.947"/>
    <n v="45.99"/>
    <n v="4.99"/>
    <s v="Max Engle"/>
    <x v="5"/>
    <s v="Quebec"/>
    <x v="1"/>
    <x v="2"/>
    <s v="Telephones and Communication"/>
    <s v="KF 788"/>
    <s v="Small Box"/>
    <n v="0.56000000000000005"/>
    <d v="2010-03-08T00:00:00"/>
  </r>
  <r>
    <n v="2672"/>
    <n v="19332"/>
    <d v="2012-02-27T00:00:00"/>
    <s v="High"/>
    <n v="46"/>
    <n v="7752.4996000000001"/>
    <n v="0.06"/>
    <x v="1"/>
    <n v="-433.29014300000011"/>
    <n v="179.29"/>
    <n v="29.21"/>
    <s v="Barry Gonzalez"/>
    <x v="5"/>
    <s v="Quebec"/>
    <x v="3"/>
    <x v="1"/>
    <s v="Tables"/>
    <s v="Bevis Round Conference Table Top, X-Base"/>
    <s v="Jumbo Box"/>
    <n v="0.74"/>
    <d v="2012-02-29T00:00:00"/>
  </r>
  <r>
    <n v="2673"/>
    <n v="19361"/>
    <d v="2012-09-23T00:00:00"/>
    <s v="Low"/>
    <n v="21"/>
    <n v="744.19800000000009"/>
    <n v="0.06"/>
    <x v="0"/>
    <n v="317.53449999999998"/>
    <n v="37.700000000000003"/>
    <n v="2.99"/>
    <s v="Valerie Takahito"/>
    <x v="6"/>
    <s v="Prarie"/>
    <x v="3"/>
    <x v="0"/>
    <s v="Binders and Binder Accessories"/>
    <s v="Vinyl Sectional Post Binders"/>
    <s v="Small Box"/>
    <n v="0.35"/>
    <d v="2012-10-02T00:00:00"/>
  </r>
  <r>
    <n v="2674"/>
    <n v="19361"/>
    <d v="2012-09-23T00:00:00"/>
    <s v="Low"/>
    <n v="43"/>
    <n v="342.31440000000003"/>
    <n v="7.0000000000000007E-2"/>
    <x v="0"/>
    <n v="-14.28"/>
    <n v="8.56"/>
    <n v="5.16"/>
    <s v="Valerie Takahito"/>
    <x v="6"/>
    <s v="Prarie"/>
    <x v="3"/>
    <x v="0"/>
    <s v="Paper"/>
    <s v="Message Book, Standard Line &quot;While You Were Out&quot;, 5 1/2&quot; X 4&quot;, 200 Sets/Book"/>
    <s v="Wrap Bag"/>
    <n v="0.38"/>
    <d v="2012-09-30T00:00:00"/>
  </r>
  <r>
    <n v="2675"/>
    <n v="19361"/>
    <d v="2012-09-23T00:00:00"/>
    <s v="Low"/>
    <n v="21"/>
    <n v="506.33100000000002"/>
    <n v="0.05"/>
    <x v="0"/>
    <n v="131.05000000000001"/>
    <n v="25.38"/>
    <n v="8.99"/>
    <s v="Valerie Takahito"/>
    <x v="2"/>
    <s v="Prarie"/>
    <x v="3"/>
    <x v="1"/>
    <s v="Office Furnishings"/>
    <s v="Executive Impressions 13&quot; Chairman Wall Clock"/>
    <s v="Small Pack"/>
    <n v="0.5"/>
    <d v="2012-09-25T00:00:00"/>
  </r>
  <r>
    <n v="2676"/>
    <n v="19363"/>
    <d v="2011-07-05T00:00:00"/>
    <s v="High"/>
    <n v="44"/>
    <n v="264.52799999999996"/>
    <n v="0.1"/>
    <x v="0"/>
    <n v="-85.09"/>
    <n v="6.68"/>
    <n v="5.66"/>
    <s v="Randy Ferguson"/>
    <x v="2"/>
    <s v="Prarie"/>
    <x v="2"/>
    <x v="0"/>
    <s v="Paper"/>
    <s v="Xerox 1923"/>
    <s v="Small Box"/>
    <n v="0.37"/>
    <d v="2011-07-06T00:00:00"/>
  </r>
  <r>
    <n v="2677"/>
    <n v="19363"/>
    <d v="2011-07-05T00:00:00"/>
    <s v="High"/>
    <n v="41"/>
    <n v="235.37280000000001"/>
    <n v="0.04"/>
    <x v="0"/>
    <n v="49.67"/>
    <n v="5.98"/>
    <n v="0.96"/>
    <s v="Randy Ferguson"/>
    <x v="2"/>
    <s v="Prarie"/>
    <x v="2"/>
    <x v="0"/>
    <s v="Pens &amp; Art Supplies"/>
    <s v="Newell 315"/>
    <s v="Wrap Bag"/>
    <n v="0.6"/>
    <d v="2011-07-07T00:00:00"/>
  </r>
  <r>
    <n v="2678"/>
    <n v="19365"/>
    <d v="2011-01-16T00:00:00"/>
    <s v="Medium"/>
    <n v="29"/>
    <n v="168.21740000000003"/>
    <n v="0.03"/>
    <x v="0"/>
    <n v="-43.36"/>
    <n v="5.98"/>
    <n v="5.2"/>
    <s v="Filia McAdams"/>
    <x v="9"/>
    <s v="Atlantic"/>
    <x v="0"/>
    <x v="0"/>
    <s v="Paper"/>
    <s v="Xerox 1992"/>
    <s v="Small Box"/>
    <n v="0.36"/>
    <d v="2011-01-17T00:00:00"/>
  </r>
  <r>
    <n v="2679"/>
    <n v="19367"/>
    <d v="2009-04-20T00:00:00"/>
    <s v="High"/>
    <n v="20"/>
    <n v="108.83600000000001"/>
    <n v="0.09"/>
    <x v="0"/>
    <n v="7.4"/>
    <n v="5.98"/>
    <n v="2.5"/>
    <s v="Amy Hunt"/>
    <x v="2"/>
    <s v="Prarie"/>
    <x v="2"/>
    <x v="0"/>
    <s v="Envelopes"/>
    <s v="Wausau Papers Astrobrights® Colored Envelopes"/>
    <s v="Small Box"/>
    <n v="0.36"/>
    <d v="2009-04-22T00:00:00"/>
  </r>
  <r>
    <n v="2680"/>
    <n v="19394"/>
    <d v="2012-12-25T00:00:00"/>
    <s v="Medium"/>
    <n v="16"/>
    <n v="319.048"/>
    <n v="0.05"/>
    <x v="0"/>
    <n v="75.212999999999994"/>
    <n v="20.99"/>
    <n v="0.99"/>
    <s v="Darren Powers"/>
    <x v="4"/>
    <s v="Ontario"/>
    <x v="1"/>
    <x v="2"/>
    <s v="Telephones and Communication"/>
    <s v="Accessory21"/>
    <s v="Wrap Bag"/>
    <n v="0.37"/>
    <d v="2012-12-26T00:00:00"/>
  </r>
  <r>
    <n v="2681"/>
    <n v="19394"/>
    <d v="2012-12-25T00:00:00"/>
    <s v="Medium"/>
    <n v="5"/>
    <n v="598.45249999999999"/>
    <n v="0.05"/>
    <x v="0"/>
    <n v="-452.38599999999997"/>
    <n v="125.99"/>
    <n v="8.8000000000000007"/>
    <s v="Darren Powers"/>
    <x v="4"/>
    <s v="Ontario"/>
    <x v="1"/>
    <x v="2"/>
    <s v="Telephones and Communication"/>
    <s v="StarTAC 6500"/>
    <s v="Small Box"/>
    <n v="0.59"/>
    <d v="2012-12-28T00:00:00"/>
  </r>
  <r>
    <n v="2682"/>
    <n v="19424"/>
    <d v="2011-04-09T00:00:00"/>
    <s v="Not Specified"/>
    <n v="29"/>
    <n v="52.252200000000002"/>
    <n v="0.09"/>
    <x v="0"/>
    <n v="-115.71300000000001"/>
    <n v="1.98"/>
    <n v="4.7699999999999996"/>
    <s v="Sibella Parks"/>
    <x v="1"/>
    <s v="West"/>
    <x v="0"/>
    <x v="0"/>
    <s v="Binders and Binder Accessories"/>
    <s v="Avery Reinforcements for Hole-Punch Pages"/>
    <s v="Small Box"/>
    <n v="0.4"/>
    <d v="2011-04-09T00:00:00"/>
  </r>
  <r>
    <n v="2683"/>
    <n v="19424"/>
    <d v="2011-04-09T00:00:00"/>
    <s v="Not Specified"/>
    <n v="37"/>
    <n v="1265.0485000000001"/>
    <n v="0.05"/>
    <x v="0"/>
    <n v="337.72500000000002"/>
    <n v="35.99"/>
    <n v="1.1000000000000001"/>
    <s v="Sibella Parks"/>
    <x v="1"/>
    <s v="West"/>
    <x v="0"/>
    <x v="2"/>
    <s v="Telephones and Communication"/>
    <s v="Accessory35"/>
    <s v="Small Box"/>
    <n v="0.55000000000000004"/>
    <d v="2011-04-10T00:00:00"/>
  </r>
  <r>
    <n v="2684"/>
    <n v="19425"/>
    <d v="2012-09-24T00:00:00"/>
    <s v="Not Specified"/>
    <n v="34"/>
    <n v="193.12"/>
    <n v="0"/>
    <x v="0"/>
    <n v="-31.67"/>
    <n v="5.68"/>
    <n v="3.6"/>
    <s v="Cassandra Brandow"/>
    <x v="1"/>
    <s v="West"/>
    <x v="2"/>
    <x v="0"/>
    <s v="Scissors, Rulers and Trimmers"/>
    <s v="Acme® Preferred Stainless Steel Scissors"/>
    <s v="Small Pack"/>
    <n v="0.56000000000000005"/>
    <d v="2012-09-25T00:00:00"/>
  </r>
  <r>
    <n v="2685"/>
    <n v="19429"/>
    <d v="2009-08-24T00:00:00"/>
    <s v="Not Specified"/>
    <n v="2"/>
    <n v="236.53099999999998"/>
    <n v="0.05"/>
    <x v="1"/>
    <n v="-84.93"/>
    <n v="124.49"/>
    <n v="51.94"/>
    <s v="Dean Katz"/>
    <x v="7"/>
    <s v="Yukon"/>
    <x v="2"/>
    <x v="1"/>
    <s v="Tables"/>
    <s v="Bevis 36 x 72 Conference Tables"/>
    <s v="Jumbo Box"/>
    <n v="0.63"/>
    <d v="2009-08-24T00:00:00"/>
  </r>
  <r>
    <n v="2686"/>
    <n v="19430"/>
    <d v="2010-11-13T00:00:00"/>
    <s v="Critical"/>
    <n v="39"/>
    <n v="6327.8241000000007"/>
    <n v="0.03"/>
    <x v="0"/>
    <n v="-502.05"/>
    <n v="167.27"/>
    <n v="35"/>
    <s v="Helen Andreada"/>
    <x v="7"/>
    <s v="Yukon"/>
    <x v="1"/>
    <x v="0"/>
    <s v="Storage &amp; Organization"/>
    <s v="Office Impressions Heavy Duty Welded Shelving &amp; Multimedia Storage Drawers"/>
    <s v="Large Box"/>
    <n v="0.85"/>
    <d v="2010-11-15T00:00:00"/>
  </r>
  <r>
    <n v="2687"/>
    <n v="19431"/>
    <d v="2009-05-23T00:00:00"/>
    <s v="Not Specified"/>
    <n v="4"/>
    <n v="15.198399999999999"/>
    <n v="0.08"/>
    <x v="0"/>
    <n v="-5.54"/>
    <n v="4.13"/>
    <n v="1.17"/>
    <s v="Nathan Gelder"/>
    <x v="4"/>
    <s v="Ontario"/>
    <x v="2"/>
    <x v="0"/>
    <s v="Pens &amp; Art Supplies"/>
    <s v="Newell 31"/>
    <s v="Wrap Bag"/>
    <n v="0.56999999999999995"/>
    <d v="2009-05-25T00:00:00"/>
  </r>
  <r>
    <n v="2688"/>
    <n v="19457"/>
    <d v="2009-07-12T00:00:00"/>
    <s v="High"/>
    <n v="34"/>
    <n v="203.48999999999998"/>
    <n v="0.05"/>
    <x v="0"/>
    <n v="90.35"/>
    <n v="6.3"/>
    <n v="0.5"/>
    <s v="Alice McCarthy"/>
    <x v="1"/>
    <s v="West"/>
    <x v="1"/>
    <x v="0"/>
    <s v="Labels"/>
    <s v="Avery 51"/>
    <s v="Small Box"/>
    <n v="0.39"/>
    <d v="2009-07-13T00:00:00"/>
  </r>
  <r>
    <n v="2689"/>
    <n v="19457"/>
    <d v="2009-07-12T00:00:00"/>
    <s v="High"/>
    <n v="33"/>
    <n v="6185.8797000000004"/>
    <n v="0.09"/>
    <x v="2"/>
    <n v="1406.0519999999999"/>
    <n v="205.99"/>
    <n v="3"/>
    <s v="Alice McCarthy"/>
    <x v="1"/>
    <s v="West"/>
    <x v="1"/>
    <x v="2"/>
    <s v="Telephones and Communication"/>
    <s v="6185"/>
    <s v="Small Box"/>
    <n v="0.57999999999999996"/>
    <d v="2009-07-14T00:00:00"/>
  </r>
  <r>
    <n v="2690"/>
    <n v="19462"/>
    <d v="2011-09-20T00:00:00"/>
    <s v="Medium"/>
    <n v="2"/>
    <n v="161.96"/>
    <n v="0"/>
    <x v="0"/>
    <n v="-156.47"/>
    <n v="80.98"/>
    <n v="35"/>
    <s v="Mark Cousins"/>
    <x v="3"/>
    <s v="West"/>
    <x v="2"/>
    <x v="0"/>
    <s v="Storage &amp; Organization"/>
    <s v="Carina Double Wide Media Storage Towers in Natural &amp; Black"/>
    <s v="Large Box"/>
    <n v="0.81"/>
    <d v="2011-09-21T00:00:00"/>
  </r>
  <r>
    <n v="2691"/>
    <n v="19492"/>
    <d v="2010-12-12T00:00:00"/>
    <s v="High"/>
    <n v="9"/>
    <n v="651.55320000000006"/>
    <n v="0.08"/>
    <x v="0"/>
    <n v="364.03"/>
    <n v="78.69"/>
    <n v="19.989999999999998"/>
    <s v="Jason Gross"/>
    <x v="6"/>
    <s v="Prarie"/>
    <x v="0"/>
    <x v="1"/>
    <s v="Office Furnishings"/>
    <s v="Howard Miller 12-3/4 Diameter Accuwave DS ™ Wall Clock"/>
    <s v="Small Box"/>
    <n v="0.43"/>
    <d v="2010-12-14T00:00:00"/>
  </r>
  <r>
    <n v="2692"/>
    <n v="19492"/>
    <d v="2010-12-12T00:00:00"/>
    <s v="High"/>
    <n v="33"/>
    <n v="710.83320000000003"/>
    <n v="0.02"/>
    <x v="0"/>
    <n v="176.09"/>
    <n v="21.98"/>
    <n v="2.87"/>
    <s v="Jason Gross"/>
    <x v="6"/>
    <s v="Prarie"/>
    <x v="0"/>
    <x v="0"/>
    <s v="Pens &amp; Art Supplies"/>
    <s v="Panasonic KP-310 Heavy-Duty Electric Pencil Sharpener"/>
    <s v="Small Pack"/>
    <n v="0.55000000000000004"/>
    <d v="2010-12-13T00:00:00"/>
  </r>
  <r>
    <n v="2693"/>
    <n v="19493"/>
    <d v="2009-02-02T00:00:00"/>
    <s v="Critical"/>
    <n v="31"/>
    <n v="4300.2269999999999"/>
    <n v="0.1"/>
    <x v="0"/>
    <n v="-372.48597100000006"/>
    <n v="154.13"/>
    <n v="69"/>
    <s v="Bill Overfelt"/>
    <x v="4"/>
    <s v="Ontario"/>
    <x v="1"/>
    <x v="1"/>
    <s v="Tables"/>
    <s v="Laminate Occasional Tables"/>
    <s v="Large Box"/>
    <n v="0.68"/>
    <d v="2009-02-03T00:00:00"/>
  </r>
  <r>
    <n v="2694"/>
    <n v="19494"/>
    <d v="2010-01-12T00:00:00"/>
    <s v="High"/>
    <n v="39"/>
    <n v="823.62149999999997"/>
    <n v="0.05"/>
    <x v="0"/>
    <n v="195.71"/>
    <n v="22.23"/>
    <n v="8.99"/>
    <s v="Clytie Kelty"/>
    <x v="4"/>
    <s v="Ontario"/>
    <x v="0"/>
    <x v="1"/>
    <s v="Office Furnishings"/>
    <s v="Executive Impressions 14&quot; Contract Wall Clock with Quartz Movement"/>
    <s v="Small Pack"/>
    <n v="0.41"/>
    <d v="2010-01-14T00:00:00"/>
  </r>
  <r>
    <n v="2695"/>
    <n v="19494"/>
    <d v="2010-01-12T00:00:00"/>
    <s v="High"/>
    <n v="2"/>
    <n v="5.3156000000000008"/>
    <n v="0.03"/>
    <x v="0"/>
    <n v="-6.79"/>
    <n v="2.74"/>
    <n v="3.5"/>
    <s v="Clytie Kelty"/>
    <x v="4"/>
    <s v="Ontario"/>
    <x v="0"/>
    <x v="0"/>
    <s v="Pens &amp; Art Supplies"/>
    <s v="Rogers Handheld Barrel Pencil Sharpener"/>
    <s v="Small Pack"/>
    <n v="0.57999999999999996"/>
    <d v="2010-01-15T00:00:00"/>
  </r>
  <r>
    <n v="2696"/>
    <n v="19521"/>
    <d v="2009-11-23T00:00:00"/>
    <s v="Not Specified"/>
    <n v="9"/>
    <n v="312.93360000000001"/>
    <n v="0.02"/>
    <x v="0"/>
    <n v="-306.32"/>
    <n v="35.479999999999997"/>
    <n v="35"/>
    <s v="Frank Hawley"/>
    <x v="1"/>
    <s v="West"/>
    <x v="2"/>
    <x v="0"/>
    <s v="Storage &amp; Organization"/>
    <s v="Belkin OmniView SE Rackmount Kit"/>
    <s v="Large Box"/>
    <n v="0.85"/>
    <d v="2009-11-24T00:00:00"/>
  </r>
  <r>
    <n v="2697"/>
    <n v="19522"/>
    <d v="2009-10-20T00:00:00"/>
    <s v="Medium"/>
    <n v="44"/>
    <n v="157.16799999999998"/>
    <n v="0.06"/>
    <x v="0"/>
    <n v="21.335000000000001"/>
    <n v="3.8"/>
    <n v="1.49"/>
    <s v="Alan Haines"/>
    <x v="5"/>
    <s v="Quebec"/>
    <x v="3"/>
    <x v="0"/>
    <s v="Binders and Binder Accessories"/>
    <s v="Durable Pressboard Binders"/>
    <s v="Small Box"/>
    <n v="0.38"/>
    <d v="2009-10-21T00:00:00"/>
  </r>
  <r>
    <n v="2698"/>
    <n v="19522"/>
    <d v="2009-10-20T00:00:00"/>
    <s v="Medium"/>
    <n v="37"/>
    <n v="61.212800000000001"/>
    <n v="0.06"/>
    <x v="0"/>
    <n v="-1.53"/>
    <n v="1.76"/>
    <n v="0.7"/>
    <s v="Alan Haines"/>
    <x v="5"/>
    <s v="Quebec"/>
    <x v="3"/>
    <x v="0"/>
    <s v="Pens &amp; Art Supplies"/>
    <s v="Newell 310"/>
    <s v="Wrap Bag"/>
    <n v="0.56000000000000005"/>
    <d v="2009-10-21T00:00:00"/>
  </r>
  <r>
    <n v="2699"/>
    <n v="19523"/>
    <d v="2011-11-30T00:00:00"/>
    <s v="High"/>
    <n v="44"/>
    <n v="152.06399999999999"/>
    <n v="0.04"/>
    <x v="0"/>
    <n v="-10"/>
    <n v="3.6"/>
    <n v="2.2000000000000002"/>
    <s v="Jim Sink"/>
    <x v="4"/>
    <s v="Ontario"/>
    <x v="1"/>
    <x v="0"/>
    <s v="Paper"/>
    <s v="Telephone Message Books with Fax/Mobile Section, 4 1/4&quot; x 6&quot;"/>
    <s v="Wrap Bag"/>
    <n v="0.39"/>
    <d v="2011-12-01T00:00:00"/>
  </r>
  <r>
    <n v="2700"/>
    <n v="19524"/>
    <d v="2010-01-14T00:00:00"/>
    <s v="Critical"/>
    <n v="9"/>
    <n v="85.625100000000003"/>
    <n v="7.0000000000000007E-2"/>
    <x v="0"/>
    <n v="-24.88"/>
    <n v="10.23"/>
    <n v="4.68"/>
    <s v="Amy Cox"/>
    <x v="7"/>
    <s v="Yukon"/>
    <x v="1"/>
    <x v="0"/>
    <s v="Scissors, Rulers and Trimmers"/>
    <s v="Acme® Box Cutter Scissors"/>
    <s v="Small Pack"/>
    <n v="0.59"/>
    <d v="2010-01-15T00:00:00"/>
  </r>
  <r>
    <n v="2701"/>
    <n v="19555"/>
    <d v="2010-02-11T00:00:00"/>
    <s v="Low"/>
    <n v="36"/>
    <n v="221.24160000000001"/>
    <n v="0.08"/>
    <x v="0"/>
    <n v="-118.9"/>
    <n v="6.68"/>
    <n v="7.3"/>
    <s v="Carol Darley"/>
    <x v="3"/>
    <s v="West"/>
    <x v="0"/>
    <x v="0"/>
    <s v="Paper"/>
    <s v="Xerox 1959"/>
    <s v="Small Box"/>
    <n v="0.37"/>
    <d v="2010-02-15T00:00:00"/>
  </r>
  <r>
    <n v="2702"/>
    <n v="19555"/>
    <d v="2010-02-11T00:00:00"/>
    <s v="Low"/>
    <n v="8"/>
    <n v="72.88"/>
    <n v="0"/>
    <x v="0"/>
    <n v="14.1"/>
    <n v="9.11"/>
    <n v="2.15"/>
    <s v="Carol Darley"/>
    <x v="3"/>
    <s v="West"/>
    <x v="0"/>
    <x v="0"/>
    <s v="Paper"/>
    <s v="Black Print Carbonless Snap-Off® Rapid Letter, 8 1/2&quot; x 7&quot;"/>
    <s v="Wrap Bag"/>
    <n v="0.4"/>
    <d v="2010-02-18T00:00:00"/>
  </r>
  <r>
    <n v="2703"/>
    <n v="19556"/>
    <d v="2010-12-30T00:00:00"/>
    <s v="Not Specified"/>
    <n v="45"/>
    <n v="5481.512999999999"/>
    <n v="7.0000000000000007E-2"/>
    <x v="1"/>
    <n v="-423.77"/>
    <n v="130.97999999999999"/>
    <n v="30"/>
    <s v="Charles Crestani"/>
    <x v="7"/>
    <s v="Yukon"/>
    <x v="3"/>
    <x v="1"/>
    <s v="Chairs &amp; Chairmats"/>
    <s v="Office Star - Contemporary Task Swivel chair with 2-way adjustable arms, Plum"/>
    <s v="Jumbo Drum"/>
    <n v="0.78"/>
    <d v="2011-01-16T00:00:00"/>
  </r>
  <r>
    <n v="2704"/>
    <n v="19556"/>
    <d v="2010-12-30T00:00:00"/>
    <s v="Not Specified"/>
    <n v="22"/>
    <n v="1120.7195999999999"/>
    <n v="0.09"/>
    <x v="0"/>
    <n v="469.69"/>
    <n v="55.98"/>
    <n v="4.8600000000000003"/>
    <s v="Charles Crestani"/>
    <x v="7"/>
    <s v="Yukon"/>
    <x v="3"/>
    <x v="0"/>
    <s v="Paper"/>
    <s v="Xerox 1908"/>
    <s v="Small Box"/>
    <n v="0.36"/>
    <d v="2011-01-10T00:00:00"/>
  </r>
  <r>
    <n v="2705"/>
    <n v="19556"/>
    <d v="2010-12-30T00:00:00"/>
    <s v="Not Specified"/>
    <n v="35"/>
    <n v="3734.8779999999997"/>
    <n v="0.08"/>
    <x v="0"/>
    <n v="727.36199999999997"/>
    <n v="115.99"/>
    <n v="4.2300000000000004"/>
    <s v="Charles Crestani"/>
    <x v="7"/>
    <s v="Yukon"/>
    <x v="3"/>
    <x v="2"/>
    <s v="Telephones and Communication"/>
    <s v="282"/>
    <s v="Small Box"/>
    <n v="0.56000000000000005"/>
    <d v="2011-01-27T00:00:00"/>
  </r>
  <r>
    <n v="2706"/>
    <n v="19557"/>
    <d v="2011-10-30T00:00:00"/>
    <s v="Low"/>
    <n v="26"/>
    <n v="62.670400000000001"/>
    <n v="0.08"/>
    <x v="0"/>
    <n v="13.99"/>
    <n v="2.62"/>
    <n v="0.8"/>
    <s v="Valerie Dominguez"/>
    <x v="6"/>
    <s v="Prarie"/>
    <x v="1"/>
    <x v="0"/>
    <s v="Rubber Bands"/>
    <s v="Staples Metal Binder Clips"/>
    <s v="Wrap Bag"/>
    <n v="0.39"/>
    <d v="2011-11-03T00:00:00"/>
  </r>
  <r>
    <n v="2707"/>
    <n v="19557"/>
    <d v="2011-10-30T00:00:00"/>
    <s v="Low"/>
    <n v="9"/>
    <n v="289.7595"/>
    <n v="0.05"/>
    <x v="0"/>
    <n v="15.56"/>
    <n v="33.89"/>
    <n v="5.0999999999999996"/>
    <s v="Valerie Dominguez"/>
    <x v="6"/>
    <s v="Prarie"/>
    <x v="1"/>
    <x v="0"/>
    <s v="Storage &amp; Organization"/>
    <s v="File Shuttle II and Handi-File, Black"/>
    <s v="Small Box"/>
    <n v="0.6"/>
    <d v="2011-10-30T00:00:00"/>
  </r>
  <r>
    <n v="2708"/>
    <n v="19558"/>
    <d v="2011-02-25T00:00:00"/>
    <s v="Low"/>
    <n v="2"/>
    <n v="6.3167999999999997"/>
    <n v="0.04"/>
    <x v="0"/>
    <n v="-3.93"/>
    <n v="3.29"/>
    <n v="1.35"/>
    <s v="Ellis Ballard"/>
    <x v="5"/>
    <s v="Quebec"/>
    <x v="1"/>
    <x v="0"/>
    <s v="Rubber Bands"/>
    <s v="Acco® Hot Clips™ Clips to Go"/>
    <s v="Wrap Bag"/>
    <n v="0.4"/>
    <d v="2011-02-28T00:00:00"/>
  </r>
  <r>
    <n v="2709"/>
    <n v="19559"/>
    <d v="2010-04-15T00:00:00"/>
    <s v="High"/>
    <n v="31"/>
    <n v="255.95460000000003"/>
    <n v="0.01"/>
    <x v="0"/>
    <n v="-8.75"/>
    <n v="8.34"/>
    <n v="4.82"/>
    <s v="Matthew Grinstein"/>
    <x v="1"/>
    <s v="West"/>
    <x v="0"/>
    <x v="0"/>
    <s v="Paper"/>
    <s v="Southworth 25% Cotton Antique Laid Paper &amp; Envelopes"/>
    <s v="Small Box"/>
    <n v="0.4"/>
    <d v="2010-04-17T00:00:00"/>
  </r>
  <r>
    <n v="2710"/>
    <n v="19559"/>
    <d v="2010-04-15T00:00:00"/>
    <s v="High"/>
    <n v="18"/>
    <n v="2751.6636000000003"/>
    <n v="0.02"/>
    <x v="2"/>
    <n v="275.76900000000001"/>
    <n v="155.99"/>
    <n v="8.99"/>
    <s v="Matthew Grinstein"/>
    <x v="1"/>
    <s v="West"/>
    <x v="0"/>
    <x v="2"/>
    <s v="Telephones and Communication"/>
    <s v="CF 688"/>
    <s v="Small Box"/>
    <n v="0.57999999999999996"/>
    <d v="2010-04-16T00:00:00"/>
  </r>
  <r>
    <n v="2711"/>
    <n v="19559"/>
    <d v="2010-04-15T00:00:00"/>
    <s v="High"/>
    <n v="14"/>
    <n v="1119.5898"/>
    <n v="7.0000000000000007E-2"/>
    <x v="2"/>
    <n v="97.397999999999996"/>
    <n v="85.99"/>
    <n v="0.99"/>
    <s v="Matthew Grinstein"/>
    <x v="1"/>
    <s v="West"/>
    <x v="0"/>
    <x v="2"/>
    <s v="Telephones and Communication"/>
    <s v="Accessory34"/>
    <s v="Wrap Bag"/>
    <n v="0.55000000000000004"/>
    <d v="2010-04-18T00:00:00"/>
  </r>
  <r>
    <n v="2712"/>
    <n v="19584"/>
    <d v="2009-04-16T00:00:00"/>
    <s v="Critical"/>
    <n v="6"/>
    <n v="14535.798000000001"/>
    <n v="0.05"/>
    <x v="1"/>
    <n v="-3971.0627999999997"/>
    <n v="2550.14"/>
    <n v="29.7"/>
    <s v="Maria Zettner"/>
    <x v="4"/>
    <s v="Ontario"/>
    <x v="1"/>
    <x v="2"/>
    <s v="Office Machines"/>
    <s v="Epson DFX-8500 Dot Matrix Printer"/>
    <s v="Jumbo Drum"/>
    <n v="0.56999999999999995"/>
    <d v="2009-04-17T00:00:00"/>
  </r>
  <r>
    <n v="2713"/>
    <n v="19586"/>
    <d v="2012-11-01T00:00:00"/>
    <s v="Not Specified"/>
    <n v="36"/>
    <n v="67.391999999999996"/>
    <n v="0.1"/>
    <x v="0"/>
    <n v="-66.87"/>
    <n v="2.08"/>
    <n v="2.56"/>
    <s v="Gary Hwang"/>
    <x v="6"/>
    <s v="Prarie"/>
    <x v="2"/>
    <x v="0"/>
    <s v="Scissors, Rulers and Trimmers"/>
    <s v="Kleencut® Forged Office Shears by Acme United Corporation"/>
    <s v="Small Pack"/>
    <n v="0.55000000000000004"/>
    <d v="2012-11-03T00:00:00"/>
  </r>
  <r>
    <n v="2714"/>
    <n v="19616"/>
    <d v="2011-12-22T00:00:00"/>
    <s v="High"/>
    <n v="3"/>
    <n v="84.449999999999989"/>
    <n v="0"/>
    <x v="0"/>
    <n v="-28.95"/>
    <n v="28.15"/>
    <n v="6.17"/>
    <s v="Katherine Nockton"/>
    <x v="4"/>
    <s v="Ontario"/>
    <x v="1"/>
    <x v="0"/>
    <s v="Pens &amp; Art Supplies"/>
    <s v="Boston Model 1800 Electric Pencil Sharpener, Gray"/>
    <s v="Small Pack"/>
    <n v="0.55000000000000004"/>
    <d v="2011-12-23T00:00:00"/>
  </r>
  <r>
    <n v="2715"/>
    <n v="19616"/>
    <d v="2011-12-22T00:00:00"/>
    <s v="High"/>
    <n v="42"/>
    <n v="109.75439999999999"/>
    <n v="0.06"/>
    <x v="2"/>
    <n v="-10.01"/>
    <n v="2.78"/>
    <n v="1.25"/>
    <s v="Katherine Nockton"/>
    <x v="4"/>
    <s v="Ontario"/>
    <x v="1"/>
    <x v="0"/>
    <s v="Pens &amp; Art Supplies"/>
    <s v="Newell 318"/>
    <s v="Wrap Bag"/>
    <n v="0.59"/>
    <d v="2011-12-23T00:00:00"/>
  </r>
  <r>
    <n v="2716"/>
    <n v="19617"/>
    <d v="2012-01-20T00:00:00"/>
    <s v="Low"/>
    <n v="38"/>
    <n v="884.27139999999986"/>
    <n v="0.03"/>
    <x v="0"/>
    <n v="270.69"/>
    <n v="23.99"/>
    <n v="6.3"/>
    <s v="Jack Lebron"/>
    <x v="9"/>
    <s v="Atlantic"/>
    <x v="1"/>
    <x v="2"/>
    <s v="Office Machines"/>
    <s v="TI 36X Solar Scientific Calculator"/>
    <s v="Medium Box"/>
    <n v="0.38"/>
    <d v="2012-01-22T00:00:00"/>
  </r>
  <r>
    <n v="2717"/>
    <n v="19617"/>
    <d v="2012-01-20T00:00:00"/>
    <s v="Low"/>
    <n v="3"/>
    <n v="184.11209999999997"/>
    <n v="7.0000000000000007E-2"/>
    <x v="0"/>
    <n v="-296.37299999999999"/>
    <n v="65.989999999999995"/>
    <n v="8.99"/>
    <s v="Jack Lebron"/>
    <x v="9"/>
    <s v="Atlantic"/>
    <x v="1"/>
    <x v="2"/>
    <s v="Telephones and Communication"/>
    <s v="V 3600 Series"/>
    <s v="Small Box"/>
    <n v="0.57999999999999996"/>
    <d v="2012-01-20T00:00:00"/>
  </r>
  <r>
    <n v="2718"/>
    <n v="19621"/>
    <d v="2011-09-07T00:00:00"/>
    <s v="Critical"/>
    <n v="20"/>
    <n v="60.288000000000004"/>
    <n v="0.04"/>
    <x v="0"/>
    <n v="-30.4"/>
    <n v="3.14"/>
    <n v="1.92"/>
    <s v="Marc Crier"/>
    <x v="6"/>
    <s v="Prarie"/>
    <x v="1"/>
    <x v="0"/>
    <s v="Scissors, Rulers and Trimmers"/>
    <s v="Serrated Blade or Curved Handle Hand Letter Openers"/>
    <s v="Wrap Bag"/>
    <n v="0.84"/>
    <d v="2011-09-08T00:00:00"/>
  </r>
  <r>
    <n v="2719"/>
    <n v="19621"/>
    <d v="2011-09-07T00:00:00"/>
    <s v="Critical"/>
    <n v="15"/>
    <n v="110.124"/>
    <n v="0.08"/>
    <x v="2"/>
    <n v="-43.26"/>
    <n v="7.98"/>
    <n v="6.5"/>
    <s v="Marc Crier"/>
    <x v="6"/>
    <s v="Prarie"/>
    <x v="1"/>
    <x v="0"/>
    <s v="Storage &amp; Organization"/>
    <s v="Iris Project Case"/>
    <s v="Medium Box"/>
    <n v="0.59"/>
    <d v="2011-09-08T00:00:00"/>
  </r>
  <r>
    <n v="2720"/>
    <n v="19649"/>
    <d v="2011-05-04T00:00:00"/>
    <s v="High"/>
    <n v="25"/>
    <n v="342.47500000000002"/>
    <n v="0.05"/>
    <x v="2"/>
    <n v="-9.31"/>
    <n v="14.42"/>
    <n v="6.75"/>
    <s v="Janet Lee"/>
    <x v="2"/>
    <s v="Prarie"/>
    <x v="3"/>
    <x v="0"/>
    <s v="Appliances"/>
    <s v="Holmes Odor Grabber"/>
    <s v="Medium Box"/>
    <n v="0.52"/>
    <d v="2011-05-06T00:00:00"/>
  </r>
  <r>
    <n v="2721"/>
    <n v="19649"/>
    <d v="2011-05-04T00:00:00"/>
    <s v="High"/>
    <n v="36"/>
    <n v="1029.0240000000001"/>
    <n v="0.1"/>
    <x v="1"/>
    <n v="-1286.43"/>
    <n v="31.76"/>
    <n v="45.51"/>
    <s v="Janet Lee"/>
    <x v="2"/>
    <s v="Prarie"/>
    <x v="3"/>
    <x v="1"/>
    <s v="Tables"/>
    <s v="Hon iLevel™ Computer Training Table"/>
    <s v="Jumbo Box"/>
    <n v="0.65"/>
    <d v="2011-05-05T00:00:00"/>
  </r>
  <r>
    <n v="2722"/>
    <n v="19652"/>
    <d v="2012-06-02T00:00:00"/>
    <s v="Critical"/>
    <n v="28"/>
    <n v="2494.5227999999997"/>
    <n v="0.01"/>
    <x v="1"/>
    <n v="-307.86"/>
    <n v="89.99"/>
    <n v="42"/>
    <s v="Tamara Manning"/>
    <x v="1"/>
    <s v="West"/>
    <x v="1"/>
    <x v="1"/>
    <s v="Chairs &amp; Chairmats"/>
    <s v="Global Leather Task Chair, Black"/>
    <s v="Jumbo Drum"/>
    <n v="0.66"/>
    <d v="2012-06-03T00:00:00"/>
  </r>
  <r>
    <n v="2723"/>
    <n v="19652"/>
    <d v="2012-06-02T00:00:00"/>
    <s v="Critical"/>
    <n v="34"/>
    <n v="2131.4769999999999"/>
    <n v="0.05"/>
    <x v="0"/>
    <n v="367.46100000000001"/>
    <n v="65.989999999999995"/>
    <n v="3.99"/>
    <s v="Tamara Manning"/>
    <x v="1"/>
    <s v="West"/>
    <x v="1"/>
    <x v="2"/>
    <s v="Telephones and Communication"/>
    <s v="TIMEPORT P8767"/>
    <s v="Small Box"/>
    <n v="0.56999999999999995"/>
    <d v="2012-06-04T00:00:00"/>
  </r>
  <r>
    <n v="2724"/>
    <n v="19653"/>
    <d v="2012-09-11T00:00:00"/>
    <s v="Not Specified"/>
    <n v="34"/>
    <n v="113.1996"/>
    <n v="7.0000000000000007E-2"/>
    <x v="0"/>
    <n v="-129.62799999999999"/>
    <n v="3.58"/>
    <n v="5.47"/>
    <s v="Edward Nazzal"/>
    <x v="4"/>
    <s v="Ontario"/>
    <x v="2"/>
    <x v="0"/>
    <s v="Binders and Binder Accessories"/>
    <s v="Avery Poly Binder Pockets"/>
    <s v="Small Box"/>
    <n v="0.37"/>
    <d v="2012-09-11T00:00:00"/>
  </r>
  <r>
    <n v="2725"/>
    <n v="19654"/>
    <d v="2011-01-09T00:00:00"/>
    <s v="High"/>
    <n v="8"/>
    <n v="360.49919999999997"/>
    <n v="0.04"/>
    <x v="0"/>
    <n v="256.18"/>
    <n v="46.94"/>
    <n v="6.77"/>
    <s v="Maribeth Yedwab"/>
    <x v="2"/>
    <s v="Prarie"/>
    <x v="2"/>
    <x v="1"/>
    <s v="Office Furnishings"/>
    <s v="Howard Miller 13&quot; Diameter Goldtone Round Wall Clock"/>
    <s v="Small Box"/>
    <n v="0.44"/>
    <d v="2011-01-09T00:00:00"/>
  </r>
  <r>
    <n v="2726"/>
    <n v="19655"/>
    <d v="2009-01-11T00:00:00"/>
    <s v="High"/>
    <n v="31"/>
    <n v="1143.4536000000001"/>
    <n v="0.06"/>
    <x v="0"/>
    <n v="304.42"/>
    <n v="39.24"/>
    <n v="1.99"/>
    <s v="Alan Barnes"/>
    <x v="12"/>
    <s v="Northwest Territories"/>
    <x v="1"/>
    <x v="2"/>
    <s v="Computer Peripherals"/>
    <s v="Verbatim DVD-R 4.7GB authoring disc"/>
    <s v="Small Pack"/>
    <n v="0.51"/>
    <d v="2009-01-12T00:00:00"/>
  </r>
  <r>
    <n v="2727"/>
    <n v="19686"/>
    <d v="2010-08-15T00:00:00"/>
    <s v="Medium"/>
    <n v="2"/>
    <n v="33.802399999999999"/>
    <n v="0.06"/>
    <x v="0"/>
    <n v="-53.078699999999998"/>
    <n v="17.98"/>
    <n v="8.51"/>
    <s v="Alan Barnes"/>
    <x v="12"/>
    <s v="Northwest Territories"/>
    <x v="1"/>
    <x v="2"/>
    <s v="Office Machines"/>
    <s v="Canon P1-DHIII Palm Printing Calculator"/>
    <s v="Medium Box"/>
    <n v="0.4"/>
    <d v="2010-08-15T00:00:00"/>
  </r>
  <r>
    <n v="2728"/>
    <n v="19686"/>
    <d v="2010-08-15T00:00:00"/>
    <s v="Medium"/>
    <n v="11"/>
    <n v="136.75199999999998"/>
    <n v="0.04"/>
    <x v="0"/>
    <n v="12.7585"/>
    <n v="12.95"/>
    <n v="4.9800000000000004"/>
    <s v="Alan Barnes"/>
    <x v="12"/>
    <s v="Northwest Territories"/>
    <x v="1"/>
    <x v="0"/>
    <s v="Binders and Binder Accessories"/>
    <s v="GBC Binding covers"/>
    <s v="Small Box"/>
    <n v="0.4"/>
    <d v="2010-08-17T00:00:00"/>
  </r>
  <r>
    <n v="2729"/>
    <n v="19687"/>
    <d v="2010-08-13T00:00:00"/>
    <s v="Medium"/>
    <n v="33"/>
    <n v="45.909599999999998"/>
    <n v="0.06"/>
    <x v="0"/>
    <n v="3.86"/>
    <n v="1.48"/>
    <n v="0.7"/>
    <s v="George Ashbrook"/>
    <x v="4"/>
    <s v="Ontario"/>
    <x v="3"/>
    <x v="0"/>
    <s v="Rubber Bands"/>
    <s v="Binder Clips by OIC"/>
    <s v="Wrap Bag"/>
    <n v="0.37"/>
    <d v="2010-08-14T00:00:00"/>
  </r>
  <r>
    <n v="2730"/>
    <n v="19687"/>
    <d v="2010-08-13T00:00:00"/>
    <s v="Medium"/>
    <n v="23"/>
    <n v="951.99299999999994"/>
    <n v="0.1"/>
    <x v="0"/>
    <n v="25.533000000000001"/>
    <n v="45.99"/>
    <n v="4.99"/>
    <s v="George Ashbrook"/>
    <x v="4"/>
    <s v="Ontario"/>
    <x v="3"/>
    <x v="2"/>
    <s v="Telephones and Communication"/>
    <s v="600 Series Non-Flip"/>
    <s v="Small Box"/>
    <n v="0.56999999999999995"/>
    <d v="2010-08-15T00:00:00"/>
  </r>
  <r>
    <n v="2731"/>
    <n v="19716"/>
    <d v="2009-09-29T00:00:00"/>
    <s v="Low"/>
    <n v="5"/>
    <n v="683.80150000000003"/>
    <n v="0.03"/>
    <x v="0"/>
    <n v="-458.74400000000003"/>
    <n v="140.99"/>
    <n v="4.2"/>
    <s v="Nat Carroll"/>
    <x v="4"/>
    <s v="Ontario"/>
    <x v="2"/>
    <x v="2"/>
    <s v="Telephones and Communication"/>
    <s v="7160"/>
    <s v="Small Box"/>
    <n v="0.59"/>
    <d v="2009-10-06T00:00:00"/>
  </r>
  <r>
    <n v="2732"/>
    <n v="19718"/>
    <d v="2012-06-24T00:00:00"/>
    <s v="Low"/>
    <n v="6"/>
    <n v="81.421800000000005"/>
    <n v="0.03"/>
    <x v="0"/>
    <n v="-38.288699999999999"/>
    <n v="13.99"/>
    <n v="7.51"/>
    <s v="Victor Price"/>
    <x v="6"/>
    <s v="Prarie"/>
    <x v="3"/>
    <x v="2"/>
    <s v="Office Machines"/>
    <s v="Sharp EL500L Fraction Calculator"/>
    <s v="Medium Box"/>
    <n v="0.39"/>
    <d v="2012-06-29T00:00:00"/>
  </r>
  <r>
    <n v="2733"/>
    <n v="19744"/>
    <d v="2010-03-14T00:00:00"/>
    <s v="Medium"/>
    <n v="41"/>
    <n v="446.60070000000002"/>
    <n v="0.09"/>
    <x v="0"/>
    <n v="-34.39"/>
    <n v="11.97"/>
    <n v="4.9800000000000004"/>
    <s v="Natalie Webber"/>
    <x v="6"/>
    <s v="Prarie"/>
    <x v="3"/>
    <x v="0"/>
    <s v="Appliances"/>
    <s v="Staples 6 Outlet Surge"/>
    <s v="Small Box"/>
    <n v="0.57999999999999996"/>
    <d v="2010-03-16T00:00:00"/>
  </r>
  <r>
    <n v="2734"/>
    <n v="19745"/>
    <d v="2012-12-18T00:00:00"/>
    <s v="High"/>
    <n v="25"/>
    <n v="1046.0450000000001"/>
    <n v="0.09"/>
    <x v="0"/>
    <n v="262.07"/>
    <n v="45.98"/>
    <n v="4.8"/>
    <s v="Harold Pawlan"/>
    <x v="1"/>
    <s v="West"/>
    <x v="0"/>
    <x v="1"/>
    <s v="Office Furnishings"/>
    <s v="Tenex B1-RE Series Chair Mats for Low Pile Carpets"/>
    <s v="Wrap Bag"/>
    <n v="0.68"/>
    <d v="2012-12-19T00:00:00"/>
  </r>
  <r>
    <n v="2735"/>
    <n v="19745"/>
    <d v="2012-12-18T00:00:00"/>
    <s v="High"/>
    <n v="29"/>
    <n v="8466.2861000000012"/>
    <n v="0.03"/>
    <x v="0"/>
    <n v="2733.04"/>
    <n v="300.97000000000003"/>
    <n v="7.18"/>
    <s v="Harold Pawlan"/>
    <x v="1"/>
    <s v="West"/>
    <x v="0"/>
    <x v="2"/>
    <s v="Computer Peripherals"/>
    <s v="Gyration Ultra Professional Cordless Optical Suite"/>
    <s v="Small Box"/>
    <n v="0.48"/>
    <d v="2012-12-19T00:00:00"/>
  </r>
  <r>
    <n v="2736"/>
    <n v="19745"/>
    <d v="2012-12-18T00:00:00"/>
    <s v="High"/>
    <n v="2"/>
    <n v="59.78"/>
    <n v="0"/>
    <x v="0"/>
    <n v="-119.36"/>
    <n v="29.89"/>
    <n v="1.99"/>
    <s v="Harold Pawlan"/>
    <x v="1"/>
    <s v="West"/>
    <x v="0"/>
    <x v="2"/>
    <s v="Computer Peripherals"/>
    <s v="Verbatim DVD-RAM, 5.2GB, Rewritable, Type 1, DS"/>
    <s v="Small Pack"/>
    <n v="0.5"/>
    <d v="2012-12-20T00:00:00"/>
  </r>
  <r>
    <n v="2737"/>
    <n v="19745"/>
    <d v="2012-12-18T00:00:00"/>
    <s v="High"/>
    <n v="50"/>
    <n v="778.5"/>
    <n v="0"/>
    <x v="0"/>
    <n v="436.53"/>
    <n v="15.57"/>
    <n v="1.39"/>
    <s v="Harold Pawlan"/>
    <x v="1"/>
    <s v="West"/>
    <x v="0"/>
    <x v="0"/>
    <s v="Envelopes"/>
    <s v="Park Ridge™ Embossed Executive Business Envelopes"/>
    <s v="Small Box"/>
    <n v="0.38"/>
    <d v="2012-12-19T00:00:00"/>
  </r>
  <r>
    <n v="2738"/>
    <n v="19748"/>
    <d v="2010-08-04T00:00:00"/>
    <s v="Not Specified"/>
    <n v="6"/>
    <n v="112.6818"/>
    <n v="0.01"/>
    <x v="0"/>
    <n v="13.34"/>
    <n v="18.97"/>
    <n v="5.21"/>
    <s v="Maxwell Schwartz"/>
    <x v="2"/>
    <s v="Prarie"/>
    <x v="1"/>
    <x v="0"/>
    <s v="Paper"/>
    <s v="Xerox 1887"/>
    <s v="Small Box"/>
    <n v="0.37"/>
    <d v="2010-08-05T00:00:00"/>
  </r>
  <r>
    <n v="2739"/>
    <n v="19777"/>
    <d v="2012-10-19T00:00:00"/>
    <s v="Not Specified"/>
    <n v="22"/>
    <n v="310.40679999999998"/>
    <n v="0.06"/>
    <x v="0"/>
    <n v="-24.954999999999998"/>
    <n v="15.01"/>
    <n v="8.4"/>
    <s v="Pauline Chand"/>
    <x v="4"/>
    <s v="Ontario"/>
    <x v="1"/>
    <x v="0"/>
    <s v="Binders and Binder Accessories"/>
    <s v="GBC Prepunched Paper, 19-Hole, for Binding Systems, 24-lb"/>
    <s v="Small Box"/>
    <n v="0.39"/>
    <d v="2012-10-19T00:00:00"/>
  </r>
  <r>
    <n v="2740"/>
    <n v="19777"/>
    <d v="2012-10-19T00:00:00"/>
    <s v="Not Specified"/>
    <n v="2"/>
    <n v="113.58200000000001"/>
    <n v="0.05"/>
    <x v="0"/>
    <n v="-61.881500000000003"/>
    <n v="59.78"/>
    <n v="10.29"/>
    <s v="Pauline Chand"/>
    <x v="4"/>
    <s v="Ontario"/>
    <x v="1"/>
    <x v="0"/>
    <s v="Binders and Binder Accessories"/>
    <s v="GBC Recycled Regency Composition Covers"/>
    <s v="Small Box"/>
    <n v="0.39"/>
    <d v="2012-10-21T00:00:00"/>
  </r>
  <r>
    <n v="2741"/>
    <n v="19777"/>
    <d v="2012-10-19T00:00:00"/>
    <s v="Not Specified"/>
    <n v="24"/>
    <n v="3594.0096000000003"/>
    <n v="0.04"/>
    <x v="0"/>
    <n v="562.91399999999999"/>
    <n v="155.99"/>
    <n v="8.08"/>
    <s v="Pauline Chand"/>
    <x v="4"/>
    <s v="Ontario"/>
    <x v="1"/>
    <x v="2"/>
    <s v="Telephones and Communication"/>
    <s v="300 Series Non-Flip"/>
    <s v="Small Box"/>
    <n v="0.6"/>
    <d v="2012-10-21T00:00:00"/>
  </r>
  <r>
    <n v="2742"/>
    <n v="19782"/>
    <d v="2012-10-18T00:00:00"/>
    <s v="Low"/>
    <n v="18"/>
    <n v="30.6252"/>
    <n v="0.06"/>
    <x v="0"/>
    <n v="-0.85"/>
    <n v="1.81"/>
    <n v="0.75"/>
    <s v="Erin Ashbrook"/>
    <x v="4"/>
    <s v="Ontario"/>
    <x v="3"/>
    <x v="0"/>
    <s v="Rubber Bands"/>
    <s v="Assorted Color Push Pins"/>
    <s v="Wrap Bag"/>
    <n v="0.52"/>
    <d v="2012-10-22T00:00:00"/>
  </r>
  <r>
    <n v="2743"/>
    <n v="19811"/>
    <d v="2011-08-08T00:00:00"/>
    <s v="Low"/>
    <n v="49"/>
    <n v="415.73070000000001"/>
    <n v="0.01"/>
    <x v="2"/>
    <n v="-115.1"/>
    <n v="8.57"/>
    <n v="6.14"/>
    <s v="Mitch Webber"/>
    <x v="5"/>
    <s v="Quebec"/>
    <x v="1"/>
    <x v="0"/>
    <s v="Scissors, Rulers and Trimmers"/>
    <s v="Acme® Office Executive Series Stainless Steel Trimmers"/>
    <s v="Small Pack"/>
    <n v="0.59"/>
    <d v="2011-08-13T00:00:00"/>
  </r>
  <r>
    <n v="2744"/>
    <n v="19812"/>
    <d v="2010-04-02T00:00:00"/>
    <s v="Low"/>
    <n v="3"/>
    <n v="1636.4106000000002"/>
    <n v="0.01"/>
    <x v="1"/>
    <n v="-163.19999999999999"/>
    <n v="550.98"/>
    <n v="45.7"/>
    <s v="Alex Russell"/>
    <x v="1"/>
    <s v="West"/>
    <x v="2"/>
    <x v="1"/>
    <s v="Tables"/>
    <s v="Chromcraft Bull-Nose Wood Oval Conference Tables &amp; Bases"/>
    <s v="Jumbo Box"/>
    <n v="0.71"/>
    <d v="2010-04-07T00:00:00"/>
  </r>
  <r>
    <n v="2745"/>
    <n v="19813"/>
    <d v="2010-03-02T00:00:00"/>
    <s v="Critical"/>
    <n v="29"/>
    <n v="1267.0245"/>
    <n v="0.05"/>
    <x v="0"/>
    <n v="218.727"/>
    <n v="45.99"/>
    <n v="2.5"/>
    <s v="Lena Cacioppo"/>
    <x v="3"/>
    <s v="West"/>
    <x v="2"/>
    <x v="2"/>
    <s v="Telephones and Communication"/>
    <s v="T61"/>
    <s v="Small Box"/>
    <n v="0.56000000000000005"/>
    <d v="2010-03-03T00:00:00"/>
  </r>
  <r>
    <n v="2746"/>
    <n v="19815"/>
    <d v="2010-03-25T00:00:00"/>
    <s v="Not Specified"/>
    <n v="33"/>
    <n v="159.40979999999999"/>
    <n v="0.03"/>
    <x v="0"/>
    <n v="-102.36"/>
    <n v="4.9800000000000004"/>
    <n v="6.07"/>
    <s v="Karen Carlisle"/>
    <x v="7"/>
    <s v="Yukon"/>
    <x v="2"/>
    <x v="0"/>
    <s v="Paper"/>
    <s v="Xerox 1897"/>
    <s v="Small Box"/>
    <n v="0.36"/>
    <d v="2010-03-28T00:00:00"/>
  </r>
  <r>
    <n v="2747"/>
    <n v="19840"/>
    <d v="2010-05-24T00:00:00"/>
    <s v="Critical"/>
    <n v="25"/>
    <n v="9222.31"/>
    <n v="0.08"/>
    <x v="1"/>
    <n v="2851.46"/>
    <n v="400.97"/>
    <n v="48.26"/>
    <s v="Dianna Vittorini"/>
    <x v="7"/>
    <s v="Yukon"/>
    <x v="1"/>
    <x v="2"/>
    <s v="Office Machines"/>
    <s v="Hewlett-Packard Deskjet 1220Cse Color Inkjet Printer"/>
    <s v="Jumbo Box"/>
    <n v="0.36"/>
    <d v="2010-05-27T00:00:00"/>
  </r>
  <r>
    <n v="2748"/>
    <n v="19841"/>
    <d v="2010-12-26T00:00:00"/>
    <s v="Low"/>
    <n v="17"/>
    <n v="197.3853"/>
    <n v="0.03"/>
    <x v="0"/>
    <n v="-31.74"/>
    <n v="11.97"/>
    <n v="5.81"/>
    <s v="Tom Stivers"/>
    <x v="5"/>
    <s v="Quebec"/>
    <x v="1"/>
    <x v="0"/>
    <s v="Pens &amp; Art Supplies"/>
    <s v="Staples SlimLine Pencil Sharpener"/>
    <s v="Small Pack"/>
    <n v="0.6"/>
    <d v="2011-01-22T00:00:00"/>
  </r>
  <r>
    <n v="2749"/>
    <n v="19841"/>
    <d v="2010-12-26T00:00:00"/>
    <s v="Low"/>
    <n v="7"/>
    <n v="1262.1756"/>
    <n v="0.08"/>
    <x v="0"/>
    <n v="-557.95299999999997"/>
    <n v="195.99"/>
    <n v="4.2"/>
    <s v="Tom Stivers"/>
    <x v="5"/>
    <s v="Quebec"/>
    <x v="1"/>
    <x v="2"/>
    <s v="Telephones and Communication"/>
    <s v="688"/>
    <s v="Small Box"/>
    <n v="0.6"/>
    <d v="2011-01-26T00:00:00"/>
  </r>
  <r>
    <n v="2750"/>
    <n v="19841"/>
    <d v="2010-12-26T00:00:00"/>
    <s v="Low"/>
    <n v="43"/>
    <n v="5092.5158000000001"/>
    <n v="0.06"/>
    <x v="2"/>
    <n v="1304.559"/>
    <n v="125.99"/>
    <n v="8.08"/>
    <s v="Tom Stivers"/>
    <x v="2"/>
    <s v="Prarie"/>
    <x v="1"/>
    <x v="2"/>
    <s v="Telephones and Communication"/>
    <s v="M3682"/>
    <s v="Small Box"/>
    <n v="0.56999999999999995"/>
    <d v="2011-01-14T00:00:00"/>
  </r>
  <r>
    <n v="2751"/>
    <n v="19843"/>
    <d v="2010-07-29T00:00:00"/>
    <s v="Medium"/>
    <n v="33"/>
    <n v="5044.7165999999997"/>
    <n v="0.02"/>
    <x v="0"/>
    <n v="1020.4109999999999"/>
    <n v="155.99"/>
    <n v="8.99"/>
    <s v="Eugene Moren"/>
    <x v="3"/>
    <s v="West"/>
    <x v="2"/>
    <x v="2"/>
    <s v="Telephones and Communication"/>
    <s v="LX 788"/>
    <s v="Small Box"/>
    <n v="0.57999999999999996"/>
    <d v="2010-07-29T00:00:00"/>
  </r>
  <r>
    <n v="2752"/>
    <n v="19874"/>
    <d v="2012-06-08T00:00:00"/>
    <s v="High"/>
    <n v="31"/>
    <n v="301.01000000000005"/>
    <n v="0"/>
    <x v="0"/>
    <n v="-182.52"/>
    <n v="9.7100000000000009"/>
    <n v="9.4499999999999993"/>
    <s v="Mathew Reese"/>
    <x v="5"/>
    <s v="Quebec"/>
    <x v="0"/>
    <x v="0"/>
    <s v="Storage &amp; Organization"/>
    <s v="Filing/Storage Totes and Swivel Casters"/>
    <s v="Small Box"/>
    <n v="0.6"/>
    <d v="2012-06-09T00:00:00"/>
  </r>
  <r>
    <n v="2753"/>
    <n v="19905"/>
    <d v="2012-08-12T00:00:00"/>
    <s v="Critical"/>
    <n v="20"/>
    <n v="79.295999999999992"/>
    <n v="0.04"/>
    <x v="0"/>
    <n v="32.5"/>
    <n v="4.13"/>
    <n v="0.5"/>
    <s v="Matt Abelman"/>
    <x v="8"/>
    <s v="Atlantic"/>
    <x v="2"/>
    <x v="0"/>
    <s v="Labels"/>
    <s v="Avery 506"/>
    <s v="Small Box"/>
    <n v="0.39"/>
    <d v="2012-08-14T00:00:00"/>
  </r>
  <r>
    <n v="2754"/>
    <n v="19905"/>
    <d v="2012-08-12T00:00:00"/>
    <s v="Critical"/>
    <n v="25"/>
    <n v="13636.754999999999"/>
    <n v="0.01"/>
    <x v="1"/>
    <n v="-3687.6510000000003"/>
    <n v="550.98"/>
    <n v="64.59"/>
    <s v="Matt Abelman"/>
    <x v="8"/>
    <s v="Atlantic"/>
    <x v="2"/>
    <x v="1"/>
    <s v="Tables"/>
    <s v="Chromcraft Bull-Nose Wood 48&quot; x 96&quot; Rectangular Conference Tables"/>
    <s v="Jumbo Box"/>
    <n v="0.66"/>
    <d v="2012-08-14T00:00:00"/>
  </r>
  <r>
    <n v="2755"/>
    <n v="19911"/>
    <d v="2011-10-06T00:00:00"/>
    <s v="High"/>
    <n v="43"/>
    <n v="1038.9402"/>
    <n v="7.0000000000000007E-2"/>
    <x v="0"/>
    <n v="213.26"/>
    <n v="25.98"/>
    <n v="5.37"/>
    <s v="Brosina Hoffman"/>
    <x v="2"/>
    <s v="Prarie"/>
    <x v="3"/>
    <x v="0"/>
    <s v="Appliances"/>
    <s v="3M Office Air Cleaner"/>
    <s v="Medium Box"/>
    <n v="0.5"/>
    <d v="2011-10-07T00:00:00"/>
  </r>
  <r>
    <n v="2756"/>
    <n v="19911"/>
    <d v="2011-10-06T00:00:00"/>
    <s v="High"/>
    <n v="38"/>
    <n v="5115.9438000000009"/>
    <n v="0.01"/>
    <x v="1"/>
    <n v="61.9"/>
    <n v="135.99"/>
    <n v="28.63"/>
    <s v="Brosina Hoffman"/>
    <x v="2"/>
    <s v="Prarie"/>
    <x v="3"/>
    <x v="1"/>
    <s v="Chairs &amp; Chairmats"/>
    <s v="Global Deluxe High-Back Office Chair in Storm"/>
    <s v="Jumbo Drum"/>
    <n v="0.76"/>
    <d v="2011-10-08T00:00:00"/>
  </r>
  <r>
    <n v="2757"/>
    <n v="19911"/>
    <d v="2011-10-06T00:00:00"/>
    <s v="High"/>
    <n v="39"/>
    <n v="5476.0445999999993"/>
    <n v="7.0000000000000007E-2"/>
    <x v="0"/>
    <n v="2472.3200000000002"/>
    <n v="150.97999999999999"/>
    <n v="13.99"/>
    <s v="Brosina Hoffman"/>
    <x v="2"/>
    <s v="Prarie"/>
    <x v="3"/>
    <x v="2"/>
    <s v="Office Machines"/>
    <s v="Canon MP41DH Printing Calculator"/>
    <s v="Medium Box"/>
    <n v="0.38"/>
    <d v="2011-10-06T00:00:00"/>
  </r>
  <r>
    <n v="2758"/>
    <n v="19936"/>
    <d v="2012-11-13T00:00:00"/>
    <s v="Critical"/>
    <n v="19"/>
    <n v="33.576799999999999"/>
    <n v="0.06"/>
    <x v="0"/>
    <n v="-9.8209999999999997"/>
    <n v="1.88"/>
    <n v="1.49"/>
    <s v="Giulietta Weimer"/>
    <x v="3"/>
    <s v="West"/>
    <x v="2"/>
    <x v="0"/>
    <s v="Binders and Binder Accessories"/>
    <s v="Staples® General Use 3-Ring Binders"/>
    <s v="Small Box"/>
    <n v="0.37"/>
    <d v="2012-11-14T00:00:00"/>
  </r>
  <r>
    <n v="2759"/>
    <n v="19936"/>
    <d v="2012-11-13T00:00:00"/>
    <s v="Critical"/>
    <n v="41"/>
    <n v="1115.1958999999999"/>
    <n v="0.09"/>
    <x v="0"/>
    <n v="301.31"/>
    <n v="29.89"/>
    <n v="1.99"/>
    <s v="Giulietta Weimer"/>
    <x v="3"/>
    <s v="West"/>
    <x v="2"/>
    <x v="2"/>
    <s v="Computer Peripherals"/>
    <s v="Verbatim DVD-RAM, 5.2GB, Rewritable, Type 1, DS"/>
    <s v="Small Pack"/>
    <n v="0.5"/>
    <d v="2012-11-14T00:00:00"/>
  </r>
  <r>
    <n v="2760"/>
    <n v="19943"/>
    <d v="2009-11-24T00:00:00"/>
    <s v="Critical"/>
    <n v="16"/>
    <n v="1852.4112"/>
    <n v="7.0000000000000007E-2"/>
    <x v="1"/>
    <n v="-374.96"/>
    <n v="124.49"/>
    <n v="51.94"/>
    <s v="Benjamin Patterson"/>
    <x v="7"/>
    <s v="Yukon"/>
    <x v="1"/>
    <x v="1"/>
    <s v="Tables"/>
    <s v="Bevis 36 x 72 Conference Tables"/>
    <s v="Jumbo Box"/>
    <n v="0.63"/>
    <d v="2009-11-25T00:00:00"/>
  </r>
  <r>
    <n v="2761"/>
    <n v="19972"/>
    <d v="2012-06-16T00:00:00"/>
    <s v="Critical"/>
    <n v="6"/>
    <n v="86.28479999999999"/>
    <n v="0.04"/>
    <x v="0"/>
    <n v="-21.09"/>
    <n v="14.98"/>
    <n v="8.99"/>
    <s v="Liz Price"/>
    <x v="3"/>
    <s v="West"/>
    <x v="1"/>
    <x v="1"/>
    <s v="Office Furnishings"/>
    <s v="GE 4 Foot Flourescent Tube, 40 Watt"/>
    <s v="Small Pack"/>
    <n v="0.39"/>
    <d v="2012-06-18T00:00:00"/>
  </r>
  <r>
    <n v="2762"/>
    <n v="19974"/>
    <d v="2010-11-03T00:00:00"/>
    <s v="High"/>
    <n v="14"/>
    <n v="3525.6060000000002"/>
    <n v="0.1"/>
    <x v="1"/>
    <n v="635.33000000000004"/>
    <n v="279.81"/>
    <n v="23.19"/>
    <s v="Rick Wilson"/>
    <x v="2"/>
    <s v="Prarie"/>
    <x v="1"/>
    <x v="0"/>
    <s v="Appliances"/>
    <s v="Sanyo 2.5 Cubic Foot Mid-Size Office Refrigerators"/>
    <s v="Jumbo Drum"/>
    <n v="0.59"/>
    <d v="2010-11-05T00:00:00"/>
  </r>
  <r>
    <n v="2763"/>
    <n v="19974"/>
    <d v="2010-11-03T00:00:00"/>
    <s v="High"/>
    <n v="22"/>
    <n v="251.24879999999996"/>
    <n v="7.0000000000000007E-2"/>
    <x v="0"/>
    <n v="-45.98"/>
    <n v="12.28"/>
    <n v="6.13"/>
    <s v="Rick Wilson"/>
    <x v="2"/>
    <s v="Prarie"/>
    <x v="1"/>
    <x v="0"/>
    <s v="Storage &amp; Organization"/>
    <s v="Recycled Eldon Regeneration Jumbo File"/>
    <s v="Small Box"/>
    <n v="0.56999999999999995"/>
    <d v="2010-11-05T00:00:00"/>
  </r>
  <r>
    <n v="2764"/>
    <n v="19975"/>
    <d v="2009-04-10T00:00:00"/>
    <s v="Not Specified"/>
    <n v="33"/>
    <n v="355.21199999999999"/>
    <n v="0.08"/>
    <x v="0"/>
    <n v="-83.96"/>
    <n v="11.7"/>
    <n v="6.96"/>
    <s v="Emily Phan"/>
    <x v="10"/>
    <s v="Atlantic"/>
    <x v="3"/>
    <x v="0"/>
    <s v="Appliances"/>
    <s v="Harmony HEPA Quiet Air Purifiers"/>
    <s v="Medium Box"/>
    <n v="0.5"/>
    <d v="2009-04-13T00:00:00"/>
  </r>
  <r>
    <n v="2765"/>
    <n v="20002"/>
    <d v="2012-08-12T00:00:00"/>
    <s v="Medium"/>
    <n v="9"/>
    <n v="38.636999999999993"/>
    <n v="0.1"/>
    <x v="0"/>
    <n v="-30.47"/>
    <n v="4.7699999999999996"/>
    <n v="2.39"/>
    <s v="Dianna Vittorini"/>
    <x v="7"/>
    <s v="Yukon"/>
    <x v="1"/>
    <x v="2"/>
    <s v="Computer Peripherals"/>
    <s v="Imation Primaris 3.5&quot; 2HD Unformatted Diskettes, 10/Pack"/>
    <s v="Small Pack"/>
    <n v="0.72"/>
    <d v="2012-08-13T00:00:00"/>
  </r>
  <r>
    <n v="2766"/>
    <n v="20003"/>
    <d v="2012-01-30T00:00:00"/>
    <s v="Medium"/>
    <n v="39"/>
    <n v="740.25900000000001"/>
    <n v="0.05"/>
    <x v="0"/>
    <n v="30.29"/>
    <n v="19.98"/>
    <n v="4"/>
    <s v="Shirley Schmidt"/>
    <x v="4"/>
    <s v="Ontario"/>
    <x v="1"/>
    <x v="2"/>
    <s v="Computer Peripherals"/>
    <s v="Belkin 105-Key Black Keyboard"/>
    <s v="Small Box"/>
    <n v="0.68"/>
    <d v="2012-01-31T00:00:00"/>
  </r>
  <r>
    <n v="2767"/>
    <n v="20003"/>
    <d v="2012-01-30T00:00:00"/>
    <s v="Medium"/>
    <n v="5"/>
    <n v="163.75450000000001"/>
    <n v="0.09"/>
    <x v="0"/>
    <n v="-88.935000000000002"/>
    <n v="35.99"/>
    <n v="0.99"/>
    <s v="Shirley Schmidt"/>
    <x v="5"/>
    <s v="Quebec"/>
    <x v="1"/>
    <x v="2"/>
    <s v="Telephones and Communication"/>
    <s v="Accessory31"/>
    <s v="Small Pack"/>
    <n v="0.35"/>
    <d v="2012-02-01T00:00:00"/>
  </r>
  <r>
    <n v="2768"/>
    <n v="20007"/>
    <d v="2009-08-05T00:00:00"/>
    <s v="Not Specified"/>
    <n v="49"/>
    <n v="75.734399999999994"/>
    <n v="0.08"/>
    <x v="0"/>
    <n v="-46.25"/>
    <n v="1.68"/>
    <n v="1.57"/>
    <s v="Nicole Hansen"/>
    <x v="12"/>
    <s v="Northwest Territories"/>
    <x v="0"/>
    <x v="0"/>
    <s v="Pens &amp; Art Supplies"/>
    <s v="Newell 323"/>
    <s v="Wrap Bag"/>
    <n v="0.59"/>
    <d v="2009-08-06T00:00:00"/>
  </r>
  <r>
    <n v="2769"/>
    <n v="20032"/>
    <d v="2012-11-05T00:00:00"/>
    <s v="Medium"/>
    <n v="8"/>
    <n v="131.4496"/>
    <n v="0.06"/>
    <x v="0"/>
    <n v="-11.39"/>
    <n v="17.48"/>
    <n v="1.99"/>
    <s v="Liz Carlisle"/>
    <x v="2"/>
    <s v="Prarie"/>
    <x v="1"/>
    <x v="2"/>
    <s v="Computer Peripherals"/>
    <s v="Maxell Pro 80 Minute CD-R, 10/Pack"/>
    <s v="Small Pack"/>
    <n v="0.45"/>
    <d v="2012-11-07T00:00:00"/>
  </r>
  <r>
    <n v="2770"/>
    <n v="20033"/>
    <d v="2010-05-21T00:00:00"/>
    <s v="Critical"/>
    <n v="5"/>
    <n v="2399.9519999999998"/>
    <n v="0.04"/>
    <x v="0"/>
    <n v="-1011.32"/>
    <n v="499.99"/>
    <n v="24.49"/>
    <s v="Jack Lebron"/>
    <x v="9"/>
    <s v="Atlantic"/>
    <x v="1"/>
    <x v="2"/>
    <s v="Copiers and Fax"/>
    <s v="Sharp AL-1530CS Digital Copier"/>
    <s v="Large Box"/>
    <n v="0.36"/>
    <d v="2010-05-23T00:00:00"/>
  </r>
  <r>
    <n v="2771"/>
    <n v="20036"/>
    <d v="2010-12-05T00:00:00"/>
    <s v="Not Specified"/>
    <n v="28"/>
    <n v="4100.6167999999998"/>
    <n v="0.03"/>
    <x v="1"/>
    <n v="-533.44000000000005"/>
    <n v="150.97999999999999"/>
    <n v="66.27"/>
    <s v="John Lee"/>
    <x v="6"/>
    <s v="Prarie"/>
    <x v="1"/>
    <x v="1"/>
    <s v="Bookcases"/>
    <s v="Bush Mission Pointe Library"/>
    <s v="Jumbo Box"/>
    <n v="0.65"/>
    <d v="2010-12-08T00:00:00"/>
  </r>
  <r>
    <n v="2772"/>
    <n v="20036"/>
    <d v="2010-12-05T00:00:00"/>
    <s v="Not Specified"/>
    <n v="21"/>
    <n v="1955.3163"/>
    <n v="0.03"/>
    <x v="0"/>
    <n v="307.25099999999998"/>
    <n v="95.99"/>
    <n v="4.9000000000000004"/>
    <s v="John Lee"/>
    <x v="6"/>
    <s v="Prarie"/>
    <x v="1"/>
    <x v="2"/>
    <s v="Telephones and Communication"/>
    <s v="T60"/>
    <s v="Small Box"/>
    <n v="0.56000000000000005"/>
    <d v="2010-12-07T00:00:00"/>
  </r>
  <r>
    <n v="2773"/>
    <n v="20036"/>
    <d v="2010-12-05T00:00:00"/>
    <s v="Not Specified"/>
    <n v="25"/>
    <n v="269.32499999999999"/>
    <n v="0.1"/>
    <x v="0"/>
    <n v="-31.55"/>
    <n v="11.97"/>
    <n v="4.9800000000000004"/>
    <s v="John Lee"/>
    <x v="10"/>
    <s v="Atlantic"/>
    <x v="1"/>
    <x v="0"/>
    <s v="Appliances"/>
    <s v="Staples 6 Outlet Surge"/>
    <s v="Small Box"/>
    <n v="0.57999999999999996"/>
    <d v="2010-12-05T00:00:00"/>
  </r>
  <r>
    <n v="2774"/>
    <n v="20036"/>
    <d v="2010-12-05T00:00:00"/>
    <s v="Not Specified"/>
    <n v="44"/>
    <n v="1122.9107999999999"/>
    <n v="0.03"/>
    <x v="0"/>
    <n v="-25.23"/>
    <n v="26.31"/>
    <n v="5.89"/>
    <s v="John Lee"/>
    <x v="10"/>
    <s v="Atlantic"/>
    <x v="1"/>
    <x v="2"/>
    <s v="Computer Peripherals"/>
    <s v="Micro Innovations Micro 3000 Keyboard, Black"/>
    <s v="Small Box"/>
    <n v="0.75"/>
    <d v="2010-12-07T00:00:00"/>
  </r>
  <r>
    <n v="2775"/>
    <n v="20037"/>
    <d v="2009-01-10T00:00:00"/>
    <s v="Low"/>
    <n v="35"/>
    <n v="1000.8739999999999"/>
    <n v="0.02"/>
    <x v="0"/>
    <n v="339.58"/>
    <n v="29.18"/>
    <n v="8.5500000000000007"/>
    <s v="Michelle Moray"/>
    <x v="2"/>
    <s v="Prarie"/>
    <x v="1"/>
    <x v="1"/>
    <s v="Office Furnishings"/>
    <s v="Deflect-o SuperTray™ Unbreakable Stackable Tray, Letter, Black"/>
    <s v="Small Box"/>
    <n v="0.42"/>
    <d v="2009-01-15T00:00:00"/>
  </r>
  <r>
    <n v="2776"/>
    <n v="20037"/>
    <d v="2009-01-10T00:00:00"/>
    <s v="Low"/>
    <n v="49"/>
    <n v="14146.829199999998"/>
    <n v="0.03"/>
    <x v="1"/>
    <n v="4913.16"/>
    <n v="297.64"/>
    <n v="14.7"/>
    <s v="Michelle Moray"/>
    <x v="2"/>
    <s v="Prarie"/>
    <x v="1"/>
    <x v="2"/>
    <s v="Office Machines"/>
    <s v="Panasonic KX-P3200 Dot Matrix Printer"/>
    <s v="Jumbo Drum"/>
    <n v="0.56999999999999995"/>
    <d v="2009-01-15T00:00:00"/>
  </r>
  <r>
    <n v="2777"/>
    <n v="20038"/>
    <d v="2010-02-26T00:00:00"/>
    <s v="Low"/>
    <n v="42"/>
    <n v="165.18600000000001"/>
    <n v="0.05"/>
    <x v="0"/>
    <n v="-172.4"/>
    <n v="4.1399999999999997"/>
    <n v="6.6"/>
    <s v="Sally Knutson"/>
    <x v="3"/>
    <s v="West"/>
    <x v="3"/>
    <x v="1"/>
    <s v="Office Furnishings"/>
    <s v="Eldon Image Series Black Desk Accessories"/>
    <s v="Small Box"/>
    <n v="0.49"/>
    <d v="2010-02-28T00:00:00"/>
  </r>
  <r>
    <n v="2778"/>
    <n v="20066"/>
    <d v="2012-09-02T00:00:00"/>
    <s v="Critical"/>
    <n v="3"/>
    <n v="34.045200000000001"/>
    <n v="0.02"/>
    <x v="0"/>
    <n v="-11.69"/>
    <n v="11.58"/>
    <n v="5.72"/>
    <s v="Anna Chung"/>
    <x v="7"/>
    <s v="Yukon"/>
    <x v="2"/>
    <x v="0"/>
    <s v="Envelopes"/>
    <s v="Peel &amp; Seel® Recycled Catalog Envelopes, Brown"/>
    <s v="Small Box"/>
    <n v="0.35"/>
    <d v="2012-09-03T00:00:00"/>
  </r>
  <r>
    <n v="2779"/>
    <n v="20066"/>
    <d v="2012-09-02T00:00:00"/>
    <s v="Critical"/>
    <n v="16"/>
    <n v="495.68"/>
    <n v="0"/>
    <x v="0"/>
    <n v="124.18"/>
    <n v="30.98"/>
    <n v="8.74"/>
    <s v="Anna Chung"/>
    <x v="7"/>
    <s v="Yukon"/>
    <x v="2"/>
    <x v="0"/>
    <s v="Paper"/>
    <s v="Xerox 1979"/>
    <s v="Small Box"/>
    <n v="0.4"/>
    <d v="2012-09-04T00:00:00"/>
  </r>
  <r>
    <n v="2780"/>
    <n v="20068"/>
    <d v="2011-02-28T00:00:00"/>
    <s v="Critical"/>
    <n v="9"/>
    <n v="45.290700000000001"/>
    <n v="0.09"/>
    <x v="0"/>
    <n v="-46.1265"/>
    <n v="5.53"/>
    <n v="6.98"/>
    <s v="Carol Triggs"/>
    <x v="5"/>
    <s v="Quebec"/>
    <x v="2"/>
    <x v="0"/>
    <s v="Binders and Binder Accessories"/>
    <s v="Avery Durable Poly Binders"/>
    <s v="Small Box"/>
    <n v="0.39"/>
    <d v="2011-03-01T00:00:00"/>
  </r>
  <r>
    <n v="2781"/>
    <n v="20069"/>
    <d v="2009-09-26T00:00:00"/>
    <s v="Critical"/>
    <n v="6"/>
    <n v="228.1662"/>
    <n v="7.0000000000000007E-2"/>
    <x v="0"/>
    <n v="-88.35"/>
    <n v="40.89"/>
    <n v="18.98"/>
    <s v="Jack Garza"/>
    <x v="6"/>
    <s v="Prarie"/>
    <x v="1"/>
    <x v="1"/>
    <s v="Office Furnishings"/>
    <s v="Eldon Executive Woodline II Cherry Finish Desk Accessories"/>
    <s v="Small Box"/>
    <n v="0.56999999999999995"/>
    <d v="2009-09-28T00:00:00"/>
  </r>
  <r>
    <n v="2782"/>
    <n v="20071"/>
    <d v="2011-09-17T00:00:00"/>
    <s v="Medium"/>
    <n v="31"/>
    <n v="724.84199999999998"/>
    <n v="0.1"/>
    <x v="1"/>
    <n v="-190.41"/>
    <n v="25.98"/>
    <n v="14.36"/>
    <s v="Cari Schnelling"/>
    <x v="12"/>
    <s v="Northwest Territories"/>
    <x v="2"/>
    <x v="1"/>
    <s v="Chairs &amp; Chairmats"/>
    <s v="Global Stack Chair without Arms, Black"/>
    <s v="Jumbo Drum"/>
    <n v="0.6"/>
    <d v="2011-09-19T00:00:00"/>
  </r>
  <r>
    <n v="2783"/>
    <n v="20096"/>
    <d v="2012-08-19T00:00:00"/>
    <s v="Low"/>
    <n v="35"/>
    <n v="6086.8954999999996"/>
    <n v="0.03"/>
    <x v="1"/>
    <n v="91.57"/>
    <n v="179.29"/>
    <n v="29.21"/>
    <s v="Peter Buhler"/>
    <x v="7"/>
    <s v="Yukon"/>
    <x v="3"/>
    <x v="1"/>
    <s v="Tables"/>
    <s v="Bevis Round Conference Table Top, X-Base"/>
    <s v="Jumbo Box"/>
    <n v="0.74"/>
    <d v="2012-08-24T00:00:00"/>
  </r>
  <r>
    <n v="2784"/>
    <n v="20098"/>
    <d v="2011-12-08T00:00:00"/>
    <s v="Medium"/>
    <n v="11"/>
    <n v="168.85440000000003"/>
    <n v="0.04"/>
    <x v="0"/>
    <n v="-61.100100000000005"/>
    <n v="15.99"/>
    <n v="9.4"/>
    <s v="Chuck Sachs"/>
    <x v="8"/>
    <s v="Atlantic"/>
    <x v="3"/>
    <x v="2"/>
    <s v="Office Machines"/>
    <s v="AT&amp;T Black Trimline Phone, Model 210"/>
    <s v="Small Box"/>
    <n v="0.49"/>
    <d v="2011-12-10T00:00:00"/>
  </r>
  <r>
    <n v="2785"/>
    <n v="20098"/>
    <d v="2011-12-08T00:00:00"/>
    <s v="Medium"/>
    <n v="8"/>
    <n v="176.30719999999999"/>
    <n v="0.03"/>
    <x v="0"/>
    <n v="87.66"/>
    <n v="22.72"/>
    <n v="8.99"/>
    <s v="Chuck Sachs"/>
    <x v="8"/>
    <s v="Atlantic"/>
    <x v="3"/>
    <x v="1"/>
    <s v="Office Furnishings"/>
    <s v="Executive Impressions 14&quot; Two-Color Numerals Wall Clock"/>
    <s v="Small Pack"/>
    <n v="0.44"/>
    <d v="2011-12-08T00:00:00"/>
  </r>
  <r>
    <n v="2786"/>
    <n v="20102"/>
    <d v="2011-06-05T00:00:00"/>
    <s v="High"/>
    <n v="15"/>
    <n v="323.59199999999998"/>
    <n v="0.03"/>
    <x v="0"/>
    <n v="71.040000000000006"/>
    <n v="22.24"/>
    <n v="1.99"/>
    <s v="Christine Sundaresam"/>
    <x v="6"/>
    <s v="Prarie"/>
    <x v="0"/>
    <x v="2"/>
    <s v="Computer Peripherals"/>
    <s v="Verbatim DVD-R, 3.95GB, SR, Mitsubishi Branded, Jewel"/>
    <s v="Small Pack"/>
    <n v="0.43"/>
    <d v="2011-06-06T00:00:00"/>
  </r>
  <r>
    <n v="2787"/>
    <n v="20103"/>
    <d v="2010-02-11T00:00:00"/>
    <s v="Medium"/>
    <n v="30"/>
    <n v="299.7"/>
    <n v="0"/>
    <x v="0"/>
    <n v="-17.5044"/>
    <n v="9.99"/>
    <n v="6.24"/>
    <s v="Thais Sissman"/>
    <x v="6"/>
    <s v="Prarie"/>
    <x v="0"/>
    <x v="2"/>
    <s v="Office Machines"/>
    <s v="Canon F603 Scientific Calculator"/>
    <s v="Medium Box"/>
    <n v="0.36"/>
    <d v="2010-02-12T00:00:00"/>
  </r>
  <r>
    <n v="2788"/>
    <n v="20103"/>
    <d v="2010-02-11T00:00:00"/>
    <s v="Medium"/>
    <n v="25"/>
    <n v="684.45"/>
    <n v="0.1"/>
    <x v="2"/>
    <n v="-173.88"/>
    <n v="30.42"/>
    <n v="8.65"/>
    <s v="Thais Sissman"/>
    <x v="6"/>
    <s v="Prarie"/>
    <x v="0"/>
    <x v="2"/>
    <s v="Computer Peripherals"/>
    <s v="Fellowes Internet Keyboard, Platinum"/>
    <s v="Small Box"/>
    <n v="0.74"/>
    <d v="2010-02-13T00:00:00"/>
  </r>
  <r>
    <n v="2789"/>
    <n v="20128"/>
    <d v="2009-08-31T00:00:00"/>
    <s v="Not Specified"/>
    <n v="32"/>
    <n v="272"/>
    <n v="0"/>
    <x v="0"/>
    <n v="48.47"/>
    <n v="8.5"/>
    <n v="1.99"/>
    <s v="Chuck Clark"/>
    <x v="1"/>
    <s v="West"/>
    <x v="1"/>
    <x v="2"/>
    <s v="Computer Peripherals"/>
    <s v="Hewlett-Packard 4.7GB DVD+R Discs"/>
    <s v="Small Pack"/>
    <n v="0.49"/>
    <d v="2009-09-02T00:00:00"/>
  </r>
  <r>
    <n v="2790"/>
    <n v="20128"/>
    <d v="2009-08-31T00:00:00"/>
    <s v="Not Specified"/>
    <n v="5"/>
    <n v="462.83550000000002"/>
    <n v="0.03"/>
    <x v="0"/>
    <n v="-152.54"/>
    <n v="95.43"/>
    <n v="19.989999999999998"/>
    <s v="Chuck Clark"/>
    <x v="1"/>
    <s v="West"/>
    <x v="1"/>
    <x v="0"/>
    <s v="Storage &amp; Organization"/>
    <s v="Fellowes Stor/Drawer® Steel Plus™ Storage Drawers"/>
    <s v="Small Box"/>
    <n v="0.79"/>
    <d v="2009-09-02T00:00:00"/>
  </r>
  <r>
    <n v="2791"/>
    <n v="20132"/>
    <d v="2010-05-17T00:00:00"/>
    <s v="Low"/>
    <n v="30"/>
    <n v="8047.8090000000002"/>
    <n v="0.01"/>
    <x v="1"/>
    <n v="2241.71"/>
    <n v="270.97000000000003"/>
    <n v="28.06"/>
    <s v="Darrin Sayre"/>
    <x v="7"/>
    <s v="Yukon"/>
    <x v="3"/>
    <x v="2"/>
    <s v="Office Machines"/>
    <s v="Epson LQ-570e Dot Matrix Printer"/>
    <s v="Jumbo Drum"/>
    <n v="0.56000000000000005"/>
    <d v="2010-05-24T00:00:00"/>
  </r>
  <r>
    <n v="2792"/>
    <n v="20134"/>
    <d v="2011-03-12T00:00:00"/>
    <s v="Low"/>
    <n v="26"/>
    <n v="534.31560000000002"/>
    <n v="0.02"/>
    <x v="0"/>
    <n v="-94.59"/>
    <n v="20.97"/>
    <n v="6.5"/>
    <s v="James Lanier"/>
    <x v="4"/>
    <s v="Ontario"/>
    <x v="1"/>
    <x v="2"/>
    <s v="Computer Peripherals"/>
    <s v="Microsoft Internet Keyboard"/>
    <s v="Small Box"/>
    <n v="0.78"/>
    <d v="2011-03-16T00:00:00"/>
  </r>
  <r>
    <n v="2793"/>
    <n v="20134"/>
    <d v="2011-03-12T00:00:00"/>
    <s v="Low"/>
    <n v="47"/>
    <n v="274.10399999999998"/>
    <n v="0.1"/>
    <x v="0"/>
    <n v="-190.57"/>
    <n v="6.48"/>
    <n v="7.37"/>
    <s v="James Lanier"/>
    <x v="4"/>
    <s v="Ontario"/>
    <x v="1"/>
    <x v="0"/>
    <s v="Paper"/>
    <s v="Xerox 210"/>
    <s v="Small Box"/>
    <n v="0.37"/>
    <d v="2011-03-19T00:00:00"/>
  </r>
  <r>
    <n v="2794"/>
    <n v="20135"/>
    <d v="2009-06-30T00:00:00"/>
    <s v="Critical"/>
    <n v="44"/>
    <n v="111.39479999999999"/>
    <n v="0.03"/>
    <x v="0"/>
    <n v="43.23"/>
    <n v="2.61"/>
    <n v="0.5"/>
    <s v="Susan MacKendrick"/>
    <x v="6"/>
    <s v="Prarie"/>
    <x v="1"/>
    <x v="0"/>
    <s v="Labels"/>
    <s v="Avery 494"/>
    <s v="Small Box"/>
    <n v="0.39"/>
    <d v="2009-06-30T00:00:00"/>
  </r>
  <r>
    <n v="2795"/>
    <n v="20135"/>
    <d v="2009-06-30T00:00:00"/>
    <s v="Critical"/>
    <n v="28"/>
    <n v="9001.8320000000003"/>
    <n v="0.08"/>
    <x v="1"/>
    <n v="2428.59"/>
    <n v="349.45"/>
    <n v="60"/>
    <s v="Susan MacKendrick"/>
    <x v="6"/>
    <s v="Prarie"/>
    <x v="1"/>
    <x v="1"/>
    <s v="Tables"/>
    <s v="SAFCO PlanMaster Heigh-Adjustable Drafting Table Base, 43w x 30d x 30-37h, Black"/>
    <s v="Jumbo Drum"/>
    <m/>
    <d v="2009-07-02T00:00:00"/>
  </r>
  <r>
    <n v="2796"/>
    <n v="20160"/>
    <d v="2011-10-22T00:00:00"/>
    <s v="Low"/>
    <n v="42"/>
    <n v="398.37840000000006"/>
    <n v="0.08"/>
    <x v="2"/>
    <n v="174.89"/>
    <n v="10.31"/>
    <n v="1.79"/>
    <s v="Chad Cunningham"/>
    <x v="12"/>
    <s v="Northwest Territories"/>
    <x v="0"/>
    <x v="0"/>
    <s v="Paper"/>
    <s v="Speediset Carbonless Redi-Letter® 7&quot; x 8 1/2&quot;"/>
    <s v="Wrap Bag"/>
    <n v="0.38"/>
    <d v="2011-10-24T00:00:00"/>
  </r>
  <r>
    <n v="2797"/>
    <n v="20162"/>
    <d v="2009-02-08T00:00:00"/>
    <s v="Medium"/>
    <n v="38"/>
    <n v="558.79759999999999"/>
    <n v="0.03"/>
    <x v="0"/>
    <n v="-254.13850000000002"/>
    <n v="15.16"/>
    <n v="15.09"/>
    <s v="Helen Wasserman"/>
    <x v="5"/>
    <s v="Quebec"/>
    <x v="2"/>
    <x v="0"/>
    <s v="Binders and Binder Accessories"/>
    <s v="GBC Clear Cover, 8-1/2 x 11, unpunched, 25 covers per pack"/>
    <s v="Small Box"/>
    <n v="0.39"/>
    <d v="2009-02-09T00:00:00"/>
  </r>
  <r>
    <n v="2798"/>
    <n v="20166"/>
    <d v="2009-03-04T00:00:00"/>
    <s v="Low"/>
    <n v="6"/>
    <n v="1112.346"/>
    <n v="0.1"/>
    <x v="0"/>
    <n v="-693.33"/>
    <n v="205.99"/>
    <n v="8.99"/>
    <s v="Mick Crebagga"/>
    <x v="6"/>
    <s v="Prarie"/>
    <x v="1"/>
    <x v="2"/>
    <s v="Telephones and Communication"/>
    <s v="TimeportP7382"/>
    <s v="Small Box"/>
    <n v="0.56000000000000005"/>
    <d v="2009-03-08T00:00:00"/>
  </r>
  <r>
    <n v="2799"/>
    <n v="20192"/>
    <d v="2010-10-06T00:00:00"/>
    <s v="Low"/>
    <n v="35"/>
    <n v="1518.3839999999998"/>
    <n v="0.04"/>
    <x v="0"/>
    <n v="504.35"/>
    <n v="45.19"/>
    <n v="1.99"/>
    <s v="Henia Zydlo"/>
    <x v="6"/>
    <s v="Prarie"/>
    <x v="2"/>
    <x v="2"/>
    <s v="Computer Peripherals"/>
    <s v="Verbatim DVD-RAM, 9.4GB, Rewritable, Type 1, DS, DataLife Plus"/>
    <s v="Small Pack"/>
    <n v="0.55000000000000004"/>
    <d v="2010-10-13T00:00:00"/>
  </r>
  <r>
    <n v="2800"/>
    <n v="20193"/>
    <d v="2010-11-07T00:00:00"/>
    <s v="Medium"/>
    <n v="23"/>
    <n v="75.2928"/>
    <n v="7.0000000000000007E-2"/>
    <x v="0"/>
    <n v="-121.5895"/>
    <n v="3.52"/>
    <n v="6.83"/>
    <s v="Harry Greene"/>
    <x v="1"/>
    <s v="West"/>
    <x v="1"/>
    <x v="0"/>
    <s v="Binders and Binder Accessories"/>
    <s v="Self-Adhesive Ring Binder Labels"/>
    <s v="Small Box"/>
    <n v="0.38"/>
    <d v="2010-11-09T00:00:00"/>
  </r>
  <r>
    <n v="2801"/>
    <n v="20194"/>
    <d v="2012-03-13T00:00:00"/>
    <s v="High"/>
    <n v="10"/>
    <n v="182.15999999999997"/>
    <n v="0.1"/>
    <x v="0"/>
    <n v="68.89"/>
    <n v="20.239999999999998"/>
    <n v="6.67"/>
    <s v="Dennis Bolton"/>
    <x v="3"/>
    <s v="West"/>
    <x v="3"/>
    <x v="1"/>
    <s v="Office Furnishings"/>
    <s v="DAX Contemporary Wood Frame with Silver Metal Mat, Desktop, 11 x 14 Size"/>
    <s v="Small Pack"/>
    <n v="0.49"/>
    <d v="2012-03-15T00:00:00"/>
  </r>
  <r>
    <n v="2802"/>
    <n v="20225"/>
    <d v="2010-07-26T00:00:00"/>
    <s v="Low"/>
    <n v="33"/>
    <n v="119.5194"/>
    <n v="0.09"/>
    <x v="0"/>
    <n v="-122.6705"/>
    <n v="3.98"/>
    <n v="5.26"/>
    <s v="Kean Thornton"/>
    <x v="7"/>
    <s v="Yukon"/>
    <x v="1"/>
    <x v="0"/>
    <s v="Binders and Binder Accessories"/>
    <s v="Ibico Presentation Index for Binding Systems"/>
    <s v="Small Box"/>
    <n v="0.38"/>
    <d v="2010-08-02T00:00:00"/>
  </r>
  <r>
    <n v="2803"/>
    <n v="20225"/>
    <d v="2010-07-26T00:00:00"/>
    <s v="Low"/>
    <n v="22"/>
    <n v="115.63199999999999"/>
    <n v="0.1"/>
    <x v="0"/>
    <n v="30.5"/>
    <n v="5.84"/>
    <n v="0.83"/>
    <s v="Kean Thornton"/>
    <x v="7"/>
    <s v="Yukon"/>
    <x v="1"/>
    <x v="0"/>
    <s v="Pens &amp; Art Supplies"/>
    <s v="Avery Hi-Liter® Smear-Safe Highlighters"/>
    <s v="Wrap Bag"/>
    <n v="0.49"/>
    <d v="2010-08-02T00:00:00"/>
  </r>
  <r>
    <n v="2804"/>
    <n v="20229"/>
    <d v="2009-10-30T00:00:00"/>
    <s v="Low"/>
    <n v="47"/>
    <n v="110.82599999999999"/>
    <n v="0.1"/>
    <x v="0"/>
    <n v="25.2"/>
    <n v="2.62"/>
    <n v="0.8"/>
    <s v="Gary Hwang"/>
    <x v="6"/>
    <s v="Prarie"/>
    <x v="2"/>
    <x v="0"/>
    <s v="Rubber Bands"/>
    <s v="Staples Metal Binder Clips"/>
    <s v="Wrap Bag"/>
    <n v="0.39"/>
    <d v="2009-11-06T00:00:00"/>
  </r>
  <r>
    <n v="2805"/>
    <n v="20256"/>
    <d v="2012-01-31T00:00:00"/>
    <s v="Low"/>
    <n v="24"/>
    <n v="496.34640000000002"/>
    <n v="0.01"/>
    <x v="0"/>
    <n v="-221.56"/>
    <n v="20.89"/>
    <n v="11.52"/>
    <s v="Roland Black"/>
    <x v="8"/>
    <s v="Atlantic"/>
    <x v="0"/>
    <x v="0"/>
    <s v="Storage &amp; Organization"/>
    <s v="Iris® 3-Drawer Stacking Bin, Black"/>
    <s v="Small Box"/>
    <n v="0.83"/>
    <d v="2012-02-05T00:00:00"/>
  </r>
  <r>
    <n v="2806"/>
    <n v="20259"/>
    <d v="2011-05-24T00:00:00"/>
    <s v="Critical"/>
    <n v="42"/>
    <n v="513.91200000000003"/>
    <n v="0.05"/>
    <x v="0"/>
    <n v="-123.07"/>
    <n v="12.88"/>
    <n v="4.59"/>
    <s v="Anna Haberlin"/>
    <x v="4"/>
    <s v="Ontario"/>
    <x v="1"/>
    <x v="0"/>
    <s v="Scissors, Rulers and Trimmers"/>
    <s v="Martin-Yale Premier Letter Opener"/>
    <s v="Wrap Bag"/>
    <n v="0.82"/>
    <d v="2011-05-25T00:00:00"/>
  </r>
  <r>
    <n v="2807"/>
    <n v="20261"/>
    <d v="2009-05-20T00:00:00"/>
    <s v="Medium"/>
    <n v="25"/>
    <n v="722.08500000000004"/>
    <n v="0.09"/>
    <x v="2"/>
    <n v="67.107500000000002"/>
    <n v="31.74"/>
    <n v="12.62"/>
    <s v="Duane Huffman"/>
    <x v="4"/>
    <s v="Ontario"/>
    <x v="0"/>
    <x v="0"/>
    <s v="Binders and Binder Accessories"/>
    <s v="GBC Wire Binding Strips"/>
    <s v="Small Box"/>
    <n v="0.37"/>
    <d v="2009-05-20T00:00:00"/>
  </r>
  <r>
    <n v="2808"/>
    <n v="20261"/>
    <d v="2009-05-20T00:00:00"/>
    <s v="Medium"/>
    <n v="36"/>
    <n v="219.45599999999999"/>
    <n v="0.04"/>
    <x v="0"/>
    <n v="81.91"/>
    <n v="6.35"/>
    <n v="1.02"/>
    <s v="Duane Huffman"/>
    <x v="4"/>
    <s v="Ontario"/>
    <x v="0"/>
    <x v="0"/>
    <s v="Paper"/>
    <s v="Telephone Message Books with Fax/Mobile Section, 5 1/2&quot; x 3 3/16&quot;"/>
    <s v="Wrap Bag"/>
    <n v="0.39"/>
    <d v="2009-05-23T00:00:00"/>
  </r>
  <r>
    <n v="2809"/>
    <n v="20261"/>
    <d v="2009-05-20T00:00:00"/>
    <s v="Medium"/>
    <n v="21"/>
    <n v="1358.0742"/>
    <n v="0.02"/>
    <x v="2"/>
    <n v="168.23699999999999"/>
    <n v="65.989999999999995"/>
    <n v="8.99"/>
    <s v="Duane Huffman"/>
    <x v="4"/>
    <s v="Ontario"/>
    <x v="0"/>
    <x v="2"/>
    <s v="Telephones and Communication"/>
    <s v="Talkabout T8367"/>
    <s v="Small Box"/>
    <n v="0.56000000000000005"/>
    <d v="2009-05-21T00:00:00"/>
  </r>
  <r>
    <n v="2810"/>
    <n v="20262"/>
    <d v="2009-12-26T00:00:00"/>
    <s v="Not Specified"/>
    <n v="27"/>
    <n v="601.1712"/>
    <n v="0.02"/>
    <x v="0"/>
    <n v="185.04"/>
    <n v="22.72"/>
    <n v="8.99"/>
    <s v="Patrick O'Donnell"/>
    <x v="4"/>
    <s v="Ontario"/>
    <x v="2"/>
    <x v="1"/>
    <s v="Office Furnishings"/>
    <s v="Executive Impressions 14&quot; Two-Color Numerals Wall Clock"/>
    <s v="Small Pack"/>
    <n v="0.44"/>
    <d v="2009-12-26T00:00:00"/>
  </r>
  <r>
    <n v="2811"/>
    <n v="20263"/>
    <d v="2009-11-14T00:00:00"/>
    <s v="Medium"/>
    <n v="8"/>
    <n v="454.32800000000003"/>
    <n v="0.05"/>
    <x v="0"/>
    <n v="72.513500000000008"/>
    <n v="59.78"/>
    <n v="10.29"/>
    <s v="Bryan Mills"/>
    <x v="12"/>
    <s v="Northwest Territories"/>
    <x v="0"/>
    <x v="0"/>
    <s v="Binders and Binder Accessories"/>
    <s v="GBC Recycled Regency Composition Covers"/>
    <s v="Small Box"/>
    <n v="0.39"/>
    <d v="2009-11-15T00:00:00"/>
  </r>
  <r>
    <n v="2812"/>
    <n v="20263"/>
    <d v="2009-11-14T00:00:00"/>
    <s v="Medium"/>
    <n v="33"/>
    <n v="637.25639999999999"/>
    <n v="0.08"/>
    <x v="0"/>
    <n v="-76.856999999999999"/>
    <n v="20.99"/>
    <n v="1.25"/>
    <s v="Bryan Mills"/>
    <x v="12"/>
    <s v="Northwest Territories"/>
    <x v="0"/>
    <x v="2"/>
    <s v="Telephones and Communication"/>
    <s v="Accessory29"/>
    <s v="Small Pack"/>
    <n v="0.83"/>
    <d v="2009-11-16T00:00:00"/>
  </r>
  <r>
    <n v="2813"/>
    <n v="20292"/>
    <d v="2012-11-08T00:00:00"/>
    <s v="Medium"/>
    <n v="26"/>
    <n v="419.07839999999999"/>
    <n v="0.08"/>
    <x v="0"/>
    <n v="-22.83"/>
    <n v="17.52"/>
    <n v="8.17"/>
    <s v="Michael Grace"/>
    <x v="2"/>
    <s v="Prarie"/>
    <x v="1"/>
    <x v="0"/>
    <s v="Appliances"/>
    <s v="Bionaire 99.97% HEPA Air Cleaner"/>
    <s v="Medium Box"/>
    <n v="0.5"/>
    <d v="2012-11-08T00:00:00"/>
  </r>
  <r>
    <n v="2814"/>
    <n v="20292"/>
    <d v="2012-11-08T00:00:00"/>
    <s v="Medium"/>
    <n v="5"/>
    <n v="104.75"/>
    <n v="0"/>
    <x v="0"/>
    <n v="-70.47"/>
    <n v="20.95"/>
    <n v="4"/>
    <s v="Michael Grace"/>
    <x v="2"/>
    <s v="Prarie"/>
    <x v="1"/>
    <x v="2"/>
    <s v="Computer Peripherals"/>
    <s v="Fellowes Basic 104-Key Keyboard, Platinum"/>
    <s v="Small Box"/>
    <n v="0.6"/>
    <d v="2012-11-09T00:00:00"/>
  </r>
  <r>
    <n v="2815"/>
    <n v="20322"/>
    <d v="2009-06-28T00:00:00"/>
    <s v="Critical"/>
    <n v="46"/>
    <n v="154.79920000000001"/>
    <n v="0.06"/>
    <x v="0"/>
    <n v="-183.35599999999999"/>
    <n v="3.58"/>
    <n v="5.47"/>
    <s v="Seth Vernon"/>
    <x v="3"/>
    <s v="West"/>
    <x v="2"/>
    <x v="0"/>
    <s v="Binders and Binder Accessories"/>
    <s v="Avery Poly Binder Pockets"/>
    <s v="Small Box"/>
    <n v="0.37"/>
    <d v="2009-06-30T00:00:00"/>
  </r>
  <r>
    <n v="2816"/>
    <n v="20322"/>
    <d v="2009-06-28T00:00:00"/>
    <s v="Critical"/>
    <n v="46"/>
    <n v="4227.0227999999997"/>
    <n v="0.09"/>
    <x v="1"/>
    <n v="-129.53"/>
    <n v="100.98"/>
    <n v="35.840000000000003"/>
    <s v="Seth Vernon"/>
    <x v="3"/>
    <s v="West"/>
    <x v="2"/>
    <x v="1"/>
    <s v="Bookcases"/>
    <s v="Bush Westfield Collection Bookcases, Fully Assembled"/>
    <s v="Jumbo Box"/>
    <n v="0.62"/>
    <d v="2009-06-28T00:00:00"/>
  </r>
  <r>
    <n v="2817"/>
    <n v="20322"/>
    <d v="2009-06-28T00:00:00"/>
    <s v="Critical"/>
    <n v="15"/>
    <n v="78.03"/>
    <n v="0.1"/>
    <x v="0"/>
    <n v="-72.28"/>
    <n v="5.78"/>
    <n v="7.96"/>
    <s v="Seth Vernon"/>
    <x v="3"/>
    <s v="West"/>
    <x v="2"/>
    <x v="0"/>
    <s v="Paper"/>
    <s v="Xerox 196"/>
    <s v="Small Box"/>
    <n v="0.36"/>
    <d v="2009-06-28T00:00:00"/>
  </r>
  <r>
    <n v="2818"/>
    <n v="20325"/>
    <d v="2010-07-03T00:00:00"/>
    <s v="Critical"/>
    <n v="35"/>
    <n v="3947.6709999999998"/>
    <n v="0.06"/>
    <x v="1"/>
    <n v="-34.304099999999998"/>
    <n v="119.99"/>
    <n v="56.14"/>
    <s v="Sara Luxemburg"/>
    <x v="7"/>
    <s v="Yukon"/>
    <x v="0"/>
    <x v="2"/>
    <s v="Office Machines"/>
    <s v="Hewlett-Packard 2600DN Business Color Inkjet Printer"/>
    <s v="Jumbo Box"/>
    <n v="0.39"/>
    <d v="2010-07-05T00:00:00"/>
  </r>
  <r>
    <n v="2819"/>
    <n v="20325"/>
    <d v="2010-07-03T00:00:00"/>
    <s v="Critical"/>
    <n v="24"/>
    <n v="815.79599999999994"/>
    <n v="7.0000000000000007E-2"/>
    <x v="0"/>
    <n v="104.37"/>
    <n v="36.549999999999997"/>
    <n v="13.89"/>
    <s v="Sara Luxemburg"/>
    <x v="7"/>
    <s v="Yukon"/>
    <x v="0"/>
    <x v="0"/>
    <s v="Pens &amp; Art Supplies"/>
    <s v="Dixon Ticonderoga Core-Lock Colored Pencils, 48-Color Set"/>
    <s v="Wrap Bag"/>
    <n v="0.41"/>
    <d v="2010-07-06T00:00:00"/>
  </r>
  <r>
    <n v="2820"/>
    <n v="20354"/>
    <d v="2012-09-19T00:00:00"/>
    <s v="Critical"/>
    <n v="24"/>
    <n v="74.087999999999994"/>
    <n v="0.02"/>
    <x v="0"/>
    <n v="30.03"/>
    <n v="3.15"/>
    <n v="0.49"/>
    <s v="Logan Haushalter"/>
    <x v="5"/>
    <s v="Quebec"/>
    <x v="1"/>
    <x v="0"/>
    <s v="Labels"/>
    <s v="Self-Adhesive Removable Labels"/>
    <s v="Small Box"/>
    <n v="0.37"/>
    <d v="2012-09-21T00:00:00"/>
  </r>
  <r>
    <n v="2821"/>
    <n v="20384"/>
    <d v="2011-10-25T00:00:00"/>
    <s v="Low"/>
    <n v="30"/>
    <n v="387.22799999999995"/>
    <n v="0.08"/>
    <x v="0"/>
    <n v="-148.26"/>
    <n v="14.03"/>
    <n v="9.3699999999999992"/>
    <s v="Mitch Webber"/>
    <x v="5"/>
    <s v="Quebec"/>
    <x v="1"/>
    <x v="0"/>
    <s v="Storage &amp; Organization"/>
    <s v="Project Tote Personal File"/>
    <s v="Small Box"/>
    <n v="0.56000000000000005"/>
    <d v="2011-11-01T00:00:00"/>
  </r>
  <r>
    <n v="2822"/>
    <n v="20384"/>
    <d v="2011-10-25T00:00:00"/>
    <s v="Low"/>
    <n v="32"/>
    <n v="6531.0720000000001"/>
    <n v="0.04"/>
    <x v="1"/>
    <n v="-513.79042000000004"/>
    <n v="212.6"/>
    <n v="110.2"/>
    <s v="Mitch Webber"/>
    <x v="5"/>
    <s v="Quebec"/>
    <x v="1"/>
    <x v="1"/>
    <s v="Tables"/>
    <s v="Bush Advantage Collection® Round Conference Table"/>
    <s v="Jumbo Box"/>
    <n v="0.73"/>
    <d v="2011-10-29T00:00:00"/>
  </r>
  <r>
    <n v="2823"/>
    <n v="20386"/>
    <d v="2010-02-27T00:00:00"/>
    <s v="Critical"/>
    <n v="35"/>
    <n v="40.131"/>
    <n v="0.09"/>
    <x v="0"/>
    <n v="-21.51"/>
    <n v="1.26"/>
    <n v="0.7"/>
    <s v="Mike Kennedy"/>
    <x v="8"/>
    <s v="Atlantic"/>
    <x v="1"/>
    <x v="0"/>
    <s v="Rubber Bands"/>
    <s v="Bagged Rubber Bands"/>
    <s v="Wrap Bag"/>
    <n v="0.81"/>
    <d v="2010-02-27T00:00:00"/>
  </r>
  <r>
    <n v="2824"/>
    <n v="20389"/>
    <d v="2009-08-11T00:00:00"/>
    <s v="High"/>
    <n v="31"/>
    <n v="7362.2458000000006"/>
    <n v="0.09"/>
    <x v="1"/>
    <n v="883.29"/>
    <n v="260.98"/>
    <n v="41.91"/>
    <s v="Liz Price"/>
    <x v="3"/>
    <s v="West"/>
    <x v="1"/>
    <x v="1"/>
    <s v="Bookcases"/>
    <s v="Atlantic Metals Mobile 3-Shelf Bookcases, Custom Colors"/>
    <s v="Jumbo Box"/>
    <n v="0.59"/>
    <d v="2009-08-13T00:00:00"/>
  </r>
  <r>
    <n v="2825"/>
    <n v="20389"/>
    <d v="2009-08-11T00:00:00"/>
    <s v="High"/>
    <n v="24"/>
    <n v="249.95519999999999"/>
    <n v="0.01"/>
    <x v="0"/>
    <n v="-30.42"/>
    <n v="10.52"/>
    <n v="7.94"/>
    <s v="Liz Price"/>
    <x v="3"/>
    <s v="West"/>
    <x v="1"/>
    <x v="1"/>
    <s v="Office Furnishings"/>
    <s v="Ultra Door Pull Handle"/>
    <s v="Small Pack"/>
    <n v="0.52"/>
    <d v="2009-08-13T00:00:00"/>
  </r>
  <r>
    <n v="2826"/>
    <n v="20389"/>
    <d v="2009-08-11T00:00:00"/>
    <s v="High"/>
    <n v="30"/>
    <n v="175.81200000000001"/>
    <n v="0.02"/>
    <x v="2"/>
    <n v="-107.37"/>
    <n v="5.98"/>
    <n v="7.5"/>
    <s v="Liz Price"/>
    <x v="3"/>
    <s v="West"/>
    <x v="1"/>
    <x v="0"/>
    <s v="Paper"/>
    <s v="Xerox 1920"/>
    <s v="Small Box"/>
    <n v="0.4"/>
    <d v="2009-08-13T00:00:00"/>
  </r>
  <r>
    <n v="2827"/>
    <n v="20390"/>
    <d v="2009-08-31T00:00:00"/>
    <s v="Not Specified"/>
    <n v="35"/>
    <n v="1163.085"/>
    <n v="0.05"/>
    <x v="2"/>
    <n v="-62.82"/>
    <n v="34.979999999999997"/>
    <n v="7.53"/>
    <s v="Sandra Flanagan"/>
    <x v="4"/>
    <s v="Ontario"/>
    <x v="2"/>
    <x v="2"/>
    <s v="Computer Peripherals"/>
    <s v="Fellowes EZ Multi-Media Keyboard"/>
    <s v="Small Box"/>
    <n v="0.76"/>
    <d v="2009-09-03T00:00:00"/>
  </r>
  <r>
    <n v="2828"/>
    <n v="20390"/>
    <d v="2009-08-31T00:00:00"/>
    <s v="Not Specified"/>
    <n v="17"/>
    <n v="53.38"/>
    <n v="0"/>
    <x v="0"/>
    <n v="-25.26"/>
    <n v="3.14"/>
    <n v="1.92"/>
    <s v="Sandra Flanagan"/>
    <x v="4"/>
    <s v="Ontario"/>
    <x v="2"/>
    <x v="0"/>
    <s v="Scissors, Rulers and Trimmers"/>
    <s v="Serrated Blade or Curved Handle Hand Letter Openers"/>
    <s v="Wrap Bag"/>
    <n v="0.84"/>
    <d v="2009-09-02T00:00:00"/>
  </r>
  <r>
    <n v="2829"/>
    <n v="20422"/>
    <d v="2009-01-26T00:00:00"/>
    <s v="High"/>
    <n v="5"/>
    <n v="14.3055"/>
    <n v="0.01"/>
    <x v="0"/>
    <n v="1.61"/>
    <n v="2.89"/>
    <n v="0.5"/>
    <s v="Gene Hale"/>
    <x v="3"/>
    <s v="West"/>
    <x v="3"/>
    <x v="0"/>
    <s v="Labels"/>
    <s v="Avery 498"/>
    <s v="Small Box"/>
    <n v="0.38"/>
    <d v="2009-01-28T00:00:00"/>
  </r>
  <r>
    <n v="2830"/>
    <n v="20422"/>
    <d v="2009-01-26T00:00:00"/>
    <s v="High"/>
    <n v="30"/>
    <n v="417.29399999999998"/>
    <n v="0.03"/>
    <x v="0"/>
    <n v="115.21"/>
    <n v="14.34"/>
    <n v="5"/>
    <s v="Gene Hale"/>
    <x v="3"/>
    <s v="West"/>
    <x v="3"/>
    <x v="1"/>
    <s v="Office Furnishings"/>
    <s v="Nu-Dell Leatherette Frames"/>
    <s v="Small Pack"/>
    <n v="0.49"/>
    <d v="2009-01-27T00:00:00"/>
  </r>
  <r>
    <n v="2831"/>
    <n v="20448"/>
    <d v="2011-08-02T00:00:00"/>
    <s v="Critical"/>
    <n v="23"/>
    <n v="83.172600000000003"/>
    <n v="0.02"/>
    <x v="2"/>
    <n v="6.84"/>
    <n v="3.69"/>
    <n v="2.5"/>
    <s v="Luke Weiss"/>
    <x v="3"/>
    <s v="West"/>
    <x v="1"/>
    <x v="0"/>
    <s v="Envelopes"/>
    <s v="Colored Envelopes"/>
    <s v="Small Box"/>
    <n v="0.39"/>
    <d v="2011-08-03T00:00:00"/>
  </r>
  <r>
    <n v="2832"/>
    <n v="20449"/>
    <d v="2010-01-03T00:00:00"/>
    <s v="Medium"/>
    <n v="19"/>
    <n v="1150.4879999999998"/>
    <n v="0.1"/>
    <x v="0"/>
    <n v="162.18"/>
    <n v="67.28"/>
    <n v="19.989999999999998"/>
    <s v="Nora Paige"/>
    <x v="11"/>
    <s v="Atlantic"/>
    <x v="0"/>
    <x v="0"/>
    <s v="Binders and Binder Accessories"/>
    <s v="Catalog Binders with Expanding Posts"/>
    <s v="Small Box"/>
    <n v="0.4"/>
    <d v="2010-01-04T00:00:00"/>
  </r>
  <r>
    <n v="2833"/>
    <n v="20450"/>
    <d v="2012-12-07T00:00:00"/>
    <s v="Critical"/>
    <n v="26"/>
    <n v="6549.886199999999"/>
    <n v="0.03"/>
    <x v="1"/>
    <n v="506.71"/>
    <n v="259.70999999999998"/>
    <n v="66.67"/>
    <s v="Ed Braxton"/>
    <x v="7"/>
    <s v="Yukon"/>
    <x v="2"/>
    <x v="1"/>
    <s v="Tables"/>
    <s v="Bevis Round Bullnose 29&quot; High Table Top"/>
    <s v="Jumbo Box"/>
    <n v="0.61"/>
    <d v="2012-12-10T00:00:00"/>
  </r>
  <r>
    <n v="2834"/>
    <n v="20451"/>
    <d v="2012-05-25T00:00:00"/>
    <s v="Critical"/>
    <n v="6"/>
    <n v="48.33"/>
    <n v="0.1"/>
    <x v="0"/>
    <n v="2.82"/>
    <n v="8.9499999999999993"/>
    <n v="2.0099999999999998"/>
    <s v="Bill Overfelt"/>
    <x v="4"/>
    <s v="Ontario"/>
    <x v="1"/>
    <x v="0"/>
    <s v="Paper"/>
    <s v="Recycled Desk Saver Line &quot;While You Were Out&quot; Book, 5 1/2&quot; X 4&quot;"/>
    <s v="Wrap Bag"/>
    <n v="0.39"/>
    <d v="2012-05-27T00:00:00"/>
  </r>
  <r>
    <n v="2835"/>
    <n v="20451"/>
    <d v="2012-05-25T00:00:00"/>
    <s v="Critical"/>
    <n v="33"/>
    <n v="1751.5871999999999"/>
    <n v="0.04"/>
    <x v="0"/>
    <n v="454.49"/>
    <n v="55.29"/>
    <n v="5.08"/>
    <s v="Bill Overfelt"/>
    <x v="4"/>
    <s v="Ontario"/>
    <x v="1"/>
    <x v="0"/>
    <s v="Storage &amp; Organization"/>
    <s v="Recycled Steel Personal File for Standard File Folders"/>
    <s v="Small Box"/>
    <n v="0.59"/>
    <d v="2012-05-27T00:00:00"/>
  </r>
  <r>
    <n v="2836"/>
    <n v="20451"/>
    <d v="2012-05-25T00:00:00"/>
    <s v="Critical"/>
    <n v="17"/>
    <n v="8429.9940000000006"/>
    <n v="0.1"/>
    <x v="1"/>
    <n v="-1331.5533660000001"/>
    <n v="550.98"/>
    <n v="45.7"/>
    <s v="Bill Overfelt"/>
    <x v="4"/>
    <s v="Ontario"/>
    <x v="1"/>
    <x v="1"/>
    <s v="Tables"/>
    <s v="Chromcraft Bull-Nose Wood Oval Conference Tables &amp; Bases"/>
    <s v="Jumbo Box"/>
    <n v="0.71"/>
    <d v="2012-05-27T00:00:00"/>
  </r>
  <r>
    <n v="2837"/>
    <n v="20453"/>
    <d v="2011-03-10T00:00:00"/>
    <s v="Medium"/>
    <n v="23"/>
    <n v="411.3297"/>
    <n v="7.0000000000000007E-2"/>
    <x v="0"/>
    <n v="152.79"/>
    <n v="19.23"/>
    <n v="6.15"/>
    <s v="Magdelene Morse"/>
    <x v="4"/>
    <s v="Ontario"/>
    <x v="2"/>
    <x v="1"/>
    <s v="Office Furnishings"/>
    <s v="Executive Impressions 13&quot; Clairmont Wall Clock"/>
    <s v="Small Pack"/>
    <n v="0.44"/>
    <d v="2011-03-12T00:00:00"/>
  </r>
  <r>
    <n v="2838"/>
    <n v="20453"/>
    <d v="2011-03-10T00:00:00"/>
    <s v="Medium"/>
    <n v="17"/>
    <n v="1344.8835999999999"/>
    <n v="0.08"/>
    <x v="2"/>
    <n v="137.59199999999998"/>
    <n v="85.99"/>
    <n v="0.99"/>
    <s v="Magdelene Morse"/>
    <x v="4"/>
    <s v="Ontario"/>
    <x v="2"/>
    <x v="2"/>
    <s v="Telephones and Communication"/>
    <s v="Accessory34"/>
    <s v="Wrap Bag"/>
    <n v="0.55000000000000004"/>
    <d v="2011-03-12T00:00:00"/>
  </r>
  <r>
    <n v="2839"/>
    <n v="20455"/>
    <d v="2010-06-28T00:00:00"/>
    <s v="Critical"/>
    <n v="7"/>
    <n v="424.97559999999993"/>
    <n v="0.08"/>
    <x v="2"/>
    <n v="-233.56300000000002"/>
    <n v="65.989999999999995"/>
    <n v="8.99"/>
    <s v="Dana Kaydos"/>
    <x v="8"/>
    <s v="Atlantic"/>
    <x v="1"/>
    <x v="2"/>
    <s v="Telephones and Communication"/>
    <s v="V 3600 Series"/>
    <s v="Small Box"/>
    <n v="0.57999999999999996"/>
    <d v="2010-06-29T00:00:00"/>
  </r>
  <r>
    <n v="2840"/>
    <n v="20480"/>
    <d v="2009-01-29T00:00:00"/>
    <s v="Medium"/>
    <n v="38"/>
    <n v="15677.295200000002"/>
    <n v="0.02"/>
    <x v="0"/>
    <n v="7604.95"/>
    <n v="420.98"/>
    <n v="19.989999999999998"/>
    <s v="Liz MacKendrick"/>
    <x v="10"/>
    <s v="Atlantic"/>
    <x v="1"/>
    <x v="0"/>
    <s v="Binders and Binder Accessories"/>
    <s v="GBC DocuBind 200 Manual Binding Machine"/>
    <s v="Small Box"/>
    <n v="0.35"/>
    <d v="2009-02-01T00:00:00"/>
  </r>
  <r>
    <n v="2841"/>
    <n v="20480"/>
    <d v="2009-01-29T00:00:00"/>
    <s v="Medium"/>
    <n v="4"/>
    <n v="944.64159999999993"/>
    <n v="0.02"/>
    <x v="1"/>
    <n v="-219.93"/>
    <n v="240.98"/>
    <n v="60.2"/>
    <s v="Liz MacKendrick"/>
    <x v="4"/>
    <s v="Ontario"/>
    <x v="1"/>
    <x v="1"/>
    <s v="Bookcases"/>
    <s v="Atlantic Metals Mobile 2-Shelf Bookcases, Custom Colors"/>
    <s v="Jumbo Box"/>
    <n v="0.56000000000000005"/>
    <d v="2009-01-31T00:00:00"/>
  </r>
  <r>
    <n v="2842"/>
    <n v="20482"/>
    <d v="2011-07-18T00:00:00"/>
    <s v="Medium"/>
    <n v="38"/>
    <n v="4413.3503999999994"/>
    <n v="0.04"/>
    <x v="1"/>
    <n v="-1143.1500000000001"/>
    <n v="120.98"/>
    <n v="60.19"/>
    <s v="Steven Roelle"/>
    <x v="4"/>
    <s v="Ontario"/>
    <x v="0"/>
    <x v="1"/>
    <s v="Bookcases"/>
    <s v="Sauder Camden County Barrister Bookcase, Planked Cherry Finish"/>
    <s v="Jumbo Box"/>
    <n v="0.71"/>
    <d v="2011-07-18T00:00:00"/>
  </r>
  <r>
    <n v="2843"/>
    <n v="20482"/>
    <d v="2011-07-18T00:00:00"/>
    <s v="Medium"/>
    <n v="39"/>
    <n v="464.55239999999998"/>
    <n v="0.03"/>
    <x v="0"/>
    <n v="92.46"/>
    <n v="12.28"/>
    <n v="5.09"/>
    <s v="Steven Roelle"/>
    <x v="4"/>
    <s v="Ontario"/>
    <x v="0"/>
    <x v="0"/>
    <s v="Paper"/>
    <s v="Xerox 1907"/>
    <s v="Small Box"/>
    <n v="0.38"/>
    <d v="2011-07-20T00:00:00"/>
  </r>
  <r>
    <n v="2844"/>
    <n v="20484"/>
    <d v="2009-01-29T00:00:00"/>
    <s v="Critical"/>
    <n v="14"/>
    <n v="1222.9125999999999"/>
    <n v="0.09"/>
    <x v="0"/>
    <n v="17.676000000000002"/>
    <n v="95.99"/>
    <n v="4.9000000000000004"/>
    <s v="Katherine Hughes"/>
    <x v="10"/>
    <s v="Atlantic"/>
    <x v="3"/>
    <x v="2"/>
    <s v="Telephones and Communication"/>
    <s v="T60"/>
    <s v="Small Box"/>
    <n v="0.56000000000000005"/>
    <d v="2009-01-31T00:00:00"/>
  </r>
  <r>
    <n v="2845"/>
    <n v="20486"/>
    <d v="2011-03-05T00:00:00"/>
    <s v="High"/>
    <n v="34"/>
    <n v="293.11739999999998"/>
    <n v="7.0000000000000007E-2"/>
    <x v="0"/>
    <n v="18.73"/>
    <n v="9.27"/>
    <n v="4.3899999999999997"/>
    <s v="Alejandro Grove"/>
    <x v="4"/>
    <s v="Ontario"/>
    <x v="1"/>
    <x v="0"/>
    <s v="Paper"/>
    <s v="Wirebound Message Books, Four 2 3/4&quot; x 5&quot; Forms per Page, 600 Sets per Book"/>
    <s v="Wrap Bag"/>
    <n v="0.38"/>
    <d v="2011-03-06T00:00:00"/>
  </r>
  <r>
    <n v="2846"/>
    <n v="20486"/>
    <d v="2011-03-05T00:00:00"/>
    <s v="High"/>
    <n v="42"/>
    <n v="160.08300000000003"/>
    <n v="0.01"/>
    <x v="0"/>
    <n v="55.73"/>
    <n v="3.85"/>
    <n v="0.7"/>
    <s v="Alejandro Grove"/>
    <x v="4"/>
    <s v="Ontario"/>
    <x v="1"/>
    <x v="0"/>
    <s v="Pens &amp; Art Supplies"/>
    <s v="Avery Hi-Liter Pen Style Six-Color Fluorescent Set"/>
    <s v="Wrap Bag"/>
    <n v="0.44"/>
    <d v="2011-03-06T00:00:00"/>
  </r>
  <r>
    <n v="2847"/>
    <n v="20513"/>
    <d v="2009-07-07T00:00:00"/>
    <s v="High"/>
    <n v="13"/>
    <n v="36.550800000000002"/>
    <n v="0.01"/>
    <x v="2"/>
    <n v="4.5599999999999996"/>
    <n v="2.84"/>
    <n v="0.93"/>
    <s v="Aaron Bergman"/>
    <x v="1"/>
    <s v="West"/>
    <x v="1"/>
    <x v="0"/>
    <s v="Pens &amp; Art Supplies"/>
    <s v="SANFORD Liquid Accent™ Tank-Style Highlighters"/>
    <s v="Wrap Bag"/>
    <n v="0.54"/>
    <d v="2009-07-08T00:00:00"/>
  </r>
  <r>
    <n v="2848"/>
    <n v="20517"/>
    <d v="2010-09-15T00:00:00"/>
    <s v="Low"/>
    <n v="39"/>
    <n v="111.22019999999999"/>
    <n v="0.03"/>
    <x v="0"/>
    <n v="6.81"/>
    <n v="2.94"/>
    <n v="0.96"/>
    <s v="Trudy Brown"/>
    <x v="2"/>
    <s v="Prarie"/>
    <x v="0"/>
    <x v="0"/>
    <s v="Pens &amp; Art Supplies"/>
    <s v="Newell 343"/>
    <s v="Wrap Bag"/>
    <n v="0.57999999999999996"/>
    <d v="2010-09-17T00:00:00"/>
  </r>
  <r>
    <n v="2849"/>
    <n v="20518"/>
    <d v="2009-10-05T00:00:00"/>
    <s v="Critical"/>
    <n v="49"/>
    <n v="9159.1143000000011"/>
    <n v="7.0000000000000007E-2"/>
    <x v="0"/>
    <n v="2418.5610000000001"/>
    <n v="200.99"/>
    <n v="4.2"/>
    <s v="Paul Knutson"/>
    <x v="5"/>
    <s v="Quebec"/>
    <x v="1"/>
    <x v="2"/>
    <s v="Telephones and Communication"/>
    <s v="2160i"/>
    <s v="Small Box"/>
    <n v="0.59"/>
    <d v="2009-10-06T00:00:00"/>
  </r>
  <r>
    <n v="2850"/>
    <n v="20518"/>
    <d v="2009-10-05T00:00:00"/>
    <s v="Critical"/>
    <n v="7"/>
    <n v="2061.5364"/>
    <n v="0.01"/>
    <x v="1"/>
    <n v="-313.13040000000001"/>
    <n v="297.48"/>
    <n v="18.059999999999999"/>
    <s v="Paul Knutson"/>
    <x v="5"/>
    <s v="Quebec"/>
    <x v="1"/>
    <x v="2"/>
    <s v="Office Machines"/>
    <s v="Panasonic KX-P3200 Dot Matrix Printer"/>
    <s v="Jumbo Drum"/>
    <n v="0.6"/>
    <d v="2009-10-06T00:00:00"/>
  </r>
  <r>
    <n v="2851"/>
    <n v="20519"/>
    <d v="2009-04-10T00:00:00"/>
    <s v="High"/>
    <n v="7"/>
    <n v="108.57210000000001"/>
    <n v="0.03"/>
    <x v="0"/>
    <n v="-53.296199999999999"/>
    <n v="15.99"/>
    <n v="11.28"/>
    <s v="Brad Thomas"/>
    <x v="7"/>
    <s v="Yukon"/>
    <x v="2"/>
    <x v="2"/>
    <s v="Office Machines"/>
    <s v="210 Trimline Phone, White"/>
    <s v="Medium Box"/>
    <n v="0.38"/>
    <d v="2009-04-11T00:00:00"/>
  </r>
  <r>
    <n v="2852"/>
    <n v="20545"/>
    <d v="2010-10-09T00:00:00"/>
    <s v="Not Specified"/>
    <n v="1"/>
    <n v="270.73099999999999"/>
    <n v="0.05"/>
    <x v="1"/>
    <n v="-163.58000000000001"/>
    <n v="284.98"/>
    <n v="69.55"/>
    <s v="Sean Miller"/>
    <x v="4"/>
    <s v="Ontario"/>
    <x v="0"/>
    <x v="1"/>
    <s v="Chairs &amp; Chairmats"/>
    <s v="Global Commerce™ Series High-Back Swivel/Tilt Chairs"/>
    <s v="Jumbo Drum"/>
    <n v="0.6"/>
    <d v="2010-10-10T00:00:00"/>
  </r>
  <r>
    <n v="2853"/>
    <n v="20545"/>
    <d v="2010-10-09T00:00:00"/>
    <s v="Not Specified"/>
    <n v="31"/>
    <n v="1245.2762"/>
    <n v="0.02"/>
    <x v="0"/>
    <n v="554.95000000000005"/>
    <n v="40.99"/>
    <n v="5.86"/>
    <s v="Sean Miller"/>
    <x v="4"/>
    <s v="Ontario"/>
    <x v="0"/>
    <x v="0"/>
    <s v="Paper"/>
    <s v="Xerox 1919"/>
    <s v="Small Box"/>
    <n v="0.36"/>
    <d v="2010-10-11T00:00:00"/>
  </r>
  <r>
    <n v="2854"/>
    <n v="20545"/>
    <d v="2010-10-09T00:00:00"/>
    <s v="Not Specified"/>
    <n v="40"/>
    <n v="2797.7040000000002"/>
    <n v="0.02"/>
    <x v="0"/>
    <n v="-1754.3879999999999"/>
    <n v="71.37"/>
    <n v="69"/>
    <s v="Sean Miller"/>
    <x v="4"/>
    <s v="Ontario"/>
    <x v="0"/>
    <x v="1"/>
    <s v="Tables"/>
    <s v="Lesro Sheffield Collection Coffee Table, End Table, Center Table, Corner Table"/>
    <s v="Large Box"/>
    <n v="0.68"/>
    <d v="2010-10-11T00:00:00"/>
  </r>
  <r>
    <n v="2855"/>
    <n v="20549"/>
    <d v="2009-01-12T00:00:00"/>
    <s v="Not Specified"/>
    <n v="40"/>
    <n v="1010.1"/>
    <n v="0.09"/>
    <x v="0"/>
    <n v="-568.71"/>
    <n v="27.75"/>
    <n v="19.989999999999998"/>
    <s v="Cindy Schnelling"/>
    <x v="2"/>
    <s v="Prarie"/>
    <x v="1"/>
    <x v="0"/>
    <s v="Storage &amp; Organization"/>
    <s v="Fellowes Super Stor/Drawer®"/>
    <s v="Small Box"/>
    <n v="0.67"/>
    <d v="2009-01-13T00:00:00"/>
  </r>
  <r>
    <n v="2856"/>
    <n v="20577"/>
    <d v="2010-02-09T00:00:00"/>
    <s v="Critical"/>
    <n v="15"/>
    <n v="556.60500000000013"/>
    <n v="0.05"/>
    <x v="0"/>
    <n v="134.75049999999999"/>
    <n v="39.06"/>
    <n v="10.55"/>
    <s v="Patrick O'Donnell"/>
    <x v="4"/>
    <s v="Ontario"/>
    <x v="2"/>
    <x v="0"/>
    <s v="Binders and Binder Accessories"/>
    <s v="Ibico Recycled Linen-Style Covers"/>
    <s v="Small Box"/>
    <n v="0.37"/>
    <d v="2010-02-11T00:00:00"/>
  </r>
  <r>
    <n v="2857"/>
    <n v="20579"/>
    <d v="2012-10-01T00:00:00"/>
    <s v="Medium"/>
    <n v="16"/>
    <n v="1598.2559999999999"/>
    <n v="0.1"/>
    <x v="0"/>
    <n v="-26.245999999999999"/>
    <n v="110.99"/>
    <n v="8.99"/>
    <s v="Jim Epp"/>
    <x v="10"/>
    <s v="Atlantic"/>
    <x v="0"/>
    <x v="2"/>
    <s v="Telephones and Communication"/>
    <s v="LX 677"/>
    <s v="Small Box"/>
    <n v="0.56999999999999995"/>
    <d v="2012-10-04T00:00:00"/>
  </r>
  <r>
    <n v="2858"/>
    <n v="20614"/>
    <d v="2009-05-18T00:00:00"/>
    <s v="Not Specified"/>
    <n v="47"/>
    <n v="3477.0600000000004"/>
    <n v="0"/>
    <x v="2"/>
    <n v="326.25"/>
    <n v="73.98"/>
    <n v="12.14"/>
    <s v="Arthur Wiediger"/>
    <x v="4"/>
    <s v="Ontario"/>
    <x v="1"/>
    <x v="2"/>
    <s v="Computer Peripherals"/>
    <s v="Keytronic 105-Key Spanish Keyboard"/>
    <s v="Small Box"/>
    <n v="0.67"/>
    <d v="2009-05-20T00:00:00"/>
  </r>
  <r>
    <n v="2859"/>
    <n v="20615"/>
    <d v="2012-04-15T00:00:00"/>
    <s v="Medium"/>
    <n v="29"/>
    <n v="135.2792"/>
    <n v="0.02"/>
    <x v="2"/>
    <n v="4.59"/>
    <n v="4.76"/>
    <n v="3.01"/>
    <s v="Benjamin Farhat"/>
    <x v="7"/>
    <s v="Yukon"/>
    <x v="2"/>
    <x v="0"/>
    <s v="Paper"/>
    <s v="TOPS Voice Message Log Book, Flash Format"/>
    <s v="Wrap Bag"/>
    <n v="0.36"/>
    <d v="2012-04-16T00:00:00"/>
  </r>
  <r>
    <n v="2860"/>
    <n v="20642"/>
    <d v="2012-05-19T00:00:00"/>
    <s v="High"/>
    <n v="32"/>
    <n v="129.51679999999999"/>
    <n v="0.02"/>
    <x v="0"/>
    <n v="59.4"/>
    <n v="4.13"/>
    <n v="0.5"/>
    <s v="Darren Koutras"/>
    <x v="8"/>
    <s v="Atlantic"/>
    <x v="3"/>
    <x v="0"/>
    <s v="Labels"/>
    <s v="Avery 506"/>
    <s v="Small Box"/>
    <n v="0.39"/>
    <d v="2012-05-20T00:00:00"/>
  </r>
  <r>
    <n v="2861"/>
    <n v="20642"/>
    <d v="2012-05-19T00:00:00"/>
    <s v="High"/>
    <n v="47"/>
    <n v="966.33880000000011"/>
    <n v="0.02"/>
    <x v="1"/>
    <n v="-1637.52"/>
    <n v="20.98"/>
    <n v="45"/>
    <s v="Darren Koutras"/>
    <x v="1"/>
    <s v="West"/>
    <x v="3"/>
    <x v="0"/>
    <s v="Storage &amp; Organization"/>
    <s v="Tennsco Lockers, Sand"/>
    <s v="Jumbo Drum"/>
    <n v="0.61"/>
    <d v="2012-05-19T00:00:00"/>
  </r>
  <r>
    <n v="2862"/>
    <n v="20646"/>
    <d v="2011-03-30T00:00:00"/>
    <s v="Medium"/>
    <n v="41"/>
    <n v="1416.5664000000002"/>
    <n v="0.04"/>
    <x v="0"/>
    <n v="341.95499999999998"/>
    <n v="35.99"/>
    <n v="1.1000000000000001"/>
    <s v="Lauren Leatherbury"/>
    <x v="3"/>
    <s v="West"/>
    <x v="1"/>
    <x v="2"/>
    <s v="Telephones and Communication"/>
    <s v="Accessory35"/>
    <s v="Small Box"/>
    <n v="0.55000000000000004"/>
    <d v="2011-04-01T00:00:00"/>
  </r>
  <r>
    <n v="2863"/>
    <n v="20674"/>
    <d v="2010-12-08T00:00:00"/>
    <s v="High"/>
    <n v="37"/>
    <n v="18535.89"/>
    <n v="0"/>
    <x v="1"/>
    <n v="8291.08"/>
    <n v="500.97"/>
    <n v="69.3"/>
    <s v="Philip Brown"/>
    <x v="4"/>
    <s v="Ontario"/>
    <x v="1"/>
    <x v="2"/>
    <s v="Office Machines"/>
    <s v="Epson Stylus 1520 Color Inkjet Printer"/>
    <s v="Jumbo Drum"/>
    <n v="0.37"/>
    <d v="2010-12-09T00:00:00"/>
  </r>
  <r>
    <n v="2864"/>
    <n v="20676"/>
    <d v="2012-11-22T00:00:00"/>
    <s v="Low"/>
    <n v="22"/>
    <n v="39.705599999999997"/>
    <n v="0.04"/>
    <x v="0"/>
    <n v="-9.0504999999999995"/>
    <n v="1.88"/>
    <n v="1.49"/>
    <s v="Shahid Shariari"/>
    <x v="3"/>
    <s v="West"/>
    <x v="1"/>
    <x v="0"/>
    <s v="Binders and Binder Accessories"/>
    <s v="Staples® General Use 3-Ring Binders"/>
    <s v="Small Box"/>
    <n v="0.37"/>
    <d v="2012-11-26T00:00:00"/>
  </r>
  <r>
    <n v="2865"/>
    <n v="20679"/>
    <d v="2010-08-14T00:00:00"/>
    <s v="Medium"/>
    <n v="32"/>
    <n v="4859.424"/>
    <n v="0.06"/>
    <x v="0"/>
    <n v="601.88"/>
    <n v="161.55000000000001"/>
    <n v="19.989999999999998"/>
    <s v="Tracy Hopkins"/>
    <x v="7"/>
    <s v="Yukon"/>
    <x v="0"/>
    <x v="0"/>
    <s v="Storage &amp; Organization"/>
    <s v="Fellowes Super Stor/Drawer® Files"/>
    <s v="Small Box"/>
    <n v="0.66"/>
    <d v="2010-08-14T00:00:00"/>
  </r>
  <r>
    <n v="2866"/>
    <n v="20704"/>
    <d v="2010-02-10T00:00:00"/>
    <s v="Low"/>
    <n v="1"/>
    <n v="4.5686999999999998"/>
    <n v="0.03"/>
    <x v="0"/>
    <n v="-3.55"/>
    <n v="4.71"/>
    <n v="0.7"/>
    <s v="Justin Ellison"/>
    <x v="2"/>
    <s v="Prarie"/>
    <x v="2"/>
    <x v="0"/>
    <s v="Rubber Bands"/>
    <s v="Plymouth Boxed Rubber Bands by Plymouth"/>
    <s v="Wrap Bag"/>
    <n v="0.8"/>
    <d v="2010-02-10T00:00:00"/>
  </r>
  <r>
    <n v="2867"/>
    <n v="20704"/>
    <d v="2010-02-10T00:00:00"/>
    <s v="Low"/>
    <n v="5"/>
    <n v="14.476000000000001"/>
    <n v="0.06"/>
    <x v="0"/>
    <n v="-0.33"/>
    <n v="3.08"/>
    <n v="0.99"/>
    <s v="Justin Ellison"/>
    <x v="2"/>
    <s v="Prarie"/>
    <x v="2"/>
    <x v="0"/>
    <s v="Labels"/>
    <s v="Avery 481"/>
    <s v="Small Box"/>
    <n v="0.37"/>
    <d v="2010-02-15T00:00:00"/>
  </r>
  <r>
    <n v="2868"/>
    <n v="20704"/>
    <d v="2010-02-10T00:00:00"/>
    <s v="Low"/>
    <n v="38"/>
    <n v="14495.590199999999"/>
    <n v="0.09"/>
    <x v="0"/>
    <n v="4818.29"/>
    <n v="419.19"/>
    <n v="19.989999999999998"/>
    <s v="Justin Ellison"/>
    <x v="2"/>
    <s v="Prarie"/>
    <x v="2"/>
    <x v="0"/>
    <s v="Storage &amp; Organization"/>
    <s v="Smead Adjustable Mobile File Trolley with Lockable Top"/>
    <s v="Small Box"/>
    <n v="0.57999999999999996"/>
    <d v="2010-02-15T00:00:00"/>
  </r>
  <r>
    <n v="2869"/>
    <n v="20706"/>
    <d v="2009-07-12T00:00:00"/>
    <s v="High"/>
    <n v="41"/>
    <n v="5391.532799999999"/>
    <n v="0.04"/>
    <x v="2"/>
    <n v="1539.59"/>
    <n v="136.97999999999999"/>
    <n v="24.49"/>
    <s v="Jennifer Patt"/>
    <x v="7"/>
    <s v="Yukon"/>
    <x v="2"/>
    <x v="1"/>
    <s v="Office Furnishings"/>
    <s v="3M Polarizing Task Lamp with Clamp Arm, Light Gray"/>
    <s v="Large Box"/>
    <n v="0.59"/>
    <d v="2009-07-14T00:00:00"/>
  </r>
  <r>
    <n v="2870"/>
    <n v="20709"/>
    <d v="2009-08-11T00:00:00"/>
    <s v="High"/>
    <n v="4"/>
    <n v="14.867999999999999"/>
    <n v="0.1"/>
    <x v="0"/>
    <n v="-2.06"/>
    <n v="4.13"/>
    <n v="0.99"/>
    <s v="Gary Mitchum"/>
    <x v="4"/>
    <s v="Ontario"/>
    <x v="3"/>
    <x v="0"/>
    <s v="Labels"/>
    <s v="Avery 491"/>
    <s v="Small Box"/>
    <n v="0.39"/>
    <d v="2009-08-11T00:00:00"/>
  </r>
  <r>
    <n v="2871"/>
    <n v="20709"/>
    <d v="2009-08-11T00:00:00"/>
    <s v="High"/>
    <n v="5"/>
    <n v="23.904000000000003"/>
    <n v="0.04"/>
    <x v="0"/>
    <n v="2.98"/>
    <n v="4.9800000000000004"/>
    <n v="0.49"/>
    <s v="Gary Mitchum"/>
    <x v="4"/>
    <s v="Ontario"/>
    <x v="3"/>
    <x v="0"/>
    <s v="Labels"/>
    <s v="Avery White Multi-Purpose Labels"/>
    <s v="Small Box"/>
    <n v="0.39"/>
    <d v="2009-08-13T00:00:00"/>
  </r>
  <r>
    <n v="2872"/>
    <n v="20710"/>
    <d v="2009-11-29T00:00:00"/>
    <s v="High"/>
    <n v="31"/>
    <n v="166.84200000000001"/>
    <n v="0.1"/>
    <x v="0"/>
    <n v="-94.61"/>
    <n v="5.98"/>
    <n v="3.85"/>
    <s v="Dennis Kane"/>
    <x v="5"/>
    <s v="Quebec"/>
    <x v="0"/>
    <x v="2"/>
    <s v="Computer Peripherals"/>
    <s v="Imation 3.5&quot; IBM-Formatted Diskettes, 10/Pack"/>
    <s v="Small Pack"/>
    <n v="0.68"/>
    <d v="2009-11-30T00:00:00"/>
  </r>
  <r>
    <n v="2873"/>
    <n v="20710"/>
    <d v="2009-11-29T00:00:00"/>
    <s v="High"/>
    <n v="26"/>
    <n v="63.1098"/>
    <n v="7.0000000000000007E-2"/>
    <x v="0"/>
    <n v="22.71"/>
    <n v="2.61"/>
    <n v="0.5"/>
    <s v="Dennis Kane"/>
    <x v="5"/>
    <s v="Quebec"/>
    <x v="0"/>
    <x v="0"/>
    <s v="Labels"/>
    <s v="Avery 494"/>
    <s v="Small Box"/>
    <n v="0.39"/>
    <d v="2009-12-01T00:00:00"/>
  </r>
  <r>
    <n v="2874"/>
    <n v="20711"/>
    <d v="2009-01-19T00:00:00"/>
    <s v="Critical"/>
    <n v="5"/>
    <n v="85.364999999999995"/>
    <n v="0.1"/>
    <x v="0"/>
    <n v="-19.52"/>
    <n v="18.97"/>
    <n v="9.0299999999999994"/>
    <s v="Chris Cortes"/>
    <x v="8"/>
    <s v="Atlantic"/>
    <x v="3"/>
    <x v="0"/>
    <s v="Paper"/>
    <s v="Computer Printout Paper with Letter-Trim Perforations"/>
    <s v="Small Box"/>
    <n v="0.37"/>
    <d v="2009-01-21T00:00:00"/>
  </r>
  <r>
    <n v="2875"/>
    <n v="20711"/>
    <d v="2009-01-19T00:00:00"/>
    <s v="Critical"/>
    <n v="18"/>
    <n v="2159.8199999999997"/>
    <n v="0"/>
    <x v="1"/>
    <n v="-101.65949999999999"/>
    <n v="119.99"/>
    <n v="56.14"/>
    <s v="Chris Cortes"/>
    <x v="4"/>
    <s v="Ontario"/>
    <x v="3"/>
    <x v="2"/>
    <s v="Office Machines"/>
    <s v="Hewlett-Packard 2600DN Business Color Inkjet Printer"/>
    <s v="Jumbo Box"/>
    <n v="0.39"/>
    <d v="2009-01-20T00:00:00"/>
  </r>
  <r>
    <n v="2876"/>
    <n v="20737"/>
    <d v="2011-12-25T00:00:00"/>
    <s v="Medium"/>
    <n v="10"/>
    <n v="1297.0160000000001"/>
    <n v="0.08"/>
    <x v="1"/>
    <n v="-317.48"/>
    <n v="140.97999999999999"/>
    <n v="36.090000000000003"/>
    <s v="Aaron Hawkins"/>
    <x v="5"/>
    <s v="Quebec"/>
    <x v="2"/>
    <x v="1"/>
    <s v="Bookcases"/>
    <s v="Sauder Forest Hills Library, Woodland Oak Finish"/>
    <s v="Jumbo Box"/>
    <n v="0.77"/>
    <d v="2011-12-26T00:00:00"/>
  </r>
  <r>
    <n v="2877"/>
    <n v="20737"/>
    <d v="2011-12-25T00:00:00"/>
    <s v="Medium"/>
    <n v="15"/>
    <n v="3872.4749999999999"/>
    <n v="0.1"/>
    <x v="1"/>
    <n v="-693.23039500000016"/>
    <n v="286.85000000000002"/>
    <n v="61.76"/>
    <s v="Aaron Hawkins"/>
    <x v="5"/>
    <s v="Quebec"/>
    <x v="2"/>
    <x v="1"/>
    <s v="Tables"/>
    <s v="Riverside Furniture Stanwyck Manor Table Series"/>
    <s v="Jumbo Box"/>
    <n v="0.78"/>
    <d v="2011-12-27T00:00:00"/>
  </r>
  <r>
    <n v="2878"/>
    <n v="20741"/>
    <d v="2010-10-30T00:00:00"/>
    <s v="Low"/>
    <n v="43"/>
    <n v="1702.0259999999998"/>
    <n v="0.1"/>
    <x v="0"/>
    <n v="139.63"/>
    <n v="43.98"/>
    <n v="8.99"/>
    <s v="Frank Merwin"/>
    <x v="1"/>
    <s v="West"/>
    <x v="1"/>
    <x v="0"/>
    <s v="Pens &amp; Art Supplies"/>
    <s v="Boston 1645 Deluxe Heavier-Duty Electric Pencil Sharpener"/>
    <s v="Small Pack"/>
    <n v="0.57999999999999996"/>
    <d v="2010-11-06T00:00:00"/>
  </r>
  <r>
    <n v="2879"/>
    <n v="20743"/>
    <d v="2011-12-15T00:00:00"/>
    <s v="High"/>
    <n v="39"/>
    <n v="205.92000000000002"/>
    <n v="0"/>
    <x v="2"/>
    <n v="-179.96"/>
    <n v="5.28"/>
    <n v="8.16"/>
    <s v="Roger Demir"/>
    <x v="1"/>
    <s v="West"/>
    <x v="3"/>
    <x v="0"/>
    <s v="Paper"/>
    <s v="Xerox 1963"/>
    <s v="Small Box"/>
    <n v="0.4"/>
    <d v="2011-12-16T00:00:00"/>
  </r>
  <r>
    <n v="2880"/>
    <n v="20773"/>
    <d v="2009-03-05T00:00:00"/>
    <s v="Not Specified"/>
    <n v="44"/>
    <n v="441.63679999999999"/>
    <n v="0.08"/>
    <x v="0"/>
    <n v="122.536"/>
    <n v="10.91"/>
    <n v="2.99"/>
    <s v="Denise Monton"/>
    <x v="6"/>
    <s v="Prarie"/>
    <x v="2"/>
    <x v="0"/>
    <s v="Binders and Binder Accessories"/>
    <s v="Heavy-Duty E-Z-D® Binders"/>
    <s v="Small Box"/>
    <n v="0.38"/>
    <d v="2009-03-06T00:00:00"/>
  </r>
  <r>
    <n v="2881"/>
    <n v="20804"/>
    <d v="2011-11-26T00:00:00"/>
    <s v="Low"/>
    <n v="13"/>
    <n v="5287.9943999999996"/>
    <n v="0.08"/>
    <x v="1"/>
    <n v="215.31"/>
    <n v="442.14"/>
    <n v="14.7"/>
    <s v="Sean Miller"/>
    <x v="4"/>
    <s v="Ontario"/>
    <x v="0"/>
    <x v="2"/>
    <s v="Office Machines"/>
    <s v="Okidata ML390 Turbo Dot Matrix Printers"/>
    <s v="Jumbo Drum"/>
    <n v="0.56000000000000005"/>
    <d v="2011-12-03T00:00:00"/>
  </r>
  <r>
    <n v="2882"/>
    <n v="20805"/>
    <d v="2011-01-10T00:00:00"/>
    <s v="High"/>
    <n v="12"/>
    <n v="62.378399999999999"/>
    <n v="0.06"/>
    <x v="0"/>
    <n v="-58.327999999999996"/>
    <n v="5.53"/>
    <n v="6.98"/>
    <s v="Sandra Glassco"/>
    <x v="4"/>
    <s v="Ontario"/>
    <x v="2"/>
    <x v="0"/>
    <s v="Binders and Binder Accessories"/>
    <s v="Avery Durable Poly Binders"/>
    <s v="Small Box"/>
    <n v="0.39"/>
    <d v="2011-01-13T00:00:00"/>
  </r>
  <r>
    <n v="2883"/>
    <n v="20805"/>
    <d v="2011-01-10T00:00:00"/>
    <s v="High"/>
    <n v="35"/>
    <n v="405.07600000000002"/>
    <n v="0.08"/>
    <x v="0"/>
    <n v="73.569999999999993"/>
    <n v="12.58"/>
    <n v="5.16"/>
    <s v="Sandra Glassco"/>
    <x v="4"/>
    <s v="Ontario"/>
    <x v="2"/>
    <x v="1"/>
    <s v="Office Furnishings"/>
    <s v="DAX Copper Panel Document Frame, 5 x 7 Size"/>
    <s v="Small Box"/>
    <n v="0.43"/>
    <d v="2011-01-12T00:00:00"/>
  </r>
  <r>
    <n v="2884"/>
    <n v="20805"/>
    <d v="2011-01-10T00:00:00"/>
    <s v="High"/>
    <n v="3"/>
    <n v="12.069599999999999"/>
    <n v="0.06"/>
    <x v="0"/>
    <n v="-10.37"/>
    <n v="4.28"/>
    <n v="4.79"/>
    <s v="Sandra Glassco"/>
    <x v="4"/>
    <s v="Ontario"/>
    <x v="2"/>
    <x v="0"/>
    <s v="Paper"/>
    <s v="Xerox 1962"/>
    <s v="Small Box"/>
    <n v="0.4"/>
    <d v="2011-01-11T00:00:00"/>
  </r>
  <r>
    <n v="2885"/>
    <n v="20805"/>
    <d v="2011-01-10T00:00:00"/>
    <s v="High"/>
    <n v="12"/>
    <n v="41.580000000000005"/>
    <n v="0.1"/>
    <x v="0"/>
    <n v="9.18"/>
    <n v="3.85"/>
    <n v="0.7"/>
    <s v="Sandra Glassco"/>
    <x v="4"/>
    <s v="Ontario"/>
    <x v="2"/>
    <x v="0"/>
    <s v="Pens &amp; Art Supplies"/>
    <s v="Avery Hi-Liter Pen Style Six-Color Fluorescent Set"/>
    <s v="Wrap Bag"/>
    <n v="0.44"/>
    <d v="2011-01-11T00:00:00"/>
  </r>
  <r>
    <n v="2886"/>
    <n v="20807"/>
    <d v="2012-07-21T00:00:00"/>
    <s v="Not Specified"/>
    <n v="16"/>
    <n v="518.25600000000009"/>
    <n v="0.1"/>
    <x v="0"/>
    <n v="82.817999999999998"/>
    <n v="35.99"/>
    <n v="3.3"/>
    <s v="Justin Hirsh"/>
    <x v="5"/>
    <s v="Quebec"/>
    <x v="3"/>
    <x v="2"/>
    <s v="Telephones and Communication"/>
    <s v="Accessory9"/>
    <s v="Small Pack"/>
    <n v="0.39"/>
    <d v="2012-07-22T00:00:00"/>
  </r>
  <r>
    <n v="2887"/>
    <n v="20807"/>
    <d v="2012-07-21T00:00:00"/>
    <s v="Not Specified"/>
    <n v="39"/>
    <n v="5775.9623999999994"/>
    <n v="0.08"/>
    <x v="1"/>
    <n v="768.06"/>
    <n v="160.97999999999999"/>
    <n v="30"/>
    <s v="Justin Hirsh"/>
    <x v="3"/>
    <s v="West"/>
    <x v="3"/>
    <x v="1"/>
    <s v="Chairs &amp; Chairmats"/>
    <s v="Office Star - Mid Back Dual function Ergonomic High Back Chair with 2-Way Adjustable Arms"/>
    <s v="Jumbo Drum"/>
    <n v="0.62"/>
    <d v="2012-07-23T00:00:00"/>
  </r>
  <r>
    <n v="2888"/>
    <n v="20832"/>
    <d v="2010-07-30T00:00:00"/>
    <s v="Not Specified"/>
    <n v="47"/>
    <n v="83.058400000000006"/>
    <n v="0.06"/>
    <x v="0"/>
    <n v="-20.447000000000003"/>
    <n v="1.88"/>
    <n v="1.49"/>
    <s v="Eugene Moren"/>
    <x v="2"/>
    <s v="Prarie"/>
    <x v="2"/>
    <x v="0"/>
    <s v="Binders and Binder Accessories"/>
    <s v="Staples® General Use 3-Ring Binders"/>
    <s v="Small Box"/>
    <n v="0.37"/>
    <d v="2010-07-30T00:00:00"/>
  </r>
  <r>
    <n v="2889"/>
    <n v="20832"/>
    <d v="2010-07-30T00:00:00"/>
    <s v="Not Specified"/>
    <n v="39"/>
    <n v="101.89919999999999"/>
    <n v="0.08"/>
    <x v="0"/>
    <n v="4.13"/>
    <n v="2.84"/>
    <n v="0.93"/>
    <s v="Eugene Moren"/>
    <x v="2"/>
    <s v="Prarie"/>
    <x v="2"/>
    <x v="0"/>
    <s v="Pens &amp; Art Supplies"/>
    <s v="SANFORD Liquid Accent™ Tank-Style Highlighters"/>
    <s v="Wrap Bag"/>
    <n v="0.54"/>
    <d v="2010-08-01T00:00:00"/>
  </r>
  <r>
    <n v="2890"/>
    <n v="20838"/>
    <d v="2009-04-10T00:00:00"/>
    <s v="Not Specified"/>
    <n v="5"/>
    <n v="15.579999999999998"/>
    <n v="0.05"/>
    <x v="0"/>
    <n v="-15.42"/>
    <n v="3.28"/>
    <n v="3.97"/>
    <s v="Shahid Shariari"/>
    <x v="3"/>
    <s v="West"/>
    <x v="3"/>
    <x v="0"/>
    <s v="Pens &amp; Art Supplies"/>
    <s v="Newell 342"/>
    <s v="Wrap Bag"/>
    <n v="0.56000000000000005"/>
    <d v="2009-04-11T00:00:00"/>
  </r>
  <r>
    <n v="2891"/>
    <n v="20838"/>
    <d v="2009-04-10T00:00:00"/>
    <s v="Not Specified"/>
    <n v="21"/>
    <n v="223.66260000000003"/>
    <n v="0.03"/>
    <x v="0"/>
    <n v="11.82"/>
    <n v="10.98"/>
    <n v="3.37"/>
    <s v="Shahid Shariari"/>
    <x v="3"/>
    <s v="West"/>
    <x v="3"/>
    <x v="0"/>
    <s v="Scissors, Rulers and Trimmers"/>
    <s v="Fiskars® Softgrip Scissors"/>
    <s v="Small Pack"/>
    <n v="0.56999999999999995"/>
    <d v="2009-04-11T00:00:00"/>
  </r>
  <r>
    <n v="2892"/>
    <n v="20864"/>
    <d v="2011-12-06T00:00:00"/>
    <s v="High"/>
    <n v="19"/>
    <n v="239.32399999999998"/>
    <n v="0.06"/>
    <x v="0"/>
    <n v="90"/>
    <n v="13.4"/>
    <n v="4.95"/>
    <s v="Dianna Vittorini"/>
    <x v="7"/>
    <s v="Yukon"/>
    <x v="1"/>
    <x v="1"/>
    <s v="Office Furnishings"/>
    <s v="Electrix 20W Halogen Replacement Bulb for Zoom-In Desk Lamp"/>
    <s v="Small Pack"/>
    <n v="0.37"/>
    <d v="2011-12-08T00:00:00"/>
  </r>
  <r>
    <n v="2893"/>
    <n v="20868"/>
    <d v="2010-10-09T00:00:00"/>
    <s v="Low"/>
    <n v="9"/>
    <n v="1558.0431000000001"/>
    <n v="0.03"/>
    <x v="0"/>
    <n v="188.91"/>
    <n v="178.47"/>
    <n v="19.989999999999998"/>
    <s v="Rob Williams"/>
    <x v="7"/>
    <s v="Yukon"/>
    <x v="2"/>
    <x v="0"/>
    <s v="Storage &amp; Organization"/>
    <s v="Hot File® 7-Pocket, Floor Stand"/>
    <s v="Small Box"/>
    <n v="0.55000000000000004"/>
    <d v="2010-10-16T00:00:00"/>
  </r>
  <r>
    <n v="2894"/>
    <n v="20898"/>
    <d v="2011-10-30T00:00:00"/>
    <s v="Medium"/>
    <n v="33"/>
    <n v="1981.6796999999997"/>
    <n v="0.09"/>
    <x v="0"/>
    <n v="298.20599999999996"/>
    <n v="65.989999999999995"/>
    <n v="5.63"/>
    <s v="Dave Kipp"/>
    <x v="7"/>
    <s v="Yukon"/>
    <x v="3"/>
    <x v="2"/>
    <s v="Telephones and Communication"/>
    <s v="2190"/>
    <s v="Small Box"/>
    <n v="0.56000000000000005"/>
    <d v="2011-11-01T00:00:00"/>
  </r>
  <r>
    <n v="2895"/>
    <n v="20899"/>
    <d v="2010-04-12T00:00:00"/>
    <s v="Low"/>
    <n v="9"/>
    <n v="474.8544"/>
    <n v="0.04"/>
    <x v="0"/>
    <n v="110.36"/>
    <n v="54.96"/>
    <n v="10.75"/>
    <s v="Arthur Prichep"/>
    <x v="4"/>
    <s v="Ontario"/>
    <x v="2"/>
    <x v="0"/>
    <s v="Paper"/>
    <s v="Xerox 1940"/>
    <s v="Small Box"/>
    <n v="0.36"/>
    <d v="2010-04-21T00:00:00"/>
  </r>
  <r>
    <n v="2896"/>
    <n v="20900"/>
    <d v="2010-11-24T00:00:00"/>
    <s v="Low"/>
    <n v="50"/>
    <n v="2299.5"/>
    <n v="0"/>
    <x v="0"/>
    <n v="483.59700000000004"/>
    <n v="45.99"/>
    <n v="4.99"/>
    <s v="Ellis Ballard"/>
    <x v="5"/>
    <s v="Quebec"/>
    <x v="1"/>
    <x v="2"/>
    <s v="Telephones and Communication"/>
    <s v="600 Series Non-Flip"/>
    <s v="Small Box"/>
    <n v="0.56999999999999995"/>
    <d v="2010-11-26T00:00:00"/>
  </r>
  <r>
    <n v="2897"/>
    <n v="20903"/>
    <d v="2009-05-20T00:00:00"/>
    <s v="High"/>
    <n v="4"/>
    <n v="387.76320000000004"/>
    <n v="0.04"/>
    <x v="1"/>
    <n v="-152.76"/>
    <n v="100.98"/>
    <n v="35.840000000000003"/>
    <s v="Elizabeth Moffitt"/>
    <x v="5"/>
    <s v="Quebec"/>
    <x v="3"/>
    <x v="1"/>
    <s v="Bookcases"/>
    <s v="Bush Westfield Collection Bookcases, Fully Assembled"/>
    <s v="Jumbo Box"/>
    <n v="0.62"/>
    <d v="2009-05-21T00:00:00"/>
  </r>
  <r>
    <n v="2898"/>
    <n v="20932"/>
    <d v="2012-07-29T00:00:00"/>
    <s v="High"/>
    <n v="38"/>
    <n v="121.4024"/>
    <n v="0.02"/>
    <x v="0"/>
    <n v="-4.7300000000000004"/>
    <n v="3.26"/>
    <n v="1.86"/>
    <s v="Raymond Fair"/>
    <x v="8"/>
    <s v="Atlantic"/>
    <x v="0"/>
    <x v="0"/>
    <s v="Pens &amp; Art Supplies"/>
    <s v="Avery Hi-Liter GlideStik Fluorescent Highlighter, Yellow Ink"/>
    <s v="Wrap Bag"/>
    <n v="0.41"/>
    <d v="2012-07-31T00:00:00"/>
  </r>
  <r>
    <n v="2899"/>
    <n v="20933"/>
    <d v="2012-08-26T00:00:00"/>
    <s v="High"/>
    <n v="45"/>
    <n v="2393.5725000000002"/>
    <n v="0.05"/>
    <x v="0"/>
    <n v="-81.564999999999998"/>
    <n v="55.99"/>
    <n v="5"/>
    <s v="Alan Hwang"/>
    <x v="10"/>
    <s v="Atlantic"/>
    <x v="1"/>
    <x v="2"/>
    <s v="Telephones and Communication"/>
    <s v="Accessory6"/>
    <s v="Small Pack"/>
    <n v="0.8"/>
    <d v="2012-08-28T00:00:00"/>
  </r>
  <r>
    <n v="2900"/>
    <n v="20934"/>
    <d v="2010-01-20T00:00:00"/>
    <s v="Critical"/>
    <n v="5"/>
    <n v="1205.6590000000001"/>
    <n v="0.09"/>
    <x v="1"/>
    <n v="-577.47989999999993"/>
    <n v="264.98"/>
    <n v="17.86"/>
    <s v="Bill Eplett"/>
    <x v="5"/>
    <s v="Quebec"/>
    <x v="1"/>
    <x v="2"/>
    <s v="Office Machines"/>
    <s v="Panasonic KX-P1131 Dot Matrix Printer"/>
    <s v="Jumbo Drum"/>
    <n v="0.57999999999999996"/>
    <d v="2010-01-21T00:00:00"/>
  </r>
  <r>
    <n v="2901"/>
    <n v="20960"/>
    <d v="2011-11-18T00:00:00"/>
    <s v="Low"/>
    <n v="19"/>
    <n v="187.58699999999999"/>
    <n v="0.1"/>
    <x v="0"/>
    <n v="-104.82"/>
    <n v="10.97"/>
    <n v="6.5"/>
    <s v="Giulietta Weimer"/>
    <x v="3"/>
    <s v="West"/>
    <x v="1"/>
    <x v="2"/>
    <s v="Computer Peripherals"/>
    <s v="Micro Innovations 104 Keyboard"/>
    <s v="Small Box"/>
    <n v="0.64"/>
    <d v="2011-11-23T00:00:00"/>
  </r>
  <r>
    <n v="2902"/>
    <n v="20961"/>
    <d v="2010-01-14T00:00:00"/>
    <s v="Not Specified"/>
    <n v="34"/>
    <n v="6391.6804000000002"/>
    <n v="0.06"/>
    <x v="0"/>
    <n v="1462.7239999999999"/>
    <n v="199.99"/>
    <n v="24.49"/>
    <s v="Lela Donovan"/>
    <x v="3"/>
    <s v="West"/>
    <x v="1"/>
    <x v="2"/>
    <s v="Copiers and Fax"/>
    <s v="Canon PC-428 Personal Copier"/>
    <s v="Large Box"/>
    <n v="0.46"/>
    <d v="2010-01-16T00:00:00"/>
  </r>
  <r>
    <n v="2903"/>
    <n v="20964"/>
    <d v="2012-03-30T00:00:00"/>
    <s v="Critical"/>
    <n v="11"/>
    <n v="696.85439999999994"/>
    <n v="0.04"/>
    <x v="0"/>
    <n v="-120.087"/>
    <n v="65.989999999999995"/>
    <n v="8.99"/>
    <s v="Patrick Gardner"/>
    <x v="10"/>
    <s v="Atlantic"/>
    <x v="3"/>
    <x v="2"/>
    <s v="Telephones and Communication"/>
    <s v="V 3600 Series"/>
    <s v="Small Box"/>
    <n v="0.57999999999999996"/>
    <d v="2012-04-01T00:00:00"/>
  </r>
  <r>
    <n v="2904"/>
    <n v="20965"/>
    <d v="2009-12-20T00:00:00"/>
    <s v="Critical"/>
    <n v="38"/>
    <n v="2134.6271999999999"/>
    <n v="0.06"/>
    <x v="0"/>
    <n v="532.21"/>
    <n v="59.76"/>
    <n v="9.7100000000000009"/>
    <s v="Michelle Tran"/>
    <x v="5"/>
    <s v="Quebec"/>
    <x v="3"/>
    <x v="0"/>
    <s v="Storage &amp; Organization"/>
    <s v="Advantus 10-Drawer Portable Organizer, Chrome Metal Frame, Smoke Drawers"/>
    <s v="Small Box"/>
    <n v="0.56999999999999995"/>
    <d v="2009-12-23T00:00:00"/>
  </r>
  <r>
    <n v="2905"/>
    <n v="20965"/>
    <d v="2009-12-20T00:00:00"/>
    <s v="Critical"/>
    <n v="8"/>
    <n v="1458.1656"/>
    <n v="7.0000000000000007E-2"/>
    <x v="0"/>
    <n v="-444.68599999999998"/>
    <n v="195.99"/>
    <n v="4.2"/>
    <s v="Michelle Tran"/>
    <x v="5"/>
    <s v="Quebec"/>
    <x v="3"/>
    <x v="2"/>
    <s v="Telephones and Communication"/>
    <s v="T65"/>
    <s v="Small Box"/>
    <n v="0.56000000000000005"/>
    <d v="2009-12-23T00:00:00"/>
  </r>
  <r>
    <n v="2906"/>
    <n v="20966"/>
    <d v="2010-09-18T00:00:00"/>
    <s v="Low"/>
    <n v="10"/>
    <n v="36.19"/>
    <n v="0.06"/>
    <x v="0"/>
    <n v="7.78"/>
    <n v="3.85"/>
    <n v="0.7"/>
    <s v="Mike Gockenbach"/>
    <x v="6"/>
    <s v="Prarie"/>
    <x v="3"/>
    <x v="0"/>
    <s v="Pens &amp; Art Supplies"/>
    <s v="Avery Hi-Liter Pen Style Six-Color Fluorescent Set"/>
    <s v="Wrap Bag"/>
    <n v="0.44"/>
    <d v="2010-09-22T00:00:00"/>
  </r>
  <r>
    <n v="2907"/>
    <n v="20966"/>
    <d v="2010-09-18T00:00:00"/>
    <s v="Low"/>
    <n v="35"/>
    <n v="770.61599999999999"/>
    <n v="0.01"/>
    <x v="0"/>
    <n v="308.12"/>
    <n v="22.24"/>
    <n v="1.99"/>
    <s v="Mike Gockenbach"/>
    <x v="6"/>
    <s v="Prarie"/>
    <x v="3"/>
    <x v="2"/>
    <s v="Computer Peripherals"/>
    <s v="Verbatim DVD-R, 3.95GB, SR, Mitsubishi Branded, Jewel"/>
    <s v="Small Pack"/>
    <n v="0.43"/>
    <d v="2010-09-22T00:00:00"/>
  </r>
  <r>
    <n v="2908"/>
    <n v="20966"/>
    <d v="2010-09-18T00:00:00"/>
    <s v="Low"/>
    <n v="22"/>
    <n v="1156.1088"/>
    <n v="0.04"/>
    <x v="0"/>
    <n v="326.97000000000003"/>
    <n v="54.74"/>
    <n v="14.83"/>
    <s v="Mike Gockenbach"/>
    <x v="6"/>
    <s v="Prarie"/>
    <x v="3"/>
    <x v="1"/>
    <s v="Office Furnishings"/>
    <s v="C-Line Cubicle Keepers Polyproplyene Holder w/Velcro® Back, 8-1/2x11, 25/Bx"/>
    <s v="Small Box"/>
    <n v="0.54"/>
    <d v="2010-09-25T00:00:00"/>
  </r>
  <r>
    <n v="2909"/>
    <n v="20967"/>
    <d v="2011-03-15T00:00:00"/>
    <s v="High"/>
    <n v="50"/>
    <n v="27299.544999999998"/>
    <n v="0.09"/>
    <x v="0"/>
    <n v="13340.26"/>
    <n v="599.99"/>
    <n v="24.49"/>
    <s v="Deborah Brumfield"/>
    <x v="6"/>
    <s v="Prarie"/>
    <x v="0"/>
    <x v="2"/>
    <s v="Copiers and Fax"/>
    <s v="Hewlett Packard LaserJet 3310 Copier"/>
    <s v="Large Box"/>
    <n v="0.37"/>
    <d v="2011-03-15T00:00:00"/>
  </r>
  <r>
    <n v="2910"/>
    <n v="20967"/>
    <d v="2011-03-15T00:00:00"/>
    <s v="High"/>
    <n v="6"/>
    <n v="733.26179999999999"/>
    <n v="0.03"/>
    <x v="0"/>
    <n v="-397.529"/>
    <n v="125.99"/>
    <n v="8.08"/>
    <s v="Deborah Brumfield"/>
    <x v="6"/>
    <s v="Prarie"/>
    <x v="0"/>
    <x v="2"/>
    <s v="Telephones and Communication"/>
    <s v="M3682"/>
    <s v="Small Box"/>
    <n v="0.56999999999999995"/>
    <d v="2011-03-16T00:00:00"/>
  </r>
  <r>
    <n v="2911"/>
    <n v="20995"/>
    <d v="2012-03-27T00:00:00"/>
    <s v="Medium"/>
    <n v="37"/>
    <n v="5530.3973999999989"/>
    <n v="0.01"/>
    <x v="1"/>
    <n v="-567.14"/>
    <n v="150.97999999999999"/>
    <n v="66.27"/>
    <s v="Jill Matthias"/>
    <x v="7"/>
    <s v="Yukon"/>
    <x v="3"/>
    <x v="1"/>
    <s v="Bookcases"/>
    <s v="Bush Mission Pointe Library"/>
    <s v="Jumbo Box"/>
    <n v="0.65"/>
    <d v="2012-03-28T00:00:00"/>
  </r>
  <r>
    <n v="2912"/>
    <n v="21024"/>
    <d v="2010-12-28T00:00:00"/>
    <s v="Medium"/>
    <n v="34"/>
    <n v="188.63200000000001"/>
    <n v="0.05"/>
    <x v="0"/>
    <n v="33.799999999999997"/>
    <n v="5.84"/>
    <n v="1.2"/>
    <s v="Stewart Carmichael"/>
    <x v="3"/>
    <s v="West"/>
    <x v="1"/>
    <x v="0"/>
    <s v="Pens &amp; Art Supplies"/>
    <s v="Newell 312"/>
    <s v="Wrap Bag"/>
    <n v="0.55000000000000004"/>
    <d v="2010-12-30T00:00:00"/>
  </r>
  <r>
    <n v="2913"/>
    <n v="21025"/>
    <d v="2010-09-11T00:00:00"/>
    <s v="Not Specified"/>
    <n v="38"/>
    <n v="546.51599999999996"/>
    <n v="0.1"/>
    <x v="0"/>
    <n v="-49.38"/>
    <n v="15.98"/>
    <n v="6.5"/>
    <s v="George Ashbrook"/>
    <x v="4"/>
    <s v="Ontario"/>
    <x v="0"/>
    <x v="2"/>
    <s v="Computer Peripherals"/>
    <s v="Logitech Access Keyboard"/>
    <s v="Small Box"/>
    <n v="0.48"/>
    <d v="2010-09-13T00:00:00"/>
  </r>
  <r>
    <n v="2914"/>
    <n v="21028"/>
    <d v="2012-06-07T00:00:00"/>
    <s v="Critical"/>
    <n v="38"/>
    <n v="422.4384"/>
    <n v="0.04"/>
    <x v="0"/>
    <n v="-4.17"/>
    <n v="11.58"/>
    <n v="6.97"/>
    <s v="Gary Mitchum"/>
    <x v="4"/>
    <s v="Ontario"/>
    <x v="3"/>
    <x v="0"/>
    <s v="Envelopes"/>
    <s v="Peel &amp; Seel® Recycled Catalog Envelopes, Brown"/>
    <s v="Small Box"/>
    <n v="0.35"/>
    <d v="2012-06-09T00:00:00"/>
  </r>
  <r>
    <n v="2915"/>
    <n v="21057"/>
    <d v="2011-02-03T00:00:00"/>
    <s v="Low"/>
    <n v="28"/>
    <n v="1061.2223999999999"/>
    <n v="0.04"/>
    <x v="0"/>
    <n v="253.61"/>
    <n v="39.479999999999997"/>
    <n v="1.99"/>
    <s v="Justin MacKendrick"/>
    <x v="5"/>
    <s v="Quebec"/>
    <x v="1"/>
    <x v="2"/>
    <s v="Computer Peripherals"/>
    <s v="80 Minute CD-R Spindle, 100/Pack - Staples"/>
    <s v="Small Pack"/>
    <n v="0.54"/>
    <d v="2011-02-10T00:00:00"/>
  </r>
  <r>
    <n v="2916"/>
    <n v="21063"/>
    <d v="2011-04-15T00:00:00"/>
    <s v="Low"/>
    <n v="49"/>
    <n v="346.92"/>
    <n v="0"/>
    <x v="0"/>
    <n v="84.66"/>
    <n v="7.08"/>
    <n v="2.35"/>
    <s v="Mike Gockenbach"/>
    <x v="6"/>
    <s v="Prarie"/>
    <x v="3"/>
    <x v="0"/>
    <s v="Pens &amp; Art Supplies"/>
    <s v="SANFORD Major Accent™ Highlighters"/>
    <s v="Wrap Bag"/>
    <n v="0.47"/>
    <d v="2011-04-19T00:00:00"/>
  </r>
  <r>
    <n v="2917"/>
    <n v="21063"/>
    <d v="2011-04-15T00:00:00"/>
    <s v="Low"/>
    <n v="48"/>
    <n v="7007.0399999999991"/>
    <n v="0"/>
    <x v="1"/>
    <n v="-279.74"/>
    <n v="145.97999999999999"/>
    <n v="51.92"/>
    <s v="Mike Gockenbach"/>
    <x v="6"/>
    <s v="Prarie"/>
    <x v="3"/>
    <x v="1"/>
    <s v="Tables"/>
    <s v="Bevis Rectangular Conference Tables"/>
    <s v="Jumbo Box"/>
    <n v="0.69"/>
    <d v="2011-04-15T00:00:00"/>
  </r>
  <r>
    <n v="2918"/>
    <n v="21089"/>
    <d v="2011-07-28T00:00:00"/>
    <s v="Medium"/>
    <n v="4"/>
    <n v="457.52279999999996"/>
    <n v="7.0000000000000007E-2"/>
    <x v="1"/>
    <n v="-331.08"/>
    <n v="122.99"/>
    <n v="70.2"/>
    <s v="Vivek Grady"/>
    <x v="4"/>
    <s v="Ontario"/>
    <x v="1"/>
    <x v="1"/>
    <s v="Chairs &amp; Chairmats"/>
    <s v="Global High-Back Leather Tilter, Burgundy"/>
    <s v="Jumbo Drum"/>
    <n v="0.74"/>
    <d v="2011-07-30T00:00:00"/>
  </r>
  <r>
    <n v="2919"/>
    <n v="21091"/>
    <d v="2009-12-12T00:00:00"/>
    <s v="High"/>
    <n v="32"/>
    <n v="255.74400000000003"/>
    <n v="0.1"/>
    <x v="2"/>
    <n v="-54.567500000000003"/>
    <n v="8.8800000000000008"/>
    <n v="6.28"/>
    <s v="Bill Donatelli"/>
    <x v="4"/>
    <s v="Ontario"/>
    <x v="1"/>
    <x v="0"/>
    <s v="Binders and Binder Accessories"/>
    <s v="GBC Instant Index™ System for Binding Systems"/>
    <s v="Small Box"/>
    <n v="0.35"/>
    <d v="2009-12-14T00:00:00"/>
  </r>
  <r>
    <n v="2920"/>
    <n v="21121"/>
    <d v="2009-09-16T00:00:00"/>
    <s v="Not Specified"/>
    <n v="50"/>
    <n v="19399.5"/>
    <n v="0"/>
    <x v="0"/>
    <n v="9373.9615000000013"/>
    <n v="387.99"/>
    <n v="19.989999999999998"/>
    <s v="Erin Mull"/>
    <x v="10"/>
    <s v="Atlantic"/>
    <x v="1"/>
    <x v="0"/>
    <s v="Binders and Binder Accessories"/>
    <s v="Fellowes PB300 Plastic Comb Binding Machine"/>
    <s v="Small Box"/>
    <n v="0.38"/>
    <d v="2009-09-17T00:00:00"/>
  </r>
  <r>
    <n v="2921"/>
    <n v="21125"/>
    <d v="2011-02-26T00:00:00"/>
    <s v="Not Specified"/>
    <n v="17"/>
    <n v="144.9828"/>
    <n v="0.08"/>
    <x v="0"/>
    <n v="2.12"/>
    <n v="9.27"/>
    <n v="4.3899999999999997"/>
    <s v="Matt Hagelstein"/>
    <x v="4"/>
    <s v="Ontario"/>
    <x v="2"/>
    <x v="0"/>
    <s v="Paper"/>
    <s v="Wirebound Message Books, Four 2 3/4&quot; x 5&quot; Forms per Page, 600 Sets per Book"/>
    <s v="Wrap Bag"/>
    <n v="0.38"/>
    <d v="2011-02-27T00:00:00"/>
  </r>
  <r>
    <n v="2922"/>
    <n v="21155"/>
    <d v="2011-02-05T00:00:00"/>
    <s v="High"/>
    <n v="4"/>
    <n v="74.325600000000009"/>
    <n v="7.0000000000000007E-2"/>
    <x v="0"/>
    <n v="-12.43"/>
    <n v="19.98"/>
    <n v="5.97"/>
    <s v="Muhammed Yedwab"/>
    <x v="10"/>
    <s v="Atlantic"/>
    <x v="3"/>
    <x v="0"/>
    <s v="Paper"/>
    <s v="Xerox 1936"/>
    <s v="Small Box"/>
    <n v="0.38"/>
    <d v="2011-02-06T00:00:00"/>
  </r>
  <r>
    <n v="2923"/>
    <n v="21159"/>
    <d v="2011-06-07T00:00:00"/>
    <s v="Low"/>
    <n v="5"/>
    <n v="14.155000000000001"/>
    <n v="0.05"/>
    <x v="2"/>
    <n v="-4.32"/>
    <n v="2.98"/>
    <n v="2.0299999999999998"/>
    <s v="Joni Wasserman"/>
    <x v="7"/>
    <s v="Yukon"/>
    <x v="3"/>
    <x v="0"/>
    <s v="Pens &amp; Art Supplies"/>
    <s v="Premium Writing Pencils, Soft, #2 by Central Association for the Blind"/>
    <s v="Wrap Bag"/>
    <n v="0.56999999999999995"/>
    <d v="2011-06-11T00:00:00"/>
  </r>
  <r>
    <n v="2924"/>
    <n v="21188"/>
    <d v="2011-09-21T00:00:00"/>
    <s v="Critical"/>
    <n v="29"/>
    <n v="19487.721600000001"/>
    <n v="0.04"/>
    <x v="0"/>
    <n v="5217.2669999999998"/>
    <n v="699.99"/>
    <n v="24.49"/>
    <s v="Matthew Grinstein"/>
    <x v="1"/>
    <s v="West"/>
    <x v="0"/>
    <x v="2"/>
    <s v="Copiers and Fax"/>
    <s v="Canon Imageclass D680 Copier / Fax"/>
    <s v="Large Box"/>
    <n v="0.54"/>
    <d v="2011-09-23T00:00:00"/>
  </r>
  <r>
    <n v="2925"/>
    <n v="21190"/>
    <d v="2009-05-28T00:00:00"/>
    <s v="Medium"/>
    <n v="28"/>
    <n v="996.25679999999988"/>
    <n v="0.01"/>
    <x v="0"/>
    <n v="401.8"/>
    <n v="35.94"/>
    <n v="6.66"/>
    <s v="Aaron Smayling"/>
    <x v="5"/>
    <s v="Quebec"/>
    <x v="0"/>
    <x v="0"/>
    <s v="Envelopes"/>
    <s v="Tyvek ® Top-Opening Peel &amp; Seel ® Envelopes, Gray"/>
    <s v="Small Box"/>
    <n v="0.4"/>
    <d v="2009-05-28T00:00:00"/>
  </r>
  <r>
    <n v="2926"/>
    <n v="21191"/>
    <d v="2012-11-14T00:00:00"/>
    <s v="High"/>
    <n v="48"/>
    <n v="6699.8448000000008"/>
    <n v="0.01"/>
    <x v="0"/>
    <n v="3496.37"/>
    <n v="140.99"/>
    <n v="13.99"/>
    <s v="Darren Budd"/>
    <x v="7"/>
    <s v="Yukon"/>
    <x v="2"/>
    <x v="2"/>
    <s v="Office Machines"/>
    <s v="Canon MP100DHII Printing Calculator"/>
    <s v="Medium Box"/>
    <n v="0.37"/>
    <d v="2012-11-14T00:00:00"/>
  </r>
  <r>
    <n v="2927"/>
    <n v="21220"/>
    <d v="2012-12-22T00:00:00"/>
    <s v="Not Specified"/>
    <n v="4"/>
    <n v="450.00839999999999"/>
    <n v="7.0000000000000007E-2"/>
    <x v="1"/>
    <n v="-258.07679999999999"/>
    <n v="120.97"/>
    <n v="26.3"/>
    <s v="Rick Hansen"/>
    <x v="2"/>
    <s v="Prarie"/>
    <x v="2"/>
    <x v="2"/>
    <s v="Office Machines"/>
    <s v="Canon S750 Color Inkjet Printer"/>
    <s v="Jumbo Drum"/>
    <n v="0.38"/>
    <d v="2012-12-25T00:00:00"/>
  </r>
  <r>
    <n v="2928"/>
    <n v="21222"/>
    <d v="2009-02-03T00:00:00"/>
    <s v="Not Specified"/>
    <n v="36"/>
    <n v="164.59199999999998"/>
    <n v="0.1"/>
    <x v="0"/>
    <n v="-32.4"/>
    <n v="5.08"/>
    <n v="3.63"/>
    <s v="Carol Darley"/>
    <x v="3"/>
    <s v="West"/>
    <x v="2"/>
    <x v="1"/>
    <s v="Office Furnishings"/>
    <s v="Master Caster Door Stop, Gray"/>
    <s v="Wrap Bag"/>
    <n v="0.51"/>
    <d v="2009-02-05T00:00:00"/>
  </r>
  <r>
    <n v="2929"/>
    <n v="21222"/>
    <d v="2009-02-03T00:00:00"/>
    <s v="Not Specified"/>
    <n v="26"/>
    <n v="917.02520000000004"/>
    <n v="0.02"/>
    <x v="0"/>
    <n v="-120.934"/>
    <n v="35.99"/>
    <n v="5"/>
    <s v="Carol Darley"/>
    <x v="3"/>
    <s v="West"/>
    <x v="2"/>
    <x v="2"/>
    <s v="Telephones and Communication"/>
    <s v="Accessory27"/>
    <s v="Small Box"/>
    <n v="0.85"/>
    <d v="2009-02-05T00:00:00"/>
  </r>
  <r>
    <n v="2930"/>
    <n v="21223"/>
    <d v="2012-03-15T00:00:00"/>
    <s v="Not Specified"/>
    <n v="3"/>
    <n v="272.64600000000002"/>
    <n v="0.1"/>
    <x v="1"/>
    <n v="-144.43"/>
    <n v="100.98"/>
    <n v="26.22"/>
    <s v="Harold Engle"/>
    <x v="9"/>
    <s v="Atlantic"/>
    <x v="3"/>
    <x v="1"/>
    <s v="Bookcases"/>
    <s v="Hon 4-Shelf Metal Bookcases"/>
    <s v="Jumbo Box"/>
    <n v="0.6"/>
    <d v="2012-03-16T00:00:00"/>
  </r>
  <r>
    <n v="2931"/>
    <n v="21223"/>
    <d v="2012-03-15T00:00:00"/>
    <s v="Not Specified"/>
    <n v="8"/>
    <n v="400.80399999999997"/>
    <n v="0.03"/>
    <x v="0"/>
    <n v="122.41"/>
    <n v="51.65"/>
    <n v="18.45"/>
    <s v="Harold Engle"/>
    <x v="9"/>
    <s v="Atlantic"/>
    <x v="3"/>
    <x v="1"/>
    <s v="Office Furnishings"/>
    <s v="Deflect-o EconoMat Nonstudded, No Bevel Mat"/>
    <s v="Medium Box"/>
    <n v="0.65"/>
    <d v="2012-03-16T00:00:00"/>
  </r>
  <r>
    <n v="2932"/>
    <n v="21249"/>
    <d v="2010-09-19T00:00:00"/>
    <s v="Low"/>
    <n v="22"/>
    <n v="1047.3848"/>
    <n v="0.02"/>
    <x v="0"/>
    <n v="299.35000000000002"/>
    <n v="48.58"/>
    <n v="3.99"/>
    <s v="Barry Gonzalez"/>
    <x v="5"/>
    <s v="Quebec"/>
    <x v="0"/>
    <x v="0"/>
    <s v="Appliances"/>
    <s v="Belkin Premiere Surge Master II 8-outlet surge protector"/>
    <s v="Small Box"/>
    <n v="0.56000000000000005"/>
    <d v="2010-09-21T00:00:00"/>
  </r>
  <r>
    <n v="2933"/>
    <n v="21249"/>
    <d v="2010-09-19T00:00:00"/>
    <s v="Low"/>
    <n v="7"/>
    <n v="1398.6721"/>
    <n v="0.03"/>
    <x v="0"/>
    <n v="-522.995"/>
    <n v="205.99"/>
    <n v="8.99"/>
    <s v="Barry Gonzalez"/>
    <x v="5"/>
    <s v="Quebec"/>
    <x v="0"/>
    <x v="2"/>
    <s v="Telephones and Communication"/>
    <s v="StarTAC 8000"/>
    <s v="Small Box"/>
    <n v="0.6"/>
    <d v="2010-09-21T00:00:00"/>
  </r>
  <r>
    <n v="2934"/>
    <n v="21253"/>
    <d v="2012-04-17T00:00:00"/>
    <s v="Medium"/>
    <n v="5"/>
    <n v="402.86400000000003"/>
    <n v="0.04"/>
    <x v="0"/>
    <n v="27.8"/>
    <n v="83.93"/>
    <n v="19.989999999999998"/>
    <s v="Jim Karlsson"/>
    <x v="1"/>
    <s v="West"/>
    <x v="0"/>
    <x v="0"/>
    <s v="Envelopes"/>
    <s v="Airmail Envelopes"/>
    <s v="Small Box"/>
    <n v="0.38"/>
    <d v="2012-04-18T00:00:00"/>
  </r>
  <r>
    <n v="2935"/>
    <n v="21285"/>
    <d v="2010-07-03T00:00:00"/>
    <s v="Medium"/>
    <n v="32"/>
    <n v="52.684799999999996"/>
    <n v="0.02"/>
    <x v="0"/>
    <n v="-30.54"/>
    <n v="1.68"/>
    <n v="1.57"/>
    <s v="Adrian Hane"/>
    <x v="12"/>
    <s v="Northwest Territories"/>
    <x v="1"/>
    <x v="0"/>
    <s v="Pens &amp; Art Supplies"/>
    <s v="Newell 323"/>
    <s v="Wrap Bag"/>
    <n v="0.59"/>
    <d v="2010-07-04T00:00:00"/>
  </r>
  <r>
    <n v="2936"/>
    <n v="21285"/>
    <d v="2010-07-03T00:00:00"/>
    <s v="Medium"/>
    <n v="47"/>
    <n v="299.48399999999998"/>
    <n v="0.1"/>
    <x v="0"/>
    <n v="23.82"/>
    <n v="7.08"/>
    <n v="2.35"/>
    <s v="Adrian Hane"/>
    <x v="12"/>
    <s v="Northwest Territories"/>
    <x v="1"/>
    <x v="0"/>
    <s v="Pens &amp; Art Supplies"/>
    <s v="SANFORD Major Accent™ Highlighters"/>
    <s v="Wrap Bag"/>
    <n v="0.47"/>
    <d v="2010-07-05T00:00:00"/>
  </r>
  <r>
    <n v="2937"/>
    <n v="21286"/>
    <d v="2009-05-16T00:00:00"/>
    <s v="Critical"/>
    <n v="17"/>
    <n v="245.14"/>
    <n v="0"/>
    <x v="2"/>
    <n v="9.33"/>
    <n v="14.42"/>
    <n v="6.75"/>
    <s v="Denny Ordway"/>
    <x v="7"/>
    <s v="Yukon"/>
    <x v="0"/>
    <x v="0"/>
    <s v="Appliances"/>
    <s v="Holmes Odor Grabber"/>
    <s v="Medium Box"/>
    <n v="0.52"/>
    <d v="2009-05-17T00:00:00"/>
  </r>
  <r>
    <n v="2938"/>
    <n v="21314"/>
    <d v="2009-11-02T00:00:00"/>
    <s v="Low"/>
    <n v="6"/>
    <n v="49.535999999999994"/>
    <n v="0.04"/>
    <x v="0"/>
    <n v="-20.389500000000002"/>
    <n v="8.6"/>
    <n v="6.19"/>
    <s v="Patrick Jones"/>
    <x v="10"/>
    <s v="Atlantic"/>
    <x v="2"/>
    <x v="0"/>
    <s v="Binders and Binder Accessories"/>
    <s v="Avery Printable Repositionable Plastic Tabs"/>
    <s v="Small Box"/>
    <n v="0.38"/>
    <d v="2009-11-04T00:00:00"/>
  </r>
  <r>
    <n v="2939"/>
    <n v="21314"/>
    <d v="2009-11-02T00:00:00"/>
    <s v="Low"/>
    <n v="30"/>
    <n v="106.32600000000001"/>
    <n v="0.01"/>
    <x v="0"/>
    <n v="13.24"/>
    <n v="3.58"/>
    <n v="1.63"/>
    <s v="Patrick Jones"/>
    <x v="10"/>
    <s v="Atlantic"/>
    <x v="2"/>
    <x v="0"/>
    <s v="Rubber Bands"/>
    <s v="OIC Colored Binder Clips, Assorted Sizes"/>
    <s v="Wrap Bag"/>
    <n v="0.36"/>
    <d v="2009-11-06T00:00:00"/>
  </r>
  <r>
    <n v="2940"/>
    <n v="21314"/>
    <d v="2009-11-02T00:00:00"/>
    <s v="Low"/>
    <n v="40"/>
    <n v="3882.0319999999992"/>
    <n v="0.08"/>
    <x v="1"/>
    <n v="-973.3"/>
    <n v="105.49"/>
    <n v="41.64"/>
    <s v="Patrick Jones"/>
    <x v="10"/>
    <s v="Atlantic"/>
    <x v="2"/>
    <x v="1"/>
    <s v="Tables"/>
    <s v="Balt Solid Wood Rectangular Table"/>
    <s v="Jumbo Box"/>
    <n v="0.75"/>
    <d v="2009-11-09T00:00:00"/>
  </r>
  <r>
    <n v="2941"/>
    <n v="21318"/>
    <d v="2010-07-04T00:00:00"/>
    <s v="High"/>
    <n v="40"/>
    <n v="1357.2"/>
    <n v="0.1"/>
    <x v="0"/>
    <n v="562.30899999999997"/>
    <n v="37.700000000000003"/>
    <n v="2.99"/>
    <s v="Lisa Hazard"/>
    <x v="1"/>
    <s v="West"/>
    <x v="2"/>
    <x v="0"/>
    <s v="Binders and Binder Accessories"/>
    <s v="Vinyl Sectional Post Binders"/>
    <s v="Small Box"/>
    <n v="0.35"/>
    <d v="2010-07-06T00:00:00"/>
  </r>
  <r>
    <n v="2942"/>
    <n v="21319"/>
    <d v="2010-04-29T00:00:00"/>
    <s v="Medium"/>
    <n v="11"/>
    <n v="159.8366"/>
    <n v="0.03"/>
    <x v="0"/>
    <n v="-40.94"/>
    <n v="14.98"/>
    <n v="7.69"/>
    <s v="Chuck Sachs"/>
    <x v="8"/>
    <s v="Atlantic"/>
    <x v="3"/>
    <x v="0"/>
    <s v="Storage &amp; Organization"/>
    <s v="Super Decoflex Portable Personal File"/>
    <s v="Small Box"/>
    <n v="0.56999999999999995"/>
    <d v="2010-05-02T00:00:00"/>
  </r>
  <r>
    <n v="2943"/>
    <n v="21319"/>
    <d v="2010-04-29T00:00:00"/>
    <s v="Medium"/>
    <n v="5"/>
    <n v="2227.4504999999999"/>
    <n v="0.01"/>
    <x v="1"/>
    <n v="-1042.7139999999999"/>
    <n v="449.99"/>
    <n v="49"/>
    <s v="Chuck Sachs"/>
    <x v="8"/>
    <s v="Atlantic"/>
    <x v="3"/>
    <x v="2"/>
    <s v="Copiers and Fax"/>
    <s v="Canon PC940 Copier"/>
    <s v="Jumbo Drum"/>
    <n v="0.38"/>
    <d v="2010-04-30T00:00:00"/>
  </r>
  <r>
    <n v="2944"/>
    <n v="21319"/>
    <d v="2010-04-29T00:00:00"/>
    <s v="Medium"/>
    <n v="42"/>
    <n v="967.27679999999998"/>
    <n v="0.04"/>
    <x v="1"/>
    <n v="-174.94"/>
    <n v="23.99"/>
    <n v="15.68"/>
    <s v="Chuck Sachs"/>
    <x v="8"/>
    <s v="Atlantic"/>
    <x v="3"/>
    <x v="1"/>
    <s v="Office Furnishings"/>
    <s v="Westinghouse Floor Lamp with Metal Mesh Shade, Black"/>
    <s v="Jumbo Drum"/>
    <n v="0.62"/>
    <d v="2010-04-30T00:00:00"/>
  </r>
  <r>
    <n v="2945"/>
    <n v="21344"/>
    <d v="2012-12-09T00:00:00"/>
    <s v="Low"/>
    <n v="29"/>
    <n v="557.34520000000009"/>
    <n v="0.08"/>
    <x v="0"/>
    <n v="134.25"/>
    <n v="20.89"/>
    <n v="1.99"/>
    <s v="Bobby Trafton"/>
    <x v="5"/>
    <s v="Quebec"/>
    <x v="1"/>
    <x v="2"/>
    <s v="Computer Peripherals"/>
    <s v="IBM 80 Minute CD-R Spindle, 50/Pack"/>
    <s v="Small Pack"/>
    <n v="0.48"/>
    <d v="2012-12-13T00:00:00"/>
  </r>
  <r>
    <n v="2946"/>
    <n v="21344"/>
    <d v="2012-12-09T00:00:00"/>
    <s v="Low"/>
    <n v="39"/>
    <n v="107.0745"/>
    <n v="0.05"/>
    <x v="0"/>
    <n v="42.68"/>
    <n v="2.89"/>
    <n v="0.5"/>
    <s v="Bobby Trafton"/>
    <x v="5"/>
    <s v="Quebec"/>
    <x v="1"/>
    <x v="0"/>
    <s v="Labels"/>
    <s v="Avery 498"/>
    <s v="Small Box"/>
    <n v="0.38"/>
    <d v="2012-12-18T00:00:00"/>
  </r>
  <r>
    <n v="2947"/>
    <n v="21344"/>
    <d v="2012-12-09T00:00:00"/>
    <s v="Low"/>
    <n v="48"/>
    <n v="1963.5264000000002"/>
    <n v="0.01"/>
    <x v="0"/>
    <n v="171.07"/>
    <n v="41.32"/>
    <n v="8.66"/>
    <s v="Bobby Trafton"/>
    <x v="8"/>
    <s v="Atlantic"/>
    <x v="1"/>
    <x v="1"/>
    <s v="Office Furnishings"/>
    <s v="Deflect-o EconoMat Studded, No Bevel Mat for Low Pile Carpeting"/>
    <s v="Medium Box"/>
    <n v="0.76"/>
    <d v="2012-12-16T00:00:00"/>
  </r>
  <r>
    <n v="2948"/>
    <n v="21346"/>
    <d v="2011-06-07T00:00:00"/>
    <s v="High"/>
    <n v="46"/>
    <n v="379.25160000000005"/>
    <n v="0.09"/>
    <x v="0"/>
    <n v="-237.89"/>
    <n v="9.06"/>
    <n v="9.86"/>
    <s v="Joni Wasserman"/>
    <x v="7"/>
    <s v="Yukon"/>
    <x v="3"/>
    <x v="0"/>
    <s v="Paper"/>
    <s v="Southworth 25% Cotton Linen-Finish Paper &amp; Envelopes"/>
    <s v="Small Box"/>
    <n v="0.4"/>
    <d v="2011-06-07T00:00:00"/>
  </r>
  <r>
    <n v="2949"/>
    <n v="21350"/>
    <d v="2011-02-24T00:00:00"/>
    <s v="Medium"/>
    <n v="30"/>
    <n v="269.08199999999999"/>
    <n v="0.01"/>
    <x v="0"/>
    <n v="-143.69999999999999"/>
    <n v="9.06"/>
    <n v="9.86"/>
    <s v="Ralph Kennedy"/>
    <x v="3"/>
    <s v="West"/>
    <x v="1"/>
    <x v="0"/>
    <s v="Paper"/>
    <s v="Southworth 25% Cotton Linen-Finish Paper &amp; Envelopes"/>
    <s v="Small Box"/>
    <n v="0.4"/>
    <d v="2011-02-25T00:00:00"/>
  </r>
  <r>
    <n v="2950"/>
    <n v="21378"/>
    <d v="2011-08-07T00:00:00"/>
    <s v="Medium"/>
    <n v="34"/>
    <n v="892.41840000000002"/>
    <n v="0.08"/>
    <x v="0"/>
    <n v="391.6035"/>
    <n v="28.53"/>
    <n v="1.49"/>
    <s v="Jack Lebron"/>
    <x v="9"/>
    <s v="Atlantic"/>
    <x v="1"/>
    <x v="0"/>
    <s v="Binders and Binder Accessories"/>
    <s v="Lock-Up Easel 'Spel-Binder'"/>
    <s v="Small Box"/>
    <n v="0.38"/>
    <d v="2011-08-08T00:00:00"/>
  </r>
  <r>
    <n v="2951"/>
    <n v="21378"/>
    <d v="2011-08-07T00:00:00"/>
    <s v="Medium"/>
    <n v="17"/>
    <n v="1580.8418999999999"/>
    <n v="7.0000000000000007E-2"/>
    <x v="0"/>
    <n v="26.94"/>
    <n v="99.99"/>
    <n v="19.989999999999998"/>
    <s v="Jack Lebron"/>
    <x v="9"/>
    <s v="Atlantic"/>
    <x v="1"/>
    <x v="2"/>
    <s v="Computer Peripherals"/>
    <s v="U.S. Robotics 56K Internet Call Modem"/>
    <s v="Small Box"/>
    <n v="0.5"/>
    <d v="2011-08-10T00:00:00"/>
  </r>
  <r>
    <n v="2952"/>
    <n v="21379"/>
    <d v="2011-01-14T00:00:00"/>
    <s v="High"/>
    <n v="35"/>
    <n v="5017.0924999999997"/>
    <n v="0.05"/>
    <x v="1"/>
    <n v="-1046.78"/>
    <n v="150.88999999999999"/>
    <n v="60.2"/>
    <s v="Charles Sheldon"/>
    <x v="8"/>
    <s v="Atlantic"/>
    <x v="1"/>
    <x v="1"/>
    <s v="Chairs &amp; Chairmats"/>
    <s v="Global Leather &amp; Oak Executive Chair, Burgundy"/>
    <s v="Jumbo Drum"/>
    <n v="0.77"/>
    <d v="2011-01-16T00:00:00"/>
  </r>
  <r>
    <n v="2953"/>
    <n v="21382"/>
    <d v="2012-01-12T00:00:00"/>
    <s v="Critical"/>
    <n v="21"/>
    <n v="6067.7568000000001"/>
    <n v="0.04"/>
    <x v="1"/>
    <n v="935.06"/>
    <n v="300.98"/>
    <n v="64.73"/>
    <s v="Andy Reiter"/>
    <x v="2"/>
    <s v="Prarie"/>
    <x v="1"/>
    <x v="1"/>
    <s v="Chairs &amp; Chairmats"/>
    <s v="Global Leather and Oak Executive Chair, Black"/>
    <s v="Jumbo Drum"/>
    <n v="0.56000000000000005"/>
    <d v="2012-01-14T00:00:00"/>
  </r>
  <r>
    <n v="2954"/>
    <n v="21382"/>
    <d v="2012-01-12T00:00:00"/>
    <s v="Critical"/>
    <n v="11"/>
    <n v="303.49879999999996"/>
    <n v="0.08"/>
    <x v="0"/>
    <n v="-66.66"/>
    <n v="29.99"/>
    <n v="5.5"/>
    <s v="Andy Reiter"/>
    <x v="2"/>
    <s v="Prarie"/>
    <x v="1"/>
    <x v="2"/>
    <s v="Computer Peripherals"/>
    <s v="Logitech Cordless Access Keyboard"/>
    <s v="Small Box"/>
    <n v="0.51"/>
    <d v="2012-01-14T00:00:00"/>
  </r>
  <r>
    <n v="2955"/>
    <n v="21382"/>
    <d v="2012-01-12T00:00:00"/>
    <s v="Critical"/>
    <n v="27"/>
    <n v="134.46"/>
    <n v="0"/>
    <x v="0"/>
    <n v="-113.32"/>
    <n v="4.9800000000000004"/>
    <n v="7.44"/>
    <s v="Andy Reiter"/>
    <x v="4"/>
    <s v="Ontario"/>
    <x v="1"/>
    <x v="0"/>
    <s v="Paper"/>
    <s v="Xerox 1922"/>
    <s v="Small Box"/>
    <n v="0.36"/>
    <d v="2012-01-15T00:00:00"/>
  </r>
  <r>
    <n v="2956"/>
    <n v="21383"/>
    <d v="2009-01-30T00:00:00"/>
    <s v="Low"/>
    <n v="31"/>
    <n v="16569.754199999999"/>
    <n v="7.0000000000000007E-2"/>
    <x v="0"/>
    <n v="7416.43"/>
    <n v="574.74"/>
    <n v="24.49"/>
    <s v="Rick Reed"/>
    <x v="12"/>
    <s v="Northwest Territories"/>
    <x v="3"/>
    <x v="2"/>
    <s v="Office Machines"/>
    <s v="Polycom ViaVideo™ Desktop Video Communications Unit"/>
    <s v="Large Box"/>
    <n v="0.37"/>
    <d v="2009-02-04T00:00:00"/>
  </r>
  <r>
    <n v="2957"/>
    <n v="21410"/>
    <d v="2012-05-01T00:00:00"/>
    <s v="Critical"/>
    <n v="16"/>
    <n v="1954.3391999999999"/>
    <n v="0.01"/>
    <x v="2"/>
    <n v="554.91"/>
    <n v="123.38"/>
    <n v="24.49"/>
    <s v="Lindsay Castell"/>
    <x v="1"/>
    <s v="West"/>
    <x v="1"/>
    <x v="0"/>
    <s v="Appliances"/>
    <s v="Honeywell Enviracaire® Portable HEPA Air Cleaner for up to 10 x 16 Room"/>
    <s v="Large Box"/>
    <n v="0.46"/>
    <d v="2012-05-03T00:00:00"/>
  </r>
  <r>
    <n v="2958"/>
    <n v="21412"/>
    <d v="2011-07-13T00:00:00"/>
    <s v="Not Specified"/>
    <n v="38"/>
    <n v="121.7216"/>
    <n v="0.09"/>
    <x v="0"/>
    <n v="-199.29499999999999"/>
    <n v="3.52"/>
    <n v="6.83"/>
    <s v="Nora Pelletier"/>
    <x v="6"/>
    <s v="Prarie"/>
    <x v="2"/>
    <x v="0"/>
    <s v="Binders and Binder Accessories"/>
    <s v="Self-Adhesive Ring Binder Labels"/>
    <s v="Small Box"/>
    <n v="0.38"/>
    <d v="2011-07-15T00:00:00"/>
  </r>
  <r>
    <n v="2959"/>
    <n v="21412"/>
    <d v="2011-07-13T00:00:00"/>
    <s v="Not Specified"/>
    <n v="28"/>
    <n v="199.76320000000001"/>
    <n v="0.02"/>
    <x v="0"/>
    <n v="-8.51"/>
    <n v="7.28"/>
    <n v="4.2300000000000004"/>
    <s v="Nora Pelletier"/>
    <x v="6"/>
    <s v="Prarie"/>
    <x v="2"/>
    <x v="0"/>
    <s v="Paper"/>
    <s v="Black Print Carbonless 8 1/2&quot; x 8 1/4&quot; Rapid Memo Book"/>
    <s v="Wrap Bag"/>
    <n v="0.39"/>
    <d v="2011-07-14T00:00:00"/>
  </r>
  <r>
    <n v="2960"/>
    <n v="21414"/>
    <d v="2011-05-04T00:00:00"/>
    <s v="Critical"/>
    <n v="34"/>
    <n v="109.17400000000001"/>
    <n v="0.05"/>
    <x v="0"/>
    <n v="29.27"/>
    <n v="3.38"/>
    <n v="1.0900000000000001"/>
    <s v="Harry Marie"/>
    <x v="4"/>
    <s v="Ontario"/>
    <x v="3"/>
    <x v="0"/>
    <s v="Paper"/>
    <s v="Avoid Verbal Orders Carbonless Minifold Book"/>
    <s v="Wrap Bag"/>
    <n v="0.39"/>
    <d v="2011-05-06T00:00:00"/>
  </r>
  <r>
    <n v="2961"/>
    <n v="21414"/>
    <d v="2011-05-04T00:00:00"/>
    <s v="Critical"/>
    <n v="46"/>
    <n v="3538.8260000000005"/>
    <n v="0.05"/>
    <x v="0"/>
    <n v="-1144.67"/>
    <n v="80.98"/>
    <n v="35"/>
    <s v="Harry Marie"/>
    <x v="4"/>
    <s v="Ontario"/>
    <x v="3"/>
    <x v="0"/>
    <s v="Storage &amp; Organization"/>
    <s v="Carina Double Wide Media Storage Towers in Natural &amp; Black"/>
    <s v="Large Box"/>
    <n v="0.81"/>
    <d v="2011-05-06T00:00:00"/>
  </r>
  <r>
    <n v="2962"/>
    <n v="21414"/>
    <d v="2011-05-04T00:00:00"/>
    <s v="Critical"/>
    <n v="33"/>
    <n v="3949.7865000000002"/>
    <n v="0.05"/>
    <x v="0"/>
    <n v="717.69600000000003"/>
    <n v="125.99"/>
    <n v="5.63"/>
    <s v="Harry Marie"/>
    <x v="4"/>
    <s v="Ontario"/>
    <x v="3"/>
    <x v="2"/>
    <s v="Telephones and Communication"/>
    <s v="8290"/>
    <s v="Small Box"/>
    <n v="0.6"/>
    <d v="2011-05-05T00:00:00"/>
  </r>
  <r>
    <n v="2963"/>
    <n v="21414"/>
    <d v="2011-05-04T00:00:00"/>
    <s v="Critical"/>
    <n v="43"/>
    <n v="98.607600000000005"/>
    <n v="0.09"/>
    <x v="2"/>
    <n v="-72.86"/>
    <n v="2.52"/>
    <n v="1.92"/>
    <s v="Harry Marie"/>
    <x v="4"/>
    <s v="Ontario"/>
    <x v="3"/>
    <x v="0"/>
    <s v="Scissors, Rulers and Trimmers"/>
    <s v="Letter Slitter"/>
    <s v="Wrap Bag"/>
    <n v="0.82"/>
    <d v="2011-05-04T00:00:00"/>
  </r>
  <r>
    <n v="2964"/>
    <n v="21442"/>
    <d v="2009-12-25T00:00:00"/>
    <s v="Low"/>
    <n v="48"/>
    <n v="2734.9056"/>
    <n v="0.02"/>
    <x v="1"/>
    <n v="-612.94000000000005"/>
    <n v="58.14"/>
    <n v="36.61"/>
    <s v="Thea Hudgings"/>
    <x v="6"/>
    <s v="Prarie"/>
    <x v="3"/>
    <x v="1"/>
    <s v="Bookcases"/>
    <s v="O'Sullivan 3-Shelf Heavy-Duty Bookcases"/>
    <s v="Jumbo Box"/>
    <n v="0.61"/>
    <d v="2010-01-01T00:00:00"/>
  </r>
  <r>
    <n v="2965"/>
    <n v="21442"/>
    <d v="2009-12-25T00:00:00"/>
    <s v="Low"/>
    <n v="48"/>
    <n v="724.93920000000003"/>
    <n v="0.03"/>
    <x v="0"/>
    <n v="401.07"/>
    <n v="15.57"/>
    <n v="1.39"/>
    <s v="Thea Hudgings"/>
    <x v="6"/>
    <s v="Prarie"/>
    <x v="3"/>
    <x v="0"/>
    <s v="Envelopes"/>
    <s v="Park Ridge™ Embossed Executive Business Envelopes"/>
    <s v="Small Box"/>
    <n v="0.38"/>
    <d v="2010-01-01T00:00:00"/>
  </r>
  <r>
    <n v="2966"/>
    <n v="21444"/>
    <d v="2011-04-15T00:00:00"/>
    <s v="Medium"/>
    <n v="17"/>
    <n v="32.487000000000002"/>
    <n v="0.09"/>
    <x v="0"/>
    <n v="-2.29"/>
    <n v="2.1"/>
    <n v="0.7"/>
    <s v="Maurice Satty"/>
    <x v="6"/>
    <s v="Prarie"/>
    <x v="1"/>
    <x v="0"/>
    <s v="Pens &amp; Art Supplies"/>
    <s v="Sanford EarthWrite® Recycled Pencils, Medium Soft, #2"/>
    <s v="Wrap Bag"/>
    <n v="0.56999999999999995"/>
    <d v="2011-04-16T00:00:00"/>
  </r>
  <r>
    <n v="2967"/>
    <n v="21445"/>
    <d v="2009-11-17T00:00:00"/>
    <s v="Low"/>
    <n v="14"/>
    <n v="55.703199999999995"/>
    <n v="0.02"/>
    <x v="2"/>
    <n v="-63.53"/>
    <n v="4.0599999999999996"/>
    <n v="6.89"/>
    <s v="Clytie Kelty"/>
    <x v="4"/>
    <s v="Ontario"/>
    <x v="0"/>
    <x v="0"/>
    <s v="Appliances"/>
    <s v="Eureka Disposable Bags for Sanitaire® Vibra Groomer I® Upright Vac"/>
    <s v="Small Box"/>
    <n v="0.6"/>
    <d v="2009-11-21T00:00:00"/>
  </r>
  <r>
    <n v="2968"/>
    <n v="21445"/>
    <d v="2009-11-17T00:00:00"/>
    <s v="Low"/>
    <n v="43"/>
    <n v="379.50509999999997"/>
    <n v="7.0000000000000007E-2"/>
    <x v="0"/>
    <n v="-38.575800000000001"/>
    <n v="9.49"/>
    <n v="5.76"/>
    <s v="Clytie Kelty"/>
    <x v="4"/>
    <s v="Ontario"/>
    <x v="0"/>
    <x v="2"/>
    <s v="Office Machines"/>
    <s v="Sharp EL501VB Scientific Calculator, Battery Operated, 10-Digit Display, Hard Case"/>
    <s v="Medium Box"/>
    <n v="0.39"/>
    <d v="2009-11-21T00:00:00"/>
  </r>
  <r>
    <n v="2969"/>
    <n v="21447"/>
    <d v="2010-06-03T00:00:00"/>
    <s v="Not Specified"/>
    <n v="15"/>
    <n v="161.40600000000001"/>
    <n v="0.02"/>
    <x v="2"/>
    <n v="9.85"/>
    <n v="10.98"/>
    <n v="3.37"/>
    <s v="Sean Christensen"/>
    <x v="4"/>
    <s v="Ontario"/>
    <x v="2"/>
    <x v="0"/>
    <s v="Scissors, Rulers and Trimmers"/>
    <s v="Fiskars® Softgrip Scissors"/>
    <s v="Small Pack"/>
    <n v="0.56999999999999995"/>
    <d v="2010-06-05T00:00:00"/>
  </r>
  <r>
    <n v="2970"/>
    <n v="21475"/>
    <d v="2011-02-20T00:00:00"/>
    <s v="Critical"/>
    <n v="39"/>
    <n v="530.83680000000004"/>
    <n v="0.06"/>
    <x v="0"/>
    <n v="111.42"/>
    <n v="14.48"/>
    <n v="1.99"/>
    <s v="Giulietta Dortch"/>
    <x v="7"/>
    <s v="Yukon"/>
    <x v="3"/>
    <x v="2"/>
    <s v="Computer Peripherals"/>
    <s v="TDK 4.7GB DVD+RW"/>
    <s v="Small Pack"/>
    <n v="0.49"/>
    <d v="2011-02-22T00:00:00"/>
  </r>
  <r>
    <n v="2971"/>
    <n v="21475"/>
    <d v="2011-02-20T00:00:00"/>
    <s v="Critical"/>
    <n v="15"/>
    <n v="5885.34"/>
    <n v="0.06"/>
    <x v="1"/>
    <n v="-296.06"/>
    <n v="417.4"/>
    <n v="75.23"/>
    <s v="Giulietta Dortch"/>
    <x v="7"/>
    <s v="Yukon"/>
    <x v="3"/>
    <x v="1"/>
    <s v="Tables"/>
    <s v="Bretford “Just In Time” Height-Adjustable Multi-Task Work Tables"/>
    <s v="Jumbo Box"/>
    <n v="0.79"/>
    <d v="2011-02-21T00:00:00"/>
  </r>
  <r>
    <n v="2972"/>
    <n v="21477"/>
    <d v="2011-05-21T00:00:00"/>
    <s v="Low"/>
    <n v="7"/>
    <n v="172.90350000000001"/>
    <n v="0.01"/>
    <x v="0"/>
    <n v="43.171500000000002"/>
    <n v="24.95"/>
    <n v="2.99"/>
    <s v="Jennifer Jackson"/>
    <x v="2"/>
    <s v="Prarie"/>
    <x v="2"/>
    <x v="0"/>
    <s v="Binders and Binder Accessories"/>
    <s v="Large Capacity Hanging Post Binders"/>
    <s v="Small Box"/>
    <n v="0.39"/>
    <d v="2011-05-21T00:00:00"/>
  </r>
  <r>
    <n v="2973"/>
    <n v="21477"/>
    <d v="2011-05-21T00:00:00"/>
    <s v="Low"/>
    <n v="40"/>
    <n v="258.68799999999999"/>
    <n v="0.06"/>
    <x v="0"/>
    <n v="77.709999999999994"/>
    <n v="6.88"/>
    <n v="2"/>
    <s v="Jennifer Jackson"/>
    <x v="2"/>
    <s v="Prarie"/>
    <x v="2"/>
    <x v="0"/>
    <s v="Paper"/>
    <s v="Adams Phone Message Book, 200 Message Capacity, 8 1/16” x 11”"/>
    <s v="Wrap Bag"/>
    <n v="0.39"/>
    <d v="2011-05-23T00:00:00"/>
  </r>
  <r>
    <n v="2974"/>
    <n v="21478"/>
    <d v="2012-03-02T00:00:00"/>
    <s v="Low"/>
    <n v="16"/>
    <n v="402.01920000000001"/>
    <n v="0.01"/>
    <x v="0"/>
    <n v="126.95"/>
    <n v="25.38"/>
    <n v="8.99"/>
    <s v="Keith Dawkins"/>
    <x v="6"/>
    <s v="Prarie"/>
    <x v="2"/>
    <x v="1"/>
    <s v="Office Furnishings"/>
    <s v="Executive Impressions 13&quot; Chairman Wall Clock"/>
    <s v="Small Pack"/>
    <n v="0.5"/>
    <d v="2012-03-04T00:00:00"/>
  </r>
  <r>
    <n v="2975"/>
    <n v="21478"/>
    <d v="2012-03-02T00:00:00"/>
    <s v="Low"/>
    <n v="33"/>
    <n v="1506.0539999999999"/>
    <n v="0.05"/>
    <x v="0"/>
    <n v="728.49"/>
    <n v="48.04"/>
    <n v="5.79"/>
    <s v="Keith Dawkins"/>
    <x v="6"/>
    <s v="Prarie"/>
    <x v="2"/>
    <x v="0"/>
    <s v="Paper"/>
    <s v="Xerox 1937"/>
    <s v="Small Box"/>
    <n v="0.37"/>
    <d v="2012-03-06T00:00:00"/>
  </r>
  <r>
    <n v="2976"/>
    <n v="21479"/>
    <d v="2009-08-28T00:00:00"/>
    <s v="Medium"/>
    <n v="41"/>
    <n v="263.02320000000003"/>
    <n v="0.01"/>
    <x v="2"/>
    <n v="-89.47"/>
    <n v="6.48"/>
    <n v="6.57"/>
    <s v="Patrick O'Donnell"/>
    <x v="4"/>
    <s v="Ontario"/>
    <x v="2"/>
    <x v="0"/>
    <s v="Paper"/>
    <s v="Xerox 20"/>
    <s v="Small Box"/>
    <n v="0.37"/>
    <d v="2009-08-29T00:00:00"/>
  </r>
  <r>
    <n v="2977"/>
    <n v="21505"/>
    <d v="2012-12-03T00:00:00"/>
    <s v="Low"/>
    <n v="3"/>
    <n v="795.0942"/>
    <n v="7.0000000000000007E-2"/>
    <x v="1"/>
    <n v="-379.22"/>
    <n v="284.98"/>
    <n v="69.55"/>
    <s v="Jennifer Ferguson"/>
    <x v="5"/>
    <s v="Quebec"/>
    <x v="2"/>
    <x v="1"/>
    <s v="Chairs &amp; Chairmats"/>
    <s v="Global Commerce™ Series High-Back Swivel/Tilt Chairs"/>
    <s v="Jumbo Drum"/>
    <n v="0.6"/>
    <d v="2012-12-03T00:00:00"/>
  </r>
  <r>
    <n v="2978"/>
    <n v="21509"/>
    <d v="2012-07-03T00:00:00"/>
    <s v="High"/>
    <n v="13"/>
    <n v="46.051200000000001"/>
    <n v="0.04"/>
    <x v="0"/>
    <n v="15.82"/>
    <n v="3.69"/>
    <n v="0.5"/>
    <s v="Dennis Bolton"/>
    <x v="3"/>
    <s v="West"/>
    <x v="3"/>
    <x v="0"/>
    <s v="Labels"/>
    <s v="Avery 487"/>
    <s v="Small Box"/>
    <n v="0.38"/>
    <d v="2012-07-05T00:00:00"/>
  </r>
  <r>
    <n v="2979"/>
    <n v="21510"/>
    <d v="2012-05-08T00:00:00"/>
    <s v="High"/>
    <n v="16"/>
    <n v="341.60639999999995"/>
    <n v="0.04"/>
    <x v="2"/>
    <n v="98.28"/>
    <n v="22.24"/>
    <n v="1.99"/>
    <s v="Alyssa Crouse"/>
    <x v="1"/>
    <s v="West"/>
    <x v="1"/>
    <x v="2"/>
    <s v="Computer Peripherals"/>
    <s v="Verbatim DVD-R, 3.95GB, SR, Mitsubishi Branded, Jewel"/>
    <s v="Small Pack"/>
    <n v="0.43"/>
    <d v="2012-05-08T00:00:00"/>
  </r>
  <r>
    <n v="2980"/>
    <n v="21538"/>
    <d v="2009-07-27T00:00:00"/>
    <s v="Medium"/>
    <n v="31"/>
    <n v="83.848799999999997"/>
    <n v="0.08"/>
    <x v="0"/>
    <n v="-1.18"/>
    <n v="2.94"/>
    <n v="0.96"/>
    <s v="Mark Packer"/>
    <x v="8"/>
    <s v="Atlantic"/>
    <x v="0"/>
    <x v="0"/>
    <s v="Pens &amp; Art Supplies"/>
    <s v="Newell 343"/>
    <s v="Wrap Bag"/>
    <n v="0.57999999999999996"/>
    <d v="2009-07-29T00:00:00"/>
  </r>
  <r>
    <n v="2981"/>
    <n v="21539"/>
    <d v="2010-07-09T00:00:00"/>
    <s v="Medium"/>
    <n v="18"/>
    <n v="379.81439999999998"/>
    <n v="0.04"/>
    <x v="0"/>
    <n v="40.11"/>
    <n v="21.98"/>
    <n v="8.32"/>
    <s v="Christy Brittain"/>
    <x v="7"/>
    <s v="Yukon"/>
    <x v="3"/>
    <x v="0"/>
    <s v="Paper"/>
    <s v="Standard Line™ “While You Were Out” Hardbound Telephone Message Book"/>
    <s v="Wrap Bag"/>
    <n v="0.39"/>
    <d v="2010-07-10T00:00:00"/>
  </r>
  <r>
    <n v="2982"/>
    <n v="21539"/>
    <d v="2010-07-09T00:00:00"/>
    <s v="Medium"/>
    <n v="39"/>
    <n v="2644.2585000000004"/>
    <n v="0.05"/>
    <x v="0"/>
    <n v="-1730.3"/>
    <n v="71.37"/>
    <n v="69"/>
    <s v="Christy Brittain"/>
    <x v="7"/>
    <s v="Yukon"/>
    <x v="3"/>
    <x v="1"/>
    <s v="Tables"/>
    <s v="Lesro Sheffield Collection Coffee Table, End Table, Center Table, Corner Table"/>
    <s v="Large Box"/>
    <n v="0.68"/>
    <d v="2010-07-09T00:00:00"/>
  </r>
  <r>
    <n v="2983"/>
    <n v="21541"/>
    <d v="2009-10-08T00:00:00"/>
    <s v="Not Specified"/>
    <n v="43"/>
    <n v="2930.0544000000004"/>
    <n v="0.04"/>
    <x v="1"/>
    <n v="-78.36"/>
    <n v="70.98"/>
    <n v="26.74"/>
    <s v="Quincy Jones"/>
    <x v="7"/>
    <s v="Yukon"/>
    <x v="1"/>
    <x v="1"/>
    <s v="Bookcases"/>
    <s v="Hon Metal Bookcases, Black"/>
    <s v="Jumbo Box"/>
    <n v="0.6"/>
    <d v="2009-10-10T00:00:00"/>
  </r>
  <r>
    <n v="2984"/>
    <n v="21542"/>
    <d v="2011-05-21T00:00:00"/>
    <s v="High"/>
    <n v="18"/>
    <n v="369.44639999999998"/>
    <n v="0.04"/>
    <x v="0"/>
    <n v="-27.34"/>
    <n v="21.38"/>
    <n v="8.99"/>
    <s v="Frank Atkinson"/>
    <x v="9"/>
    <s v="Atlantic"/>
    <x v="1"/>
    <x v="0"/>
    <s v="Pens &amp; Art Supplies"/>
    <s v="Boston 1730 StandUp Electric Pencil Sharpener"/>
    <s v="Small Pack"/>
    <n v="0.59"/>
    <d v="2011-05-22T00:00:00"/>
  </r>
  <r>
    <n v="2985"/>
    <n v="21542"/>
    <d v="2011-05-21T00:00:00"/>
    <s v="High"/>
    <n v="43"/>
    <n v="14224.378499999999"/>
    <n v="0.05"/>
    <x v="1"/>
    <n v="715.18"/>
    <n v="348.21"/>
    <n v="84.84"/>
    <s v="Frank Atkinson"/>
    <x v="9"/>
    <s v="Atlantic"/>
    <x v="1"/>
    <x v="1"/>
    <s v="Tables"/>
    <s v="Bretford CR4500 Series Slim Rectangular Table"/>
    <s v="Jumbo Box"/>
    <n v="0.66"/>
    <d v="2011-05-22T00:00:00"/>
  </r>
  <r>
    <n v="2986"/>
    <n v="21572"/>
    <d v="2009-02-13T00:00:00"/>
    <s v="Critical"/>
    <n v="42"/>
    <n v="7915.7820000000002"/>
    <n v="0.03"/>
    <x v="0"/>
    <n v="2861.01"/>
    <n v="194.3"/>
    <n v="11.54"/>
    <s v="Vicky Freymann"/>
    <x v="3"/>
    <s v="West"/>
    <x v="2"/>
    <x v="1"/>
    <s v="Office Furnishings"/>
    <s v="Electrix Halogen Magnifier Lamp"/>
    <s v="Large Box"/>
    <n v="0.59"/>
    <d v="2009-02-15T00:00:00"/>
  </r>
  <r>
    <n v="2987"/>
    <n v="21573"/>
    <d v="2012-04-25T00:00:00"/>
    <s v="Critical"/>
    <n v="31"/>
    <n v="90.706000000000003"/>
    <n v="0.05"/>
    <x v="0"/>
    <n v="24.05"/>
    <n v="3.08"/>
    <n v="0.99"/>
    <s v="Don Weiss"/>
    <x v="4"/>
    <s v="Ontario"/>
    <x v="1"/>
    <x v="0"/>
    <s v="Labels"/>
    <s v="Avery 511"/>
    <s v="Small Box"/>
    <n v="0.37"/>
    <d v="2012-04-27T00:00:00"/>
  </r>
  <r>
    <n v="2988"/>
    <n v="21573"/>
    <d v="2012-04-25T00:00:00"/>
    <s v="Critical"/>
    <n v="7"/>
    <n v="66.36"/>
    <n v="0"/>
    <x v="0"/>
    <n v="8.02"/>
    <n v="9.48"/>
    <n v="3.72"/>
    <s v="Don Weiss"/>
    <x v="4"/>
    <s v="Ontario"/>
    <x v="1"/>
    <x v="1"/>
    <s v="Office Furnishings"/>
    <s v="DAX Charcoal/Nickel-Tone Document Frame, 5 x 7"/>
    <s v="Small Pack"/>
    <n v="0.4"/>
    <d v="2012-04-27T00:00:00"/>
  </r>
  <r>
    <n v="2989"/>
    <n v="21573"/>
    <d v="2012-04-25T00:00:00"/>
    <s v="Critical"/>
    <n v="3"/>
    <n v="204.16320000000002"/>
    <n v="0.04"/>
    <x v="1"/>
    <n v="54.230849999999997"/>
    <n v="70.89"/>
    <n v="89.3"/>
    <s v="Don Weiss"/>
    <x v="4"/>
    <s v="Ontario"/>
    <x v="1"/>
    <x v="1"/>
    <s v="Tables"/>
    <s v="KI Conference Tables"/>
    <s v="Jumbo Box"/>
    <n v="0.69"/>
    <d v="2012-04-27T00:00:00"/>
  </r>
  <r>
    <n v="2990"/>
    <n v="21574"/>
    <d v="2010-01-15T00:00:00"/>
    <s v="Critical"/>
    <n v="33"/>
    <n v="69.960000000000008"/>
    <n v="0"/>
    <x v="0"/>
    <n v="-37.200000000000003"/>
    <n v="2.12"/>
    <n v="1.99"/>
    <s v="Eric Barreto"/>
    <x v="8"/>
    <s v="Atlantic"/>
    <x v="0"/>
    <x v="2"/>
    <s v="Computer Peripherals"/>
    <s v="Fuji Slim Jewel Case CD-R"/>
    <s v="Small Pack"/>
    <n v="0.55000000000000004"/>
    <d v="2010-01-16T00:00:00"/>
  </r>
  <r>
    <n v="2991"/>
    <n v="21600"/>
    <d v="2010-04-04T00:00:00"/>
    <s v="Low"/>
    <n v="17"/>
    <n v="167.20859999999999"/>
    <n v="0.03"/>
    <x v="0"/>
    <n v="48.55"/>
    <n v="10.14"/>
    <n v="2.27"/>
    <s v="Ashley Jarboe"/>
    <x v="2"/>
    <s v="Prarie"/>
    <x v="2"/>
    <x v="0"/>
    <s v="Paper"/>
    <s v="Staples Wirebound Steno Books, 6&quot; x 9&quot;, 12/Pack"/>
    <s v="Wrap Bag"/>
    <n v="0.36"/>
    <d v="2010-04-11T00:00:00"/>
  </r>
  <r>
    <n v="2992"/>
    <n v="21601"/>
    <d v="2011-04-06T00:00:00"/>
    <s v="Low"/>
    <n v="20"/>
    <n v="2068.248"/>
    <n v="0.09"/>
    <x v="0"/>
    <n v="-609.09"/>
    <n v="113.64"/>
    <n v="35"/>
    <s v="Nat Gilpin"/>
    <x v="4"/>
    <s v="Ontario"/>
    <x v="3"/>
    <x v="0"/>
    <s v="Storage &amp; Organization"/>
    <s v="SAFCO Boltless Steel Shelving"/>
    <s v="Large Box"/>
    <m/>
    <d v="2011-04-06T00:00:00"/>
  </r>
  <r>
    <n v="2993"/>
    <n v="21602"/>
    <d v="2009-07-01T00:00:00"/>
    <s v="Critical"/>
    <n v="6"/>
    <n v="2068.3673999999996"/>
    <n v="0.01"/>
    <x v="1"/>
    <n v="-62.29"/>
    <n v="348.21"/>
    <n v="40.19"/>
    <s v="Jack O'Briant"/>
    <x v="2"/>
    <s v="Prarie"/>
    <x v="0"/>
    <x v="1"/>
    <s v="Tables"/>
    <s v="Bretford CR4500 Series Slim Rectangular Table"/>
    <s v="Jumbo Box"/>
    <n v="0.62"/>
    <d v="2009-07-04T00:00:00"/>
  </r>
  <r>
    <n v="2994"/>
    <n v="21604"/>
    <d v="2012-04-01T00:00:00"/>
    <s v="Medium"/>
    <n v="6"/>
    <n v="2281.3812000000003"/>
    <n v="0.02"/>
    <x v="2"/>
    <n v="593.58900000000006"/>
    <n v="387.99"/>
    <n v="19.989999999999998"/>
    <s v="Magdelene Morse"/>
    <x v="4"/>
    <s v="Ontario"/>
    <x v="2"/>
    <x v="0"/>
    <s v="Binders and Binder Accessories"/>
    <s v="Fellowes PB300 Plastic Comb Binding Machine"/>
    <s v="Small Box"/>
    <n v="0.38"/>
    <d v="2012-04-03T00:00:00"/>
  </r>
  <r>
    <n v="2995"/>
    <n v="21605"/>
    <d v="2012-04-08T00:00:00"/>
    <s v="High"/>
    <n v="32"/>
    <n v="1795.2511999999999"/>
    <n v="0.08"/>
    <x v="1"/>
    <n v="-514.94000000000005"/>
    <n v="60.98"/>
    <n v="30"/>
    <s v="Brian Dahlen"/>
    <x v="2"/>
    <s v="Prarie"/>
    <x v="0"/>
    <x v="1"/>
    <s v="Chairs &amp; Chairmats"/>
    <s v="Novimex Fabric Task Chair"/>
    <s v="Jumbo Drum"/>
    <n v="0.7"/>
    <d v="2012-04-10T00:00:00"/>
  </r>
  <r>
    <n v="2996"/>
    <n v="21605"/>
    <d v="2012-04-08T00:00:00"/>
    <s v="High"/>
    <n v="46"/>
    <n v="440.49600000000004"/>
    <n v="0.1"/>
    <x v="0"/>
    <n v="-18.57"/>
    <n v="10.64"/>
    <n v="5.16"/>
    <s v="Brian Dahlen"/>
    <x v="2"/>
    <s v="Prarie"/>
    <x v="0"/>
    <x v="1"/>
    <s v="Office Furnishings"/>
    <s v="Eldon Expressions Punched Metal &amp; Wood Desk Accessories, Pewter &amp; Cherry"/>
    <s v="Small Box"/>
    <n v="0.56999999999999995"/>
    <d v="2012-04-10T00:00:00"/>
  </r>
  <r>
    <n v="2997"/>
    <n v="21606"/>
    <d v="2011-01-22T00:00:00"/>
    <s v="Not Specified"/>
    <n v="43"/>
    <n v="1333.0515999999998"/>
    <n v="0.06"/>
    <x v="2"/>
    <n v="-90.3"/>
    <n v="32.979999999999997"/>
    <n v="5.5"/>
    <s v="Troy Staebel"/>
    <x v="4"/>
    <s v="Ontario"/>
    <x v="0"/>
    <x v="2"/>
    <s v="Computer Peripherals"/>
    <s v="PC Concepts 116 Key Quantum 3000 Keyboard"/>
    <s v="Small Box"/>
    <n v="0.75"/>
    <d v="2011-01-23T00:00:00"/>
  </r>
  <r>
    <n v="2998"/>
    <n v="21606"/>
    <d v="2011-01-22T00:00:00"/>
    <s v="Not Specified"/>
    <n v="29"/>
    <n v="476.50480000000005"/>
    <n v="0.06"/>
    <x v="0"/>
    <n v="138.33000000000001"/>
    <n v="17.48"/>
    <n v="1.99"/>
    <s v="Troy Staebel"/>
    <x v="5"/>
    <s v="Quebec"/>
    <x v="0"/>
    <x v="2"/>
    <s v="Computer Peripherals"/>
    <s v="Memorex 'Cool' 80 Minute CD-R Spindle, 25/Pack"/>
    <s v="Small Pack"/>
    <n v="0.46"/>
    <d v="2011-01-23T00:00:00"/>
  </r>
  <r>
    <n v="2999"/>
    <n v="21607"/>
    <d v="2012-03-15T00:00:00"/>
    <s v="Not Specified"/>
    <n v="17"/>
    <n v="565.42849999999987"/>
    <n v="0.09"/>
    <x v="0"/>
    <n v="54.92"/>
    <n v="36.549999999999997"/>
    <n v="13.89"/>
    <s v="Heather Kirkland"/>
    <x v="12"/>
    <s v="Northwest Territories"/>
    <x v="2"/>
    <x v="0"/>
    <s v="Pens &amp; Art Supplies"/>
    <s v="Dixon Ticonderoga Core-Lock Colored Pencils, 48-Color Set"/>
    <s v="Wrap Bag"/>
    <n v="0.41"/>
    <d v="2012-03-17T00:00:00"/>
  </r>
  <r>
    <n v="3000"/>
    <n v="21633"/>
    <d v="2009-03-27T00:00:00"/>
    <s v="Medium"/>
    <n v="29"/>
    <n v="498.91599999999994"/>
    <n v="0.08"/>
    <x v="0"/>
    <n v="69.63"/>
    <n v="18.7"/>
    <n v="8.99"/>
    <s v="Keith Dawkins"/>
    <x v="6"/>
    <s v="Prarie"/>
    <x v="2"/>
    <x v="1"/>
    <s v="Office Furnishings"/>
    <s v="Executive Impressions 13-1/2&quot; Indoor/Outdoor Wall Clock"/>
    <s v="Small Pack"/>
    <n v="0.47"/>
    <d v="2009-03-28T00:00:00"/>
  </r>
  <r>
    <n v="3001"/>
    <n v="21634"/>
    <d v="2012-10-28T00:00:00"/>
    <s v="Not Specified"/>
    <n v="8"/>
    <n v="1498.752"/>
    <n v="0.1"/>
    <x v="1"/>
    <n v="-314.61"/>
    <n v="208.16"/>
    <n v="68.02"/>
    <s v="Lindsay Shagiari"/>
    <x v="4"/>
    <s v="Ontario"/>
    <x v="2"/>
    <x v="0"/>
    <s v="Appliances"/>
    <s v="1.7 Cubic Foot Compact &quot;Cube&quot; Office Refrigerators"/>
    <s v="Jumbo Drum"/>
    <n v="0.57999999999999996"/>
    <d v="2012-10-29T00:00:00"/>
  </r>
  <r>
    <n v="3002"/>
    <n v="21634"/>
    <d v="2012-10-28T00:00:00"/>
    <s v="Not Specified"/>
    <n v="1"/>
    <n v="1802.3586"/>
    <n v="7.0000000000000007E-2"/>
    <x v="0"/>
    <n v="-4017.6164999999996"/>
    <n v="1938.02"/>
    <n v="13.99"/>
    <s v="Lindsay Shagiari"/>
    <x v="4"/>
    <s v="Ontario"/>
    <x v="2"/>
    <x v="2"/>
    <s v="Office Machines"/>
    <s v="Polycom ViewStation™ Adapter H323 Videoconferencing Unit"/>
    <s v="Medium Box"/>
    <n v="0.38"/>
    <d v="2012-10-31T00:00:00"/>
  </r>
  <r>
    <n v="3003"/>
    <n v="21635"/>
    <d v="2009-12-02T00:00:00"/>
    <s v="Low"/>
    <n v="2"/>
    <n v="49.84"/>
    <n v="0"/>
    <x v="0"/>
    <n v="-34.419499999999999"/>
    <n v="24.92"/>
    <n v="12.98"/>
    <s v="Laurel Beltran"/>
    <x v="2"/>
    <s v="Prarie"/>
    <x v="3"/>
    <x v="0"/>
    <s v="Binders and Binder Accessories"/>
    <s v="GBC Standard Therm-A-Bind Covers"/>
    <s v="Small Box"/>
    <n v="0.39"/>
    <d v="2009-12-02T00:00:00"/>
  </r>
  <r>
    <n v="3004"/>
    <n v="21636"/>
    <d v="2009-08-10T00:00:00"/>
    <s v="Low"/>
    <n v="16"/>
    <n v="358.08"/>
    <n v="0"/>
    <x v="2"/>
    <n v="-52.646999999999998"/>
    <n v="22.38"/>
    <n v="15.1"/>
    <s v="Fred Wasserman"/>
    <x v="4"/>
    <s v="Ontario"/>
    <x v="2"/>
    <x v="0"/>
    <s v="Binders and Binder Accessories"/>
    <s v="Avery Flip-Chart Easel Binder, Black"/>
    <s v="Small Box"/>
    <n v="0.38"/>
    <d v="2009-08-17T00:00:00"/>
  </r>
  <r>
    <n v="3005"/>
    <n v="21636"/>
    <d v="2009-08-10T00:00:00"/>
    <s v="Low"/>
    <n v="6"/>
    <n v="33.368400000000001"/>
    <n v="7.0000000000000007E-2"/>
    <x v="0"/>
    <n v="-24.44"/>
    <n v="5.98"/>
    <n v="4.6900000000000004"/>
    <s v="Fred Wasserman"/>
    <x v="4"/>
    <s v="Ontario"/>
    <x v="2"/>
    <x v="0"/>
    <s v="Storage &amp; Organization"/>
    <s v="Perma STOR-ALL™ Hanging File Box, 13 1/8&quot;W x 12 1/4&quot;D x 10 1/2&quot;H"/>
    <s v="Small Box"/>
    <n v="0.68"/>
    <d v="2009-08-15T00:00:00"/>
  </r>
  <r>
    <n v="3006"/>
    <n v="21636"/>
    <d v="2009-08-10T00:00:00"/>
    <s v="Low"/>
    <n v="35"/>
    <n v="1920.4570000000001"/>
    <n v="0.02"/>
    <x v="0"/>
    <n v="366.50700000000001"/>
    <n v="55.99"/>
    <n v="3.3"/>
    <s v="Fred Wasserman"/>
    <x v="12"/>
    <s v="Northwest Territories"/>
    <x v="2"/>
    <x v="2"/>
    <s v="Telephones and Communication"/>
    <s v="Accessory24"/>
    <s v="Small Pack"/>
    <n v="0.59"/>
    <d v="2009-08-10T00:00:00"/>
  </r>
  <r>
    <n v="3007"/>
    <n v="21638"/>
    <d v="2012-04-16T00:00:00"/>
    <s v="High"/>
    <n v="13"/>
    <n v="390.65780000000001"/>
    <n v="0.03"/>
    <x v="0"/>
    <n v="82.25"/>
    <n v="30.98"/>
    <n v="8.74"/>
    <s v="Suzanne McNair"/>
    <x v="2"/>
    <s v="Prarie"/>
    <x v="0"/>
    <x v="0"/>
    <s v="Paper"/>
    <s v="Xerox 1979"/>
    <s v="Small Box"/>
    <n v="0.4"/>
    <d v="2012-04-17T00:00:00"/>
  </r>
  <r>
    <n v="3008"/>
    <n v="21639"/>
    <d v="2011-02-02T00:00:00"/>
    <s v="Not Specified"/>
    <n v="24"/>
    <n v="132.58080000000001"/>
    <n v="7.0000000000000007E-2"/>
    <x v="0"/>
    <n v="-169.16499999999999"/>
    <n v="5.94"/>
    <n v="9.92"/>
    <s v="Tom Ashbrook"/>
    <x v="7"/>
    <s v="Yukon"/>
    <x v="2"/>
    <x v="0"/>
    <s v="Binders and Binder Accessories"/>
    <s v="Storex Dura Pro™ Binders"/>
    <s v="Small Box"/>
    <n v="0.38"/>
    <d v="2011-02-04T00:00:00"/>
  </r>
  <r>
    <n v="3009"/>
    <n v="21639"/>
    <d v="2011-02-02T00:00:00"/>
    <s v="Not Specified"/>
    <n v="3"/>
    <n v="118.7406"/>
    <n v="0.01"/>
    <x v="0"/>
    <n v="105.9"/>
    <n v="39.979999999999997"/>
    <n v="9.1999999999999993"/>
    <s v="Tom Ashbrook"/>
    <x v="7"/>
    <s v="Yukon"/>
    <x v="2"/>
    <x v="1"/>
    <s v="Office Furnishings"/>
    <s v="Eldon Radial Chair Mat for Low to Medium Pile Carpets"/>
    <s v="Wrap Bag"/>
    <n v="0.65"/>
    <d v="2011-02-03T00:00:00"/>
  </r>
  <r>
    <n v="3010"/>
    <n v="21639"/>
    <d v="2011-02-02T00:00:00"/>
    <s v="Not Specified"/>
    <n v="38"/>
    <n v="7235.7320000000009"/>
    <n v="0.02"/>
    <x v="0"/>
    <n v="3408.46"/>
    <n v="194.3"/>
    <n v="11.54"/>
    <s v="Tom Ashbrook"/>
    <x v="7"/>
    <s v="Yukon"/>
    <x v="2"/>
    <x v="1"/>
    <s v="Office Furnishings"/>
    <s v="Electrix Halogen Magnifier Lamp"/>
    <s v="Large Box"/>
    <n v="0.59"/>
    <d v="2011-02-02T00:00:00"/>
  </r>
  <r>
    <n v="3011"/>
    <n v="21639"/>
    <d v="2011-02-02T00:00:00"/>
    <s v="Not Specified"/>
    <n v="23"/>
    <n v="149.30220000000003"/>
    <n v="7.0000000000000007E-2"/>
    <x v="0"/>
    <n v="-197.13"/>
    <n v="6.98"/>
    <n v="9.69"/>
    <s v="Tom Ashbrook"/>
    <x v="7"/>
    <s v="Yukon"/>
    <x v="2"/>
    <x v="0"/>
    <s v="Storage &amp; Organization"/>
    <s v="Eldon Shelf Savers™ Cubes and Bins"/>
    <s v="Small Box"/>
    <n v="0.83"/>
    <d v="2011-02-02T00:00:00"/>
  </r>
  <r>
    <n v="3012"/>
    <n v="21665"/>
    <d v="2012-10-15T00:00:00"/>
    <s v="High"/>
    <n v="5"/>
    <n v="527.75449999999989"/>
    <n v="0.09"/>
    <x v="2"/>
    <n v="-407.26400000000001"/>
    <n v="115.99"/>
    <n v="2.5"/>
    <s v="Arthur Prichep"/>
    <x v="4"/>
    <s v="Ontario"/>
    <x v="2"/>
    <x v="2"/>
    <s v="Telephones and Communication"/>
    <s v="DPC 650 Piper"/>
    <s v="Small Box"/>
    <n v="0.57999999999999996"/>
    <d v="2012-10-16T00:00:00"/>
  </r>
  <r>
    <n v="3013"/>
    <n v="21670"/>
    <d v="2011-01-11T00:00:00"/>
    <s v="High"/>
    <n v="24"/>
    <n v="1888.56"/>
    <n v="0"/>
    <x v="0"/>
    <n v="830.75"/>
    <n v="78.69"/>
    <n v="19.989999999999998"/>
    <s v="Joni Blumstein"/>
    <x v="4"/>
    <s v="Ontario"/>
    <x v="2"/>
    <x v="1"/>
    <s v="Office Furnishings"/>
    <s v="Howard Miller 12-3/4 Diameter Accuwave DS ™ Wall Clock"/>
    <s v="Small Box"/>
    <n v="0.43"/>
    <d v="2011-01-12T00:00:00"/>
  </r>
  <r>
    <n v="3014"/>
    <n v="21671"/>
    <d v="2010-06-15T00:00:00"/>
    <s v="High"/>
    <n v="15"/>
    <n v="664.29299999999989"/>
    <n v="0.02"/>
    <x v="0"/>
    <n v="87.51"/>
    <n v="45.19"/>
    <n v="1.99"/>
    <s v="Thomas Brumley"/>
    <x v="3"/>
    <s v="West"/>
    <x v="3"/>
    <x v="2"/>
    <s v="Computer Peripherals"/>
    <s v="Verbatim DVD-RAM, 9.4GB, Rewritable, Type 1, DS, DataLife Plus"/>
    <s v="Small Pack"/>
    <n v="0.55000000000000004"/>
    <d v="2010-06-18T00:00:00"/>
  </r>
  <r>
    <n v="3015"/>
    <n v="21696"/>
    <d v="2010-10-21T00:00:00"/>
    <s v="Medium"/>
    <n v="14"/>
    <n v="265.48200000000003"/>
    <n v="0.02"/>
    <x v="0"/>
    <n v="-51.911000000000001"/>
    <n v="19.350000000000001"/>
    <n v="12.79"/>
    <s v="Marc Crier"/>
    <x v="6"/>
    <s v="Prarie"/>
    <x v="3"/>
    <x v="0"/>
    <s v="Binders and Binder Accessories"/>
    <s v="GBC Durable Plastic Covers"/>
    <s v="Small Box"/>
    <n v="0.39"/>
    <d v="2010-10-22T00:00:00"/>
  </r>
  <r>
    <n v="3016"/>
    <n v="21702"/>
    <d v="2010-12-17T00:00:00"/>
    <s v="Not Specified"/>
    <n v="40"/>
    <n v="4870.4039999999995"/>
    <n v="0.01"/>
    <x v="1"/>
    <n v="-1461.65"/>
    <n v="122.99"/>
    <n v="70.2"/>
    <s v="Nathan Mautz"/>
    <x v="10"/>
    <s v="Atlantic"/>
    <x v="2"/>
    <x v="1"/>
    <s v="Chairs &amp; Chairmats"/>
    <s v="Global High-Back Leather Tilter, Burgundy"/>
    <s v="Jumbo Drum"/>
    <n v="0.74"/>
    <d v="2010-12-18T00:00:00"/>
  </r>
  <r>
    <n v="3017"/>
    <n v="21703"/>
    <d v="2009-03-02T00:00:00"/>
    <s v="Not Specified"/>
    <n v="3"/>
    <n v="11.07"/>
    <n v="0"/>
    <x v="0"/>
    <n v="-1.08"/>
    <n v="3.69"/>
    <n v="0.5"/>
    <s v="Alan Hwang"/>
    <x v="10"/>
    <s v="Atlantic"/>
    <x v="0"/>
    <x v="0"/>
    <s v="Labels"/>
    <s v="Avery 501"/>
    <s v="Small Box"/>
    <n v="0.38"/>
    <d v="2009-03-04T00:00:00"/>
  </r>
  <r>
    <n v="3018"/>
    <n v="21703"/>
    <d v="2009-03-02T00:00:00"/>
    <s v="Not Specified"/>
    <n v="20"/>
    <n v="1789.2620000000002"/>
    <n v="0.03"/>
    <x v="0"/>
    <n v="3.1400000000000432"/>
    <n v="92.23"/>
    <n v="39.61"/>
    <s v="Alan Hwang"/>
    <x v="10"/>
    <s v="Atlantic"/>
    <x v="0"/>
    <x v="1"/>
    <s v="Office Furnishings"/>
    <s v="Deflect-o RollaMat Studded, Beveled Mat for Medium Pile Carpeting"/>
    <s v="Medium Box"/>
    <n v="0.67"/>
    <d v="2009-03-04T00:00:00"/>
  </r>
  <r>
    <n v="3019"/>
    <n v="21703"/>
    <d v="2009-03-02T00:00:00"/>
    <s v="Not Specified"/>
    <n v="15"/>
    <n v="2587.0530000000003"/>
    <n v="0.02"/>
    <x v="2"/>
    <n v="80.757000000000005"/>
    <n v="175.99"/>
    <n v="4.99"/>
    <s v="Alan Hwang"/>
    <x v="10"/>
    <s v="Atlantic"/>
    <x v="0"/>
    <x v="2"/>
    <s v="Telephones and Communication"/>
    <s v="5165"/>
    <s v="Small Box"/>
    <n v="0.59"/>
    <d v="2009-03-02T00:00:00"/>
  </r>
  <r>
    <n v="3020"/>
    <n v="21729"/>
    <d v="2012-12-06T00:00:00"/>
    <s v="Low"/>
    <n v="28"/>
    <n v="115.64"/>
    <n v="0"/>
    <x v="0"/>
    <n v="-92.850999999999999"/>
    <n v="4.13"/>
    <n v="5.34"/>
    <s v="Xylona Price"/>
    <x v="4"/>
    <s v="Ontario"/>
    <x v="1"/>
    <x v="0"/>
    <s v="Binders and Binder Accessories"/>
    <s v="ACCOHIDE® Binder by Acco"/>
    <s v="Small Box"/>
    <n v="0.38"/>
    <d v="2012-12-10T00:00:00"/>
  </r>
  <r>
    <n v="3021"/>
    <n v="21729"/>
    <d v="2012-12-06T00:00:00"/>
    <s v="Low"/>
    <n v="14"/>
    <n v="1024.2175999999999"/>
    <n v="0.08"/>
    <x v="0"/>
    <n v="-256.93"/>
    <n v="79.52"/>
    <n v="48.2"/>
    <s v="Xylona Price"/>
    <x v="4"/>
    <s v="Ontario"/>
    <x v="1"/>
    <x v="1"/>
    <s v="Office Furnishings"/>
    <s v="Eldon Cleatmat Plus™ Chair Mats for High Pile Carpets"/>
    <s v="Medium Box"/>
    <n v="0.74"/>
    <d v="2012-12-13T00:00:00"/>
  </r>
  <r>
    <n v="3022"/>
    <n v="21731"/>
    <d v="2011-11-26T00:00:00"/>
    <s v="Low"/>
    <n v="26"/>
    <n v="1458.6415999999999"/>
    <n v="0.08"/>
    <x v="0"/>
    <n v="-750.82"/>
    <n v="60.98"/>
    <n v="49"/>
    <s v="Liz MacKendrick"/>
    <x v="10"/>
    <s v="Atlantic"/>
    <x v="1"/>
    <x v="0"/>
    <s v="Appliances"/>
    <s v="Euro Pro Shark Stick Mini Vacuum"/>
    <s v="Large Box"/>
    <n v="0.59"/>
    <d v="2011-11-26T00:00:00"/>
  </r>
  <r>
    <n v="3023"/>
    <n v="21735"/>
    <d v="2010-03-09T00:00:00"/>
    <s v="Not Specified"/>
    <n v="23"/>
    <n v="220.35840000000002"/>
    <n v="0.04"/>
    <x v="0"/>
    <n v="-159.35"/>
    <n v="9.98"/>
    <n v="12.52"/>
    <s v="Liz Pelletier"/>
    <x v="1"/>
    <s v="West"/>
    <x v="1"/>
    <x v="1"/>
    <s v="Office Furnishings"/>
    <s v="Eldon® Expressions™ Wood and Plastic Desk Accessories, Oak"/>
    <s v="Small Box"/>
    <n v="0.56999999999999995"/>
    <d v="2010-03-11T00:00:00"/>
  </r>
  <r>
    <n v="3024"/>
    <n v="21735"/>
    <d v="2010-03-09T00:00:00"/>
    <s v="Not Specified"/>
    <n v="14"/>
    <n v="2140.1828"/>
    <n v="0.02"/>
    <x v="0"/>
    <n v="-35.497"/>
    <n v="155.99"/>
    <n v="8.99"/>
    <s v="Liz Pelletier"/>
    <x v="1"/>
    <s v="West"/>
    <x v="1"/>
    <x v="2"/>
    <s v="Telephones and Communication"/>
    <s v="LX 788"/>
    <s v="Small Box"/>
    <n v="0.57999999999999996"/>
    <d v="2010-03-12T00:00:00"/>
  </r>
  <r>
    <n v="3025"/>
    <n v="21760"/>
    <d v="2011-01-30T00:00:00"/>
    <s v="Not Specified"/>
    <n v="9"/>
    <n v="61.106400000000001"/>
    <n v="0.08"/>
    <x v="0"/>
    <n v="1.87"/>
    <n v="7.38"/>
    <n v="5.21"/>
    <s v="Nicole Brennan"/>
    <x v="7"/>
    <s v="Yukon"/>
    <x v="2"/>
    <x v="1"/>
    <s v="Office Furnishings"/>
    <s v="Eldon® Expressions™ Wood Desk Accessories, Oak"/>
    <s v="Small Box"/>
    <n v="0.56000000000000005"/>
    <d v="2011-01-31T00:00:00"/>
  </r>
  <r>
    <n v="3026"/>
    <n v="21763"/>
    <d v="2012-05-28T00:00:00"/>
    <s v="Low"/>
    <n v="22"/>
    <n v="1350.1553999999999"/>
    <n v="7.0000000000000007E-2"/>
    <x v="0"/>
    <n v="165.50099999999998"/>
    <n v="65.989999999999995"/>
    <n v="3.99"/>
    <s v="Adrian Barton"/>
    <x v="1"/>
    <s v="West"/>
    <x v="0"/>
    <x v="2"/>
    <s v="Telephones and Communication"/>
    <s v="StarTAC 7760"/>
    <s v="Small Box"/>
    <n v="0.59"/>
    <d v="2012-06-02T00:00:00"/>
  </r>
  <r>
    <n v="3027"/>
    <n v="21766"/>
    <d v="2009-06-01T00:00:00"/>
    <s v="High"/>
    <n v="41"/>
    <n v="4811.3746000000001"/>
    <n v="0.03"/>
    <x v="1"/>
    <n v="531.69000000000005"/>
    <n v="120.98"/>
    <n v="30"/>
    <s v="Steve Carroll"/>
    <x v="8"/>
    <s v="Atlantic"/>
    <x v="3"/>
    <x v="1"/>
    <s v="Chairs &amp; Chairmats"/>
    <s v="Hon Every-Day® Chair Series Swivel Task Chairs"/>
    <s v="Jumbo Drum"/>
    <n v="0.64"/>
    <d v="2009-06-03T00:00:00"/>
  </r>
  <r>
    <n v="3028"/>
    <n v="21766"/>
    <d v="2009-06-01T00:00:00"/>
    <s v="High"/>
    <n v="32"/>
    <n v="496.74239999999998"/>
    <n v="0.01"/>
    <x v="0"/>
    <n v="216.43"/>
    <n v="15.68"/>
    <n v="3.73"/>
    <s v="Steve Carroll"/>
    <x v="8"/>
    <s v="Atlantic"/>
    <x v="3"/>
    <x v="1"/>
    <s v="Office Furnishings"/>
    <s v="Artistic Insta-Plaque"/>
    <s v="Small Pack"/>
    <n v="0.46"/>
    <d v="2009-06-03T00:00:00"/>
  </r>
  <r>
    <n v="3029"/>
    <n v="21792"/>
    <d v="2012-09-25T00:00:00"/>
    <s v="Not Specified"/>
    <n v="26"/>
    <n v="342.59680000000003"/>
    <n v="0.09"/>
    <x v="0"/>
    <n v="19.363"/>
    <n v="14.48"/>
    <n v="6.46"/>
    <s v="Pauline Webber"/>
    <x v="1"/>
    <s v="West"/>
    <x v="3"/>
    <x v="0"/>
    <s v="Binders and Binder Accessories"/>
    <s v="GBC White Gloss Covers, Plain Front"/>
    <s v="Small Box"/>
    <n v="0.38"/>
    <d v="2012-09-27T00:00:00"/>
  </r>
  <r>
    <n v="3030"/>
    <n v="21795"/>
    <d v="2010-06-13T00:00:00"/>
    <s v="Not Specified"/>
    <n v="10"/>
    <n v="261.06"/>
    <n v="0.05"/>
    <x v="2"/>
    <n v="-77.36"/>
    <n v="27.48"/>
    <n v="4"/>
    <s v="Jessica Myrick"/>
    <x v="4"/>
    <s v="Ontario"/>
    <x v="0"/>
    <x v="2"/>
    <s v="Computer Peripherals"/>
    <s v="Belkin MediaBoard 104- Keyboard"/>
    <s v="Small Box"/>
    <n v="0.75"/>
    <d v="2010-06-14T00:00:00"/>
  </r>
  <r>
    <n v="3031"/>
    <n v="21795"/>
    <d v="2010-06-13T00:00:00"/>
    <s v="Not Specified"/>
    <n v="28"/>
    <n v="478.04399999999998"/>
    <n v="0.1"/>
    <x v="0"/>
    <n v="4.54"/>
    <n v="18.97"/>
    <n v="9.0299999999999994"/>
    <s v="Jessica Myrick"/>
    <x v="4"/>
    <s v="Ontario"/>
    <x v="0"/>
    <x v="0"/>
    <s v="Paper"/>
    <s v="Computer Printout Paper with Letter-Trim Perforations"/>
    <s v="Small Box"/>
    <n v="0.37"/>
    <d v="2010-06-15T00:00:00"/>
  </r>
  <r>
    <n v="3032"/>
    <n v="21796"/>
    <d v="2012-05-06T00:00:00"/>
    <s v="Low"/>
    <n v="46"/>
    <n v="4415.5583999999999"/>
    <n v="0.04"/>
    <x v="0"/>
    <n v="1033.3800000000001"/>
    <n v="99.99"/>
    <n v="19.989999999999998"/>
    <s v="Vivek Grady"/>
    <x v="4"/>
    <s v="Ontario"/>
    <x v="2"/>
    <x v="2"/>
    <s v="Computer Peripherals"/>
    <s v="US Robotics 56K V.92 External Faxmodem"/>
    <s v="Small Box"/>
    <n v="0.52"/>
    <d v="2012-05-10T00:00:00"/>
  </r>
  <r>
    <n v="3033"/>
    <n v="21796"/>
    <d v="2012-05-06T00:00:00"/>
    <s v="Low"/>
    <n v="2"/>
    <n v="41.560199999999995"/>
    <n v="0.01"/>
    <x v="0"/>
    <n v="-99.978999999999999"/>
    <n v="20.99"/>
    <n v="4.8099999999999996"/>
    <s v="Vivek Grady"/>
    <x v="4"/>
    <s v="Ontario"/>
    <x v="2"/>
    <x v="2"/>
    <s v="Telephones and Communication"/>
    <s v="1726 Digital Answering Machine"/>
    <s v="Medium Box"/>
    <n v="0.57999999999999996"/>
    <d v="2012-05-06T00:00:00"/>
  </r>
  <r>
    <n v="3034"/>
    <n v="21796"/>
    <d v="2012-05-06T00:00:00"/>
    <s v="Low"/>
    <n v="41"/>
    <n v="578.22300000000007"/>
    <n v="0.1"/>
    <x v="0"/>
    <n v="274.66000000000003"/>
    <n v="15.67"/>
    <n v="1.39"/>
    <s v="Vivek Grady"/>
    <x v="4"/>
    <s v="Ontario"/>
    <x v="2"/>
    <x v="0"/>
    <s v="Envelopes"/>
    <s v="#10 White Business Envelopes,4 1/8 x 9 1/2"/>
    <s v="Small Box"/>
    <n v="0.38"/>
    <d v="2012-05-13T00:00:00"/>
  </r>
  <r>
    <n v="3035"/>
    <n v="21796"/>
    <d v="2012-05-06T00:00:00"/>
    <s v="Low"/>
    <n v="31"/>
    <n v="32.866199999999999"/>
    <n v="7.0000000000000007E-2"/>
    <x v="0"/>
    <n v="-3.19"/>
    <n v="1.1399999999999999"/>
    <n v="0.7"/>
    <s v="Vivek Grady"/>
    <x v="4"/>
    <s v="Ontario"/>
    <x v="2"/>
    <x v="0"/>
    <s v="Rubber Bands"/>
    <s v="OIC Thumb-Tacks"/>
    <s v="Wrap Bag"/>
    <n v="0.38"/>
    <d v="2012-05-11T00:00:00"/>
  </r>
  <r>
    <n v="3036"/>
    <n v="21799"/>
    <d v="2011-04-19T00:00:00"/>
    <s v="Not Specified"/>
    <n v="42"/>
    <n v="103.74000000000001"/>
    <n v="0.05"/>
    <x v="2"/>
    <n v="-53.35"/>
    <n v="2.6"/>
    <n v="2.4"/>
    <s v="Lynn Smith"/>
    <x v="10"/>
    <s v="Atlantic"/>
    <x v="1"/>
    <x v="0"/>
    <s v="Pens &amp; Art Supplies"/>
    <s v="12 Colored Short Pencils"/>
    <s v="Wrap Bag"/>
    <n v="0.57999999999999996"/>
    <d v="2011-04-20T00:00:00"/>
  </r>
  <r>
    <n v="3037"/>
    <n v="21824"/>
    <d v="2011-02-07T00:00:00"/>
    <s v="Low"/>
    <n v="37"/>
    <n v="3231.6096000000002"/>
    <n v="0.04"/>
    <x v="2"/>
    <n v="-1036.92"/>
    <n v="90.98"/>
    <n v="56.2"/>
    <s v="Dave Hallsten"/>
    <x v="4"/>
    <s v="Ontario"/>
    <x v="2"/>
    <x v="1"/>
    <s v="Office Furnishings"/>
    <s v="Eldon ClusterMat Chair Mat with Cordless Antistatic Protection"/>
    <s v="Medium Box"/>
    <n v="0.74"/>
    <d v="2011-02-14T00:00:00"/>
  </r>
  <r>
    <n v="3038"/>
    <n v="21827"/>
    <d v="2012-11-09T00:00:00"/>
    <s v="Not Specified"/>
    <n v="25"/>
    <n v="1338.56"/>
    <n v="0.06"/>
    <x v="0"/>
    <n v="109.92"/>
    <n v="56.96"/>
    <n v="13.22"/>
    <s v="Deanra Eno"/>
    <x v="7"/>
    <s v="Yukon"/>
    <x v="1"/>
    <x v="0"/>
    <s v="Appliances"/>
    <s v="Conquest™ 14 Commercial Heavy-Duty Upright Vacuum, Collection System, Accessory Kit"/>
    <s v="Small Box"/>
    <n v="0.56000000000000005"/>
    <d v="2012-11-11T00:00:00"/>
  </r>
  <r>
    <n v="3039"/>
    <n v="21827"/>
    <d v="2012-11-09T00:00:00"/>
    <s v="Not Specified"/>
    <n v="21"/>
    <n v="1444.8294000000001"/>
    <n v="7.0000000000000007E-2"/>
    <x v="2"/>
    <n v="-120.27"/>
    <n v="73.98"/>
    <n v="4"/>
    <s v="Deanra Eno"/>
    <x v="7"/>
    <s v="Yukon"/>
    <x v="1"/>
    <x v="2"/>
    <s v="Computer Peripherals"/>
    <s v="Keytronic French Keyboard"/>
    <s v="Small Box"/>
    <n v="0.79"/>
    <d v="2012-11-10T00:00:00"/>
  </r>
  <r>
    <n v="3040"/>
    <n v="21830"/>
    <d v="2009-01-11T00:00:00"/>
    <s v="Low"/>
    <n v="19"/>
    <n v="6991.6504000000004"/>
    <n v="0.08"/>
    <x v="1"/>
    <n v="906.8"/>
    <n v="399.98"/>
    <n v="12.06"/>
    <s v="Andy Gerbode"/>
    <x v="2"/>
    <s v="Prarie"/>
    <x v="3"/>
    <x v="2"/>
    <s v="Office Machines"/>
    <s v="Okidata ML320 Series Turbo Dot Matrix Printers"/>
    <s v="Jumbo Box"/>
    <n v="0.56000000000000005"/>
    <d v="2009-01-18T00:00:00"/>
  </r>
  <r>
    <n v="3041"/>
    <n v="21831"/>
    <d v="2009-09-19T00:00:00"/>
    <s v="Not Specified"/>
    <n v="6"/>
    <n v="28.386000000000003"/>
    <n v="0.05"/>
    <x v="0"/>
    <n v="3.84"/>
    <n v="4.9800000000000004"/>
    <n v="0.49"/>
    <s v="Pauline Webber"/>
    <x v="1"/>
    <s v="West"/>
    <x v="3"/>
    <x v="0"/>
    <s v="Labels"/>
    <s v="Avery White Multi-Purpose Labels"/>
    <s v="Small Box"/>
    <n v="0.39"/>
    <d v="2009-09-19T00:00:00"/>
  </r>
  <r>
    <n v="3042"/>
    <n v="21856"/>
    <d v="2012-04-05T00:00:00"/>
    <s v="Not Specified"/>
    <n v="47"/>
    <n v="164.7585"/>
    <n v="0.05"/>
    <x v="0"/>
    <n v="71.77"/>
    <n v="3.69"/>
    <n v="0.5"/>
    <s v="Sonia Sunley"/>
    <x v="3"/>
    <s v="West"/>
    <x v="1"/>
    <x v="0"/>
    <s v="Labels"/>
    <s v="Avery 487"/>
    <s v="Small Box"/>
    <n v="0.38"/>
    <d v="2012-04-07T00:00:00"/>
  </r>
  <r>
    <n v="3043"/>
    <n v="21856"/>
    <d v="2012-04-05T00:00:00"/>
    <s v="Not Specified"/>
    <n v="26"/>
    <n v="75.108800000000002"/>
    <n v="0.08"/>
    <x v="0"/>
    <n v="-47.75"/>
    <n v="3.14"/>
    <n v="1.92"/>
    <s v="Sonia Sunley"/>
    <x v="3"/>
    <s v="West"/>
    <x v="1"/>
    <x v="0"/>
    <s v="Scissors, Rulers and Trimmers"/>
    <s v="Serrated Blade or Curved Handle Hand Letter Openers"/>
    <s v="Wrap Bag"/>
    <n v="0.84"/>
    <d v="2012-04-05T00:00:00"/>
  </r>
  <r>
    <n v="3044"/>
    <n v="21859"/>
    <d v="2011-11-18T00:00:00"/>
    <s v="High"/>
    <n v="42"/>
    <n v="380.44439999999997"/>
    <n v="7.0000000000000007E-2"/>
    <x v="0"/>
    <n v="13.31"/>
    <n v="9.74"/>
    <n v="5.71"/>
    <s v="Kalyca Meade"/>
    <x v="4"/>
    <s v="Ontario"/>
    <x v="1"/>
    <x v="1"/>
    <s v="Office Furnishings"/>
    <s v="Staples 10&quot; Round Wall Clock"/>
    <s v="Small Box"/>
    <n v="0.41"/>
    <d v="2011-11-19T00:00:00"/>
  </r>
  <r>
    <n v="3045"/>
    <n v="21860"/>
    <d v="2012-04-28T00:00:00"/>
    <s v="Critical"/>
    <n v="9"/>
    <n v="64.211399999999998"/>
    <n v="0.06"/>
    <x v="2"/>
    <n v="1.42"/>
    <n v="7.59"/>
    <n v="4"/>
    <s v="Larry Blacks"/>
    <x v="2"/>
    <s v="Prarie"/>
    <x v="3"/>
    <x v="1"/>
    <s v="Office Furnishings"/>
    <s v="Master Giant Foot® Doorstop, Safety Yellow"/>
    <s v="Wrap Bag"/>
    <n v="0.42"/>
    <d v="2012-04-29T00:00:00"/>
  </r>
  <r>
    <n v="3046"/>
    <n v="21861"/>
    <d v="2009-08-18T00:00:00"/>
    <s v="Critical"/>
    <n v="5"/>
    <n v="225.50599999999997"/>
    <n v="0.06"/>
    <x v="0"/>
    <n v="-135.4"/>
    <n v="47.98"/>
    <n v="3.61"/>
    <s v="Tom Zandusky"/>
    <x v="6"/>
    <s v="Prarie"/>
    <x v="2"/>
    <x v="2"/>
    <s v="Computer Peripherals"/>
    <s v="DS/HD IBM Formatted Diskettes, 200/Pack - Staples"/>
    <s v="Small Pack"/>
    <n v="0.71"/>
    <d v="2009-08-20T00:00:00"/>
  </r>
  <r>
    <n v="3047"/>
    <n v="21862"/>
    <d v="2010-09-12T00:00:00"/>
    <s v="Not Specified"/>
    <n v="1"/>
    <n v="12.9857"/>
    <n v="0.09"/>
    <x v="2"/>
    <n v="-14.352"/>
    <n v="14.27"/>
    <n v="7.27"/>
    <s v="Roger Demir"/>
    <x v="1"/>
    <s v="West"/>
    <x v="3"/>
    <x v="0"/>
    <s v="Binders and Binder Accessories"/>
    <s v="GBC Laser Imprintable Binding System Covers, Desert Sand"/>
    <s v="Small Box"/>
    <n v="0.38"/>
    <d v="2010-09-12T00:00:00"/>
  </r>
  <r>
    <n v="3048"/>
    <n v="21862"/>
    <d v="2010-09-12T00:00:00"/>
    <s v="Not Specified"/>
    <n v="4"/>
    <n v="25504.155200000001"/>
    <n v="0.06"/>
    <x v="0"/>
    <n v="-10263.6597"/>
    <n v="6783.02"/>
    <n v="24.49"/>
    <s v="Roger Demir"/>
    <x v="1"/>
    <s v="West"/>
    <x v="3"/>
    <x v="2"/>
    <s v="Office Machines"/>
    <s v="Polycom ViewStation™ ISDN Videoconferencing Unit"/>
    <s v="Large Box"/>
    <n v="0.39"/>
    <d v="2010-09-14T00:00:00"/>
  </r>
  <r>
    <n v="3049"/>
    <n v="21862"/>
    <d v="2010-09-12T00:00:00"/>
    <s v="Not Specified"/>
    <n v="46"/>
    <n v="374.44000000000005"/>
    <n v="0"/>
    <x v="0"/>
    <n v="56.75"/>
    <n v="8.14"/>
    <n v="3.12"/>
    <s v="Roger Demir"/>
    <x v="1"/>
    <s v="West"/>
    <x v="3"/>
    <x v="0"/>
    <s v="Pens &amp; Art Supplies"/>
    <s v="Avery Hi-Liter® EverBold™ Pen Style Fluorescent Highlighters, 4/Pack"/>
    <s v="Wrap Bag"/>
    <n v="0.45"/>
    <d v="2010-09-13T00:00:00"/>
  </r>
  <r>
    <n v="3050"/>
    <n v="21863"/>
    <d v="2010-11-21T00:00:00"/>
    <s v="Not Specified"/>
    <n v="27"/>
    <n v="74.379599999999996"/>
    <n v="0.03"/>
    <x v="0"/>
    <n v="-102.01649999999999"/>
    <n v="2.84"/>
    <n v="5.44"/>
    <s v="Christine Sundaresam"/>
    <x v="6"/>
    <s v="Prarie"/>
    <x v="0"/>
    <x v="0"/>
    <s v="Binders and Binder Accessories"/>
    <s v="Avery Round Ring Poly Binders"/>
    <s v="Small Box"/>
    <n v="0.36"/>
    <d v="2010-11-22T00:00:00"/>
  </r>
  <r>
    <n v="3051"/>
    <n v="21863"/>
    <d v="2010-11-21T00:00:00"/>
    <s v="Not Specified"/>
    <n v="13"/>
    <n v="142.74"/>
    <n v="0"/>
    <x v="0"/>
    <n v="7.7690000000000001"/>
    <n v="10.98"/>
    <n v="5.14"/>
    <s v="Christine Sundaresam"/>
    <x v="6"/>
    <s v="Prarie"/>
    <x v="0"/>
    <x v="0"/>
    <s v="Binders and Binder Accessories"/>
    <s v="GBC Imprintable Covers"/>
    <s v="Small Box"/>
    <n v="0.36"/>
    <d v="2010-11-22T00:00:00"/>
  </r>
  <r>
    <n v="3052"/>
    <n v="21889"/>
    <d v="2010-04-01T00:00:00"/>
    <s v="Low"/>
    <n v="21"/>
    <n v="999.81"/>
    <n v="0.08"/>
    <x v="0"/>
    <n v="135.79"/>
    <n v="51.75"/>
    <n v="19.989999999999998"/>
    <s v="Becky Castell"/>
    <x v="12"/>
    <s v="Northwest Territories"/>
    <x v="3"/>
    <x v="1"/>
    <s v="Office Furnishings"/>
    <s v="Howard Miller 13-3/4&quot; Diameter Brushed Chrome Round Wall Clock"/>
    <s v="Small Box"/>
    <n v="0.55000000000000004"/>
    <d v="2010-04-08T00:00:00"/>
  </r>
  <r>
    <n v="3053"/>
    <n v="21889"/>
    <d v="2010-04-01T00:00:00"/>
    <s v="Low"/>
    <n v="16"/>
    <n v="796.17599999999993"/>
    <n v="0.1"/>
    <x v="0"/>
    <n v="103.38"/>
    <n v="55.29"/>
    <n v="5.08"/>
    <s v="Becky Castell"/>
    <x v="12"/>
    <s v="Northwest Territories"/>
    <x v="3"/>
    <x v="0"/>
    <s v="Storage &amp; Organization"/>
    <s v="Recycled Steel Personal File for Standard File Folders"/>
    <s v="Small Box"/>
    <n v="0.59"/>
    <d v="2010-04-03T00:00:00"/>
  </r>
  <r>
    <n v="3054"/>
    <n v="21890"/>
    <d v="2011-01-24T00:00:00"/>
    <s v="Not Specified"/>
    <n v="27"/>
    <n v="78.586199999999991"/>
    <n v="0.01"/>
    <x v="0"/>
    <n v="4.0599999999999996"/>
    <n v="2.94"/>
    <n v="0.96"/>
    <s v="Amy Cox"/>
    <x v="11"/>
    <s v="Atlantic"/>
    <x v="0"/>
    <x v="0"/>
    <s v="Pens &amp; Art Supplies"/>
    <s v="Newell 343"/>
    <s v="Wrap Bag"/>
    <n v="0.57999999999999996"/>
    <d v="2011-01-26T00:00:00"/>
  </r>
  <r>
    <n v="3055"/>
    <n v="21890"/>
    <d v="2011-01-24T00:00:00"/>
    <s v="Not Specified"/>
    <n v="44"/>
    <n v="478.94880000000001"/>
    <n v="0.06"/>
    <x v="0"/>
    <n v="-12.67"/>
    <n v="11.58"/>
    <n v="6.97"/>
    <s v="Amy Cox"/>
    <x v="7"/>
    <s v="Yukon"/>
    <x v="0"/>
    <x v="0"/>
    <s v="Envelopes"/>
    <s v="Peel &amp; Seel® Recycled Catalog Envelopes, Brown"/>
    <s v="Small Box"/>
    <n v="0.35"/>
    <d v="2011-01-26T00:00:00"/>
  </r>
  <r>
    <n v="3056"/>
    <n v="21892"/>
    <d v="2010-07-04T00:00:00"/>
    <s v="High"/>
    <n v="6"/>
    <n v="27.692399999999999"/>
    <n v="0.06"/>
    <x v="0"/>
    <n v="-18.342500000000001"/>
    <n v="4.91"/>
    <n v="4.97"/>
    <s v="Justin Knight"/>
    <x v="3"/>
    <s v="West"/>
    <x v="1"/>
    <x v="0"/>
    <s v="Binders and Binder Accessories"/>
    <s v="Pressboard Covers with Storage Hooks, 9 1/2&quot; x 11&quot;, Light Blue"/>
    <s v="Small Box"/>
    <n v="0.38"/>
    <d v="2010-07-06T00:00:00"/>
  </r>
  <r>
    <n v="3057"/>
    <n v="21893"/>
    <d v="2011-10-24T00:00:00"/>
    <s v="Critical"/>
    <n v="30"/>
    <n v="506.97900000000004"/>
    <n v="0.01"/>
    <x v="2"/>
    <n v="59.47"/>
    <n v="17.07"/>
    <n v="8.1300000000000008"/>
    <s v="Gary Zandusky"/>
    <x v="4"/>
    <s v="Ontario"/>
    <x v="2"/>
    <x v="0"/>
    <s v="Envelopes"/>
    <s v="Recycled Interoffice Envelopes with Re-Use-A-Seal® Closure, 10 x 13"/>
    <s v="Small Box"/>
    <n v="0.38"/>
    <d v="2011-10-25T00:00:00"/>
  </r>
  <r>
    <n v="3058"/>
    <n v="21894"/>
    <d v="2011-12-18T00:00:00"/>
    <s v="Critical"/>
    <n v="6"/>
    <n v="52.271999999999998"/>
    <n v="0.1"/>
    <x v="0"/>
    <n v="1.27"/>
    <n v="9.68"/>
    <n v="2.0299999999999998"/>
    <s v="Katrina Bavinger"/>
    <x v="6"/>
    <s v="Prarie"/>
    <x v="3"/>
    <x v="0"/>
    <s v="Paper"/>
    <s v="Wirebound Service Call Books, 5 1/2&quot; x 4&quot;"/>
    <s v="Wrap Bag"/>
    <n v="0.37"/>
    <d v="2011-12-20T00:00:00"/>
  </r>
  <r>
    <n v="3059"/>
    <n v="21922"/>
    <d v="2009-11-11T00:00:00"/>
    <s v="High"/>
    <n v="17"/>
    <n v="8431.4933999999994"/>
    <n v="0.01"/>
    <x v="1"/>
    <n v="2383.42"/>
    <n v="500.98"/>
    <n v="26"/>
    <s v="Jason Fortune"/>
    <x v="4"/>
    <s v="Ontario"/>
    <x v="1"/>
    <x v="1"/>
    <s v="Chairs &amp; Chairmats"/>
    <s v="Global Troy™ Executive Leather Low-Back Tilter"/>
    <s v="Jumbo Drum"/>
    <n v="0.6"/>
    <d v="2009-11-12T00:00:00"/>
  </r>
  <r>
    <n v="3060"/>
    <n v="21922"/>
    <d v="2009-11-11T00:00:00"/>
    <s v="High"/>
    <n v="11"/>
    <n v="98.872399999999999"/>
    <n v="0.08"/>
    <x v="0"/>
    <n v="10.58"/>
    <n v="9.77"/>
    <n v="6.02"/>
    <s v="Jason Fortune"/>
    <x v="4"/>
    <s v="Ontario"/>
    <x v="1"/>
    <x v="1"/>
    <s v="Office Furnishings"/>
    <s v="DAX Solid Wood Frames"/>
    <s v="Medium Box"/>
    <n v="0.48"/>
    <d v="2009-11-12T00:00:00"/>
  </r>
  <r>
    <n v="3061"/>
    <n v="21922"/>
    <d v="2009-11-11T00:00:00"/>
    <s v="High"/>
    <n v="49"/>
    <n v="146.2552"/>
    <n v="0.09"/>
    <x v="0"/>
    <n v="8.07"/>
    <n v="3.28"/>
    <n v="0.98"/>
    <s v="Jason Fortune"/>
    <x v="4"/>
    <s v="Ontario"/>
    <x v="1"/>
    <x v="0"/>
    <s v="Pens &amp; Art Supplies"/>
    <s v="Newell 329"/>
    <s v="Wrap Bag"/>
    <n v="0.59"/>
    <d v="2009-11-13T00:00:00"/>
  </r>
  <r>
    <n v="3062"/>
    <n v="21925"/>
    <d v="2012-07-12T00:00:00"/>
    <s v="Not Specified"/>
    <n v="3"/>
    <n v="225.55410000000003"/>
    <n v="0.03"/>
    <x v="0"/>
    <n v="-339.95"/>
    <n v="77.510000000000005"/>
    <n v="4"/>
    <s v="Patrick Jones"/>
    <x v="10"/>
    <s v="Atlantic"/>
    <x v="2"/>
    <x v="2"/>
    <s v="Computer Peripherals"/>
    <s v="Micro Innovations Media Access Pro Keyboard"/>
    <s v="Small Box"/>
    <n v="0.76"/>
    <d v="2012-07-14T00:00:00"/>
  </r>
  <r>
    <n v="3063"/>
    <n v="21927"/>
    <d v="2011-12-10T00:00:00"/>
    <s v="High"/>
    <n v="23"/>
    <n v="7588.1876000000011"/>
    <n v="0.06"/>
    <x v="1"/>
    <n v="1909.03"/>
    <n v="350.98"/>
    <n v="30"/>
    <s v="Karen Carlisle"/>
    <x v="7"/>
    <s v="Yukon"/>
    <x v="2"/>
    <x v="1"/>
    <s v="Chairs &amp; Chairmats"/>
    <s v="Office Star - Professional Matrix Back Chair with 2-to-1 Synchro Tilt and Mesh Fabric Seat"/>
    <s v="Jumbo Drum"/>
    <n v="0.61"/>
    <d v="2011-12-11T00:00:00"/>
  </r>
  <r>
    <n v="3064"/>
    <n v="21956"/>
    <d v="2011-02-01T00:00:00"/>
    <s v="High"/>
    <n v="2"/>
    <n v="129.34039999999999"/>
    <n v="0.02"/>
    <x v="0"/>
    <n v="-301.90599999999995"/>
    <n v="65.989999999999995"/>
    <n v="8.99"/>
    <s v="Natalie Webber"/>
    <x v="6"/>
    <s v="Prarie"/>
    <x v="3"/>
    <x v="2"/>
    <s v="Telephones and Communication"/>
    <s v="5180"/>
    <s v="Small Box"/>
    <n v="0.56000000000000005"/>
    <d v="2011-02-03T00:00:00"/>
  </r>
  <r>
    <n v="3065"/>
    <n v="21958"/>
    <d v="2009-06-05T00:00:00"/>
    <s v="High"/>
    <n v="14"/>
    <n v="4627.8050000000003"/>
    <n v="0.09"/>
    <x v="0"/>
    <n v="1092.94"/>
    <n v="363.25"/>
    <n v="19.989999999999998"/>
    <s v="Sally Hughsby"/>
    <x v="4"/>
    <s v="Ontario"/>
    <x v="3"/>
    <x v="0"/>
    <s v="Appliances"/>
    <s v="Hoover WindTunnel™ Plus Canister Vacuum"/>
    <s v="Small Box"/>
    <n v="0.56999999999999995"/>
    <d v="2009-06-06T00:00:00"/>
  </r>
  <r>
    <n v="3066"/>
    <n v="21985"/>
    <d v="2009-08-26T00:00:00"/>
    <s v="Critical"/>
    <n v="1"/>
    <n v="210.80309999999997"/>
    <n v="7.0000000000000007E-2"/>
    <x v="1"/>
    <n v="-132.74"/>
    <n v="226.67"/>
    <n v="28.16"/>
    <s v="Lynn Smith"/>
    <x v="10"/>
    <s v="Atlantic"/>
    <x v="1"/>
    <x v="1"/>
    <s v="Chairs &amp; Chairmats"/>
    <s v="Hon GuestStacker Chair"/>
    <s v="Jumbo Drum"/>
    <n v="0.59"/>
    <d v="2009-08-27T00:00:00"/>
  </r>
  <r>
    <n v="3067"/>
    <n v="21985"/>
    <d v="2009-08-26T00:00:00"/>
    <s v="Critical"/>
    <n v="45"/>
    <n v="868.572"/>
    <n v="0.08"/>
    <x v="1"/>
    <n v="-2175.09"/>
    <n v="20.98"/>
    <n v="53.03"/>
    <s v="Lynn Smith"/>
    <x v="10"/>
    <s v="Atlantic"/>
    <x v="1"/>
    <x v="0"/>
    <s v="Storage &amp; Organization"/>
    <s v="Tennsco Lockers, Gray"/>
    <s v="Jumbo Drum"/>
    <n v="0.78"/>
    <d v="2009-08-28T00:00:00"/>
  </r>
  <r>
    <n v="3068"/>
    <n v="21988"/>
    <d v="2010-03-28T00:00:00"/>
    <s v="Medium"/>
    <n v="4"/>
    <n v="1233.8063999999999"/>
    <n v="0.06"/>
    <x v="1"/>
    <n v="-431.45"/>
    <n v="328.14"/>
    <n v="91.05"/>
    <s v="Jeremy Pistek"/>
    <x v="7"/>
    <s v="Yukon"/>
    <x v="1"/>
    <x v="0"/>
    <s v="Appliances"/>
    <s v="Sanyo Counter Height Refrigerator with Crisper, 3.6 Cubic Foot, Stainless Steel/Black"/>
    <s v="Jumbo Drum"/>
    <n v="0.56999999999999995"/>
    <d v="2010-03-30T00:00:00"/>
  </r>
  <r>
    <n v="3069"/>
    <n v="21989"/>
    <d v="2011-02-10T00:00:00"/>
    <s v="Low"/>
    <n v="9"/>
    <n v="105.3711"/>
    <n v="0.03"/>
    <x v="0"/>
    <n v="30.8"/>
    <n v="12.07"/>
    <n v="6.2"/>
    <s v="Lena Creighton"/>
    <x v="4"/>
    <s v="Ontario"/>
    <x v="2"/>
    <x v="1"/>
    <s v="Office Furnishings"/>
    <s v="Eldon® 500 Class™ Desk Accessories"/>
    <s v="Wrap Bag"/>
    <n v="0.52"/>
    <d v="2011-02-10T00:00:00"/>
  </r>
  <r>
    <n v="3070"/>
    <n v="21989"/>
    <d v="2011-02-10T00:00:00"/>
    <s v="Low"/>
    <n v="35"/>
    <n v="4233.2639999999992"/>
    <n v="0.04"/>
    <x v="0"/>
    <n v="1077.1289999999999"/>
    <n v="125.99"/>
    <n v="4.2"/>
    <s v="Lena Creighton"/>
    <x v="4"/>
    <s v="Ontario"/>
    <x v="2"/>
    <x v="2"/>
    <s v="Telephones and Communication"/>
    <s v="i1000plus"/>
    <s v="Small Box"/>
    <n v="0.56999999999999995"/>
    <d v="2011-02-10T00:00:00"/>
  </r>
  <r>
    <n v="3071"/>
    <n v="22020"/>
    <d v="2010-05-17T00:00:00"/>
    <s v="Critical"/>
    <n v="37"/>
    <n v="493.7724"/>
    <n v="0.01"/>
    <x v="0"/>
    <n v="10.18"/>
    <n v="13.48"/>
    <n v="4.51"/>
    <s v="Harold Dahlen"/>
    <x v="11"/>
    <s v="Atlantic"/>
    <x v="1"/>
    <x v="0"/>
    <s v="Storage &amp; Organization"/>
    <s v="Tenex Personal Project File with Scoop Front Design, Black"/>
    <s v="Small Box"/>
    <n v="0.59"/>
    <d v="2010-05-18T00:00:00"/>
  </r>
  <r>
    <n v="3072"/>
    <n v="22022"/>
    <d v="2010-04-03T00:00:00"/>
    <s v="Critical"/>
    <n v="1"/>
    <n v="1395.9021"/>
    <n v="7.0000000000000007E-2"/>
    <x v="1"/>
    <n v="-3461.1210000000001"/>
    <n v="1500.97"/>
    <n v="29.7"/>
    <s v="Hallie Redmond"/>
    <x v="6"/>
    <s v="Prarie"/>
    <x v="0"/>
    <x v="2"/>
    <s v="Office Machines"/>
    <s v="Epson DFX5000+ Dot Matrix Printer"/>
    <s v="Jumbo Drum"/>
    <n v="0.56999999999999995"/>
    <d v="2010-04-04T00:00:00"/>
  </r>
  <r>
    <n v="3073"/>
    <n v="22051"/>
    <d v="2011-12-30T00:00:00"/>
    <s v="Not Specified"/>
    <n v="39"/>
    <n v="192.27780000000001"/>
    <n v="0.01"/>
    <x v="0"/>
    <n v="-160.71"/>
    <n v="4.9800000000000004"/>
    <n v="7.44"/>
    <s v="Michael Moore"/>
    <x v="6"/>
    <s v="Prarie"/>
    <x v="1"/>
    <x v="0"/>
    <s v="Paper"/>
    <s v="Xerox 1922"/>
    <s v="Small Box"/>
    <n v="0.36"/>
    <d v="2012-01-01T00:00:00"/>
  </r>
  <r>
    <n v="3074"/>
    <n v="22053"/>
    <d v="2010-08-21T00:00:00"/>
    <s v="Critical"/>
    <n v="32"/>
    <n v="546.91199999999992"/>
    <n v="0.1"/>
    <x v="0"/>
    <n v="112.965"/>
    <n v="18.989999999999998"/>
    <n v="5.23"/>
    <s v="Sean Wendt"/>
    <x v="8"/>
    <s v="Atlantic"/>
    <x v="1"/>
    <x v="0"/>
    <s v="Binders and Binder Accessories"/>
    <s v="Poly Designer Cover &amp; Back"/>
    <s v="Small Box"/>
    <n v="0.37"/>
    <d v="2010-08-23T00:00:00"/>
  </r>
  <r>
    <n v="3075"/>
    <n v="22054"/>
    <d v="2010-07-29T00:00:00"/>
    <s v="Medium"/>
    <n v="32"/>
    <n v="207.72480000000002"/>
    <n v="7.0000000000000007E-2"/>
    <x v="0"/>
    <n v="57.55"/>
    <n v="6.98"/>
    <n v="2.83"/>
    <s v="Candace McMahon"/>
    <x v="4"/>
    <s v="Ontario"/>
    <x v="1"/>
    <x v="1"/>
    <s v="Office Furnishings"/>
    <s v="G.E. Halogen Desk Lamp Bulbs"/>
    <s v="Small Pack"/>
    <n v="0.37"/>
    <d v="2010-07-31T00:00:00"/>
  </r>
  <r>
    <n v="3076"/>
    <n v="22055"/>
    <d v="2012-09-23T00:00:00"/>
    <s v="Medium"/>
    <n v="40"/>
    <n v="6117.24"/>
    <n v="0.05"/>
    <x v="1"/>
    <n v="632.98"/>
    <n v="160.97999999999999"/>
    <n v="30"/>
    <s v="Stewart Visinsky"/>
    <x v="5"/>
    <s v="Quebec"/>
    <x v="1"/>
    <x v="1"/>
    <s v="Chairs &amp; Chairmats"/>
    <s v="Office Star - Mid Back Dual function Ergonomic High Back Chair with 2-Way Adjustable Arms"/>
    <s v="Jumbo Drum"/>
    <n v="0.62"/>
    <d v="2012-09-25T00:00:00"/>
  </r>
  <r>
    <n v="3077"/>
    <n v="22083"/>
    <d v="2009-02-17T00:00:00"/>
    <s v="Critical"/>
    <n v="2"/>
    <n v="11.475999999999999"/>
    <n v="0.05"/>
    <x v="2"/>
    <n v="-4.1399999999999997"/>
    <n v="6.04"/>
    <n v="2.14"/>
    <s v="David Bremer"/>
    <x v="7"/>
    <s v="Yukon"/>
    <x v="1"/>
    <x v="0"/>
    <s v="Paper"/>
    <s v="Adams Telephone Message Books, 5 1/4” x 11”"/>
    <s v="Wrap Bag"/>
    <n v="0.38"/>
    <d v="2009-02-19T00:00:00"/>
  </r>
  <r>
    <n v="3078"/>
    <n v="22085"/>
    <d v="2012-03-09T00:00:00"/>
    <s v="Low"/>
    <n v="41"/>
    <n v="239.11199999999999"/>
    <n v="0.1"/>
    <x v="0"/>
    <n v="-147.82"/>
    <n v="6.48"/>
    <n v="7.37"/>
    <s v="Gary Hwang"/>
    <x v="6"/>
    <s v="Prarie"/>
    <x v="2"/>
    <x v="0"/>
    <s v="Paper"/>
    <s v="Xerox 210"/>
    <s v="Small Box"/>
    <n v="0.37"/>
    <d v="2012-03-11T00:00:00"/>
  </r>
  <r>
    <n v="3079"/>
    <n v="22085"/>
    <d v="2012-03-09T00:00:00"/>
    <s v="Low"/>
    <n v="27"/>
    <n v="444.447"/>
    <n v="7.0000000000000007E-2"/>
    <x v="0"/>
    <n v="-88.02"/>
    <n v="17.7"/>
    <n v="9.4700000000000006"/>
    <s v="Gary Hwang"/>
    <x v="6"/>
    <s v="Prarie"/>
    <x v="2"/>
    <x v="0"/>
    <s v="Storage &amp; Organization"/>
    <s v="Portfile® Personal File Boxes"/>
    <s v="Small Box"/>
    <n v="0.59"/>
    <d v="2012-03-09T00:00:00"/>
  </r>
  <r>
    <n v="3080"/>
    <n v="22086"/>
    <d v="2011-12-15T00:00:00"/>
    <s v="Medium"/>
    <n v="21"/>
    <n v="1853.7540000000001"/>
    <n v="0.08"/>
    <x v="1"/>
    <n v="-862.44"/>
    <n v="95.95"/>
    <n v="74.349999999999994"/>
    <s v="Jamie Frazer"/>
    <x v="6"/>
    <s v="Prarie"/>
    <x v="0"/>
    <x v="1"/>
    <s v="Chairs &amp; Chairmats"/>
    <s v="Bevis Steel Folding Chairs"/>
    <s v="Jumbo Drum"/>
    <n v="0.56999999999999995"/>
    <d v="2011-12-16T00:00:00"/>
  </r>
  <r>
    <n v="3081"/>
    <n v="22115"/>
    <d v="2010-06-15T00:00:00"/>
    <s v="Low"/>
    <n v="5"/>
    <n v="712.70500000000004"/>
    <n v="0.02"/>
    <x v="1"/>
    <n v="-283.94189999999998"/>
    <n v="145.44999999999999"/>
    <n v="17.850000000000001"/>
    <s v="Eric Barreto"/>
    <x v="8"/>
    <s v="Atlantic"/>
    <x v="3"/>
    <x v="2"/>
    <s v="Office Machines"/>
    <s v="Panasonic KX-P1150 Dot Matrix Printer"/>
    <s v="Jumbo Drum"/>
    <n v="0.56000000000000005"/>
    <d v="2010-06-15T00:00:00"/>
  </r>
  <r>
    <n v="3082"/>
    <n v="22117"/>
    <d v="2010-08-12T00:00:00"/>
    <s v="Critical"/>
    <n v="16"/>
    <n v="550.02879999999993"/>
    <n v="0.03"/>
    <x v="2"/>
    <n v="175.16"/>
    <n v="35.44"/>
    <n v="7.5"/>
    <s v="Rick Hansen"/>
    <x v="2"/>
    <s v="Prarie"/>
    <x v="2"/>
    <x v="0"/>
    <s v="Paper"/>
    <s v="Xerox 1906"/>
    <s v="Small Box"/>
    <n v="0.38"/>
    <d v="2010-08-13T00:00:00"/>
  </r>
  <r>
    <n v="3083"/>
    <n v="22117"/>
    <d v="2010-08-12T00:00:00"/>
    <s v="Critical"/>
    <n v="5"/>
    <n v="14.759999999999998"/>
    <n v="0.1"/>
    <x v="0"/>
    <n v="-16.420000000000002"/>
    <n v="3.28"/>
    <n v="3.97"/>
    <s v="Rick Hansen"/>
    <x v="2"/>
    <s v="Prarie"/>
    <x v="2"/>
    <x v="0"/>
    <s v="Pens &amp; Art Supplies"/>
    <s v="Newell 342"/>
    <s v="Wrap Bag"/>
    <n v="0.56000000000000005"/>
    <d v="2010-08-15T00:00:00"/>
  </r>
  <r>
    <n v="3084"/>
    <n v="22118"/>
    <d v="2009-01-18T00:00:00"/>
    <s v="High"/>
    <n v="50"/>
    <n v="2759.75"/>
    <n v="0.05"/>
    <x v="0"/>
    <n v="1315.749"/>
    <n v="58.1"/>
    <n v="1.49"/>
    <s v="Natalie Webber"/>
    <x v="6"/>
    <s v="Prarie"/>
    <x v="1"/>
    <x v="0"/>
    <s v="Binders and Binder Accessories"/>
    <s v="Avery Arch Ring Binders"/>
    <s v="Small Box"/>
    <n v="0.38"/>
    <d v="2009-01-18T00:00:00"/>
  </r>
  <r>
    <n v="3085"/>
    <n v="22119"/>
    <d v="2009-07-24T00:00:00"/>
    <s v="Low"/>
    <n v="20"/>
    <n v="919.39800000000002"/>
    <n v="7.0000000000000007E-2"/>
    <x v="0"/>
    <n v="-122.77"/>
    <n v="49.43"/>
    <n v="19.989999999999998"/>
    <s v="Stewart Carmichael"/>
    <x v="3"/>
    <s v="West"/>
    <x v="1"/>
    <x v="0"/>
    <s v="Appliances"/>
    <s v="Eureka Hand Vacuum, Bagless"/>
    <s v="Small Box"/>
    <n v="0.56999999999999995"/>
    <d v="2009-07-29T00:00:00"/>
  </r>
  <r>
    <n v="3086"/>
    <n v="22147"/>
    <d v="2009-01-16T00:00:00"/>
    <s v="Low"/>
    <n v="37"/>
    <n v="807.01440000000002"/>
    <n v="0.04"/>
    <x v="0"/>
    <n v="175.07"/>
    <n v="22.72"/>
    <n v="8.99"/>
    <s v="Christina Anderson"/>
    <x v="2"/>
    <s v="Prarie"/>
    <x v="1"/>
    <x v="1"/>
    <s v="Office Furnishings"/>
    <s v="Executive Impressions 14&quot; Two-Color Numerals Wall Clock"/>
    <s v="Small Pack"/>
    <n v="0.44"/>
    <d v="2009-01-20T00:00:00"/>
  </r>
  <r>
    <n v="3087"/>
    <n v="22149"/>
    <d v="2011-09-23T00:00:00"/>
    <s v="Low"/>
    <n v="47"/>
    <n v="186.2046"/>
    <n v="7.0000000000000007E-2"/>
    <x v="0"/>
    <n v="38.11"/>
    <n v="4.26"/>
    <n v="1.2"/>
    <s v="Bobby Trafton"/>
    <x v="11"/>
    <s v="Atlantic"/>
    <x v="0"/>
    <x v="0"/>
    <s v="Pens &amp; Art Supplies"/>
    <s v="Dixon Prang® Watercolor Pencils, 10-Color Set with Brush"/>
    <s v="Wrap Bag"/>
    <n v="0.44"/>
    <d v="2011-09-25T00:00:00"/>
  </r>
  <r>
    <n v="3088"/>
    <n v="22149"/>
    <d v="2011-09-23T00:00:00"/>
    <s v="Low"/>
    <n v="17"/>
    <n v="44.553600000000003"/>
    <n v="0.09"/>
    <x v="0"/>
    <n v="-1.62"/>
    <n v="2.88"/>
    <n v="1.01"/>
    <s v="Bobby Trafton"/>
    <x v="8"/>
    <s v="Atlantic"/>
    <x v="0"/>
    <x v="0"/>
    <s v="Pens &amp; Art Supplies"/>
    <s v="Sanford Colorific Colored Pencils, 12/Box"/>
    <s v="Wrap Bag"/>
    <n v="0.55000000000000004"/>
    <d v="2011-09-28T00:00:00"/>
  </r>
  <r>
    <n v="3089"/>
    <n v="22151"/>
    <d v="2010-07-31T00:00:00"/>
    <s v="High"/>
    <n v="49"/>
    <n v="425.565"/>
    <n v="0.1"/>
    <x v="0"/>
    <n v="-79.72"/>
    <n v="9.65"/>
    <n v="6.22"/>
    <s v="Beth Thompson"/>
    <x v="12"/>
    <s v="Northwest Territories"/>
    <x v="1"/>
    <x v="1"/>
    <s v="Office Furnishings"/>
    <s v="Eldon Expressions™ Desk Accessory, Wood Pencil Holder, Oak"/>
    <s v="Small Box"/>
    <n v="0.55000000000000004"/>
    <d v="2010-07-31T00:00:00"/>
  </r>
  <r>
    <n v="3090"/>
    <n v="22151"/>
    <d v="2010-07-31T00:00:00"/>
    <s v="High"/>
    <n v="20"/>
    <n v="478.46400000000006"/>
    <n v="0.04"/>
    <x v="0"/>
    <n v="9.8175000000000008"/>
    <n v="24.92"/>
    <n v="12.98"/>
    <s v="Beth Thompson"/>
    <x v="4"/>
    <s v="Ontario"/>
    <x v="1"/>
    <x v="0"/>
    <s v="Binders and Binder Accessories"/>
    <s v="GBC Standard Therm-A-Bind Covers"/>
    <s v="Small Box"/>
    <n v="0.39"/>
    <d v="2010-08-01T00:00:00"/>
  </r>
  <r>
    <n v="3091"/>
    <n v="22181"/>
    <d v="2011-10-07T00:00:00"/>
    <s v="Low"/>
    <n v="41"/>
    <n v="241.80160000000001"/>
    <n v="0.03"/>
    <x v="0"/>
    <n v="84.1"/>
    <n v="6.08"/>
    <n v="1.82"/>
    <s v="Alan Hwang"/>
    <x v="4"/>
    <s v="Ontario"/>
    <x v="1"/>
    <x v="0"/>
    <s v="Rubber Bands"/>
    <s v="Staples Bulk Pack Metal Binder Clips"/>
    <s v="Wrap Bag"/>
    <n v="0.35"/>
    <d v="2011-10-16T00:00:00"/>
  </r>
  <r>
    <n v="3092"/>
    <n v="22182"/>
    <d v="2012-09-05T00:00:00"/>
    <s v="Medium"/>
    <n v="4"/>
    <n v="45.609200000000001"/>
    <n v="0.09"/>
    <x v="0"/>
    <n v="-19.343"/>
    <n v="12.53"/>
    <n v="7.17"/>
    <s v="Cynthia Arntzen"/>
    <x v="2"/>
    <s v="Prarie"/>
    <x v="0"/>
    <x v="0"/>
    <s v="Binders and Binder Accessories"/>
    <s v="GBC ProClick Spines for 32-Hole Punch"/>
    <s v="Small Box"/>
    <n v="0.38"/>
    <d v="2012-09-06T00:00:00"/>
  </r>
  <r>
    <n v="3093"/>
    <n v="22182"/>
    <d v="2012-09-05T00:00:00"/>
    <s v="Medium"/>
    <n v="9"/>
    <n v="169.0308"/>
    <n v="0.06"/>
    <x v="0"/>
    <n v="-63.48"/>
    <n v="19.98"/>
    <n v="4"/>
    <s v="Cynthia Arntzen"/>
    <x v="2"/>
    <s v="Prarie"/>
    <x v="0"/>
    <x v="2"/>
    <s v="Computer Peripherals"/>
    <s v="Belkin 105-Key Black Keyboard"/>
    <s v="Small Box"/>
    <n v="0.68"/>
    <d v="2012-09-08T00:00:00"/>
  </r>
  <r>
    <n v="3094"/>
    <n v="22182"/>
    <d v="2012-09-05T00:00:00"/>
    <s v="Medium"/>
    <n v="48"/>
    <n v="2155.1712000000002"/>
    <n v="0.09"/>
    <x v="2"/>
    <n v="528.11"/>
    <n v="49.34"/>
    <n v="10.25"/>
    <s v="Cynthia Arntzen"/>
    <x v="2"/>
    <s v="Prarie"/>
    <x v="0"/>
    <x v="1"/>
    <s v="Office Furnishings"/>
    <s v="Electrix Fluorescent Magnifier Lamps &amp; Weighted Base"/>
    <s v="Large Box"/>
    <n v="0.56999999999999995"/>
    <d v="2012-09-07T00:00:00"/>
  </r>
  <r>
    <n v="3095"/>
    <n v="22183"/>
    <d v="2012-04-23T00:00:00"/>
    <s v="Medium"/>
    <n v="30"/>
    <n v="164.68799999999999"/>
    <n v="0.06"/>
    <x v="0"/>
    <n v="68.959999999999994"/>
    <n v="5.84"/>
    <n v="1"/>
    <s v="Speros Goranitis"/>
    <x v="5"/>
    <s v="Quebec"/>
    <x v="1"/>
    <x v="0"/>
    <s v="Pens &amp; Art Supplies"/>
    <s v="Quartet Omega® Colored Chalk, 12/Pack"/>
    <s v="Wrap Bag"/>
    <n v="0.38"/>
    <d v="2012-04-24T00:00:00"/>
  </r>
  <r>
    <n v="3096"/>
    <n v="22208"/>
    <d v="2009-10-13T00:00:00"/>
    <s v="High"/>
    <n v="37"/>
    <n v="1134.4310999999998"/>
    <n v="0.01"/>
    <x v="0"/>
    <n v="18.59"/>
    <n v="30.97"/>
    <n v="4"/>
    <s v="Sean Christensen"/>
    <x v="4"/>
    <s v="Ontario"/>
    <x v="2"/>
    <x v="2"/>
    <s v="Computer Peripherals"/>
    <s v="Microsoft Multimedia Keyboard"/>
    <s v="Small Box"/>
    <n v="0.74"/>
    <d v="2009-10-15T00:00:00"/>
  </r>
  <r>
    <n v="3097"/>
    <n v="22208"/>
    <d v="2009-10-13T00:00:00"/>
    <s v="High"/>
    <n v="50"/>
    <n v="5795.54"/>
    <n v="0.08"/>
    <x v="0"/>
    <n v="1379.7629999999999"/>
    <n v="125.99"/>
    <n v="7.69"/>
    <s v="Sean Christensen"/>
    <x v="4"/>
    <s v="Ontario"/>
    <x v="2"/>
    <x v="2"/>
    <s v="Telephones and Communication"/>
    <s v="Timeport L7089"/>
    <s v="Small Box"/>
    <n v="0.57999999999999996"/>
    <d v="2009-10-15T00:00:00"/>
  </r>
  <r>
    <n v="3098"/>
    <n v="22210"/>
    <d v="2011-09-19T00:00:00"/>
    <s v="Critical"/>
    <n v="37"/>
    <n v="970.36200000000008"/>
    <n v="0.1"/>
    <x v="0"/>
    <n v="385.63"/>
    <n v="29.14"/>
    <n v="4.8600000000000003"/>
    <s v="Tracy Collins"/>
    <x v="10"/>
    <s v="Atlantic"/>
    <x v="1"/>
    <x v="0"/>
    <s v="Paper"/>
    <s v="Snap-A-Way® Black Print Carbonless Speed Message, No Reply Area, Duplicate"/>
    <s v="Wrap Bag"/>
    <n v="0.38"/>
    <d v="2011-09-21T00:00:00"/>
  </r>
  <r>
    <n v="3099"/>
    <n v="22211"/>
    <d v="2011-10-03T00:00:00"/>
    <s v="Not Specified"/>
    <n v="30"/>
    <n v="855.048"/>
    <n v="0.08"/>
    <x v="0"/>
    <n v="-89.98"/>
    <n v="30.98"/>
    <n v="19.989999999999998"/>
    <s v="Peter Fuller"/>
    <x v="2"/>
    <s v="Prarie"/>
    <x v="3"/>
    <x v="0"/>
    <s v="Paper"/>
    <s v="Xerox 1988"/>
    <s v="Small Box"/>
    <n v="0.4"/>
    <d v="2011-10-05T00:00:00"/>
  </r>
  <r>
    <n v="3100"/>
    <n v="22211"/>
    <d v="2011-10-03T00:00:00"/>
    <s v="Not Specified"/>
    <n v="47"/>
    <n v="17678.11"/>
    <n v="0"/>
    <x v="1"/>
    <n v="634.76"/>
    <n v="376.13"/>
    <n v="85.63"/>
    <s v="Peter Fuller"/>
    <x v="2"/>
    <s v="Prarie"/>
    <x v="3"/>
    <x v="1"/>
    <s v="Tables"/>
    <s v="Bretford Rectangular Conference Table Tops"/>
    <s v="Jumbo Box"/>
    <n v="0.74"/>
    <d v="2011-10-04T00:00:00"/>
  </r>
  <r>
    <n v="3101"/>
    <n v="22212"/>
    <d v="2010-09-17T00:00:00"/>
    <s v="Medium"/>
    <n v="19"/>
    <n v="112.4838"/>
    <n v="0.01"/>
    <x v="0"/>
    <n v="26.894000000000002"/>
    <n v="5.98"/>
    <n v="1.49"/>
    <s v="Catherine Glotzbach"/>
    <x v="1"/>
    <s v="West"/>
    <x v="2"/>
    <x v="0"/>
    <s v="Binders and Binder Accessories"/>
    <s v="Avery Hanging File Binders"/>
    <s v="Small Box"/>
    <n v="0.39"/>
    <d v="2010-09-18T00:00:00"/>
  </r>
  <r>
    <n v="3102"/>
    <n v="22242"/>
    <d v="2009-06-15T00:00:00"/>
    <s v="Not Specified"/>
    <n v="50"/>
    <n v="311.04000000000002"/>
    <n v="0.04"/>
    <x v="0"/>
    <n v="-279.93"/>
    <n v="6.48"/>
    <n v="9.5399999999999991"/>
    <s v="Noel Staavos"/>
    <x v="8"/>
    <s v="Atlantic"/>
    <x v="2"/>
    <x v="0"/>
    <s v="Paper"/>
    <s v="Xerox 1905"/>
    <s v="Small Box"/>
    <n v="0.37"/>
    <d v="2009-06-17T00:00:00"/>
  </r>
  <r>
    <n v="3103"/>
    <n v="22243"/>
    <d v="2009-01-15T00:00:00"/>
    <s v="Critical"/>
    <n v="9"/>
    <n v="23.587199999999999"/>
    <n v="0.09"/>
    <x v="0"/>
    <n v="-1.82"/>
    <n v="2.88"/>
    <n v="0.7"/>
    <s v="Amy Hunt"/>
    <x v="2"/>
    <s v="Prarie"/>
    <x v="3"/>
    <x v="0"/>
    <s v="Pens &amp; Art Supplies"/>
    <s v="Newell 335"/>
    <s v="Wrap Bag"/>
    <n v="0.56000000000000005"/>
    <d v="2009-01-16T00:00:00"/>
  </r>
  <r>
    <n v="3104"/>
    <n v="22272"/>
    <d v="2012-05-06T00:00:00"/>
    <s v="High"/>
    <n v="37"/>
    <n v="5077.5839999999989"/>
    <n v="0.1"/>
    <x v="0"/>
    <n v="14.85"/>
    <n v="152.47999999999999"/>
    <n v="4"/>
    <s v="Edward Nazzal"/>
    <x v="4"/>
    <s v="Ontario"/>
    <x v="2"/>
    <x v="2"/>
    <s v="Computer Peripherals"/>
    <s v="Adesso Programmable 142-Key Keyboard"/>
    <s v="Small Box"/>
    <n v="0.79"/>
    <d v="2012-05-08T00:00:00"/>
  </r>
  <r>
    <n v="3105"/>
    <n v="22272"/>
    <d v="2012-05-06T00:00:00"/>
    <s v="High"/>
    <n v="30"/>
    <n v="977.31599999999992"/>
    <n v="0.08"/>
    <x v="0"/>
    <n v="342.41"/>
    <n v="35.409999999999997"/>
    <n v="1.99"/>
    <s v="Edward Nazzal"/>
    <x v="4"/>
    <s v="Ontario"/>
    <x v="2"/>
    <x v="2"/>
    <s v="Computer Peripherals"/>
    <s v="Imation DVD-RAM discs"/>
    <s v="Small Pack"/>
    <n v="0.43"/>
    <d v="2012-05-08T00:00:00"/>
  </r>
  <r>
    <n v="3106"/>
    <n v="22279"/>
    <d v="2009-12-22T00:00:00"/>
    <s v="Not Specified"/>
    <n v="43"/>
    <n v="2292.3816000000002"/>
    <n v="0.03"/>
    <x v="0"/>
    <n v="1040.6500000000001"/>
    <n v="54.96"/>
    <n v="10.75"/>
    <s v="Lena Radford"/>
    <x v="4"/>
    <s v="Ontario"/>
    <x v="0"/>
    <x v="0"/>
    <s v="Paper"/>
    <s v="Xerox 1940"/>
    <s v="Small Box"/>
    <n v="0.36"/>
    <d v="2009-12-25T00:00:00"/>
  </r>
  <r>
    <n v="3107"/>
    <n v="22304"/>
    <d v="2011-11-25T00:00:00"/>
    <s v="Low"/>
    <n v="24"/>
    <n v="38.016000000000005"/>
    <n v="0.1"/>
    <x v="0"/>
    <n v="-3.73"/>
    <n v="1.76"/>
    <n v="0.7"/>
    <s v="Joseph Airdo"/>
    <x v="6"/>
    <s v="Prarie"/>
    <x v="3"/>
    <x v="0"/>
    <s v="Pens &amp; Art Supplies"/>
    <s v="Newell 310"/>
    <s v="Wrap Bag"/>
    <n v="0.56000000000000005"/>
    <d v="2011-11-29T00:00:00"/>
  </r>
  <r>
    <n v="3108"/>
    <n v="22338"/>
    <d v="2010-05-14T00:00:00"/>
    <s v="Medium"/>
    <n v="36"/>
    <n v="180.57600000000002"/>
    <n v="0.05"/>
    <x v="0"/>
    <n v="-62.97"/>
    <n v="5.28"/>
    <n v="5.0599999999999996"/>
    <s v="Bill Tyler"/>
    <x v="8"/>
    <s v="Atlantic"/>
    <x v="3"/>
    <x v="0"/>
    <s v="Paper"/>
    <s v="Astroparche® Fine Business Paper"/>
    <s v="Small Box"/>
    <n v="0.37"/>
    <d v="2010-05-15T00:00:00"/>
  </r>
  <r>
    <n v="3109"/>
    <n v="22338"/>
    <d v="2010-05-14T00:00:00"/>
    <s v="Medium"/>
    <n v="24"/>
    <n v="781.21680000000003"/>
    <n v="0.09"/>
    <x v="0"/>
    <n v="-213.18"/>
    <n v="35.770000000000003"/>
    <n v="9.02"/>
    <s v="Bill Tyler"/>
    <x v="5"/>
    <s v="Quebec"/>
    <x v="3"/>
    <x v="2"/>
    <s v="Computer Peripherals"/>
    <s v="IBM Numeric Access II Keypad, 17-Key, Black"/>
    <s v="Small Box"/>
    <n v="0.75"/>
    <d v="2010-05-15T00:00:00"/>
  </r>
  <r>
    <n v="3110"/>
    <n v="22342"/>
    <d v="2009-05-29T00:00:00"/>
    <s v="Low"/>
    <n v="13"/>
    <n v="272.87"/>
    <n v="0"/>
    <x v="0"/>
    <n v="-92.961000000000013"/>
    <n v="20.99"/>
    <n v="3.3"/>
    <s v="Claudia Miner"/>
    <x v="12"/>
    <s v="Northwest Territories"/>
    <x v="0"/>
    <x v="2"/>
    <s v="Telephones and Communication"/>
    <s v="Accessory39"/>
    <s v="Small Pack"/>
    <n v="0.81"/>
    <d v="2009-06-05T00:00:00"/>
  </r>
  <r>
    <n v="3111"/>
    <n v="22368"/>
    <d v="2010-02-19T00:00:00"/>
    <s v="Medium"/>
    <n v="5"/>
    <n v="188.352"/>
    <n v="0.04"/>
    <x v="0"/>
    <n v="-74.849999999999994"/>
    <n v="39.24"/>
    <n v="1.99"/>
    <s v="Sarah Jordon"/>
    <x v="8"/>
    <s v="Atlantic"/>
    <x v="3"/>
    <x v="2"/>
    <s v="Computer Peripherals"/>
    <s v="Verbatim DVD-R 4.7GB authoring disc"/>
    <s v="Small Pack"/>
    <n v="0.51"/>
    <d v="2010-02-20T00:00:00"/>
  </r>
  <r>
    <n v="3112"/>
    <n v="22368"/>
    <d v="2010-02-19T00:00:00"/>
    <s v="Medium"/>
    <n v="33"/>
    <n v="3642.8963999999996"/>
    <n v="0.08"/>
    <x v="1"/>
    <n v="40.76"/>
    <n v="119.99"/>
    <n v="56.14"/>
    <s v="Sarah Jordon"/>
    <x v="8"/>
    <s v="Atlantic"/>
    <x v="3"/>
    <x v="2"/>
    <s v="Office Machines"/>
    <s v="Hewlett-Packard 2600DN Business Color Inkjet Printer"/>
    <s v="Jumbo Box"/>
    <n v="0.39"/>
    <d v="2010-02-21T00:00:00"/>
  </r>
  <r>
    <n v="3113"/>
    <n v="22368"/>
    <d v="2010-02-19T00:00:00"/>
    <s v="Medium"/>
    <n v="34"/>
    <n v="2725.7868000000003"/>
    <n v="0.01"/>
    <x v="0"/>
    <n v="-849.18"/>
    <n v="80.98"/>
    <n v="35"/>
    <s v="Sarah Jordon"/>
    <x v="8"/>
    <s v="Atlantic"/>
    <x v="3"/>
    <x v="0"/>
    <s v="Storage &amp; Organization"/>
    <s v="Carina 42&quot;Hx23 3/4&quot;W Media Storage Unit"/>
    <s v="Large Box"/>
    <n v="0.83"/>
    <d v="2010-02-20T00:00:00"/>
  </r>
  <r>
    <n v="3114"/>
    <n v="22371"/>
    <d v="2009-04-04T00:00:00"/>
    <s v="High"/>
    <n v="8"/>
    <n v="59.04"/>
    <n v="0"/>
    <x v="0"/>
    <n v="-66.170999999999992"/>
    <n v="7.38"/>
    <n v="11.51"/>
    <s v="Phillip Flathmann"/>
    <x v="5"/>
    <s v="Quebec"/>
    <x v="0"/>
    <x v="0"/>
    <s v="Binders and Binder Accessories"/>
    <s v="GBC Plastic Binding Combs"/>
    <s v="Small Box"/>
    <n v="0.36"/>
    <d v="2009-04-05T00:00:00"/>
  </r>
  <r>
    <n v="3115"/>
    <n v="22373"/>
    <d v="2012-03-28T00:00:00"/>
    <s v="High"/>
    <n v="26"/>
    <n v="215.87800000000001"/>
    <n v="0.05"/>
    <x v="2"/>
    <n v="-86.34"/>
    <n v="8.74"/>
    <n v="8.2899999999999991"/>
    <s v="Candace McMahon"/>
    <x v="4"/>
    <s v="Ontario"/>
    <x v="1"/>
    <x v="0"/>
    <s v="Envelopes"/>
    <s v="#10- 4 1/8&quot; x 9 1/2&quot; Recycled Envelopes"/>
    <s v="Small Box"/>
    <n v="0.38"/>
    <d v="2012-03-29T00:00:00"/>
  </r>
  <r>
    <n v="3116"/>
    <n v="22375"/>
    <d v="2011-04-07T00:00:00"/>
    <s v="Not Specified"/>
    <n v="43"/>
    <n v="783.08159999999998"/>
    <n v="0.04"/>
    <x v="0"/>
    <n v="66.14"/>
    <n v="18.97"/>
    <n v="9.5399999999999991"/>
    <s v="Christine Abelman"/>
    <x v="1"/>
    <s v="West"/>
    <x v="1"/>
    <x v="0"/>
    <s v="Paper"/>
    <s v="Xerox 1939"/>
    <s v="Small Box"/>
    <n v="0.37"/>
    <d v="2011-04-08T00:00:00"/>
  </r>
  <r>
    <n v="3117"/>
    <n v="22402"/>
    <d v="2009-05-27T00:00:00"/>
    <s v="Critical"/>
    <n v="33"/>
    <n v="1194.3360000000002"/>
    <n v="0.04"/>
    <x v="0"/>
    <n v="497.11400000000003"/>
    <n v="37.700000000000003"/>
    <n v="2.99"/>
    <s v="Brad Thomas"/>
    <x v="7"/>
    <s v="Yukon"/>
    <x v="2"/>
    <x v="0"/>
    <s v="Binders and Binder Accessories"/>
    <s v="Vinyl Sectional Post Binders"/>
    <s v="Small Box"/>
    <n v="0.35"/>
    <d v="2009-05-28T00:00:00"/>
  </r>
  <r>
    <n v="3118"/>
    <n v="22402"/>
    <d v="2009-05-27T00:00:00"/>
    <s v="Critical"/>
    <n v="1"/>
    <n v="55.430100000000003"/>
    <n v="0.01"/>
    <x v="0"/>
    <n v="-235.89500000000001"/>
    <n v="55.99"/>
    <n v="5"/>
    <s v="Brad Thomas"/>
    <x v="7"/>
    <s v="Yukon"/>
    <x v="2"/>
    <x v="2"/>
    <s v="Telephones and Communication"/>
    <s v="Accessory36"/>
    <s v="Small Pack"/>
    <n v="0.83"/>
    <d v="2009-05-28T00:00:00"/>
  </r>
  <r>
    <n v="3119"/>
    <n v="22404"/>
    <d v="2010-11-16T00:00:00"/>
    <s v="Low"/>
    <n v="35"/>
    <n v="7174.8320000000003"/>
    <n v="0.06"/>
    <x v="0"/>
    <n v="1845.68"/>
    <n v="218.08"/>
    <n v="18.059999999999999"/>
    <s v="Joseph Holt"/>
    <x v="2"/>
    <s v="Prarie"/>
    <x v="2"/>
    <x v="1"/>
    <s v="Chairs &amp; Chairmats"/>
    <s v="Lifetime Advantage™ Folding Chairs, 4/Carton"/>
    <s v="Large Box"/>
    <n v="0.56999999999999995"/>
    <d v="2010-11-23T00:00:00"/>
  </r>
  <r>
    <n v="3120"/>
    <n v="22407"/>
    <d v="2009-11-17T00:00:00"/>
    <s v="Not Specified"/>
    <n v="20"/>
    <n v="642.44399999999996"/>
    <n v="7.0000000000000007E-2"/>
    <x v="0"/>
    <n v="48.756"/>
    <n v="34.54"/>
    <n v="14.72"/>
    <s v="Sung Shariari"/>
    <x v="2"/>
    <s v="Prarie"/>
    <x v="1"/>
    <x v="0"/>
    <s v="Binders and Binder Accessories"/>
    <s v="GBC Recycled Grain Textured Covers"/>
    <s v="Small Box"/>
    <n v="0.37"/>
    <d v="2009-11-18T00:00:00"/>
  </r>
  <r>
    <n v="3121"/>
    <n v="22407"/>
    <d v="2009-11-17T00:00:00"/>
    <s v="Not Specified"/>
    <n v="10"/>
    <n v="120.34399999999999"/>
    <n v="0.02"/>
    <x v="0"/>
    <n v="-7.9"/>
    <n v="12.28"/>
    <n v="6.47"/>
    <s v="Sung Shariari"/>
    <x v="2"/>
    <s v="Prarie"/>
    <x v="1"/>
    <x v="0"/>
    <s v="Paper"/>
    <s v="Xerox 1881"/>
    <s v="Small Box"/>
    <n v="0.38"/>
    <d v="2009-11-17T00:00:00"/>
  </r>
  <r>
    <n v="3122"/>
    <n v="22407"/>
    <d v="2009-11-17T00:00:00"/>
    <s v="Not Specified"/>
    <n v="15"/>
    <n v="487.57799999999992"/>
    <n v="0.06"/>
    <x v="2"/>
    <n v="32.340000000000003"/>
    <n v="34.58"/>
    <n v="8.99"/>
    <s v="Sung Shariari"/>
    <x v="2"/>
    <s v="Prarie"/>
    <x v="1"/>
    <x v="0"/>
    <s v="Pens &amp; Art Supplies"/>
    <s v="Panasonic KP-350BK Electric Pencil Sharpener with Auto Stop"/>
    <s v="Small Pack"/>
    <n v="0.56000000000000005"/>
    <d v="2009-11-19T00:00:00"/>
  </r>
  <r>
    <n v="3123"/>
    <n v="22432"/>
    <d v="2012-11-28T00:00:00"/>
    <s v="Not Specified"/>
    <n v="45"/>
    <n v="2579.4539999999997"/>
    <n v="0.06"/>
    <x v="0"/>
    <n v="664.15"/>
    <n v="60.98"/>
    <n v="19.989999999999998"/>
    <s v="Ionia McGrath"/>
    <x v="10"/>
    <s v="Atlantic"/>
    <x v="0"/>
    <x v="0"/>
    <s v="Envelopes"/>
    <s v="Tyvek Interoffice Envelopes, 9 1/2&quot; x 12 1/2&quot;, 100/Box"/>
    <s v="Small Box"/>
    <n v="0.38"/>
    <d v="2012-11-29T00:00:00"/>
  </r>
  <r>
    <n v="3124"/>
    <n v="22433"/>
    <d v="2011-03-03T00:00:00"/>
    <s v="Critical"/>
    <n v="44"/>
    <n v="877.38199999999995"/>
    <n v="0.05"/>
    <x v="0"/>
    <n v="237.47400000000002"/>
    <n v="20.99"/>
    <n v="0.99"/>
    <s v="Bryan Spruell"/>
    <x v="7"/>
    <s v="Yukon"/>
    <x v="2"/>
    <x v="2"/>
    <s v="Telephones and Communication"/>
    <s v="Accessory25"/>
    <s v="Wrap Bag"/>
    <n v="0.56999999999999995"/>
    <d v="2011-03-05T00:00:00"/>
  </r>
  <r>
    <n v="3125"/>
    <n v="22434"/>
    <d v="2012-08-29T00:00:00"/>
    <s v="Critical"/>
    <n v="3"/>
    <n v="12.258000000000001"/>
    <n v="0.1"/>
    <x v="0"/>
    <n v="-14.685499999999999"/>
    <n v="4.54"/>
    <n v="5.83"/>
    <s v="Allen Golden"/>
    <x v="4"/>
    <s v="Ontario"/>
    <x v="3"/>
    <x v="0"/>
    <s v="Binders and Binder Accessories"/>
    <s v="Avery® Durable Plastic 1&quot; Binders"/>
    <s v="Small Box"/>
    <n v="0.36"/>
    <d v="2012-08-31T00:00:00"/>
  </r>
  <r>
    <n v="3126"/>
    <n v="22434"/>
    <d v="2012-08-29T00:00:00"/>
    <s v="Critical"/>
    <n v="39"/>
    <n v="126.64079999999998"/>
    <n v="0.01"/>
    <x v="0"/>
    <n v="-92.29"/>
    <n v="3.28"/>
    <n v="3.97"/>
    <s v="Allen Golden"/>
    <x v="4"/>
    <s v="Ontario"/>
    <x v="3"/>
    <x v="0"/>
    <s v="Pens &amp; Art Supplies"/>
    <s v="Newell 337"/>
    <s v="Wrap Bag"/>
    <n v="0.56000000000000005"/>
    <d v="2012-08-31T00:00:00"/>
  </r>
  <r>
    <n v="3127"/>
    <n v="22465"/>
    <d v="2012-07-21T00:00:00"/>
    <s v="Not Specified"/>
    <n v="4"/>
    <n v="1040.5632000000001"/>
    <n v="0.04"/>
    <x v="1"/>
    <n v="-454.8"/>
    <n v="270.98"/>
    <n v="50"/>
    <s v="Thea Hendricks"/>
    <x v="7"/>
    <s v="Yukon"/>
    <x v="2"/>
    <x v="1"/>
    <s v="Chairs &amp; Chairmats"/>
    <s v="Global Enterprise Series Seating High-Back Swivel/Tilt Chairs"/>
    <s v="Jumbo Drum"/>
    <n v="0.77"/>
    <d v="2012-07-22T00:00:00"/>
  </r>
  <r>
    <n v="3128"/>
    <n v="22466"/>
    <d v="2012-03-28T00:00:00"/>
    <s v="Low"/>
    <n v="31"/>
    <n v="5217.6534000000001"/>
    <n v="7.0000000000000007E-2"/>
    <x v="1"/>
    <n v="241.06"/>
    <n v="180.98"/>
    <n v="30"/>
    <s v="Tamara Willingham"/>
    <x v="7"/>
    <s v="Yukon"/>
    <x v="1"/>
    <x v="1"/>
    <s v="Chairs &amp; Chairmats"/>
    <s v="Office Star - Ergonomic Mid Back Chair with 2-Way Adjustable Arms"/>
    <s v="Jumbo Drum"/>
    <n v="0.69"/>
    <d v="2012-04-04T00:00:00"/>
  </r>
  <r>
    <n v="3129"/>
    <n v="22466"/>
    <d v="2012-03-28T00:00:00"/>
    <s v="Low"/>
    <n v="40"/>
    <n v="404.15200000000004"/>
    <n v="0.02"/>
    <x v="0"/>
    <n v="181.26"/>
    <n v="10.31"/>
    <n v="1.79"/>
    <s v="Tamara Willingham"/>
    <x v="7"/>
    <s v="Yukon"/>
    <x v="1"/>
    <x v="0"/>
    <s v="Paper"/>
    <s v="Speediset Carbonless Redi-Letter® 7&quot; x 8 1/2&quot;"/>
    <s v="Wrap Bag"/>
    <n v="0.38"/>
    <d v="2012-04-04T00:00:00"/>
  </r>
  <r>
    <n v="3130"/>
    <n v="22468"/>
    <d v="2010-06-10T00:00:00"/>
    <s v="Not Specified"/>
    <n v="14"/>
    <n v="293.72000000000003"/>
    <n v="0"/>
    <x v="0"/>
    <n v="41.522500000000001"/>
    <n v="20.98"/>
    <n v="8.83"/>
    <s v="Steve Nguyen"/>
    <x v="4"/>
    <s v="Ontario"/>
    <x v="0"/>
    <x v="0"/>
    <s v="Binders and Binder Accessories"/>
    <s v="Premium Transparent Presentation Covers by GBC"/>
    <s v="Small Box"/>
    <n v="0.37"/>
    <d v="2010-06-10T00:00:00"/>
  </r>
  <r>
    <n v="3131"/>
    <n v="22468"/>
    <d v="2010-06-10T00:00:00"/>
    <s v="Not Specified"/>
    <n v="11"/>
    <n v="60.605599999999995"/>
    <n v="0.03"/>
    <x v="0"/>
    <n v="13.31"/>
    <n v="5.68"/>
    <n v="1.46"/>
    <s v="Steve Nguyen"/>
    <x v="4"/>
    <s v="Ontario"/>
    <x v="0"/>
    <x v="0"/>
    <s v="Paper"/>
    <s v="Adams Write n' Stick Phone Message Book, 11&quot; X 5 1/4&quot;, 200 Messages"/>
    <s v="Wrap Bag"/>
    <n v="0.39"/>
    <d v="2010-06-11T00:00:00"/>
  </r>
  <r>
    <n v="3132"/>
    <n v="22468"/>
    <d v="2010-06-10T00:00:00"/>
    <s v="Not Specified"/>
    <n v="19"/>
    <n v="151.24"/>
    <n v="0"/>
    <x v="0"/>
    <n v="23.61"/>
    <n v="7.96"/>
    <n v="4.95"/>
    <s v="Steve Nguyen"/>
    <x v="4"/>
    <s v="Ontario"/>
    <x v="0"/>
    <x v="1"/>
    <s v="Office Furnishings"/>
    <s v="Staples Plastic Wall Frames"/>
    <s v="Small Box"/>
    <n v="0.41"/>
    <d v="2010-06-12T00:00:00"/>
  </r>
  <r>
    <n v="3133"/>
    <n v="22469"/>
    <d v="2010-10-11T00:00:00"/>
    <s v="High"/>
    <n v="24"/>
    <n v="1419.6143999999999"/>
    <n v="0.03"/>
    <x v="0"/>
    <n v="-678.63"/>
    <n v="60.98"/>
    <n v="49"/>
    <s v="Jack Lebron"/>
    <x v="9"/>
    <s v="Atlantic"/>
    <x v="1"/>
    <x v="0"/>
    <s v="Appliances"/>
    <s v="Euro Pro Shark Stick Mini Vacuum"/>
    <s v="Large Box"/>
    <n v="0.59"/>
    <d v="2010-10-13T00:00:00"/>
  </r>
  <r>
    <n v="3134"/>
    <n v="22469"/>
    <d v="2010-10-11T00:00:00"/>
    <s v="High"/>
    <n v="23"/>
    <n v="6558.6892000000007"/>
    <n v="0.02"/>
    <x v="0"/>
    <n v="40.319999999999936"/>
    <n v="290.98"/>
    <n v="69"/>
    <s v="Jack Lebron"/>
    <x v="9"/>
    <s v="Atlantic"/>
    <x v="1"/>
    <x v="1"/>
    <s v="Tables"/>
    <s v="Hon 5100 Series Wood Tables"/>
    <s v="Large Box"/>
    <n v="0.67"/>
    <d v="2010-10-13T00:00:00"/>
  </r>
  <r>
    <n v="3135"/>
    <n v="22469"/>
    <d v="2010-10-11T00:00:00"/>
    <s v="High"/>
    <n v="44"/>
    <n v="316.404"/>
    <n v="0.1"/>
    <x v="0"/>
    <n v="-162.37100000000001"/>
    <n v="7.99"/>
    <n v="5.03"/>
    <s v="Jack Lebron"/>
    <x v="12"/>
    <s v="Northwest Territories"/>
    <x v="1"/>
    <x v="2"/>
    <s v="Telephones and Communication"/>
    <s v="Bell Sonecor JB700 Caller ID"/>
    <s v="Medium Box"/>
    <n v="0.6"/>
    <d v="2010-10-13T00:00:00"/>
  </r>
  <r>
    <n v="3136"/>
    <n v="22497"/>
    <d v="2012-04-28T00:00:00"/>
    <s v="Medium"/>
    <n v="37"/>
    <n v="3231.2543999999998"/>
    <n v="0.04"/>
    <x v="1"/>
    <n v="580.33000000000004"/>
    <n v="90.97"/>
    <n v="28"/>
    <s v="Brendan Murry"/>
    <x v="7"/>
    <s v="Yukon"/>
    <x v="1"/>
    <x v="2"/>
    <s v="Office Machines"/>
    <s v="Lexmark Z55se Color Inkjet Printer"/>
    <s v="Jumbo Drum"/>
    <n v="0.38"/>
    <d v="2012-04-29T00:00:00"/>
  </r>
  <r>
    <n v="3137"/>
    <n v="22498"/>
    <d v="2010-11-09T00:00:00"/>
    <s v="Critical"/>
    <n v="20"/>
    <n v="32.299999999999997"/>
    <n v="0.05"/>
    <x v="0"/>
    <n v="-30.7"/>
    <n v="1.7"/>
    <n v="1.99"/>
    <s v="Sarah Brown"/>
    <x v="5"/>
    <s v="Quebec"/>
    <x v="3"/>
    <x v="2"/>
    <s v="Computer Peripherals"/>
    <s v="BASF Silver 74 Minute CD-R"/>
    <s v="Small Pack"/>
    <n v="0.51"/>
    <d v="2010-11-10T00:00:00"/>
  </r>
  <r>
    <n v="3138"/>
    <n v="22501"/>
    <d v="2010-05-18T00:00:00"/>
    <s v="High"/>
    <n v="2"/>
    <n v="14.668799999999999"/>
    <n v="0.04"/>
    <x v="2"/>
    <n v="7.27"/>
    <n v="7.64"/>
    <n v="1.39"/>
    <s v="Alan Barnes"/>
    <x v="12"/>
    <s v="Northwest Territories"/>
    <x v="1"/>
    <x v="0"/>
    <s v="Envelopes"/>
    <s v="#10- 4 1/8&quot; x 9 1/2&quot; Security-Tint Envelopes"/>
    <s v="Small Box"/>
    <n v="0.36"/>
    <d v="2010-05-19T00:00:00"/>
  </r>
  <r>
    <n v="3139"/>
    <n v="22529"/>
    <d v="2010-05-07T00:00:00"/>
    <s v="Medium"/>
    <n v="28"/>
    <n v="1562.9824000000001"/>
    <n v="0.02"/>
    <x v="0"/>
    <n v="245.88"/>
    <n v="56.96"/>
    <n v="13.22"/>
    <s v="Vivian Mathis"/>
    <x v="5"/>
    <s v="Quebec"/>
    <x v="2"/>
    <x v="0"/>
    <s v="Appliances"/>
    <s v="Conquest™ 14 Commercial Heavy-Duty Upright Vacuum, Collection System, Accessory Kit"/>
    <s v="Small Box"/>
    <n v="0.56000000000000005"/>
    <d v="2010-05-07T00:00:00"/>
  </r>
  <r>
    <n v="3140"/>
    <n v="22532"/>
    <d v="2011-02-08T00:00:00"/>
    <s v="Critical"/>
    <n v="13"/>
    <n v="111.5985"/>
    <n v="0.03"/>
    <x v="0"/>
    <n v="-11.798999999999999"/>
    <n v="8.85"/>
    <n v="5.6"/>
    <s v="Carlos Soltero"/>
    <x v="12"/>
    <s v="Northwest Territories"/>
    <x v="3"/>
    <x v="0"/>
    <s v="Binders and Binder Accessories"/>
    <s v="GBC Standard Plastic Binding Systems Combs"/>
    <s v="Small Box"/>
    <n v="0.36"/>
    <d v="2011-02-08T00:00:00"/>
  </r>
  <r>
    <n v="3141"/>
    <n v="22534"/>
    <d v="2011-07-18T00:00:00"/>
    <s v="Medium"/>
    <n v="3"/>
    <n v="251.79000000000002"/>
    <n v="0"/>
    <x v="0"/>
    <n v="-44.18"/>
    <n v="83.93"/>
    <n v="19.989999999999998"/>
    <s v="Kelly Williams"/>
    <x v="3"/>
    <s v="West"/>
    <x v="1"/>
    <x v="0"/>
    <s v="Envelopes"/>
    <s v="Airmail Envelopes"/>
    <s v="Small Box"/>
    <n v="0.38"/>
    <d v="2011-07-20T00:00:00"/>
  </r>
  <r>
    <n v="3142"/>
    <n v="22561"/>
    <d v="2011-01-20T00:00:00"/>
    <s v="Critical"/>
    <n v="7"/>
    <n v="115.03170000000001"/>
    <n v="7.0000000000000007E-2"/>
    <x v="0"/>
    <n v="-27.78"/>
    <n v="17.670000000000002"/>
    <n v="8.99"/>
    <s v="David Wiener"/>
    <x v="8"/>
    <s v="Atlantic"/>
    <x v="3"/>
    <x v="1"/>
    <s v="Office Furnishings"/>
    <s v="Executive Impressions 12&quot; Wall Clock"/>
    <s v="Small Pack"/>
    <n v="0.47"/>
    <d v="2011-01-22T00:00:00"/>
  </r>
  <r>
    <n v="3143"/>
    <n v="22561"/>
    <d v="2011-01-20T00:00:00"/>
    <s v="Critical"/>
    <n v="50"/>
    <n v="420.495"/>
    <n v="0.03"/>
    <x v="0"/>
    <n v="-19.77"/>
    <n v="8.67"/>
    <n v="3.5"/>
    <s v="David Wiener"/>
    <x v="8"/>
    <s v="Atlantic"/>
    <x v="3"/>
    <x v="0"/>
    <s v="Appliances"/>
    <s v="Staples 4 Outlet Surge Protector"/>
    <s v="Small Box"/>
    <n v="0.57999999999999996"/>
    <d v="2011-01-22T00:00:00"/>
  </r>
  <r>
    <n v="3144"/>
    <n v="22561"/>
    <d v="2011-01-20T00:00:00"/>
    <s v="Critical"/>
    <n v="5"/>
    <n v="484.95150000000001"/>
    <n v="0.03"/>
    <x v="2"/>
    <n v="-245.09"/>
    <n v="99.99"/>
    <n v="19.989999999999998"/>
    <s v="David Wiener"/>
    <x v="8"/>
    <s v="Atlantic"/>
    <x v="3"/>
    <x v="2"/>
    <s v="Computer Peripherals"/>
    <s v="U.S. Robotics 56K Internet Call Modem"/>
    <s v="Small Box"/>
    <n v="0.5"/>
    <d v="2011-01-22T00:00:00"/>
  </r>
  <r>
    <n v="3145"/>
    <n v="22562"/>
    <d v="2009-03-27T00:00:00"/>
    <s v="Medium"/>
    <n v="46"/>
    <n v="9033.2039999999997"/>
    <n v="0.08"/>
    <x v="1"/>
    <n v="1981.17"/>
    <n v="213.45"/>
    <n v="14.7"/>
    <s v="Jennifer Ferguson"/>
    <x v="5"/>
    <s v="Quebec"/>
    <x v="2"/>
    <x v="2"/>
    <s v="Office Machines"/>
    <s v="Panasonic KX-P2130 Dot Matrix Printer"/>
    <s v="Jumbo Drum"/>
    <n v="0.59"/>
    <d v="2009-03-29T00:00:00"/>
  </r>
  <r>
    <n v="3146"/>
    <n v="22562"/>
    <d v="2009-03-27T00:00:00"/>
    <s v="Medium"/>
    <n v="31"/>
    <n v="1561.8419999999999"/>
    <n v="0.1"/>
    <x v="0"/>
    <n v="518.07000000000005"/>
    <n v="55.98"/>
    <n v="13.88"/>
    <s v="Jennifer Ferguson"/>
    <x v="5"/>
    <s v="Quebec"/>
    <x v="2"/>
    <x v="0"/>
    <s v="Paper"/>
    <s v="Xerox 1882"/>
    <s v="Small Box"/>
    <n v="0.36"/>
    <d v="2009-03-29T00:00:00"/>
  </r>
  <r>
    <n v="3147"/>
    <n v="22562"/>
    <d v="2009-03-27T00:00:00"/>
    <s v="Medium"/>
    <n v="3"/>
    <n v="48.179999999999993"/>
    <n v="0"/>
    <x v="0"/>
    <n v="-28.09"/>
    <n v="16.059999999999999"/>
    <n v="8.34"/>
    <s v="Jennifer Ferguson"/>
    <x v="5"/>
    <s v="Quebec"/>
    <x v="2"/>
    <x v="0"/>
    <s v="Storage &amp; Organization"/>
    <s v="Letter/Legal File Tote with Clear Snap-On Lid, Black Granite"/>
    <s v="Small Box"/>
    <n v="0.59"/>
    <d v="2009-03-28T00:00:00"/>
  </r>
  <r>
    <n v="3148"/>
    <n v="22563"/>
    <d v="2012-05-20T00:00:00"/>
    <s v="Critical"/>
    <n v="32"/>
    <n v="231.61600000000001"/>
    <n v="0.06"/>
    <x v="0"/>
    <n v="-9.7799999999999994"/>
    <n v="7.7"/>
    <n v="3.68"/>
    <s v="Laurel Workman"/>
    <x v="1"/>
    <s v="West"/>
    <x v="2"/>
    <x v="1"/>
    <s v="Office Furnishings"/>
    <s v="Deflect-O® Glasstique™ Clear Desk Accessories"/>
    <s v="Wrap Bag"/>
    <n v="0.52"/>
    <d v="2012-05-23T00:00:00"/>
  </r>
  <r>
    <n v="3149"/>
    <n v="22626"/>
    <d v="2010-06-29T00:00:00"/>
    <s v="Critical"/>
    <n v="17"/>
    <n v="86.2988"/>
    <n v="0.02"/>
    <x v="0"/>
    <n v="14.19"/>
    <n v="5.18"/>
    <n v="2.04"/>
    <s v="John Lucas"/>
    <x v="4"/>
    <s v="Ontario"/>
    <x v="0"/>
    <x v="0"/>
    <s v="Paper"/>
    <s v="Array® Memo Cubes"/>
    <s v="Wrap Bag"/>
    <n v="0.36"/>
    <d v="2010-07-01T00:00:00"/>
  </r>
  <r>
    <n v="3150"/>
    <n v="22626"/>
    <d v="2010-06-29T00:00:00"/>
    <s v="Critical"/>
    <n v="35"/>
    <n v="7350"/>
    <n v="0.04"/>
    <x v="1"/>
    <n v="-528.65312500000005"/>
    <n v="218.75"/>
    <n v="69.64"/>
    <s v="John Lucas"/>
    <x v="4"/>
    <s v="Ontario"/>
    <x v="0"/>
    <x v="1"/>
    <s v="Tables"/>
    <s v="BoxOffice By Design Rectangular and Half-Moon Meeting Room Tables"/>
    <s v="Jumbo Box"/>
    <n v="0.77"/>
    <d v="2010-07-01T00:00:00"/>
  </r>
  <r>
    <n v="3151"/>
    <n v="22627"/>
    <d v="2010-04-03T00:00:00"/>
    <s v="Low"/>
    <n v="33"/>
    <n v="1920.1181999999999"/>
    <n v="0.09"/>
    <x v="0"/>
    <n v="614.03"/>
    <n v="63.94"/>
    <n v="14.48"/>
    <s v="Bill Shonely"/>
    <x v="8"/>
    <s v="Atlantic"/>
    <x v="0"/>
    <x v="1"/>
    <s v="Office Furnishings"/>
    <s v="Howard Miller 16&quot; Diameter Gallery Wall Clock"/>
    <s v="Small Box"/>
    <n v="0.46"/>
    <d v="2010-04-08T00:00:00"/>
  </r>
  <r>
    <n v="3152"/>
    <n v="22627"/>
    <d v="2010-04-03T00:00:00"/>
    <s v="Low"/>
    <n v="46"/>
    <n v="6736.7276000000002"/>
    <n v="0.03"/>
    <x v="1"/>
    <n v="-1061.68"/>
    <n v="150.97999999999999"/>
    <n v="66.27"/>
    <s v="Bill Shonely"/>
    <x v="7"/>
    <s v="Yukon"/>
    <x v="0"/>
    <x v="1"/>
    <s v="Bookcases"/>
    <s v="Bush Mission Pointe Library"/>
    <s v="Jumbo Box"/>
    <n v="0.65"/>
    <d v="2010-04-03T00:00:00"/>
  </r>
  <r>
    <n v="3153"/>
    <n v="22628"/>
    <d v="2009-10-29T00:00:00"/>
    <s v="Medium"/>
    <n v="30"/>
    <n v="2820.93"/>
    <n v="0.02"/>
    <x v="1"/>
    <n v="-1111.45"/>
    <n v="95.95"/>
    <n v="74.349999999999994"/>
    <s v="Lynn Smith"/>
    <x v="10"/>
    <s v="Atlantic"/>
    <x v="1"/>
    <x v="1"/>
    <s v="Chairs &amp; Chairmats"/>
    <s v="Bevis Steel Folding Chairs"/>
    <s v="Jumbo Drum"/>
    <n v="0.56999999999999995"/>
    <d v="2009-11-01T00:00:00"/>
  </r>
  <r>
    <n v="3154"/>
    <n v="22629"/>
    <d v="2010-04-15T00:00:00"/>
    <s v="Low"/>
    <n v="5"/>
    <n v="351.40500000000003"/>
    <n v="0.05"/>
    <x v="0"/>
    <n v="-243.02"/>
    <n v="73.98"/>
    <n v="14.52"/>
    <s v="Sonia Sunley"/>
    <x v="3"/>
    <s v="West"/>
    <x v="0"/>
    <x v="2"/>
    <s v="Computer Peripherals"/>
    <s v="Keytronic French Keyboard"/>
    <s v="Small Box"/>
    <n v="0.65"/>
    <d v="2010-04-20T00:00:00"/>
  </r>
  <r>
    <n v="3155"/>
    <n v="22656"/>
    <d v="2010-12-22T00:00:00"/>
    <s v="Not Specified"/>
    <n v="10"/>
    <n v="294.31"/>
    <n v="0.05"/>
    <x v="2"/>
    <n v="-77.89"/>
    <n v="30.98"/>
    <n v="6.5"/>
    <s v="Evan Minnotte"/>
    <x v="9"/>
    <s v="Atlantic"/>
    <x v="1"/>
    <x v="2"/>
    <s v="Computer Peripherals"/>
    <s v="Belkin ErgoBoard™ Keyboard"/>
    <s v="Small Box"/>
    <n v="0.64"/>
    <d v="2010-12-24T00:00:00"/>
  </r>
  <r>
    <n v="3156"/>
    <n v="22657"/>
    <d v="2011-10-29T00:00:00"/>
    <s v="High"/>
    <n v="36"/>
    <n v="9251.64"/>
    <n v="0"/>
    <x v="2"/>
    <n v="3392.88"/>
    <n v="256.99"/>
    <n v="11.25"/>
    <s v="Ralph Kennedy"/>
    <x v="3"/>
    <s v="West"/>
    <x v="1"/>
    <x v="2"/>
    <s v="Computer Peripherals"/>
    <s v="Hayes Optima 56K V.90 Internal Voice Modem"/>
    <s v="Small Box"/>
    <n v="0.51"/>
    <d v="2011-10-30T00:00:00"/>
  </r>
  <r>
    <n v="3157"/>
    <n v="22657"/>
    <d v="2011-10-29T00:00:00"/>
    <s v="High"/>
    <n v="8"/>
    <n v="30.020000000000003"/>
    <n v="0.05"/>
    <x v="0"/>
    <n v="-7.73"/>
    <n v="3.95"/>
    <n v="2"/>
    <s v="Ralph Kennedy"/>
    <x v="3"/>
    <s v="West"/>
    <x v="1"/>
    <x v="0"/>
    <s v="Rubber Bands"/>
    <s v="Advantus Map Pennant Flags and Round Head Tacks"/>
    <s v="Wrap Bag"/>
    <n v="0.53"/>
    <d v="2011-10-30T00:00:00"/>
  </r>
  <r>
    <n v="3158"/>
    <n v="22661"/>
    <d v="2010-09-26T00:00:00"/>
    <s v="Not Specified"/>
    <n v="11"/>
    <n v="17.556000000000001"/>
    <n v="0.05"/>
    <x v="0"/>
    <n v="-3.89"/>
    <n v="1.68"/>
    <n v="0.7"/>
    <s v="Dianna Vittorini"/>
    <x v="7"/>
    <s v="Yukon"/>
    <x v="1"/>
    <x v="0"/>
    <s v="Pens &amp; Art Supplies"/>
    <s v="Newell 308"/>
    <s v="Wrap Bag"/>
    <n v="0.6"/>
    <d v="2010-09-29T00:00:00"/>
  </r>
  <r>
    <n v="3159"/>
    <n v="22663"/>
    <d v="2012-01-11T00:00:00"/>
    <s v="Low"/>
    <n v="35"/>
    <n v="9145.8990000000013"/>
    <n v="7.0000000000000007E-2"/>
    <x v="1"/>
    <n v="-384.6"/>
    <n v="280.98"/>
    <n v="57"/>
    <s v="Maria Bertelson"/>
    <x v="6"/>
    <s v="Prarie"/>
    <x v="1"/>
    <x v="1"/>
    <s v="Chairs &amp; Chairmats"/>
    <s v="Hon 2090 “Pillow Soft” Series Mid Back Swivel/Tilt Chairs"/>
    <s v="Jumbo Drum"/>
    <n v="0.78"/>
    <d v="2012-01-11T00:00:00"/>
  </r>
  <r>
    <n v="3160"/>
    <n v="22663"/>
    <d v="2012-01-11T00:00:00"/>
    <s v="Low"/>
    <n v="15"/>
    <n v="6913.5240000000003"/>
    <n v="0.08"/>
    <x v="1"/>
    <n v="1908.45"/>
    <n v="500.98"/>
    <n v="28.14"/>
    <s v="Maria Bertelson"/>
    <x v="6"/>
    <s v="Prarie"/>
    <x v="1"/>
    <x v="2"/>
    <s v="Office Machines"/>
    <s v="Hewlett-Packard cp1700 [D, PS] Series Color Inkjet Printers"/>
    <s v="Jumbo Drum"/>
    <n v="0.38"/>
    <d v="2012-01-16T00:00:00"/>
  </r>
  <r>
    <n v="3161"/>
    <n v="22688"/>
    <d v="2012-04-17T00:00:00"/>
    <s v="Medium"/>
    <n v="40"/>
    <n v="2375.64"/>
    <n v="0.1"/>
    <x v="0"/>
    <n v="334.53"/>
    <n v="65.989999999999995"/>
    <n v="5.63"/>
    <s v="Maureen Fritzler"/>
    <x v="4"/>
    <s v="Ontario"/>
    <x v="1"/>
    <x v="2"/>
    <s v="Telephones and Communication"/>
    <s v="2190"/>
    <s v="Small Box"/>
    <n v="0.56000000000000005"/>
    <d v="2012-04-18T00:00:00"/>
  </r>
  <r>
    <n v="3162"/>
    <n v="22689"/>
    <d v="2011-10-09T00:00:00"/>
    <s v="Low"/>
    <n v="39"/>
    <n v="2381.1840000000002"/>
    <n v="0.1"/>
    <x v="0"/>
    <n v="696.17"/>
    <n v="67.84"/>
    <n v="0.99"/>
    <s v="Benjamin Farhat"/>
    <x v="7"/>
    <s v="Yukon"/>
    <x v="2"/>
    <x v="0"/>
    <s v="Appliances"/>
    <s v="Fellowes Command Center 5-outlet power strip"/>
    <s v="Small Box"/>
    <n v="0.57999999999999996"/>
    <d v="2011-10-11T00:00:00"/>
  </r>
  <r>
    <n v="3163"/>
    <n v="22695"/>
    <d v="2009-07-03T00:00:00"/>
    <s v="Low"/>
    <n v="44"/>
    <n v="433.78720000000004"/>
    <n v="0.02"/>
    <x v="0"/>
    <n v="161.13"/>
    <n v="10.06"/>
    <n v="2.06"/>
    <s v="Joy Smith"/>
    <x v="9"/>
    <s v="Atlantic"/>
    <x v="3"/>
    <x v="0"/>
    <s v="Paper"/>
    <s v="Riverleaf Stik-Withit® Designer Note Cubes®"/>
    <s v="Wrap Bag"/>
    <n v="0.39"/>
    <d v="2009-07-08T00:00:00"/>
  </r>
  <r>
    <n v="3164"/>
    <n v="22727"/>
    <d v="2011-07-03T00:00:00"/>
    <s v="Not Specified"/>
    <n v="45"/>
    <n v="271.18800000000005"/>
    <n v="7.0000000000000007E-2"/>
    <x v="0"/>
    <n v="-120.37"/>
    <n v="6.48"/>
    <n v="6.65"/>
    <s v="Lycoris Saunders"/>
    <x v="2"/>
    <s v="Prarie"/>
    <x v="1"/>
    <x v="0"/>
    <s v="Paper"/>
    <s v="Xerox 1966"/>
    <s v="Small Box"/>
    <n v="0.36"/>
    <d v="2011-07-03T00:00:00"/>
  </r>
  <r>
    <n v="3165"/>
    <n v="22752"/>
    <d v="2012-12-07T00:00:00"/>
    <s v="Low"/>
    <n v="2"/>
    <n v="199.76400000000001"/>
    <n v="0.1"/>
    <x v="0"/>
    <n v="-235.21"/>
    <n v="110.98"/>
    <n v="35"/>
    <s v="Barry Weirich"/>
    <x v="7"/>
    <s v="Yukon"/>
    <x v="1"/>
    <x v="0"/>
    <s v="Storage &amp; Organization"/>
    <s v="Carina Mini System Audio Rack, Model AR050B"/>
    <s v="Large Box"/>
    <n v="0.82"/>
    <d v="2012-12-12T00:00:00"/>
  </r>
  <r>
    <n v="3166"/>
    <n v="22755"/>
    <d v="2009-03-30T00:00:00"/>
    <s v="Medium"/>
    <n v="35"/>
    <n v="171.85"/>
    <n v="0"/>
    <x v="0"/>
    <n v="-95.047499999999999"/>
    <n v="4.91"/>
    <n v="5.68"/>
    <s v="Fred Harton"/>
    <x v="3"/>
    <s v="West"/>
    <x v="2"/>
    <x v="0"/>
    <s v="Binders and Binder Accessories"/>
    <s v="Acco Pressboard Covers with Storage Hooks, 14 7/8&quot; x 11&quot;, Light Blue"/>
    <s v="Small Box"/>
    <n v="0.36"/>
    <d v="2009-03-31T00:00:00"/>
  </r>
  <r>
    <n v="3167"/>
    <n v="22755"/>
    <d v="2009-03-30T00:00:00"/>
    <s v="Medium"/>
    <n v="45"/>
    <n v="230.68799999999999"/>
    <n v="0.04"/>
    <x v="0"/>
    <n v="3.4509999999999996"/>
    <n v="5.34"/>
    <n v="2.99"/>
    <s v="Fred Harton"/>
    <x v="3"/>
    <s v="West"/>
    <x v="2"/>
    <x v="0"/>
    <s v="Binders and Binder Accessories"/>
    <s v="Wilson Jones 14 Line Acrylic Coated Pressboard Data Binders"/>
    <s v="Small Box"/>
    <n v="0.38"/>
    <d v="2009-04-01T00:00:00"/>
  </r>
  <r>
    <n v="3168"/>
    <n v="22755"/>
    <d v="2009-03-30T00:00:00"/>
    <s v="Medium"/>
    <n v="5"/>
    <n v="263.15300000000002"/>
    <n v="0.06"/>
    <x v="0"/>
    <n v="-275.25299999999999"/>
    <n v="55.99"/>
    <n v="5"/>
    <s v="Fred Harton"/>
    <x v="3"/>
    <s v="West"/>
    <x v="2"/>
    <x v="2"/>
    <s v="Telephones and Communication"/>
    <s v="Accessory6"/>
    <s v="Small Pack"/>
    <n v="0.8"/>
    <d v="2009-04-01T00:00:00"/>
  </r>
  <r>
    <n v="3169"/>
    <n v="22787"/>
    <d v="2011-04-05T00:00:00"/>
    <s v="Medium"/>
    <n v="35"/>
    <n v="41.454000000000001"/>
    <n v="0.06"/>
    <x v="2"/>
    <n v="-16.3"/>
    <n v="1.26"/>
    <n v="0.7"/>
    <s v="Ricardo Block"/>
    <x v="1"/>
    <s v="West"/>
    <x v="1"/>
    <x v="0"/>
    <s v="Rubber Bands"/>
    <s v="Bagged Rubber Bands"/>
    <s v="Wrap Bag"/>
    <n v="0.81"/>
    <d v="2011-04-05T00:00:00"/>
  </r>
  <r>
    <n v="3170"/>
    <n v="22817"/>
    <d v="2012-11-21T00:00:00"/>
    <s v="Critical"/>
    <n v="27"/>
    <n v="6723.1215000000002"/>
    <n v="0.05"/>
    <x v="1"/>
    <n v="-740.07"/>
    <n v="262.11"/>
    <n v="62.74"/>
    <s v="Andrew Roberts"/>
    <x v="1"/>
    <s v="West"/>
    <x v="2"/>
    <x v="1"/>
    <s v="Tables"/>
    <s v="Bevis Boat-Shaped Conference Table"/>
    <s v="Jumbo Box"/>
    <n v="0.75"/>
    <d v="2012-11-23T00:00:00"/>
  </r>
  <r>
    <n v="3171"/>
    <n v="22818"/>
    <d v="2009-05-22T00:00:00"/>
    <s v="Critical"/>
    <n v="50"/>
    <n v="5894.0999999999995"/>
    <n v="0.1"/>
    <x v="1"/>
    <n v="-592.42999999999995"/>
    <n v="130.97999999999999"/>
    <n v="30"/>
    <s v="Mitch Gastineau"/>
    <x v="1"/>
    <s v="West"/>
    <x v="0"/>
    <x v="1"/>
    <s v="Chairs &amp; Chairmats"/>
    <s v="Office Star - Contemporary Task Swivel chair with 2-way adjustable arms, Plum"/>
    <s v="Jumbo Drum"/>
    <n v="0.78"/>
    <d v="2009-05-24T00:00:00"/>
  </r>
  <r>
    <n v="3172"/>
    <n v="22818"/>
    <d v="2009-05-22T00:00:00"/>
    <s v="Low"/>
    <n v="19"/>
    <n v="349.25040000000001"/>
    <n v="0.08"/>
    <x v="0"/>
    <n v="-53.82"/>
    <n v="19.98"/>
    <n v="4"/>
    <s v="Mitch Gastineau"/>
    <x v="1"/>
    <s v="West"/>
    <x v="0"/>
    <x v="2"/>
    <s v="Computer Peripherals"/>
    <s v="Belkin 105-Key Black Keyboard"/>
    <s v="Small Box"/>
    <n v="0.68"/>
    <d v="2009-05-26T00:00:00"/>
  </r>
  <r>
    <n v="3173"/>
    <n v="22819"/>
    <d v="2012-11-10T00:00:00"/>
    <s v="High"/>
    <n v="1"/>
    <n v="2.3688000000000002"/>
    <n v="0.06"/>
    <x v="0"/>
    <n v="-3.66"/>
    <n v="2.52"/>
    <n v="4.28"/>
    <s v="Patrick Jones"/>
    <x v="10"/>
    <s v="Atlantic"/>
    <x v="2"/>
    <x v="0"/>
    <s v="Pens &amp; Art Supplies"/>
    <s v="Binney &amp; Smith inkTank™ Erasable Desk Highlighter, Chisel Tip, Yellow, 12/Box"/>
    <s v="Wrap Bag"/>
    <n v="0.44"/>
    <d v="2012-11-12T00:00:00"/>
  </r>
  <r>
    <n v="3174"/>
    <n v="22820"/>
    <d v="2010-08-17T00:00:00"/>
    <s v="High"/>
    <n v="34"/>
    <n v="193.15400000000002"/>
    <n v="0.05"/>
    <x v="0"/>
    <n v="-116.21"/>
    <n v="5.98"/>
    <n v="4.38"/>
    <s v="Craig Yedwab"/>
    <x v="4"/>
    <s v="Ontario"/>
    <x v="3"/>
    <x v="2"/>
    <s v="Computer Peripherals"/>
    <s v="Imation 3.5&quot; DS/HD IBM Formatted Diskettes, 10/Pack"/>
    <s v="Small Pack"/>
    <n v="0.75"/>
    <d v="2010-08-19T00:00:00"/>
  </r>
  <r>
    <n v="3175"/>
    <n v="22820"/>
    <d v="2010-08-17T00:00:00"/>
    <s v="High"/>
    <n v="18"/>
    <n v="142.01999999999998"/>
    <n v="0"/>
    <x v="0"/>
    <n v="21.49"/>
    <n v="7.89"/>
    <n v="2.82"/>
    <s v="Craig Yedwab"/>
    <x v="8"/>
    <s v="Atlantic"/>
    <x v="3"/>
    <x v="0"/>
    <s v="Rubber Bands"/>
    <s v="Staples Vinyl Coated Paper Clips, 800/Box"/>
    <s v="Wrap Bag"/>
    <n v="0.4"/>
    <d v="2010-08-20T00:00:00"/>
  </r>
  <r>
    <n v="3176"/>
    <n v="22848"/>
    <d v="2011-12-10T00:00:00"/>
    <s v="Not Specified"/>
    <n v="20"/>
    <n v="88.704000000000008"/>
    <n v="0.01"/>
    <x v="0"/>
    <n v="-893.39"/>
    <n v="4.4800000000000004"/>
    <n v="49"/>
    <s v="Nicole Brennan"/>
    <x v="7"/>
    <s v="Yukon"/>
    <x v="2"/>
    <x v="0"/>
    <s v="Appliances"/>
    <s v="Hoover Portapower™ Portable Vacuum"/>
    <s v="Large Box"/>
    <n v="0.6"/>
    <d v="2011-12-11T00:00:00"/>
  </r>
  <r>
    <n v="3177"/>
    <n v="22848"/>
    <d v="2011-12-10T00:00:00"/>
    <s v="Not Specified"/>
    <n v="45"/>
    <n v="5776.2179999999998"/>
    <n v="0.02"/>
    <x v="1"/>
    <n v="-287.62"/>
    <n v="130.97999999999999"/>
    <n v="30"/>
    <s v="Nicole Brennan"/>
    <x v="7"/>
    <s v="Yukon"/>
    <x v="2"/>
    <x v="1"/>
    <s v="Chairs &amp; Chairmats"/>
    <s v="Office Star - Contemporary Task Swivel chair with 2-way adjustable arms, Plum"/>
    <s v="Jumbo Drum"/>
    <n v="0.78"/>
    <d v="2011-12-12T00:00:00"/>
  </r>
  <r>
    <n v="3178"/>
    <n v="22848"/>
    <d v="2011-12-10T00:00:00"/>
    <s v="Not Specified"/>
    <n v="4"/>
    <n v="58.167200000000001"/>
    <n v="0.09"/>
    <x v="0"/>
    <n v="-52.44"/>
    <n v="15.98"/>
    <n v="6.5"/>
    <s v="Nicole Brennan"/>
    <x v="7"/>
    <s v="Yukon"/>
    <x v="2"/>
    <x v="2"/>
    <s v="Computer Peripherals"/>
    <s v="Logitech Access Keyboard"/>
    <s v="Small Box"/>
    <n v="0.48"/>
    <d v="2011-12-12T00:00:00"/>
  </r>
  <r>
    <n v="3179"/>
    <n v="22849"/>
    <d v="2011-02-14T00:00:00"/>
    <s v="Not Specified"/>
    <n v="27"/>
    <n v="290.62799999999999"/>
    <n v="0.08"/>
    <x v="0"/>
    <n v="2.7284999999999999"/>
    <n v="11.7"/>
    <n v="5.63"/>
    <s v="Erin Creighton"/>
    <x v="4"/>
    <s v="Ontario"/>
    <x v="1"/>
    <x v="0"/>
    <s v="Binders and Binder Accessories"/>
    <s v="Fellowes Binding Cases"/>
    <s v="Small Box"/>
    <n v="0.4"/>
    <d v="2011-02-15T00:00:00"/>
  </r>
  <r>
    <n v="3180"/>
    <n v="22849"/>
    <d v="2011-02-14T00:00:00"/>
    <s v="Not Specified"/>
    <n v="34"/>
    <n v="94.52"/>
    <n v="0"/>
    <x v="2"/>
    <n v="10.59"/>
    <n v="2.78"/>
    <n v="1.34"/>
    <s v="Erin Creighton"/>
    <x v="4"/>
    <s v="Ontario"/>
    <x v="1"/>
    <x v="0"/>
    <s v="Pens &amp; Art Supplies"/>
    <s v="Prang Drawing Pencil Set"/>
    <s v="Wrap Bag"/>
    <n v="0.45"/>
    <d v="2011-02-16T00:00:00"/>
  </r>
  <r>
    <n v="3181"/>
    <n v="22849"/>
    <d v="2011-02-14T00:00:00"/>
    <s v="Not Specified"/>
    <n v="27"/>
    <n v="186.5754"/>
    <n v="0.01"/>
    <x v="0"/>
    <n v="-219.92"/>
    <n v="6.98"/>
    <n v="9.69"/>
    <s v="Erin Creighton"/>
    <x v="4"/>
    <s v="Ontario"/>
    <x v="1"/>
    <x v="0"/>
    <s v="Storage &amp; Organization"/>
    <s v="Eldon Shelf Savers™ Cubes and Bins"/>
    <s v="Small Box"/>
    <n v="0.83"/>
    <d v="2011-02-16T00:00:00"/>
  </r>
  <r>
    <n v="3182"/>
    <n v="22849"/>
    <d v="2011-02-14T00:00:00"/>
    <s v="Not Specified"/>
    <n v="25"/>
    <n v="4892.2624999999998"/>
    <n v="0.05"/>
    <x v="0"/>
    <n v="940.57199999999989"/>
    <n v="205.99"/>
    <n v="3"/>
    <s v="Erin Creighton"/>
    <x v="4"/>
    <s v="Ontario"/>
    <x v="1"/>
    <x v="2"/>
    <s v="Telephones and Communication"/>
    <s v="6185"/>
    <s v="Small Box"/>
    <n v="0.57999999999999996"/>
    <d v="2011-02-16T00:00:00"/>
  </r>
  <r>
    <n v="3183"/>
    <n v="22850"/>
    <d v="2011-04-30T00:00:00"/>
    <s v="Medium"/>
    <n v="4"/>
    <n v="101.1264"/>
    <n v="0.08"/>
    <x v="0"/>
    <n v="-103.23"/>
    <n v="27.48"/>
    <n v="4"/>
    <s v="Allen Armold"/>
    <x v="7"/>
    <s v="Yukon"/>
    <x v="2"/>
    <x v="2"/>
    <s v="Computer Peripherals"/>
    <s v="Belkin MediaBoard 104- Keyboard"/>
    <s v="Small Box"/>
    <n v="0.75"/>
    <d v="2011-05-01T00:00:00"/>
  </r>
  <r>
    <n v="3184"/>
    <n v="22851"/>
    <d v="2009-03-01T00:00:00"/>
    <s v="Critical"/>
    <n v="25"/>
    <n v="647.91999999999996"/>
    <n v="0.09"/>
    <x v="0"/>
    <n v="218.89"/>
    <n v="28.48"/>
    <n v="1.99"/>
    <s v="Denise Monton"/>
    <x v="6"/>
    <s v="Prarie"/>
    <x v="2"/>
    <x v="2"/>
    <s v="Computer Peripherals"/>
    <s v="Memorex 4.7GB DVD+RW, 3/Pack"/>
    <s v="Small Pack"/>
    <n v="0.4"/>
    <d v="2009-03-02T00:00:00"/>
  </r>
  <r>
    <n v="3185"/>
    <n v="22851"/>
    <d v="2009-03-01T00:00:00"/>
    <s v="Critical"/>
    <n v="13"/>
    <n v="27.04"/>
    <n v="0"/>
    <x v="0"/>
    <n v="-48.55"/>
    <n v="2.08"/>
    <n v="5.33"/>
    <s v="Denise Monton"/>
    <x v="6"/>
    <s v="Prarie"/>
    <x v="2"/>
    <x v="1"/>
    <s v="Office Furnishings"/>
    <s v="Eldon® Wave Desk Accessories"/>
    <s v="Small Box"/>
    <n v="0.43"/>
    <d v="2009-03-03T00:00:00"/>
  </r>
  <r>
    <n v="3186"/>
    <n v="22851"/>
    <d v="2009-03-01T00:00:00"/>
    <s v="Critical"/>
    <n v="38"/>
    <n v="1642.7628000000002"/>
    <n v="0.06"/>
    <x v="2"/>
    <n v="233.559"/>
    <n v="45.99"/>
    <n v="4.99"/>
    <s v="Denise Monton"/>
    <x v="6"/>
    <s v="Prarie"/>
    <x v="2"/>
    <x v="2"/>
    <s v="Telephones and Communication"/>
    <s v="KF 788"/>
    <s v="Small Box"/>
    <n v="0.56000000000000005"/>
    <d v="2009-03-02T00:00:00"/>
  </r>
  <r>
    <n v="3187"/>
    <n v="22880"/>
    <d v="2010-05-30T00:00:00"/>
    <s v="Medium"/>
    <n v="13"/>
    <n v="21.878999999999998"/>
    <n v="0.01"/>
    <x v="0"/>
    <n v="-20.68"/>
    <n v="1.7"/>
    <n v="1.99"/>
    <s v="Bradley Talbott"/>
    <x v="8"/>
    <s v="Atlantic"/>
    <x v="0"/>
    <x v="2"/>
    <s v="Computer Peripherals"/>
    <s v="BASF Silver 74 Minute CD-R"/>
    <s v="Small Pack"/>
    <n v="0.51"/>
    <d v="2010-06-02T00:00:00"/>
  </r>
  <r>
    <n v="3188"/>
    <n v="22881"/>
    <d v="2010-04-06T00:00:00"/>
    <s v="Medium"/>
    <n v="33"/>
    <n v="444.47039999999993"/>
    <n v="0.04"/>
    <x v="0"/>
    <n v="-120.48"/>
    <n v="14.03"/>
    <n v="9.3699999999999992"/>
    <s v="Melanie Page"/>
    <x v="4"/>
    <s v="Ontario"/>
    <x v="1"/>
    <x v="0"/>
    <s v="Storage &amp; Organization"/>
    <s v="Project Tote Personal File"/>
    <s v="Small Box"/>
    <n v="0.56000000000000005"/>
    <d v="2010-04-07T00:00:00"/>
  </r>
  <r>
    <n v="3189"/>
    <n v="22882"/>
    <d v="2010-09-13T00:00:00"/>
    <s v="Critical"/>
    <n v="10"/>
    <n v="64.893000000000001"/>
    <n v="0.03"/>
    <x v="0"/>
    <n v="2.78"/>
    <n v="6.69"/>
    <n v="3.1"/>
    <s v="Luke Schmidt"/>
    <x v="2"/>
    <s v="Prarie"/>
    <x v="2"/>
    <x v="0"/>
    <s v="Paper"/>
    <s v="Wirebound Message Books, 5-1/2 x 4 Forms, 2 or 4 Forms per Page"/>
    <s v="Wrap Bag"/>
    <n v="0.36"/>
    <d v="2010-09-15T00:00:00"/>
  </r>
  <r>
    <n v="3190"/>
    <n v="22885"/>
    <d v="2009-11-23T00:00:00"/>
    <s v="Medium"/>
    <n v="4"/>
    <n v="48.944000000000003"/>
    <n v="0.05"/>
    <x v="0"/>
    <n v="-29.9"/>
    <n v="12.88"/>
    <n v="4.59"/>
    <s v="Neil Ducich"/>
    <x v="8"/>
    <s v="Atlantic"/>
    <x v="2"/>
    <x v="0"/>
    <s v="Scissors, Rulers and Trimmers"/>
    <s v="Martin-Yale Premier Letter Opener"/>
    <s v="Wrap Bag"/>
    <n v="0.82"/>
    <d v="2009-11-25T00:00:00"/>
  </r>
  <r>
    <n v="3191"/>
    <n v="22887"/>
    <d v="2010-11-18T00:00:00"/>
    <s v="Not Specified"/>
    <n v="34"/>
    <n v="8733.4439999999995"/>
    <n v="7.0000000000000007E-2"/>
    <x v="0"/>
    <n v="2463.36"/>
    <n v="276.2"/>
    <n v="24.49"/>
    <s v="Eugene Moren"/>
    <x v="2"/>
    <s v="Prarie"/>
    <x v="2"/>
    <x v="1"/>
    <s v="Chairs &amp; Chairmats"/>
    <s v="SAFCO Arco Folding Chair"/>
    <s v="Large Box"/>
    <m/>
    <d v="2010-11-19T00:00:00"/>
  </r>
  <r>
    <n v="3192"/>
    <n v="22912"/>
    <d v="2010-10-16T00:00:00"/>
    <s v="Low"/>
    <n v="33"/>
    <n v="9762.7299000000003"/>
    <n v="0.03"/>
    <x v="2"/>
    <n v="4141.8035"/>
    <n v="304.99"/>
    <n v="19.989999999999998"/>
    <s v="Juliana Krohn"/>
    <x v="7"/>
    <s v="Yukon"/>
    <x v="1"/>
    <x v="0"/>
    <s v="Binders and Binder Accessories"/>
    <s v="Ibico Hi-Tech Manual Binding System"/>
    <s v="Small Box"/>
    <n v="0.4"/>
    <d v="2010-10-20T00:00:00"/>
  </r>
  <r>
    <n v="3193"/>
    <n v="22913"/>
    <d v="2010-06-25T00:00:00"/>
    <s v="Critical"/>
    <n v="32"/>
    <n v="149.79840000000002"/>
    <n v="0.06"/>
    <x v="2"/>
    <n v="-41.6"/>
    <n v="4.9800000000000004"/>
    <n v="4.72"/>
    <s v="Giulietta Dortch"/>
    <x v="7"/>
    <s v="Yukon"/>
    <x v="1"/>
    <x v="0"/>
    <s v="Paper"/>
    <s v="Xerox 1949"/>
    <s v="Small Box"/>
    <n v="0.36"/>
    <d v="2010-06-26T00:00:00"/>
  </r>
  <r>
    <n v="3194"/>
    <n v="22913"/>
    <d v="2010-06-25T00:00:00"/>
    <s v="Critical"/>
    <n v="24"/>
    <n v="7855.6175999999996"/>
    <n v="0.06"/>
    <x v="1"/>
    <n v="1715.9"/>
    <n v="348.21"/>
    <n v="40.19"/>
    <s v="Giulietta Dortch"/>
    <x v="7"/>
    <s v="Yukon"/>
    <x v="1"/>
    <x v="1"/>
    <s v="Tables"/>
    <s v="Bretford CR4500 Series Slim Rectangular Table"/>
    <s v="Jumbo Box"/>
    <n v="0.62"/>
    <d v="2010-06-28T00:00:00"/>
  </r>
  <r>
    <n v="3195"/>
    <n v="22913"/>
    <d v="2010-06-25T00:00:00"/>
    <s v="Critical"/>
    <n v="50"/>
    <n v="1763.51"/>
    <n v="0.02"/>
    <x v="0"/>
    <n v="624.97799999999995"/>
    <n v="35.99"/>
    <n v="5.99"/>
    <s v="Giulietta Dortch"/>
    <x v="7"/>
    <s v="Yukon"/>
    <x v="1"/>
    <x v="2"/>
    <s v="Telephones and Communication"/>
    <s v="Accessory41"/>
    <s v="Wrap Bag"/>
    <n v="0.38"/>
    <d v="2010-06-26T00:00:00"/>
  </r>
  <r>
    <n v="3196"/>
    <n v="22914"/>
    <d v="2012-01-13T00:00:00"/>
    <s v="Critical"/>
    <n v="30"/>
    <n v="326.43"/>
    <n v="7.0000000000000007E-2"/>
    <x v="0"/>
    <n v="-71.05"/>
    <n v="11.7"/>
    <n v="6.96"/>
    <s v="Adam Hart"/>
    <x v="7"/>
    <s v="Yukon"/>
    <x v="1"/>
    <x v="0"/>
    <s v="Appliances"/>
    <s v="Harmony HEPA Quiet Air Purifiers"/>
    <s v="Medium Box"/>
    <n v="0.5"/>
    <d v="2012-01-14T00:00:00"/>
  </r>
  <r>
    <n v="3197"/>
    <n v="22916"/>
    <d v="2012-02-02T00:00:00"/>
    <s v="Medium"/>
    <n v="18"/>
    <n v="111.97440000000002"/>
    <n v="0.04"/>
    <x v="0"/>
    <n v="-115"/>
    <n v="6.48"/>
    <n v="10.050000000000001"/>
    <s v="Pete Takahito"/>
    <x v="4"/>
    <s v="Ontario"/>
    <x v="1"/>
    <x v="0"/>
    <s v="Paper"/>
    <s v="Xerox 1997"/>
    <s v="Small Box"/>
    <n v="0.37"/>
    <d v="2012-02-03T00:00:00"/>
  </r>
  <r>
    <n v="3198"/>
    <n v="22917"/>
    <d v="2009-03-01T00:00:00"/>
    <s v="Medium"/>
    <n v="1"/>
    <n v="3289.9905999999996"/>
    <n v="0.06"/>
    <x v="2"/>
    <n v="-11769.17"/>
    <n v="3499.99"/>
    <n v="24.49"/>
    <s v="Nathan Mautz"/>
    <x v="10"/>
    <s v="Atlantic"/>
    <x v="1"/>
    <x v="2"/>
    <s v="Copiers and Fax"/>
    <s v="Canon imageCLASS 2200 Advanced Copier"/>
    <s v="Large Box"/>
    <n v="0.37"/>
    <d v="2009-03-04T00:00:00"/>
  </r>
  <r>
    <n v="3199"/>
    <n v="22919"/>
    <d v="2009-07-17T00:00:00"/>
    <s v="Critical"/>
    <n v="21"/>
    <n v="95.892300000000006"/>
    <n v="7.0000000000000007E-2"/>
    <x v="0"/>
    <n v="41.33"/>
    <n v="4.91"/>
    <n v="0.5"/>
    <s v="Irene Maddox"/>
    <x v="6"/>
    <s v="Prarie"/>
    <x v="3"/>
    <x v="0"/>
    <s v="Labels"/>
    <s v="Avery 508"/>
    <s v="Small Box"/>
    <n v="0.36"/>
    <d v="2009-07-18T00:00:00"/>
  </r>
  <r>
    <n v="3200"/>
    <n v="22947"/>
    <d v="2009-12-18T00:00:00"/>
    <s v="Low"/>
    <n v="19"/>
    <n v="211.28380000000001"/>
    <n v="0.09"/>
    <x v="0"/>
    <n v="58.84"/>
    <n v="12.22"/>
    <n v="2.85"/>
    <s v="Sarah Jordon"/>
    <x v="8"/>
    <s v="Atlantic"/>
    <x v="3"/>
    <x v="1"/>
    <s v="Office Furnishings"/>
    <s v="Aluminum Document Frame"/>
    <s v="Small Pack"/>
    <n v="0.55000000000000004"/>
    <d v="2009-12-25T00:00:00"/>
  </r>
  <r>
    <n v="3201"/>
    <n v="22950"/>
    <d v="2011-12-21T00:00:00"/>
    <s v="Low"/>
    <n v="29"/>
    <n v="1687.3650000000002"/>
    <n v="0.1"/>
    <x v="0"/>
    <n v="-888.07"/>
    <n v="64.650000000000006"/>
    <n v="35"/>
    <s v="Mike Caudle"/>
    <x v="4"/>
    <s v="Ontario"/>
    <x v="1"/>
    <x v="0"/>
    <s v="Storage &amp; Organization"/>
    <s v="Space Solutions Commercial Steel Shelving"/>
    <s v="Large Box"/>
    <n v="0.8"/>
    <d v="2011-12-28T00:00:00"/>
  </r>
  <r>
    <n v="3202"/>
    <n v="22951"/>
    <d v="2012-05-03T00:00:00"/>
    <s v="Medium"/>
    <n v="24"/>
    <n v="1425.3839999999998"/>
    <n v="0.1"/>
    <x v="0"/>
    <n v="34.362000000000002"/>
    <n v="65.989999999999995"/>
    <n v="8.99"/>
    <s v="Lena Creighton"/>
    <x v="4"/>
    <s v="Ontario"/>
    <x v="1"/>
    <x v="2"/>
    <s v="Telephones and Communication"/>
    <s v="StarTAC Analog"/>
    <s v="Small Box"/>
    <n v="0.6"/>
    <d v="2012-05-03T00:00:00"/>
  </r>
  <r>
    <n v="3203"/>
    <n v="22978"/>
    <d v="2009-04-02T00:00:00"/>
    <s v="Medium"/>
    <n v="28"/>
    <n v="1653.7724000000001"/>
    <n v="0.03"/>
    <x v="1"/>
    <n v="-182.07"/>
    <n v="60.89"/>
    <n v="32.409999999999997"/>
    <s v="Anthony Garverick"/>
    <x v="2"/>
    <s v="Prarie"/>
    <x v="0"/>
    <x v="1"/>
    <s v="Chairs &amp; Chairmats"/>
    <s v="Global Push Button Manager's Chair, Indigo"/>
    <s v="Jumbo Drum"/>
    <n v="0.56000000000000005"/>
    <d v="2009-04-03T00:00:00"/>
  </r>
  <r>
    <n v="3204"/>
    <n v="22980"/>
    <d v="2012-10-01T00:00:00"/>
    <s v="Not Specified"/>
    <n v="17"/>
    <n v="211.48"/>
    <n v="0"/>
    <x v="0"/>
    <n v="-27.92"/>
    <n v="12.44"/>
    <n v="6.27"/>
    <s v="Rob Haberlin"/>
    <x v="3"/>
    <s v="West"/>
    <x v="3"/>
    <x v="0"/>
    <s v="Storage &amp; Organization"/>
    <s v="Eldon Simplefile® Box Office®"/>
    <s v="Medium Box"/>
    <n v="0.56999999999999995"/>
    <d v="2012-10-02T00:00:00"/>
  </r>
  <r>
    <n v="3205"/>
    <n v="22980"/>
    <d v="2012-10-01T00:00:00"/>
    <s v="Not Specified"/>
    <n v="10"/>
    <n v="46.812000000000005"/>
    <n v="0.06"/>
    <x v="0"/>
    <n v="-27.73"/>
    <n v="4.9800000000000004"/>
    <n v="5.49"/>
    <s v="Rob Haberlin"/>
    <x v="4"/>
    <s v="Ontario"/>
    <x v="3"/>
    <x v="0"/>
    <s v="Paper"/>
    <s v="Xerox 1952"/>
    <s v="Small Box"/>
    <n v="0.38"/>
    <d v="2012-10-02T00:00:00"/>
  </r>
  <r>
    <n v="3206"/>
    <n v="23008"/>
    <d v="2009-10-09T00:00:00"/>
    <s v="Critical"/>
    <n v="10"/>
    <n v="1088.82"/>
    <n v="0.1"/>
    <x v="2"/>
    <n v="323.32299999999998"/>
    <n v="120.98"/>
    <n v="9.07"/>
    <s v="Erin Ashbrook"/>
    <x v="4"/>
    <s v="Ontario"/>
    <x v="3"/>
    <x v="0"/>
    <s v="Binders and Binder Accessories"/>
    <s v="GBC VeloBinder Electric Binding Machine"/>
    <s v="Small Box"/>
    <n v="0.35"/>
    <d v="2009-10-11T00:00:00"/>
  </r>
  <r>
    <n v="3207"/>
    <n v="23008"/>
    <d v="2009-10-09T00:00:00"/>
    <s v="Critical"/>
    <n v="2"/>
    <n v="298.86079999999998"/>
    <n v="0.02"/>
    <x v="2"/>
    <n v="-522.78"/>
    <n v="152.47999999999999"/>
    <n v="6.5"/>
    <s v="Erin Ashbrook"/>
    <x v="4"/>
    <s v="Ontario"/>
    <x v="3"/>
    <x v="2"/>
    <s v="Computer Peripherals"/>
    <s v="Adesso Programmable 142-Key Keyboard"/>
    <s v="Small Box"/>
    <n v="0.74"/>
    <d v="2009-10-11T00:00:00"/>
  </r>
  <r>
    <n v="3208"/>
    <n v="23011"/>
    <d v="2010-06-15T00:00:00"/>
    <s v="Low"/>
    <n v="1"/>
    <n v="9.9099000000000004"/>
    <n v="0.01"/>
    <x v="0"/>
    <n v="-33.93"/>
    <n v="10.01"/>
    <n v="1.99"/>
    <s v="Kelly Williams"/>
    <x v="3"/>
    <s v="West"/>
    <x v="1"/>
    <x v="2"/>
    <s v="Computer Peripherals"/>
    <s v="TDK 4.7GB DVD-R"/>
    <s v="Small Pack"/>
    <n v="0.41"/>
    <d v="2010-06-22T00:00:00"/>
  </r>
  <r>
    <n v="3209"/>
    <n v="23041"/>
    <d v="2010-07-20T00:00:00"/>
    <s v="Low"/>
    <n v="21"/>
    <n v="158.05439999999999"/>
    <n v="0.02"/>
    <x v="0"/>
    <n v="-31.590499999999999"/>
    <n v="7.68"/>
    <n v="6.16"/>
    <s v="Tracy Zic"/>
    <x v="6"/>
    <s v="Prarie"/>
    <x v="3"/>
    <x v="0"/>
    <s v="Binders and Binder Accessories"/>
    <s v="GBC VeloBinder Strips"/>
    <s v="Small Box"/>
    <n v="0.35"/>
    <d v="2010-07-27T00:00:00"/>
  </r>
  <r>
    <n v="3210"/>
    <n v="23041"/>
    <d v="2010-07-20T00:00:00"/>
    <s v="Low"/>
    <n v="5"/>
    <n v="1692.7540000000001"/>
    <n v="0.08"/>
    <x v="0"/>
    <n v="203.43900000000002"/>
    <n v="367.99"/>
    <n v="19.989999999999998"/>
    <s v="Tracy Zic"/>
    <x v="6"/>
    <s v="Prarie"/>
    <x v="3"/>
    <x v="0"/>
    <s v="Binders and Binder Accessories"/>
    <s v="Ibico Ibimaster 300 Manual Binding System"/>
    <s v="Small Box"/>
    <n v="0.4"/>
    <d v="2010-07-22T00:00:00"/>
  </r>
  <r>
    <n v="3211"/>
    <n v="23041"/>
    <d v="2010-07-20T00:00:00"/>
    <s v="Low"/>
    <n v="10"/>
    <n v="2411.4120000000003"/>
    <n v="0.08"/>
    <x v="1"/>
    <n v="-474.49"/>
    <n v="262.11"/>
    <n v="62.74"/>
    <s v="Tracy Zic"/>
    <x v="6"/>
    <s v="Prarie"/>
    <x v="3"/>
    <x v="1"/>
    <s v="Tables"/>
    <s v="Bevis Boat-Shaped Conference Table"/>
    <s v="Jumbo Box"/>
    <n v="0.75"/>
    <d v="2010-07-27T00:00:00"/>
  </r>
  <r>
    <n v="3212"/>
    <n v="23042"/>
    <d v="2009-04-26T00:00:00"/>
    <s v="Medium"/>
    <n v="20"/>
    <n v="8048.4479999999994"/>
    <n v="0.04"/>
    <x v="0"/>
    <n v="1947.67"/>
    <n v="419.19"/>
    <n v="19.989999999999998"/>
    <s v="Nicole Brennan"/>
    <x v="7"/>
    <s v="Yukon"/>
    <x v="2"/>
    <x v="0"/>
    <s v="Storage &amp; Organization"/>
    <s v="Smead Adjustable Mobile File Trolley with Lockable Top"/>
    <s v="Small Box"/>
    <n v="0.57999999999999996"/>
    <d v="2009-04-27T00:00:00"/>
  </r>
  <r>
    <n v="3213"/>
    <n v="23046"/>
    <d v="2010-10-06T00:00:00"/>
    <s v="Critical"/>
    <n v="33"/>
    <n v="271.72199999999998"/>
    <n v="0.08"/>
    <x v="0"/>
    <n v="93.33"/>
    <n v="8.9499999999999993"/>
    <n v="2.0099999999999998"/>
    <s v="Adam Shillingsburg"/>
    <x v="1"/>
    <s v="West"/>
    <x v="1"/>
    <x v="0"/>
    <s v="Paper"/>
    <s v="Recycled Desk Saver Line &quot;While You Were Out&quot; Book, 5 1/2&quot; X 4&quot;"/>
    <s v="Wrap Bag"/>
    <n v="0.39"/>
    <d v="2010-10-08T00:00:00"/>
  </r>
  <r>
    <n v="3214"/>
    <n v="23076"/>
    <d v="2009-05-27T00:00:00"/>
    <s v="Critical"/>
    <n v="50"/>
    <n v="688.7"/>
    <n v="0.03"/>
    <x v="0"/>
    <n v="122.21"/>
    <n v="14.2"/>
    <n v="5.3"/>
    <s v="Dan Reichenbach"/>
    <x v="9"/>
    <s v="Atlantic"/>
    <x v="1"/>
    <x v="1"/>
    <s v="Office Furnishings"/>
    <s v="Coloredge Poster Frame"/>
    <s v="Wrap Bag"/>
    <n v="0.46"/>
    <d v="2009-05-28T00:00:00"/>
  </r>
  <r>
    <n v="3215"/>
    <n v="23078"/>
    <d v="2011-09-15T00:00:00"/>
    <s v="Medium"/>
    <n v="8"/>
    <n v="298.40719999999999"/>
    <n v="0.09"/>
    <x v="0"/>
    <n v="-17.68"/>
    <n v="40.99"/>
    <n v="19.989999999999998"/>
    <s v="Jay Fine"/>
    <x v="8"/>
    <s v="Atlantic"/>
    <x v="3"/>
    <x v="0"/>
    <s v="Paper"/>
    <s v="White Dual Perf Computer Printout Paper, 2700 Sheets, 1 Part, Heavyweight, 20 lbs., 14 7/8 x 11"/>
    <s v="Small Box"/>
    <n v="0.36"/>
    <d v="2011-09-17T00:00:00"/>
  </r>
  <r>
    <n v="3216"/>
    <n v="23078"/>
    <d v="2011-09-15T00:00:00"/>
    <s v="Medium"/>
    <n v="18"/>
    <n v="158.43599999999998"/>
    <n v="0.1"/>
    <x v="0"/>
    <n v="-15.9"/>
    <n v="9.7799999999999994"/>
    <n v="5.76"/>
    <s v="Jay Fine"/>
    <x v="11"/>
    <s v="Atlantic"/>
    <x v="3"/>
    <x v="0"/>
    <s v="Envelopes"/>
    <s v="Staples #10 Laser &amp; Inkjet Envelopes, 4 1/8&quot; x 9 1/2&quot;, 100/Box"/>
    <s v="Small Box"/>
    <n v="0.35"/>
    <d v="2011-09-15T00:00:00"/>
  </r>
  <r>
    <n v="3217"/>
    <n v="23078"/>
    <d v="2011-09-15T00:00:00"/>
    <s v="Medium"/>
    <n v="39"/>
    <n v="570.52710000000002"/>
    <n v="7.0000000000000007E-2"/>
    <x v="0"/>
    <n v="-86.43"/>
    <n v="15.73"/>
    <n v="7.42"/>
    <s v="Jay Fine"/>
    <x v="8"/>
    <s v="Atlantic"/>
    <x v="3"/>
    <x v="0"/>
    <s v="Scissors, Rulers and Trimmers"/>
    <s v="Acme Galleria® Hot Forged Steel Scissors with Colored Handles"/>
    <s v="Small Pack"/>
    <n v="0.56000000000000005"/>
    <d v="2011-09-17T00:00:00"/>
  </r>
  <r>
    <n v="3218"/>
    <n v="23104"/>
    <d v="2011-04-09T00:00:00"/>
    <s v="Medium"/>
    <n v="3"/>
    <n v="20.5212"/>
    <n v="0.02"/>
    <x v="2"/>
    <n v="28.64"/>
    <n v="6.98"/>
    <n v="2.83"/>
    <s v="Trudy Brown"/>
    <x v="2"/>
    <s v="Prarie"/>
    <x v="0"/>
    <x v="1"/>
    <s v="Office Furnishings"/>
    <s v="G.E. Halogen Desk Lamp Bulbs"/>
    <s v="Small Pack"/>
    <n v="0.37"/>
    <d v="2011-04-10T00:00:00"/>
  </r>
  <r>
    <n v="3219"/>
    <n v="23104"/>
    <d v="2011-04-09T00:00:00"/>
    <s v="Medium"/>
    <n v="24"/>
    <n v="138.04560000000001"/>
    <n v="0.01"/>
    <x v="0"/>
    <n v="-25"/>
    <n v="5.81"/>
    <n v="3.37"/>
    <s v="Trudy Brown"/>
    <x v="2"/>
    <s v="Prarie"/>
    <x v="0"/>
    <x v="0"/>
    <s v="Rubber Bands"/>
    <s v="Advantus Push Pins, Aluminum Head"/>
    <s v="Wrap Bag"/>
    <n v="0.54"/>
    <d v="2011-04-12T00:00:00"/>
  </r>
  <r>
    <n v="3220"/>
    <n v="23106"/>
    <d v="2010-10-20T00:00:00"/>
    <s v="Medium"/>
    <n v="35"/>
    <n v="26965.084999999999"/>
    <n v="0.05"/>
    <x v="1"/>
    <n v="8612.11"/>
    <n v="810.98"/>
    <n v="16.059999999999999"/>
    <s v="Liz MacKendrick"/>
    <x v="10"/>
    <s v="Atlantic"/>
    <x v="1"/>
    <x v="2"/>
    <s v="Office Machines"/>
    <s v="Okidata ML591 Wide Format Dot Matrix Printer"/>
    <s v="Jumbo Drum"/>
    <n v="0.56000000000000005"/>
    <d v="2010-10-22T00:00:00"/>
  </r>
  <r>
    <n v="3221"/>
    <n v="23107"/>
    <d v="2011-06-11T00:00:00"/>
    <s v="Medium"/>
    <n v="7"/>
    <n v="35.023799999999994"/>
    <n v="7.0000000000000007E-2"/>
    <x v="0"/>
    <n v="-39.123000000000005"/>
    <n v="5.38"/>
    <n v="7.57"/>
    <s v="Lori Olson"/>
    <x v="10"/>
    <s v="Atlantic"/>
    <x v="3"/>
    <x v="0"/>
    <s v="Binders and Binder Accessories"/>
    <s v="Acco PRESSTEX® Data Binder with Storage Hooks, Dark Blue, 9 1/2&quot; X 11&quot;"/>
    <s v="Small Box"/>
    <n v="0.36"/>
    <d v="2011-06-14T00:00:00"/>
  </r>
  <r>
    <n v="3222"/>
    <n v="23136"/>
    <d v="2009-09-25T00:00:00"/>
    <s v="Not Specified"/>
    <n v="41"/>
    <n v="8851.8672000000006"/>
    <n v="0.01"/>
    <x v="0"/>
    <n v="3039.37"/>
    <n v="218.08"/>
    <n v="18.059999999999999"/>
    <s v="Barry Blumstein"/>
    <x v="3"/>
    <s v="West"/>
    <x v="0"/>
    <x v="1"/>
    <s v="Chairs &amp; Chairmats"/>
    <s v="Lifetime Advantage™ Folding Chairs, 4/Carton"/>
    <s v="Large Box"/>
    <n v="0.56999999999999995"/>
    <d v="2009-09-26T00:00:00"/>
  </r>
  <r>
    <n v="3223"/>
    <n v="23136"/>
    <d v="2009-09-25T00:00:00"/>
    <s v="Not Specified"/>
    <n v="43"/>
    <n v="205.57440000000003"/>
    <n v="0.04"/>
    <x v="0"/>
    <n v="-135.16"/>
    <n v="4.9800000000000004"/>
    <n v="4.62"/>
    <s v="Barry Blumstein"/>
    <x v="3"/>
    <s v="West"/>
    <x v="0"/>
    <x v="2"/>
    <s v="Computer Peripherals"/>
    <s v="Imation 3.5&quot;, DISKETTE 44766 HGHLD3.52HD/FM, 10/Pack"/>
    <s v="Small Pack"/>
    <n v="0.64"/>
    <d v="2009-09-26T00:00:00"/>
  </r>
  <r>
    <n v="3224"/>
    <n v="23140"/>
    <d v="2012-02-08T00:00:00"/>
    <s v="High"/>
    <n v="18"/>
    <n v="1696.8330000000001"/>
    <n v="0.05"/>
    <x v="0"/>
    <n v="1125.29"/>
    <n v="99.23"/>
    <n v="8.99"/>
    <s v="MaryBeth Skach"/>
    <x v="2"/>
    <s v="Prarie"/>
    <x v="2"/>
    <x v="1"/>
    <s v="Office Furnishings"/>
    <s v="GE 48&quot; Fluorescent Tube, Cool White Energy Saver, 34 Watts, 30/Box"/>
    <s v="Small Pack"/>
    <n v="0.35"/>
    <d v="2012-02-10T00:00:00"/>
  </r>
  <r>
    <n v="3225"/>
    <n v="23140"/>
    <d v="2012-02-08T00:00:00"/>
    <s v="High"/>
    <n v="16"/>
    <n v="111.01439999999999"/>
    <n v="0.02"/>
    <x v="0"/>
    <n v="11.69"/>
    <n v="7.08"/>
    <n v="2.35"/>
    <s v="MaryBeth Skach"/>
    <x v="2"/>
    <s v="Prarie"/>
    <x v="2"/>
    <x v="0"/>
    <s v="Pens &amp; Art Supplies"/>
    <s v="SANFORD Major Accent™ Highlighters"/>
    <s v="Wrap Bag"/>
    <n v="0.47"/>
    <d v="2012-02-08T00:00:00"/>
  </r>
  <r>
    <n v="3226"/>
    <n v="23168"/>
    <d v="2010-09-15T00:00:00"/>
    <s v="Low"/>
    <n v="46"/>
    <n v="22999.54"/>
    <n v="0"/>
    <x v="2"/>
    <n v="-1312.84"/>
    <n v="499.99"/>
    <n v="24.49"/>
    <s v="Darren Budd"/>
    <x v="7"/>
    <s v="Yukon"/>
    <x v="2"/>
    <x v="2"/>
    <s v="Copiers and Fax"/>
    <s v="Sharp AL-1530CS Digital Copier"/>
    <s v="Large Box"/>
    <n v="0.36"/>
    <d v="2010-09-22T00:00:00"/>
  </r>
  <r>
    <n v="3227"/>
    <n v="23169"/>
    <d v="2011-06-23T00:00:00"/>
    <s v="Critical"/>
    <n v="27"/>
    <n v="162.71280000000002"/>
    <n v="7.0000000000000007E-2"/>
    <x v="0"/>
    <n v="-42.97"/>
    <n v="6.48"/>
    <n v="5.1100000000000003"/>
    <s v="Karl Brown"/>
    <x v="4"/>
    <s v="Ontario"/>
    <x v="2"/>
    <x v="0"/>
    <s v="Paper"/>
    <s v="Xerox 231"/>
    <s v="Small Box"/>
    <n v="0.37"/>
    <d v="2011-06-25T00:00:00"/>
  </r>
  <r>
    <n v="3228"/>
    <n v="23169"/>
    <d v="2011-06-23T00:00:00"/>
    <s v="Critical"/>
    <n v="22"/>
    <n v="1603.4040000000002"/>
    <n v="0.1"/>
    <x v="0"/>
    <n v="346.54"/>
    <n v="80.98"/>
    <n v="7.18"/>
    <s v="Karl Brown"/>
    <x v="4"/>
    <s v="Ontario"/>
    <x v="2"/>
    <x v="2"/>
    <s v="Computer Peripherals"/>
    <s v="Logitech Cordless Navigator Duo"/>
    <s v="Small Box"/>
    <n v="0.48"/>
    <d v="2011-06-25T00:00:00"/>
  </r>
  <r>
    <n v="3229"/>
    <n v="23170"/>
    <d v="2009-05-21T00:00:00"/>
    <s v="Not Specified"/>
    <n v="20"/>
    <n v="4099.9040000000005"/>
    <n v="0.06"/>
    <x v="2"/>
    <n v="969.42"/>
    <n v="218.08"/>
    <n v="18.059999999999999"/>
    <s v="Tim Brockman"/>
    <x v="1"/>
    <s v="West"/>
    <x v="3"/>
    <x v="1"/>
    <s v="Chairs &amp; Chairmats"/>
    <s v="Lifetime Advantage™ Folding Chairs, 4/Carton"/>
    <s v="Large Box"/>
    <n v="0.56999999999999995"/>
    <d v="2009-05-23T00:00:00"/>
  </r>
  <r>
    <n v="3230"/>
    <n v="23172"/>
    <d v="2012-04-24T00:00:00"/>
    <s v="Low"/>
    <n v="13"/>
    <n v="1166.0805"/>
    <n v="7.0000000000000007E-2"/>
    <x v="0"/>
    <n v="147.6"/>
    <n v="96.45"/>
    <n v="13.99"/>
    <s v="Alex Russell"/>
    <x v="1"/>
    <s v="West"/>
    <x v="2"/>
    <x v="2"/>
    <s v="Office Machines"/>
    <s v="Soundgear TeleForum DX Desktop Conference Phone"/>
    <s v="Medium Box"/>
    <n v="0.38"/>
    <d v="2012-04-29T00:00:00"/>
  </r>
  <r>
    <n v="3231"/>
    <n v="23174"/>
    <d v="2012-07-26T00:00:00"/>
    <s v="Low"/>
    <n v="16"/>
    <n v="3257.6639999999998"/>
    <n v="0.06"/>
    <x v="1"/>
    <n v="44.8"/>
    <n v="216.6"/>
    <n v="64.2"/>
    <s v="Harry Marie"/>
    <x v="4"/>
    <s v="Ontario"/>
    <x v="3"/>
    <x v="1"/>
    <s v="Chairs &amp; Chairmats"/>
    <s v="Hon Multipurpose Stacking Arm Chairs"/>
    <s v="Jumbo Drum"/>
    <n v="0.59"/>
    <d v="2012-07-28T00:00:00"/>
  </r>
  <r>
    <n v="3232"/>
    <n v="23174"/>
    <d v="2012-07-26T00:00:00"/>
    <s v="Low"/>
    <n v="8"/>
    <n v="129.9024"/>
    <n v="0.03"/>
    <x v="0"/>
    <n v="-60.04"/>
    <n v="16.739999999999998"/>
    <n v="7.04"/>
    <s v="Harry Marie"/>
    <x v="4"/>
    <s v="Ontario"/>
    <x v="3"/>
    <x v="0"/>
    <s v="Storage &amp; Organization"/>
    <s v="Rogers® Profile Extra Capacity Storage Tub"/>
    <s v="Small Box"/>
    <n v="0.81"/>
    <d v="2012-08-02T00:00:00"/>
  </r>
  <r>
    <n v="3233"/>
    <n v="23202"/>
    <d v="2011-07-30T00:00:00"/>
    <s v="High"/>
    <n v="39"/>
    <n v="302.69849999999997"/>
    <n v="0.05"/>
    <x v="0"/>
    <n v="104.09"/>
    <n v="8.17"/>
    <n v="1.69"/>
    <s v="Naresj Patel"/>
    <x v="4"/>
    <s v="Ontario"/>
    <x v="0"/>
    <x v="0"/>
    <s v="Paper"/>
    <s v="Wirebound Message Forms, Four 2 3/4 x 5 Forms per Page, Pink Paper"/>
    <s v="Wrap Bag"/>
    <n v="0.38"/>
    <d v="2011-08-01T00:00:00"/>
  </r>
  <r>
    <n v="3234"/>
    <n v="23202"/>
    <d v="2011-07-30T00:00:00"/>
    <s v="High"/>
    <n v="48"/>
    <n v="563.06880000000001"/>
    <n v="0.02"/>
    <x v="0"/>
    <n v="-39.270000000000003"/>
    <n v="11.97"/>
    <n v="5.81"/>
    <s v="Naresj Patel"/>
    <x v="4"/>
    <s v="Ontario"/>
    <x v="0"/>
    <x v="0"/>
    <s v="Pens &amp; Art Supplies"/>
    <s v="Staples SlimLine Pencil Sharpener"/>
    <s v="Small Pack"/>
    <n v="0.6"/>
    <d v="2011-08-01T00:00:00"/>
  </r>
  <r>
    <n v="3235"/>
    <n v="23205"/>
    <d v="2009-05-24T00:00:00"/>
    <s v="High"/>
    <n v="8"/>
    <n v="301.61279999999999"/>
    <n v="0.08"/>
    <x v="2"/>
    <n v="-16.64"/>
    <n v="40.98"/>
    <n v="7.2"/>
    <s v="Stuart Calhoun"/>
    <x v="4"/>
    <s v="Ontario"/>
    <x v="3"/>
    <x v="0"/>
    <s v="Appliances"/>
    <s v="Kensington 6 Outlet SmartSocket Surge Protector"/>
    <s v="Small Box"/>
    <n v="0.6"/>
    <d v="2009-05-25T00:00:00"/>
  </r>
  <r>
    <n v="3236"/>
    <n v="23205"/>
    <d v="2009-05-24T00:00:00"/>
    <s v="High"/>
    <n v="32"/>
    <n v="239.05279999999999"/>
    <n v="0.08"/>
    <x v="2"/>
    <n v="-59.73"/>
    <n v="8.1199999999999992"/>
    <n v="2.83"/>
    <s v="Stuart Calhoun"/>
    <x v="4"/>
    <s v="Ontario"/>
    <x v="3"/>
    <x v="2"/>
    <s v="Computer Peripherals"/>
    <s v="Imation Neon Mac Format Diskettes, 10/Pack"/>
    <s v="Small Pack"/>
    <n v="0.77"/>
    <d v="2009-05-25T00:00:00"/>
  </r>
  <r>
    <n v="3237"/>
    <n v="23205"/>
    <d v="2009-05-24T00:00:00"/>
    <s v="High"/>
    <n v="26"/>
    <n v="6678.5628000000006"/>
    <n v="0.02"/>
    <x v="1"/>
    <n v="-633.44123700000023"/>
    <n v="262.11"/>
    <n v="62.74"/>
    <s v="Stuart Calhoun"/>
    <x v="4"/>
    <s v="Ontario"/>
    <x v="3"/>
    <x v="1"/>
    <s v="Tables"/>
    <s v="Bevis Boat-Shaped Conference Table"/>
    <s v="Jumbo Box"/>
    <n v="0.75"/>
    <d v="2009-05-25T00:00:00"/>
  </r>
  <r>
    <n v="3238"/>
    <n v="23207"/>
    <d v="2010-10-22T00:00:00"/>
    <s v="Critical"/>
    <n v="11"/>
    <n v="306.702"/>
    <n v="0.1"/>
    <x v="0"/>
    <n v="42.5"/>
    <n v="30.98"/>
    <n v="8.74"/>
    <s v="Ralph Kennedy"/>
    <x v="3"/>
    <s v="West"/>
    <x v="1"/>
    <x v="0"/>
    <s v="Paper"/>
    <s v="Xerox 1979"/>
    <s v="Small Box"/>
    <n v="0.4"/>
    <d v="2010-10-23T00:00:00"/>
  </r>
  <r>
    <n v="3239"/>
    <n v="23232"/>
    <d v="2010-04-16T00:00:00"/>
    <s v="High"/>
    <n v="15"/>
    <n v="581.70899999999995"/>
    <n v="0.03"/>
    <x v="2"/>
    <n v="-54.37"/>
    <n v="39.979999999999997"/>
    <n v="7.12"/>
    <s v="Penelope Sewall"/>
    <x v="6"/>
    <s v="Prarie"/>
    <x v="2"/>
    <x v="2"/>
    <s v="Computer Peripherals"/>
    <s v="IBM Active Response Keyboard, Black"/>
    <s v="Small Box"/>
    <n v="0.67"/>
    <d v="2010-04-17T00:00:00"/>
  </r>
  <r>
    <n v="3240"/>
    <n v="23232"/>
    <d v="2010-04-16T00:00:00"/>
    <s v="High"/>
    <n v="31"/>
    <n v="149.74860000000001"/>
    <n v="0.03"/>
    <x v="0"/>
    <n v="68.88"/>
    <n v="4.9800000000000004"/>
    <n v="0.49"/>
    <s v="Penelope Sewall"/>
    <x v="6"/>
    <s v="Prarie"/>
    <x v="2"/>
    <x v="0"/>
    <s v="Labels"/>
    <s v="Avery White Multi-Purpose Labels"/>
    <s v="Small Box"/>
    <n v="0.39"/>
    <d v="2010-04-17T00:00:00"/>
  </r>
  <r>
    <n v="3241"/>
    <n v="23232"/>
    <d v="2010-04-16T00:00:00"/>
    <s v="High"/>
    <n v="20"/>
    <n v="121.82400000000003"/>
    <n v="0.06"/>
    <x v="0"/>
    <n v="-94.11"/>
    <n v="6.48"/>
    <n v="8.74"/>
    <s v="Penelope Sewall"/>
    <x v="6"/>
    <s v="Prarie"/>
    <x v="2"/>
    <x v="0"/>
    <s v="Paper"/>
    <s v="Xerox 1984"/>
    <s v="Small Box"/>
    <n v="0.36"/>
    <d v="2010-04-16T00:00:00"/>
  </r>
  <r>
    <n v="3242"/>
    <n v="23235"/>
    <d v="2011-07-05T00:00:00"/>
    <s v="High"/>
    <n v="6"/>
    <n v="16.9344"/>
    <n v="0.02"/>
    <x v="0"/>
    <n v="2.4500000000000002"/>
    <n v="2.88"/>
    <n v="0.5"/>
    <s v="Darren Budd"/>
    <x v="7"/>
    <s v="Yukon"/>
    <x v="2"/>
    <x v="1"/>
    <s v="Tables"/>
    <s v="Bretford CR8500 Series Meeting Room Furniture"/>
    <s v="Jumbo Box"/>
    <n v="0.71"/>
    <d v="2011-07-07T00:00:00"/>
  </r>
  <r>
    <n v="3243"/>
    <n v="23238"/>
    <d v="2010-03-31T00:00:00"/>
    <s v="Not Specified"/>
    <n v="25"/>
    <n v="2754.7624999999998"/>
    <n v="0.05"/>
    <x v="1"/>
    <n v="-44.517900000000004"/>
    <n v="115.99"/>
    <n v="56.14"/>
    <s v="Bradley Drucker"/>
    <x v="7"/>
    <s v="Yukon"/>
    <x v="0"/>
    <x v="2"/>
    <s v="Office Machines"/>
    <s v="Hewlett-Packard Deskjet 5550 Color Inkjet Printer"/>
    <s v="Jumbo Drum"/>
    <n v="0.4"/>
    <d v="2010-04-02T00:00:00"/>
  </r>
  <r>
    <n v="3244"/>
    <n v="23264"/>
    <d v="2010-12-07T00:00:00"/>
    <s v="Critical"/>
    <n v="16"/>
    <n v="101.60640000000001"/>
    <n v="0.02"/>
    <x v="0"/>
    <n v="-50.82"/>
    <n v="6.48"/>
    <n v="6.81"/>
    <s v="Clay Rozendal"/>
    <x v="12"/>
    <s v="Northwest Territories"/>
    <x v="1"/>
    <x v="0"/>
    <s v="Paper"/>
    <s v="Xerox 1930"/>
    <s v="Small Box"/>
    <n v="0.36"/>
    <d v="2010-12-09T00:00:00"/>
  </r>
  <r>
    <n v="3245"/>
    <n v="23264"/>
    <d v="2010-12-07T00:00:00"/>
    <s v="Critical"/>
    <n v="27"/>
    <n v="73.094399999999993"/>
    <n v="0.06"/>
    <x v="0"/>
    <n v="17.989999999999998"/>
    <n v="2.88"/>
    <n v="0.99"/>
    <s v="Clay Rozendal"/>
    <x v="12"/>
    <s v="Northwest Territories"/>
    <x v="1"/>
    <x v="0"/>
    <s v="Labels"/>
    <s v="Avery 474"/>
    <s v="Small Box"/>
    <n v="0.36"/>
    <d v="2010-12-09T00:00:00"/>
  </r>
  <r>
    <n v="3246"/>
    <n v="23268"/>
    <d v="2012-01-16T00:00:00"/>
    <s v="High"/>
    <n v="5"/>
    <n v="235.39599999999999"/>
    <n v="0.02"/>
    <x v="0"/>
    <n v="41.41"/>
    <n v="48.04"/>
    <n v="5.79"/>
    <s v="Pierre Wener"/>
    <x v="8"/>
    <s v="Atlantic"/>
    <x v="2"/>
    <x v="0"/>
    <s v="Paper"/>
    <s v="Xerox 1937"/>
    <s v="Small Box"/>
    <n v="0.37"/>
    <d v="2012-01-18T00:00:00"/>
  </r>
  <r>
    <n v="3247"/>
    <n v="23268"/>
    <d v="2012-01-16T00:00:00"/>
    <s v="High"/>
    <n v="14"/>
    <n v="45.863999999999997"/>
    <n v="0.09"/>
    <x v="2"/>
    <n v="-6.81"/>
    <n v="3.6"/>
    <n v="2.2000000000000002"/>
    <s v="Pierre Wener"/>
    <x v="5"/>
    <s v="Quebec"/>
    <x v="2"/>
    <x v="0"/>
    <s v="Paper"/>
    <s v="Telephone Message Books with Fax/Mobile Section, 4 1/4&quot; x 6&quot;"/>
    <s v="Wrap Bag"/>
    <n v="0.39"/>
    <d v="2012-01-18T00:00:00"/>
  </r>
  <r>
    <n v="3248"/>
    <n v="23270"/>
    <d v="2011-03-13T00:00:00"/>
    <s v="Low"/>
    <n v="20"/>
    <n v="1321.152"/>
    <n v="0.04"/>
    <x v="1"/>
    <n v="-441.44"/>
    <n v="68.81"/>
    <n v="60"/>
    <s v="Mick Crebagga"/>
    <x v="6"/>
    <s v="Prarie"/>
    <x v="2"/>
    <x v="0"/>
    <s v="Appliances"/>
    <s v="Holmes Replacement Filter for HEPA Air Cleaner, Very Large Room, HEPA Filter"/>
    <s v="Jumbo Drum"/>
    <n v="0.41"/>
    <d v="2011-03-17T00:00:00"/>
  </r>
  <r>
    <n v="3249"/>
    <n v="23270"/>
    <d v="2011-03-13T00:00:00"/>
    <s v="Low"/>
    <n v="42"/>
    <n v="7820.0010000000002"/>
    <n v="0.05"/>
    <x v="2"/>
    <n v="1647.7469999999998"/>
    <n v="195.99"/>
    <n v="3.99"/>
    <s v="Mick Crebagga"/>
    <x v="6"/>
    <s v="Prarie"/>
    <x v="2"/>
    <x v="2"/>
    <s v="Telephones and Communication"/>
    <s v="CF 888"/>
    <s v="Small Box"/>
    <n v="0.59"/>
    <d v="2011-03-18T00:00:00"/>
  </r>
  <r>
    <n v="3250"/>
    <n v="23271"/>
    <d v="2010-11-03T00:00:00"/>
    <s v="High"/>
    <n v="1"/>
    <n v="735.72590000000002"/>
    <n v="0.09"/>
    <x v="1"/>
    <n v="-1748.3433"/>
    <n v="808.49"/>
    <n v="55.3"/>
    <s v="Ann Blume"/>
    <x v="8"/>
    <s v="Atlantic"/>
    <x v="0"/>
    <x v="2"/>
    <s v="Office Machines"/>
    <s v="Hewlett-Packard Business Color Inkjet 3000 [N, DTN] Series Printers"/>
    <s v="Jumbo Drum"/>
    <n v="0.4"/>
    <d v="2010-11-04T00:00:00"/>
  </r>
  <r>
    <n v="3251"/>
    <n v="23297"/>
    <d v="2012-07-02T00:00:00"/>
    <s v="Critical"/>
    <n v="20"/>
    <n v="488.42400000000004"/>
    <n v="0.06"/>
    <x v="0"/>
    <n v="79.52"/>
    <n v="25.98"/>
    <n v="5.37"/>
    <s v="Adam Hart"/>
    <x v="7"/>
    <s v="Yukon"/>
    <x v="1"/>
    <x v="0"/>
    <s v="Appliances"/>
    <s v="3M Office Air Cleaner"/>
    <s v="Medium Box"/>
    <n v="0.5"/>
    <d v="2012-07-04T00:00:00"/>
  </r>
  <r>
    <n v="3252"/>
    <n v="23297"/>
    <d v="2012-07-02T00:00:00"/>
    <s v="Critical"/>
    <n v="34"/>
    <n v="5008.4380000000001"/>
    <n v="0.05"/>
    <x v="0"/>
    <n v="1547.78"/>
    <n v="155.06"/>
    <n v="7.07"/>
    <s v="Adam Hart"/>
    <x v="7"/>
    <s v="Yukon"/>
    <x v="1"/>
    <x v="0"/>
    <s v="Storage &amp; Organization"/>
    <s v="Dual Level, Single-Width Filing Carts"/>
    <s v="Small Box"/>
    <n v="0.59"/>
    <d v="2012-07-04T00:00:00"/>
  </r>
  <r>
    <n v="3253"/>
    <n v="23301"/>
    <d v="2011-04-18T00:00:00"/>
    <s v="High"/>
    <n v="4"/>
    <n v="23.441600000000001"/>
    <n v="0.02"/>
    <x v="0"/>
    <n v="-27.13"/>
    <n v="5.98"/>
    <n v="3.85"/>
    <s v="Adam Hart"/>
    <x v="7"/>
    <s v="Yukon"/>
    <x v="1"/>
    <x v="2"/>
    <s v="Computer Peripherals"/>
    <s v="Imation 3.5&quot; IBM-Formatted Diskettes, 10/Pack"/>
    <s v="Small Pack"/>
    <n v="0.68"/>
    <d v="2011-04-20T00:00:00"/>
  </r>
  <r>
    <n v="3254"/>
    <n v="23301"/>
    <d v="2011-04-18T00:00:00"/>
    <s v="High"/>
    <n v="3"/>
    <n v="17.043000000000003"/>
    <n v="0.05"/>
    <x v="0"/>
    <n v="-10.58"/>
    <n v="5.98"/>
    <n v="5.2"/>
    <s v="Adam Hart"/>
    <x v="7"/>
    <s v="Yukon"/>
    <x v="1"/>
    <x v="0"/>
    <s v="Paper"/>
    <s v="Xerox 1992"/>
    <s v="Small Box"/>
    <n v="0.36"/>
    <d v="2011-04-20T00:00:00"/>
  </r>
  <r>
    <n v="3255"/>
    <n v="23303"/>
    <d v="2009-06-20T00:00:00"/>
    <s v="Not Specified"/>
    <n v="39"/>
    <n v="229.97520000000003"/>
    <n v="0.09"/>
    <x v="0"/>
    <n v="-110.56"/>
    <n v="6.48"/>
    <n v="6.22"/>
    <s v="Ralph Arnett"/>
    <x v="5"/>
    <s v="Quebec"/>
    <x v="3"/>
    <x v="0"/>
    <s v="Paper"/>
    <s v="Xerox 1894"/>
    <s v="Small Box"/>
    <n v="0.37"/>
    <d v="2009-06-22T00:00:00"/>
  </r>
  <r>
    <n v="3256"/>
    <n v="23328"/>
    <d v="2010-09-15T00:00:00"/>
    <s v="High"/>
    <n v="39"/>
    <n v="5502.3734999999997"/>
    <n v="0.03"/>
    <x v="1"/>
    <n v="1285.74"/>
    <n v="145.44999999999999"/>
    <n v="17.850000000000001"/>
    <s v="Resi Polking"/>
    <x v="1"/>
    <s v="West"/>
    <x v="0"/>
    <x v="2"/>
    <s v="Office Machines"/>
    <s v="Panasonic KX-P1150 Dot Matrix Printer"/>
    <s v="Jumbo Drum"/>
    <n v="0.56000000000000005"/>
    <d v="2010-09-16T00:00:00"/>
  </r>
  <r>
    <n v="3257"/>
    <n v="23329"/>
    <d v="2010-12-26T00:00:00"/>
    <s v="Low"/>
    <n v="4"/>
    <n v="30.362000000000002"/>
    <n v="0.05"/>
    <x v="0"/>
    <n v="-46.904000000000003"/>
    <n v="7.99"/>
    <n v="5.03"/>
    <s v="Maris LaWare"/>
    <x v="7"/>
    <s v="Yukon"/>
    <x v="2"/>
    <x v="2"/>
    <s v="Telephones and Communication"/>
    <s v="Bell Sonecor JB700 Caller ID"/>
    <s v="Medium Box"/>
    <n v="0.6"/>
    <d v="2011-01-19T00:00:00"/>
  </r>
  <r>
    <n v="3258"/>
    <n v="23329"/>
    <d v="2010-12-26T00:00:00"/>
    <s v="Low"/>
    <n v="47"/>
    <n v="5625.4534999999996"/>
    <n v="0.05"/>
    <x v="0"/>
    <n v="1235.1510000000001"/>
    <n v="125.99"/>
    <n v="8.99"/>
    <s v="Maris LaWare"/>
    <x v="7"/>
    <s v="Yukon"/>
    <x v="2"/>
    <x v="2"/>
    <s v="Telephones and Communication"/>
    <s v="SC7868i"/>
    <s v="Small Box"/>
    <n v="0.55000000000000004"/>
    <d v="2010-12-30T00:00:00"/>
  </r>
  <r>
    <n v="3259"/>
    <n v="23333"/>
    <d v="2009-08-05T00:00:00"/>
    <s v="Medium"/>
    <n v="44"/>
    <n v="609.10080000000005"/>
    <n v="0.04"/>
    <x v="0"/>
    <n v="-21.65"/>
    <n v="14.42"/>
    <n v="6.75"/>
    <s v="Michael Dominguez"/>
    <x v="4"/>
    <s v="Ontario"/>
    <x v="2"/>
    <x v="0"/>
    <s v="Appliances"/>
    <s v="Holmes Odor Grabber"/>
    <s v="Medium Box"/>
    <n v="0.52"/>
    <d v="2009-08-06T00:00:00"/>
  </r>
  <r>
    <n v="3260"/>
    <n v="23333"/>
    <d v="2009-08-05T00:00:00"/>
    <s v="Medium"/>
    <n v="32"/>
    <n v="183.7056"/>
    <n v="0.04"/>
    <x v="0"/>
    <n v="-69.290000000000006"/>
    <n v="5.98"/>
    <n v="5.79"/>
    <s v="Michael Dominguez"/>
    <x v="4"/>
    <s v="Ontario"/>
    <x v="2"/>
    <x v="0"/>
    <s v="Paper"/>
    <s v="Xerox 1903"/>
    <s v="Small Box"/>
    <n v="0.36"/>
    <d v="2009-08-07T00:00:00"/>
  </r>
  <r>
    <n v="3261"/>
    <n v="23333"/>
    <d v="2009-08-05T00:00:00"/>
    <s v="Medium"/>
    <n v="16"/>
    <n v="1024.1648"/>
    <n v="0.03"/>
    <x v="0"/>
    <n v="-23.826000000000001"/>
    <n v="65.989999999999995"/>
    <n v="8.99"/>
    <s v="Michael Dominguez"/>
    <x v="4"/>
    <s v="Ontario"/>
    <x v="2"/>
    <x v="2"/>
    <s v="Telephones and Communication"/>
    <s v="Talkabout T8367"/>
    <s v="Small Box"/>
    <n v="0.56000000000000005"/>
    <d v="2009-08-06T00:00:00"/>
  </r>
  <r>
    <n v="3262"/>
    <n v="23360"/>
    <d v="2009-05-11T00:00:00"/>
    <s v="Low"/>
    <n v="30"/>
    <n v="465.399"/>
    <n v="0.01"/>
    <x v="2"/>
    <n v="261.29000000000002"/>
    <n v="15.67"/>
    <n v="1.39"/>
    <s v="Jocasta Rupert"/>
    <x v="10"/>
    <s v="Atlantic"/>
    <x v="3"/>
    <x v="0"/>
    <s v="Envelopes"/>
    <s v="#10 White Business Envelopes,4 1/8 x 9 1/2"/>
    <s v="Small Box"/>
    <n v="0.38"/>
    <d v="2009-05-11T00:00:00"/>
  </r>
  <r>
    <n v="3263"/>
    <n v="23361"/>
    <d v="2010-07-03T00:00:00"/>
    <s v="Critical"/>
    <n v="2"/>
    <n v="2.3688000000000002"/>
    <n v="0.06"/>
    <x v="0"/>
    <n v="-2.73"/>
    <n v="1.26"/>
    <n v="0.7"/>
    <s v="Benjamin Patterson"/>
    <x v="7"/>
    <s v="Yukon"/>
    <x v="1"/>
    <x v="0"/>
    <s v="Rubber Bands"/>
    <s v="Bagged Rubber Bands"/>
    <s v="Wrap Bag"/>
    <n v="0.81"/>
    <d v="2010-07-04T00:00:00"/>
  </r>
  <r>
    <n v="3264"/>
    <n v="23361"/>
    <d v="2010-07-03T00:00:00"/>
    <s v="Critical"/>
    <n v="36"/>
    <n v="2798.6688000000004"/>
    <n v="0.04"/>
    <x v="0"/>
    <n v="-921.68"/>
    <n v="80.98"/>
    <n v="35"/>
    <s v="Benjamin Patterson"/>
    <x v="7"/>
    <s v="Yukon"/>
    <x v="1"/>
    <x v="0"/>
    <s v="Storage &amp; Organization"/>
    <s v="Carina Double Wide Media Storage Towers in Natural &amp; Black"/>
    <s v="Large Box"/>
    <n v="0.81"/>
    <d v="2010-07-04T00:00:00"/>
  </r>
  <r>
    <n v="3265"/>
    <n v="23361"/>
    <d v="2010-07-03T00:00:00"/>
    <s v="Critical"/>
    <n v="7"/>
    <n v="429.59489999999994"/>
    <n v="7.0000000000000007E-2"/>
    <x v="0"/>
    <n v="-204.93"/>
    <n v="65.989999999999995"/>
    <n v="5.26"/>
    <s v="Benjamin Patterson"/>
    <x v="7"/>
    <s v="Yukon"/>
    <x v="1"/>
    <x v="2"/>
    <s v="Telephones and Communication"/>
    <s v="8860"/>
    <s v="Small Box"/>
    <n v="0.56000000000000005"/>
    <d v="2010-07-03T00:00:00"/>
  </r>
  <r>
    <n v="3266"/>
    <n v="23362"/>
    <d v="2010-08-27T00:00:00"/>
    <s v="Medium"/>
    <n v="45"/>
    <n v="809.19"/>
    <n v="0.1"/>
    <x v="0"/>
    <n v="-20.6"/>
    <n v="19.98"/>
    <n v="10.49"/>
    <s v="Randy Bradley"/>
    <x v="2"/>
    <s v="Prarie"/>
    <x v="0"/>
    <x v="1"/>
    <s v="Office Furnishings"/>
    <s v="12-1/2 Diameter Round Wall Clock"/>
    <s v="Small Box"/>
    <n v="0.49"/>
    <d v="2010-08-29T00:00:00"/>
  </r>
  <r>
    <n v="3267"/>
    <n v="23363"/>
    <d v="2012-05-29T00:00:00"/>
    <s v="Low"/>
    <n v="46"/>
    <n v="221.34280000000001"/>
    <n v="0.02"/>
    <x v="0"/>
    <n v="-94.828999999999994"/>
    <n v="4.91"/>
    <n v="4.97"/>
    <s v="Robert Dilbeck"/>
    <x v="2"/>
    <s v="Prarie"/>
    <x v="1"/>
    <x v="0"/>
    <s v="Binders and Binder Accessories"/>
    <s v="Pressboard Covers with Storage Hooks, 9 1/2&quot; x 11&quot;, Light Blue"/>
    <s v="Small Box"/>
    <n v="0.38"/>
    <d v="2012-06-05T00:00:00"/>
  </r>
  <r>
    <n v="3268"/>
    <n v="23366"/>
    <d v="2010-11-19T00:00:00"/>
    <s v="Not Specified"/>
    <n v="12"/>
    <n v="118.6656"/>
    <n v="0.06"/>
    <x v="0"/>
    <n v="-3.78"/>
    <n v="10.52"/>
    <n v="7.94"/>
    <s v="Tim Taslimi"/>
    <x v="7"/>
    <s v="Yukon"/>
    <x v="1"/>
    <x v="1"/>
    <s v="Office Furnishings"/>
    <s v="Ultra Door Pull Handle"/>
    <s v="Small Pack"/>
    <n v="0.52"/>
    <d v="2010-11-21T00:00:00"/>
  </r>
  <r>
    <n v="3269"/>
    <n v="23366"/>
    <d v="2010-11-19T00:00:00"/>
    <s v="Not Specified"/>
    <n v="5"/>
    <n v="259.68"/>
    <n v="0.04"/>
    <x v="0"/>
    <n v="-69.89"/>
    <n v="54.1"/>
    <n v="19.989999999999998"/>
    <s v="Tim Taslimi"/>
    <x v="7"/>
    <s v="Yukon"/>
    <x v="1"/>
    <x v="0"/>
    <s v="Storage &amp; Organization"/>
    <s v="Desktop 3-Pocket Hot File®"/>
    <s v="Small Box"/>
    <n v="0.59"/>
    <d v="2010-11-19T00:00:00"/>
  </r>
  <r>
    <n v="3270"/>
    <n v="23392"/>
    <d v="2009-08-16T00:00:00"/>
    <s v="Medium"/>
    <n v="24"/>
    <n v="5024.88"/>
    <n v="0"/>
    <x v="0"/>
    <n v="-505.98447900000014"/>
    <n v="209.37"/>
    <n v="69"/>
    <s v="Jennifer Ferguson"/>
    <x v="5"/>
    <s v="Quebec"/>
    <x v="2"/>
    <x v="1"/>
    <s v="Tables"/>
    <s v="Hon 2111 Invitation™ Series Corner Table"/>
    <s v="Large Box"/>
    <n v="0.79"/>
    <d v="2009-08-18T00:00:00"/>
  </r>
  <r>
    <n v="3271"/>
    <n v="23394"/>
    <d v="2010-04-29T00:00:00"/>
    <s v="High"/>
    <n v="45"/>
    <n v="92.664000000000001"/>
    <n v="0.01"/>
    <x v="0"/>
    <n v="-5.9915000000000003"/>
    <n v="2.08"/>
    <n v="1.49"/>
    <s v="Kean Nguyen"/>
    <x v="4"/>
    <s v="Ontario"/>
    <x v="0"/>
    <x v="0"/>
    <s v="Binders and Binder Accessories"/>
    <s v="Round Ring Binders"/>
    <s v="Small Box"/>
    <n v="0.38"/>
    <d v="2010-04-30T00:00:00"/>
  </r>
  <r>
    <n v="3272"/>
    <n v="23395"/>
    <d v="2012-10-27T00:00:00"/>
    <s v="Medium"/>
    <n v="31"/>
    <n v="1211.6411999999998"/>
    <n v="0.01"/>
    <x v="0"/>
    <n v="376.47"/>
    <n v="39.479999999999997"/>
    <n v="1.99"/>
    <s v="Janet Martin"/>
    <x v="7"/>
    <s v="Yukon"/>
    <x v="1"/>
    <x v="2"/>
    <s v="Computer Peripherals"/>
    <s v="80 Minute CD-R Spindle, 100/Pack - Staples"/>
    <s v="Small Pack"/>
    <n v="0.54"/>
    <d v="2012-10-29T00:00:00"/>
  </r>
  <r>
    <n v="3273"/>
    <n v="23396"/>
    <d v="2010-06-18T00:00:00"/>
    <s v="Low"/>
    <n v="30"/>
    <n v="11039.448000000002"/>
    <n v="0.08"/>
    <x v="1"/>
    <n v="2799.65"/>
    <n v="399.98"/>
    <n v="12.06"/>
    <s v="Quincy Jones"/>
    <x v="7"/>
    <s v="Yukon"/>
    <x v="2"/>
    <x v="2"/>
    <s v="Office Machines"/>
    <s v="Okidata ML320 Series Turbo Dot Matrix Printers"/>
    <s v="Jumbo Box"/>
    <n v="0.56000000000000005"/>
    <d v="2010-06-20T00:00:00"/>
  </r>
  <r>
    <n v="3274"/>
    <n v="23398"/>
    <d v="2009-03-13T00:00:00"/>
    <s v="Medium"/>
    <n v="19"/>
    <n v="115.7328"/>
    <n v="0.06"/>
    <x v="0"/>
    <n v="-75.44"/>
    <n v="6.48"/>
    <n v="7.37"/>
    <s v="Carol Adams"/>
    <x v="5"/>
    <s v="Quebec"/>
    <x v="1"/>
    <x v="0"/>
    <s v="Paper"/>
    <s v="Xerox 210"/>
    <s v="Small Box"/>
    <n v="0.37"/>
    <d v="2009-03-14T00:00:00"/>
  </r>
  <r>
    <n v="3275"/>
    <n v="23399"/>
    <d v="2010-12-29T00:00:00"/>
    <s v="High"/>
    <n v="14"/>
    <n v="186.83279999999999"/>
    <n v="0.01"/>
    <x v="2"/>
    <n v="7.86"/>
    <n v="13.48"/>
    <n v="4.51"/>
    <s v="Randy Bradley"/>
    <x v="2"/>
    <s v="Prarie"/>
    <x v="0"/>
    <x v="0"/>
    <s v="Storage &amp; Organization"/>
    <s v="Tenex Personal Project File with Scoop Front Design, Black"/>
    <s v="Small Box"/>
    <n v="0.59"/>
    <d v="2010-12-29T00:00:00"/>
  </r>
  <r>
    <n v="3276"/>
    <n v="23426"/>
    <d v="2011-02-16T00:00:00"/>
    <s v="Critical"/>
    <n v="45"/>
    <n v="961.71299999999997"/>
    <n v="7.0000000000000007E-2"/>
    <x v="0"/>
    <n v="352.64"/>
    <n v="22.98"/>
    <n v="1.99"/>
    <s v="Erin Ashbrook"/>
    <x v="4"/>
    <s v="Ontario"/>
    <x v="3"/>
    <x v="2"/>
    <s v="Computer Peripherals"/>
    <s v="Memorex 80 Minute CD-R, 30/Pack"/>
    <s v="Small Pack"/>
    <n v="0.46"/>
    <d v="2011-02-18T00:00:00"/>
  </r>
  <r>
    <n v="3277"/>
    <n v="23426"/>
    <d v="2011-02-16T00:00:00"/>
    <s v="Critical"/>
    <n v="12"/>
    <n v="27.518400000000003"/>
    <n v="0.09"/>
    <x v="0"/>
    <n v="-23.17"/>
    <n v="2.52"/>
    <n v="1.92"/>
    <s v="Erin Ashbrook"/>
    <x v="4"/>
    <s v="Ontario"/>
    <x v="3"/>
    <x v="0"/>
    <s v="Scissors, Rulers and Trimmers"/>
    <s v="Letter Slitter"/>
    <s v="Wrap Bag"/>
    <n v="0.82"/>
    <d v="2011-02-17T00:00:00"/>
  </r>
  <r>
    <n v="3278"/>
    <n v="23427"/>
    <d v="2011-08-08T00:00:00"/>
    <s v="Low"/>
    <n v="30"/>
    <n v="409.77300000000002"/>
    <n v="0.09"/>
    <x v="0"/>
    <n v="-17.112000000000002"/>
    <n v="15.01"/>
    <n v="8.4"/>
    <s v="Cindy Chapman"/>
    <x v="7"/>
    <s v="Yukon"/>
    <x v="1"/>
    <x v="0"/>
    <s v="Binders and Binder Accessories"/>
    <s v="GBC Prepunched Paper, 19-Hole, for Binding Systems, 24-lb"/>
    <s v="Small Box"/>
    <n v="0.39"/>
    <d v="2011-08-15T00:00:00"/>
  </r>
  <r>
    <n v="3279"/>
    <n v="23427"/>
    <d v="2011-08-08T00:00:00"/>
    <s v="Low"/>
    <n v="22"/>
    <n v="2581.7132000000001"/>
    <n v="0.03"/>
    <x v="0"/>
    <n v="1115.1405"/>
    <n v="120.98"/>
    <n v="9.07"/>
    <s v="Cindy Chapman"/>
    <x v="7"/>
    <s v="Yukon"/>
    <x v="1"/>
    <x v="0"/>
    <s v="Binders and Binder Accessories"/>
    <s v="GBC VeloBinder Electric Binding Machine"/>
    <s v="Small Box"/>
    <n v="0.35"/>
    <d v="2011-08-17T00:00:00"/>
  </r>
  <r>
    <n v="3280"/>
    <n v="23428"/>
    <d v="2012-10-28T00:00:00"/>
    <s v="High"/>
    <n v="41"/>
    <n v="917.71119999999996"/>
    <n v="0.02"/>
    <x v="0"/>
    <n v="234.68"/>
    <n v="22.84"/>
    <n v="8.18"/>
    <s v="Alan Shonely"/>
    <x v="8"/>
    <s v="Atlantic"/>
    <x v="0"/>
    <x v="0"/>
    <s v="Paper"/>
    <s v="Xerox 1991"/>
    <s v="Small Box"/>
    <n v="0.39"/>
    <d v="2012-10-30T00:00:00"/>
  </r>
  <r>
    <n v="3281"/>
    <n v="23429"/>
    <d v="2009-03-19T00:00:00"/>
    <s v="Critical"/>
    <n v="28"/>
    <n v="140.54879999999997"/>
    <n v="0.06"/>
    <x v="0"/>
    <n v="-82.822999999999993"/>
    <n v="5.34"/>
    <n v="5.63"/>
    <s v="Beth Thompson"/>
    <x v="4"/>
    <s v="Ontario"/>
    <x v="1"/>
    <x v="0"/>
    <s v="Binders and Binder Accessories"/>
    <s v="Pressboard Data Binder, Crimson, 12&quot; X 8 1/2&quot;"/>
    <s v="Small Box"/>
    <n v="0.39"/>
    <d v="2009-03-19T00:00:00"/>
  </r>
  <r>
    <n v="3282"/>
    <n v="23429"/>
    <d v="2009-03-19T00:00:00"/>
    <s v="Critical"/>
    <n v="19"/>
    <n v="1166.0433"/>
    <n v="7.0000000000000007E-2"/>
    <x v="2"/>
    <n v="107.08200000000001"/>
    <n v="65.989999999999995"/>
    <n v="5.26"/>
    <s v="Beth Thompson"/>
    <x v="4"/>
    <s v="Ontario"/>
    <x v="1"/>
    <x v="2"/>
    <s v="Telephones and Communication"/>
    <s v="8860"/>
    <s v="Small Box"/>
    <n v="0.56000000000000005"/>
    <d v="2009-03-21T00:00:00"/>
  </r>
  <r>
    <n v="3283"/>
    <n v="23488"/>
    <d v="2009-01-06T00:00:00"/>
    <s v="High"/>
    <n v="29"/>
    <n v="92.26639999999999"/>
    <n v="0.03"/>
    <x v="0"/>
    <n v="-73.19"/>
    <n v="3.28"/>
    <n v="3.97"/>
    <s v="Julia Barnett"/>
    <x v="7"/>
    <s v="Yukon"/>
    <x v="2"/>
    <x v="0"/>
    <s v="Pens &amp; Art Supplies"/>
    <s v="Newell 342"/>
    <s v="Wrap Bag"/>
    <n v="0.56000000000000005"/>
    <d v="2009-01-08T00:00:00"/>
  </r>
  <r>
    <n v="3284"/>
    <n v="23488"/>
    <d v="2009-01-06T00:00:00"/>
    <s v="Critical"/>
    <n v="30"/>
    <n v="25372.224000000002"/>
    <n v="0.04"/>
    <x v="1"/>
    <n v="-11053.6"/>
    <n v="880.98"/>
    <n v="44.55"/>
    <s v="Julia West"/>
    <x v="12"/>
    <s v="Northwest Territories"/>
    <x v="2"/>
    <x v="1"/>
    <s v="Bookcases"/>
    <s v="Riverside Palais Royal Lawyers Bookcase, Royale Cherry Finish"/>
    <s v="Jumbo Box"/>
    <n v="0.62"/>
    <d v="2009-01-07T00:00:00"/>
  </r>
  <r>
    <n v="3285"/>
    <n v="23489"/>
    <d v="2012-08-28T00:00:00"/>
    <s v="High"/>
    <n v="42"/>
    <n v="1974.8567999999998"/>
    <n v="0.02"/>
    <x v="2"/>
    <n v="230.3"/>
    <n v="47.98"/>
    <n v="3.61"/>
    <s v="Ritsa Hightower"/>
    <x v="4"/>
    <s v="Ontario"/>
    <x v="1"/>
    <x v="2"/>
    <s v="Computer Peripherals"/>
    <s v="DS/HD IBM Formatted Diskettes, 200/Pack - Staples"/>
    <s v="Small Pack"/>
    <n v="0.71"/>
    <d v="2012-08-28T00:00:00"/>
  </r>
  <r>
    <n v="3286"/>
    <n v="23522"/>
    <d v="2011-04-11T00:00:00"/>
    <s v="Critical"/>
    <n v="8"/>
    <n v="156.7216"/>
    <n v="0.02"/>
    <x v="0"/>
    <n v="-44.86"/>
    <n v="19.989999999999998"/>
    <n v="11.17"/>
    <s v="Alan Shonely"/>
    <x v="4"/>
    <s v="Ontario"/>
    <x v="0"/>
    <x v="1"/>
    <s v="Office Furnishings"/>
    <s v="Telescoping Adjustable Floor Lamp"/>
    <s v="Large Box"/>
    <n v="0.6"/>
    <d v="2011-04-12T00:00:00"/>
  </r>
  <r>
    <n v="3287"/>
    <n v="23522"/>
    <d v="2011-04-11T00:00:00"/>
    <s v="Critical"/>
    <n v="20"/>
    <n v="1240.6120000000001"/>
    <n v="0.06"/>
    <x v="2"/>
    <n v="17.253"/>
    <n v="65.989999999999995"/>
    <n v="8.99"/>
    <s v="Alan Shonely"/>
    <x v="5"/>
    <s v="Quebec"/>
    <x v="0"/>
    <x v="2"/>
    <s v="Telephones and Communication"/>
    <s v="5180"/>
    <s v="Small Box"/>
    <n v="0.56000000000000005"/>
    <d v="2011-04-13T00:00:00"/>
  </r>
  <r>
    <n v="3288"/>
    <n v="23522"/>
    <d v="2011-04-11T00:00:00"/>
    <s v="Critical"/>
    <n v="19"/>
    <n v="2735.8290000000002"/>
    <n v="0.1"/>
    <x v="0"/>
    <n v="666.01"/>
    <n v="159.99"/>
    <n v="5.5"/>
    <s v="Alan Shonely"/>
    <x v="5"/>
    <s v="Quebec"/>
    <x v="0"/>
    <x v="2"/>
    <s v="Computer Peripherals"/>
    <s v="Gyration RF Keyboard"/>
    <s v="Small Box"/>
    <n v="0.49"/>
    <d v="2011-04-12T00:00:00"/>
  </r>
  <r>
    <n v="3289"/>
    <n v="23522"/>
    <d v="2011-04-11T00:00:00"/>
    <s v="Critical"/>
    <n v="36"/>
    <n v="209.95200000000003"/>
    <n v="0.1"/>
    <x v="0"/>
    <n v="-180.17"/>
    <n v="6.48"/>
    <n v="8.73"/>
    <s v="Alan Shonely"/>
    <x v="5"/>
    <s v="Quebec"/>
    <x v="0"/>
    <x v="0"/>
    <s v="Paper"/>
    <s v="Xerox 227"/>
    <s v="Small Box"/>
    <n v="0.37"/>
    <d v="2011-04-13T00:00:00"/>
  </r>
  <r>
    <n v="3290"/>
    <n v="23524"/>
    <d v="2009-04-28T00:00:00"/>
    <s v="High"/>
    <n v="28"/>
    <n v="111.01439999999999"/>
    <n v="0.04"/>
    <x v="2"/>
    <n v="48.25"/>
    <n v="4.13"/>
    <n v="0.99"/>
    <s v="Sandra Glassco"/>
    <x v="4"/>
    <s v="Ontario"/>
    <x v="2"/>
    <x v="0"/>
    <s v="Labels"/>
    <s v="Avery 491"/>
    <s v="Small Box"/>
    <n v="0.39"/>
    <d v="2009-04-30T00:00:00"/>
  </r>
  <r>
    <n v="3291"/>
    <n v="23524"/>
    <d v="2009-04-28T00:00:00"/>
    <s v="High"/>
    <n v="46"/>
    <n v="2398.9551999999999"/>
    <n v="0.06"/>
    <x v="0"/>
    <n v="748.2"/>
    <n v="55.48"/>
    <n v="14.3"/>
    <s v="Sandra Glassco"/>
    <x v="4"/>
    <s v="Ontario"/>
    <x v="2"/>
    <x v="0"/>
    <s v="Paper"/>
    <s v="Xerox 194"/>
    <s v="Small Box"/>
    <n v="0.37"/>
    <d v="2009-04-30T00:00:00"/>
  </r>
  <r>
    <n v="3292"/>
    <n v="23555"/>
    <d v="2012-12-11T00:00:00"/>
    <s v="High"/>
    <n v="29"/>
    <n v="97.379100000000008"/>
    <n v="0.09"/>
    <x v="0"/>
    <n v="42.16"/>
    <n v="3.69"/>
    <n v="0.5"/>
    <s v="Adam Hart"/>
    <x v="7"/>
    <s v="Yukon"/>
    <x v="1"/>
    <x v="0"/>
    <s v="Labels"/>
    <s v="Avery 52"/>
    <s v="Small Box"/>
    <n v="0.38"/>
    <d v="2012-12-12T00:00:00"/>
  </r>
  <r>
    <n v="3293"/>
    <n v="23555"/>
    <d v="2012-12-11T00:00:00"/>
    <s v="High"/>
    <n v="5"/>
    <n v="310.15300000000002"/>
    <n v="0.06"/>
    <x v="0"/>
    <n v="-254.78200000000001"/>
    <n v="65.989999999999995"/>
    <n v="8.99"/>
    <s v="Adam Hart"/>
    <x v="7"/>
    <s v="Yukon"/>
    <x v="1"/>
    <x v="2"/>
    <s v="Telephones and Communication"/>
    <s v="V 3600 Series"/>
    <s v="Small Box"/>
    <n v="0.57999999999999996"/>
    <d v="2012-12-12T00:00:00"/>
  </r>
  <r>
    <n v="3294"/>
    <n v="23556"/>
    <d v="2011-01-09T00:00:00"/>
    <s v="Medium"/>
    <n v="34"/>
    <n v="11732.975"/>
    <n v="0.05"/>
    <x v="2"/>
    <n v="3302.03"/>
    <n v="363.25"/>
    <n v="19.989999999999998"/>
    <s v="Patrick Gardner"/>
    <x v="10"/>
    <s v="Atlantic"/>
    <x v="3"/>
    <x v="0"/>
    <s v="Appliances"/>
    <s v="Hoover WindTunnel™ Plus Canister Vacuum"/>
    <s v="Small Box"/>
    <n v="0.56999999999999995"/>
    <d v="2011-01-10T00:00:00"/>
  </r>
  <r>
    <n v="3295"/>
    <n v="23557"/>
    <d v="2011-05-31T00:00:00"/>
    <s v="Not Specified"/>
    <n v="7"/>
    <n v="939.68279999999993"/>
    <n v="0.02"/>
    <x v="0"/>
    <n v="547.96"/>
    <n v="136.97999999999999"/>
    <n v="24.49"/>
    <s v="Keith Dawkins"/>
    <x v="6"/>
    <s v="Prarie"/>
    <x v="2"/>
    <x v="1"/>
    <s v="Office Furnishings"/>
    <s v="3M Polarizing Task Lamp with Clamp Arm, Light Gray"/>
    <s v="Large Box"/>
    <n v="0.59"/>
    <d v="2011-06-01T00:00:00"/>
  </r>
  <r>
    <n v="3296"/>
    <n v="23558"/>
    <d v="2011-08-09T00:00:00"/>
    <s v="Low"/>
    <n v="4"/>
    <n v="19.720800000000001"/>
    <n v="0.01"/>
    <x v="0"/>
    <n v="-10.19"/>
    <n v="4.9800000000000004"/>
    <n v="4.72"/>
    <s v="Julie Prescott"/>
    <x v="4"/>
    <s v="Ontario"/>
    <x v="2"/>
    <x v="0"/>
    <s v="Paper"/>
    <s v="Xerox 1949"/>
    <s v="Small Box"/>
    <n v="0.36"/>
    <d v="2011-08-11T00:00:00"/>
  </r>
  <r>
    <n v="3297"/>
    <n v="23558"/>
    <d v="2011-08-09T00:00:00"/>
    <s v="Low"/>
    <n v="17"/>
    <n v="523.72240000000011"/>
    <n v="0.03"/>
    <x v="1"/>
    <n v="24.296400000000002"/>
    <n v="31.76"/>
    <n v="45.51"/>
    <s v="Julie Prescott"/>
    <x v="4"/>
    <s v="Ontario"/>
    <x v="2"/>
    <x v="1"/>
    <s v="Tables"/>
    <s v="Hon iLevel™ Computer Training Table"/>
    <s v="Jumbo Box"/>
    <n v="0.65"/>
    <d v="2011-08-14T00:00:00"/>
  </r>
  <r>
    <n v="3298"/>
    <n v="23559"/>
    <d v="2010-07-18T00:00:00"/>
    <s v="Low"/>
    <n v="14"/>
    <n v="387.43740000000003"/>
    <n v="0.03"/>
    <x v="2"/>
    <n v="166.5745"/>
    <n v="28.53"/>
    <n v="1.49"/>
    <s v="Cynthia Arntzen"/>
    <x v="2"/>
    <s v="Prarie"/>
    <x v="2"/>
    <x v="0"/>
    <s v="Binders and Binder Accessories"/>
    <s v="Lock-Up Easel 'Spel-Binder'"/>
    <s v="Small Box"/>
    <n v="0.38"/>
    <d v="2010-07-25T00:00:00"/>
  </r>
  <r>
    <n v="3299"/>
    <n v="23559"/>
    <d v="2010-07-18T00:00:00"/>
    <s v="Low"/>
    <n v="9"/>
    <n v="158.58359999999999"/>
    <n v="0.02"/>
    <x v="0"/>
    <n v="-34.625999999999998"/>
    <n v="17.98"/>
    <n v="8.51"/>
    <s v="Cynthia Arntzen"/>
    <x v="2"/>
    <s v="Prarie"/>
    <x v="2"/>
    <x v="2"/>
    <s v="Office Machines"/>
    <s v="Canon P1-DHIII Palm Printing Calculator"/>
    <s v="Medium Box"/>
    <n v="0.4"/>
    <d v="2010-07-23T00:00:00"/>
  </r>
  <r>
    <n v="3300"/>
    <n v="23584"/>
    <d v="2012-03-12T00:00:00"/>
    <s v="Critical"/>
    <n v="14"/>
    <n v="2644.7651999999998"/>
    <n v="0.06"/>
    <x v="1"/>
    <n v="636.17999999999995"/>
    <n v="200.97"/>
    <n v="15.59"/>
    <s v="Alan Barnes"/>
    <x v="12"/>
    <s v="Northwest Territories"/>
    <x v="1"/>
    <x v="2"/>
    <s v="Office Machines"/>
    <s v="Hewlett-Packard Deskjet 6122 Color Inkjet Printer"/>
    <s v="Jumbo Drum"/>
    <n v="0.36"/>
    <d v="2012-03-14T00:00:00"/>
  </r>
  <r>
    <n v="3301"/>
    <n v="23585"/>
    <d v="2012-10-31T00:00:00"/>
    <s v="Critical"/>
    <n v="44"/>
    <n v="177.02080000000001"/>
    <n v="0.06"/>
    <x v="0"/>
    <n v="4.59"/>
    <n v="4.28"/>
    <n v="1.6"/>
    <s v="Catherine Glotzbach"/>
    <x v="1"/>
    <s v="West"/>
    <x v="2"/>
    <x v="0"/>
    <s v="Pens &amp; Art Supplies"/>
    <s v="Newell 320"/>
    <s v="Wrap Bag"/>
    <n v="0.57999999999999996"/>
    <d v="2012-11-01T00:00:00"/>
  </r>
  <r>
    <n v="3302"/>
    <n v="23586"/>
    <d v="2010-01-14T00:00:00"/>
    <s v="Medium"/>
    <n v="32"/>
    <n v="201.13920000000002"/>
    <n v="0.03"/>
    <x v="0"/>
    <n v="-62.46"/>
    <n v="6.48"/>
    <n v="5.74"/>
    <s v="Anthony Garverick"/>
    <x v="2"/>
    <s v="Prarie"/>
    <x v="0"/>
    <x v="0"/>
    <s v="Paper"/>
    <s v="Xerox 1994"/>
    <s v="Small Box"/>
    <n v="0.37"/>
    <d v="2010-01-17T00:00:00"/>
  </r>
  <r>
    <n v="3303"/>
    <n v="23616"/>
    <d v="2012-08-28T00:00:00"/>
    <s v="Not Specified"/>
    <n v="47"/>
    <n v="8553.5722999999998"/>
    <n v="0.09"/>
    <x v="0"/>
    <n v="2787.59"/>
    <n v="199.99"/>
    <n v="24.49"/>
    <s v="Becky Martin"/>
    <x v="4"/>
    <s v="Ontario"/>
    <x v="2"/>
    <x v="2"/>
    <s v="Copiers and Fax"/>
    <s v="Canon PC-428 Personal Copier"/>
    <s v="Large Box"/>
    <n v="0.46"/>
    <d v="2012-08-28T00:00:00"/>
  </r>
  <r>
    <n v="3304"/>
    <n v="23617"/>
    <d v="2011-05-05T00:00:00"/>
    <s v="Not Specified"/>
    <n v="6"/>
    <n v="217.15200000000002"/>
    <n v="0.04"/>
    <x v="2"/>
    <n v="63.605499999999999"/>
    <n v="37.700000000000003"/>
    <n v="2.99"/>
    <s v="Christy Brittain"/>
    <x v="7"/>
    <s v="Yukon"/>
    <x v="3"/>
    <x v="0"/>
    <s v="Binders and Binder Accessories"/>
    <s v="Vinyl Sectional Post Binders"/>
    <s v="Small Box"/>
    <n v="0.35"/>
    <d v="2011-05-07T00:00:00"/>
  </r>
  <r>
    <n v="3305"/>
    <n v="23618"/>
    <d v="2012-11-27T00:00:00"/>
    <s v="Medium"/>
    <n v="45"/>
    <n v="2910.1589999999997"/>
    <n v="0.02"/>
    <x v="0"/>
    <n v="748.197"/>
    <n v="65.989999999999995"/>
    <n v="5.26"/>
    <s v="Jill Stevenson"/>
    <x v="6"/>
    <s v="Prarie"/>
    <x v="3"/>
    <x v="2"/>
    <s v="Telephones and Communication"/>
    <s v="8860"/>
    <s v="Small Box"/>
    <n v="0.56000000000000005"/>
    <d v="2012-11-29T00:00:00"/>
  </r>
  <r>
    <n v="3306"/>
    <n v="23619"/>
    <d v="2012-12-21T00:00:00"/>
    <s v="Medium"/>
    <n v="7"/>
    <n v="993.44839999999988"/>
    <n v="0.06"/>
    <x v="0"/>
    <n v="-52.495799999999953"/>
    <n v="150.97999999999999"/>
    <n v="13.99"/>
    <s v="Nora Paige"/>
    <x v="11"/>
    <s v="Atlantic"/>
    <x v="0"/>
    <x v="2"/>
    <s v="Office Machines"/>
    <s v="Canon MP41DH Printing Calculator"/>
    <s v="Medium Box"/>
    <n v="0.38"/>
    <d v="2012-12-22T00:00:00"/>
  </r>
  <r>
    <n v="3307"/>
    <n v="23619"/>
    <d v="2012-12-21T00:00:00"/>
    <s v="Medium"/>
    <n v="45"/>
    <n v="275.18400000000003"/>
    <n v="0.02"/>
    <x v="0"/>
    <n v="-104.99"/>
    <n v="6.24"/>
    <n v="5.22"/>
    <s v="Nora Paige"/>
    <x v="8"/>
    <s v="Atlantic"/>
    <x v="0"/>
    <x v="1"/>
    <s v="Office Furnishings"/>
    <s v="Eldon Expressions Mahogany Wood Desk Collection"/>
    <s v="Small Box"/>
    <n v="0.6"/>
    <d v="2012-12-23T00:00:00"/>
  </r>
  <r>
    <n v="3308"/>
    <n v="23619"/>
    <d v="2012-12-21T00:00:00"/>
    <s v="Medium"/>
    <n v="48"/>
    <n v="2977.4687999999996"/>
    <n v="0.06"/>
    <x v="0"/>
    <n v="644.81400000000008"/>
    <n v="65.989999999999995"/>
    <n v="5.92"/>
    <s v="Nora Paige"/>
    <x v="8"/>
    <s v="Atlantic"/>
    <x v="0"/>
    <x v="2"/>
    <s v="Telephones and Communication"/>
    <s v="252"/>
    <s v="Small Box"/>
    <n v="0.55000000000000004"/>
    <d v="2012-12-24T00:00:00"/>
  </r>
  <r>
    <n v="3309"/>
    <n v="23648"/>
    <d v="2012-09-24T00:00:00"/>
    <s v="Critical"/>
    <n v="44"/>
    <n v="6507.8464000000004"/>
    <n v="0.03"/>
    <x v="0"/>
    <n v="907.49"/>
    <n v="152.47999999999999"/>
    <n v="6.5"/>
    <s v="Liz Carlisle"/>
    <x v="2"/>
    <s v="Prarie"/>
    <x v="1"/>
    <x v="2"/>
    <s v="Computer Peripherals"/>
    <s v="Adesso Programmable 142-Key Keyboard"/>
    <s v="Small Box"/>
    <n v="0.74"/>
    <d v="2012-09-25T00:00:00"/>
  </r>
  <r>
    <n v="3310"/>
    <n v="23648"/>
    <d v="2012-09-24T00:00:00"/>
    <s v="Critical"/>
    <n v="4"/>
    <n v="9.395999999999999"/>
    <n v="0.1"/>
    <x v="0"/>
    <n v="-0.64"/>
    <n v="2.61"/>
    <n v="0.5"/>
    <s v="Liz Carlisle"/>
    <x v="2"/>
    <s v="Prarie"/>
    <x v="1"/>
    <x v="0"/>
    <s v="Labels"/>
    <s v="Avery 494"/>
    <s v="Small Box"/>
    <n v="0.39"/>
    <d v="2012-09-25T00:00:00"/>
  </r>
  <r>
    <n v="3311"/>
    <n v="23649"/>
    <d v="2012-09-05T00:00:00"/>
    <s v="Not Specified"/>
    <n v="30"/>
    <n v="5291.7300000000005"/>
    <n v="0.1"/>
    <x v="0"/>
    <n v="687.41099999999994"/>
    <n v="195.99"/>
    <n v="4.2"/>
    <s v="Arthur Wiediger"/>
    <x v="4"/>
    <s v="Ontario"/>
    <x v="1"/>
    <x v="2"/>
    <s v="Telephones and Communication"/>
    <s v="688"/>
    <s v="Small Box"/>
    <n v="0.6"/>
    <d v="2012-09-08T00:00:00"/>
  </r>
  <r>
    <n v="3312"/>
    <n v="23649"/>
    <d v="2012-09-05T00:00:00"/>
    <s v="Not Specified"/>
    <n v="42"/>
    <n v="5238.6642000000002"/>
    <n v="0.01"/>
    <x v="0"/>
    <n v="1222.1370000000002"/>
    <n v="125.99"/>
    <n v="8.08"/>
    <s v="Arthur Wiediger"/>
    <x v="4"/>
    <s v="Ontario"/>
    <x v="1"/>
    <x v="2"/>
    <s v="Telephones and Communication"/>
    <s v="M3682"/>
    <s v="Small Box"/>
    <n v="0.56999999999999995"/>
    <d v="2012-09-06T00:00:00"/>
  </r>
  <r>
    <n v="3313"/>
    <n v="23652"/>
    <d v="2009-08-30T00:00:00"/>
    <s v="Not Specified"/>
    <n v="27"/>
    <n v="280.66500000000002"/>
    <n v="0.1"/>
    <x v="0"/>
    <n v="47.14"/>
    <n v="11.55"/>
    <n v="2.36"/>
    <s v="Sara Luxemburg"/>
    <x v="7"/>
    <s v="Yukon"/>
    <x v="0"/>
    <x v="0"/>
    <s v="Pens &amp; Art Supplies"/>
    <s v="Newell 309"/>
    <s v="Wrap Bag"/>
    <n v="0.55000000000000004"/>
    <d v="2009-08-30T00:00:00"/>
  </r>
  <r>
    <n v="3314"/>
    <n v="23680"/>
    <d v="2010-11-06T00:00:00"/>
    <s v="Not Specified"/>
    <n v="8"/>
    <n v="2308.6079999999997"/>
    <n v="0.1"/>
    <x v="1"/>
    <n v="251.64"/>
    <n v="320.64"/>
    <n v="43.57"/>
    <s v="Ivan Liston"/>
    <x v="7"/>
    <s v="Yukon"/>
    <x v="3"/>
    <x v="1"/>
    <s v="Tables"/>
    <s v="Chromcraft 48&quot; x 96&quot; Racetrack Double Pedestal Table"/>
    <s v="Jumbo Box"/>
    <n v="0.63"/>
    <d v="2010-11-07T00:00:00"/>
  </r>
  <r>
    <n v="3315"/>
    <n v="23681"/>
    <d v="2012-05-19T00:00:00"/>
    <s v="High"/>
    <n v="42"/>
    <n v="4031.58"/>
    <n v="0"/>
    <x v="2"/>
    <n v="-785.36"/>
    <n v="95.99"/>
    <n v="35"/>
    <s v="Jenna Caffey"/>
    <x v="4"/>
    <s v="Ontario"/>
    <x v="3"/>
    <x v="0"/>
    <s v="Storage &amp; Organization"/>
    <s v="Safco Industrial Wire Shelving"/>
    <s v="Large Box"/>
    <m/>
    <d v="2012-05-21T00:00:00"/>
  </r>
  <r>
    <n v="3316"/>
    <n v="23685"/>
    <d v="2012-06-29T00:00:00"/>
    <s v="Not Specified"/>
    <n v="46"/>
    <n v="8717.4968000000008"/>
    <n v="0.08"/>
    <x v="0"/>
    <n v="2229.48"/>
    <n v="205.99"/>
    <n v="5"/>
    <s v="Cynthia Delaney"/>
    <x v="3"/>
    <s v="West"/>
    <x v="1"/>
    <x v="2"/>
    <s v="Telephones and Communication"/>
    <s v="Phone 918"/>
    <s v="Small Box"/>
    <n v="0.59"/>
    <d v="2012-06-30T00:00:00"/>
  </r>
  <r>
    <n v="3317"/>
    <n v="23713"/>
    <d v="2012-11-28T00:00:00"/>
    <s v="Not Specified"/>
    <n v="38"/>
    <n v="4187.2389999999996"/>
    <n v="0.05"/>
    <x v="0"/>
    <n v="894.06"/>
    <n v="115.99"/>
    <n v="5.92"/>
    <s v="Katrina Bavinger"/>
    <x v="6"/>
    <s v="Prarie"/>
    <x v="3"/>
    <x v="2"/>
    <s v="Telephones and Communication"/>
    <s v="8890"/>
    <s v="Small Box"/>
    <n v="0.57999999999999996"/>
    <d v="2012-12-01T00:00:00"/>
  </r>
  <r>
    <n v="3318"/>
    <n v="23719"/>
    <d v="2010-07-25T00:00:00"/>
    <s v="Critical"/>
    <n v="17"/>
    <n v="113.8592"/>
    <n v="0.08"/>
    <x v="0"/>
    <n v="-28.13"/>
    <n v="7.28"/>
    <n v="5.47"/>
    <s v="Brian Stugart"/>
    <x v="7"/>
    <s v="Yukon"/>
    <x v="3"/>
    <x v="0"/>
    <s v="Paper"/>
    <s v="Southworth Structures Collection™"/>
    <s v="Small Box"/>
    <n v="0.35"/>
    <d v="2010-07-27T00:00:00"/>
  </r>
  <r>
    <n v="3319"/>
    <n v="23745"/>
    <d v="2012-12-05T00:00:00"/>
    <s v="Low"/>
    <n v="12"/>
    <n v="626.04"/>
    <n v="0.06"/>
    <x v="0"/>
    <n v="-279.12"/>
    <n v="55.5"/>
    <n v="52.2"/>
    <s v="Duane Noonan"/>
    <x v="3"/>
    <s v="West"/>
    <x v="1"/>
    <x v="1"/>
    <s v="Office Furnishings"/>
    <s v="Eldon Cleatmat® Chair Mats for Medium Pile Carpets"/>
    <s v="Medium Box"/>
    <n v="0.72"/>
    <d v="2012-12-05T00:00:00"/>
  </r>
  <r>
    <n v="3320"/>
    <n v="23745"/>
    <d v="2012-12-05T00:00:00"/>
    <s v="Low"/>
    <n v="47"/>
    <n v="10694.85"/>
    <n v="0"/>
    <x v="1"/>
    <n v="1687.07"/>
    <n v="227.55"/>
    <n v="32.479999999999997"/>
    <s v="Duane Noonan"/>
    <x v="3"/>
    <s v="West"/>
    <x v="1"/>
    <x v="1"/>
    <s v="Tables"/>
    <s v="Hon Rectangular Conference Tables"/>
    <s v="Jumbo Box"/>
    <n v="0.68"/>
    <d v="2012-12-09T00:00:00"/>
  </r>
  <r>
    <n v="3321"/>
    <n v="23746"/>
    <d v="2010-12-15T00:00:00"/>
    <s v="High"/>
    <n v="10"/>
    <n v="385.11799999999999"/>
    <n v="0.06"/>
    <x v="0"/>
    <n v="52.38"/>
    <n v="40.97"/>
    <n v="1.99"/>
    <s v="Emily Grady"/>
    <x v="1"/>
    <s v="West"/>
    <x v="2"/>
    <x v="2"/>
    <s v="Computer Peripherals"/>
    <s v="TDK 4.7GB DVD-R Spindle, 15/Pack"/>
    <s v="Small Pack"/>
    <n v="0.42"/>
    <d v="2010-12-16T00:00:00"/>
  </r>
  <r>
    <n v="3322"/>
    <n v="23748"/>
    <d v="2012-08-10T00:00:00"/>
    <s v="High"/>
    <n v="26"/>
    <n v="5733.5096000000003"/>
    <n v="0.02"/>
    <x v="1"/>
    <n v="755.95"/>
    <n v="225.02"/>
    <n v="28.66"/>
    <s v="Naresj Patel"/>
    <x v="4"/>
    <s v="Ontario"/>
    <x v="0"/>
    <x v="0"/>
    <s v="Storage &amp; Organization"/>
    <s v="Tennsco Double-Tier Lockers"/>
    <s v="Jumbo Drum"/>
    <n v="0.72"/>
    <d v="2012-08-12T00:00:00"/>
  </r>
  <r>
    <n v="3323"/>
    <n v="23751"/>
    <d v="2009-03-18T00:00:00"/>
    <s v="Medium"/>
    <n v="44"/>
    <n v="9625.8887999999988"/>
    <n v="0.01"/>
    <x v="1"/>
    <n v="1049.03"/>
    <n v="220.98"/>
    <n v="64.66"/>
    <s v="Ricardo Block"/>
    <x v="7"/>
    <s v="Yukon"/>
    <x v="1"/>
    <x v="1"/>
    <s v="Bookcases"/>
    <s v="Bush Cubix Collection Bookcases, Fully Assembled"/>
    <s v="Jumbo Box"/>
    <n v="0.62"/>
    <d v="2009-03-19T00:00:00"/>
  </r>
  <r>
    <n v="3324"/>
    <n v="23777"/>
    <d v="2012-11-26T00:00:00"/>
    <s v="Not Specified"/>
    <n v="16"/>
    <n v="480.97919999999999"/>
    <n v="0.06"/>
    <x v="0"/>
    <n v="-67.540000000000006"/>
    <n v="31.98"/>
    <n v="6.72"/>
    <s v="Emily Phan"/>
    <x v="10"/>
    <s v="Atlantic"/>
    <x v="3"/>
    <x v="0"/>
    <s v="Storage &amp; Organization"/>
    <s v="Fellowes Bankers Box™ Stor/Drawer® Steel Plus™"/>
    <s v="Small Box"/>
    <n v="0.75"/>
    <d v="2012-11-27T00:00:00"/>
  </r>
  <r>
    <n v="3325"/>
    <n v="23778"/>
    <d v="2009-07-13T00:00:00"/>
    <s v="Low"/>
    <n v="13"/>
    <n v="54.74560000000001"/>
    <n v="0.06"/>
    <x v="0"/>
    <n v="-566"/>
    <n v="4.4800000000000004"/>
    <n v="49"/>
    <s v="Carlos Meador"/>
    <x v="7"/>
    <s v="Yukon"/>
    <x v="1"/>
    <x v="0"/>
    <s v="Appliances"/>
    <s v="Hoover Portapower™ Portable Vacuum"/>
    <s v="Large Box"/>
    <n v="0.6"/>
    <d v="2009-07-17T00:00:00"/>
  </r>
  <r>
    <n v="3326"/>
    <n v="23781"/>
    <d v="2011-10-31T00:00:00"/>
    <s v="Critical"/>
    <n v="30"/>
    <n v="194.4"/>
    <n v="0"/>
    <x v="0"/>
    <n v="-59.85"/>
    <n v="6.48"/>
    <n v="5.84"/>
    <s v="Ashley Jarboe"/>
    <x v="2"/>
    <s v="Prarie"/>
    <x v="2"/>
    <x v="0"/>
    <s v="Paper"/>
    <s v="Xerox 226"/>
    <s v="Small Box"/>
    <n v="0.37"/>
    <d v="2011-11-02T00:00:00"/>
  </r>
  <r>
    <n v="3327"/>
    <n v="23782"/>
    <d v="2010-01-10T00:00:00"/>
    <s v="Low"/>
    <n v="46"/>
    <n v="20971.022800000002"/>
    <n v="0.09"/>
    <x v="1"/>
    <n v="5365.43"/>
    <n v="500.98"/>
    <n v="26"/>
    <s v="Justin MacKendrick"/>
    <x v="5"/>
    <s v="Quebec"/>
    <x v="1"/>
    <x v="1"/>
    <s v="Chairs &amp; Chairmats"/>
    <s v="Global Troy™ Executive Leather Low-Back Tilter"/>
    <s v="Jumbo Drum"/>
    <n v="0.6"/>
    <d v="2010-01-10T00:00:00"/>
  </r>
  <r>
    <n v="3328"/>
    <n v="23782"/>
    <d v="2010-01-10T00:00:00"/>
    <s v="Low"/>
    <n v="7"/>
    <n v="129.5658"/>
    <n v="0.09"/>
    <x v="0"/>
    <n v="-194.85"/>
    <n v="20.34"/>
    <n v="35"/>
    <s v="Justin MacKendrick"/>
    <x v="5"/>
    <s v="Quebec"/>
    <x v="1"/>
    <x v="0"/>
    <s v="Storage &amp; Organization"/>
    <s v="Tennsco Commercial Shelving"/>
    <s v="Large Box"/>
    <n v="0.84"/>
    <d v="2010-01-15T00:00:00"/>
  </r>
  <r>
    <n v="3329"/>
    <n v="23808"/>
    <d v="2009-02-07T00:00:00"/>
    <s v="Low"/>
    <n v="30"/>
    <n v="575.42399999999998"/>
    <n v="0.04"/>
    <x v="0"/>
    <n v="108"/>
    <n v="19.98"/>
    <n v="8.68"/>
    <s v="Ed Braxton"/>
    <x v="7"/>
    <s v="Yukon"/>
    <x v="3"/>
    <x v="0"/>
    <s v="Paper"/>
    <s v="Southworth 25% Cotton Premium Laser Paper and Envelopes"/>
    <s v="Small Box"/>
    <n v="0.37"/>
    <d v="2009-02-14T00:00:00"/>
  </r>
  <r>
    <n v="3330"/>
    <n v="23808"/>
    <d v="2009-02-07T00:00:00"/>
    <s v="Low"/>
    <n v="28"/>
    <n v="3245.5023999999999"/>
    <n v="0.08"/>
    <x v="0"/>
    <n v="377.154"/>
    <n v="125.99"/>
    <n v="7.69"/>
    <s v="Ed Braxton"/>
    <x v="7"/>
    <s v="Yukon"/>
    <x v="3"/>
    <x v="2"/>
    <s v="Telephones and Communication"/>
    <s v="Timeport L7089"/>
    <s v="Small Box"/>
    <n v="0.57999999999999996"/>
    <d v="2009-02-09T00:00:00"/>
  </r>
  <r>
    <n v="3331"/>
    <n v="23809"/>
    <d v="2012-06-04T00:00:00"/>
    <s v="Not Specified"/>
    <n v="7"/>
    <n v="81.711000000000013"/>
    <n v="0.1"/>
    <x v="0"/>
    <n v="15.691000000000001"/>
    <n v="12.97"/>
    <n v="1.49"/>
    <s v="Nora Price"/>
    <x v="10"/>
    <s v="Atlantic"/>
    <x v="2"/>
    <x v="0"/>
    <s v="Binders and Binder Accessories"/>
    <s v="Mead 1st Gear 2&quot; Zipper Binder, Asst. Colors"/>
    <s v="Small Box"/>
    <n v="0.35"/>
    <d v="2012-06-06T00:00:00"/>
  </r>
  <r>
    <n v="3332"/>
    <n v="23812"/>
    <d v="2012-07-27T00:00:00"/>
    <s v="Critical"/>
    <n v="32"/>
    <n v="5787.9359999999997"/>
    <n v="0.1"/>
    <x v="1"/>
    <n v="2227.89"/>
    <n v="200.97"/>
    <n v="15.59"/>
    <s v="Toby Grace"/>
    <x v="2"/>
    <s v="Prarie"/>
    <x v="2"/>
    <x v="2"/>
    <s v="Office Machines"/>
    <s v="Hewlett-Packard Deskjet 6122 Color Inkjet Printer"/>
    <s v="Jumbo Drum"/>
    <n v="0.36"/>
    <d v="2012-07-27T00:00:00"/>
  </r>
  <r>
    <n v="3333"/>
    <n v="23842"/>
    <d v="2010-09-17T00:00:00"/>
    <s v="Low"/>
    <n v="20"/>
    <n v="120.24"/>
    <n v="0.1"/>
    <x v="0"/>
    <n v="-74.03"/>
    <n v="6.68"/>
    <n v="6.92"/>
    <s v="Yoseph Carroll"/>
    <x v="1"/>
    <s v="West"/>
    <x v="3"/>
    <x v="0"/>
    <s v="Paper"/>
    <s v="Xerox 1898"/>
    <s v="Small Box"/>
    <n v="0.37"/>
    <d v="2010-09-24T00:00:00"/>
  </r>
  <r>
    <n v="3334"/>
    <n v="23844"/>
    <d v="2009-07-06T00:00:00"/>
    <s v="Not Specified"/>
    <n v="40"/>
    <n v="1719.1999999999998"/>
    <n v="0"/>
    <x v="0"/>
    <n v="627.85"/>
    <n v="42.98"/>
    <n v="4.62"/>
    <s v="Michael Granlund"/>
    <x v="8"/>
    <s v="Atlantic"/>
    <x v="2"/>
    <x v="0"/>
    <s v="Appliances"/>
    <s v="Belkin F9M820V08 8 Outlet Surge"/>
    <s v="Small Box"/>
    <n v="0.56000000000000005"/>
    <d v="2009-07-08T00:00:00"/>
  </r>
  <r>
    <n v="3335"/>
    <n v="23844"/>
    <d v="2009-07-06T00:00:00"/>
    <s v="Not Specified"/>
    <n v="42"/>
    <n v="887.31719999999996"/>
    <n v="0.03"/>
    <x v="0"/>
    <n v="187.2"/>
    <n v="21.78"/>
    <n v="5.94"/>
    <s v="Michael Granlund"/>
    <x v="8"/>
    <s v="Atlantic"/>
    <x v="2"/>
    <x v="0"/>
    <s v="Appliances"/>
    <s v="Holmes HEPA Air Purifier"/>
    <s v="Medium Box"/>
    <n v="0.5"/>
    <d v="2009-07-08T00:00:00"/>
  </r>
  <r>
    <n v="3336"/>
    <n v="23844"/>
    <d v="2009-07-06T00:00:00"/>
    <s v="Not Specified"/>
    <n v="11"/>
    <n v="31.878"/>
    <n v="0.08"/>
    <x v="0"/>
    <n v="8.4"/>
    <n v="3.15"/>
    <n v="0.5"/>
    <s v="Michael Granlund"/>
    <x v="8"/>
    <s v="Atlantic"/>
    <x v="2"/>
    <x v="0"/>
    <s v="Labels"/>
    <s v="Avery 520"/>
    <s v="Small Box"/>
    <n v="0.37"/>
    <d v="2009-07-07T00:00:00"/>
  </r>
  <r>
    <n v="3337"/>
    <n v="23847"/>
    <d v="2012-11-09T00:00:00"/>
    <s v="Not Specified"/>
    <n v="7"/>
    <n v="1392.8607"/>
    <n v="0.01"/>
    <x v="0"/>
    <n v="-396.16500000000002"/>
    <n v="200.99"/>
    <n v="4.2"/>
    <s v="Darren Budd"/>
    <x v="4"/>
    <s v="Ontario"/>
    <x v="2"/>
    <x v="2"/>
    <s v="Telephones and Communication"/>
    <s v="2160i"/>
    <s v="Small Box"/>
    <n v="0.59"/>
    <d v="2012-11-11T00:00:00"/>
  </r>
  <r>
    <n v="3338"/>
    <n v="23877"/>
    <d v="2009-07-12T00:00:00"/>
    <s v="Not Specified"/>
    <n v="31"/>
    <n v="1902.4916999999998"/>
    <n v="7.0000000000000007E-2"/>
    <x v="0"/>
    <n v="109.83600000000001"/>
    <n v="65.989999999999995"/>
    <n v="8.8000000000000007"/>
    <s v="Nicole Brennan"/>
    <x v="7"/>
    <s v="Yukon"/>
    <x v="2"/>
    <x v="2"/>
    <s v="Telephones and Communication"/>
    <s v="6120"/>
    <s v="Small Box"/>
    <n v="0.57999999999999996"/>
    <d v="2009-07-12T00:00:00"/>
  </r>
  <r>
    <n v="3339"/>
    <n v="23877"/>
    <d v="2009-07-12T00:00:00"/>
    <s v="Not Specified"/>
    <n v="35"/>
    <n v="350.34999999999997"/>
    <n v="0"/>
    <x v="2"/>
    <n v="128.03"/>
    <n v="10.01"/>
    <n v="1.99"/>
    <s v="Nicole Brennan"/>
    <x v="7"/>
    <s v="Yukon"/>
    <x v="2"/>
    <x v="2"/>
    <s v="Computer Peripherals"/>
    <s v="TDK 4.7GB DVD-R"/>
    <s v="Small Pack"/>
    <n v="0.41"/>
    <d v="2009-07-14T00:00:00"/>
  </r>
  <r>
    <n v="3340"/>
    <n v="23906"/>
    <d v="2010-09-20T00:00:00"/>
    <s v="Critical"/>
    <n v="37"/>
    <n v="288.71100000000001"/>
    <n v="0.1"/>
    <x v="2"/>
    <n v="-11.88"/>
    <n v="8.67"/>
    <n v="3.5"/>
    <s v="Alyssa Crouse"/>
    <x v="1"/>
    <s v="West"/>
    <x v="1"/>
    <x v="0"/>
    <s v="Appliances"/>
    <s v="Staples 4 Outlet Surge Protector"/>
    <s v="Small Box"/>
    <n v="0.57999999999999996"/>
    <d v="2010-09-21T00:00:00"/>
  </r>
  <r>
    <n v="3341"/>
    <n v="23907"/>
    <d v="2011-07-14T00:00:00"/>
    <s v="Not Specified"/>
    <n v="7"/>
    <n v="438.83349999999996"/>
    <n v="0.05"/>
    <x v="0"/>
    <n v="-164.46099999999998"/>
    <n v="65.989999999999995"/>
    <n v="2.5"/>
    <s v="Julie Creighton"/>
    <x v="3"/>
    <s v="West"/>
    <x v="1"/>
    <x v="2"/>
    <s v="Telephones and Communication"/>
    <s v="6190"/>
    <s v="Small Box"/>
    <n v="0.55000000000000004"/>
    <d v="2011-07-14T00:00:00"/>
  </r>
  <r>
    <n v="3342"/>
    <n v="23911"/>
    <d v="2012-06-01T00:00:00"/>
    <s v="Critical"/>
    <n v="21"/>
    <n v="2324.511"/>
    <n v="0.1"/>
    <x v="1"/>
    <n v="-1050.77"/>
    <n v="122.99"/>
    <n v="70.2"/>
    <s v="Christopher Conant"/>
    <x v="1"/>
    <s v="West"/>
    <x v="2"/>
    <x v="1"/>
    <s v="Chairs &amp; Chairmats"/>
    <s v="Global High-Back Leather Tilter, Burgundy"/>
    <s v="Jumbo Drum"/>
    <n v="0.74"/>
    <d v="2012-06-02T00:00:00"/>
  </r>
  <r>
    <n v="3343"/>
    <n v="23911"/>
    <d v="2012-06-01T00:00:00"/>
    <s v="Critical"/>
    <n v="19"/>
    <n v="939.56139999999994"/>
    <n v="0.03"/>
    <x v="0"/>
    <n v="-79.05"/>
    <n v="50.98"/>
    <n v="6.5"/>
    <s v="Christopher Conant"/>
    <x v="1"/>
    <s v="West"/>
    <x v="2"/>
    <x v="2"/>
    <s v="Computer Peripherals"/>
    <s v="Microsoft Natural Multimedia Keyboard"/>
    <s v="Small Box"/>
    <n v="0.73"/>
    <d v="2012-06-02T00:00:00"/>
  </r>
  <r>
    <n v="3344"/>
    <n v="23911"/>
    <d v="2012-06-01T00:00:00"/>
    <s v="Critical"/>
    <n v="3"/>
    <n v="106.32"/>
    <n v="0"/>
    <x v="0"/>
    <n v="-12.52"/>
    <n v="35.44"/>
    <n v="7.5"/>
    <s v="Christopher Conant"/>
    <x v="1"/>
    <s v="West"/>
    <x v="2"/>
    <x v="0"/>
    <s v="Paper"/>
    <s v="Xerox 1906"/>
    <s v="Small Box"/>
    <n v="0.38"/>
    <d v="2012-06-02T00:00:00"/>
  </r>
  <r>
    <n v="3345"/>
    <n v="23936"/>
    <d v="2009-12-17T00:00:00"/>
    <s v="Medium"/>
    <n v="27"/>
    <n v="63.882000000000005"/>
    <n v="0.09"/>
    <x v="0"/>
    <n v="-39.33"/>
    <n v="2.6"/>
    <n v="2.4"/>
    <s v="Darrin Van Huff"/>
    <x v="2"/>
    <s v="Prarie"/>
    <x v="2"/>
    <x v="0"/>
    <s v="Pens &amp; Art Supplies"/>
    <s v="12 Colored Short Pencils"/>
    <s v="Wrap Bag"/>
    <n v="0.57999999999999996"/>
    <d v="2009-12-19T00:00:00"/>
  </r>
  <r>
    <n v="3346"/>
    <n v="23940"/>
    <d v="2011-04-08T00:00:00"/>
    <s v="Medium"/>
    <n v="20"/>
    <n v="86.912000000000006"/>
    <n v="0.03"/>
    <x v="0"/>
    <n v="-895.24"/>
    <n v="4.4800000000000004"/>
    <n v="49"/>
    <s v="Khloe Miller"/>
    <x v="3"/>
    <s v="West"/>
    <x v="2"/>
    <x v="0"/>
    <s v="Appliances"/>
    <s v="Hoover Portapower™ Portable Vacuum"/>
    <s v="Large Box"/>
    <n v="0.6"/>
    <d v="2011-04-09T00:00:00"/>
  </r>
  <r>
    <n v="3347"/>
    <n v="23940"/>
    <d v="2011-04-08T00:00:00"/>
    <s v="Medium"/>
    <n v="11"/>
    <n v="1626.5942"/>
    <n v="0.02"/>
    <x v="1"/>
    <n v="-506.43"/>
    <n v="150.88999999999999"/>
    <n v="60.2"/>
    <s v="Khloe Miller"/>
    <x v="3"/>
    <s v="West"/>
    <x v="2"/>
    <x v="1"/>
    <s v="Chairs &amp; Chairmats"/>
    <s v="Global Leather &amp; Oak Executive Chair, Burgundy"/>
    <s v="Jumbo Drum"/>
    <n v="0.77"/>
    <d v="2011-04-11T00:00:00"/>
  </r>
  <r>
    <n v="3348"/>
    <n v="23943"/>
    <d v="2011-06-23T00:00:00"/>
    <s v="Critical"/>
    <n v="24"/>
    <n v="371.08319999999998"/>
    <n v="0.03"/>
    <x v="0"/>
    <n v="3.44"/>
    <n v="15.94"/>
    <n v="5.45"/>
    <s v="Cindy Stewart"/>
    <x v="7"/>
    <s v="Yukon"/>
    <x v="1"/>
    <x v="0"/>
    <s v="Pens &amp; Art Supplies"/>
    <s v="Boston 16701 Slimline Battery Pencil Sharpener"/>
    <s v="Small Pack"/>
    <n v="0.55000000000000004"/>
    <d v="2011-06-25T00:00:00"/>
  </r>
  <r>
    <n v="3349"/>
    <n v="23968"/>
    <d v="2011-03-04T00:00:00"/>
    <s v="Critical"/>
    <n v="19"/>
    <n v="116.964"/>
    <n v="0.05"/>
    <x v="0"/>
    <n v="-41.99"/>
    <n v="6.48"/>
    <n v="5.84"/>
    <s v="Tracy Poddar"/>
    <x v="5"/>
    <s v="Quebec"/>
    <x v="1"/>
    <x v="0"/>
    <s v="Paper"/>
    <s v="Xerox 226"/>
    <s v="Small Box"/>
    <n v="0.37"/>
    <d v="2011-03-07T00:00:00"/>
  </r>
  <r>
    <n v="3350"/>
    <n v="23971"/>
    <d v="2009-11-21T00:00:00"/>
    <s v="Critical"/>
    <n v="5"/>
    <n v="59.85"/>
    <n v="0"/>
    <x v="0"/>
    <n v="-16.920000000000002"/>
    <n v="11.97"/>
    <n v="4.9800000000000004"/>
    <s v="Cynthia Arntzen"/>
    <x v="4"/>
    <s v="Ontario"/>
    <x v="2"/>
    <x v="0"/>
    <s v="Appliances"/>
    <s v="Staples 6 Outlet Surge"/>
    <s v="Small Box"/>
    <n v="0.57999999999999996"/>
    <d v="2009-11-24T00:00:00"/>
  </r>
  <r>
    <n v="3351"/>
    <n v="24003"/>
    <d v="2009-10-31T00:00:00"/>
    <s v="Critical"/>
    <n v="49"/>
    <n v="81.065599999999989"/>
    <n v="0.06"/>
    <x v="0"/>
    <n v="1.33"/>
    <n v="1.76"/>
    <n v="0.7"/>
    <s v="Dan Campbell"/>
    <x v="11"/>
    <s v="Atlantic"/>
    <x v="1"/>
    <x v="0"/>
    <s v="Pens &amp; Art Supplies"/>
    <s v="Newell 310"/>
    <s v="Wrap Bag"/>
    <n v="0.56000000000000005"/>
    <d v="2009-11-02T00:00:00"/>
  </r>
  <r>
    <n v="3352"/>
    <n v="24003"/>
    <d v="2009-10-31T00:00:00"/>
    <s v="Critical"/>
    <n v="50"/>
    <n v="1224.02"/>
    <n v="0.02"/>
    <x v="0"/>
    <n v="4.6900000000000004"/>
    <n v="24.98"/>
    <n v="8.7899999999999991"/>
    <s v="Dan Campbell"/>
    <x v="11"/>
    <s v="Atlantic"/>
    <x v="1"/>
    <x v="0"/>
    <s v="Storage &amp; Organization"/>
    <s v="2300 Heavy-Duty Transfer File Systems by Perma"/>
    <s v="Small Box"/>
    <n v="0.66"/>
    <d v="2009-11-01T00:00:00"/>
  </r>
  <r>
    <n v="3353"/>
    <n v="24003"/>
    <d v="2009-10-31T00:00:00"/>
    <s v="Critical"/>
    <n v="9"/>
    <n v="10.659599999999999"/>
    <n v="0.06"/>
    <x v="0"/>
    <n v="-6.12"/>
    <n v="1.26"/>
    <n v="0.7"/>
    <s v="Dan Campbell"/>
    <x v="7"/>
    <s v="Yukon"/>
    <x v="1"/>
    <x v="0"/>
    <s v="Rubber Bands"/>
    <s v="Bagged Rubber Bands"/>
    <s v="Wrap Bag"/>
    <n v="0.81"/>
    <d v="2009-10-31T00:00:00"/>
  </r>
  <r>
    <n v="3354"/>
    <n v="24003"/>
    <d v="2009-10-31T00:00:00"/>
    <s v="Critical"/>
    <n v="4"/>
    <n v="136.762"/>
    <n v="0.05"/>
    <x v="2"/>
    <n v="-116.512"/>
    <n v="35.99"/>
    <n v="5.99"/>
    <s v="Dan Campbell"/>
    <x v="8"/>
    <s v="Atlantic"/>
    <x v="1"/>
    <x v="2"/>
    <s v="Telephones and Communication"/>
    <s v="Accessory41"/>
    <s v="Wrap Bag"/>
    <n v="0.38"/>
    <d v="2009-11-02T00:00:00"/>
  </r>
  <r>
    <n v="3355"/>
    <n v="24007"/>
    <d v="2010-08-26T00:00:00"/>
    <s v="Low"/>
    <n v="26"/>
    <n v="499.68880000000001"/>
    <n v="0.08"/>
    <x v="0"/>
    <n v="135.65"/>
    <n v="20.89"/>
    <n v="1.99"/>
    <s v="Joy Bell"/>
    <x v="12"/>
    <s v="Northwest Territories"/>
    <x v="2"/>
    <x v="2"/>
    <s v="Computer Peripherals"/>
    <s v="IBM 80 Minute CD-R Spindle, 50/Pack"/>
    <s v="Small Pack"/>
    <n v="0.48"/>
    <d v="2010-09-02T00:00:00"/>
  </r>
  <r>
    <n v="3356"/>
    <n v="24007"/>
    <d v="2010-08-26T00:00:00"/>
    <s v="Low"/>
    <n v="28"/>
    <n v="304.78559999999999"/>
    <n v="0.06"/>
    <x v="0"/>
    <n v="-13.95"/>
    <n v="11.58"/>
    <n v="6.97"/>
    <s v="Joy Bell"/>
    <x v="12"/>
    <s v="Northwest Territories"/>
    <x v="2"/>
    <x v="0"/>
    <s v="Envelopes"/>
    <s v="Peel &amp; Seel® Recycled Catalog Envelopes, Brown"/>
    <s v="Small Box"/>
    <n v="0.35"/>
    <d v="2010-09-02T00:00:00"/>
  </r>
  <r>
    <n v="3357"/>
    <n v="24007"/>
    <d v="2010-08-26T00:00:00"/>
    <s v="Low"/>
    <n v="42"/>
    <n v="157.8486"/>
    <n v="0.09"/>
    <x v="0"/>
    <n v="66.17"/>
    <n v="4.13"/>
    <n v="0.5"/>
    <s v="Joy Bell"/>
    <x v="12"/>
    <s v="Northwest Territories"/>
    <x v="2"/>
    <x v="0"/>
    <s v="Labels"/>
    <s v="Avery 506"/>
    <s v="Small Box"/>
    <n v="0.39"/>
    <d v="2010-08-30T00:00:00"/>
  </r>
  <r>
    <n v="3358"/>
    <n v="24033"/>
    <d v="2011-01-02T00:00:00"/>
    <s v="High"/>
    <n v="50"/>
    <n v="1199.5"/>
    <n v="0"/>
    <x v="1"/>
    <n v="-252.53"/>
    <n v="23.99"/>
    <n v="15.68"/>
    <s v="Steven Ward"/>
    <x v="6"/>
    <s v="Prarie"/>
    <x v="3"/>
    <x v="1"/>
    <s v="Office Furnishings"/>
    <s v="Westinghouse Floor Lamp with Metal Mesh Shade, Black"/>
    <s v="Jumbo Drum"/>
    <n v="0.62"/>
    <d v="2011-01-04T00:00:00"/>
  </r>
  <r>
    <n v="3359"/>
    <n v="24038"/>
    <d v="2011-06-20T00:00:00"/>
    <s v="High"/>
    <n v="38"/>
    <n v="95.075999999999993"/>
    <n v="0.1"/>
    <x v="0"/>
    <n v="-0.94999999999999929"/>
    <n v="2.78"/>
    <n v="1.34"/>
    <s v="Jack Lebron"/>
    <x v="12"/>
    <s v="Northwest Territories"/>
    <x v="1"/>
    <x v="0"/>
    <s v="Pens &amp; Art Supplies"/>
    <s v="Prang Drawing Pencil Set"/>
    <s v="Wrap Bag"/>
    <n v="0.45"/>
    <d v="2011-06-22T00:00:00"/>
  </r>
  <r>
    <n v="3360"/>
    <n v="24038"/>
    <d v="2011-06-20T00:00:00"/>
    <s v="High"/>
    <n v="15"/>
    <n v="989.84999999999991"/>
    <n v="0"/>
    <x v="2"/>
    <n v="82.043999999999997"/>
    <n v="65.989999999999995"/>
    <n v="5.26"/>
    <s v="Jack Lebron"/>
    <x v="9"/>
    <s v="Atlantic"/>
    <x v="1"/>
    <x v="2"/>
    <s v="Telephones and Communication"/>
    <s v="8860"/>
    <s v="Small Box"/>
    <n v="0.56000000000000005"/>
    <d v="2011-06-22T00:00:00"/>
  </r>
  <r>
    <n v="3361"/>
    <n v="24039"/>
    <d v="2012-07-17T00:00:00"/>
    <s v="Not Specified"/>
    <n v="5"/>
    <n v="184.40999999999997"/>
    <n v="0.1"/>
    <x v="0"/>
    <n v="-64.87"/>
    <n v="40.98"/>
    <n v="1.99"/>
    <s v="Sean Wendt"/>
    <x v="8"/>
    <s v="Atlantic"/>
    <x v="1"/>
    <x v="2"/>
    <s v="Computer Peripherals"/>
    <s v="Imation Printable White 80 Minute CD-R Spindle, 50/Pack"/>
    <s v="Small Pack"/>
    <n v="0.44"/>
    <d v="2012-07-19T00:00:00"/>
  </r>
  <r>
    <n v="3362"/>
    <n v="24064"/>
    <d v="2010-07-25T00:00:00"/>
    <s v="Medium"/>
    <n v="23"/>
    <n v="6366.5195999999996"/>
    <n v="7.0000000000000007E-2"/>
    <x v="1"/>
    <n v="935.80000000000052"/>
    <n v="297.64"/>
    <n v="14.7"/>
    <s v="Sanjit Chand"/>
    <x v="3"/>
    <s v="West"/>
    <x v="2"/>
    <x v="2"/>
    <s v="Office Machines"/>
    <s v="Panasonic KX-P3200 Dot Matrix Printer"/>
    <s v="Jumbo Drum"/>
    <n v="0.56999999999999995"/>
    <d v="2010-07-28T00:00:00"/>
  </r>
  <r>
    <n v="3363"/>
    <n v="24066"/>
    <d v="2012-04-13T00:00:00"/>
    <s v="High"/>
    <n v="30"/>
    <n v="4212.3419999999996"/>
    <n v="7.0000000000000007E-2"/>
    <x v="1"/>
    <n v="-955.56"/>
    <n v="150.97999999999999"/>
    <n v="66.27"/>
    <s v="Gary Hwang"/>
    <x v="6"/>
    <s v="Prarie"/>
    <x v="2"/>
    <x v="1"/>
    <s v="Bookcases"/>
    <s v="Bush Mission Pointe Library"/>
    <s v="Jumbo Box"/>
    <n v="0.65"/>
    <d v="2012-04-15T00:00:00"/>
  </r>
  <r>
    <n v="3364"/>
    <n v="24067"/>
    <d v="2012-08-22T00:00:00"/>
    <s v="High"/>
    <n v="30"/>
    <n v="111.042"/>
    <n v="7.0000000000000007E-2"/>
    <x v="2"/>
    <n v="-95.311999999999998"/>
    <n v="3.98"/>
    <n v="5.26"/>
    <s v="Frank Atkinson"/>
    <x v="8"/>
    <s v="Atlantic"/>
    <x v="1"/>
    <x v="0"/>
    <s v="Binders and Binder Accessories"/>
    <s v="Ibico Presentation Index for Binding Systems"/>
    <s v="Small Box"/>
    <n v="0.38"/>
    <d v="2012-08-24T00:00:00"/>
  </r>
  <r>
    <n v="3365"/>
    <n v="24067"/>
    <d v="2012-08-22T00:00:00"/>
    <s v="High"/>
    <n v="19"/>
    <n v="105.6666"/>
    <n v="7.0000000000000007E-2"/>
    <x v="0"/>
    <n v="-79.349999999999994"/>
    <n v="5.98"/>
    <n v="7.5"/>
    <s v="Frank Atkinson"/>
    <x v="9"/>
    <s v="Atlantic"/>
    <x v="1"/>
    <x v="0"/>
    <s v="Paper"/>
    <s v="Xerox 1920"/>
    <s v="Small Box"/>
    <n v="0.4"/>
    <d v="2012-08-23T00:00:00"/>
  </r>
  <r>
    <n v="3366"/>
    <n v="24067"/>
    <d v="2012-08-22T00:00:00"/>
    <s v="High"/>
    <n v="46"/>
    <n v="2944.4737999999998"/>
    <n v="0.03"/>
    <x v="2"/>
    <n v="751.38300000000004"/>
    <n v="65.989999999999995"/>
    <n v="5.92"/>
    <s v="Frank Atkinson"/>
    <x v="9"/>
    <s v="Atlantic"/>
    <x v="1"/>
    <x v="2"/>
    <s v="Telephones and Communication"/>
    <s v="252"/>
    <s v="Small Box"/>
    <n v="0.55000000000000004"/>
    <d v="2012-08-23T00:00:00"/>
  </r>
  <r>
    <n v="3367"/>
    <n v="24069"/>
    <d v="2010-07-16T00:00:00"/>
    <s v="Low"/>
    <n v="21"/>
    <n v="7740.7554"/>
    <n v="0.02"/>
    <x v="1"/>
    <n v="-592.5205000000002"/>
    <n v="376.13"/>
    <n v="85.63"/>
    <s v="Anne Pryor"/>
    <x v="5"/>
    <s v="Quebec"/>
    <x v="2"/>
    <x v="1"/>
    <s v="Tables"/>
    <s v="Bretford Rectangular Conference Table Tops"/>
    <s v="Jumbo Box"/>
    <n v="0.74"/>
    <d v="2010-07-23T00:00:00"/>
  </r>
  <r>
    <n v="3368"/>
    <n v="24070"/>
    <d v="2011-03-15T00:00:00"/>
    <s v="High"/>
    <n v="36"/>
    <n v="159.084"/>
    <n v="0.1"/>
    <x v="0"/>
    <n v="-98.313499999999991"/>
    <n v="4.91"/>
    <n v="4.97"/>
    <s v="Sonia Sunley"/>
    <x v="3"/>
    <s v="West"/>
    <x v="1"/>
    <x v="0"/>
    <s v="Binders and Binder Accessories"/>
    <s v="Pressboard Covers with Storage Hooks, 9 1/2&quot; x 11&quot;, Light Blue"/>
    <s v="Small Box"/>
    <n v="0.38"/>
    <d v="2011-03-16T00:00:00"/>
  </r>
  <r>
    <n v="3369"/>
    <n v="24070"/>
    <d v="2011-03-15T00:00:00"/>
    <s v="High"/>
    <n v="3"/>
    <n v="380.18700000000001"/>
    <n v="0.1"/>
    <x v="0"/>
    <n v="-164.59"/>
    <n v="140.81"/>
    <n v="24.49"/>
    <s v="Sonia Sunley"/>
    <x v="3"/>
    <s v="West"/>
    <x v="1"/>
    <x v="1"/>
    <s v="Chairs &amp; Chairmats"/>
    <s v="Hon Olson Stacker Stools"/>
    <s v="Large Box"/>
    <n v="0.56999999999999995"/>
    <d v="2011-03-16T00:00:00"/>
  </r>
  <r>
    <n v="3370"/>
    <n v="24070"/>
    <d v="2011-03-15T00:00:00"/>
    <s v="High"/>
    <n v="48"/>
    <n v="267.84000000000003"/>
    <n v="0"/>
    <x v="2"/>
    <n v="88.8"/>
    <n v="5.58"/>
    <n v="0.7"/>
    <s v="Sonia Sunley"/>
    <x v="3"/>
    <s v="West"/>
    <x v="1"/>
    <x v="0"/>
    <s v="Pens &amp; Art Supplies"/>
    <s v="Newell 314"/>
    <s v="Wrap Bag"/>
    <n v="0.6"/>
    <d v="2011-03-16T00:00:00"/>
  </r>
  <r>
    <n v="3371"/>
    <n v="24097"/>
    <d v="2010-08-04T00:00:00"/>
    <s v="High"/>
    <n v="1"/>
    <n v="14.48"/>
    <n v="0"/>
    <x v="0"/>
    <n v="-35.340000000000003"/>
    <n v="14.48"/>
    <n v="1.99"/>
    <s v="Anthony Johnson"/>
    <x v="12"/>
    <s v="Northwest Territories"/>
    <x v="0"/>
    <x v="2"/>
    <s v="Computer Peripherals"/>
    <s v="TDK 4.7GB DVD+RW"/>
    <s v="Small Pack"/>
    <n v="0.49"/>
    <d v="2010-08-04T00:00:00"/>
  </r>
  <r>
    <n v="3372"/>
    <n v="24097"/>
    <d v="2010-08-04T00:00:00"/>
    <s v="High"/>
    <n v="27"/>
    <n v="2591.7408"/>
    <n v="0.04"/>
    <x v="0"/>
    <n v="399.93"/>
    <n v="99.99"/>
    <n v="19.989999999999998"/>
    <s v="Anthony Johnson"/>
    <x v="12"/>
    <s v="Northwest Territories"/>
    <x v="0"/>
    <x v="2"/>
    <s v="Computer Peripherals"/>
    <s v="U.S. Robotics 56K Internet Call Modem"/>
    <s v="Small Box"/>
    <n v="0.5"/>
    <d v="2010-08-06T00:00:00"/>
  </r>
  <r>
    <n v="3373"/>
    <n v="24097"/>
    <d v="2010-08-04T00:00:00"/>
    <s v="High"/>
    <n v="2"/>
    <n v="9.8604000000000003"/>
    <n v="0.01"/>
    <x v="0"/>
    <n v="-8.15"/>
    <n v="4.9800000000000004"/>
    <n v="4.8600000000000003"/>
    <s v="Anthony Johnson"/>
    <x v="12"/>
    <s v="Northwest Territories"/>
    <x v="0"/>
    <x v="0"/>
    <s v="Paper"/>
    <s v="Xerox 190"/>
    <s v="Small Box"/>
    <n v="0.38"/>
    <d v="2010-08-06T00:00:00"/>
  </r>
  <r>
    <n v="3374"/>
    <n v="24098"/>
    <d v="2012-04-17T00:00:00"/>
    <s v="Critical"/>
    <n v="42"/>
    <n v="192.31799999999998"/>
    <n v="0.05"/>
    <x v="0"/>
    <n v="46.308"/>
    <n v="4.82"/>
    <n v="1.49"/>
    <s v="Erin Mull"/>
    <x v="10"/>
    <s v="Atlantic"/>
    <x v="0"/>
    <x v="0"/>
    <s v="Binders and Binder Accessories"/>
    <s v="Tuff Stuff™ Recycled Round Ring Binders"/>
    <s v="Small Box"/>
    <n v="0.36"/>
    <d v="2012-04-18T00:00:00"/>
  </r>
  <r>
    <n v="3375"/>
    <n v="24098"/>
    <d v="2012-04-17T00:00:00"/>
    <s v="Critical"/>
    <n v="10"/>
    <n v="72.58"/>
    <n v="0.05"/>
    <x v="0"/>
    <n v="-20.49"/>
    <n v="7.64"/>
    <n v="5.83"/>
    <s v="Erin Mull"/>
    <x v="10"/>
    <s v="Atlantic"/>
    <x v="0"/>
    <x v="0"/>
    <s v="Paper"/>
    <s v="Rediform Wirebound &quot;Phone Memo&quot; Message Book, 11 x 5-3/4"/>
    <s v="Wrap Bag"/>
    <n v="0.36"/>
    <d v="2012-04-19T00:00:00"/>
  </r>
  <r>
    <n v="3376"/>
    <n v="24098"/>
    <d v="2012-04-17T00:00:00"/>
    <s v="Critical"/>
    <n v="32"/>
    <n v="4891.8464000000004"/>
    <n v="0.02"/>
    <x v="0"/>
    <n v="836.14499999999998"/>
    <n v="155.99"/>
    <n v="8.99"/>
    <s v="Erin Mull"/>
    <x v="10"/>
    <s v="Atlantic"/>
    <x v="0"/>
    <x v="2"/>
    <s v="Telephones and Communication"/>
    <s v="LX 788"/>
    <s v="Small Box"/>
    <n v="0.57999999999999996"/>
    <d v="2012-04-18T00:00:00"/>
  </r>
  <r>
    <n v="3377"/>
    <n v="24099"/>
    <d v="2011-05-20T00:00:00"/>
    <s v="Not Specified"/>
    <n v="6"/>
    <n v="184.02119999999999"/>
    <n v="0.01"/>
    <x v="0"/>
    <n v="-135.51"/>
    <n v="30.98"/>
    <n v="6.5"/>
    <s v="Max Engle"/>
    <x v="5"/>
    <s v="Quebec"/>
    <x v="1"/>
    <x v="2"/>
    <s v="Computer Peripherals"/>
    <s v="Logitech Internet Navigator Keyboard"/>
    <s v="Small Box"/>
    <n v="0.79"/>
    <d v="2011-05-21T00:00:00"/>
  </r>
  <r>
    <n v="3378"/>
    <n v="24099"/>
    <d v="2011-05-20T00:00:00"/>
    <s v="Not Specified"/>
    <n v="36"/>
    <n v="732.24"/>
    <n v="0"/>
    <x v="0"/>
    <n v="-1049.26"/>
    <n v="20.34"/>
    <n v="35"/>
    <s v="Max Engle"/>
    <x v="5"/>
    <s v="Quebec"/>
    <x v="1"/>
    <x v="0"/>
    <s v="Storage &amp; Organization"/>
    <s v="Tennsco Commercial Shelving"/>
    <s v="Large Box"/>
    <n v="0.84"/>
    <d v="2011-05-21T00:00:00"/>
  </r>
  <r>
    <n v="3379"/>
    <n v="24102"/>
    <d v="2010-11-30T00:00:00"/>
    <s v="Critical"/>
    <n v="50"/>
    <n v="1831.36"/>
    <n v="0.03"/>
    <x v="0"/>
    <n v="47.58"/>
    <n v="37.76"/>
    <n v="12.9"/>
    <s v="Fred McMath"/>
    <x v="8"/>
    <s v="Atlantic"/>
    <x v="0"/>
    <x v="0"/>
    <s v="Storage &amp; Organization"/>
    <s v="Companion Letter/Legal File, Black"/>
    <s v="Small Box"/>
    <n v="0.56999999999999995"/>
    <d v="2010-12-01T00:00:00"/>
  </r>
  <r>
    <n v="3380"/>
    <n v="24128"/>
    <d v="2010-11-23T00:00:00"/>
    <s v="High"/>
    <n v="13"/>
    <n v="257.166"/>
    <n v="0.1"/>
    <x v="0"/>
    <n v="7.07"/>
    <n v="21.98"/>
    <n v="8.32"/>
    <s v="Eugene Barchas"/>
    <x v="12"/>
    <s v="Northwest Territories"/>
    <x v="1"/>
    <x v="0"/>
    <s v="Paper"/>
    <s v="Standard Line™ “While You Were Out” Hardbound Telephone Message Book"/>
    <s v="Wrap Bag"/>
    <n v="0.39"/>
    <d v="2010-11-25T00:00:00"/>
  </r>
  <r>
    <n v="3381"/>
    <n v="24128"/>
    <d v="2010-11-23T00:00:00"/>
    <s v="High"/>
    <n v="43"/>
    <n v="7669.0887000000002"/>
    <n v="0.09"/>
    <x v="0"/>
    <n v="1459.7909999999999"/>
    <n v="195.99"/>
    <n v="3.99"/>
    <s v="Eugene Barchas"/>
    <x v="12"/>
    <s v="Northwest Territories"/>
    <x v="1"/>
    <x v="2"/>
    <s v="Telephones and Communication"/>
    <s v="CF 888"/>
    <s v="Small Box"/>
    <n v="0.59"/>
    <d v="2010-11-25T00:00:00"/>
  </r>
  <r>
    <n v="3382"/>
    <n v="24132"/>
    <d v="2009-07-06T00:00:00"/>
    <s v="Low"/>
    <n v="4"/>
    <n v="26.19"/>
    <n v="0.03"/>
    <x v="0"/>
    <n v="-4.4850000000000003"/>
    <n v="6.75"/>
    <n v="2.99"/>
    <s v="Justin Knight"/>
    <x v="3"/>
    <s v="West"/>
    <x v="1"/>
    <x v="0"/>
    <s v="Binders and Binder Accessories"/>
    <s v="Wilson Jones DublLock® D-Ring Binders"/>
    <s v="Small Box"/>
    <n v="0.35"/>
    <d v="2009-07-11T00:00:00"/>
  </r>
  <r>
    <n v="3383"/>
    <n v="24132"/>
    <d v="2009-07-06T00:00:00"/>
    <s v="Low"/>
    <n v="46"/>
    <n v="310.27"/>
    <n v="0.05"/>
    <x v="0"/>
    <n v="-101.24600000000001"/>
    <n v="7.1"/>
    <n v="6.05"/>
    <s v="Justin Knight"/>
    <x v="3"/>
    <s v="West"/>
    <x v="1"/>
    <x v="0"/>
    <s v="Binders and Binder Accessories"/>
    <s v="Wilson Jones Hanging View Binder, White, 1&quot;"/>
    <s v="Small Box"/>
    <n v="0.39"/>
    <d v="2009-07-06T00:00:00"/>
  </r>
  <r>
    <n v="3384"/>
    <n v="24132"/>
    <d v="2009-07-06T00:00:00"/>
    <s v="Low"/>
    <n v="22"/>
    <n v="442.464"/>
    <n v="0.04"/>
    <x v="0"/>
    <n v="-1.88"/>
    <n v="20.95"/>
    <n v="4"/>
    <s v="Justin Knight"/>
    <x v="3"/>
    <s v="West"/>
    <x v="1"/>
    <x v="2"/>
    <s v="Computer Peripherals"/>
    <s v="Fellowes Basic 104-Key Keyboard, Platinum"/>
    <s v="Small Box"/>
    <n v="0.6"/>
    <d v="2009-07-11T00:00:00"/>
  </r>
  <r>
    <n v="3385"/>
    <n v="24132"/>
    <d v="2009-07-06T00:00:00"/>
    <s v="Low"/>
    <n v="31"/>
    <n v="1150.317"/>
    <n v="0.05"/>
    <x v="0"/>
    <n v="339.745"/>
    <n v="39.06"/>
    <n v="10.55"/>
    <s v="Justin Knight"/>
    <x v="3"/>
    <s v="West"/>
    <x v="1"/>
    <x v="0"/>
    <s v="Binders and Binder Accessories"/>
    <s v="Ibico Recycled Linen-Style Covers"/>
    <s v="Small Box"/>
    <n v="0.37"/>
    <d v="2009-07-13T00:00:00"/>
  </r>
  <r>
    <n v="3386"/>
    <n v="24132"/>
    <d v="2009-07-06T00:00:00"/>
    <s v="Low"/>
    <n v="12"/>
    <n v="40.550400000000003"/>
    <n v="0.04"/>
    <x v="0"/>
    <n v="-57.753"/>
    <n v="3.52"/>
    <n v="6.83"/>
    <s v="Justin Knight"/>
    <x v="3"/>
    <s v="West"/>
    <x v="1"/>
    <x v="0"/>
    <s v="Binders and Binder Accessories"/>
    <s v="Self-Adhesive Ring Binder Labels"/>
    <s v="Small Box"/>
    <n v="0.38"/>
    <d v="2009-07-15T00:00:00"/>
  </r>
  <r>
    <n v="3387"/>
    <n v="24132"/>
    <d v="2009-07-06T00:00:00"/>
    <s v="Low"/>
    <n v="3"/>
    <n v="45.599400000000003"/>
    <n v="0.02"/>
    <x v="0"/>
    <n v="-47.97"/>
    <n v="15.51"/>
    <n v="17.78"/>
    <s v="Justin Knight"/>
    <x v="3"/>
    <s v="West"/>
    <x v="1"/>
    <x v="0"/>
    <s v="Storage &amp; Organization"/>
    <s v="Tenex File Box, Personal Filing Tote with Lid, Black"/>
    <s v="Small Box"/>
    <n v="0.59"/>
    <d v="2009-07-13T00:00:00"/>
  </r>
  <r>
    <n v="3388"/>
    <n v="24135"/>
    <d v="2010-01-22T00:00:00"/>
    <s v="Low"/>
    <n v="12"/>
    <n v="328.75200000000001"/>
    <n v="0.1"/>
    <x v="0"/>
    <n v="111.58799999999999"/>
    <n v="30.44"/>
    <n v="1.49"/>
    <s v="Ed Ludwig"/>
    <x v="4"/>
    <s v="Ontario"/>
    <x v="3"/>
    <x v="0"/>
    <s v="Binders and Binder Accessories"/>
    <s v="Premier Elliptical Ring Binder, Black"/>
    <s v="Small Box"/>
    <n v="0.37"/>
    <d v="2010-01-24T00:00:00"/>
  </r>
  <r>
    <n v="3389"/>
    <n v="24160"/>
    <d v="2011-02-01T00:00:00"/>
    <s v="Medium"/>
    <n v="44"/>
    <n v="3970.1463999999996"/>
    <n v="0.06"/>
    <x v="0"/>
    <n v="1104.318"/>
    <n v="95.99"/>
    <n v="4.9000000000000004"/>
    <s v="Amy Hunt"/>
    <x v="2"/>
    <s v="Prarie"/>
    <x v="2"/>
    <x v="2"/>
    <s v="Telephones and Communication"/>
    <s v="T60"/>
    <s v="Small Box"/>
    <n v="0.56000000000000005"/>
    <d v="2011-02-02T00:00:00"/>
  </r>
  <r>
    <n v="3390"/>
    <n v="24162"/>
    <d v="2009-08-22T00:00:00"/>
    <s v="Not Specified"/>
    <n v="1"/>
    <n v="8.9055999999999997"/>
    <n v="0.08"/>
    <x v="0"/>
    <n v="-4.3499999999999996"/>
    <n v="9.68"/>
    <n v="2.0299999999999998"/>
    <s v="Sean Braxton"/>
    <x v="6"/>
    <s v="Prarie"/>
    <x v="0"/>
    <x v="0"/>
    <s v="Paper"/>
    <s v="Wirebound Service Call Books, 5 1/2&quot; x 4&quot;"/>
    <s v="Wrap Bag"/>
    <n v="0.37"/>
    <d v="2009-08-24T00:00:00"/>
  </r>
  <r>
    <n v="3391"/>
    <n v="24162"/>
    <d v="2009-08-22T00:00:00"/>
    <s v="Not Specified"/>
    <n v="12"/>
    <n v="1739.2895999999998"/>
    <n v="0.04"/>
    <x v="1"/>
    <n v="-7.0099999999999909"/>
    <n v="150.97999999999999"/>
    <n v="16.010000000000002"/>
    <s v="Sean Braxton"/>
    <x v="6"/>
    <s v="Prarie"/>
    <x v="0"/>
    <x v="1"/>
    <s v="Tables"/>
    <s v="Iceberg OfficeWorks 42&quot; Round Tables"/>
    <s v="Jumbo Box"/>
    <n v="0.7"/>
    <d v="2009-08-23T00:00:00"/>
  </r>
  <r>
    <n v="3392"/>
    <n v="24193"/>
    <d v="2009-03-14T00:00:00"/>
    <s v="Not Specified"/>
    <n v="45"/>
    <n v="8863.2180000000008"/>
    <n v="0.02"/>
    <x v="1"/>
    <n v="-163.63"/>
    <n v="200.98"/>
    <n v="55.96"/>
    <s v="Beth Fritzler"/>
    <x v="2"/>
    <s v="Prarie"/>
    <x v="0"/>
    <x v="1"/>
    <s v="Bookcases"/>
    <s v="O'Sullivan Living Dimensions 3-Shelf Bookcases"/>
    <s v="Jumbo Box"/>
    <n v="0.75"/>
    <d v="2009-03-16T00:00:00"/>
  </r>
  <r>
    <n v="3393"/>
    <n v="24193"/>
    <d v="2009-03-14T00:00:00"/>
    <s v="Not Specified"/>
    <n v="24"/>
    <n v="100.6656"/>
    <n v="0.02"/>
    <x v="0"/>
    <n v="-63.87"/>
    <n v="4.28"/>
    <n v="5.17"/>
    <s v="Beth Fritzler"/>
    <x v="2"/>
    <s v="Prarie"/>
    <x v="0"/>
    <x v="0"/>
    <s v="Paper"/>
    <s v="Xerox 1971"/>
    <s v="Small Box"/>
    <n v="0.4"/>
    <d v="2009-03-15T00:00:00"/>
  </r>
  <r>
    <n v="3394"/>
    <n v="24193"/>
    <d v="2009-03-14T00:00:00"/>
    <s v="Not Specified"/>
    <n v="19"/>
    <n v="1568.4576"/>
    <n v="0.04"/>
    <x v="0"/>
    <n v="-175.17500000000001"/>
    <n v="85.99"/>
    <n v="0.99"/>
    <s v="Beth Fritzler"/>
    <x v="2"/>
    <s v="Prarie"/>
    <x v="0"/>
    <x v="2"/>
    <s v="Telephones and Communication"/>
    <s v="Accessory4"/>
    <s v="Wrap Bag"/>
    <n v="0.85"/>
    <d v="2009-03-16T00:00:00"/>
  </r>
  <r>
    <n v="3395"/>
    <n v="24196"/>
    <d v="2010-07-30T00:00:00"/>
    <s v="High"/>
    <n v="2"/>
    <n v="7.8752000000000004"/>
    <n v="0.08"/>
    <x v="0"/>
    <n v="-8.8800000000000008"/>
    <n v="4.28"/>
    <n v="5.17"/>
    <s v="Nat Carroll"/>
    <x v="4"/>
    <s v="Ontario"/>
    <x v="2"/>
    <x v="0"/>
    <s v="Paper"/>
    <s v="Xerox 1971"/>
    <s v="Small Box"/>
    <n v="0.4"/>
    <d v="2010-07-31T00:00:00"/>
  </r>
  <r>
    <n v="3396"/>
    <n v="24196"/>
    <d v="2010-07-30T00:00:00"/>
    <s v="High"/>
    <n v="24"/>
    <n v="993.39600000000007"/>
    <n v="0.05"/>
    <x v="0"/>
    <n v="-5.41"/>
    <n v="43.57"/>
    <n v="16.36"/>
    <s v="Nat Carroll"/>
    <x v="4"/>
    <s v="Ontario"/>
    <x v="2"/>
    <x v="0"/>
    <s v="Storage &amp; Organization"/>
    <s v="Trav-L-File Heavy-Duty Shuttle II, Black"/>
    <s v="Small Box"/>
    <n v="0.55000000000000004"/>
    <d v="2010-08-01T00:00:00"/>
  </r>
  <r>
    <n v="3397"/>
    <n v="24197"/>
    <d v="2010-02-03T00:00:00"/>
    <s v="Low"/>
    <n v="41"/>
    <n v="2293.54"/>
    <n v="0"/>
    <x v="2"/>
    <n v="246.54"/>
    <n v="55.94"/>
    <n v="6.55"/>
    <s v="David Smith"/>
    <x v="4"/>
    <s v="Ontario"/>
    <x v="0"/>
    <x v="2"/>
    <s v="Computer Peripherals"/>
    <s v="Fellowes Smart Design 104-Key Enhanced Keyboard, PS/2 Adapter, Platinum"/>
    <s v="Small Box"/>
    <n v="0.68"/>
    <d v="2010-02-10T00:00:00"/>
  </r>
  <r>
    <n v="3398"/>
    <n v="24197"/>
    <d v="2010-02-03T00:00:00"/>
    <s v="Low"/>
    <n v="2"/>
    <n v="39.881"/>
    <n v="0.05"/>
    <x v="0"/>
    <n v="-110.396"/>
    <n v="20.99"/>
    <n v="1.25"/>
    <s v="David Smith"/>
    <x v="4"/>
    <s v="Ontario"/>
    <x v="0"/>
    <x v="2"/>
    <s v="Telephones and Communication"/>
    <s v="Accessory29"/>
    <s v="Small Pack"/>
    <n v="0.83"/>
    <d v="2010-02-10T00:00:00"/>
  </r>
  <r>
    <n v="3399"/>
    <n v="24199"/>
    <d v="2009-06-16T00:00:00"/>
    <s v="Critical"/>
    <n v="16"/>
    <n v="647.67999999999995"/>
    <n v="0"/>
    <x v="0"/>
    <n v="-314.42"/>
    <n v="40.479999999999997"/>
    <n v="19.989999999999998"/>
    <s v="Randy Bradley"/>
    <x v="2"/>
    <s v="Prarie"/>
    <x v="0"/>
    <x v="2"/>
    <s v="Computer Peripherals"/>
    <s v="Keytronic Designer 104- Key Black Keyboard"/>
    <s v="Small Box"/>
    <n v="0.77"/>
    <d v="2009-06-17T00:00:00"/>
  </r>
  <r>
    <n v="3400"/>
    <n v="24227"/>
    <d v="2010-08-16T00:00:00"/>
    <s v="Medium"/>
    <n v="24"/>
    <n v="2043.1223999999997"/>
    <n v="0.01"/>
    <x v="0"/>
    <n v="424.63799999999998"/>
    <n v="85.99"/>
    <n v="2.79"/>
    <s v="Karen Seio"/>
    <x v="10"/>
    <s v="Atlantic"/>
    <x v="3"/>
    <x v="2"/>
    <s v="Telephones and Communication"/>
    <s v="6340"/>
    <s v="Small Box"/>
    <n v="0.57999999999999996"/>
    <d v="2010-08-18T00:00:00"/>
  </r>
  <r>
    <n v="3401"/>
    <n v="24228"/>
    <d v="2009-07-17T00:00:00"/>
    <s v="Low"/>
    <n v="31"/>
    <n v="54.777000000000001"/>
    <n v="0.05"/>
    <x v="0"/>
    <n v="-66.62"/>
    <n v="1.86"/>
    <n v="2.58"/>
    <s v="Anne Pryor"/>
    <x v="5"/>
    <s v="Quebec"/>
    <x v="2"/>
    <x v="0"/>
    <s v="Rubber Bands"/>
    <s v="Super Bands, 12/Pack"/>
    <s v="Wrap Bag"/>
    <n v="0.82"/>
    <d v="2009-07-21T00:00:00"/>
  </r>
  <r>
    <n v="3402"/>
    <n v="24231"/>
    <d v="2009-08-07T00:00:00"/>
    <s v="Not Specified"/>
    <n v="48"/>
    <n v="2914.1183999999994"/>
    <n v="0.08"/>
    <x v="0"/>
    <n v="421.89299999999997"/>
    <n v="65.989999999999995"/>
    <n v="5.92"/>
    <s v="Dennis Kane"/>
    <x v="5"/>
    <s v="Quebec"/>
    <x v="0"/>
    <x v="2"/>
    <s v="Telephones and Communication"/>
    <s v="i500plus"/>
    <s v="Small Box"/>
    <n v="0.57999999999999996"/>
    <d v="2009-08-07T00:00:00"/>
  </r>
  <r>
    <n v="3403"/>
    <n v="24260"/>
    <d v="2010-10-03T00:00:00"/>
    <s v="Not Specified"/>
    <n v="48"/>
    <n v="522.84960000000001"/>
    <n v="0.09"/>
    <x v="2"/>
    <n v="-47.92"/>
    <n v="11.97"/>
    <n v="4.9800000000000004"/>
    <s v="Roger Barcio"/>
    <x v="1"/>
    <s v="West"/>
    <x v="1"/>
    <x v="0"/>
    <s v="Appliances"/>
    <s v="Staples 6 Outlet Surge"/>
    <s v="Small Box"/>
    <n v="0.57999999999999996"/>
    <d v="2010-10-04T00:00:00"/>
  </r>
  <r>
    <n v="3404"/>
    <n v="24261"/>
    <d v="2012-09-17T00:00:00"/>
    <s v="Critical"/>
    <n v="28"/>
    <n v="876.19280000000003"/>
    <n v="0.06"/>
    <x v="0"/>
    <n v="66.38"/>
    <n v="33.29"/>
    <n v="8.74"/>
    <s v="Sung Pak"/>
    <x v="1"/>
    <s v="West"/>
    <x v="0"/>
    <x v="0"/>
    <s v="Storage &amp; Organization"/>
    <s v="Fellowes Bases and Tops For Staxonsteel®/High-Stak® Systems"/>
    <s v="Small Box"/>
    <n v="0.61"/>
    <d v="2012-09-19T00:00:00"/>
  </r>
  <r>
    <n v="3405"/>
    <n v="24263"/>
    <d v="2012-09-15T00:00:00"/>
    <s v="Low"/>
    <n v="16"/>
    <n v="488.73599999999999"/>
    <n v="0.1"/>
    <x v="1"/>
    <n v="-177.07"/>
    <n v="33.94"/>
    <n v="19.190000000000001"/>
    <s v="Rob Haberlin"/>
    <x v="4"/>
    <s v="Ontario"/>
    <x v="3"/>
    <x v="1"/>
    <s v="Chairs &amp; Chairmats"/>
    <s v="Metal Folding Chairs, Beige, 4/Carton"/>
    <s v="Jumbo Drum"/>
    <n v="0.57999999999999996"/>
    <d v="2012-09-22T00:00:00"/>
  </r>
  <r>
    <n v="3406"/>
    <n v="24294"/>
    <d v="2009-08-02T00:00:00"/>
    <s v="Not Specified"/>
    <n v="24"/>
    <n v="4678.5815999999995"/>
    <n v="0.03"/>
    <x v="1"/>
    <n v="1951.3"/>
    <n v="200.97"/>
    <n v="15.59"/>
    <s v="Thomas Seio"/>
    <x v="12"/>
    <s v="Northwest Territories"/>
    <x v="2"/>
    <x v="2"/>
    <s v="Office Machines"/>
    <s v="Hewlett-Packard Deskjet 6122 Color Inkjet Printer"/>
    <s v="Jumbo Drum"/>
    <n v="0.36"/>
    <d v="2009-08-03T00:00:00"/>
  </r>
  <r>
    <n v="3407"/>
    <n v="24326"/>
    <d v="2011-09-29T00:00:00"/>
    <s v="Critical"/>
    <n v="37"/>
    <n v="1546.9514999999999"/>
    <n v="0.05"/>
    <x v="0"/>
    <n v="418.6"/>
    <n v="44.01"/>
    <n v="3.5"/>
    <s v="Cindy Schnelling"/>
    <x v="2"/>
    <s v="Prarie"/>
    <x v="1"/>
    <x v="0"/>
    <s v="Appliances"/>
    <s v="Acco Smartsocket® Color-Coded Six-Outlet AC Adapter Model Surge Protectors"/>
    <s v="Small Box"/>
    <n v="0.59"/>
    <d v="2011-10-01T00:00:00"/>
  </r>
  <r>
    <n v="3408"/>
    <n v="24326"/>
    <d v="2011-09-29T00:00:00"/>
    <s v="Critical"/>
    <n v="12"/>
    <n v="75.350399999999993"/>
    <n v="0.06"/>
    <x v="0"/>
    <n v="8.52"/>
    <n v="6.68"/>
    <n v="1.5"/>
    <s v="Cindy Schnelling"/>
    <x v="2"/>
    <s v="Prarie"/>
    <x v="1"/>
    <x v="0"/>
    <s v="Pens &amp; Art Supplies"/>
    <s v="Sanford Liquid Accent Highlighters"/>
    <s v="Wrap Bag"/>
    <n v="0.48"/>
    <d v="2011-09-30T00:00:00"/>
  </r>
  <r>
    <n v="3409"/>
    <n v="24352"/>
    <d v="2010-05-10T00:00:00"/>
    <s v="Critical"/>
    <n v="32"/>
    <n v="97.465600000000009"/>
    <n v="0.03"/>
    <x v="0"/>
    <n v="20.53"/>
    <n v="3.14"/>
    <n v="1.1399999999999999"/>
    <s v="Toby Swindell"/>
    <x v="2"/>
    <s v="Prarie"/>
    <x v="0"/>
    <x v="0"/>
    <s v="Paper"/>
    <s v="Adams &quot;While You Were Out&quot; Message Pads"/>
    <s v="Wrap Bag"/>
    <n v="0.4"/>
    <d v="2010-05-10T00:00:00"/>
  </r>
  <r>
    <n v="3410"/>
    <n v="24356"/>
    <d v="2010-05-11T00:00:00"/>
    <s v="Medium"/>
    <n v="37"/>
    <n v="12207.432200000001"/>
    <n v="0.06"/>
    <x v="1"/>
    <n v="3325.03"/>
    <n v="350.99"/>
    <n v="39"/>
    <s v="Barry Gonzalez"/>
    <x v="5"/>
    <s v="Quebec"/>
    <x v="3"/>
    <x v="1"/>
    <s v="Chairs &amp; Chairmats"/>
    <s v="Global Leather Executive Chair"/>
    <s v="Jumbo Drum"/>
    <n v="0.55000000000000004"/>
    <d v="2010-05-13T00:00:00"/>
  </r>
  <r>
    <n v="3411"/>
    <n v="24358"/>
    <d v="2009-05-16T00:00:00"/>
    <s v="Critical"/>
    <n v="27"/>
    <n v="7017.7428000000009"/>
    <n v="7.0000000000000007E-2"/>
    <x v="0"/>
    <n v="-207.28"/>
    <n v="279.48"/>
    <n v="35"/>
    <s v="Christine Sundaresam"/>
    <x v="6"/>
    <s v="Prarie"/>
    <x v="0"/>
    <x v="0"/>
    <s v="Storage &amp; Organization"/>
    <s v="Tennsco Snap-Together Open Shelving Units, Starter Sets and Add-On Units"/>
    <s v="Large Box"/>
    <n v="0.8"/>
    <d v="2009-05-16T00:00:00"/>
  </r>
  <r>
    <n v="3412"/>
    <n v="24384"/>
    <d v="2011-03-26T00:00:00"/>
    <s v="Medium"/>
    <n v="44"/>
    <n v="203.07760000000002"/>
    <n v="0.06"/>
    <x v="0"/>
    <n v="95.52"/>
    <n v="4.91"/>
    <n v="0.5"/>
    <s v="Linda Southworth"/>
    <x v="6"/>
    <s v="Prarie"/>
    <x v="3"/>
    <x v="0"/>
    <s v="Labels"/>
    <s v="Avery 508"/>
    <s v="Small Box"/>
    <n v="0.36"/>
    <d v="2011-03-28T00:00:00"/>
  </r>
  <r>
    <n v="3413"/>
    <n v="24384"/>
    <d v="2011-03-26T00:00:00"/>
    <s v="Medium"/>
    <n v="21"/>
    <n v="3772.6100999999999"/>
    <n v="7.0000000000000007E-2"/>
    <x v="0"/>
    <n v="294.94"/>
    <n v="193.17"/>
    <n v="19.989999999999998"/>
    <s v="Linda Southworth"/>
    <x v="6"/>
    <s v="Prarie"/>
    <x v="3"/>
    <x v="0"/>
    <s v="Storage &amp; Organization"/>
    <s v="Fellowes Staxonsteel® Drawer Files"/>
    <s v="Small Box"/>
    <n v="0.71"/>
    <d v="2011-03-28T00:00:00"/>
  </r>
  <r>
    <n v="3414"/>
    <n v="24384"/>
    <d v="2011-03-26T00:00:00"/>
    <s v="Medium"/>
    <n v="20"/>
    <n v="2807.82"/>
    <n v="0.1"/>
    <x v="0"/>
    <n v="110.538"/>
    <n v="155.99"/>
    <n v="8.99"/>
    <s v="Linda Southworth"/>
    <x v="6"/>
    <s v="Prarie"/>
    <x v="3"/>
    <x v="2"/>
    <s v="Telephones and Communication"/>
    <s v="CF 688"/>
    <s v="Small Box"/>
    <n v="0.57999999999999996"/>
    <d v="2011-03-28T00:00:00"/>
  </r>
  <r>
    <n v="3415"/>
    <n v="24386"/>
    <d v="2012-06-26T00:00:00"/>
    <s v="High"/>
    <n v="41"/>
    <n v="4015.5768999999996"/>
    <n v="0.03"/>
    <x v="0"/>
    <n v="1653.96"/>
    <n v="100.97"/>
    <n v="7.18"/>
    <s v="Bruce Stewart"/>
    <x v="6"/>
    <s v="Prarie"/>
    <x v="1"/>
    <x v="2"/>
    <s v="Computer Peripherals"/>
    <s v="Gyration Ultra Cordless Optical Suite"/>
    <s v="Small Box"/>
    <n v="0.46"/>
    <d v="2012-06-28T00:00:00"/>
  </r>
  <r>
    <n v="3416"/>
    <n v="24386"/>
    <d v="2012-06-26T00:00:00"/>
    <s v="High"/>
    <n v="12"/>
    <n v="486.8424"/>
    <n v="0.01"/>
    <x v="0"/>
    <n v="-102.74"/>
    <n v="40.98"/>
    <n v="6.5"/>
    <s v="Bruce Stewart"/>
    <x v="6"/>
    <s v="Prarie"/>
    <x v="1"/>
    <x v="2"/>
    <s v="Computer Peripherals"/>
    <s v="Targus USB Numeric Keypad"/>
    <s v="Small Box"/>
    <n v="0.74"/>
    <d v="2012-06-28T00:00:00"/>
  </r>
  <r>
    <n v="3417"/>
    <n v="24386"/>
    <d v="2012-06-26T00:00:00"/>
    <s v="High"/>
    <n v="15"/>
    <n v="61.949999999999996"/>
    <n v="0"/>
    <x v="2"/>
    <n v="29.67"/>
    <n v="4.13"/>
    <n v="0.99"/>
    <s v="Bruce Stewart"/>
    <x v="6"/>
    <s v="Prarie"/>
    <x v="1"/>
    <x v="0"/>
    <s v="Labels"/>
    <s v="Avery 491"/>
    <s v="Small Box"/>
    <n v="0.39"/>
    <d v="2012-06-27T00:00:00"/>
  </r>
  <r>
    <n v="3418"/>
    <n v="24387"/>
    <d v="2011-08-10T00:00:00"/>
    <s v="Critical"/>
    <n v="23"/>
    <n v="932.88689999999997"/>
    <n v="0.01"/>
    <x v="0"/>
    <n v="51.9"/>
    <n v="40.97"/>
    <n v="14.45"/>
    <s v="Bryan Mills"/>
    <x v="12"/>
    <s v="Northwest Territories"/>
    <x v="0"/>
    <x v="1"/>
    <s v="Office Furnishings"/>
    <s v="Dana Halogen Swing-Arm Architect Lamp"/>
    <s v="Large Box"/>
    <n v="0.56999999999999995"/>
    <d v="2011-08-11T00:00:00"/>
  </r>
  <r>
    <n v="3419"/>
    <n v="24387"/>
    <d v="2011-08-10T00:00:00"/>
    <s v="Critical"/>
    <n v="17"/>
    <n v="5703.0239999999994"/>
    <n v="0.04"/>
    <x v="1"/>
    <n v="1418.36"/>
    <n v="349.45"/>
    <n v="60"/>
    <s v="Bryan Mills"/>
    <x v="12"/>
    <s v="Northwest Territories"/>
    <x v="0"/>
    <x v="1"/>
    <s v="Tables"/>
    <s v="SAFCO PlanMaster Heigh-Adjustable Drafting Table Base, 43w x 30d x 30-37h, Black"/>
    <s v="Jumbo Drum"/>
    <m/>
    <d v="2011-08-10T00:00:00"/>
  </r>
  <r>
    <n v="3420"/>
    <n v="24388"/>
    <d v="2011-01-26T00:00:00"/>
    <s v="Critical"/>
    <n v="15"/>
    <n v="8249.85"/>
    <n v="0"/>
    <x v="1"/>
    <n v="-704.66"/>
    <n v="549.99"/>
    <n v="49"/>
    <s v="Erica Bern"/>
    <x v="9"/>
    <s v="Atlantic"/>
    <x v="1"/>
    <x v="2"/>
    <s v="Copiers and Fax"/>
    <s v="Sharp 1540cs Digital Laser Copier"/>
    <s v="Jumbo Drum"/>
    <n v="0.35"/>
    <d v="2011-01-27T00:00:00"/>
  </r>
  <r>
    <n v="3421"/>
    <n v="24390"/>
    <d v="2012-06-06T00:00:00"/>
    <s v="Low"/>
    <n v="2"/>
    <n v="91.763999999999996"/>
    <n v="0.1"/>
    <x v="2"/>
    <n v="-234.66"/>
    <n v="50.98"/>
    <n v="6.5"/>
    <s v="Katherine Nockton"/>
    <x v="4"/>
    <s v="Ontario"/>
    <x v="2"/>
    <x v="2"/>
    <s v="Computer Peripherals"/>
    <s v="Microsoft Natural Multimedia Keyboard"/>
    <s v="Small Box"/>
    <n v="0.73"/>
    <d v="2012-06-08T00:00:00"/>
  </r>
  <r>
    <n v="3422"/>
    <n v="24391"/>
    <d v="2009-03-06T00:00:00"/>
    <s v="Low"/>
    <n v="14"/>
    <n v="2975.0223999999998"/>
    <n v="0.08"/>
    <x v="1"/>
    <n v="501.69"/>
    <n v="230.98"/>
    <n v="23.78"/>
    <s v="Raymond Book"/>
    <x v="1"/>
    <s v="West"/>
    <x v="3"/>
    <x v="1"/>
    <s v="Tables"/>
    <s v="Bush® Cubix Conference Tables, Fully Assembled"/>
    <s v="Jumbo Box"/>
    <n v="0.6"/>
    <d v="2009-03-10T00:00:00"/>
  </r>
  <r>
    <n v="3423"/>
    <n v="24422"/>
    <d v="2011-12-29T00:00:00"/>
    <s v="Critical"/>
    <n v="20"/>
    <n v="3370.6519999999996"/>
    <n v="0.06"/>
    <x v="1"/>
    <n v="-433.29014300000011"/>
    <n v="179.29"/>
    <n v="29.21"/>
    <s v="Craig Yedwab"/>
    <x v="8"/>
    <s v="Atlantic"/>
    <x v="1"/>
    <x v="1"/>
    <s v="Tables"/>
    <s v="Bevis Round Conference Table Top, X-Base"/>
    <s v="Jumbo Box"/>
    <n v="0.76"/>
    <d v="2011-12-31T00:00:00"/>
  </r>
  <r>
    <n v="3424"/>
    <n v="24448"/>
    <d v="2012-02-06T00:00:00"/>
    <s v="High"/>
    <n v="46"/>
    <n v="10355.589"/>
    <n v="0.05"/>
    <x v="1"/>
    <n v="1187.8"/>
    <n v="236.97"/>
    <n v="59.24"/>
    <s v="Roy Skaria"/>
    <x v="6"/>
    <s v="Prarie"/>
    <x v="1"/>
    <x v="1"/>
    <s v="Tables"/>
    <s v="Chromcraft Rectangular Conference Tables"/>
    <s v="Jumbo Box"/>
    <n v="0.61"/>
    <d v="2012-02-08T00:00:00"/>
  </r>
  <r>
    <n v="3425"/>
    <n v="24450"/>
    <d v="2012-07-09T00:00:00"/>
    <s v="Critical"/>
    <n v="37"/>
    <n v="434.03220000000005"/>
    <n v="0.02"/>
    <x v="0"/>
    <n v="-21.73"/>
    <n v="11.97"/>
    <n v="4.9800000000000004"/>
    <s v="Kristina Nunn"/>
    <x v="3"/>
    <s v="West"/>
    <x v="3"/>
    <x v="0"/>
    <s v="Appliances"/>
    <s v="Staples 6 Outlet Surge"/>
    <s v="Small Box"/>
    <n v="0.57999999999999996"/>
    <d v="2012-07-11T00:00:00"/>
  </r>
  <r>
    <n v="3426"/>
    <n v="24450"/>
    <d v="2012-07-09T00:00:00"/>
    <s v="Critical"/>
    <n v="41"/>
    <n v="357.5856"/>
    <n v="0.08"/>
    <x v="2"/>
    <n v="-100.15"/>
    <n v="9.48"/>
    <n v="7.29"/>
    <s v="Kristina Nunn"/>
    <x v="3"/>
    <s v="West"/>
    <x v="3"/>
    <x v="1"/>
    <s v="Office Furnishings"/>
    <s v="DAX Two-Tone Rosewood/Black Document Frame, Desktop, 5 x 7"/>
    <s v="Small Pack"/>
    <n v="0.45"/>
    <d v="2012-07-12T00:00:00"/>
  </r>
  <r>
    <n v="3427"/>
    <n v="24450"/>
    <d v="2012-07-09T00:00:00"/>
    <s v="Critical"/>
    <n v="4"/>
    <n v="23.202400000000001"/>
    <n v="0.03"/>
    <x v="0"/>
    <n v="-12.88"/>
    <n v="5.98"/>
    <n v="5.79"/>
    <s v="Kristina Nunn"/>
    <x v="3"/>
    <s v="West"/>
    <x v="3"/>
    <x v="0"/>
    <s v="Paper"/>
    <s v="Xerox 1903"/>
    <s v="Small Box"/>
    <n v="0.36"/>
    <d v="2012-07-11T00:00:00"/>
  </r>
  <r>
    <n v="3428"/>
    <n v="24451"/>
    <d v="2012-12-03T00:00:00"/>
    <s v="Critical"/>
    <n v="24"/>
    <n v="1552.3536000000001"/>
    <n v="0.06"/>
    <x v="1"/>
    <n v="-564.74"/>
    <n v="68.81"/>
    <n v="60"/>
    <s v="Jack Lebron"/>
    <x v="9"/>
    <s v="Atlantic"/>
    <x v="1"/>
    <x v="0"/>
    <s v="Appliances"/>
    <s v="Holmes Replacement Filter for HEPA Air Cleaner, Very Large Room, HEPA Filter"/>
    <s v="Jumbo Drum"/>
    <n v="0.41"/>
    <d v="2012-12-04T00:00:00"/>
  </r>
  <r>
    <n v="3429"/>
    <n v="24452"/>
    <d v="2009-05-07T00:00:00"/>
    <s v="High"/>
    <n v="18"/>
    <n v="107.30880000000002"/>
    <n v="0.08"/>
    <x v="0"/>
    <n v="-91.61"/>
    <n v="6.48"/>
    <n v="8.4"/>
    <s v="Valerie Takahito"/>
    <x v="6"/>
    <s v="Prarie"/>
    <x v="3"/>
    <x v="0"/>
    <s v="Paper"/>
    <s v="Xerox 212"/>
    <s v="Small Box"/>
    <n v="0.37"/>
    <d v="2009-05-07T00:00:00"/>
  </r>
  <r>
    <n v="3430"/>
    <n v="24455"/>
    <d v="2009-12-06T00:00:00"/>
    <s v="Not Specified"/>
    <n v="8"/>
    <n v="167.12"/>
    <n v="0"/>
    <x v="0"/>
    <n v="-10.59"/>
    <n v="20.89"/>
    <n v="1.99"/>
    <s v="Fred Wasserman"/>
    <x v="4"/>
    <s v="Ontario"/>
    <x v="2"/>
    <x v="2"/>
    <s v="Computer Peripherals"/>
    <s v="IBM 80 Minute CD-R Spindle, 50/Pack"/>
    <s v="Small Pack"/>
    <n v="0.48"/>
    <d v="2009-12-08T00:00:00"/>
  </r>
  <r>
    <n v="3431"/>
    <n v="24455"/>
    <d v="2009-12-06T00:00:00"/>
    <s v="Not Specified"/>
    <n v="41"/>
    <n v="151.75740000000002"/>
    <n v="7.0000000000000007E-2"/>
    <x v="0"/>
    <n v="27.38"/>
    <n v="3.98"/>
    <n v="0.83"/>
    <s v="Fred Wasserman"/>
    <x v="4"/>
    <s v="Ontario"/>
    <x v="2"/>
    <x v="0"/>
    <s v="Pens &amp; Art Supplies"/>
    <s v="Fluorescent Highlighters by Dixon"/>
    <s v="Wrap Bag"/>
    <n v="0.51"/>
    <d v="2009-12-09T00:00:00"/>
  </r>
  <r>
    <n v="3432"/>
    <n v="24486"/>
    <d v="2011-04-22T00:00:00"/>
    <s v="Medium"/>
    <n v="3"/>
    <n v="23.629200000000001"/>
    <n v="0.03"/>
    <x v="0"/>
    <n v="-31.62"/>
    <n v="8.1199999999999992"/>
    <n v="2.83"/>
    <s v="Pete Armstrong"/>
    <x v="4"/>
    <s v="Ontario"/>
    <x v="3"/>
    <x v="2"/>
    <s v="Computer Peripherals"/>
    <s v="Imation Neon Mac Format Diskettes, 10/Pack"/>
    <s v="Small Pack"/>
    <n v="0.77"/>
    <d v="2011-04-23T00:00:00"/>
  </r>
  <r>
    <n v="3433"/>
    <n v="24486"/>
    <d v="2011-04-22T00:00:00"/>
    <s v="Medium"/>
    <n v="14"/>
    <n v="24.64"/>
    <n v="0"/>
    <x v="0"/>
    <n v="-6.0000000000000053E-2"/>
    <n v="1.76"/>
    <n v="0.7"/>
    <s v="Pete Armstrong"/>
    <x v="4"/>
    <s v="Ontario"/>
    <x v="3"/>
    <x v="0"/>
    <s v="Pens &amp; Art Supplies"/>
    <s v="Newell 310"/>
    <s v="Wrap Bag"/>
    <n v="0.56000000000000005"/>
    <d v="2011-04-23T00:00:00"/>
  </r>
  <r>
    <n v="3434"/>
    <n v="24515"/>
    <d v="2010-05-06T00:00:00"/>
    <s v="Critical"/>
    <n v="41"/>
    <n v="2987.7930000000001"/>
    <n v="0.1"/>
    <x v="1"/>
    <n v="121.48"/>
    <n v="80.97"/>
    <n v="33.6"/>
    <s v="Eugene Barchas"/>
    <x v="12"/>
    <s v="Northwest Territories"/>
    <x v="2"/>
    <x v="2"/>
    <s v="Office Machines"/>
    <s v="Lexmark Z25 Color Inkjet Printer"/>
    <s v="Jumbo Drum"/>
    <n v="0.37"/>
    <d v="2010-05-08T00:00:00"/>
  </r>
  <r>
    <n v="3435"/>
    <n v="24519"/>
    <d v="2011-06-11T00:00:00"/>
    <s v="Critical"/>
    <n v="22"/>
    <n v="113.95559999999999"/>
    <n v="0.03"/>
    <x v="0"/>
    <n v="-60.72"/>
    <n v="5.34"/>
    <n v="5.63"/>
    <s v="Duane Huffman"/>
    <x v="4"/>
    <s v="Ontario"/>
    <x v="3"/>
    <x v="0"/>
    <s v="Binders and Binder Accessories"/>
    <s v="Pressboard Data Binder, Crimson, 12&quot; X 8 1/2&quot;"/>
    <s v="Small Box"/>
    <n v="0.39"/>
    <d v="2011-06-12T00:00:00"/>
  </r>
  <r>
    <n v="3436"/>
    <n v="24544"/>
    <d v="2009-01-26T00:00:00"/>
    <s v="High"/>
    <n v="31"/>
    <n v="4305.9495999999999"/>
    <n v="0.08"/>
    <x v="2"/>
    <n v="1771.15"/>
    <n v="150.97999999999999"/>
    <n v="13.99"/>
    <s v="Tanja Norvell"/>
    <x v="6"/>
    <s v="Prarie"/>
    <x v="1"/>
    <x v="2"/>
    <s v="Office Machines"/>
    <s v="Canon MP41DH Printing Calculator"/>
    <s v="Medium Box"/>
    <n v="0.38"/>
    <d v="2009-01-27T00:00:00"/>
  </r>
  <r>
    <n v="3437"/>
    <n v="24544"/>
    <d v="2009-01-26T00:00:00"/>
    <s v="High"/>
    <n v="15"/>
    <n v="378.00900000000001"/>
    <n v="0.03"/>
    <x v="1"/>
    <n v="-97.47"/>
    <n v="25.98"/>
    <n v="14.36"/>
    <s v="Tanja Norvell"/>
    <x v="6"/>
    <s v="Prarie"/>
    <x v="1"/>
    <x v="1"/>
    <s v="Chairs &amp; Chairmats"/>
    <s v="Global Stack Chair without Arms, Black"/>
    <s v="Jumbo Drum"/>
    <n v="0.6"/>
    <d v="2009-01-27T00:00:00"/>
  </r>
  <r>
    <n v="3438"/>
    <n v="24544"/>
    <d v="2009-01-26T00:00:00"/>
    <s v="High"/>
    <n v="39"/>
    <n v="1140.0479999999998"/>
    <n v="0.1"/>
    <x v="0"/>
    <n v="-1212.55"/>
    <n v="32.479999999999997"/>
    <n v="35"/>
    <s v="Tanja Norvell"/>
    <x v="6"/>
    <s v="Prarie"/>
    <x v="1"/>
    <x v="0"/>
    <s v="Storage &amp; Organization"/>
    <s v="Fellowes Neat Ideas® Storage Cubes"/>
    <s v="Large Box"/>
    <n v="0.81"/>
    <d v="2009-01-27T00:00:00"/>
  </r>
  <r>
    <n v="3439"/>
    <n v="24546"/>
    <d v="2012-03-26T00:00:00"/>
    <s v="Critical"/>
    <n v="7"/>
    <n v="73.785600000000002"/>
    <n v="0.04"/>
    <x v="0"/>
    <n v="-7.78"/>
    <n v="10.98"/>
    <n v="3.37"/>
    <s v="Edward Nazzal"/>
    <x v="4"/>
    <s v="Ontario"/>
    <x v="2"/>
    <x v="0"/>
    <s v="Scissors, Rulers and Trimmers"/>
    <s v="Fiskars® Softgrip Scissors"/>
    <s v="Small Pack"/>
    <n v="0.56999999999999995"/>
    <d v="2012-03-27T00:00:00"/>
  </r>
  <r>
    <n v="3440"/>
    <n v="24548"/>
    <d v="2011-03-14T00:00:00"/>
    <s v="High"/>
    <n v="32"/>
    <n v="244.53120000000001"/>
    <n v="0.04"/>
    <x v="2"/>
    <n v="22.38"/>
    <n v="7.96"/>
    <n v="4.95"/>
    <s v="Deanra Eno"/>
    <x v="7"/>
    <s v="Yukon"/>
    <x v="1"/>
    <x v="1"/>
    <s v="Office Furnishings"/>
    <s v="Staples Plastic Wall Frames"/>
    <s v="Small Box"/>
    <n v="0.41"/>
    <d v="2011-03-15T00:00:00"/>
  </r>
  <r>
    <n v="3441"/>
    <n v="24576"/>
    <d v="2012-12-11T00:00:00"/>
    <s v="Not Specified"/>
    <n v="29"/>
    <n v="590.44869999999992"/>
    <n v="0.03"/>
    <x v="0"/>
    <n v="24.561"/>
    <n v="20.99"/>
    <n v="4.8099999999999996"/>
    <s v="Luke Weiss"/>
    <x v="3"/>
    <s v="West"/>
    <x v="1"/>
    <x v="2"/>
    <s v="Telephones and Communication"/>
    <s v="1726 Digital Answering Machine"/>
    <s v="Medium Box"/>
    <n v="0.57999999999999996"/>
    <d v="2012-12-13T00:00:00"/>
  </r>
  <r>
    <n v="3442"/>
    <n v="24576"/>
    <d v="2012-12-11T00:00:00"/>
    <s v="Not Specified"/>
    <n v="10"/>
    <n v="138.51000000000002"/>
    <n v="0.05"/>
    <x v="0"/>
    <n v="38.020000000000003"/>
    <n v="14.58"/>
    <n v="7.4"/>
    <s v="Luke Weiss"/>
    <x v="3"/>
    <s v="West"/>
    <x v="1"/>
    <x v="1"/>
    <s v="Office Furnishings"/>
    <s v="DAX Clear Channel Poster Frame"/>
    <s v="Small Box"/>
    <n v="0.48"/>
    <d v="2012-12-13T00:00:00"/>
  </r>
  <r>
    <n v="3443"/>
    <n v="24577"/>
    <d v="2010-03-01T00:00:00"/>
    <s v="Medium"/>
    <n v="8"/>
    <n v="173.584"/>
    <n v="0.05"/>
    <x v="0"/>
    <n v="20.09"/>
    <n v="22.84"/>
    <n v="5.47"/>
    <s v="Steve Chapman"/>
    <x v="6"/>
    <s v="Prarie"/>
    <x v="1"/>
    <x v="0"/>
    <s v="Paper"/>
    <s v="Xerox 1929"/>
    <s v="Small Box"/>
    <n v="0.39"/>
    <d v="2010-03-02T00:00:00"/>
  </r>
  <r>
    <n v="3444"/>
    <n v="24579"/>
    <d v="2012-11-18T00:00:00"/>
    <s v="High"/>
    <n v="45"/>
    <n v="13258.664999999999"/>
    <n v="0.02"/>
    <x v="0"/>
    <n v="5183.04"/>
    <n v="300.64999999999998"/>
    <n v="24.49"/>
    <s v="Edward Nazzal"/>
    <x v="4"/>
    <s v="Ontario"/>
    <x v="0"/>
    <x v="0"/>
    <s v="Appliances"/>
    <s v="Honeywell Enviracaire Portable HEPA Air Cleaner for 17' x 22' Room"/>
    <s v="Large Box"/>
    <n v="0.52"/>
    <d v="2012-11-19T00:00:00"/>
  </r>
  <r>
    <n v="3445"/>
    <n v="24579"/>
    <d v="2012-11-18T00:00:00"/>
    <s v="High"/>
    <n v="40"/>
    <n v="440.49599999999998"/>
    <n v="0.08"/>
    <x v="0"/>
    <n v="-33.340000000000003"/>
    <n v="11.97"/>
    <n v="4.9800000000000004"/>
    <s v="Edward Nazzal"/>
    <x v="4"/>
    <s v="Ontario"/>
    <x v="0"/>
    <x v="0"/>
    <s v="Appliances"/>
    <s v="Staples 6 Outlet Surge"/>
    <s v="Small Box"/>
    <n v="0.57999999999999996"/>
    <d v="2012-11-20T00:00:00"/>
  </r>
  <r>
    <n v="3446"/>
    <n v="24580"/>
    <d v="2012-06-23T00:00:00"/>
    <s v="High"/>
    <n v="25"/>
    <n v="1011.54"/>
    <n v="0.08"/>
    <x v="0"/>
    <n v="130.80000000000001"/>
    <n v="43.98"/>
    <n v="8.99"/>
    <s v="Mark Cousins"/>
    <x v="3"/>
    <s v="West"/>
    <x v="1"/>
    <x v="0"/>
    <s v="Pens &amp; Art Supplies"/>
    <s v="Boston 1645 Deluxe Heavier-Duty Electric Pencil Sharpener"/>
    <s v="Small Pack"/>
    <n v="0.57999999999999996"/>
    <d v="2012-06-24T00:00:00"/>
  </r>
  <r>
    <n v="3447"/>
    <n v="24580"/>
    <d v="2012-06-23T00:00:00"/>
    <s v="High"/>
    <n v="14"/>
    <n v="30.907799999999998"/>
    <n v="0.01"/>
    <x v="0"/>
    <n v="-31.45"/>
    <n v="2.23"/>
    <n v="4.57"/>
    <s v="Mark Cousins"/>
    <x v="3"/>
    <s v="West"/>
    <x v="1"/>
    <x v="1"/>
    <s v="Office Furnishings"/>
    <s v="Eldon Pizzaz™ Desk Accessories"/>
    <s v="Small Pack"/>
    <n v="0.41"/>
    <d v="2012-06-25T00:00:00"/>
  </r>
  <r>
    <n v="3448"/>
    <n v="24581"/>
    <d v="2010-04-09T00:00:00"/>
    <s v="High"/>
    <n v="8"/>
    <n v="35.308"/>
    <n v="0.03"/>
    <x v="0"/>
    <n v="4.08"/>
    <n v="4.55"/>
    <n v="1.49"/>
    <s v="George Ashbrook"/>
    <x v="4"/>
    <s v="Ontario"/>
    <x v="3"/>
    <x v="0"/>
    <s v="Binders and Binder Accessories"/>
    <s v="Presstex Flexible Ring Binders"/>
    <s v="Small Box"/>
    <n v="0.35"/>
    <d v="2010-04-10T00:00:00"/>
  </r>
  <r>
    <n v="3449"/>
    <n v="24583"/>
    <d v="2011-08-09T00:00:00"/>
    <s v="Critical"/>
    <n v="17"/>
    <n v="34.516799999999996"/>
    <n v="0.06"/>
    <x v="0"/>
    <n v="-85.272499999999994"/>
    <n v="2.16"/>
    <n v="6.05"/>
    <s v="Becky Pak"/>
    <x v="1"/>
    <s v="West"/>
    <x v="1"/>
    <x v="0"/>
    <s v="Binders and Binder Accessories"/>
    <s v="Peel &amp; Stick Add-On Corner Pockets"/>
    <s v="Small Box"/>
    <n v="0.37"/>
    <d v="2011-08-12T00:00:00"/>
  </r>
  <r>
    <n v="3450"/>
    <n v="24608"/>
    <d v="2012-08-14T00:00:00"/>
    <s v="Medium"/>
    <n v="50"/>
    <n v="194.37"/>
    <n v="7.0000000000000007E-2"/>
    <x v="0"/>
    <n v="-43.5045"/>
    <n v="4.18"/>
    <n v="2.99"/>
    <s v="Quincy Jones"/>
    <x v="7"/>
    <s v="Yukon"/>
    <x v="2"/>
    <x v="0"/>
    <s v="Binders and Binder Accessories"/>
    <s v="Avery® Durable Slant Ring Binders With Label Holder"/>
    <s v="Small Box"/>
    <n v="0.37"/>
    <d v="2012-08-15T00:00:00"/>
  </r>
  <r>
    <n v="3451"/>
    <n v="24610"/>
    <d v="2010-01-18T00:00:00"/>
    <s v="Not Specified"/>
    <n v="4"/>
    <n v="795.88079999999991"/>
    <n v="0.01"/>
    <x v="1"/>
    <n v="-79.959999999999994"/>
    <n v="200.98"/>
    <n v="23.76"/>
    <s v="Dean Katz"/>
    <x v="7"/>
    <s v="Yukon"/>
    <x v="2"/>
    <x v="1"/>
    <s v="Chairs &amp; Chairmats"/>
    <s v="Global Leather Highback Executive Chair with Pneumatic Height Adjustment, Black"/>
    <s v="Jumbo Drum"/>
    <n v="0.57999999999999996"/>
    <d v="2010-01-20T00:00:00"/>
  </r>
  <r>
    <n v="3452"/>
    <n v="24613"/>
    <d v="2012-07-16T00:00:00"/>
    <s v="Low"/>
    <n v="16"/>
    <n v="9599.84"/>
    <n v="0"/>
    <x v="0"/>
    <n v="2752.11"/>
    <n v="599.99"/>
    <n v="24.49"/>
    <s v="Jasper Cacioppo"/>
    <x v="5"/>
    <s v="Quebec"/>
    <x v="2"/>
    <x v="2"/>
    <s v="Copiers and Fax"/>
    <s v="Hewlett Packard LaserJet 3310 Copier"/>
    <s v="Large Box"/>
    <n v="0.37"/>
    <d v="2012-07-25T00:00:00"/>
  </r>
  <r>
    <n v="3453"/>
    <n v="24613"/>
    <d v="2012-07-16T00:00:00"/>
    <s v="Low"/>
    <n v="36"/>
    <n v="230.94720000000004"/>
    <n v="0.01"/>
    <x v="0"/>
    <n v="-90.08"/>
    <n v="6.48"/>
    <n v="6.6"/>
    <s v="Jasper Cacioppo"/>
    <x v="5"/>
    <s v="Quebec"/>
    <x v="2"/>
    <x v="0"/>
    <s v="Paper"/>
    <s v="Xerox 21"/>
    <s v="Small Box"/>
    <n v="0.37"/>
    <d v="2012-07-25T00:00:00"/>
  </r>
  <r>
    <n v="3454"/>
    <n v="24613"/>
    <d v="2012-07-16T00:00:00"/>
    <s v="Low"/>
    <n v="39"/>
    <n v="766.02239999999995"/>
    <n v="0.01"/>
    <x v="0"/>
    <n v="237.75"/>
    <n v="19.84"/>
    <n v="4.0999999999999996"/>
    <s v="Jasper Cacioppo"/>
    <x v="5"/>
    <s v="Quebec"/>
    <x v="2"/>
    <x v="0"/>
    <s v="Pens &amp; Art Supplies"/>
    <s v="Prismacolor Color Pencil Set"/>
    <s v="Wrap Bag"/>
    <n v="0.44"/>
    <d v="2012-07-25T00:00:00"/>
  </r>
  <r>
    <n v="3455"/>
    <n v="24614"/>
    <d v="2009-11-21T00:00:00"/>
    <s v="Low"/>
    <n v="33"/>
    <n v="1530.9294"/>
    <n v="0.09"/>
    <x v="0"/>
    <n v="-52.92"/>
    <n v="50.98"/>
    <n v="6.5"/>
    <s v="Ionia McGrath"/>
    <x v="10"/>
    <s v="Atlantic"/>
    <x v="2"/>
    <x v="2"/>
    <s v="Computer Peripherals"/>
    <s v="Microsoft Natural Multimedia Keyboard"/>
    <s v="Small Box"/>
    <n v="0.73"/>
    <d v="2009-11-28T00:00:00"/>
  </r>
  <r>
    <n v="3456"/>
    <n v="24640"/>
    <d v="2011-01-29T00:00:00"/>
    <s v="Medium"/>
    <n v="12"/>
    <n v="1285.6944000000001"/>
    <n v="0.06"/>
    <x v="1"/>
    <n v="-151.72999999999999"/>
    <n v="113.98"/>
    <n v="30"/>
    <s v="Patrick O'Donnell"/>
    <x v="4"/>
    <s v="Ontario"/>
    <x v="2"/>
    <x v="1"/>
    <s v="Chairs &amp; Chairmats"/>
    <s v="Hon Comfortask® Task/Swivel Chairs"/>
    <s v="Jumbo Drum"/>
    <n v="0.69"/>
    <d v="2011-01-30T00:00:00"/>
  </r>
  <r>
    <n v="3457"/>
    <n v="24643"/>
    <d v="2012-04-29T00:00:00"/>
    <s v="Medium"/>
    <n v="30"/>
    <n v="2579.6999999999998"/>
    <n v="0"/>
    <x v="0"/>
    <n v="1181.2950000000001"/>
    <n v="85.99"/>
    <n v="1.25"/>
    <s v="Ben Ferrer"/>
    <x v="4"/>
    <s v="Ontario"/>
    <x v="1"/>
    <x v="2"/>
    <s v="Telephones and Communication"/>
    <s v="Accessory8"/>
    <s v="Small Pack"/>
    <n v="0.39"/>
    <d v="2012-05-01T00:00:00"/>
  </r>
  <r>
    <n v="3458"/>
    <n v="24644"/>
    <d v="2009-07-28T00:00:00"/>
    <s v="Critical"/>
    <n v="40"/>
    <n v="2414.4120000000003"/>
    <n v="0.01"/>
    <x v="2"/>
    <n v="882.45"/>
    <n v="60.97"/>
    <n v="4.5"/>
    <s v="Tony Molinari"/>
    <x v="5"/>
    <s v="Quebec"/>
    <x v="1"/>
    <x v="0"/>
    <s v="Appliances"/>
    <s v="Tripp Lite Isotel 6 Outlet Surge Protector with Fax/Modem Protection"/>
    <s v="Small Box"/>
    <n v="0.56000000000000005"/>
    <d v="2009-07-30T00:00:00"/>
  </r>
  <r>
    <n v="3459"/>
    <n v="24644"/>
    <d v="2009-07-28T00:00:00"/>
    <s v="Critical"/>
    <n v="46"/>
    <n v="5657.54"/>
    <n v="0"/>
    <x v="1"/>
    <n v="-1764.29"/>
    <n v="122.99"/>
    <n v="70.2"/>
    <s v="Tony Molinari"/>
    <x v="8"/>
    <s v="Atlantic"/>
    <x v="1"/>
    <x v="1"/>
    <s v="Chairs &amp; Chairmats"/>
    <s v="Global High-Back Leather Tilter, Burgundy"/>
    <s v="Jumbo Drum"/>
    <n v="0.74"/>
    <d v="2009-07-29T00:00:00"/>
  </r>
  <r>
    <n v="3460"/>
    <n v="24646"/>
    <d v="2011-04-15T00:00:00"/>
    <s v="Not Specified"/>
    <n v="46"/>
    <n v="655.94620000000009"/>
    <n v="0.09"/>
    <x v="0"/>
    <n v="293.32"/>
    <n v="15.67"/>
    <n v="1.39"/>
    <s v="Trudy Brown"/>
    <x v="2"/>
    <s v="Prarie"/>
    <x v="0"/>
    <x v="0"/>
    <s v="Envelopes"/>
    <s v="#10 White Business Envelopes,4 1/8 x 9 1/2"/>
    <s v="Small Box"/>
    <n v="0.38"/>
    <d v="2011-04-16T00:00:00"/>
  </r>
  <r>
    <n v="3461"/>
    <n v="24646"/>
    <d v="2011-04-15T00:00:00"/>
    <s v="Not Specified"/>
    <n v="21"/>
    <n v="60.48"/>
    <n v="0"/>
    <x v="0"/>
    <n v="6.85"/>
    <n v="2.88"/>
    <n v="0.7"/>
    <s v="Trudy Brown"/>
    <x v="2"/>
    <s v="Prarie"/>
    <x v="0"/>
    <x v="0"/>
    <s v="Pens &amp; Art Supplies"/>
    <s v="Newell 340"/>
    <s v="Wrap Bag"/>
    <n v="0.56000000000000005"/>
    <d v="2011-04-17T00:00:00"/>
  </r>
  <r>
    <n v="3462"/>
    <n v="24647"/>
    <d v="2009-06-04T00:00:00"/>
    <s v="Not Specified"/>
    <n v="3"/>
    <n v="2999.9700000000003"/>
    <n v="0"/>
    <x v="0"/>
    <n v="-1819.9964999999997"/>
    <n v="999.99"/>
    <n v="13.99"/>
    <s v="Mitch Webber"/>
    <x v="5"/>
    <s v="Quebec"/>
    <x v="1"/>
    <x v="2"/>
    <s v="Office Machines"/>
    <s v="Polycom Soundstation EX Audio-Conferencing Telephone, Black"/>
    <s v="Medium Box"/>
    <n v="0.36"/>
    <d v="2009-06-06T00:00:00"/>
  </r>
  <r>
    <n v="3463"/>
    <n v="24647"/>
    <d v="2009-06-04T00:00:00"/>
    <s v="Not Specified"/>
    <n v="34"/>
    <n v="209.30400000000003"/>
    <n v="0.05"/>
    <x v="2"/>
    <n v="-28.2"/>
    <n v="6.48"/>
    <n v="5.14"/>
    <s v="Mitch Webber"/>
    <x v="5"/>
    <s v="Quebec"/>
    <x v="1"/>
    <x v="0"/>
    <s v="Paper"/>
    <s v="Xerox 23"/>
    <s v="Small Box"/>
    <n v="0.37"/>
    <d v="2009-06-05T00:00:00"/>
  </r>
  <r>
    <n v="3464"/>
    <n v="24672"/>
    <d v="2012-03-17T00:00:00"/>
    <s v="Medium"/>
    <n v="5"/>
    <n v="37.191000000000003"/>
    <n v="0.02"/>
    <x v="0"/>
    <n v="23.41"/>
    <n v="7.59"/>
    <n v="4"/>
    <s v="Stuart Van"/>
    <x v="5"/>
    <s v="Quebec"/>
    <x v="3"/>
    <x v="1"/>
    <s v="Office Furnishings"/>
    <s v="Master Giant Foot® Doorstop, Safety Yellow"/>
    <s v="Wrap Bag"/>
    <n v="0.42"/>
    <d v="2012-03-20T00:00:00"/>
  </r>
  <r>
    <n v="3465"/>
    <n v="24672"/>
    <d v="2012-03-17T00:00:00"/>
    <s v="Medium"/>
    <n v="37"/>
    <n v="182.82810000000001"/>
    <n v="0.09"/>
    <x v="0"/>
    <n v="74.58"/>
    <n v="5.43"/>
    <n v="0.95"/>
    <s v="Stuart Van"/>
    <x v="5"/>
    <s v="Quebec"/>
    <x v="3"/>
    <x v="0"/>
    <s v="Paper"/>
    <s v="Wirebound Message Book, 4 per Page"/>
    <s v="Wrap Bag"/>
    <n v="0.36"/>
    <d v="2012-03-19T00:00:00"/>
  </r>
  <r>
    <n v="3466"/>
    <n v="24672"/>
    <d v="2012-03-17T00:00:00"/>
    <s v="Medium"/>
    <n v="37"/>
    <n v="9720.3143999999993"/>
    <n v="0.06"/>
    <x v="0"/>
    <n v="406.37"/>
    <n v="279.48"/>
    <n v="35"/>
    <s v="Stuart Van"/>
    <x v="5"/>
    <s v="Quebec"/>
    <x v="3"/>
    <x v="0"/>
    <s v="Storage &amp; Organization"/>
    <s v="Tennsco Snap-Together Open Shelving Units, Starter Sets and Add-On Units"/>
    <s v="Large Box"/>
    <n v="0.8"/>
    <d v="2012-03-19T00:00:00"/>
  </r>
  <r>
    <n v="3467"/>
    <n v="24677"/>
    <d v="2012-03-05T00:00:00"/>
    <s v="Low"/>
    <n v="44"/>
    <n v="355.3"/>
    <n v="0.05"/>
    <x v="0"/>
    <n v="51.08"/>
    <n v="8.5"/>
    <n v="1.99"/>
    <s v="Joni Wasserman"/>
    <x v="7"/>
    <s v="Yukon"/>
    <x v="3"/>
    <x v="2"/>
    <s v="Computer Peripherals"/>
    <s v="Hewlett-Packard 4.7GB DVD+R Discs"/>
    <s v="Small Pack"/>
    <n v="0.49"/>
    <d v="2012-03-07T00:00:00"/>
  </r>
  <r>
    <n v="3468"/>
    <n v="24679"/>
    <d v="2011-05-07T00:00:00"/>
    <s v="Not Specified"/>
    <n v="7"/>
    <n v="30.384900000000002"/>
    <n v="0.09"/>
    <x v="0"/>
    <n v="-25.86"/>
    <n v="4.7699999999999996"/>
    <n v="2.39"/>
    <s v="Janet Molinari"/>
    <x v="4"/>
    <s v="Ontario"/>
    <x v="1"/>
    <x v="2"/>
    <s v="Computer Peripherals"/>
    <s v="Imation Primaris 3.5&quot; 2HD Unformatted Diskettes, 10/Pack"/>
    <s v="Small Pack"/>
    <n v="0.72"/>
    <d v="2011-05-08T00:00:00"/>
  </r>
  <r>
    <n v="3469"/>
    <n v="24705"/>
    <d v="2011-09-15T00:00:00"/>
    <s v="Critical"/>
    <n v="34"/>
    <n v="240.75399999999999"/>
    <n v="0.03"/>
    <x v="0"/>
    <n v="-127.5235"/>
    <n v="7.3"/>
    <n v="7.72"/>
    <s v="Annie Thurman"/>
    <x v="1"/>
    <s v="West"/>
    <x v="3"/>
    <x v="0"/>
    <s v="Binders and Binder Accessories"/>
    <s v="Angle-D Binders with Locking Rings, Label Holders"/>
    <s v="Small Box"/>
    <n v="0.38"/>
    <d v="2011-09-17T00:00:00"/>
  </r>
  <r>
    <n v="3470"/>
    <n v="24705"/>
    <d v="2011-09-15T00:00:00"/>
    <s v="Critical"/>
    <n v="15"/>
    <n v="448.35"/>
    <n v="0"/>
    <x v="0"/>
    <n v="92.7"/>
    <n v="29.89"/>
    <n v="1.99"/>
    <s v="Annie Thurman"/>
    <x v="1"/>
    <s v="West"/>
    <x v="3"/>
    <x v="2"/>
    <s v="Computer Peripherals"/>
    <s v="Verbatim DVD-RAM, 5.2GB, Rewritable, Type 1, DS"/>
    <s v="Small Pack"/>
    <n v="0.5"/>
    <d v="2011-09-17T00:00:00"/>
  </r>
  <r>
    <n v="3471"/>
    <n v="24707"/>
    <d v="2012-03-10T00:00:00"/>
    <s v="Medium"/>
    <n v="14"/>
    <n v="1917.7199999999998"/>
    <n v="0"/>
    <x v="0"/>
    <n v="761.04"/>
    <n v="136.97999999999999"/>
    <n v="24.49"/>
    <s v="Don Weiss"/>
    <x v="4"/>
    <s v="Ontario"/>
    <x v="1"/>
    <x v="1"/>
    <s v="Office Furnishings"/>
    <s v="3M Polarizing Task Lamp with Clamp Arm, Light Gray"/>
    <s v="Large Box"/>
    <n v="0.59"/>
    <d v="2012-03-11T00:00:00"/>
  </r>
  <r>
    <n v="3472"/>
    <n v="24707"/>
    <d v="2012-03-10T00:00:00"/>
    <s v="Medium"/>
    <n v="3"/>
    <n v="3.9959999999999996"/>
    <n v="0.1"/>
    <x v="0"/>
    <n v="-1.76"/>
    <n v="1.48"/>
    <n v="0.7"/>
    <s v="Don Weiss"/>
    <x v="4"/>
    <s v="Ontario"/>
    <x v="1"/>
    <x v="0"/>
    <s v="Rubber Bands"/>
    <s v="Binder Clips by OIC"/>
    <s v="Wrap Bag"/>
    <n v="0.37"/>
    <d v="2012-03-12T00:00:00"/>
  </r>
  <r>
    <n v="3473"/>
    <n v="24710"/>
    <d v="2010-09-30T00:00:00"/>
    <s v="Low"/>
    <n v="3"/>
    <n v="14.193000000000001"/>
    <n v="0.05"/>
    <x v="0"/>
    <n v="-15.6"/>
    <n v="4.9800000000000004"/>
    <n v="7.44"/>
    <s v="Jonathan Howell"/>
    <x v="4"/>
    <s v="Ontario"/>
    <x v="3"/>
    <x v="0"/>
    <s v="Paper"/>
    <s v="Xerox 1922"/>
    <s v="Small Box"/>
    <n v="0.36"/>
    <d v="2010-10-04T00:00:00"/>
  </r>
  <r>
    <n v="3474"/>
    <n v="24737"/>
    <d v="2009-12-06T00:00:00"/>
    <s v="High"/>
    <n v="3"/>
    <n v="494.07539999999995"/>
    <n v="0.09"/>
    <x v="1"/>
    <n v="-210.97"/>
    <n v="180.98"/>
    <n v="26.2"/>
    <s v="Sonia Sunley"/>
    <x v="3"/>
    <s v="West"/>
    <x v="0"/>
    <x v="1"/>
    <s v="Chairs &amp; Chairmats"/>
    <s v="Global Ergonomic Managers Chair"/>
    <s v="Jumbo Drum"/>
    <n v="0.59"/>
    <d v="2009-12-09T00:00:00"/>
  </r>
  <r>
    <n v="3475"/>
    <n v="24737"/>
    <d v="2009-12-06T00:00:00"/>
    <s v="High"/>
    <n v="26"/>
    <n v="168.48000000000002"/>
    <n v="0"/>
    <x v="0"/>
    <n v="-28.15"/>
    <n v="6.48"/>
    <n v="5.19"/>
    <s v="Sonia Sunley"/>
    <x v="3"/>
    <s v="West"/>
    <x v="0"/>
    <x v="0"/>
    <s v="Paper"/>
    <s v="Xerox 1995"/>
    <s v="Small Box"/>
    <n v="0.37"/>
    <d v="2009-12-07T00:00:00"/>
  </r>
  <r>
    <n v="3476"/>
    <n v="24740"/>
    <d v="2010-01-10T00:00:00"/>
    <s v="Medium"/>
    <n v="11"/>
    <n v="973.94880000000012"/>
    <n v="0.04"/>
    <x v="0"/>
    <n v="160.47999999999999"/>
    <n v="92.23"/>
    <n v="39.61"/>
    <s v="Logan Haushalter"/>
    <x v="5"/>
    <s v="Quebec"/>
    <x v="1"/>
    <x v="1"/>
    <s v="Office Furnishings"/>
    <s v="Deflect-o RollaMat Studded, Beveled Mat for Medium Pile Carpeting"/>
    <s v="Medium Box"/>
    <n v="0.67"/>
    <d v="2010-01-11T00:00:00"/>
  </r>
  <r>
    <n v="3477"/>
    <n v="24740"/>
    <d v="2010-01-10T00:00:00"/>
    <s v="Medium"/>
    <n v="35"/>
    <n v="104.468"/>
    <n v="0.09"/>
    <x v="2"/>
    <n v="-126.7"/>
    <n v="3.28"/>
    <n v="5"/>
    <s v="Logan Haushalter"/>
    <x v="5"/>
    <s v="Quebec"/>
    <x v="1"/>
    <x v="0"/>
    <s v="Pens &amp; Art Supplies"/>
    <s v="Newell 35"/>
    <s v="Wrap Bag"/>
    <n v="0.56000000000000005"/>
    <d v="2010-01-10T00:00:00"/>
  </r>
  <r>
    <n v="3478"/>
    <n v="24743"/>
    <d v="2012-06-28T00:00:00"/>
    <s v="Low"/>
    <n v="47"/>
    <n v="9569.387999999999"/>
    <n v="0.06"/>
    <x v="1"/>
    <n v="176.67"/>
    <n v="216.6"/>
    <n v="64.2"/>
    <s v="Sylvia Foulston"/>
    <x v="12"/>
    <s v="Northwest Territories"/>
    <x v="1"/>
    <x v="1"/>
    <s v="Chairs &amp; Chairmats"/>
    <s v="Hon Multipurpose Stacking Arm Chairs"/>
    <s v="Jumbo Drum"/>
    <n v="0.59"/>
    <d v="2012-07-05T00:00:00"/>
  </r>
  <r>
    <n v="3479"/>
    <n v="24743"/>
    <d v="2012-06-28T00:00:00"/>
    <s v="Low"/>
    <n v="26"/>
    <n v="3661.06"/>
    <n v="0"/>
    <x v="0"/>
    <n v="753.61"/>
    <n v="140.81"/>
    <n v="24.49"/>
    <s v="Sylvia Foulston"/>
    <x v="12"/>
    <s v="Northwest Territories"/>
    <x v="1"/>
    <x v="1"/>
    <s v="Chairs &amp; Chairmats"/>
    <s v="Hon Olson Stacker Stools"/>
    <s v="Large Box"/>
    <n v="0.56999999999999995"/>
    <d v="2012-07-03T00:00:00"/>
  </r>
  <r>
    <n v="3480"/>
    <n v="24775"/>
    <d v="2012-02-17T00:00:00"/>
    <s v="Critical"/>
    <n v="15"/>
    <n v="1514.7"/>
    <n v="0"/>
    <x v="1"/>
    <n v="112.58"/>
    <n v="100.98"/>
    <n v="56.22"/>
    <s v="Tracy Blumstein"/>
    <x v="2"/>
    <s v="Prarie"/>
    <x v="2"/>
    <x v="1"/>
    <s v="Bookcases"/>
    <s v="Hon 4-Shelf Metal Bookcases"/>
    <s v="Jumbo Box"/>
    <n v="0.6"/>
    <d v="2012-02-19T00:00:00"/>
  </r>
  <r>
    <n v="3481"/>
    <n v="24775"/>
    <d v="2012-02-17T00:00:00"/>
    <s v="Critical"/>
    <n v="6"/>
    <n v="82.231200000000001"/>
    <n v="0.06"/>
    <x v="0"/>
    <n v="-19.34"/>
    <n v="14.58"/>
    <n v="57.4"/>
    <s v="Tracy Blumstein"/>
    <x v="2"/>
    <s v="Prarie"/>
    <x v="2"/>
    <x v="1"/>
    <s v="Office Furnishings"/>
    <s v="DAX Clear Channel Poster Frame"/>
    <s v="Small Box"/>
    <n v="0.48"/>
    <d v="2012-02-18T00:00:00"/>
  </r>
  <r>
    <n v="3482"/>
    <n v="24801"/>
    <d v="2012-11-15T00:00:00"/>
    <s v="High"/>
    <n v="3"/>
    <n v="11.67"/>
    <n v="0"/>
    <x v="0"/>
    <n v="-16.353000000000002"/>
    <n v="3.89"/>
    <n v="7.01"/>
    <s v="Lisa Hazard"/>
    <x v="1"/>
    <s v="West"/>
    <x v="2"/>
    <x v="0"/>
    <s v="Binders and Binder Accessories"/>
    <s v="Avery Binder Labels"/>
    <s v="Small Box"/>
    <n v="0.37"/>
    <d v="2012-11-16T00:00:00"/>
  </r>
  <r>
    <n v="3483"/>
    <n v="24801"/>
    <d v="2012-11-15T00:00:00"/>
    <s v="High"/>
    <n v="7"/>
    <n v="615.66120000000001"/>
    <n v="0.01"/>
    <x v="0"/>
    <n v="350.94"/>
    <n v="88.84"/>
    <n v="20.79"/>
    <s v="Lisa Hazard"/>
    <x v="1"/>
    <s v="West"/>
    <x v="2"/>
    <x v="1"/>
    <s v="Office Furnishings"/>
    <s v="Luxo Adjustable Task Clamp Lamp"/>
    <s v="Large Box"/>
    <n v="0.59"/>
    <d v="2012-11-16T00:00:00"/>
  </r>
  <r>
    <n v="3484"/>
    <n v="24801"/>
    <d v="2012-11-15T00:00:00"/>
    <s v="High"/>
    <n v="10"/>
    <n v="1136.7019999999998"/>
    <n v="0.02"/>
    <x v="0"/>
    <n v="-105.69900000000001"/>
    <n v="115.99"/>
    <n v="5.99"/>
    <s v="Lisa Hazard"/>
    <x v="1"/>
    <s v="West"/>
    <x v="2"/>
    <x v="2"/>
    <s v="Telephones and Communication"/>
    <s v="2160"/>
    <s v="Small Box"/>
    <n v="0.56999999999999995"/>
    <d v="2012-11-16T00:00:00"/>
  </r>
  <r>
    <n v="3485"/>
    <n v="24802"/>
    <d v="2009-01-23T00:00:00"/>
    <s v="Medium"/>
    <n v="18"/>
    <n v="1318.3236000000002"/>
    <n v="0.01"/>
    <x v="0"/>
    <n v="-23.44"/>
    <n v="73.98"/>
    <n v="12.14"/>
    <s v="Victoria Brennan"/>
    <x v="1"/>
    <s v="West"/>
    <x v="0"/>
    <x v="2"/>
    <s v="Computer Peripherals"/>
    <s v="Keytronic 105-Key Spanish Keyboard"/>
    <s v="Small Box"/>
    <n v="0.67"/>
    <d v="2009-01-25T00:00:00"/>
  </r>
  <r>
    <n v="3486"/>
    <n v="24804"/>
    <d v="2011-05-27T00:00:00"/>
    <s v="Not Specified"/>
    <n v="20"/>
    <n v="194.20000000000002"/>
    <n v="0"/>
    <x v="0"/>
    <n v="-113.52"/>
    <n v="9.7100000000000009"/>
    <n v="9.4499999999999993"/>
    <s v="Roland Murray"/>
    <x v="1"/>
    <s v="West"/>
    <x v="2"/>
    <x v="0"/>
    <s v="Storage &amp; Organization"/>
    <s v="Filing/Storage Totes and Swivel Casters"/>
    <s v="Small Box"/>
    <n v="0.6"/>
    <d v="2011-05-29T00:00:00"/>
  </r>
  <r>
    <n v="3487"/>
    <n v="24806"/>
    <d v="2010-09-06T00:00:00"/>
    <s v="Not Specified"/>
    <n v="20"/>
    <n v="98.419999999999987"/>
    <n v="0.05"/>
    <x v="0"/>
    <n v="-57.994500000000002"/>
    <n v="5.18"/>
    <n v="5.74"/>
    <s v="Filia McAdams"/>
    <x v="9"/>
    <s v="Atlantic"/>
    <x v="0"/>
    <x v="0"/>
    <s v="Binders and Binder Accessories"/>
    <s v="Wilson Jones Impact Binders"/>
    <s v="Small Box"/>
    <n v="0.36"/>
    <d v="2010-09-08T00:00:00"/>
  </r>
  <r>
    <n v="3488"/>
    <n v="24833"/>
    <d v="2010-07-16T00:00:00"/>
    <s v="Not Specified"/>
    <n v="45"/>
    <n v="5153.8860000000004"/>
    <n v="0.08"/>
    <x v="1"/>
    <n v="-818.76600000000008"/>
    <n v="124.49"/>
    <n v="51.94"/>
    <s v="Sally Knutson"/>
    <x v="3"/>
    <s v="West"/>
    <x v="0"/>
    <x v="1"/>
    <s v="Tables"/>
    <s v="Bevis 36 x 72 Conference Tables"/>
    <s v="Jumbo Box"/>
    <n v="0.63"/>
    <d v="2010-07-18T00:00:00"/>
  </r>
  <r>
    <n v="3489"/>
    <n v="24865"/>
    <d v="2012-03-19T00:00:00"/>
    <s v="High"/>
    <n v="46"/>
    <n v="162.9504"/>
    <n v="0.04"/>
    <x v="0"/>
    <n v="-13.35"/>
    <n v="3.69"/>
    <n v="2.5"/>
    <s v="Valerie Takahito"/>
    <x v="6"/>
    <s v="Prarie"/>
    <x v="3"/>
    <x v="0"/>
    <s v="Envelopes"/>
    <s v="Colored Envelopes"/>
    <s v="Small Box"/>
    <n v="0.39"/>
    <d v="2012-03-20T00:00:00"/>
  </r>
  <r>
    <n v="3490"/>
    <n v="24869"/>
    <d v="2009-06-10T00:00:00"/>
    <s v="Not Specified"/>
    <n v="14"/>
    <n v="117.70499999999998"/>
    <n v="0.05"/>
    <x v="0"/>
    <n v="-9.1769999999999996"/>
    <n v="8.85"/>
    <n v="5.6"/>
    <s v="Nat Gilpin"/>
    <x v="4"/>
    <s v="Ontario"/>
    <x v="3"/>
    <x v="0"/>
    <s v="Binders and Binder Accessories"/>
    <s v="GBC Standard Plastic Binding Systems Combs"/>
    <s v="Small Box"/>
    <n v="0.36"/>
    <d v="2009-06-11T00:00:00"/>
  </r>
  <r>
    <n v="3491"/>
    <n v="24870"/>
    <d v="2009-04-24T00:00:00"/>
    <s v="Low"/>
    <n v="38"/>
    <n v="1305.2125999999998"/>
    <n v="0.03"/>
    <x v="0"/>
    <n v="600.72"/>
    <n v="35.409999999999997"/>
    <n v="1.99"/>
    <s v="Jim Epp"/>
    <x v="10"/>
    <s v="Atlantic"/>
    <x v="0"/>
    <x v="2"/>
    <s v="Computer Peripherals"/>
    <s v="Imation DVD-RAM discs"/>
    <s v="Small Pack"/>
    <n v="0.43"/>
    <d v="2009-04-26T00:00:00"/>
  </r>
  <r>
    <n v="3492"/>
    <n v="24870"/>
    <d v="2009-04-24T00:00:00"/>
    <s v="Low"/>
    <n v="45"/>
    <n v="6428.7000000000007"/>
    <n v="0"/>
    <x v="0"/>
    <n v="1663.35"/>
    <n v="142.86000000000001"/>
    <n v="19.989999999999998"/>
    <s v="Jim Epp"/>
    <x v="10"/>
    <s v="Atlantic"/>
    <x v="0"/>
    <x v="0"/>
    <s v="Storage &amp; Organization"/>
    <s v="Letter Size Cart"/>
    <s v="Small Box"/>
    <n v="0.56000000000000005"/>
    <d v="2009-05-03T00:00:00"/>
  </r>
  <r>
    <n v="3493"/>
    <n v="24871"/>
    <d v="2011-03-23T00:00:00"/>
    <s v="Medium"/>
    <n v="6"/>
    <n v="130.8672"/>
    <n v="0.04"/>
    <x v="0"/>
    <n v="75.3"/>
    <n v="22.72"/>
    <n v="8.99"/>
    <s v="Carl Ludwig"/>
    <x v="12"/>
    <s v="Northwest Territories"/>
    <x v="1"/>
    <x v="1"/>
    <s v="Office Furnishings"/>
    <s v="Executive Impressions 14&quot; Two-Color Numerals Wall Clock"/>
    <s v="Small Pack"/>
    <n v="0.44"/>
    <d v="2011-03-24T00:00:00"/>
  </r>
  <r>
    <n v="3494"/>
    <n v="24899"/>
    <d v="2011-08-20T00:00:00"/>
    <s v="Not Specified"/>
    <n v="37"/>
    <n v="241.00319999999999"/>
    <n v="0.08"/>
    <x v="0"/>
    <n v="28.76"/>
    <n v="7.08"/>
    <n v="2.35"/>
    <s v="Maria Bertelson"/>
    <x v="6"/>
    <s v="Prarie"/>
    <x v="2"/>
    <x v="0"/>
    <s v="Pens &amp; Art Supplies"/>
    <s v="SANFORD Major Accent™ Highlighters"/>
    <s v="Wrap Bag"/>
    <n v="0.47"/>
    <d v="2011-08-22T00:00:00"/>
  </r>
  <r>
    <n v="3495"/>
    <n v="24902"/>
    <d v="2010-05-26T00:00:00"/>
    <s v="High"/>
    <n v="43"/>
    <n v="216.05779999999999"/>
    <n v="0.03"/>
    <x v="0"/>
    <n v="46.31"/>
    <n v="5.18"/>
    <n v="2.04"/>
    <s v="Mike Gockenbach"/>
    <x v="6"/>
    <s v="Prarie"/>
    <x v="3"/>
    <x v="0"/>
    <s v="Paper"/>
    <s v="Array® Memo Cubes"/>
    <s v="Wrap Bag"/>
    <n v="0.36"/>
    <d v="2010-05-28T00:00:00"/>
  </r>
  <r>
    <n v="3496"/>
    <n v="24903"/>
    <d v="2010-10-19T00:00:00"/>
    <s v="Low"/>
    <n v="33"/>
    <n v="1533.3285000000001"/>
    <n v="0.05"/>
    <x v="0"/>
    <n v="743.59"/>
    <n v="48.91"/>
    <n v="5.81"/>
    <s v="Paul Prost"/>
    <x v="4"/>
    <s v="Ontario"/>
    <x v="1"/>
    <x v="0"/>
    <s v="Paper"/>
    <s v="Xerox 1891"/>
    <s v="Small Box"/>
    <n v="0.38"/>
    <d v="2010-10-26T00:00:00"/>
  </r>
  <r>
    <n v="3497"/>
    <n v="24931"/>
    <d v="2011-11-07T00:00:00"/>
    <s v="Low"/>
    <n v="9"/>
    <n v="143.12700000000001"/>
    <n v="0.05"/>
    <x v="0"/>
    <n v="13.77"/>
    <n v="16.739999999999998"/>
    <n v="5.08"/>
    <s v="MaryBeth Skach"/>
    <x v="2"/>
    <s v="Prarie"/>
    <x v="2"/>
    <x v="0"/>
    <s v="Binders and Binder Accessories"/>
    <s v="GBC Poly Designer Binding Covers"/>
    <s v="Small Box"/>
    <n v="0.36"/>
    <d v="2011-11-11T00:00:00"/>
  </r>
  <r>
    <n v="3498"/>
    <n v="24933"/>
    <d v="2009-07-26T00:00:00"/>
    <s v="Low"/>
    <n v="32"/>
    <n v="3199.0464000000002"/>
    <n v="0.01"/>
    <x v="1"/>
    <n v="-1142.2"/>
    <n v="100.98"/>
    <n v="57.38"/>
    <s v="Shahid Shariari"/>
    <x v="3"/>
    <s v="West"/>
    <x v="3"/>
    <x v="1"/>
    <s v="Bookcases"/>
    <s v="Bush Westfield Collection Bookcases, Dark Cherry Finish, Fully Assembled"/>
    <s v="Jumbo Box"/>
    <n v="0.78"/>
    <d v="2009-07-28T00:00:00"/>
  </r>
  <r>
    <n v="3499"/>
    <n v="24933"/>
    <d v="2009-07-26T00:00:00"/>
    <s v="Low"/>
    <n v="14"/>
    <n v="140.54040000000001"/>
    <n v="0.01"/>
    <x v="0"/>
    <n v="39.64"/>
    <n v="10.14"/>
    <n v="2.27"/>
    <s v="Shahid Shariari"/>
    <x v="3"/>
    <s v="West"/>
    <x v="3"/>
    <x v="0"/>
    <s v="Paper"/>
    <s v="Staples Wirebound Steno Books, 6&quot; x 9&quot;, 12/Pack"/>
    <s v="Wrap Bag"/>
    <n v="0.36"/>
    <d v="2009-07-28T00:00:00"/>
  </r>
  <r>
    <n v="3500"/>
    <n v="24960"/>
    <d v="2011-01-27T00:00:00"/>
    <s v="High"/>
    <n v="48"/>
    <n v="1662.2495999999999"/>
    <n v="0.01"/>
    <x v="2"/>
    <n v="-17.079999999999998"/>
    <n v="34.979999999999997"/>
    <n v="7.53"/>
    <s v="Cynthia Arntzen"/>
    <x v="4"/>
    <s v="Ontario"/>
    <x v="0"/>
    <x v="2"/>
    <s v="Computer Peripherals"/>
    <s v="Fellowes EZ Multi-Media Keyboard"/>
    <s v="Small Box"/>
    <n v="0.76"/>
    <d v="2011-01-28T00:00:00"/>
  </r>
  <r>
    <n v="3501"/>
    <n v="24960"/>
    <d v="2011-01-27T00:00:00"/>
    <s v="High"/>
    <n v="37"/>
    <n v="1403.78"/>
    <n v="0"/>
    <x v="0"/>
    <n v="639.66"/>
    <n v="37.94"/>
    <n v="5.08"/>
    <s v="Cynthia Arntzen"/>
    <x v="4"/>
    <s v="Ontario"/>
    <x v="0"/>
    <x v="0"/>
    <s v="Paper"/>
    <s v="Snap-A-Way® Black Print Carbonless Ruled Speed Letter, Triplicate"/>
    <s v="Wrap Bag"/>
    <n v="0.38"/>
    <d v="2011-01-28T00:00:00"/>
  </r>
  <r>
    <n v="3502"/>
    <n v="24960"/>
    <d v="2011-01-27T00:00:00"/>
    <s v="High"/>
    <n v="18"/>
    <n v="113.14080000000001"/>
    <n v="0.03"/>
    <x v="0"/>
    <n v="-35.979999999999997"/>
    <n v="6.48"/>
    <n v="5.87"/>
    <s v="Cynthia Arntzen"/>
    <x v="4"/>
    <s v="Ontario"/>
    <x v="0"/>
    <x v="0"/>
    <s v="Paper"/>
    <s v="Xerox 229"/>
    <s v="Small Box"/>
    <n v="0.37"/>
    <d v="2011-01-29T00:00:00"/>
  </r>
  <r>
    <n v="3503"/>
    <n v="24960"/>
    <d v="2011-01-27T00:00:00"/>
    <s v="High"/>
    <n v="35"/>
    <n v="6753.2640000000001"/>
    <n v="0.04"/>
    <x v="0"/>
    <n v="1366.569"/>
    <n v="200.99"/>
    <n v="4.2"/>
    <s v="Cynthia Arntzen"/>
    <x v="4"/>
    <s v="Ontario"/>
    <x v="0"/>
    <x v="2"/>
    <s v="Telephones and Communication"/>
    <s v="2160i"/>
    <s v="Small Box"/>
    <n v="0.59"/>
    <d v="2011-01-28T00:00:00"/>
  </r>
  <r>
    <n v="3504"/>
    <n v="24961"/>
    <d v="2010-01-26T00:00:00"/>
    <s v="Low"/>
    <n v="8"/>
    <n v="446.51519999999999"/>
    <n v="0.04"/>
    <x v="1"/>
    <n v="-205.29"/>
    <n v="58.14"/>
    <n v="36.61"/>
    <s v="Ken Black"/>
    <x v="6"/>
    <s v="Prarie"/>
    <x v="3"/>
    <x v="1"/>
    <s v="Bookcases"/>
    <s v="O'Sullivan 3-Shelf Heavy-Duty Bookcases"/>
    <s v="Jumbo Box"/>
    <n v="0.61"/>
    <d v="2010-02-02T00:00:00"/>
  </r>
  <r>
    <n v="3505"/>
    <n v="24965"/>
    <d v="2011-03-29T00:00:00"/>
    <s v="Low"/>
    <n v="6"/>
    <n v="2349.0684000000001"/>
    <n v="7.0000000000000007E-2"/>
    <x v="2"/>
    <n v="580.15049999999997"/>
    <n v="420.98"/>
    <n v="19.989999999999998"/>
    <s v="Jack Lebron"/>
    <x v="9"/>
    <s v="Atlantic"/>
    <x v="1"/>
    <x v="0"/>
    <s v="Binders and Binder Accessories"/>
    <s v="GBC DocuBind 200 Manual Binding Machine"/>
    <s v="Small Box"/>
    <n v="0.35"/>
    <d v="2011-04-03T00:00:00"/>
  </r>
  <r>
    <n v="3506"/>
    <n v="24965"/>
    <d v="2011-03-29T00:00:00"/>
    <s v="Low"/>
    <n v="42"/>
    <n v="1115.2595999999999"/>
    <n v="0.09"/>
    <x v="0"/>
    <n v="330.63"/>
    <n v="29.18"/>
    <n v="8.5500000000000007"/>
    <s v="Jack Lebron"/>
    <x v="9"/>
    <s v="Atlantic"/>
    <x v="1"/>
    <x v="1"/>
    <s v="Office Furnishings"/>
    <s v="Deflect-o SuperTray™ Unbreakable Stackable Tray, Letter, Black"/>
    <s v="Small Box"/>
    <n v="0.42"/>
    <d v="2011-03-29T00:00:00"/>
  </r>
  <r>
    <n v="3507"/>
    <n v="24966"/>
    <d v="2011-12-17T00:00:00"/>
    <s v="Medium"/>
    <n v="34"/>
    <n v="4091.22"/>
    <n v="0"/>
    <x v="0"/>
    <n v="817.98"/>
    <n v="120.33"/>
    <n v="19.989999999999998"/>
    <s v="Deborah Brumfield"/>
    <x v="6"/>
    <s v="Prarie"/>
    <x v="1"/>
    <x v="0"/>
    <s v="Storage &amp; Organization"/>
    <s v="Iceberg Mobile Mega Data/Printer Cart ®"/>
    <s v="Small Box"/>
    <n v="0.59"/>
    <d v="2011-12-18T00:00:00"/>
  </r>
  <r>
    <n v="3508"/>
    <n v="24993"/>
    <d v="2010-03-11T00:00:00"/>
    <s v="High"/>
    <n v="36"/>
    <n v="1834.2324000000001"/>
    <n v="0.09"/>
    <x v="0"/>
    <n v="-226.82"/>
    <n v="55.99"/>
    <n v="2.5"/>
    <s v="Beth Fritzler"/>
    <x v="2"/>
    <s v="Prarie"/>
    <x v="0"/>
    <x v="2"/>
    <s v="Telephones and Communication"/>
    <s v="Accessory28"/>
    <s v="Small Pack"/>
    <n v="0.83"/>
    <d v="2010-03-13T00:00:00"/>
  </r>
  <r>
    <n v="3509"/>
    <n v="24996"/>
    <d v="2011-09-25T00:00:00"/>
    <s v="Critical"/>
    <n v="36"/>
    <n v="1671.1596"/>
    <n v="0.01"/>
    <x v="0"/>
    <n v="739.36"/>
    <n v="46.89"/>
    <n v="5.0999999999999996"/>
    <s v="Roy Phan"/>
    <x v="1"/>
    <s v="West"/>
    <x v="3"/>
    <x v="0"/>
    <s v="Appliances"/>
    <s v="Bionaire Personal Warm Mist Humidifier/Vaporizer"/>
    <s v="Medium Box"/>
    <n v="0.46"/>
    <d v="2011-09-26T00:00:00"/>
  </r>
  <r>
    <n v="3510"/>
    <n v="24996"/>
    <d v="2011-09-25T00:00:00"/>
    <s v="Critical"/>
    <n v="2"/>
    <n v="156.5018"/>
    <n v="0.09"/>
    <x v="0"/>
    <n v="-363.55"/>
    <n v="85.99"/>
    <n v="1.25"/>
    <s v="Roy Phan"/>
    <x v="1"/>
    <s v="West"/>
    <x v="3"/>
    <x v="2"/>
    <s v="Telephones and Communication"/>
    <s v="Accessory8"/>
    <s v="Small Pack"/>
    <n v="0.39"/>
    <d v="2011-09-27T00:00:00"/>
  </r>
  <r>
    <n v="3511"/>
    <n v="25027"/>
    <d v="2009-12-16T00:00:00"/>
    <s v="Medium"/>
    <n v="25"/>
    <n v="3438.99"/>
    <n v="0.06"/>
    <x v="1"/>
    <n v="-178.54"/>
    <n v="146.34"/>
    <n v="43.75"/>
    <s v="Mick Brown"/>
    <x v="7"/>
    <s v="Yukon"/>
    <x v="3"/>
    <x v="1"/>
    <s v="Tables"/>
    <s v="Bevis Round Conference Table Top &amp; Single Column Base"/>
    <s v="Jumbo Box"/>
    <n v="0.65"/>
    <d v="2009-12-18T00:00:00"/>
  </r>
  <r>
    <n v="3512"/>
    <n v="25028"/>
    <d v="2011-01-05T00:00:00"/>
    <s v="Critical"/>
    <n v="5"/>
    <n v="401.50599999999997"/>
    <n v="0.02"/>
    <x v="1"/>
    <n v="-211.36"/>
    <n v="81.94"/>
    <n v="55.81"/>
    <s v="Anthony Jacobs"/>
    <x v="1"/>
    <s v="West"/>
    <x v="2"/>
    <x v="1"/>
    <s v="Bookcases"/>
    <s v="O'Sullivan 5-Shelf Heavy-Duty Bookcases"/>
    <s v="Jumbo Box"/>
    <n v="0.6"/>
    <d v="2011-01-06T00:00:00"/>
  </r>
  <r>
    <n v="3513"/>
    <n v="25028"/>
    <d v="2011-01-05T00:00:00"/>
    <s v="Critical"/>
    <n v="14"/>
    <n v="531.16"/>
    <n v="0"/>
    <x v="2"/>
    <n v="203.24"/>
    <n v="37.94"/>
    <n v="5.08"/>
    <s v="Anthony Jacobs"/>
    <x v="1"/>
    <s v="West"/>
    <x v="2"/>
    <x v="0"/>
    <s v="Paper"/>
    <s v="Snap-A-Way® Black Print Carbonless Ruled Speed Letter, Triplicate"/>
    <s v="Wrap Bag"/>
    <n v="0.38"/>
    <d v="2011-01-07T00:00:00"/>
  </r>
  <r>
    <n v="3514"/>
    <n v="25031"/>
    <d v="2009-08-23T00:00:00"/>
    <s v="High"/>
    <n v="24"/>
    <n v="4522.3919999999998"/>
    <n v="0.1"/>
    <x v="0"/>
    <n v="-318.45177000000007"/>
    <n v="209.37"/>
    <n v="69"/>
    <s v="Sally Knutson"/>
    <x v="3"/>
    <s v="West"/>
    <x v="3"/>
    <x v="1"/>
    <s v="Tables"/>
    <s v="Hon 2111 Invitation™ Series Corner Table"/>
    <s v="Large Box"/>
    <n v="0.79"/>
    <d v="2009-08-25T00:00:00"/>
  </r>
  <r>
    <n v="3515"/>
    <n v="25031"/>
    <d v="2009-08-23T00:00:00"/>
    <s v="High"/>
    <n v="20"/>
    <n v="92.628000000000014"/>
    <n v="7.0000000000000007E-2"/>
    <x v="0"/>
    <n v="-41.7"/>
    <n v="4.9800000000000004"/>
    <n v="4.7"/>
    <s v="Sally Knutson"/>
    <x v="3"/>
    <s v="West"/>
    <x v="3"/>
    <x v="0"/>
    <s v="Paper"/>
    <s v="Staples Copy Paper (20Lb. and 84 Bright)"/>
    <s v="Small Box"/>
    <n v="0.38"/>
    <d v="2009-08-24T00:00:00"/>
  </r>
  <r>
    <n v="3516"/>
    <n v="25056"/>
    <d v="2010-09-21T00:00:00"/>
    <s v="Not Specified"/>
    <n v="41"/>
    <n v="265.68"/>
    <n v="0"/>
    <x v="0"/>
    <n v="-151.93"/>
    <n v="6.48"/>
    <n v="8.19"/>
    <s v="Phillip Breyer"/>
    <x v="4"/>
    <s v="Ontario"/>
    <x v="1"/>
    <x v="0"/>
    <s v="Paper"/>
    <s v="Xerox 217"/>
    <s v="Small Box"/>
    <n v="0.37"/>
    <d v="2010-09-23T00:00:00"/>
  </r>
  <r>
    <n v="3517"/>
    <n v="25060"/>
    <d v="2009-07-20T00:00:00"/>
    <s v="Not Specified"/>
    <n v="6"/>
    <n v="7397.1618000000008"/>
    <n v="0.03"/>
    <x v="0"/>
    <n v="2070.6170000000002"/>
    <n v="1270.99"/>
    <n v="19.989999999999998"/>
    <s v="Brosina Hoffman"/>
    <x v="2"/>
    <s v="Prarie"/>
    <x v="3"/>
    <x v="0"/>
    <s v="Binders and Binder Accessories"/>
    <s v="Fellowes PB500 Electric Punch Plastic Comb Binding Machine with Manual Bind"/>
    <s v="Small Box"/>
    <n v="0.35"/>
    <d v="2009-07-22T00:00:00"/>
  </r>
  <r>
    <n v="3518"/>
    <n v="25060"/>
    <d v="2009-07-20T00:00:00"/>
    <s v="Not Specified"/>
    <n v="1"/>
    <n v="1893.9264000000001"/>
    <n v="7.0000000000000007E-2"/>
    <x v="1"/>
    <n v="-4654.7349000000004"/>
    <n v="2036.48"/>
    <n v="14.7"/>
    <s v="Brosina Hoffman"/>
    <x v="2"/>
    <s v="Prarie"/>
    <x v="3"/>
    <x v="2"/>
    <s v="Office Machines"/>
    <s v="Lexmark 4227 Plus Dot Matrix Printer"/>
    <s v="Jumbo Drum"/>
    <n v="0.55000000000000004"/>
    <d v="2009-07-22T00:00:00"/>
  </r>
  <r>
    <n v="3519"/>
    <n v="25061"/>
    <d v="2011-12-18T00:00:00"/>
    <s v="Medium"/>
    <n v="20"/>
    <n v="864.71999999999991"/>
    <n v="0.1"/>
    <x v="0"/>
    <n v="344.95"/>
    <n v="48.04"/>
    <n v="7.23"/>
    <s v="Noah Childs"/>
    <x v="4"/>
    <s v="Ontario"/>
    <x v="2"/>
    <x v="0"/>
    <s v="Paper"/>
    <s v="Xerox 1885"/>
    <s v="Small Box"/>
    <n v="0.37"/>
    <d v="2011-12-20T00:00:00"/>
  </r>
  <r>
    <n v="3520"/>
    <n v="25062"/>
    <d v="2010-10-30T00:00:00"/>
    <s v="Critical"/>
    <n v="5"/>
    <n v="69.936999999999998"/>
    <n v="0.03"/>
    <x v="0"/>
    <n v="-21.29"/>
    <n v="14.42"/>
    <n v="6.75"/>
    <s v="Sally Hughsby"/>
    <x v="4"/>
    <s v="Ontario"/>
    <x v="3"/>
    <x v="0"/>
    <s v="Appliances"/>
    <s v="Holmes Odor Grabber"/>
    <s v="Medium Box"/>
    <n v="0.52"/>
    <d v="2010-11-01T00:00:00"/>
  </r>
  <r>
    <n v="3521"/>
    <n v="25062"/>
    <d v="2010-10-30T00:00:00"/>
    <s v="Critical"/>
    <n v="9"/>
    <n v="3637.2672000000002"/>
    <n v="0.04"/>
    <x v="0"/>
    <n v="1343.2465"/>
    <n v="420.98"/>
    <n v="19.989999999999998"/>
    <s v="Sally Hughsby"/>
    <x v="4"/>
    <s v="Ontario"/>
    <x v="3"/>
    <x v="0"/>
    <s v="Binders and Binder Accessories"/>
    <s v="GBC DocuBind 200 Manual Binding Machine"/>
    <s v="Small Box"/>
    <n v="0.35"/>
    <d v="2010-11-01T00:00:00"/>
  </r>
  <r>
    <n v="3522"/>
    <n v="25063"/>
    <d v="2009-06-29T00:00:00"/>
    <s v="Not Specified"/>
    <n v="24"/>
    <n v="829.20960000000002"/>
    <n v="0.04"/>
    <x v="0"/>
    <n v="217.33199999999999"/>
    <n v="35.99"/>
    <n v="3.3"/>
    <s v="Emily Grady"/>
    <x v="1"/>
    <s v="West"/>
    <x v="2"/>
    <x v="2"/>
    <s v="Telephones and Communication"/>
    <s v="Accessory9"/>
    <s v="Small Pack"/>
    <n v="0.39"/>
    <d v="2009-06-29T00:00:00"/>
  </r>
  <r>
    <n v="3523"/>
    <n v="25091"/>
    <d v="2010-02-19T00:00:00"/>
    <s v="Medium"/>
    <n v="4"/>
    <n v="136.7784"/>
    <n v="0.01"/>
    <x v="0"/>
    <n v="-25.426500000000001"/>
    <n v="34.54"/>
    <n v="14.72"/>
    <s v="Lena Creighton"/>
    <x v="4"/>
    <s v="Ontario"/>
    <x v="1"/>
    <x v="0"/>
    <s v="Binders and Binder Accessories"/>
    <s v="GBC Recycled Grain Textured Covers"/>
    <s v="Small Box"/>
    <n v="0.37"/>
    <d v="2010-02-22T00:00:00"/>
  </r>
  <r>
    <n v="3524"/>
    <n v="25092"/>
    <d v="2010-12-01T00:00:00"/>
    <s v="High"/>
    <n v="6"/>
    <n v="118.0176"/>
    <n v="0.08"/>
    <x v="2"/>
    <n v="28.1435"/>
    <n v="21.38"/>
    <n v="2.99"/>
    <s v="Katrina Willman"/>
    <x v="8"/>
    <s v="Atlantic"/>
    <x v="3"/>
    <x v="0"/>
    <s v="Binders and Binder Accessories"/>
    <s v="Trimflex™ Flexible Post Binders"/>
    <s v="Small Box"/>
    <n v="0.37"/>
    <d v="2010-12-03T00:00:00"/>
  </r>
  <r>
    <n v="3525"/>
    <n v="25092"/>
    <d v="2010-12-01T00:00:00"/>
    <s v="High"/>
    <n v="9"/>
    <n v="14.823899999999998"/>
    <n v="0.09"/>
    <x v="0"/>
    <n v="-2.82"/>
    <n v="1.81"/>
    <n v="0.75"/>
    <s v="Katrina Willman"/>
    <x v="8"/>
    <s v="Atlantic"/>
    <x v="3"/>
    <x v="0"/>
    <s v="Rubber Bands"/>
    <s v="Assorted Color Push Pins"/>
    <s v="Wrap Bag"/>
    <n v="0.52"/>
    <d v="2010-12-03T00:00:00"/>
  </r>
  <r>
    <n v="3526"/>
    <n v="25092"/>
    <d v="2010-12-01T00:00:00"/>
    <s v="High"/>
    <n v="42"/>
    <n v="228.1104"/>
    <n v="7.0000000000000007E-2"/>
    <x v="0"/>
    <n v="95.91"/>
    <n v="5.84"/>
    <n v="1"/>
    <s v="Katrina Willman"/>
    <x v="4"/>
    <s v="Ontario"/>
    <x v="3"/>
    <x v="0"/>
    <s v="Pens &amp; Art Supplies"/>
    <s v="Quartet Omega® Colored Chalk, 12/Pack"/>
    <s v="Wrap Bag"/>
    <n v="0.38"/>
    <d v="2010-12-03T00:00:00"/>
  </r>
  <r>
    <n v="3527"/>
    <n v="25095"/>
    <d v="2011-01-25T00:00:00"/>
    <s v="Low"/>
    <n v="18"/>
    <n v="676.46159999999998"/>
    <n v="0.06"/>
    <x v="0"/>
    <n v="148.30000000000001"/>
    <n v="39.979999999999997"/>
    <n v="9.83"/>
    <s v="Brian Stugart"/>
    <x v="4"/>
    <s v="Ontario"/>
    <x v="3"/>
    <x v="0"/>
    <s v="Envelopes"/>
    <s v="Blue String-Tie &amp; Button Interoffice Envelopes, 10 x 13"/>
    <s v="Small Box"/>
    <n v="0.4"/>
    <d v="2011-01-30T00:00:00"/>
  </r>
  <r>
    <n v="3528"/>
    <n v="25095"/>
    <d v="2011-01-25T00:00:00"/>
    <s v="Low"/>
    <n v="41"/>
    <n v="4375.1428000000005"/>
    <n v="0.08"/>
    <x v="1"/>
    <n v="-167.83169999999998"/>
    <n v="115.99"/>
    <n v="56.14"/>
    <s v="Brian Stugart"/>
    <x v="4"/>
    <s v="Ontario"/>
    <x v="3"/>
    <x v="2"/>
    <s v="Office Machines"/>
    <s v="Hewlett-Packard Deskjet 5550 Color Inkjet Printer"/>
    <s v="Jumbo Drum"/>
    <n v="0.4"/>
    <d v="2011-01-25T00:00:00"/>
  </r>
  <r>
    <n v="3529"/>
    <n v="25120"/>
    <d v="2009-02-04T00:00:00"/>
    <s v="Medium"/>
    <n v="46"/>
    <n v="225.86"/>
    <n v="0"/>
    <x v="0"/>
    <n v="123.02"/>
    <n v="4.91"/>
    <n v="0.5"/>
    <s v="Michael Grace"/>
    <x v="2"/>
    <s v="Prarie"/>
    <x v="1"/>
    <x v="0"/>
    <s v="Labels"/>
    <s v="Avery 493"/>
    <s v="Small Box"/>
    <n v="0.36"/>
    <d v="2009-02-06T00:00:00"/>
  </r>
  <r>
    <n v="3530"/>
    <n v="25120"/>
    <d v="2009-02-04T00:00:00"/>
    <s v="Medium"/>
    <n v="22"/>
    <n v="158.55840000000001"/>
    <n v="0.01"/>
    <x v="0"/>
    <n v="-139.9"/>
    <n v="7.28"/>
    <n v="11.15"/>
    <s v="Michael Grace"/>
    <x v="2"/>
    <s v="Prarie"/>
    <x v="1"/>
    <x v="0"/>
    <s v="Paper"/>
    <s v="Array® Parchment Paper, Assorted Colors"/>
    <s v="Small Box"/>
    <n v="0.37"/>
    <d v="2009-02-05T00:00:00"/>
  </r>
  <r>
    <n v="3531"/>
    <n v="25120"/>
    <d v="2009-02-04T00:00:00"/>
    <s v="Medium"/>
    <n v="10"/>
    <n v="60.12"/>
    <n v="0.1"/>
    <x v="0"/>
    <n v="-35.520000000000003"/>
    <n v="6.68"/>
    <n v="6.93"/>
    <s v="Michael Grace"/>
    <x v="2"/>
    <s v="Prarie"/>
    <x v="1"/>
    <x v="0"/>
    <s v="Paper"/>
    <s v="HP Office Paper (20Lb. and 87 Bright)"/>
    <s v="Small Box"/>
    <n v="0.37"/>
    <d v="2009-02-07T00:00:00"/>
  </r>
  <r>
    <n v="3532"/>
    <n v="25152"/>
    <d v="2012-10-15T00:00:00"/>
    <s v="Critical"/>
    <n v="29"/>
    <n v="190.94759999999999"/>
    <n v="7.0000000000000007E-2"/>
    <x v="0"/>
    <n v="16.399999999999999"/>
    <n v="7.08"/>
    <n v="2.35"/>
    <s v="Matt Connell"/>
    <x v="4"/>
    <s v="Ontario"/>
    <x v="1"/>
    <x v="0"/>
    <s v="Pens &amp; Art Supplies"/>
    <s v="SANFORD Major Accent™ Highlighters"/>
    <s v="Wrap Bag"/>
    <n v="0.47"/>
    <d v="2012-10-17T00:00:00"/>
  </r>
  <r>
    <n v="3533"/>
    <n v="25154"/>
    <d v="2010-08-20T00:00:00"/>
    <s v="High"/>
    <n v="16"/>
    <n v="96.191999999999993"/>
    <n v="0.1"/>
    <x v="0"/>
    <n v="13.84"/>
    <n v="6.68"/>
    <n v="1.5"/>
    <s v="Giulietta Baptist"/>
    <x v="9"/>
    <s v="Atlantic"/>
    <x v="2"/>
    <x v="0"/>
    <s v="Pens &amp; Art Supplies"/>
    <s v="Sanford Liquid Accent Highlighters"/>
    <s v="Wrap Bag"/>
    <n v="0.48"/>
    <d v="2010-08-21T00:00:00"/>
  </r>
  <r>
    <n v="3534"/>
    <n v="25155"/>
    <d v="2010-01-20T00:00:00"/>
    <s v="Low"/>
    <n v="48"/>
    <n v="957.12000000000012"/>
    <n v="0"/>
    <x v="0"/>
    <n v="-180.45"/>
    <n v="19.940000000000001"/>
    <n v="14.87"/>
    <s v="John Dryer"/>
    <x v="2"/>
    <s v="Prarie"/>
    <x v="1"/>
    <x v="1"/>
    <s v="Office Furnishings"/>
    <s v="Luxo Economy Swing Arm Lamp"/>
    <s v="Large Box"/>
    <n v="0.56999999999999995"/>
    <d v="2010-01-27T00:00:00"/>
  </r>
  <r>
    <n v="3535"/>
    <n v="25155"/>
    <d v="2010-01-20T00:00:00"/>
    <s v="Low"/>
    <n v="17"/>
    <n v="104.63160000000001"/>
    <n v="0.08"/>
    <x v="0"/>
    <n v="6.99"/>
    <n v="6.69"/>
    <n v="3.1"/>
    <s v="John Dryer"/>
    <x v="2"/>
    <s v="Prarie"/>
    <x v="1"/>
    <x v="0"/>
    <s v="Paper"/>
    <s v="Wirebound Message Books, 5-1/2 x 4 Forms, 2 or 4 Forms per Page"/>
    <s v="Wrap Bag"/>
    <n v="0.36"/>
    <d v="2010-01-27T00:00:00"/>
  </r>
  <r>
    <n v="3536"/>
    <n v="25155"/>
    <d v="2010-01-20T00:00:00"/>
    <s v="Low"/>
    <n v="3"/>
    <n v="14.790600000000001"/>
    <n v="0.01"/>
    <x v="2"/>
    <n v="-1.74"/>
    <n v="4.9800000000000004"/>
    <n v="5.49"/>
    <s v="John Dryer"/>
    <x v="2"/>
    <s v="Prarie"/>
    <x v="1"/>
    <x v="0"/>
    <s v="Paper"/>
    <s v="Xerox 1952"/>
    <s v="Small Box"/>
    <n v="0.38"/>
    <d v="2010-01-25T00:00:00"/>
  </r>
  <r>
    <n v="3537"/>
    <n v="25157"/>
    <d v="2010-05-25T00:00:00"/>
    <s v="Not Specified"/>
    <n v="24"/>
    <n v="537.19679999999994"/>
    <n v="0.02"/>
    <x v="0"/>
    <n v="89.6"/>
    <n v="22.84"/>
    <n v="8.18"/>
    <s v="Tony Molinari"/>
    <x v="7"/>
    <s v="Yukon"/>
    <x v="1"/>
    <x v="0"/>
    <s v="Paper"/>
    <s v="Xerox 1991"/>
    <s v="Small Box"/>
    <n v="0.39"/>
    <d v="2010-05-27T00:00:00"/>
  </r>
  <r>
    <n v="3538"/>
    <n v="25157"/>
    <d v="2010-05-25T00:00:00"/>
    <s v="Not Specified"/>
    <n v="47"/>
    <n v="255.2664"/>
    <n v="7.0000000000000007E-2"/>
    <x v="0"/>
    <n v="52.74"/>
    <n v="5.84"/>
    <n v="1.2"/>
    <s v="Tony Molinari"/>
    <x v="4"/>
    <s v="Ontario"/>
    <x v="1"/>
    <x v="0"/>
    <s v="Pens &amp; Art Supplies"/>
    <s v="Newell 312"/>
    <s v="Wrap Bag"/>
    <n v="0.55000000000000004"/>
    <d v="2010-05-26T00:00:00"/>
  </r>
  <r>
    <n v="3539"/>
    <n v="25188"/>
    <d v="2011-01-03T00:00:00"/>
    <s v="Medium"/>
    <n v="20"/>
    <n v="1719.8"/>
    <n v="0"/>
    <x v="0"/>
    <n v="682.47899999999993"/>
    <n v="85.99"/>
    <n v="2.5"/>
    <s v="Valerie Mitchum"/>
    <x v="5"/>
    <s v="Quebec"/>
    <x v="2"/>
    <x v="2"/>
    <s v="Telephones and Communication"/>
    <s v="Accessory12"/>
    <s v="Small Box"/>
    <n v="0.35"/>
    <d v="2011-01-05T00:00:00"/>
  </r>
  <r>
    <n v="3540"/>
    <n v="25191"/>
    <d v="2011-03-30T00:00:00"/>
    <s v="Medium"/>
    <n v="42"/>
    <n v="4628.0010000000002"/>
    <n v="0.05"/>
    <x v="0"/>
    <n v="1303.92"/>
    <n v="115.99"/>
    <n v="2.5"/>
    <s v="Sibella Parks"/>
    <x v="1"/>
    <s v="West"/>
    <x v="0"/>
    <x v="2"/>
    <s v="Telephones and Communication"/>
    <s v="StarTAC 7797"/>
    <s v="Small Box"/>
    <n v="0.55000000000000004"/>
    <d v="2011-03-30T00:00:00"/>
  </r>
  <r>
    <n v="3541"/>
    <n v="25248"/>
    <d v="2011-12-01T00:00:00"/>
    <s v="Medium"/>
    <n v="33"/>
    <n v="261.14549999999997"/>
    <n v="0.05"/>
    <x v="2"/>
    <n v="29.21"/>
    <n v="8.33"/>
    <n v="1.99"/>
    <s v="Christina Vanderzanden"/>
    <x v="3"/>
    <s v="West"/>
    <x v="0"/>
    <x v="2"/>
    <s v="Computer Peripherals"/>
    <s v="80 Minute Slim Jewel Case CD-R , 10/Pack - Staples"/>
    <s v="Small Pack"/>
    <n v="0.52"/>
    <d v="2011-12-03T00:00:00"/>
  </r>
  <r>
    <n v="3542"/>
    <n v="25248"/>
    <d v="2011-12-01T00:00:00"/>
    <s v="Medium"/>
    <n v="26"/>
    <n v="1144.4939999999999"/>
    <n v="0.1"/>
    <x v="0"/>
    <n v="418.19"/>
    <n v="48.91"/>
    <n v="5.81"/>
    <s v="Christina Vanderzanden"/>
    <x v="3"/>
    <s v="West"/>
    <x v="0"/>
    <x v="0"/>
    <s v="Paper"/>
    <s v="Xerox 1891"/>
    <s v="Small Box"/>
    <n v="0.38"/>
    <d v="2011-12-02T00:00:00"/>
  </r>
  <r>
    <n v="3543"/>
    <n v="25249"/>
    <d v="2012-11-06T00:00:00"/>
    <s v="Medium"/>
    <n v="34"/>
    <n v="882.71820000000002"/>
    <n v="0.09"/>
    <x v="0"/>
    <n v="382.94200000000001"/>
    <n v="28.53"/>
    <n v="1.49"/>
    <s v="Vivian Mathis"/>
    <x v="5"/>
    <s v="Quebec"/>
    <x v="3"/>
    <x v="0"/>
    <s v="Binders and Binder Accessories"/>
    <s v="Lock-Up Easel 'Spel-Binder'"/>
    <s v="Small Box"/>
    <n v="0.38"/>
    <d v="2012-11-08T00:00:00"/>
  </r>
  <r>
    <n v="3544"/>
    <n v="25254"/>
    <d v="2010-09-17T00:00:00"/>
    <s v="Critical"/>
    <n v="35"/>
    <n v="291.16500000000002"/>
    <n v="0.06"/>
    <x v="0"/>
    <n v="-29.359500000000001"/>
    <n v="8.85"/>
    <n v="5.6"/>
    <s v="Christine Phan"/>
    <x v="4"/>
    <s v="Ontario"/>
    <x v="0"/>
    <x v="0"/>
    <s v="Binders and Binder Accessories"/>
    <s v="GBC Standard Plastic Binding Systems Combs"/>
    <s v="Small Box"/>
    <n v="0.36"/>
    <d v="2010-09-19T00:00:00"/>
  </r>
  <r>
    <n v="3545"/>
    <n v="25280"/>
    <d v="2011-05-21T00:00:00"/>
    <s v="Not Specified"/>
    <n v="16"/>
    <n v="172.81440000000001"/>
    <n v="0.01"/>
    <x v="0"/>
    <n v="36.779500000000006"/>
    <n v="10.91"/>
    <n v="2.99"/>
    <s v="Stefania Perrino"/>
    <x v="4"/>
    <s v="Ontario"/>
    <x v="1"/>
    <x v="0"/>
    <s v="Binders and Binder Accessories"/>
    <s v="Heavy-Duty E-Z-D® Binders"/>
    <s v="Small Box"/>
    <n v="0.38"/>
    <d v="2011-05-23T00:00:00"/>
  </r>
  <r>
    <n v="3546"/>
    <n v="25280"/>
    <d v="2011-05-21T00:00:00"/>
    <s v="Not Specified"/>
    <n v="47"/>
    <n v="188.2867"/>
    <n v="0.03"/>
    <x v="0"/>
    <n v="28.75"/>
    <n v="4.13"/>
    <n v="1.17"/>
    <s v="Stefania Perrino"/>
    <x v="8"/>
    <s v="Atlantic"/>
    <x v="1"/>
    <x v="0"/>
    <s v="Pens &amp; Art Supplies"/>
    <s v="Newell 31"/>
    <s v="Wrap Bag"/>
    <n v="0.56999999999999995"/>
    <d v="2011-05-22T00:00:00"/>
  </r>
  <r>
    <n v="3547"/>
    <n v="25313"/>
    <d v="2012-08-21T00:00:00"/>
    <s v="Critical"/>
    <n v="19"/>
    <n v="397.28050000000007"/>
    <n v="0.05"/>
    <x v="0"/>
    <n v="22.88"/>
    <n v="22.01"/>
    <n v="5.53"/>
    <s v="Karl Brown"/>
    <x v="4"/>
    <s v="Ontario"/>
    <x v="1"/>
    <x v="0"/>
    <s v="Pens &amp; Art Supplies"/>
    <s v="Boston 16801 Nautilus™ Battery Pencil Sharpener"/>
    <s v="Small Pack"/>
    <n v="0.59"/>
    <d v="2012-08-23T00:00:00"/>
  </r>
  <r>
    <n v="3548"/>
    <n v="25314"/>
    <d v="2012-02-24T00:00:00"/>
    <s v="High"/>
    <n v="43"/>
    <n v="8857.57"/>
    <n v="0"/>
    <x v="0"/>
    <n v="2307.42"/>
    <n v="205.99"/>
    <n v="5"/>
    <s v="Nick Crebassa"/>
    <x v="2"/>
    <s v="Prarie"/>
    <x v="1"/>
    <x v="2"/>
    <s v="Telephones and Communication"/>
    <s v="Phone 918"/>
    <s v="Small Box"/>
    <n v="0.59"/>
    <d v="2012-02-26T00:00:00"/>
  </r>
  <r>
    <n v="3549"/>
    <n v="25315"/>
    <d v="2010-12-02T00:00:00"/>
    <s v="Low"/>
    <n v="36"/>
    <n v="7534.3391999999994"/>
    <n v="7.0000000000000007E-2"/>
    <x v="2"/>
    <n v="3506.24"/>
    <n v="225.04"/>
    <n v="11.79"/>
    <s v="Joy Smith"/>
    <x v="9"/>
    <s v="Atlantic"/>
    <x v="3"/>
    <x v="0"/>
    <s v="Appliances"/>
    <s v="Holmes Harmony HEPA Air Purifier for 17 x 20 Room"/>
    <s v="Medium Box"/>
    <n v="0.42"/>
    <d v="2010-12-02T00:00:00"/>
  </r>
  <r>
    <n v="3550"/>
    <n v="25315"/>
    <d v="2010-12-02T00:00:00"/>
    <s v="Low"/>
    <n v="21"/>
    <n v="59.64"/>
    <n v="0"/>
    <x v="0"/>
    <n v="4.34"/>
    <n v="2.84"/>
    <n v="0.93"/>
    <s v="Joy Smith"/>
    <x v="9"/>
    <s v="Atlantic"/>
    <x v="3"/>
    <x v="0"/>
    <s v="Pens &amp; Art Supplies"/>
    <s v="SANFORD Liquid Accent™ Tank-Style Highlighters"/>
    <s v="Wrap Bag"/>
    <n v="0.54"/>
    <d v="2010-12-02T00:00:00"/>
  </r>
  <r>
    <n v="3551"/>
    <n v="25315"/>
    <d v="2010-12-02T00:00:00"/>
    <s v="Low"/>
    <n v="36"/>
    <n v="1143.3600000000001"/>
    <n v="0"/>
    <x v="1"/>
    <n v="-1048.248"/>
    <n v="31.76"/>
    <n v="45.51"/>
    <s v="Joy Smith"/>
    <x v="9"/>
    <s v="Atlantic"/>
    <x v="3"/>
    <x v="1"/>
    <s v="Tables"/>
    <s v="Hon iLevel™ Computer Training Table"/>
    <s v="Jumbo Box"/>
    <n v="0.65"/>
    <d v="2010-12-04T00:00:00"/>
  </r>
  <r>
    <n v="3552"/>
    <n v="25318"/>
    <d v="2011-11-19T00:00:00"/>
    <s v="Critical"/>
    <n v="22"/>
    <n v="417.58199999999999"/>
    <n v="0.05"/>
    <x v="2"/>
    <n v="-65.180000000000007"/>
    <n v="19.98"/>
    <n v="10.49"/>
    <s v="Julia West"/>
    <x v="12"/>
    <s v="Northwest Territories"/>
    <x v="0"/>
    <x v="1"/>
    <s v="Office Furnishings"/>
    <s v="12-1/2 Diameter Round Wall Clock"/>
    <s v="Small Box"/>
    <n v="0.49"/>
    <d v="2011-11-21T00:00:00"/>
  </r>
  <r>
    <n v="3553"/>
    <n v="25318"/>
    <d v="2011-11-19T00:00:00"/>
    <s v="Critical"/>
    <n v="1"/>
    <n v="1.7107999999999999"/>
    <n v="0.09"/>
    <x v="0"/>
    <n v="-3.1625000000000001"/>
    <n v="1.88"/>
    <n v="1.49"/>
    <s v="Ken Dana"/>
    <x v="1"/>
    <s v="West"/>
    <x v="0"/>
    <x v="0"/>
    <s v="Binders and Binder Accessories"/>
    <s v="Staples® General Use 3-Ring Binders"/>
    <s v="Small Box"/>
    <n v="0.37"/>
    <d v="2011-11-21T00:00:00"/>
  </r>
  <r>
    <n v="3554"/>
    <n v="25347"/>
    <d v="2009-06-12T00:00:00"/>
    <s v="Low"/>
    <n v="28"/>
    <n v="922.85759999999993"/>
    <n v="7.0000000000000007E-2"/>
    <x v="0"/>
    <n v="309.31"/>
    <n v="35.44"/>
    <n v="7.5"/>
    <s v="Theone Pippenger"/>
    <x v="8"/>
    <s v="Atlantic"/>
    <x v="1"/>
    <x v="0"/>
    <s v="Paper"/>
    <s v="Xerox 1906"/>
    <s v="Small Box"/>
    <n v="0.38"/>
    <d v="2009-06-19T00:00:00"/>
  </r>
  <r>
    <n v="3555"/>
    <n v="25348"/>
    <d v="2012-05-09T00:00:00"/>
    <s v="Critical"/>
    <n v="6"/>
    <n v="314.41919999999999"/>
    <n v="0.08"/>
    <x v="0"/>
    <n v="-41.27"/>
    <n v="56.96"/>
    <n v="13.22"/>
    <s v="Ryan Crowe"/>
    <x v="6"/>
    <s v="Prarie"/>
    <x v="0"/>
    <x v="0"/>
    <s v="Appliances"/>
    <s v="Conquest™ 14 Commercial Heavy-Duty Upright Vacuum, Collection System, Accessory Kit"/>
    <s v="Small Box"/>
    <n v="0.56000000000000005"/>
    <d v="2012-05-11T00:00:00"/>
  </r>
  <r>
    <n v="3556"/>
    <n v="25348"/>
    <d v="2012-05-09T00:00:00"/>
    <s v="Critical"/>
    <n v="7"/>
    <n v="356.65629999999999"/>
    <n v="0.09"/>
    <x v="0"/>
    <n v="-68.299000000000007"/>
    <n v="55.99"/>
    <n v="1.25"/>
    <s v="Ryan Crowe"/>
    <x v="6"/>
    <s v="Prarie"/>
    <x v="0"/>
    <x v="2"/>
    <s v="Telephones and Communication"/>
    <s v="Accessory32"/>
    <s v="Small Pack"/>
    <n v="0.35"/>
    <d v="2012-05-11T00:00:00"/>
  </r>
  <r>
    <n v="3557"/>
    <n v="25350"/>
    <d v="2010-12-03T00:00:00"/>
    <s v="Not Specified"/>
    <n v="30"/>
    <n v="2429.4"/>
    <n v="0"/>
    <x v="0"/>
    <n v="747.68"/>
    <n v="80.98"/>
    <n v="4.5"/>
    <s v="Troy Blackwell"/>
    <x v="6"/>
    <s v="Prarie"/>
    <x v="2"/>
    <x v="0"/>
    <s v="Appliances"/>
    <s v="Belkin 8 Outlet SurgeMaster II Gold Surge Protector with Phone Protection"/>
    <s v="Small Box"/>
    <n v="0.59"/>
    <d v="2010-12-05T00:00:00"/>
  </r>
  <r>
    <n v="3558"/>
    <n v="25350"/>
    <d v="2010-12-03T00:00:00"/>
    <s v="Not Specified"/>
    <n v="23"/>
    <n v="45.402000000000001"/>
    <n v="0.06"/>
    <x v="0"/>
    <n v="1"/>
    <n v="2.1"/>
    <n v="0.7"/>
    <s v="Troy Blackwell"/>
    <x v="6"/>
    <s v="Prarie"/>
    <x v="2"/>
    <x v="0"/>
    <s v="Pens &amp; Art Supplies"/>
    <s v="Sanford EarthWrite® Recycled Pencils, Medium Soft, #2"/>
    <s v="Wrap Bag"/>
    <n v="0.56999999999999995"/>
    <d v="2010-12-05T00:00:00"/>
  </r>
  <r>
    <n v="3559"/>
    <n v="25376"/>
    <d v="2011-03-26T00:00:00"/>
    <s v="Critical"/>
    <n v="12"/>
    <n v="68.577600000000004"/>
    <n v="0.09"/>
    <x v="0"/>
    <n v="-31.83"/>
    <n v="6.28"/>
    <n v="5.29"/>
    <s v="Greg Guthrie"/>
    <x v="9"/>
    <s v="Atlantic"/>
    <x v="1"/>
    <x v="1"/>
    <s v="Office Furnishings"/>
    <s v="Eldon® 200 Class™ Desk Accessories, Burgundy"/>
    <s v="Small Box"/>
    <n v="0.43"/>
    <d v="2011-03-27T00:00:00"/>
  </r>
  <r>
    <n v="3560"/>
    <n v="25377"/>
    <d v="2012-11-26T00:00:00"/>
    <s v="Low"/>
    <n v="3"/>
    <n v="4097.6481000000003"/>
    <n v="0.09"/>
    <x v="1"/>
    <n v="-3755.0331000000001"/>
    <n v="1500.97"/>
    <n v="29.7"/>
    <s v="Don Jones"/>
    <x v="12"/>
    <s v="Northwest Territories"/>
    <x v="1"/>
    <x v="2"/>
    <s v="Office Machines"/>
    <s v="Epson DFX5000+ Dot Matrix Printer"/>
    <s v="Jumbo Drum"/>
    <n v="0.56999999999999995"/>
    <d v="2012-12-03T00:00:00"/>
  </r>
  <r>
    <n v="3561"/>
    <n v="25378"/>
    <d v="2011-12-18T00:00:00"/>
    <s v="Not Specified"/>
    <n v="48"/>
    <n v="4192.8431999999993"/>
    <n v="0.09"/>
    <x v="0"/>
    <n v="803.601"/>
    <n v="95.99"/>
    <n v="7.69"/>
    <s v="Tim Taslimi"/>
    <x v="7"/>
    <s v="Yukon"/>
    <x v="1"/>
    <x v="2"/>
    <s v="Telephones and Communication"/>
    <s v="R289LX"/>
    <s v="Small Box"/>
    <n v="0.56999999999999995"/>
    <d v="2011-12-20T00:00:00"/>
  </r>
  <r>
    <n v="3562"/>
    <n v="25412"/>
    <d v="2011-06-06T00:00:00"/>
    <s v="Not Specified"/>
    <n v="18"/>
    <n v="115.47360000000002"/>
    <n v="0.01"/>
    <x v="0"/>
    <n v="-99.42"/>
    <n v="6.48"/>
    <n v="9.68"/>
    <s v="Katrina Edelman"/>
    <x v="1"/>
    <s v="West"/>
    <x v="1"/>
    <x v="0"/>
    <s v="Paper"/>
    <s v="Xerox 1993"/>
    <s v="Small Box"/>
    <n v="0.36"/>
    <d v="2011-06-08T00:00:00"/>
  </r>
  <r>
    <n v="3563"/>
    <n v="25440"/>
    <d v="2009-02-06T00:00:00"/>
    <s v="High"/>
    <n v="30"/>
    <n v="7635.4739999999993"/>
    <n v="0.02"/>
    <x v="1"/>
    <n v="912.48"/>
    <n v="259.70999999999998"/>
    <n v="66.67"/>
    <s v="Kelly Andreada"/>
    <x v="2"/>
    <s v="Prarie"/>
    <x v="2"/>
    <x v="1"/>
    <s v="Tables"/>
    <s v="Bevis Round Bullnose 29&quot; High Table Top"/>
    <s v="Jumbo Box"/>
    <n v="0.65"/>
    <d v="2009-02-06T00:00:00"/>
  </r>
  <r>
    <n v="3564"/>
    <n v="25442"/>
    <d v="2012-01-05T00:00:00"/>
    <s v="High"/>
    <n v="32"/>
    <n v="1633.3311999999999"/>
    <n v="0.08"/>
    <x v="0"/>
    <n v="742.96"/>
    <n v="55.48"/>
    <n v="4.8499999999999996"/>
    <s v="George Zrebassa"/>
    <x v="11"/>
    <s v="Atlantic"/>
    <x v="2"/>
    <x v="0"/>
    <s v="Paper"/>
    <s v="Xerox 1888"/>
    <s v="Small Box"/>
    <n v="0.37"/>
    <d v="2012-01-07T00:00:00"/>
  </r>
  <r>
    <n v="3565"/>
    <n v="25442"/>
    <d v="2012-01-05T00:00:00"/>
    <s v="High"/>
    <n v="40"/>
    <n v="444.52800000000002"/>
    <n v="0.02"/>
    <x v="0"/>
    <n v="67.599999999999994"/>
    <n v="11.34"/>
    <n v="5.01"/>
    <s v="George Zrebassa"/>
    <x v="8"/>
    <s v="Atlantic"/>
    <x v="2"/>
    <x v="0"/>
    <s v="Paper"/>
    <s v="Xerox 188"/>
    <s v="Small Box"/>
    <n v="0.36"/>
    <d v="2012-01-07T00:00:00"/>
  </r>
  <r>
    <n v="3566"/>
    <n v="25443"/>
    <d v="2012-09-22T00:00:00"/>
    <s v="Medium"/>
    <n v="33"/>
    <n v="522.39329999999995"/>
    <n v="0.01"/>
    <x v="0"/>
    <n v="-57.828899999999997"/>
    <n v="15.99"/>
    <n v="11.28"/>
    <s v="Rick Wilson"/>
    <x v="2"/>
    <s v="Prarie"/>
    <x v="1"/>
    <x v="2"/>
    <s v="Office Machines"/>
    <s v="210 Trimline Phone, White"/>
    <s v="Medium Box"/>
    <n v="0.38"/>
    <d v="2012-09-22T00:00:00"/>
  </r>
  <r>
    <n v="3567"/>
    <n v="25445"/>
    <d v="2009-05-25T00:00:00"/>
    <s v="Low"/>
    <n v="48"/>
    <n v="1349.5295999999998"/>
    <n v="0.08"/>
    <x v="0"/>
    <n v="617.0575"/>
    <n v="30.56"/>
    <n v="2.99"/>
    <s v="Tracy Hopkins"/>
    <x v="7"/>
    <s v="Yukon"/>
    <x v="0"/>
    <x v="0"/>
    <s v="Binders and Binder Accessories"/>
    <s v="Surelock™ Post Binders"/>
    <s v="Small Box"/>
    <n v="0.35"/>
    <d v="2009-05-27T00:00:00"/>
  </r>
  <r>
    <n v="3568"/>
    <n v="25447"/>
    <d v="2012-05-23T00:00:00"/>
    <s v="Not Specified"/>
    <n v="25"/>
    <n v="516.88"/>
    <n v="0.09"/>
    <x v="0"/>
    <n v="106.98"/>
    <n v="22.72"/>
    <n v="8.99"/>
    <s v="Randy Ferguson"/>
    <x v="2"/>
    <s v="Prarie"/>
    <x v="1"/>
    <x v="1"/>
    <s v="Office Furnishings"/>
    <s v="Executive Impressions 14&quot; Two-Color Numerals Wall Clock"/>
    <s v="Small Pack"/>
    <n v="0.44"/>
    <d v="2012-05-24T00:00:00"/>
  </r>
  <r>
    <n v="3569"/>
    <n v="25447"/>
    <d v="2012-05-23T00:00:00"/>
    <s v="Not Specified"/>
    <n v="18"/>
    <n v="5171.3027999999995"/>
    <n v="0.03"/>
    <x v="1"/>
    <n v="213.62"/>
    <n v="296.18"/>
    <n v="54.12"/>
    <s v="Randy Ferguson"/>
    <x v="2"/>
    <s v="Prarie"/>
    <x v="1"/>
    <x v="1"/>
    <s v="Tables"/>
    <s v="Hon 94000 Series Round Tables"/>
    <s v="Jumbo Box"/>
    <n v="0.76"/>
    <d v="2012-05-26T00:00:00"/>
  </r>
  <r>
    <n v="3570"/>
    <n v="25472"/>
    <d v="2009-05-21T00:00:00"/>
    <s v="High"/>
    <n v="40"/>
    <n v="193.22400000000002"/>
    <n v="0.03"/>
    <x v="0"/>
    <n v="80.349999999999994"/>
    <n v="4.9800000000000004"/>
    <n v="0.8"/>
    <s v="Bill Shonely"/>
    <x v="5"/>
    <s v="Quebec"/>
    <x v="0"/>
    <x v="0"/>
    <s v="Paper"/>
    <s v="Rediform S.O.S. Phone Message Books"/>
    <s v="Wrap Bag"/>
    <n v="0.36"/>
    <d v="2009-05-22T00:00:00"/>
  </r>
  <r>
    <n v="3571"/>
    <n v="25473"/>
    <d v="2012-10-14T00:00:00"/>
    <s v="High"/>
    <n v="36"/>
    <n v="17133.516"/>
    <n v="0.05"/>
    <x v="1"/>
    <n v="7434.48"/>
    <n v="500.98"/>
    <n v="28.14"/>
    <s v="Mary Zewe"/>
    <x v="6"/>
    <s v="Prarie"/>
    <x v="1"/>
    <x v="2"/>
    <s v="Office Machines"/>
    <s v="Hewlett-Packard cp1700 [D, PS] Series Color Inkjet Printers"/>
    <s v="Jumbo Drum"/>
    <n v="0.38"/>
    <d v="2012-10-16T00:00:00"/>
  </r>
  <r>
    <n v="3572"/>
    <n v="25473"/>
    <d v="2012-10-14T00:00:00"/>
    <s v="High"/>
    <n v="20"/>
    <n v="754.21600000000012"/>
    <n v="0.08"/>
    <x v="0"/>
    <n v="67.61"/>
    <n v="40.99"/>
    <n v="17.48"/>
    <s v="Mary Zewe"/>
    <x v="6"/>
    <s v="Prarie"/>
    <x v="1"/>
    <x v="0"/>
    <s v="Paper"/>
    <s v="Xerox 1893"/>
    <s v="Small Box"/>
    <n v="0.36"/>
    <d v="2012-10-17T00:00:00"/>
  </r>
  <r>
    <n v="3573"/>
    <n v="25475"/>
    <d v="2009-04-04T00:00:00"/>
    <s v="Critical"/>
    <n v="49"/>
    <n v="298.46880000000004"/>
    <n v="0.06"/>
    <x v="0"/>
    <n v="-191.49"/>
    <n v="6.48"/>
    <n v="7.49"/>
    <s v="Lena Cacioppo"/>
    <x v="3"/>
    <s v="West"/>
    <x v="2"/>
    <x v="0"/>
    <s v="Paper"/>
    <s v="Xerox 220"/>
    <s v="Small Box"/>
    <n v="0.37"/>
    <d v="2009-04-04T00:00:00"/>
  </r>
  <r>
    <n v="3574"/>
    <n v="25476"/>
    <d v="2012-10-02T00:00:00"/>
    <s v="Not Specified"/>
    <n v="21"/>
    <n v="676.68509999999992"/>
    <n v="0.09"/>
    <x v="0"/>
    <n v="138.1"/>
    <n v="35.409999999999997"/>
    <n v="1.99"/>
    <s v="Cyra Reiten"/>
    <x v="7"/>
    <s v="Yukon"/>
    <x v="3"/>
    <x v="2"/>
    <s v="Computer Peripherals"/>
    <s v="Imation DVD-RAM discs"/>
    <s v="Small Pack"/>
    <n v="0.43"/>
    <d v="2012-10-04T00:00:00"/>
  </r>
  <r>
    <n v="3575"/>
    <n v="25476"/>
    <d v="2012-10-02T00:00:00"/>
    <s v="Not Specified"/>
    <n v="4"/>
    <n v="13299.962"/>
    <n v="0.05"/>
    <x v="0"/>
    <n v="-9078.94"/>
    <n v="3499.99"/>
    <n v="24.49"/>
    <s v="Cyra Reiten"/>
    <x v="7"/>
    <s v="Yukon"/>
    <x v="3"/>
    <x v="2"/>
    <s v="Copiers and Fax"/>
    <s v="Canon imageCLASS 2200 Advanced Copier"/>
    <s v="Large Box"/>
    <n v="0.37"/>
    <d v="2012-10-03T00:00:00"/>
  </r>
  <r>
    <n v="3576"/>
    <n v="25478"/>
    <d v="2012-04-24T00:00:00"/>
    <s v="Critical"/>
    <n v="47"/>
    <n v="5397.0146999999997"/>
    <n v="0.01"/>
    <x v="0"/>
    <n v="1578.6989999999998"/>
    <n v="115.99"/>
    <n v="2.5"/>
    <s v="Jim Kriz"/>
    <x v="4"/>
    <s v="Ontario"/>
    <x v="3"/>
    <x v="2"/>
    <s v="Telephones and Communication"/>
    <s v="6162m"/>
    <s v="Small Box"/>
    <n v="0.56999999999999995"/>
    <d v="2012-04-24T00:00:00"/>
  </r>
  <r>
    <n v="3577"/>
    <n v="25478"/>
    <d v="2012-04-24T00:00:00"/>
    <s v="Critical"/>
    <n v="50"/>
    <n v="276.64"/>
    <n v="0.09"/>
    <x v="0"/>
    <n v="77.2"/>
    <n v="6.08"/>
    <n v="1.82"/>
    <s v="Jim Kriz"/>
    <x v="4"/>
    <s v="Ontario"/>
    <x v="3"/>
    <x v="0"/>
    <s v="Rubber Bands"/>
    <s v="Staples Bulk Pack Metal Binder Clips"/>
    <s v="Wrap Bag"/>
    <n v="0.35"/>
    <d v="2012-04-26T00:00:00"/>
  </r>
  <r>
    <n v="3578"/>
    <n v="25479"/>
    <d v="2011-04-28T00:00:00"/>
    <s v="Critical"/>
    <n v="3"/>
    <n v="247.65119999999996"/>
    <n v="0.04"/>
    <x v="0"/>
    <n v="-315.32600000000002"/>
    <n v="85.99"/>
    <n v="1.25"/>
    <s v="Bill Eplett"/>
    <x v="5"/>
    <s v="Quebec"/>
    <x v="1"/>
    <x v="2"/>
    <s v="Telephones and Communication"/>
    <s v="Accessory8"/>
    <s v="Small Pack"/>
    <n v="0.39"/>
    <d v="2011-04-28T00:00:00"/>
  </r>
  <r>
    <n v="3579"/>
    <n v="25507"/>
    <d v="2009-08-05T00:00:00"/>
    <s v="Not Specified"/>
    <n v="8"/>
    <n v="486.16800000000006"/>
    <n v="0.06"/>
    <x v="0"/>
    <n v="-267.86"/>
    <n v="64.650000000000006"/>
    <n v="35"/>
    <s v="Ed Braxton"/>
    <x v="7"/>
    <s v="Yukon"/>
    <x v="2"/>
    <x v="0"/>
    <s v="Storage &amp; Organization"/>
    <s v="Space Solutions Commercial Steel Shelving"/>
    <s v="Large Box"/>
    <n v="0.8"/>
    <d v="2009-08-06T00:00:00"/>
  </r>
  <r>
    <n v="3580"/>
    <n v="25509"/>
    <d v="2009-05-22T00:00:00"/>
    <s v="Critical"/>
    <n v="43"/>
    <n v="201.29160000000002"/>
    <n v="0.06"/>
    <x v="0"/>
    <n v="-103.224"/>
    <n v="4.9800000000000004"/>
    <n v="4.95"/>
    <s v="Quincy Jones"/>
    <x v="7"/>
    <s v="Yukon"/>
    <x v="1"/>
    <x v="0"/>
    <s v="Binders and Binder Accessories"/>
    <s v="Cardinal Holdit Business Card Pockets"/>
    <s v="Small Box"/>
    <n v="0.37"/>
    <d v="2009-05-24T00:00:00"/>
  </r>
  <r>
    <n v="3581"/>
    <n v="25536"/>
    <d v="2011-07-22T00:00:00"/>
    <s v="Low"/>
    <n v="19"/>
    <n v="183.00989999999999"/>
    <n v="0.03"/>
    <x v="0"/>
    <n v="71.55"/>
    <n v="9.93"/>
    <n v="1.0900000000000001"/>
    <s v="Amy Cox"/>
    <x v="4"/>
    <s v="Ontario"/>
    <x v="0"/>
    <x v="0"/>
    <s v="Pens &amp; Art Supplies"/>
    <s v="Peel-Off® China Markers"/>
    <s v="Wrap Bag"/>
    <n v="0.43"/>
    <d v="2011-07-22T00:00:00"/>
  </r>
  <r>
    <n v="3582"/>
    <n v="25541"/>
    <d v="2009-01-13T00:00:00"/>
    <s v="Low"/>
    <n v="50"/>
    <n v="278.07"/>
    <n v="7.0000000000000007E-2"/>
    <x v="0"/>
    <n v="-111.34"/>
    <n v="5.98"/>
    <n v="5.79"/>
    <s v="Mike Gockenbach"/>
    <x v="6"/>
    <s v="Prarie"/>
    <x v="3"/>
    <x v="0"/>
    <s v="Paper"/>
    <s v="Xerox 1903"/>
    <s v="Small Box"/>
    <n v="0.36"/>
    <d v="2009-01-15T00:00:00"/>
  </r>
  <r>
    <n v="3583"/>
    <n v="25542"/>
    <d v="2012-12-30T00:00:00"/>
    <s v="Low"/>
    <n v="37"/>
    <n v="245.11760000000001"/>
    <n v="0.09"/>
    <x v="2"/>
    <n v="-18.66"/>
    <n v="7.28"/>
    <n v="4.2300000000000004"/>
    <s v="Matt Hagelstein"/>
    <x v="4"/>
    <s v="Ontario"/>
    <x v="2"/>
    <x v="0"/>
    <s v="Paper"/>
    <s v="Black Print Carbonless 8 1/2&quot; x 8 1/4&quot; Rapid Memo Book"/>
    <s v="Wrap Bag"/>
    <n v="0.39"/>
    <d v="2012-12-30T00:00:00"/>
  </r>
  <r>
    <n v="3584"/>
    <n v="25569"/>
    <d v="2012-07-09T00:00:00"/>
    <s v="High"/>
    <n v="27"/>
    <n v="301.71960000000001"/>
    <n v="0.09"/>
    <x v="0"/>
    <n v="-14.03"/>
    <n v="12.28"/>
    <n v="6.47"/>
    <s v="Frank Carlisle"/>
    <x v="4"/>
    <s v="Ontario"/>
    <x v="0"/>
    <x v="0"/>
    <s v="Paper"/>
    <s v="Xerox 1881"/>
    <s v="Small Box"/>
    <n v="0.38"/>
    <d v="2012-07-11T00:00:00"/>
  </r>
  <r>
    <n v="3585"/>
    <n v="25571"/>
    <d v="2012-08-18T00:00:00"/>
    <s v="Critical"/>
    <n v="42"/>
    <n v="3471.0312000000004"/>
    <n v="0.08"/>
    <x v="0"/>
    <n v="-1032.1300000000001"/>
    <n v="89.83"/>
    <n v="35"/>
    <s v="Cathy Armstrong"/>
    <x v="3"/>
    <s v="West"/>
    <x v="3"/>
    <x v="0"/>
    <s v="Storage &amp; Organization"/>
    <s v="Fellowes Officeware™ Wire Shelving"/>
    <s v="Large Box"/>
    <n v="0.83"/>
    <d v="2012-08-20T00:00:00"/>
  </r>
  <r>
    <n v="3586"/>
    <n v="25574"/>
    <d v="2009-03-12T00:00:00"/>
    <s v="Not Specified"/>
    <n v="46"/>
    <n v="4645.08"/>
    <n v="0"/>
    <x v="1"/>
    <n v="-1390.53"/>
    <n v="100.98"/>
    <n v="57.38"/>
    <s v="Rob Beeghly"/>
    <x v="2"/>
    <s v="Prarie"/>
    <x v="3"/>
    <x v="1"/>
    <s v="Bookcases"/>
    <s v="Bush Westfield Collection Bookcases, Dark Cherry Finish, Fully Assembled"/>
    <s v="Jumbo Box"/>
    <n v="0.78"/>
    <d v="2009-03-12T00:00:00"/>
  </r>
  <r>
    <n v="3587"/>
    <n v="25574"/>
    <d v="2009-03-12T00:00:00"/>
    <s v="Not Specified"/>
    <n v="31"/>
    <n v="1472.5061999999998"/>
    <n v="0.01"/>
    <x v="2"/>
    <n v="118.82"/>
    <n v="47.98"/>
    <n v="3.61"/>
    <s v="Rob Beeghly"/>
    <x v="2"/>
    <s v="Prarie"/>
    <x v="3"/>
    <x v="2"/>
    <s v="Computer Peripherals"/>
    <s v="DS/HD IBM Formatted Diskettes, 200/Pack - Staples"/>
    <s v="Small Pack"/>
    <n v="0.71"/>
    <d v="2009-03-13T00:00:00"/>
  </r>
  <r>
    <n v="3588"/>
    <n v="25601"/>
    <d v="2009-01-05T00:00:00"/>
    <s v="Medium"/>
    <n v="43"/>
    <n v="233.99740000000003"/>
    <n v="0.09"/>
    <x v="0"/>
    <n v="-131.08000000000001"/>
    <n v="5.98"/>
    <n v="4.6900000000000004"/>
    <s v="Valerie Dominguez"/>
    <x v="6"/>
    <s v="Prarie"/>
    <x v="1"/>
    <x v="0"/>
    <s v="Storage &amp; Organization"/>
    <s v="Perma STOR-ALL™ Hanging File Box, 13 1/8&quot;W x 12 1/4&quot;D x 10 1/2&quot;H"/>
    <s v="Small Box"/>
    <n v="0.68"/>
    <d v="2009-01-06T00:00:00"/>
  </r>
  <r>
    <n v="3589"/>
    <n v="25603"/>
    <d v="2011-03-05T00:00:00"/>
    <s v="Low"/>
    <n v="23"/>
    <n v="792.45119999999997"/>
    <n v="0.04"/>
    <x v="0"/>
    <n v="122.11"/>
    <n v="35.89"/>
    <n v="14.72"/>
    <s v="Alyssa Crouse"/>
    <x v="1"/>
    <s v="West"/>
    <x v="1"/>
    <x v="0"/>
    <s v="Envelopes"/>
    <s v="Jet-Pak Recycled Peel 'N' Seal Padded Mailers"/>
    <s v="Small Box"/>
    <n v="0.4"/>
    <d v="2011-03-07T00:00:00"/>
  </r>
  <r>
    <n v="3590"/>
    <n v="25633"/>
    <d v="2011-08-01T00:00:00"/>
    <s v="Low"/>
    <n v="36"/>
    <n v="4939.9632000000001"/>
    <n v="0.06"/>
    <x v="1"/>
    <n v="-582.42600000000004"/>
    <n v="145.97999999999999"/>
    <n v="51.92"/>
    <s v="Sally Knutson"/>
    <x v="3"/>
    <s v="West"/>
    <x v="2"/>
    <x v="1"/>
    <s v="Tables"/>
    <s v="Bevis Rectangular Conference Tables"/>
    <s v="Jumbo Box"/>
    <n v="0.69"/>
    <d v="2011-08-06T00:00:00"/>
  </r>
  <r>
    <n v="3591"/>
    <n v="25634"/>
    <d v="2010-07-29T00:00:00"/>
    <s v="Not Specified"/>
    <n v="29"/>
    <n v="589.32349999999997"/>
    <n v="0.03"/>
    <x v="0"/>
    <n v="28.99"/>
    <n v="20.95"/>
    <n v="4"/>
    <s v="Mike Pelletier"/>
    <x v="12"/>
    <s v="Northwest Territories"/>
    <x v="1"/>
    <x v="2"/>
    <s v="Computer Peripherals"/>
    <s v="Fellowes Basic 104-Key Keyboard, Platinum"/>
    <s v="Small Box"/>
    <n v="0.6"/>
    <d v="2010-08-01T00:00:00"/>
  </r>
  <r>
    <n v="3592"/>
    <n v="25634"/>
    <d v="2010-07-29T00:00:00"/>
    <s v="Not Specified"/>
    <n v="26"/>
    <n v="605.02779999999996"/>
    <n v="0.03"/>
    <x v="2"/>
    <n v="185.32"/>
    <n v="23.99"/>
    <n v="6.71"/>
    <s v="Mike Pelletier"/>
    <x v="12"/>
    <s v="Northwest Territories"/>
    <x v="1"/>
    <x v="0"/>
    <s v="Envelopes"/>
    <s v="Recycled Interoffice Envelopes with String and Button Closure, 10 x 13"/>
    <s v="Small Box"/>
    <n v="0.35"/>
    <d v="2010-07-30T00:00:00"/>
  </r>
  <r>
    <n v="3593"/>
    <n v="25635"/>
    <d v="2012-05-29T00:00:00"/>
    <s v="Critical"/>
    <n v="14"/>
    <n v="577.6511999999999"/>
    <n v="0.04"/>
    <x v="2"/>
    <n v="145.47999999999999"/>
    <n v="42.98"/>
    <n v="4.62"/>
    <s v="Sally Knutson"/>
    <x v="3"/>
    <s v="West"/>
    <x v="1"/>
    <x v="0"/>
    <s v="Appliances"/>
    <s v="Belkin F9M820V08 8 Outlet Surge"/>
    <s v="Small Box"/>
    <n v="0.56000000000000005"/>
    <d v="2012-05-30T00:00:00"/>
  </r>
  <r>
    <n v="3594"/>
    <n v="25635"/>
    <d v="2012-05-29T00:00:00"/>
    <s v="Critical"/>
    <n v="22"/>
    <n v="101.7016"/>
    <n v="0.09"/>
    <x v="0"/>
    <n v="-36.6"/>
    <n v="5.08"/>
    <n v="3.63"/>
    <s v="Sally Knutson"/>
    <x v="3"/>
    <s v="West"/>
    <x v="1"/>
    <x v="1"/>
    <s v="Office Furnishings"/>
    <s v="Master Caster Door Stop, Gray"/>
    <s v="Wrap Bag"/>
    <n v="0.51"/>
    <d v="2012-05-30T00:00:00"/>
  </r>
  <r>
    <n v="3595"/>
    <n v="25637"/>
    <d v="2012-02-25T00:00:00"/>
    <s v="Not Specified"/>
    <n v="12"/>
    <n v="2804.8679999999995"/>
    <n v="0.1"/>
    <x v="1"/>
    <n v="50.95"/>
    <n v="259.70999999999998"/>
    <n v="66.67"/>
    <s v="Erin Mull"/>
    <x v="10"/>
    <s v="Atlantic"/>
    <x v="0"/>
    <x v="1"/>
    <s v="Tables"/>
    <s v="Bevis Round Bullnose 29&quot; High Table Top"/>
    <s v="Jumbo Box"/>
    <n v="0.61"/>
    <d v="2012-02-27T00:00:00"/>
  </r>
  <r>
    <n v="3596"/>
    <n v="25638"/>
    <d v="2009-08-06T00:00:00"/>
    <s v="High"/>
    <n v="31"/>
    <n v="148.5582"/>
    <n v="0.02"/>
    <x v="0"/>
    <n v="-108.55"/>
    <n v="4.8899999999999997"/>
    <n v="4.93"/>
    <s v="Ivan Gibson"/>
    <x v="6"/>
    <s v="Prarie"/>
    <x v="1"/>
    <x v="2"/>
    <s v="Computer Peripherals"/>
    <s v="Maxell 3.5&quot; DS/HD IBM-Formatted Diskettes, 10/Pack"/>
    <s v="Small Pack"/>
    <n v="0.66"/>
    <d v="2009-08-07T00:00:00"/>
  </r>
  <r>
    <n v="3597"/>
    <n v="25638"/>
    <d v="2009-08-06T00:00:00"/>
    <s v="High"/>
    <n v="12"/>
    <n v="112.2696"/>
    <n v="7.0000000000000007E-2"/>
    <x v="0"/>
    <n v="23.53"/>
    <n v="10.06"/>
    <n v="2.06"/>
    <s v="Ivan Gibson"/>
    <x v="6"/>
    <s v="Prarie"/>
    <x v="1"/>
    <x v="0"/>
    <s v="Paper"/>
    <s v="Riverleaf Stik-Withit® Designer Note Cubes®"/>
    <s v="Wrap Bag"/>
    <n v="0.39"/>
    <d v="2009-08-07T00:00:00"/>
  </r>
  <r>
    <n v="3598"/>
    <n v="25666"/>
    <d v="2012-09-02T00:00:00"/>
    <s v="Critical"/>
    <n v="23"/>
    <n v="252.74700000000004"/>
    <n v="0.1"/>
    <x v="0"/>
    <n v="-37.85"/>
    <n v="12.21"/>
    <n v="4.8099999999999996"/>
    <s v="Hunter Lopez"/>
    <x v="4"/>
    <s v="Ontario"/>
    <x v="3"/>
    <x v="0"/>
    <s v="Storage &amp; Organization"/>
    <s v="Portable Personal File Box"/>
    <s v="Small Box"/>
    <n v="0.57999999999999996"/>
    <d v="2012-09-02T00:00:00"/>
  </r>
  <r>
    <n v="3599"/>
    <n v="25666"/>
    <d v="2012-09-02T00:00:00"/>
    <s v="Critical"/>
    <n v="36"/>
    <n v="4766.3639999999996"/>
    <n v="0.06"/>
    <x v="0"/>
    <n v="369.46"/>
    <n v="140.85"/>
    <n v="19.989999999999998"/>
    <s v="Hunter Lopez"/>
    <x v="8"/>
    <s v="Atlantic"/>
    <x v="3"/>
    <x v="0"/>
    <s v="Storage &amp; Organization"/>
    <s v="Fellowes Strictly Business® Drawer File, Letter/Legal Size"/>
    <s v="Small Box"/>
    <n v="0.73"/>
    <d v="2012-09-03T00:00:00"/>
  </r>
  <r>
    <n v="3600"/>
    <n v="25669"/>
    <d v="2011-01-16T00:00:00"/>
    <s v="Critical"/>
    <n v="12"/>
    <n v="43.394400000000005"/>
    <n v="0.02"/>
    <x v="0"/>
    <n v="15.42"/>
    <n v="3.69"/>
    <n v="0.5"/>
    <s v="Ann Blume"/>
    <x v="8"/>
    <s v="Atlantic"/>
    <x v="0"/>
    <x v="0"/>
    <s v="Labels"/>
    <s v="Avery 487"/>
    <s v="Small Box"/>
    <n v="0.38"/>
    <d v="2011-01-16T00:00:00"/>
  </r>
  <r>
    <n v="3601"/>
    <n v="25697"/>
    <d v="2011-04-26T00:00:00"/>
    <s v="Low"/>
    <n v="46"/>
    <n v="381.3768"/>
    <n v="0.02"/>
    <x v="0"/>
    <n v="-37.5"/>
    <n v="8.4600000000000009"/>
    <n v="3.62"/>
    <s v="Joni Blumstein"/>
    <x v="4"/>
    <s v="Ontario"/>
    <x v="3"/>
    <x v="2"/>
    <s v="Computer Peripherals"/>
    <s v="Imation 3.5&quot;, RTS 247544 3M 3.5 DSDD, 10/Pack"/>
    <s v="Small Pack"/>
    <n v="0.61"/>
    <d v="2011-04-26T00:00:00"/>
  </r>
  <r>
    <n v="3602"/>
    <n v="25733"/>
    <d v="2012-05-12T00:00:00"/>
    <s v="Low"/>
    <n v="24"/>
    <n v="544.25279999999998"/>
    <n v="0.09"/>
    <x v="0"/>
    <n v="-42.987000000000002"/>
    <n v="24.92"/>
    <n v="12.98"/>
    <s v="Eugene Barchas"/>
    <x v="12"/>
    <s v="Northwest Territories"/>
    <x v="2"/>
    <x v="0"/>
    <s v="Binders and Binder Accessories"/>
    <s v="GBC Standard Therm-A-Bind Covers"/>
    <s v="Small Box"/>
    <n v="0.39"/>
    <d v="2012-05-17T00:00:00"/>
  </r>
  <r>
    <n v="3603"/>
    <n v="25735"/>
    <d v="2010-12-30T00:00:00"/>
    <s v="Not Specified"/>
    <n v="45"/>
    <n v="246.078"/>
    <n v="0.02"/>
    <x v="0"/>
    <n v="44.15"/>
    <n v="5.58"/>
    <n v="1.99"/>
    <s v="Lisa DeCherney"/>
    <x v="4"/>
    <s v="Ontario"/>
    <x v="3"/>
    <x v="0"/>
    <s v="Pens &amp; Art Supplies"/>
    <s v="DIXON Ticonderoga® Erasable Checking Pencils"/>
    <s v="Wrap Bag"/>
    <n v="0.46"/>
    <d v="2011-01-13T00:00:00"/>
  </r>
  <r>
    <n v="3604"/>
    <n v="25767"/>
    <d v="2012-03-03T00:00:00"/>
    <s v="High"/>
    <n v="7"/>
    <n v="254.25119999999995"/>
    <n v="0.08"/>
    <x v="0"/>
    <n v="-59.2"/>
    <n v="39.479999999999997"/>
    <n v="1.99"/>
    <s v="Ann Chong"/>
    <x v="12"/>
    <s v="Northwest Territories"/>
    <x v="1"/>
    <x v="2"/>
    <s v="Computer Peripherals"/>
    <s v="80 Minute CD-R Spindle, 100/Pack - Staples"/>
    <s v="Small Pack"/>
    <n v="0.54"/>
    <d v="2012-03-03T00:00:00"/>
  </r>
  <r>
    <n v="3605"/>
    <n v="25767"/>
    <d v="2012-03-03T00:00:00"/>
    <s v="High"/>
    <n v="15"/>
    <n v="558.14400000000001"/>
    <n v="0.04"/>
    <x v="0"/>
    <n v="108.01"/>
    <n v="38.76"/>
    <n v="13.26"/>
    <s v="Ann Chong"/>
    <x v="12"/>
    <s v="Northwest Territories"/>
    <x v="1"/>
    <x v="0"/>
    <s v="Paper"/>
    <s v="Xerox 1892"/>
    <s v="Small Box"/>
    <n v="0.36"/>
    <d v="2012-03-04T00:00:00"/>
  </r>
  <r>
    <n v="3606"/>
    <n v="25793"/>
    <d v="2012-04-07T00:00:00"/>
    <s v="Low"/>
    <n v="27"/>
    <n v="4043.2608000000005"/>
    <n v="0.04"/>
    <x v="0"/>
    <n v="520.00199999999995"/>
    <n v="155.99"/>
    <n v="8.99"/>
    <s v="James Galang"/>
    <x v="10"/>
    <s v="Atlantic"/>
    <x v="3"/>
    <x v="2"/>
    <s v="Telephones and Communication"/>
    <s v="LX 788"/>
    <s v="Small Box"/>
    <n v="0.57999999999999996"/>
    <d v="2012-04-09T00:00:00"/>
  </r>
  <r>
    <n v="3607"/>
    <n v="25797"/>
    <d v="2012-09-01T00:00:00"/>
    <s v="Not Specified"/>
    <n v="28"/>
    <n v="889.84"/>
    <n v="0"/>
    <x v="0"/>
    <n v="368.86"/>
    <n v="31.78"/>
    <n v="1.99"/>
    <s v="Roland Fjeld"/>
    <x v="7"/>
    <s v="Yukon"/>
    <x v="1"/>
    <x v="2"/>
    <s v="Computer Peripherals"/>
    <s v="Memorex 4.7GB DVD-RAM, 3/Pack"/>
    <s v="Small Pack"/>
    <n v="0.42"/>
    <d v="2012-09-03T00:00:00"/>
  </r>
  <r>
    <n v="3608"/>
    <n v="25799"/>
    <d v="2011-02-24T00:00:00"/>
    <s v="Low"/>
    <n v="38"/>
    <n v="120.57399999999998"/>
    <n v="0.05"/>
    <x v="0"/>
    <n v="-216.66"/>
    <n v="3.34"/>
    <n v="7.49"/>
    <s v="Saphhira Shifley"/>
    <x v="2"/>
    <s v="Prarie"/>
    <x v="1"/>
    <x v="0"/>
    <s v="Pens &amp; Art Supplies"/>
    <s v="Eldon Spacemaker® Box, Quick-Snap Lid, Clear"/>
    <s v="Wrap Bag"/>
    <n v="0.54"/>
    <d v="2011-02-27T00:00:00"/>
  </r>
  <r>
    <n v="3609"/>
    <n v="25824"/>
    <d v="2009-09-04T00:00:00"/>
    <s v="Medium"/>
    <n v="5"/>
    <n v="19.552499999999998"/>
    <n v="0.01"/>
    <x v="0"/>
    <n v="-19.93"/>
    <n v="3.95"/>
    <n v="5.13"/>
    <s v="Christine Abelman"/>
    <x v="1"/>
    <s v="West"/>
    <x v="1"/>
    <x v="0"/>
    <s v="Appliances"/>
    <s v="Hoover Replacement Belts For Soft Guard™ &amp; Commercial Ltweight Upright Vacs, 2/Pk"/>
    <s v="Small Box"/>
    <n v="0.59"/>
    <d v="2009-09-05T00:00:00"/>
  </r>
  <r>
    <n v="3610"/>
    <n v="25824"/>
    <d v="2009-09-04T00:00:00"/>
    <s v="Medium"/>
    <n v="37"/>
    <n v="13343.317400000002"/>
    <n v="0.02"/>
    <x v="0"/>
    <n v="6365.5820000000003"/>
    <n v="367.99"/>
    <n v="19.989999999999998"/>
    <s v="Christine Abelman"/>
    <x v="1"/>
    <s v="West"/>
    <x v="1"/>
    <x v="0"/>
    <s v="Binders and Binder Accessories"/>
    <s v="Ibico Ibimaster 300 Manual Binding System"/>
    <s v="Small Box"/>
    <n v="0.4"/>
    <d v="2009-09-05T00:00:00"/>
  </r>
  <r>
    <n v="3611"/>
    <n v="25824"/>
    <d v="2009-09-04T00:00:00"/>
    <s v="Medium"/>
    <n v="39"/>
    <n v="14669.07"/>
    <n v="0"/>
    <x v="1"/>
    <n v="394.52"/>
    <n v="376.13"/>
    <n v="85.63"/>
    <s v="Christine Abelman"/>
    <x v="1"/>
    <s v="West"/>
    <x v="1"/>
    <x v="1"/>
    <s v="Tables"/>
    <s v="Bretford Rectangular Conference Table Tops"/>
    <s v="Jumbo Box"/>
    <n v="0.74"/>
    <d v="2009-09-05T00:00:00"/>
  </r>
  <r>
    <n v="3612"/>
    <n v="25824"/>
    <d v="2009-09-04T00:00:00"/>
    <s v="Medium"/>
    <n v="6"/>
    <n v="552.90239999999994"/>
    <n v="0.04"/>
    <x v="0"/>
    <n v="-258.22500000000002"/>
    <n v="95.99"/>
    <n v="4.9000000000000004"/>
    <s v="Christine Abelman"/>
    <x v="1"/>
    <s v="West"/>
    <x v="1"/>
    <x v="2"/>
    <s v="Telephones and Communication"/>
    <s v="T60"/>
    <s v="Small Box"/>
    <n v="0.56000000000000005"/>
    <d v="2009-09-06T00:00:00"/>
  </r>
  <r>
    <n v="3613"/>
    <n v="25825"/>
    <d v="2012-07-19T00:00:00"/>
    <s v="Not Specified"/>
    <n v="45"/>
    <n v="454.67100000000005"/>
    <n v="0.02"/>
    <x v="0"/>
    <n v="206.27"/>
    <n v="10.31"/>
    <n v="1.79"/>
    <s v="Michael Granlund"/>
    <x v="8"/>
    <s v="Atlantic"/>
    <x v="1"/>
    <x v="0"/>
    <s v="Paper"/>
    <s v="Speediset Carbonless Redi-Letter® 7&quot; x 8 1/2&quot;"/>
    <s v="Wrap Bag"/>
    <n v="0.38"/>
    <d v="2012-07-22T00:00:00"/>
  </r>
  <r>
    <n v="3614"/>
    <n v="25825"/>
    <d v="2012-07-19T00:00:00"/>
    <s v="Not Specified"/>
    <n v="27"/>
    <n v="148.47299999999998"/>
    <n v="0.06"/>
    <x v="0"/>
    <n v="-1.79"/>
    <n v="5.85"/>
    <n v="2.27"/>
    <s v="Michael Granlund"/>
    <x v="8"/>
    <s v="Atlantic"/>
    <x v="1"/>
    <x v="0"/>
    <s v="Pens &amp; Art Supplies"/>
    <s v="Dixon My First Ticonderoga Pencil, #2"/>
    <s v="Wrap Bag"/>
    <n v="0.56000000000000005"/>
    <d v="2012-07-19T00:00:00"/>
  </r>
  <r>
    <n v="3615"/>
    <n v="25828"/>
    <d v="2010-11-23T00:00:00"/>
    <s v="Not Specified"/>
    <n v="35"/>
    <n v="237.006"/>
    <n v="0.01"/>
    <x v="0"/>
    <n v="-65.8"/>
    <n v="6.84"/>
    <n v="4.42"/>
    <s v="Michael Oakman"/>
    <x v="6"/>
    <s v="Prarie"/>
    <x v="0"/>
    <x v="0"/>
    <s v="Scissors, Rulers and Trimmers"/>
    <s v="Acme® Design Stainless Steel Bent Scissors"/>
    <s v="Small Pack"/>
    <n v="0.57999999999999996"/>
    <d v="2010-11-25T00:00:00"/>
  </r>
  <r>
    <n v="3616"/>
    <n v="25828"/>
    <d v="2010-11-23T00:00:00"/>
    <s v="Not Specified"/>
    <n v="29"/>
    <n v="155.81119999999999"/>
    <n v="0.08"/>
    <x v="0"/>
    <n v="58"/>
    <n v="5.84"/>
    <n v="1"/>
    <s v="Michael Oakman"/>
    <x v="2"/>
    <s v="Prarie"/>
    <x v="0"/>
    <x v="0"/>
    <s v="Pens &amp; Art Supplies"/>
    <s v="Quartet Omega® Colored Chalk, 12/Pack"/>
    <s v="Wrap Bag"/>
    <n v="0.38"/>
    <d v="2010-11-24T00:00:00"/>
  </r>
  <r>
    <n v="3617"/>
    <n v="25828"/>
    <d v="2010-11-23T00:00:00"/>
    <s v="Not Specified"/>
    <n v="31"/>
    <n v="8803.4264999999996"/>
    <n v="0.01"/>
    <x v="1"/>
    <n v="-383.03"/>
    <n v="286.85000000000002"/>
    <n v="61.76"/>
    <s v="Michael Oakman"/>
    <x v="2"/>
    <s v="Prarie"/>
    <x v="0"/>
    <x v="1"/>
    <s v="Tables"/>
    <s v="Riverside Furniture Stanwyck Manor Table Series"/>
    <s v="Jumbo Box"/>
    <n v="0.78"/>
    <d v="2010-11-23T00:00:00"/>
  </r>
  <r>
    <n v="3618"/>
    <n v="25830"/>
    <d v="2010-05-06T00:00:00"/>
    <s v="Low"/>
    <n v="5"/>
    <n v="18.269999999999996"/>
    <n v="0.1"/>
    <x v="0"/>
    <n v="-21.29"/>
    <n v="4.0599999999999996"/>
    <n v="6.89"/>
    <s v="Justin Hirsh"/>
    <x v="3"/>
    <s v="West"/>
    <x v="3"/>
    <x v="0"/>
    <s v="Appliances"/>
    <s v="Eureka Disposable Bags for Sanitaire® Vibra Groomer I® Upright Vac"/>
    <s v="Small Box"/>
    <n v="0.6"/>
    <d v="2010-05-06T00:00:00"/>
  </r>
  <r>
    <n v="3619"/>
    <n v="25830"/>
    <d v="2010-05-06T00:00:00"/>
    <s v="Low"/>
    <n v="11"/>
    <n v="159.67599999999999"/>
    <n v="0.05"/>
    <x v="0"/>
    <n v="-37.386499999999998"/>
    <n v="15.28"/>
    <n v="10.91"/>
    <s v="Justin Hirsh"/>
    <x v="3"/>
    <s v="West"/>
    <x v="3"/>
    <x v="0"/>
    <s v="Binders and Binder Accessories"/>
    <s v="Recycled Premium Regency Composition Covers"/>
    <s v="Small Box"/>
    <n v="0.36"/>
    <d v="2010-05-11T00:00:00"/>
  </r>
  <r>
    <n v="3620"/>
    <n v="25831"/>
    <d v="2009-09-14T00:00:00"/>
    <s v="Medium"/>
    <n v="6"/>
    <n v="273.18059999999997"/>
    <n v="0.01"/>
    <x v="0"/>
    <n v="-131.846"/>
    <n v="45.99"/>
    <n v="4.99"/>
    <s v="Tracy Blumstein"/>
    <x v="2"/>
    <s v="Prarie"/>
    <x v="2"/>
    <x v="2"/>
    <s v="Telephones and Communication"/>
    <s v="KF 788"/>
    <s v="Small Box"/>
    <n v="0.56000000000000005"/>
    <d v="2009-09-16T00:00:00"/>
  </r>
  <r>
    <n v="3621"/>
    <n v="25860"/>
    <d v="2010-01-02T00:00:00"/>
    <s v="Low"/>
    <n v="9"/>
    <n v="718.029"/>
    <n v="0.05"/>
    <x v="2"/>
    <n v="239.94"/>
    <n v="83.98"/>
    <n v="5.01"/>
    <s v="Elpida Rittenbach"/>
    <x v="8"/>
    <s v="Atlantic"/>
    <x v="3"/>
    <x v="0"/>
    <s v="Envelopes"/>
    <s v="Ames Color-File® Green Diamond Border X-ray Mailers"/>
    <s v="Small Box"/>
    <n v="0.38"/>
    <d v="2010-01-04T00:00:00"/>
  </r>
  <r>
    <n v="3622"/>
    <n v="25860"/>
    <d v="2010-01-02T00:00:00"/>
    <s v="Low"/>
    <n v="23"/>
    <n v="1411.5261"/>
    <n v="7.0000000000000007E-2"/>
    <x v="0"/>
    <n v="-185.88900000000001"/>
    <n v="65.989999999999995"/>
    <n v="19.989999999999998"/>
    <s v="Elpida Rittenbach"/>
    <x v="8"/>
    <s v="Atlantic"/>
    <x v="3"/>
    <x v="2"/>
    <s v="Telephones and Communication"/>
    <s v="iDEN i95"/>
    <s v="Small Box"/>
    <n v="0.59"/>
    <d v="2010-01-11T00:00:00"/>
  </r>
  <r>
    <n v="3623"/>
    <n v="25861"/>
    <d v="2012-08-07T00:00:00"/>
    <s v="High"/>
    <n v="44"/>
    <n v="22861.1152"/>
    <n v="0.03"/>
    <x v="1"/>
    <n v="7080.99"/>
    <n v="535.64"/>
    <n v="14.7"/>
    <s v="Brooke Gillingham"/>
    <x v="1"/>
    <s v="West"/>
    <x v="0"/>
    <x v="2"/>
    <s v="Office Machines"/>
    <s v="Epson LQ-870 Dot Matrix Printer"/>
    <s v="Jumbo Drum"/>
    <n v="0.59"/>
    <d v="2012-08-08T00:00:00"/>
  </r>
  <r>
    <n v="3624"/>
    <n v="25863"/>
    <d v="2011-04-22T00:00:00"/>
    <s v="Not Specified"/>
    <n v="18"/>
    <n v="377.82"/>
    <n v="0"/>
    <x v="2"/>
    <n v="-10.846"/>
    <n v="20.99"/>
    <n v="4.8099999999999996"/>
    <s v="George Bell"/>
    <x v="4"/>
    <s v="Ontario"/>
    <x v="1"/>
    <x v="2"/>
    <s v="Telephones and Communication"/>
    <s v="1726 Digital Answering Machine"/>
    <s v="Medium Box"/>
    <n v="0.57999999999999996"/>
    <d v="2011-04-24T00:00:00"/>
  </r>
  <r>
    <n v="3625"/>
    <n v="25889"/>
    <d v="2010-06-08T00:00:00"/>
    <s v="Low"/>
    <n v="23"/>
    <n v="316.62720000000002"/>
    <n v="0.04"/>
    <x v="0"/>
    <n v="73.7"/>
    <n v="14.34"/>
    <n v="5"/>
    <s v="Chris McAfee"/>
    <x v="7"/>
    <s v="Yukon"/>
    <x v="3"/>
    <x v="1"/>
    <s v="Office Furnishings"/>
    <s v="Nu-Dell Leatherette Frames"/>
    <s v="Small Pack"/>
    <n v="0.49"/>
    <d v="2010-06-10T00:00:00"/>
  </r>
  <r>
    <n v="3626"/>
    <n v="25895"/>
    <d v="2012-04-17T00:00:00"/>
    <s v="Medium"/>
    <n v="37"/>
    <n v="651.5145"/>
    <n v="0.09"/>
    <x v="0"/>
    <n v="-93.425999999999988"/>
    <n v="19.350000000000001"/>
    <n v="12.79"/>
    <s v="Candace McMahon"/>
    <x v="4"/>
    <s v="Ontario"/>
    <x v="1"/>
    <x v="0"/>
    <s v="Binders and Binder Accessories"/>
    <s v="GBC Durable Plastic Covers"/>
    <s v="Small Box"/>
    <n v="0.39"/>
    <d v="2012-04-20T00:00:00"/>
  </r>
  <r>
    <n v="3627"/>
    <n v="25926"/>
    <d v="2009-11-20T00:00:00"/>
    <s v="High"/>
    <n v="20"/>
    <n v="3937.5"/>
    <n v="0.1"/>
    <x v="1"/>
    <n v="-855.03"/>
    <n v="218.75"/>
    <n v="69.64"/>
    <s v="Michelle Moray"/>
    <x v="2"/>
    <s v="Prarie"/>
    <x v="1"/>
    <x v="1"/>
    <s v="Tables"/>
    <s v="BoxOffice By Design Rectangular and Half-Moon Meeting Room Tables"/>
    <s v="Jumbo Box"/>
    <n v="0.77"/>
    <d v="2009-11-21T00:00:00"/>
  </r>
  <r>
    <n v="3628"/>
    <n v="25926"/>
    <d v="2009-11-20T00:00:00"/>
    <s v="High"/>
    <n v="23"/>
    <n v="311.79949999999997"/>
    <n v="0.05"/>
    <x v="0"/>
    <n v="9.4094999999999995"/>
    <n v="14.27"/>
    <n v="7.27"/>
    <s v="Michelle Moray"/>
    <x v="2"/>
    <s v="Prarie"/>
    <x v="1"/>
    <x v="0"/>
    <s v="Binders and Binder Accessories"/>
    <s v="GBC Laser Imprintable Binding System Covers, Desert Sand"/>
    <s v="Small Box"/>
    <n v="0.38"/>
    <d v="2009-11-22T00:00:00"/>
  </r>
  <r>
    <n v="3629"/>
    <n v="25927"/>
    <d v="2009-04-22T00:00:00"/>
    <s v="Medium"/>
    <n v="14"/>
    <n v="408.03279999999995"/>
    <n v="0.02"/>
    <x v="0"/>
    <n v="-21.06"/>
    <n v="29.74"/>
    <n v="6.64"/>
    <s v="Rick Duston"/>
    <x v="5"/>
    <s v="Quebec"/>
    <x v="1"/>
    <x v="0"/>
    <s v="Storage &amp; Organization"/>
    <s v="Acco Perma® 2700 Stacking Storage Drawers"/>
    <s v="Small Box"/>
    <n v="0.7"/>
    <d v="2009-04-22T00:00:00"/>
  </r>
  <r>
    <n v="3630"/>
    <n v="25927"/>
    <d v="2009-04-22T00:00:00"/>
    <s v="Medium"/>
    <n v="43"/>
    <n v="870.71559999999999"/>
    <n v="0.08"/>
    <x v="0"/>
    <n v="105.7"/>
    <n v="22.01"/>
    <n v="5.53"/>
    <s v="Rick Duston"/>
    <x v="11"/>
    <s v="Atlantic"/>
    <x v="1"/>
    <x v="0"/>
    <s v="Pens &amp; Art Supplies"/>
    <s v="Boston 16801 Nautilus™ Battery Pencil Sharpener"/>
    <s v="Small Pack"/>
    <n v="0.59"/>
    <d v="2009-04-24T00:00:00"/>
  </r>
  <r>
    <n v="3631"/>
    <n v="25952"/>
    <d v="2010-09-04T00:00:00"/>
    <s v="High"/>
    <n v="50"/>
    <n v="3200.5149999999994"/>
    <n v="0.03"/>
    <x v="0"/>
    <n v="697.82400000000007"/>
    <n v="65.989999999999995"/>
    <n v="8.99"/>
    <s v="Ed Braxton"/>
    <x v="7"/>
    <s v="Yukon"/>
    <x v="2"/>
    <x v="2"/>
    <s v="Telephones and Communication"/>
    <s v="i270"/>
    <s v="Small Box"/>
    <n v="0.55000000000000004"/>
    <d v="2010-09-05T00:00:00"/>
  </r>
  <r>
    <n v="3632"/>
    <n v="25953"/>
    <d v="2009-09-27T00:00:00"/>
    <s v="Critical"/>
    <n v="27"/>
    <n v="239.35499999999999"/>
    <n v="0.1"/>
    <x v="0"/>
    <n v="-16.3"/>
    <n v="9.85"/>
    <n v="4.82"/>
    <s v="Liz Carlisle"/>
    <x v="2"/>
    <s v="Prarie"/>
    <x v="1"/>
    <x v="0"/>
    <s v="Pens &amp; Art Supplies"/>
    <s v="Lumber Crayons"/>
    <s v="Wrap Bag"/>
    <n v="0.47"/>
    <d v="2009-09-28T00:00:00"/>
  </r>
  <r>
    <n v="3633"/>
    <n v="25953"/>
    <d v="2009-09-27T00:00:00"/>
    <s v="Critical"/>
    <n v="19"/>
    <n v="2298.0576000000001"/>
    <n v="0.04"/>
    <x v="0"/>
    <n v="140.91299999999998"/>
    <n v="125.99"/>
    <n v="7.69"/>
    <s v="Liz Carlisle"/>
    <x v="2"/>
    <s v="Prarie"/>
    <x v="1"/>
    <x v="2"/>
    <s v="Telephones and Communication"/>
    <s v="Timeport L7089"/>
    <s v="Small Box"/>
    <n v="0.57999999999999996"/>
    <d v="2009-09-28T00:00:00"/>
  </r>
  <r>
    <n v="3634"/>
    <n v="25955"/>
    <d v="2011-05-04T00:00:00"/>
    <s v="Not Specified"/>
    <n v="10"/>
    <n v="155.78199999999998"/>
    <n v="0.03"/>
    <x v="0"/>
    <n v="-39.92"/>
    <n v="16.059999999999999"/>
    <n v="8.34"/>
    <s v="Janet Martin"/>
    <x v="5"/>
    <s v="Quebec"/>
    <x v="1"/>
    <x v="0"/>
    <s v="Storage &amp; Organization"/>
    <s v="Letter/Legal File Tote with Clear Snap-On Lid, Black Granite"/>
    <s v="Small Box"/>
    <n v="0.59"/>
    <d v="2011-05-06T00:00:00"/>
  </r>
  <r>
    <n v="3635"/>
    <n v="25985"/>
    <d v="2012-09-02T00:00:00"/>
    <s v="Low"/>
    <n v="50"/>
    <n v="220.95"/>
    <n v="0.1"/>
    <x v="0"/>
    <n v="-39.71"/>
    <n v="4.91"/>
    <n v="3.05"/>
    <s v="Tony Sayre"/>
    <x v="5"/>
    <s v="Quebec"/>
    <x v="0"/>
    <x v="1"/>
    <s v="Office Furnishings"/>
    <s v="Ultra Door Push Plate"/>
    <s v="Small Pack"/>
    <n v="0.52"/>
    <d v="2012-09-04T00:00:00"/>
  </r>
  <r>
    <n v="3636"/>
    <n v="25985"/>
    <d v="2012-09-02T00:00:00"/>
    <s v="Low"/>
    <n v="22"/>
    <n v="74.843999999999994"/>
    <n v="0.1"/>
    <x v="0"/>
    <n v="25.18"/>
    <n v="3.78"/>
    <n v="0.71"/>
    <s v="Tony Sayre"/>
    <x v="5"/>
    <s v="Quebec"/>
    <x v="0"/>
    <x v="0"/>
    <s v="Rubber Bands"/>
    <s v="Staples Bulldog Clip"/>
    <s v="Wrap Bag"/>
    <n v="0.39"/>
    <d v="2012-09-06T00:00:00"/>
  </r>
  <r>
    <n v="3637"/>
    <n v="25986"/>
    <d v="2012-06-22T00:00:00"/>
    <s v="Medium"/>
    <n v="48"/>
    <n v="255.2448"/>
    <n v="0.08"/>
    <x v="0"/>
    <n v="-71.45"/>
    <n v="5.78"/>
    <n v="4.96"/>
    <s v="Barry Pond"/>
    <x v="7"/>
    <s v="Yukon"/>
    <x v="3"/>
    <x v="0"/>
    <s v="Paper"/>
    <s v="Xerox 1899"/>
    <s v="Small Box"/>
    <n v="0.36"/>
    <d v="2012-06-23T00:00:00"/>
  </r>
  <r>
    <n v="3638"/>
    <n v="26016"/>
    <d v="2009-10-07T00:00:00"/>
    <s v="High"/>
    <n v="2"/>
    <n v="141.06820000000002"/>
    <n v="0.09"/>
    <x v="0"/>
    <n v="-358.43"/>
    <n v="77.510000000000005"/>
    <n v="4"/>
    <s v="Ken Lonsdale"/>
    <x v="6"/>
    <s v="Prarie"/>
    <x v="3"/>
    <x v="2"/>
    <s v="Computer Peripherals"/>
    <s v="Micro Innovations Media Access Pro Keyboard"/>
    <s v="Small Box"/>
    <n v="0.76"/>
    <d v="2009-10-09T00:00:00"/>
  </r>
  <r>
    <n v="3639"/>
    <n v="26016"/>
    <d v="2009-10-07T00:00:00"/>
    <s v="High"/>
    <n v="44"/>
    <n v="1861.6752000000001"/>
    <n v="0.08"/>
    <x v="2"/>
    <n v="314.83799999999997"/>
    <n v="45.99"/>
    <n v="4.99"/>
    <s v="Ken Lonsdale"/>
    <x v="6"/>
    <s v="Prarie"/>
    <x v="3"/>
    <x v="2"/>
    <s v="Telephones and Communication"/>
    <s v="KF 788"/>
    <s v="Small Box"/>
    <n v="0.56000000000000005"/>
    <d v="2009-10-09T00:00:00"/>
  </r>
  <r>
    <n v="3640"/>
    <n v="26021"/>
    <d v="2012-09-14T00:00:00"/>
    <s v="Critical"/>
    <n v="17"/>
    <n v="356.83"/>
    <n v="0"/>
    <x v="0"/>
    <n v="-7.766"/>
    <n v="20.99"/>
    <n v="4.8099999999999996"/>
    <s v="Nicole Brennan"/>
    <x v="7"/>
    <s v="Yukon"/>
    <x v="3"/>
    <x v="2"/>
    <s v="Telephones and Communication"/>
    <s v="1726 Digital Answering Machine"/>
    <s v="Medium Box"/>
    <n v="0.57999999999999996"/>
    <d v="2012-09-16T00:00:00"/>
  </r>
  <r>
    <n v="3641"/>
    <n v="26023"/>
    <d v="2010-08-20T00:00:00"/>
    <s v="High"/>
    <n v="49"/>
    <n v="117.39910000000002"/>
    <n v="0.03"/>
    <x v="0"/>
    <n v="19.86"/>
    <n v="2.4700000000000002"/>
    <n v="1.02"/>
    <s v="Charles McCrossin"/>
    <x v="12"/>
    <s v="Northwest Territories"/>
    <x v="1"/>
    <x v="0"/>
    <s v="Rubber Bands"/>
    <s v="Staples Paper Clips"/>
    <s v="Wrap Bag"/>
    <n v="0.38"/>
    <d v="2010-08-21T00:00:00"/>
  </r>
  <r>
    <n v="3642"/>
    <n v="26050"/>
    <d v="2011-06-16T00:00:00"/>
    <s v="High"/>
    <n v="44"/>
    <n v="349.94960000000003"/>
    <n v="0.09"/>
    <x v="0"/>
    <n v="-163.13"/>
    <n v="8.74"/>
    <n v="8.2899999999999991"/>
    <s v="Edward Nazzal"/>
    <x v="4"/>
    <s v="Ontario"/>
    <x v="2"/>
    <x v="0"/>
    <s v="Envelopes"/>
    <s v="#10- 4 1/8&quot; x 9 1/2&quot; Recycled Envelopes"/>
    <s v="Small Box"/>
    <n v="0.38"/>
    <d v="2011-06-17T00:00:00"/>
  </r>
  <r>
    <n v="3643"/>
    <n v="26051"/>
    <d v="2010-06-27T00:00:00"/>
    <s v="Not Specified"/>
    <n v="22"/>
    <n v="746.68"/>
    <n v="0"/>
    <x v="1"/>
    <n v="-127.39"/>
    <n v="33.94"/>
    <n v="19.190000000000001"/>
    <s v="Annie Cyprus"/>
    <x v="12"/>
    <s v="Northwest Territories"/>
    <x v="2"/>
    <x v="1"/>
    <s v="Chairs &amp; Chairmats"/>
    <s v="Metal Folding Chairs, Beige, 4/Carton"/>
    <s v="Jumbo Drum"/>
    <n v="0.57999999999999996"/>
    <d v="2010-06-29T00:00:00"/>
  </r>
  <r>
    <n v="3644"/>
    <n v="26051"/>
    <d v="2010-06-27T00:00:00"/>
    <s v="Not Specified"/>
    <n v="31"/>
    <n v="240.15390000000002"/>
    <n v="7.0000000000000007E-2"/>
    <x v="0"/>
    <n v="22.46"/>
    <n v="8.33"/>
    <n v="1.99"/>
    <s v="Annie Cyprus"/>
    <x v="12"/>
    <s v="Northwest Territories"/>
    <x v="2"/>
    <x v="2"/>
    <s v="Computer Peripherals"/>
    <s v="80 Minute Slim Jewel Case CD-R , 10/Pack - Staples"/>
    <s v="Small Pack"/>
    <n v="0.52"/>
    <d v="2010-06-28T00:00:00"/>
  </r>
  <r>
    <n v="3645"/>
    <n v="26053"/>
    <d v="2012-01-24T00:00:00"/>
    <s v="Low"/>
    <n v="48"/>
    <n v="846.82079999999996"/>
    <n v="7.0000000000000007E-2"/>
    <x v="2"/>
    <n v="70.459999999999994"/>
    <n v="18.97"/>
    <n v="9.0299999999999994"/>
    <s v="Cynthia Delaney"/>
    <x v="3"/>
    <s v="West"/>
    <x v="1"/>
    <x v="0"/>
    <s v="Paper"/>
    <s v="Computer Printout Paper with Letter-Trim Perforations"/>
    <s v="Small Box"/>
    <n v="0.37"/>
    <d v="2012-01-24T00:00:00"/>
  </r>
  <r>
    <n v="3646"/>
    <n v="26054"/>
    <d v="2010-02-12T00:00:00"/>
    <s v="Critical"/>
    <n v="47"/>
    <n v="357.98489999999998"/>
    <n v="0.09"/>
    <x v="0"/>
    <n v="-321.20999999999998"/>
    <n v="8.3699999999999992"/>
    <n v="10.16"/>
    <s v="Resi Polking"/>
    <x v="1"/>
    <s v="West"/>
    <x v="0"/>
    <x v="1"/>
    <s v="Office Furnishings"/>
    <s v="Westinghouse Clip-On Gooseneck Lamps"/>
    <s v="Large Box"/>
    <n v="0.59"/>
    <d v="2010-02-14T00:00:00"/>
  </r>
  <r>
    <n v="3647"/>
    <n v="26055"/>
    <d v="2012-11-25T00:00:00"/>
    <s v="Not Specified"/>
    <n v="46"/>
    <n v="6733.5168000000003"/>
    <n v="0.04"/>
    <x v="0"/>
    <n v="246"/>
    <n v="152.47999999999999"/>
    <n v="4"/>
    <s v="Julia Barnett"/>
    <x v="7"/>
    <s v="Yukon"/>
    <x v="2"/>
    <x v="2"/>
    <s v="Computer Peripherals"/>
    <s v="Adesso Programmable 142-Key Keyboard"/>
    <s v="Small Box"/>
    <n v="0.79"/>
    <d v="2012-11-26T00:00:00"/>
  </r>
  <r>
    <n v="3648"/>
    <n v="26084"/>
    <d v="2012-10-16T00:00:00"/>
    <s v="Low"/>
    <n v="33"/>
    <n v="213.82679999999999"/>
    <n v="0.03"/>
    <x v="2"/>
    <n v="-107"/>
    <n v="6.68"/>
    <n v="7.3"/>
    <s v="Patrick Ryan"/>
    <x v="2"/>
    <s v="Prarie"/>
    <x v="1"/>
    <x v="0"/>
    <s v="Paper"/>
    <s v="Xerox 1959"/>
    <s v="Small Box"/>
    <n v="0.37"/>
    <d v="2012-10-21T00:00:00"/>
  </r>
  <r>
    <n v="3649"/>
    <n v="26116"/>
    <d v="2012-10-29T00:00:00"/>
    <s v="Critical"/>
    <n v="36"/>
    <n v="655.60320000000002"/>
    <n v="0.04"/>
    <x v="0"/>
    <n v="81.709999999999994"/>
    <n v="18.97"/>
    <n v="9.0299999999999994"/>
    <s v="Carlos Soltero"/>
    <x v="12"/>
    <s v="Northwest Territories"/>
    <x v="0"/>
    <x v="0"/>
    <s v="Paper"/>
    <s v="Computer Printout Paper with Letter-Trim Perforations"/>
    <s v="Small Box"/>
    <n v="0.37"/>
    <d v="2012-10-30T00:00:00"/>
  </r>
  <r>
    <n v="3650"/>
    <n v="26144"/>
    <d v="2011-10-26T00:00:00"/>
    <s v="High"/>
    <n v="28"/>
    <n v="72.575999999999993"/>
    <n v="0.1"/>
    <x v="0"/>
    <n v="13.23"/>
    <n v="2.88"/>
    <n v="0.99"/>
    <s v="Lindsay Castell"/>
    <x v="2"/>
    <s v="Prarie"/>
    <x v="0"/>
    <x v="0"/>
    <s v="Labels"/>
    <s v="Avery 474"/>
    <s v="Small Box"/>
    <n v="0.36"/>
    <d v="2011-10-27T00:00:00"/>
  </r>
  <r>
    <n v="3651"/>
    <n v="26145"/>
    <d v="2011-07-04T00:00:00"/>
    <s v="Low"/>
    <n v="18"/>
    <n v="88.38"/>
    <n v="0"/>
    <x v="0"/>
    <n v="-51.198"/>
    <n v="4.91"/>
    <n v="5.68"/>
    <s v="George Bell"/>
    <x v="4"/>
    <s v="Ontario"/>
    <x v="1"/>
    <x v="0"/>
    <s v="Binders and Binder Accessories"/>
    <s v="Acco Pressboard Covers with Storage Hooks, 14 7/8&quot; x 11&quot;, Light Blue"/>
    <s v="Small Box"/>
    <n v="0.36"/>
    <d v="2011-07-08T00:00:00"/>
  </r>
  <r>
    <n v="3652"/>
    <n v="26145"/>
    <d v="2011-07-04T00:00:00"/>
    <s v="Low"/>
    <n v="49"/>
    <n v="469.45920000000001"/>
    <n v="0.04"/>
    <x v="0"/>
    <n v="-362.11"/>
    <n v="9.98"/>
    <n v="12.52"/>
    <s v="George Bell"/>
    <x v="4"/>
    <s v="Ontario"/>
    <x v="1"/>
    <x v="1"/>
    <s v="Office Furnishings"/>
    <s v="Eldon® Expressions™ Wood and Plastic Desk Accessories, Oak"/>
    <s v="Small Box"/>
    <n v="0.56999999999999995"/>
    <d v="2011-07-04T00:00:00"/>
  </r>
  <r>
    <n v="3653"/>
    <n v="26145"/>
    <d v="2011-07-04T00:00:00"/>
    <s v="Low"/>
    <n v="27"/>
    <n v="712.96199999999999"/>
    <n v="0.1"/>
    <x v="0"/>
    <n v="153.5"/>
    <n v="29.34"/>
    <n v="7.87"/>
    <s v="George Bell"/>
    <x v="4"/>
    <s v="Ontario"/>
    <x v="1"/>
    <x v="1"/>
    <s v="Office Furnishings"/>
    <s v="Seth Thomas 14&quot; Putty-Colored Wall Clock"/>
    <s v="Small Box"/>
    <n v="0.54"/>
    <d v="2011-07-06T00:00:00"/>
  </r>
  <r>
    <n v="3654"/>
    <n v="26146"/>
    <d v="2009-10-11T00:00:00"/>
    <s v="Low"/>
    <n v="13"/>
    <n v="1319.6365000000001"/>
    <n v="0.03"/>
    <x v="0"/>
    <n v="107.31"/>
    <n v="104.65"/>
    <n v="18.93"/>
    <s v="John Dryer"/>
    <x v="2"/>
    <s v="Prarie"/>
    <x v="1"/>
    <x v="0"/>
    <s v="Appliances"/>
    <s v="Eureka The Boss® Plus 12-Amp Hard Box Upright Vacuum, Red"/>
    <s v="Small Box"/>
    <n v="0.57999999999999996"/>
    <d v="2009-10-18T00:00:00"/>
  </r>
  <r>
    <n v="3655"/>
    <n v="26146"/>
    <d v="2009-10-11T00:00:00"/>
    <s v="Low"/>
    <n v="49"/>
    <n v="554.19979999999998"/>
    <n v="0.03"/>
    <x v="0"/>
    <n v="-148.85"/>
    <n v="11.66"/>
    <n v="7.95"/>
    <s v="John Dryer"/>
    <x v="2"/>
    <s v="Prarie"/>
    <x v="1"/>
    <x v="0"/>
    <s v="Pens &amp; Art Supplies"/>
    <s v="Hunt BOSTON® Vista® Battery-Operated Pencil Sharpener, Black"/>
    <s v="Small Pack"/>
    <n v="0.57999999999999996"/>
    <d v="2009-10-20T00:00:00"/>
  </r>
  <r>
    <n v="3656"/>
    <n v="26176"/>
    <d v="2011-11-19T00:00:00"/>
    <s v="High"/>
    <n v="14"/>
    <n v="85.276799999999994"/>
    <n v="0.06"/>
    <x v="0"/>
    <n v="-66.87"/>
    <n v="6.48"/>
    <n v="8.19"/>
    <s v="Gary McGarr"/>
    <x v="6"/>
    <s v="Prarie"/>
    <x v="2"/>
    <x v="0"/>
    <s v="Paper"/>
    <s v="Xerox 217"/>
    <s v="Small Box"/>
    <n v="0.37"/>
    <d v="2011-11-21T00:00:00"/>
  </r>
  <r>
    <n v="3657"/>
    <n v="26176"/>
    <d v="2011-11-19T00:00:00"/>
    <s v="High"/>
    <n v="30"/>
    <n v="610.80899999999997"/>
    <n v="0.03"/>
    <x v="0"/>
    <n v="34.010999999999996"/>
    <n v="20.99"/>
    <n v="4.8099999999999996"/>
    <s v="Gary McGarr"/>
    <x v="6"/>
    <s v="Prarie"/>
    <x v="2"/>
    <x v="2"/>
    <s v="Telephones and Communication"/>
    <s v="1726 Digital Answering Machine"/>
    <s v="Medium Box"/>
    <n v="0.57999999999999996"/>
    <d v="2011-11-20T00:00:00"/>
  </r>
  <r>
    <n v="3658"/>
    <n v="26182"/>
    <d v="2010-01-16T00:00:00"/>
    <s v="Not Specified"/>
    <n v="30"/>
    <n v="4484.1059999999998"/>
    <n v="0.01"/>
    <x v="1"/>
    <n v="-549.27"/>
    <n v="150.97999999999999"/>
    <n v="66.27"/>
    <s v="Doug Bickford"/>
    <x v="12"/>
    <s v="Northwest Territories"/>
    <x v="1"/>
    <x v="1"/>
    <s v="Bookcases"/>
    <s v="Bush Mission Pointe Library"/>
    <s v="Jumbo Box"/>
    <n v="0.65"/>
    <d v="2010-01-19T00:00:00"/>
  </r>
  <r>
    <n v="3659"/>
    <n v="26182"/>
    <d v="2010-01-16T00:00:00"/>
    <s v="Not Specified"/>
    <n v="4"/>
    <n v="739.60640000000001"/>
    <n v="0.08"/>
    <x v="1"/>
    <n v="-192.51"/>
    <n v="200.98"/>
    <n v="23.76"/>
    <s v="Doug Bickford"/>
    <x v="4"/>
    <s v="Ontario"/>
    <x v="1"/>
    <x v="1"/>
    <s v="Chairs &amp; Chairmats"/>
    <s v="Global Leather Highback Executive Chair with Pneumatic Height Adjustment, Black"/>
    <s v="Jumbo Drum"/>
    <n v="0.57999999999999996"/>
    <d v="2010-01-16T00:00:00"/>
  </r>
  <r>
    <n v="3660"/>
    <n v="26214"/>
    <d v="2011-11-20T00:00:00"/>
    <s v="Medium"/>
    <n v="19"/>
    <n v="269.154"/>
    <n v="0.1"/>
    <x v="2"/>
    <n v="128.16999999999999"/>
    <n v="15.74"/>
    <n v="1.39"/>
    <s v="Beth Fritzler"/>
    <x v="2"/>
    <s v="Prarie"/>
    <x v="0"/>
    <x v="0"/>
    <s v="Envelopes"/>
    <s v="#10-4 1/8&quot; x 9 1/2&quot; Premium Diagonal Seam Envelopes"/>
    <s v="Small Box"/>
    <n v="0.4"/>
    <d v="2011-11-21T00:00:00"/>
  </r>
  <r>
    <n v="3661"/>
    <n v="26214"/>
    <d v="2011-11-20T00:00:00"/>
    <s v="Medium"/>
    <n v="41"/>
    <n v="1770.5768"/>
    <n v="0.08"/>
    <x v="0"/>
    <n v="870.8"/>
    <n v="46.94"/>
    <n v="6.77"/>
    <s v="Beth Fritzler"/>
    <x v="2"/>
    <s v="Prarie"/>
    <x v="0"/>
    <x v="1"/>
    <s v="Office Furnishings"/>
    <s v="Howard Miller 13&quot; Diameter Goldtone Round Wall Clock"/>
    <s v="Small Box"/>
    <n v="0.44"/>
    <d v="2011-11-21T00:00:00"/>
  </r>
  <r>
    <n v="3662"/>
    <n v="26240"/>
    <d v="2009-12-19T00:00:00"/>
    <s v="Critical"/>
    <n v="38"/>
    <n v="1440.2303999999997"/>
    <n v="0.04"/>
    <x v="0"/>
    <n v="439.77"/>
    <n v="39.479999999999997"/>
    <n v="1.99"/>
    <s v="Carlos Soltero"/>
    <x v="9"/>
    <s v="Atlantic"/>
    <x v="3"/>
    <x v="2"/>
    <s v="Computer Peripherals"/>
    <s v="80 Minute CD-R Spindle, 100/Pack - Staples"/>
    <s v="Small Pack"/>
    <n v="0.54"/>
    <d v="2009-12-22T00:00:00"/>
  </r>
  <r>
    <n v="3663"/>
    <n v="26240"/>
    <d v="2009-12-19T00:00:00"/>
    <s v="Critical"/>
    <n v="39"/>
    <n v="138.52800000000002"/>
    <n v="0.04"/>
    <x v="0"/>
    <n v="12"/>
    <n v="3.7"/>
    <n v="1.61"/>
    <s v="Carlos Soltero"/>
    <x v="9"/>
    <s v="Atlantic"/>
    <x v="3"/>
    <x v="1"/>
    <s v="Office Furnishings"/>
    <s v="3M Hangers With Command Adhesive"/>
    <s v="Wrap Bag"/>
    <n v="0.44"/>
    <d v="2009-12-20T00:00:00"/>
  </r>
  <r>
    <n v="3664"/>
    <n v="26243"/>
    <d v="2011-07-16T00:00:00"/>
    <s v="Low"/>
    <n v="42"/>
    <n v="70.324799999999996"/>
    <n v="0.08"/>
    <x v="0"/>
    <n v="-4.9000000000000004"/>
    <n v="1.82"/>
    <n v="1"/>
    <s v="Eleni McCrary"/>
    <x v="11"/>
    <s v="Atlantic"/>
    <x v="1"/>
    <x v="0"/>
    <s v="Pens &amp; Art Supplies"/>
    <s v="Crayola Anti Dust Chalk, 12/Pack"/>
    <s v="Wrap Bag"/>
    <n v="0.4"/>
    <d v="2011-07-20T00:00:00"/>
  </r>
  <r>
    <n v="3665"/>
    <n v="26244"/>
    <d v="2010-08-03T00:00:00"/>
    <s v="High"/>
    <n v="16"/>
    <n v="123.17760000000001"/>
    <n v="0.09"/>
    <x v="0"/>
    <n v="-42.61"/>
    <n v="8.4600000000000009"/>
    <n v="3.62"/>
    <s v="Michael Dominguez"/>
    <x v="4"/>
    <s v="Ontario"/>
    <x v="2"/>
    <x v="2"/>
    <s v="Computer Peripherals"/>
    <s v="Imation 3.5&quot;, RTS 247544 3M 3.5 DSDD, 10/Pack"/>
    <s v="Small Pack"/>
    <n v="0.61"/>
    <d v="2010-08-05T00:00:00"/>
  </r>
  <r>
    <n v="3666"/>
    <n v="26272"/>
    <d v="2012-06-29T00:00:00"/>
    <s v="Low"/>
    <n v="6"/>
    <n v="811.06560000000002"/>
    <n v="0.04"/>
    <x v="2"/>
    <n v="-4.1900000000000004"/>
    <n v="140.81"/>
    <n v="24.49"/>
    <s v="Carlos Daly"/>
    <x v="12"/>
    <s v="Northwest Territories"/>
    <x v="2"/>
    <x v="1"/>
    <s v="Chairs &amp; Chairmats"/>
    <s v="Hon Olson Stacker Stools"/>
    <s v="Large Box"/>
    <n v="0.56999999999999995"/>
    <d v="2012-07-08T00:00:00"/>
  </r>
  <r>
    <n v="3667"/>
    <n v="26274"/>
    <d v="2012-06-12T00:00:00"/>
    <s v="Not Specified"/>
    <n v="41"/>
    <n v="351.0994"/>
    <n v="0.06"/>
    <x v="0"/>
    <n v="122.06"/>
    <n v="9.11"/>
    <n v="2.15"/>
    <s v="Alan Schoenberger"/>
    <x v="7"/>
    <s v="Yukon"/>
    <x v="1"/>
    <x v="0"/>
    <s v="Paper"/>
    <s v="Black Print Carbonless Snap-Off® Rapid Letter, 8 1/2&quot; x 7&quot;"/>
    <s v="Wrap Bag"/>
    <n v="0.4"/>
    <d v="2012-06-13T00:00:00"/>
  </r>
  <r>
    <n v="3668"/>
    <n v="26276"/>
    <d v="2010-09-12T00:00:00"/>
    <s v="Low"/>
    <n v="19"/>
    <n v="18999.810000000001"/>
    <n v="0"/>
    <x v="0"/>
    <n v="9224.1"/>
    <n v="999.99"/>
    <n v="13.99"/>
    <s v="Janet Martin"/>
    <x v="5"/>
    <s v="Quebec"/>
    <x v="1"/>
    <x v="2"/>
    <s v="Office Machines"/>
    <s v="Polycom Soundstation EX Audio-Conferencing Telephone, Black"/>
    <s v="Medium Box"/>
    <n v="0.36"/>
    <d v="2010-09-16T00:00:00"/>
  </r>
  <r>
    <n v="3669"/>
    <n v="26276"/>
    <d v="2010-09-12T00:00:00"/>
    <s v="Low"/>
    <n v="21"/>
    <n v="3590.58"/>
    <n v="0"/>
    <x v="2"/>
    <n v="1040.6199999999999"/>
    <n v="170.98"/>
    <n v="13.99"/>
    <s v="Janet Martin"/>
    <x v="8"/>
    <s v="Atlantic"/>
    <x v="1"/>
    <x v="1"/>
    <s v="Office Furnishings"/>
    <s v="Tenex Antistatic Computer Chair Mats"/>
    <s v="Medium Box"/>
    <n v="0.75"/>
    <d v="2010-09-19T00:00:00"/>
  </r>
  <r>
    <n v="3670"/>
    <n v="26277"/>
    <d v="2011-06-27T00:00:00"/>
    <s v="Medium"/>
    <n v="17"/>
    <n v="832.83339999999998"/>
    <n v="0.02"/>
    <x v="0"/>
    <n v="-44.4"/>
    <n v="49.99"/>
    <n v="19.989999999999998"/>
    <s v="Art Miller"/>
    <x v="3"/>
    <s v="West"/>
    <x v="1"/>
    <x v="2"/>
    <s v="Computer Peripherals"/>
    <s v="US Robotics 56K V.92 Internal PCI Faxmodem"/>
    <s v="Small Box"/>
    <n v="0.45"/>
    <d v="2011-06-28T00:00:00"/>
  </r>
  <r>
    <n v="3671"/>
    <n v="26279"/>
    <d v="2009-07-30T00:00:00"/>
    <s v="Not Specified"/>
    <n v="7"/>
    <n v="241.8528"/>
    <n v="0.04"/>
    <x v="0"/>
    <n v="-33.308"/>
    <n v="35.99"/>
    <n v="1.25"/>
    <s v="Edward Nazzal"/>
    <x v="4"/>
    <s v="Ontario"/>
    <x v="2"/>
    <x v="2"/>
    <s v="Telephones and Communication"/>
    <s v="Accessory23"/>
    <s v="Small Pack"/>
    <n v="0.36"/>
    <d v="2009-08-01T00:00:00"/>
  </r>
  <r>
    <n v="3672"/>
    <n v="26304"/>
    <d v="2011-03-19T00:00:00"/>
    <s v="Medium"/>
    <n v="43"/>
    <n v="8680.4185999999991"/>
    <n v="0.02"/>
    <x v="0"/>
    <n v="2028.357"/>
    <n v="205.99"/>
    <n v="5.99"/>
    <s v="Art Ferguson"/>
    <x v="8"/>
    <s v="Atlantic"/>
    <x v="1"/>
    <x v="2"/>
    <s v="Telephones and Communication"/>
    <s v="3285"/>
    <s v="Small Box"/>
    <n v="0.59"/>
    <d v="2011-03-20T00:00:00"/>
  </r>
  <r>
    <n v="3673"/>
    <n v="26305"/>
    <d v="2010-12-02T00:00:00"/>
    <s v="Medium"/>
    <n v="50"/>
    <n v="1040.67"/>
    <n v="7.0000000000000007E-2"/>
    <x v="0"/>
    <n v="-122.7855"/>
    <n v="22.38"/>
    <n v="15.1"/>
    <s v="Max Jones"/>
    <x v="4"/>
    <s v="Ontario"/>
    <x v="2"/>
    <x v="0"/>
    <s v="Binders and Binder Accessories"/>
    <s v="Avery Flip-Chart Easel Binder, Black"/>
    <s v="Small Box"/>
    <n v="0.38"/>
    <d v="2010-12-04T00:00:00"/>
  </r>
  <r>
    <n v="3674"/>
    <n v="26305"/>
    <d v="2010-12-02T00:00:00"/>
    <s v="Medium"/>
    <n v="13"/>
    <n v="3373.3557000000001"/>
    <n v="0.01"/>
    <x v="1"/>
    <n v="-633.44123700000023"/>
    <n v="262.11"/>
    <n v="62.74"/>
    <s v="Max Jones"/>
    <x v="4"/>
    <s v="Ontario"/>
    <x v="2"/>
    <x v="1"/>
    <s v="Tables"/>
    <s v="Bevis Boat-Shaped Conference Table"/>
    <s v="Jumbo Box"/>
    <n v="0.75"/>
    <d v="2010-12-03T00:00:00"/>
  </r>
  <r>
    <n v="3675"/>
    <n v="26306"/>
    <d v="2012-10-30T00:00:00"/>
    <s v="Low"/>
    <n v="39"/>
    <n v="7446.3089999999993"/>
    <n v="0.05"/>
    <x v="1"/>
    <n v="-737.41"/>
    <n v="200.98"/>
    <n v="55.96"/>
    <s v="Brendan Murry"/>
    <x v="7"/>
    <s v="Yukon"/>
    <x v="1"/>
    <x v="1"/>
    <s v="Bookcases"/>
    <s v="O'Sullivan Living Dimensions 3-Shelf Bookcases"/>
    <s v="Jumbo Box"/>
    <n v="0.75"/>
    <d v="2012-11-03T00:00:00"/>
  </r>
  <r>
    <n v="3676"/>
    <n v="26306"/>
    <d v="2012-10-30T00:00:00"/>
    <s v="Low"/>
    <n v="15"/>
    <n v="3140.55"/>
    <n v="0"/>
    <x v="0"/>
    <n v="-505.98447900000014"/>
    <n v="209.37"/>
    <n v="69"/>
    <s v="Brendan Murry"/>
    <x v="5"/>
    <s v="Quebec"/>
    <x v="1"/>
    <x v="1"/>
    <s v="Tables"/>
    <s v="Hon 2111 Invitation™ Series Corner Table"/>
    <s v="Large Box"/>
    <n v="0.79"/>
    <d v="2012-11-04T00:00:00"/>
  </r>
  <r>
    <n v="3677"/>
    <n v="26309"/>
    <d v="2012-02-19T00:00:00"/>
    <s v="Low"/>
    <n v="42"/>
    <n v="117.71760000000002"/>
    <n v="0.09"/>
    <x v="0"/>
    <n v="32.53"/>
    <n v="3.08"/>
    <n v="0.99"/>
    <s v="Alan Dominguez"/>
    <x v="1"/>
    <s v="West"/>
    <x v="1"/>
    <x v="0"/>
    <s v="Labels"/>
    <s v="Avery 481"/>
    <s v="Small Box"/>
    <n v="0.37"/>
    <d v="2012-02-21T00:00:00"/>
  </r>
  <r>
    <n v="3678"/>
    <n v="26310"/>
    <d v="2012-07-29T00:00:00"/>
    <s v="Not Specified"/>
    <n v="5"/>
    <n v="74.43249999999999"/>
    <n v="0.05"/>
    <x v="0"/>
    <n v="9.35"/>
    <n v="15.67"/>
    <n v="1.39"/>
    <s v="Neil French"/>
    <x v="2"/>
    <s v="Prarie"/>
    <x v="1"/>
    <x v="0"/>
    <s v="Envelopes"/>
    <s v="#10 White Business Envelopes,4 1/8 x 9 1/2"/>
    <s v="Small Box"/>
    <n v="0.38"/>
    <d v="2012-07-31T00:00:00"/>
  </r>
  <r>
    <n v="3679"/>
    <n v="26310"/>
    <d v="2012-07-29T00:00:00"/>
    <s v="Not Specified"/>
    <n v="19"/>
    <n v="103.39420000000001"/>
    <n v="0.09"/>
    <x v="0"/>
    <n v="-37.85"/>
    <n v="5.98"/>
    <n v="5.14"/>
    <s v="Neil French"/>
    <x v="2"/>
    <s v="Prarie"/>
    <x v="1"/>
    <x v="0"/>
    <s v="Paper"/>
    <s v="Xerox 1974"/>
    <s v="Small Box"/>
    <n v="0.36"/>
    <d v="2012-07-30T00:00:00"/>
  </r>
  <r>
    <n v="3680"/>
    <n v="26336"/>
    <d v="2012-05-26T00:00:00"/>
    <s v="High"/>
    <n v="39"/>
    <n v="1438.3979999999997"/>
    <n v="0.1"/>
    <x v="0"/>
    <n v="-83.28"/>
    <n v="40.98"/>
    <n v="6.5"/>
    <s v="Benjamin Farhat"/>
    <x v="7"/>
    <s v="Yukon"/>
    <x v="2"/>
    <x v="2"/>
    <s v="Computer Peripherals"/>
    <s v="Targus USB Numeric Keypad"/>
    <s v="Small Box"/>
    <n v="0.74"/>
    <d v="2012-05-28T00:00:00"/>
  </r>
  <r>
    <n v="3681"/>
    <n v="26336"/>
    <d v="2012-05-26T00:00:00"/>
    <s v="High"/>
    <n v="45"/>
    <n v="2686.1759999999999"/>
    <n v="0.04"/>
    <x v="0"/>
    <n v="430.32"/>
    <n v="62.18"/>
    <n v="12.78"/>
    <s v="Benjamin Farhat"/>
    <x v="7"/>
    <s v="Yukon"/>
    <x v="2"/>
    <x v="0"/>
    <s v="Storage &amp; Organization"/>
    <s v="Fellowes Mobile File Cart, Black"/>
    <s v="Small Box"/>
    <n v="0.57999999999999996"/>
    <d v="2012-05-27T00:00:00"/>
  </r>
  <r>
    <n v="3682"/>
    <n v="26337"/>
    <d v="2009-11-07T00:00:00"/>
    <s v="Critical"/>
    <n v="45"/>
    <n v="152.76600000000002"/>
    <n v="0.08"/>
    <x v="0"/>
    <n v="60.29"/>
    <n v="3.69"/>
    <n v="0.5"/>
    <s v="Henry Goldwyn"/>
    <x v="6"/>
    <s v="Prarie"/>
    <x v="0"/>
    <x v="0"/>
    <s v="Labels"/>
    <s v="Avery 487"/>
    <s v="Small Box"/>
    <n v="0.38"/>
    <d v="2009-11-10T00:00:00"/>
  </r>
  <r>
    <n v="3683"/>
    <n v="26341"/>
    <d v="2010-07-28T00:00:00"/>
    <s v="Critical"/>
    <n v="8"/>
    <n v="966.04239999999993"/>
    <n v="0.03"/>
    <x v="1"/>
    <n v="-281.22380000000004"/>
    <n v="124.49"/>
    <n v="51.94"/>
    <s v="Karen Ferguson"/>
    <x v="5"/>
    <s v="Quebec"/>
    <x v="1"/>
    <x v="1"/>
    <s v="Tables"/>
    <s v="Bevis 36 x 72 Conference Tables"/>
    <s v="Jumbo Box"/>
    <n v="0.63"/>
    <d v="2010-07-30T00:00:00"/>
  </r>
  <r>
    <n v="3684"/>
    <n v="26342"/>
    <d v="2009-10-18T00:00:00"/>
    <s v="Low"/>
    <n v="24"/>
    <n v="234.9648"/>
    <n v="0.02"/>
    <x v="0"/>
    <n v="-128.69"/>
    <n v="9.99"/>
    <n v="11.59"/>
    <s v="Khloe Miller"/>
    <x v="3"/>
    <s v="West"/>
    <x v="2"/>
    <x v="0"/>
    <s v="Paper"/>
    <s v="Hammermill Color Copier Paper (28Lb. and 96 Bright)"/>
    <s v="Small Box"/>
    <n v="0.4"/>
    <d v="2009-10-27T00:00:00"/>
  </r>
  <r>
    <n v="3685"/>
    <n v="26342"/>
    <d v="2009-10-18T00:00:00"/>
    <s v="Low"/>
    <n v="41"/>
    <n v="1930.2471999999998"/>
    <n v="0.02"/>
    <x v="0"/>
    <n v="931.7"/>
    <n v="48.04"/>
    <n v="5.79"/>
    <s v="Khloe Miller"/>
    <x v="3"/>
    <s v="West"/>
    <x v="2"/>
    <x v="0"/>
    <s v="Paper"/>
    <s v="Xerox 1937"/>
    <s v="Small Box"/>
    <n v="0.37"/>
    <d v="2009-10-23T00:00:00"/>
  </r>
  <r>
    <n v="3686"/>
    <n v="26342"/>
    <d v="2009-10-18T00:00:00"/>
    <s v="Low"/>
    <n v="3"/>
    <n v="19.238399999999999"/>
    <n v="0.04"/>
    <x v="0"/>
    <n v="-10.77"/>
    <n v="6.68"/>
    <n v="4.91"/>
    <s v="Khloe Miller"/>
    <x v="3"/>
    <s v="West"/>
    <x v="2"/>
    <x v="0"/>
    <s v="Paper"/>
    <s v="Xerox 1986"/>
    <s v="Small Box"/>
    <n v="0.37"/>
    <d v="2009-10-25T00:00:00"/>
  </r>
  <r>
    <n v="3687"/>
    <n v="26368"/>
    <d v="2010-07-15T00:00:00"/>
    <s v="Medium"/>
    <n v="25"/>
    <n v="2128.2525000000001"/>
    <n v="0.01"/>
    <x v="0"/>
    <n v="795.05099999999993"/>
    <n v="85.99"/>
    <n v="2.5"/>
    <s v="Shahid Shariari"/>
    <x v="3"/>
    <s v="West"/>
    <x v="1"/>
    <x v="2"/>
    <s v="Telephones and Communication"/>
    <s v="Accessory12"/>
    <s v="Small Box"/>
    <n v="0.35"/>
    <d v="2010-07-17T00:00:00"/>
  </r>
  <r>
    <n v="3688"/>
    <n v="26370"/>
    <d v="2011-08-08T00:00:00"/>
    <s v="Not Specified"/>
    <n v="12"/>
    <n v="252.15359999999998"/>
    <n v="0.08"/>
    <x v="0"/>
    <n v="52.02"/>
    <n v="22.84"/>
    <n v="5.47"/>
    <s v="Fred Wasserman"/>
    <x v="12"/>
    <s v="Northwest Territories"/>
    <x v="2"/>
    <x v="0"/>
    <s v="Paper"/>
    <s v="Xerox 1929"/>
    <s v="Small Box"/>
    <n v="0.39"/>
    <d v="2011-08-10T00:00:00"/>
  </r>
  <r>
    <n v="3689"/>
    <n v="26370"/>
    <d v="2011-08-08T00:00:00"/>
    <s v="Not Specified"/>
    <n v="20"/>
    <n v="632.63199999999995"/>
    <n v="0.09"/>
    <x v="2"/>
    <n v="63.83"/>
    <n v="34.76"/>
    <n v="5.49"/>
    <s v="Fred Wasserman"/>
    <x v="12"/>
    <s v="Northwest Territories"/>
    <x v="2"/>
    <x v="0"/>
    <s v="Storage &amp; Organization"/>
    <s v="Home/Office Personal File Carts"/>
    <s v="Small Box"/>
    <n v="0.6"/>
    <d v="2011-08-10T00:00:00"/>
  </r>
  <r>
    <n v="3690"/>
    <n v="26372"/>
    <d v="2009-07-12T00:00:00"/>
    <s v="Low"/>
    <n v="1"/>
    <n v="29.591100000000001"/>
    <n v="0.01"/>
    <x v="0"/>
    <n v="-74.64"/>
    <n v="29.89"/>
    <n v="1.99"/>
    <s v="Ralph Kennedy"/>
    <x v="3"/>
    <s v="West"/>
    <x v="1"/>
    <x v="2"/>
    <s v="Computer Peripherals"/>
    <s v="Verbatim DVD-RAM, 5.2GB, Rewritable, Type 1, DS"/>
    <s v="Small Pack"/>
    <n v="0.5"/>
    <d v="2009-07-16T00:00:00"/>
  </r>
  <r>
    <n v="3691"/>
    <n v="26373"/>
    <d v="2010-07-22T00:00:00"/>
    <s v="Medium"/>
    <n v="7"/>
    <n v="263.91119999999995"/>
    <n v="0.08"/>
    <x v="0"/>
    <n v="2.3000000000000114"/>
    <n v="40.98"/>
    <n v="5.33"/>
    <s v="Anna Andreadi"/>
    <x v="3"/>
    <s v="West"/>
    <x v="0"/>
    <x v="0"/>
    <s v="Appliances"/>
    <s v="Belkin 8 Outlet Surge Protector"/>
    <s v="Small Box"/>
    <n v="0.56999999999999995"/>
    <d v="2010-07-25T00:00:00"/>
  </r>
  <r>
    <n v="3692"/>
    <n v="26374"/>
    <d v="2009-11-05T00:00:00"/>
    <s v="Not Specified"/>
    <n v="5"/>
    <n v="99.702499999999986"/>
    <n v="0.05"/>
    <x v="0"/>
    <n v="-109.417"/>
    <n v="20.99"/>
    <n v="3.3"/>
    <s v="Art Miller"/>
    <x v="3"/>
    <s v="West"/>
    <x v="1"/>
    <x v="2"/>
    <s v="Telephones and Communication"/>
    <s v="Accessory39"/>
    <s v="Small Pack"/>
    <n v="0.81"/>
    <d v="2009-11-06T00:00:00"/>
  </r>
  <r>
    <n v="3693"/>
    <n v="26401"/>
    <d v="2010-10-13T00:00:00"/>
    <s v="Medium"/>
    <n v="1"/>
    <n v="391.51140000000004"/>
    <n v="7.0000000000000007E-2"/>
    <x v="0"/>
    <n v="-199.3065"/>
    <n v="420.98"/>
    <n v="19.989999999999998"/>
    <s v="Dave Poirier"/>
    <x v="8"/>
    <s v="Atlantic"/>
    <x v="0"/>
    <x v="0"/>
    <s v="Binders and Binder Accessories"/>
    <s v="GBC DocuBind 200 Manual Binding Machine"/>
    <s v="Small Box"/>
    <n v="0.35"/>
    <d v="2010-10-15T00:00:00"/>
  </r>
  <r>
    <n v="3694"/>
    <n v="26406"/>
    <d v="2011-04-12T00:00:00"/>
    <s v="Not Specified"/>
    <n v="40"/>
    <n v="154.33600000000001"/>
    <n v="0.09"/>
    <x v="0"/>
    <n v="-134.297"/>
    <n v="4.24"/>
    <n v="5.41"/>
    <s v="Edward Becker"/>
    <x v="4"/>
    <s v="Ontario"/>
    <x v="2"/>
    <x v="0"/>
    <s v="Binders and Binder Accessories"/>
    <s v="Storex DuraTech Recycled Plastic Frosted Binders"/>
    <s v="Small Box"/>
    <n v="0.35"/>
    <d v="2011-04-15T00:00:00"/>
  </r>
  <r>
    <n v="3695"/>
    <n v="26407"/>
    <d v="2012-06-19T00:00:00"/>
    <s v="Critical"/>
    <n v="34"/>
    <n v="9122.2271999999994"/>
    <n v="0.04"/>
    <x v="0"/>
    <n v="171.3"/>
    <n v="279.48"/>
    <n v="35"/>
    <s v="Karen Ferguson"/>
    <x v="5"/>
    <s v="Quebec"/>
    <x v="2"/>
    <x v="0"/>
    <s v="Storage &amp; Organization"/>
    <s v="Tennsco Snap-Together Open Shelving Units, Starter Sets and Add-On Units"/>
    <s v="Large Box"/>
    <n v="0.8"/>
    <d v="2012-06-21T00:00:00"/>
  </r>
  <r>
    <n v="3696"/>
    <n v="26407"/>
    <d v="2012-06-19T00:00:00"/>
    <s v="Critical"/>
    <n v="16"/>
    <n v="2246.2560000000003"/>
    <n v="0.1"/>
    <x v="0"/>
    <n v="35.649000000000001"/>
    <n v="155.99"/>
    <n v="8.99"/>
    <s v="Karen Ferguson"/>
    <x v="5"/>
    <s v="Quebec"/>
    <x v="2"/>
    <x v="2"/>
    <s v="Telephones and Communication"/>
    <s v="R280"/>
    <s v="Small Box"/>
    <n v="0.55000000000000004"/>
    <d v="2012-06-20T00:00:00"/>
  </r>
  <r>
    <n v="3697"/>
    <n v="26432"/>
    <d v="2009-12-30T00:00:00"/>
    <s v="Low"/>
    <n v="37"/>
    <n v="1323.7267999999999"/>
    <n v="0.06"/>
    <x v="0"/>
    <n v="389.67"/>
    <n v="38.06"/>
    <n v="4.5"/>
    <s v="Logan Haushalter"/>
    <x v="5"/>
    <s v="Quebec"/>
    <x v="1"/>
    <x v="0"/>
    <s v="Appliances"/>
    <s v="Fellowes Superior 10 Outlet Split Surge Protector"/>
    <s v="Small Box"/>
    <n v="0.56000000000000005"/>
    <d v="2010-01-06T00:00:00"/>
  </r>
  <r>
    <n v="3698"/>
    <n v="26432"/>
    <d v="2009-12-30T00:00:00"/>
    <s v="Low"/>
    <n v="48"/>
    <n v="26495.558400000002"/>
    <n v="0.08"/>
    <x v="0"/>
    <n v="11630.146000000001"/>
    <n v="599.99"/>
    <n v="24.49"/>
    <s v="Logan Haushalter"/>
    <x v="5"/>
    <s v="Quebec"/>
    <x v="1"/>
    <x v="2"/>
    <s v="Copiers and Fax"/>
    <s v="Hewlett Packard LaserJet 3310 Copier"/>
    <s v="Large Box"/>
    <n v="0.37"/>
    <d v="2010-01-08T00:00:00"/>
  </r>
  <r>
    <n v="3699"/>
    <n v="26432"/>
    <d v="2009-12-30T00:00:00"/>
    <s v="Low"/>
    <n v="11"/>
    <n v="39.402000000000001"/>
    <n v="0.1"/>
    <x v="2"/>
    <n v="-10.77"/>
    <n v="3.98"/>
    <n v="2.97"/>
    <s v="Logan Haushalter"/>
    <x v="5"/>
    <s v="Quebec"/>
    <x v="1"/>
    <x v="0"/>
    <s v="Paper"/>
    <s v="Unpadded Memo Slips"/>
    <s v="Wrap Bag"/>
    <n v="0.35"/>
    <d v="2010-01-04T00:00:00"/>
  </r>
  <r>
    <n v="3700"/>
    <n v="26437"/>
    <d v="2011-11-28T00:00:00"/>
    <s v="Critical"/>
    <n v="4"/>
    <n v="37.442"/>
    <n v="0.03"/>
    <x v="2"/>
    <n v="-12.98"/>
    <n v="9.65"/>
    <n v="6.22"/>
    <s v="Sara Luxemburg"/>
    <x v="7"/>
    <s v="Yukon"/>
    <x v="1"/>
    <x v="1"/>
    <s v="Office Furnishings"/>
    <s v="Eldon Expressions™ Desk Accessory, Wood Pencil Holder, Oak"/>
    <s v="Small Box"/>
    <n v="0.55000000000000004"/>
    <d v="2011-11-29T00:00:00"/>
  </r>
  <r>
    <n v="3701"/>
    <n v="26437"/>
    <d v="2011-11-28T00:00:00"/>
    <s v="Critical"/>
    <n v="48"/>
    <n v="246.41280000000003"/>
    <n v="0.08"/>
    <x v="0"/>
    <n v="49.05"/>
    <n v="5.58"/>
    <n v="0.7"/>
    <s v="Sara Luxemburg"/>
    <x v="7"/>
    <s v="Yukon"/>
    <x v="1"/>
    <x v="0"/>
    <s v="Pens &amp; Art Supplies"/>
    <s v="Newell 314"/>
    <s v="Wrap Bag"/>
    <n v="0.6"/>
    <d v="2011-11-30T00:00:00"/>
  </r>
  <r>
    <n v="3702"/>
    <n v="26439"/>
    <d v="2011-09-15T00:00:00"/>
    <s v="Medium"/>
    <n v="38"/>
    <n v="1177.24"/>
    <n v="0"/>
    <x v="0"/>
    <n v="75.5"/>
    <n v="30.98"/>
    <n v="6.5"/>
    <s v="Justin Deggeller"/>
    <x v="2"/>
    <s v="Prarie"/>
    <x v="1"/>
    <x v="2"/>
    <s v="Computer Peripherals"/>
    <s v="Belkin ErgoBoard™ Keyboard"/>
    <s v="Small Box"/>
    <n v="0.64"/>
    <d v="2011-09-16T00:00:00"/>
  </r>
  <r>
    <n v="3703"/>
    <n v="26439"/>
    <d v="2011-09-15T00:00:00"/>
    <s v="Medium"/>
    <n v="37"/>
    <n v="152.02560000000003"/>
    <n v="0.04"/>
    <x v="0"/>
    <n v="-114.35"/>
    <n v="4.28"/>
    <n v="5.74"/>
    <s v="Justin Deggeller"/>
    <x v="2"/>
    <s v="Prarie"/>
    <x v="1"/>
    <x v="0"/>
    <s v="Paper"/>
    <s v="Xerox 1953"/>
    <s v="Small Box"/>
    <n v="0.4"/>
    <d v="2011-09-15T00:00:00"/>
  </r>
  <r>
    <n v="3704"/>
    <n v="26439"/>
    <d v="2011-09-15T00:00:00"/>
    <s v="Medium"/>
    <n v="23"/>
    <n v="1365.9929999999999"/>
    <n v="0.1"/>
    <x v="0"/>
    <n v="53.649000000000001"/>
    <n v="65.989999999999995"/>
    <n v="4.99"/>
    <s v="Justin Deggeller"/>
    <x v="2"/>
    <s v="Prarie"/>
    <x v="1"/>
    <x v="2"/>
    <s v="Telephones and Communication"/>
    <s v="MicroTAC 650"/>
    <s v="Small Box"/>
    <n v="0.57999999999999996"/>
    <d v="2011-09-17T00:00:00"/>
  </r>
  <r>
    <n v="3705"/>
    <n v="26464"/>
    <d v="2011-12-11T00:00:00"/>
    <s v="High"/>
    <n v="25"/>
    <n v="264.08249999999998"/>
    <n v="0.03"/>
    <x v="0"/>
    <n v="-26.33"/>
    <n v="10.89"/>
    <n v="4.5"/>
    <s v="Tamara Willingham"/>
    <x v="7"/>
    <s v="Yukon"/>
    <x v="1"/>
    <x v="0"/>
    <s v="Appliances"/>
    <s v="Belkin 6 Outlet Metallic Surge Strip"/>
    <s v="Small Box"/>
    <n v="0.59"/>
    <d v="2011-12-11T00:00:00"/>
  </r>
  <r>
    <n v="3706"/>
    <n v="26464"/>
    <d v="2011-12-11T00:00:00"/>
    <s v="High"/>
    <n v="26"/>
    <n v="1245.9512"/>
    <n v="0.06"/>
    <x v="0"/>
    <n v="75.36"/>
    <n v="50.98"/>
    <n v="22.24"/>
    <s v="Tamara Willingham"/>
    <x v="7"/>
    <s v="Yukon"/>
    <x v="1"/>
    <x v="1"/>
    <s v="Office Furnishings"/>
    <s v="Dana Fluorescent Magnifying Lamp, White, 36&quot;"/>
    <s v="Large Box"/>
    <n v="0.55000000000000004"/>
    <d v="2011-12-12T00:00:00"/>
  </r>
  <r>
    <n v="3707"/>
    <n v="26466"/>
    <d v="2009-06-11T00:00:00"/>
    <s v="Critical"/>
    <n v="29"/>
    <n v="1033.2728999999999"/>
    <n v="0.01"/>
    <x v="0"/>
    <n v="287.99099999999999"/>
    <n v="35.99"/>
    <n v="5.99"/>
    <s v="Rick Wilson"/>
    <x v="2"/>
    <s v="Prarie"/>
    <x v="1"/>
    <x v="2"/>
    <s v="Telephones and Communication"/>
    <s v="Accessory41"/>
    <s v="Wrap Bag"/>
    <n v="0.38"/>
    <d v="2009-06-12T00:00:00"/>
  </r>
  <r>
    <n v="3708"/>
    <n v="26469"/>
    <d v="2012-07-30T00:00:00"/>
    <s v="Medium"/>
    <n v="4"/>
    <n v="7333.1612000000005"/>
    <n v="0.03"/>
    <x v="0"/>
    <n v="701.21600000000001"/>
    <n v="1889.99"/>
    <n v="19.989999999999998"/>
    <s v="Arthur Prichep"/>
    <x v="4"/>
    <s v="Ontario"/>
    <x v="2"/>
    <x v="0"/>
    <s v="Binders and Binder Accessories"/>
    <s v="Ibico EPK-21 Electric Binding System"/>
    <s v="Small Box"/>
    <n v="0.36"/>
    <d v="2012-08-01T00:00:00"/>
  </r>
  <r>
    <n v="3709"/>
    <n v="26469"/>
    <d v="2012-07-30T00:00:00"/>
    <s v="Medium"/>
    <n v="50"/>
    <n v="320.64"/>
    <n v="0.04"/>
    <x v="0"/>
    <n v="-133.43"/>
    <n v="6.68"/>
    <n v="6.93"/>
    <s v="Arthur Prichep"/>
    <x v="4"/>
    <s v="Ontario"/>
    <x v="2"/>
    <x v="0"/>
    <s v="Paper"/>
    <s v="HP Office Paper (20Lb. and 87 Bright)"/>
    <s v="Small Box"/>
    <n v="0.37"/>
    <d v="2012-07-31T00:00:00"/>
  </r>
  <r>
    <n v="3710"/>
    <n v="26470"/>
    <d v="2009-03-21T00:00:00"/>
    <s v="High"/>
    <n v="41"/>
    <n v="16742.374599999999"/>
    <n v="0.03"/>
    <x v="0"/>
    <n v="8822.2775000000001"/>
    <n v="420.98"/>
    <n v="19.989999999999998"/>
    <s v="Harold Ryan"/>
    <x v="4"/>
    <s v="Ontario"/>
    <x v="2"/>
    <x v="0"/>
    <s v="Binders and Binder Accessories"/>
    <s v="GBC DocuBind 200 Manual Binding Machine"/>
    <s v="Small Box"/>
    <n v="0.35"/>
    <d v="2009-03-22T00:00:00"/>
  </r>
  <r>
    <n v="3711"/>
    <n v="26499"/>
    <d v="2010-02-21T00:00:00"/>
    <s v="Medium"/>
    <n v="11"/>
    <n v="30.096"/>
    <n v="0.05"/>
    <x v="0"/>
    <n v="8.7799999999999994"/>
    <n v="2.88"/>
    <n v="0.5"/>
    <s v="Sylvia Foulston"/>
    <x v="12"/>
    <s v="Northwest Territories"/>
    <x v="1"/>
    <x v="0"/>
    <s v="Labels"/>
    <s v="Avery 507"/>
    <s v="Small Box"/>
    <n v="0.39"/>
    <d v="2010-02-22T00:00:00"/>
  </r>
  <r>
    <n v="3712"/>
    <n v="26503"/>
    <d v="2011-04-21T00:00:00"/>
    <s v="Medium"/>
    <n v="47"/>
    <n v="658.61099999999999"/>
    <n v="0.1"/>
    <x v="0"/>
    <n v="297.23"/>
    <n v="15.57"/>
    <n v="1.39"/>
    <s v="Thais Sissman"/>
    <x v="6"/>
    <s v="Prarie"/>
    <x v="0"/>
    <x v="0"/>
    <s v="Envelopes"/>
    <s v="Park Ridge™ Embossed Executive Business Envelopes"/>
    <s v="Small Box"/>
    <n v="0.38"/>
    <d v="2011-04-23T00:00:00"/>
  </r>
  <r>
    <n v="3713"/>
    <n v="26503"/>
    <d v="2011-04-21T00:00:00"/>
    <s v="Medium"/>
    <n v="12"/>
    <n v="237.36239999999998"/>
    <n v="0.01"/>
    <x v="0"/>
    <n v="58.69"/>
    <n v="19.98"/>
    <n v="10.49"/>
    <s v="Thais Sissman"/>
    <x v="6"/>
    <s v="Prarie"/>
    <x v="0"/>
    <x v="1"/>
    <s v="Office Furnishings"/>
    <s v="12-1/2 Diameter Round Wall Clock"/>
    <s v="Small Box"/>
    <n v="0.49"/>
    <d v="2011-04-22T00:00:00"/>
  </r>
  <r>
    <n v="3714"/>
    <n v="26529"/>
    <d v="2011-01-28T00:00:00"/>
    <s v="Low"/>
    <n v="17"/>
    <n v="183.14099999999999"/>
    <n v="0.05"/>
    <x v="0"/>
    <n v="-81.61"/>
    <n v="11.34"/>
    <n v="11.25"/>
    <s v="Pauline Webber"/>
    <x v="1"/>
    <s v="West"/>
    <x v="3"/>
    <x v="0"/>
    <s v="Paper"/>
    <s v="Staples 1 Part Blank Computer Paper"/>
    <s v="Small Box"/>
    <n v="0.36"/>
    <d v="2011-02-01T00:00:00"/>
  </r>
  <r>
    <n v="3715"/>
    <n v="26529"/>
    <d v="2011-01-28T00:00:00"/>
    <s v="Low"/>
    <n v="41"/>
    <n v="11226.980799999999"/>
    <n v="0.08"/>
    <x v="1"/>
    <n v="3376.03"/>
    <n v="297.64"/>
    <n v="14.7"/>
    <s v="Pauline Webber"/>
    <x v="2"/>
    <s v="Prarie"/>
    <x v="3"/>
    <x v="2"/>
    <s v="Office Machines"/>
    <s v="Panasonic KX-P3200 Dot Matrix Printer"/>
    <s v="Jumbo Drum"/>
    <n v="0.56999999999999995"/>
    <d v="2011-02-01T00:00:00"/>
  </r>
  <r>
    <n v="3716"/>
    <n v="26531"/>
    <d v="2011-06-20T00:00:00"/>
    <s v="Medium"/>
    <n v="26"/>
    <n v="5355.74"/>
    <n v="0"/>
    <x v="0"/>
    <n v="1215.441"/>
    <n v="205.99"/>
    <n v="5.26"/>
    <s v="Michelle Lonsdale"/>
    <x v="12"/>
    <s v="Northwest Territories"/>
    <x v="1"/>
    <x v="2"/>
    <s v="Telephones and Communication"/>
    <s v="i470"/>
    <s v="Small Box"/>
    <n v="0.56000000000000005"/>
    <d v="2011-06-22T00:00:00"/>
  </r>
  <r>
    <n v="3717"/>
    <n v="26535"/>
    <d v="2012-03-20T00:00:00"/>
    <s v="Not Specified"/>
    <n v="33"/>
    <n v="128.7132"/>
    <n v="0.02"/>
    <x v="0"/>
    <n v="-103.21250000000001"/>
    <n v="3.98"/>
    <n v="5.26"/>
    <s v="Candace McMahon"/>
    <x v="4"/>
    <s v="Ontario"/>
    <x v="1"/>
    <x v="0"/>
    <s v="Binders and Binder Accessories"/>
    <s v="Ibico Presentation Index for Binding Systems"/>
    <s v="Small Box"/>
    <n v="0.38"/>
    <d v="2012-03-22T00:00:00"/>
  </r>
  <r>
    <n v="3718"/>
    <n v="26565"/>
    <d v="2009-10-21T00:00:00"/>
    <s v="Medium"/>
    <n v="49"/>
    <n v="20129.503800000002"/>
    <n v="0.02"/>
    <x v="0"/>
    <n v="7606"/>
    <n v="419.19"/>
    <n v="19.989999999999998"/>
    <s v="Cathy Prescott"/>
    <x v="4"/>
    <s v="Ontario"/>
    <x v="1"/>
    <x v="0"/>
    <s v="Storage &amp; Organization"/>
    <s v="Smead Adjustable Mobile File Trolley with Lockable Top"/>
    <s v="Small Box"/>
    <n v="0.57999999999999996"/>
    <d v="2009-10-22T00:00:00"/>
  </r>
  <r>
    <n v="3719"/>
    <n v="26567"/>
    <d v="2009-09-04T00:00:00"/>
    <s v="Critical"/>
    <n v="8"/>
    <n v="39.744"/>
    <n v="0.08"/>
    <x v="0"/>
    <n v="-44.067999999999998"/>
    <n v="5.4"/>
    <n v="7.78"/>
    <s v="Sylvia Foulston"/>
    <x v="12"/>
    <s v="Northwest Territories"/>
    <x v="1"/>
    <x v="0"/>
    <s v="Binders and Binder Accessories"/>
    <s v="3M Organizer Strips"/>
    <s v="Small Box"/>
    <n v="0.37"/>
    <d v="2009-09-04T00:00:00"/>
  </r>
  <r>
    <n v="3720"/>
    <n v="26567"/>
    <d v="2009-09-04T00:00:00"/>
    <s v="Critical"/>
    <n v="10"/>
    <n v="76.986000000000004"/>
    <n v="0.09"/>
    <x v="2"/>
    <n v="-100.51"/>
    <n v="8.4600000000000009"/>
    <n v="8.99"/>
    <s v="Sylvia Foulston"/>
    <x v="12"/>
    <s v="Northwest Territories"/>
    <x v="1"/>
    <x v="2"/>
    <s v="Computer Peripherals"/>
    <s v="Imation 3.5 IBM Diskettes, 10/Box"/>
    <s v="Small Pack"/>
    <n v="0.79"/>
    <d v="2009-09-07T00:00:00"/>
  </r>
  <r>
    <n v="3721"/>
    <n v="26567"/>
    <d v="2009-09-04T00:00:00"/>
    <s v="Critical"/>
    <n v="22"/>
    <n v="260.35239999999999"/>
    <n v="0.21"/>
    <x v="0"/>
    <n v="-17.75"/>
    <n v="14.98"/>
    <n v="8.99"/>
    <s v="Sylvia Foulston"/>
    <x v="12"/>
    <s v="Northwest Territories"/>
    <x v="1"/>
    <x v="1"/>
    <s v="Office Furnishings"/>
    <s v="GE 4 Foot Flourescent Tube, 40 Watt"/>
    <s v="Small Pack"/>
    <n v="0.39"/>
    <d v="2009-09-05T00:00:00"/>
  </r>
  <r>
    <n v="3722"/>
    <n v="26567"/>
    <d v="2009-09-04T00:00:00"/>
    <s v="Critical"/>
    <n v="48"/>
    <n v="7188.0192000000006"/>
    <n v="0.04"/>
    <x v="0"/>
    <n v="1374.9480000000001"/>
    <n v="155.99"/>
    <n v="8.08"/>
    <s v="Sylvia Foulston"/>
    <x v="12"/>
    <s v="Northwest Territories"/>
    <x v="1"/>
    <x v="2"/>
    <s v="Telephones and Communication"/>
    <s v="300 Series Non-Flip"/>
    <s v="Small Box"/>
    <n v="0.6"/>
    <d v="2009-09-05T00:00:00"/>
  </r>
  <r>
    <n v="3723"/>
    <n v="26627"/>
    <d v="2009-10-30T00:00:00"/>
    <s v="Medium"/>
    <n v="25"/>
    <n v="36"/>
    <n v="0.1"/>
    <x v="0"/>
    <n v="-13.88"/>
    <n v="1.6"/>
    <n v="1.29"/>
    <s v="Larry Tron"/>
    <x v="1"/>
    <s v="West"/>
    <x v="2"/>
    <x v="0"/>
    <s v="Pens &amp; Art Supplies"/>
    <s v="Sanford Pocket Accent® Highlighters"/>
    <s v="Wrap Bag"/>
    <n v="0.42"/>
    <d v="2009-10-30T00:00:00"/>
  </r>
  <r>
    <n v="3724"/>
    <n v="26629"/>
    <d v="2009-07-10T00:00:00"/>
    <s v="High"/>
    <n v="38"/>
    <n v="20519.657999999999"/>
    <n v="0.1"/>
    <x v="0"/>
    <n v="5903.0860000000002"/>
    <n v="599.99"/>
    <n v="24.49"/>
    <s v="Muhammed Yedwab"/>
    <x v="10"/>
    <s v="Atlantic"/>
    <x v="3"/>
    <x v="2"/>
    <s v="Copiers and Fax"/>
    <s v="Canon PC1080F Personal Copier"/>
    <s v="Large Box"/>
    <n v="0.5"/>
    <d v="2009-07-11T00:00:00"/>
  </r>
  <r>
    <n v="3725"/>
    <n v="26629"/>
    <d v="2009-07-10T00:00:00"/>
    <s v="High"/>
    <n v="32"/>
    <n v="83.622399999999999"/>
    <n v="0.06"/>
    <x v="0"/>
    <n v="-8.16"/>
    <n v="2.78"/>
    <n v="1.25"/>
    <s v="Muhammed Yedwab"/>
    <x v="10"/>
    <s v="Atlantic"/>
    <x v="3"/>
    <x v="0"/>
    <s v="Pens &amp; Art Supplies"/>
    <s v="Newell 318"/>
    <s v="Wrap Bag"/>
    <n v="0.59"/>
    <d v="2009-07-12T00:00:00"/>
  </r>
  <r>
    <n v="3726"/>
    <n v="26630"/>
    <d v="2010-11-27T00:00:00"/>
    <s v="High"/>
    <n v="9"/>
    <n v="57.153600000000004"/>
    <n v="0.02"/>
    <x v="0"/>
    <n v="-35.200000000000003"/>
    <n v="6.48"/>
    <n v="7.37"/>
    <s v="Logan Haushalter"/>
    <x v="5"/>
    <s v="Quebec"/>
    <x v="1"/>
    <x v="0"/>
    <s v="Paper"/>
    <s v="Xerox 210"/>
    <s v="Small Box"/>
    <n v="0.37"/>
    <d v="2010-11-29T00:00:00"/>
  </r>
  <r>
    <n v="3727"/>
    <n v="26631"/>
    <d v="2010-11-01T00:00:00"/>
    <s v="Critical"/>
    <n v="37"/>
    <n v="221.26000000000002"/>
    <n v="0"/>
    <x v="0"/>
    <n v="-241.28"/>
    <n v="5.98"/>
    <n v="10.39"/>
    <s v="Jeremy Pistek"/>
    <x v="7"/>
    <s v="Yukon"/>
    <x v="1"/>
    <x v="0"/>
    <s v="Paper"/>
    <s v="Xerox 1895"/>
    <s v="Small Box"/>
    <n v="0.4"/>
    <d v="2010-11-01T00:00:00"/>
  </r>
  <r>
    <n v="3728"/>
    <n v="26657"/>
    <d v="2012-09-29T00:00:00"/>
    <s v="Medium"/>
    <n v="28"/>
    <n v="1078.5935999999999"/>
    <n v="0.06"/>
    <x v="0"/>
    <n v="333.17450000000002"/>
    <n v="40.98"/>
    <n v="7.47"/>
    <s v="Troy Blackwell"/>
    <x v="6"/>
    <s v="Prarie"/>
    <x v="2"/>
    <x v="0"/>
    <s v="Binders and Binder Accessories"/>
    <s v="Wilson Jones Ledger-Size, Piano-Hinge Binder, 2&quot;, Blue"/>
    <s v="Small Box"/>
    <n v="0.37"/>
    <d v="2012-10-01T00:00:00"/>
  </r>
  <r>
    <n v="3729"/>
    <n v="26658"/>
    <d v="2011-12-22T00:00:00"/>
    <s v="High"/>
    <n v="17"/>
    <n v="64.277000000000001"/>
    <n v="0.05"/>
    <x v="0"/>
    <n v="-57.891000000000005"/>
    <n v="3.98"/>
    <n v="5.26"/>
    <s v="Tom Prescott"/>
    <x v="5"/>
    <s v="Quebec"/>
    <x v="0"/>
    <x v="0"/>
    <s v="Binders and Binder Accessories"/>
    <s v="Ibico Presentation Index for Binding Systems"/>
    <s v="Small Box"/>
    <n v="0.38"/>
    <d v="2011-12-22T00:00:00"/>
  </r>
  <r>
    <n v="3730"/>
    <n v="26660"/>
    <d v="2012-03-18T00:00:00"/>
    <s v="Medium"/>
    <n v="1"/>
    <n v="8.0549999999999997"/>
    <n v="0.1"/>
    <x v="0"/>
    <n v="-4.22"/>
    <n v="8.9499999999999993"/>
    <n v="2.0099999999999998"/>
    <s v="Carol Triggs"/>
    <x v="5"/>
    <s v="Quebec"/>
    <x v="2"/>
    <x v="0"/>
    <s v="Paper"/>
    <s v="Recycled Desk Saver Line &quot;While You Were Out&quot; Book, 5 1/2&quot; X 4&quot;"/>
    <s v="Wrap Bag"/>
    <n v="0.39"/>
    <d v="2012-03-18T00:00:00"/>
  </r>
  <r>
    <n v="3731"/>
    <n v="26661"/>
    <d v="2012-12-19T00:00:00"/>
    <s v="Medium"/>
    <n v="31"/>
    <n v="2004.7761999999998"/>
    <n v="0.02"/>
    <x v="0"/>
    <n v="390.86099999999999"/>
    <n v="65.989999999999995"/>
    <n v="4.99"/>
    <s v="Ruben Ausman"/>
    <x v="4"/>
    <s v="Ontario"/>
    <x v="1"/>
    <x v="2"/>
    <s v="Telephones and Communication"/>
    <s v="T193"/>
    <s v="Small Box"/>
    <n v="0.56999999999999995"/>
    <d v="2012-12-20T00:00:00"/>
  </r>
  <r>
    <n v="3732"/>
    <n v="26688"/>
    <d v="2010-08-18T00:00:00"/>
    <s v="Medium"/>
    <n v="21"/>
    <n v="400.12980000000005"/>
    <n v="0.06"/>
    <x v="0"/>
    <n v="57.17"/>
    <n v="20.27"/>
    <n v="3.99"/>
    <s v="Laurel Workman"/>
    <x v="1"/>
    <s v="West"/>
    <x v="2"/>
    <x v="0"/>
    <s v="Appliances"/>
    <s v="Fellowes Mighty 8 Compact Surge Protector"/>
    <s v="Small Box"/>
    <n v="0.56999999999999995"/>
    <d v="2010-08-20T00:00:00"/>
  </r>
  <r>
    <n v="3733"/>
    <n v="26688"/>
    <d v="2010-08-18T00:00:00"/>
    <s v="Medium"/>
    <n v="7"/>
    <n v="63.254099999999994"/>
    <n v="0.09"/>
    <x v="0"/>
    <n v="12.02"/>
    <n v="9.93"/>
    <n v="1.0900000000000001"/>
    <s v="Laurel Workman"/>
    <x v="1"/>
    <s v="West"/>
    <x v="2"/>
    <x v="0"/>
    <s v="Pens &amp; Art Supplies"/>
    <s v="Peel-Off® China Markers"/>
    <s v="Wrap Bag"/>
    <n v="0.43"/>
    <d v="2010-08-19T00:00:00"/>
  </r>
  <r>
    <n v="3734"/>
    <n v="26689"/>
    <d v="2009-09-29T00:00:00"/>
    <s v="High"/>
    <n v="2"/>
    <n v="196.47540000000001"/>
    <n v="0.01"/>
    <x v="0"/>
    <n v="-87.46"/>
    <n v="99.23"/>
    <n v="8.99"/>
    <s v="Tamara Willingham"/>
    <x v="7"/>
    <s v="Yukon"/>
    <x v="1"/>
    <x v="1"/>
    <s v="Office Furnishings"/>
    <s v="GE 48&quot; Fluorescent Tube, Cool White Energy Saver, 34 Watts, 30/Box"/>
    <s v="Small Pack"/>
    <n v="0.35"/>
    <d v="2009-10-02T00:00:00"/>
  </r>
  <r>
    <n v="3735"/>
    <n v="26691"/>
    <d v="2012-08-03T00:00:00"/>
    <s v="Not Specified"/>
    <n v="37"/>
    <n v="264.26879999999994"/>
    <n v="7.0000000000000007E-2"/>
    <x v="0"/>
    <n v="-83.156500000000008"/>
    <n v="7.68"/>
    <n v="6.16"/>
    <s v="Liz Thompson"/>
    <x v="4"/>
    <s v="Ontario"/>
    <x v="1"/>
    <x v="0"/>
    <s v="Binders and Binder Accessories"/>
    <s v="GBC VeloBinder Strips"/>
    <s v="Small Box"/>
    <n v="0.35"/>
    <d v="2012-08-04T00:00:00"/>
  </r>
  <r>
    <n v="3736"/>
    <n v="26693"/>
    <d v="2010-08-21T00:00:00"/>
    <s v="Medium"/>
    <n v="44"/>
    <n v="2315.7464"/>
    <n v="0.06"/>
    <x v="2"/>
    <n v="697.29300000000001"/>
    <n v="55.99"/>
    <n v="1.25"/>
    <s v="William Brown"/>
    <x v="2"/>
    <s v="Prarie"/>
    <x v="1"/>
    <x v="2"/>
    <s v="Telephones and Communication"/>
    <s v="Accessory2"/>
    <s v="Small Pack"/>
    <n v="0.55000000000000004"/>
    <d v="2010-08-23T00:00:00"/>
  </r>
  <r>
    <n v="3737"/>
    <n v="26695"/>
    <d v="2010-06-06T00:00:00"/>
    <s v="Not Specified"/>
    <n v="43"/>
    <n v="355.03379999999999"/>
    <n v="0.01"/>
    <x v="0"/>
    <n v="163.41999999999999"/>
    <n v="8.34"/>
    <n v="1.43"/>
    <s v="Justin Deggeller"/>
    <x v="10"/>
    <s v="Atlantic"/>
    <x v="1"/>
    <x v="0"/>
    <s v="Paper"/>
    <s v="REDIFORM Incoming/Outgoing Call Register, 11&quot; X 8 1/2&quot;, 100 Messages"/>
    <s v="Wrap Bag"/>
    <n v="0.35"/>
    <d v="2010-06-08T00:00:00"/>
  </r>
  <r>
    <n v="3738"/>
    <n v="26723"/>
    <d v="2011-03-03T00:00:00"/>
    <s v="Low"/>
    <n v="8"/>
    <n v="512.08240000000001"/>
    <n v="0.03"/>
    <x v="0"/>
    <n v="-201.48699999999999"/>
    <n v="65.989999999999995"/>
    <n v="7.69"/>
    <s v="Roy Phan"/>
    <x v="1"/>
    <s v="West"/>
    <x v="3"/>
    <x v="2"/>
    <s v="Telephones and Communication"/>
    <s v="5190"/>
    <s v="Small Box"/>
    <n v="0.59"/>
    <d v="2011-03-08T00:00:00"/>
  </r>
  <r>
    <n v="3739"/>
    <n v="26724"/>
    <d v="2009-02-06T00:00:00"/>
    <s v="Critical"/>
    <n v="2"/>
    <n v="1819.9818"/>
    <n v="0.09"/>
    <x v="0"/>
    <n v="-2531.4825000000001"/>
    <n v="999.99"/>
    <n v="13.99"/>
    <s v="Bobby Elias"/>
    <x v="5"/>
    <s v="Quebec"/>
    <x v="0"/>
    <x v="2"/>
    <s v="Office Machines"/>
    <s v="Polycom Soundstation EX Audio-Conferencing Telephone, Black"/>
    <s v="Medium Box"/>
    <n v="0.36"/>
    <d v="2009-02-08T00:00:00"/>
  </r>
  <r>
    <n v="3740"/>
    <n v="26726"/>
    <d v="2012-12-27T00:00:00"/>
    <s v="High"/>
    <n v="37"/>
    <n v="158.4562"/>
    <n v="0.02"/>
    <x v="0"/>
    <n v="-121.58"/>
    <n v="4.37"/>
    <n v="5.15"/>
    <s v="Roland Black"/>
    <x v="8"/>
    <s v="Atlantic"/>
    <x v="0"/>
    <x v="0"/>
    <s v="Appliances"/>
    <s v="Eureka Sanitaire ® Multi-Pro Heavy-Duty Upright, Disposable Bags"/>
    <s v="Small Box"/>
    <n v="0.59"/>
    <d v="2012-12-27T00:00:00"/>
  </r>
  <r>
    <n v="3741"/>
    <n v="26726"/>
    <d v="2012-12-27T00:00:00"/>
    <s v="High"/>
    <n v="11"/>
    <n v="35.217600000000004"/>
    <n v="0.08"/>
    <x v="0"/>
    <n v="-474.91"/>
    <n v="3.48"/>
    <n v="49"/>
    <s v="Roland Black"/>
    <x v="8"/>
    <s v="Atlantic"/>
    <x v="0"/>
    <x v="0"/>
    <s v="Appliances"/>
    <s v="Hoover® Commercial Lightweight Upright Vacuum"/>
    <s v="Large Box"/>
    <n v="0.59"/>
    <d v="2012-12-29T00:00:00"/>
  </r>
  <r>
    <n v="3742"/>
    <n v="26726"/>
    <d v="2012-12-27T00:00:00"/>
    <s v="High"/>
    <n v="41"/>
    <n v="817.17100000000005"/>
    <n v="0.05"/>
    <x v="0"/>
    <n v="364.99"/>
    <n v="20.98"/>
    <n v="1.49"/>
    <s v="Roland Black"/>
    <x v="8"/>
    <s v="Atlantic"/>
    <x v="0"/>
    <x v="0"/>
    <s v="Binders and Binder Accessories"/>
    <s v="Avery Legal 4-Ring Binder"/>
    <s v="Small Box"/>
    <n v="0.35"/>
    <d v="2012-12-28T00:00:00"/>
  </r>
  <r>
    <n v="3743"/>
    <n v="26756"/>
    <d v="2012-05-10T00:00:00"/>
    <s v="Medium"/>
    <n v="25"/>
    <n v="720.05250000000001"/>
    <n v="7.0000000000000007E-2"/>
    <x v="0"/>
    <n v="-29.56"/>
    <n v="30.97"/>
    <n v="4"/>
    <s v="Giulietta Weimer"/>
    <x v="3"/>
    <s v="West"/>
    <x v="2"/>
    <x v="2"/>
    <s v="Computer Peripherals"/>
    <s v="Microsoft Multimedia Keyboard"/>
    <s v="Small Box"/>
    <n v="0.74"/>
    <d v="2012-05-10T00:00:00"/>
  </r>
  <r>
    <n v="3744"/>
    <n v="26756"/>
    <d v="2012-05-10T00:00:00"/>
    <s v="Medium"/>
    <n v="40"/>
    <n v="235.87200000000004"/>
    <n v="0.09"/>
    <x v="0"/>
    <n v="-103.77"/>
    <n v="6.48"/>
    <n v="6.22"/>
    <s v="Giulietta Weimer"/>
    <x v="3"/>
    <s v="West"/>
    <x v="2"/>
    <x v="0"/>
    <s v="Paper"/>
    <s v="Xerox 1894"/>
    <s v="Small Box"/>
    <n v="0.37"/>
    <d v="2012-05-12T00:00:00"/>
  </r>
  <r>
    <n v="3745"/>
    <n v="26756"/>
    <d v="2012-05-10T00:00:00"/>
    <s v="Medium"/>
    <n v="20"/>
    <n v="120.52800000000002"/>
    <n v="7.0000000000000007E-2"/>
    <x v="0"/>
    <n v="-80.41"/>
    <n v="6.48"/>
    <n v="7.37"/>
    <s v="Giulietta Weimer"/>
    <x v="3"/>
    <s v="West"/>
    <x v="2"/>
    <x v="0"/>
    <s v="Paper"/>
    <s v="Xerox 210"/>
    <s v="Small Box"/>
    <n v="0.37"/>
    <d v="2012-05-12T00:00:00"/>
  </r>
  <r>
    <n v="3746"/>
    <n v="26758"/>
    <d v="2009-05-23T00:00:00"/>
    <s v="Not Specified"/>
    <n v="46"/>
    <n v="3244.5686000000001"/>
    <n v="0.09"/>
    <x v="2"/>
    <n v="315.33"/>
    <n v="77.510000000000005"/>
    <n v="4"/>
    <s v="Justin Ellison"/>
    <x v="2"/>
    <s v="Prarie"/>
    <x v="2"/>
    <x v="2"/>
    <s v="Computer Peripherals"/>
    <s v="Micro Innovations Media Access Pro Keyboard"/>
    <s v="Small Box"/>
    <n v="0.76"/>
    <d v="2009-05-25T00:00:00"/>
  </r>
  <r>
    <n v="3747"/>
    <n v="26758"/>
    <d v="2009-05-23T00:00:00"/>
    <s v="Not Specified"/>
    <n v="37"/>
    <n v="106.56"/>
    <n v="0"/>
    <x v="0"/>
    <n v="17"/>
    <n v="2.88"/>
    <n v="0.7"/>
    <s v="Justin Ellison"/>
    <x v="2"/>
    <s v="Prarie"/>
    <x v="2"/>
    <x v="0"/>
    <s v="Pens &amp; Art Supplies"/>
    <s v="Newell 340"/>
    <s v="Wrap Bag"/>
    <n v="0.56000000000000005"/>
    <d v="2009-05-25T00:00:00"/>
  </r>
  <r>
    <n v="3748"/>
    <n v="26759"/>
    <d v="2012-01-25T00:00:00"/>
    <s v="Not Specified"/>
    <n v="30"/>
    <n v="228.14399999999998"/>
    <n v="0.03"/>
    <x v="0"/>
    <n v="10.038500000000001"/>
    <n v="7.84"/>
    <n v="4.71"/>
    <s v="Bobby Odegard"/>
    <x v="4"/>
    <s v="Ontario"/>
    <x v="3"/>
    <x v="0"/>
    <s v="Binders and Binder Accessories"/>
    <s v="XtraLife® ClearVue™ Slant-D® Ring Binders by Cardinal"/>
    <s v="Small Box"/>
    <n v="0.35"/>
    <d v="2012-01-27T00:00:00"/>
  </r>
  <r>
    <n v="3749"/>
    <n v="26784"/>
    <d v="2010-07-23T00:00:00"/>
    <s v="Critical"/>
    <n v="12"/>
    <n v="1422.7248"/>
    <n v="0.02"/>
    <x v="1"/>
    <n v="-64.14"/>
    <n v="120.98"/>
    <n v="30"/>
    <s v="Christy Brittain"/>
    <x v="5"/>
    <s v="Quebec"/>
    <x v="3"/>
    <x v="1"/>
    <s v="Chairs &amp; Chairmats"/>
    <s v="Hon Every-Day® Chair Series Swivel Task Chairs"/>
    <s v="Jumbo Drum"/>
    <n v="0.64"/>
    <d v="2010-07-24T00:00:00"/>
  </r>
  <r>
    <n v="3750"/>
    <n v="26784"/>
    <d v="2010-07-23T00:00:00"/>
    <s v="Critical"/>
    <n v="33"/>
    <n v="420.11970000000002"/>
    <n v="0.09"/>
    <x v="0"/>
    <n v="-37.9407"/>
    <n v="13.99"/>
    <n v="7.51"/>
    <s v="Christy Brittain"/>
    <x v="5"/>
    <s v="Quebec"/>
    <x v="3"/>
    <x v="2"/>
    <s v="Office Machines"/>
    <s v="Sharp EL500L Fraction Calculator"/>
    <s v="Medium Box"/>
    <n v="0.39"/>
    <d v="2010-07-24T00:00:00"/>
  </r>
  <r>
    <n v="3751"/>
    <n v="26786"/>
    <d v="2010-04-07T00:00:00"/>
    <s v="Medium"/>
    <n v="29"/>
    <n v="292.94640000000004"/>
    <n v="0.08"/>
    <x v="0"/>
    <n v="-25.41"/>
    <n v="10.98"/>
    <n v="3.99"/>
    <s v="Evan Henry"/>
    <x v="7"/>
    <s v="Yukon"/>
    <x v="1"/>
    <x v="0"/>
    <s v="Appliances"/>
    <s v="Staples Surge Protector 6 outlet"/>
    <s v="Small Box"/>
    <n v="0.57999999999999996"/>
    <d v="2010-04-08T00:00:00"/>
  </r>
  <r>
    <n v="3752"/>
    <n v="26787"/>
    <d v="2011-09-19T00:00:00"/>
    <s v="High"/>
    <n v="25"/>
    <n v="1104.92"/>
    <n v="0.08"/>
    <x v="2"/>
    <n v="434.71"/>
    <n v="48.04"/>
    <n v="5.79"/>
    <s v="Jamie Frazer"/>
    <x v="6"/>
    <s v="Prarie"/>
    <x v="0"/>
    <x v="0"/>
    <s v="Paper"/>
    <s v="Xerox 1937"/>
    <s v="Small Box"/>
    <n v="0.37"/>
    <d v="2011-09-21T00:00:00"/>
  </r>
  <r>
    <n v="3753"/>
    <n v="26791"/>
    <d v="2011-04-29T00:00:00"/>
    <s v="Low"/>
    <n v="45"/>
    <n v="467.40599999999995"/>
    <n v="0.08"/>
    <x v="0"/>
    <n v="-48.2"/>
    <n v="11.29"/>
    <n v="5.03"/>
    <s v="Harold Engle"/>
    <x v="9"/>
    <s v="Atlantic"/>
    <x v="2"/>
    <x v="0"/>
    <s v="Storage &amp; Organization"/>
    <s v="X-Rack™ File for Hanging Folders"/>
    <s v="Small Box"/>
    <n v="0.59"/>
    <d v="2011-05-06T00:00:00"/>
  </r>
  <r>
    <n v="3754"/>
    <n v="26818"/>
    <d v="2012-01-08T00:00:00"/>
    <s v="Not Specified"/>
    <n v="23"/>
    <n v="193.37249999999997"/>
    <n v="0.05"/>
    <x v="0"/>
    <n v="-19.481000000000002"/>
    <n v="8.85"/>
    <n v="5.6"/>
    <s v="Dionis Lloyd"/>
    <x v="5"/>
    <s v="Quebec"/>
    <x v="0"/>
    <x v="0"/>
    <s v="Binders and Binder Accessories"/>
    <s v="GBC Standard Plastic Binding Systems Combs"/>
    <s v="Small Box"/>
    <n v="0.36"/>
    <d v="2012-01-09T00:00:00"/>
  </r>
  <r>
    <n v="3755"/>
    <n v="26818"/>
    <d v="2012-01-08T00:00:00"/>
    <s v="Not Specified"/>
    <n v="5"/>
    <n v="59.2515"/>
    <n v="0.01"/>
    <x v="2"/>
    <n v="-5.16"/>
    <n v="11.97"/>
    <n v="4.9800000000000004"/>
    <s v="Dionis Lloyd"/>
    <x v="5"/>
    <s v="Quebec"/>
    <x v="0"/>
    <x v="0"/>
    <s v="Appliances"/>
    <s v="Staples 6 Outlet Surge"/>
    <s v="Small Box"/>
    <n v="0.57999999999999996"/>
    <d v="2012-01-10T00:00:00"/>
  </r>
  <r>
    <n v="3756"/>
    <n v="26818"/>
    <d v="2012-01-08T00:00:00"/>
    <s v="Not Specified"/>
    <n v="36"/>
    <n v="236.52"/>
    <n v="0.1"/>
    <x v="0"/>
    <n v="-162.196"/>
    <n v="7.3"/>
    <n v="7.72"/>
    <s v="Dionis Lloyd"/>
    <x v="5"/>
    <s v="Quebec"/>
    <x v="0"/>
    <x v="0"/>
    <s v="Binders and Binder Accessories"/>
    <s v="Angle-D Binders with Locking Rings, Label Holders"/>
    <s v="Small Box"/>
    <n v="0.38"/>
    <d v="2012-01-09T00:00:00"/>
  </r>
  <r>
    <n v="3757"/>
    <n v="26851"/>
    <d v="2011-07-24T00:00:00"/>
    <s v="High"/>
    <n v="44"/>
    <n v="69.563999999999993"/>
    <n v="7.0000000000000007E-2"/>
    <x v="0"/>
    <n v="-58.87"/>
    <n v="1.7"/>
    <n v="1.99"/>
    <s v="Heather Jas"/>
    <x v="3"/>
    <s v="West"/>
    <x v="1"/>
    <x v="2"/>
    <s v="Computer Peripherals"/>
    <s v="BASF Silver 74 Minute CD-R"/>
    <s v="Small Pack"/>
    <n v="0.51"/>
    <d v="2011-07-26T00:00:00"/>
  </r>
  <r>
    <n v="3758"/>
    <n v="26852"/>
    <d v="2010-03-06T00:00:00"/>
    <s v="Critical"/>
    <n v="2"/>
    <n v="9.3624000000000009"/>
    <n v="0.06"/>
    <x v="0"/>
    <n v="-9.8800000000000008"/>
    <n v="4.9800000000000004"/>
    <n v="6.07"/>
    <s v="Jim Kriz"/>
    <x v="4"/>
    <s v="Ontario"/>
    <x v="3"/>
    <x v="0"/>
    <s v="Paper"/>
    <s v="Xerox 1897"/>
    <s v="Small Box"/>
    <n v="0.36"/>
    <d v="2010-03-08T00:00:00"/>
  </r>
  <r>
    <n v="3759"/>
    <n v="26853"/>
    <d v="2012-06-12T00:00:00"/>
    <s v="Low"/>
    <n v="21"/>
    <n v="55.86"/>
    <n v="0"/>
    <x v="0"/>
    <n v="-89.02"/>
    <n v="2.66"/>
    <n v="6.35"/>
    <s v="Russell Applegate"/>
    <x v="4"/>
    <s v="Ontario"/>
    <x v="0"/>
    <x v="0"/>
    <s v="Envelopes"/>
    <s v="Letter or Legal Size Expandable Poly String Tie Envelopes"/>
    <s v="Small Box"/>
    <n v="0.36"/>
    <d v="2012-06-16T00:00:00"/>
  </r>
  <r>
    <n v="3760"/>
    <n v="26854"/>
    <d v="2009-06-21T00:00:00"/>
    <s v="Not Specified"/>
    <n v="1"/>
    <n v="24.872399999999999"/>
    <n v="0.02"/>
    <x v="0"/>
    <n v="-12.95"/>
    <n v="25.38"/>
    <n v="8.99"/>
    <s v="Charlotte Melton"/>
    <x v="12"/>
    <s v="Northwest Territories"/>
    <x v="2"/>
    <x v="1"/>
    <s v="Office Furnishings"/>
    <s v="Executive Impressions 13&quot; Chairman Wall Clock"/>
    <s v="Small Pack"/>
    <n v="0.5"/>
    <d v="2009-06-22T00:00:00"/>
  </r>
  <r>
    <n v="3761"/>
    <n v="26855"/>
    <d v="2009-03-15T00:00:00"/>
    <s v="High"/>
    <n v="13"/>
    <n v="369.9228"/>
    <n v="0.08"/>
    <x v="0"/>
    <n v="230.02"/>
    <n v="30.93"/>
    <n v="3.92"/>
    <s v="Naresj Patel"/>
    <x v="4"/>
    <s v="Ontario"/>
    <x v="0"/>
    <x v="1"/>
    <s v="Office Furnishings"/>
    <s v="Advantus Employee of the Month Certificate Frame, 11 x 13-1/2"/>
    <s v="Small Pack"/>
    <n v="0.44"/>
    <d v="2009-03-16T00:00:00"/>
  </r>
  <r>
    <n v="3762"/>
    <n v="26881"/>
    <d v="2009-08-01T00:00:00"/>
    <s v="Low"/>
    <n v="26"/>
    <n v="10477.986999999999"/>
    <n v="0.05"/>
    <x v="1"/>
    <n v="-410.39"/>
    <n v="424.21"/>
    <n v="110.2"/>
    <s v="Ken Dana"/>
    <x v="1"/>
    <s v="West"/>
    <x v="0"/>
    <x v="1"/>
    <s v="Tables"/>
    <s v="Bush Advantage Collection® Racetrack Conference Table"/>
    <s v="Jumbo Box"/>
    <n v="0.67"/>
    <d v="2009-08-05T00:00:00"/>
  </r>
  <r>
    <n v="3763"/>
    <n v="26887"/>
    <d v="2011-05-15T00:00:00"/>
    <s v="Critical"/>
    <n v="38"/>
    <n v="1502.5807999999997"/>
    <n v="0.08"/>
    <x v="2"/>
    <n v="461.65"/>
    <n v="42.98"/>
    <n v="4.62"/>
    <s v="Adam Bellavance"/>
    <x v="1"/>
    <s v="West"/>
    <x v="0"/>
    <x v="0"/>
    <s v="Appliances"/>
    <s v="Belkin F9M820V08 8 Outlet Surge"/>
    <s v="Small Box"/>
    <n v="0.56000000000000005"/>
    <d v="2011-05-16T00:00:00"/>
  </r>
  <r>
    <n v="3764"/>
    <n v="26887"/>
    <d v="2011-05-15T00:00:00"/>
    <s v="Critical"/>
    <n v="23"/>
    <n v="171.97559999999999"/>
    <n v="7.0000000000000007E-2"/>
    <x v="2"/>
    <n v="-117.1045"/>
    <n v="8.0399999999999991"/>
    <n v="8.94"/>
    <s v="Adam Bellavance"/>
    <x v="1"/>
    <s v="West"/>
    <x v="0"/>
    <x v="0"/>
    <s v="Binders and Binder Accessories"/>
    <s v="Fellowes Twister Kit, Gray/Clear, 3/pkg"/>
    <s v="Small Box"/>
    <n v="0.4"/>
    <d v="2011-05-15T00:00:00"/>
  </r>
  <r>
    <n v="3765"/>
    <n v="26912"/>
    <d v="2012-04-27T00:00:00"/>
    <s v="Low"/>
    <n v="18"/>
    <n v="3448.2726000000002"/>
    <n v="7.0000000000000007E-2"/>
    <x v="0"/>
    <n v="439.77599999999995"/>
    <n v="205.99"/>
    <n v="5.26"/>
    <s v="Noel Staavos"/>
    <x v="5"/>
    <s v="Quebec"/>
    <x v="2"/>
    <x v="2"/>
    <s v="Telephones and Communication"/>
    <s v="i470"/>
    <s v="Small Box"/>
    <n v="0.56000000000000005"/>
    <d v="2012-05-01T00:00:00"/>
  </r>
  <r>
    <n v="3766"/>
    <n v="26912"/>
    <d v="2012-04-27T00:00:00"/>
    <s v="Low"/>
    <n v="21"/>
    <n v="1042.8935999999999"/>
    <n v="0.08"/>
    <x v="0"/>
    <n v="55.870000000000054"/>
    <n v="53.98"/>
    <n v="5.5"/>
    <s v="Noel Staavos"/>
    <x v="8"/>
    <s v="Atlantic"/>
    <x v="2"/>
    <x v="2"/>
    <s v="Computer Peripherals"/>
    <s v="Nu-Form 106-Key Ergonomic Keyboard w/ Touchpad"/>
    <s v="Small Box"/>
    <n v="0.62"/>
    <d v="2012-05-06T00:00:00"/>
  </r>
  <r>
    <n v="3767"/>
    <n v="26913"/>
    <d v="2009-09-29T00:00:00"/>
    <s v="High"/>
    <n v="11"/>
    <n v="718.63109999999995"/>
    <n v="0.01"/>
    <x v="0"/>
    <n v="-118.8"/>
    <n v="65.989999999999995"/>
    <n v="8.99"/>
    <s v="Amy Hunt"/>
    <x v="2"/>
    <s v="Prarie"/>
    <x v="3"/>
    <x v="2"/>
    <s v="Telephones and Communication"/>
    <s v="StarTAC Analog"/>
    <s v="Small Box"/>
    <n v="0.6"/>
    <d v="2009-10-01T00:00:00"/>
  </r>
  <r>
    <n v="3768"/>
    <n v="26918"/>
    <d v="2009-04-06T00:00:00"/>
    <s v="Low"/>
    <n v="16"/>
    <n v="73.567999999999998"/>
    <n v="0.05"/>
    <x v="0"/>
    <n v="16.649999999999999"/>
    <n v="4.84"/>
    <n v="0.71"/>
    <s v="Russell Applegate"/>
    <x v="4"/>
    <s v="Ontario"/>
    <x v="2"/>
    <x v="0"/>
    <s v="Pens &amp; Art Supplies"/>
    <s v="*Staples* Highlighting Markers"/>
    <s v="Wrap Bag"/>
    <n v="0.52"/>
    <d v="2009-04-15T00:00:00"/>
  </r>
  <r>
    <n v="3769"/>
    <n v="26919"/>
    <d v="2012-12-10T00:00:00"/>
    <s v="Low"/>
    <n v="12"/>
    <n v="3499.5659999999998"/>
    <n v="0.03"/>
    <x v="0"/>
    <n v="763.32"/>
    <n v="300.64999999999998"/>
    <n v="24.49"/>
    <s v="Mick Crebagga"/>
    <x v="6"/>
    <s v="Prarie"/>
    <x v="2"/>
    <x v="0"/>
    <s v="Appliances"/>
    <s v="Honeywell Enviracaire Portable HEPA Air Cleaner for 17' x 22' Room"/>
    <s v="Large Box"/>
    <n v="0.52"/>
    <d v="2012-12-12T00:00:00"/>
  </r>
  <r>
    <n v="3770"/>
    <n v="26919"/>
    <d v="2012-12-10T00:00:00"/>
    <s v="Low"/>
    <n v="32"/>
    <n v="143.42400000000001"/>
    <n v="0.1"/>
    <x v="0"/>
    <n v="-151.55000000000001"/>
    <n v="4.9800000000000004"/>
    <n v="7.54"/>
    <s v="Mick Crebagga"/>
    <x v="6"/>
    <s v="Prarie"/>
    <x v="2"/>
    <x v="0"/>
    <s v="Paper"/>
    <s v="Xerox 1961"/>
    <s v="Small Box"/>
    <n v="0.38"/>
    <d v="2012-12-12T00:00:00"/>
  </r>
  <r>
    <n v="3771"/>
    <n v="26944"/>
    <d v="2009-11-07T00:00:00"/>
    <s v="Critical"/>
    <n v="6"/>
    <n v="435.00240000000002"/>
    <n v="0.02"/>
    <x v="0"/>
    <n v="-217.69"/>
    <n v="73.98"/>
    <n v="14.52"/>
    <s v="Eva Jacobs"/>
    <x v="3"/>
    <s v="West"/>
    <x v="2"/>
    <x v="2"/>
    <s v="Computer Peripherals"/>
    <s v="Keytronic French Keyboard"/>
    <s v="Small Box"/>
    <n v="0.65"/>
    <d v="2009-11-10T00:00:00"/>
  </r>
  <r>
    <n v="3772"/>
    <n v="26945"/>
    <d v="2009-02-05T00:00:00"/>
    <s v="Critical"/>
    <n v="29"/>
    <n v="211.12"/>
    <n v="0"/>
    <x v="0"/>
    <n v="77.33"/>
    <n v="7.28"/>
    <n v="1.77"/>
    <s v="Mick Crebagga"/>
    <x v="6"/>
    <s v="Prarie"/>
    <x v="2"/>
    <x v="0"/>
    <s v="Paper"/>
    <s v="Post-it® “Important Message” Note Pad, Neon Colors, 50 Sheets/Pad"/>
    <s v="Wrap Bag"/>
    <n v="0.37"/>
    <d v="2009-02-05T00:00:00"/>
  </r>
  <r>
    <n v="3773"/>
    <n v="26947"/>
    <d v="2010-06-04T00:00:00"/>
    <s v="High"/>
    <n v="4"/>
    <n v="399.16800000000001"/>
    <n v="0.01"/>
    <x v="1"/>
    <n v="-212.34"/>
    <n v="100.8"/>
    <n v="60"/>
    <s v="Bruce Money"/>
    <x v="1"/>
    <s v="West"/>
    <x v="1"/>
    <x v="1"/>
    <s v="Tables"/>
    <s v="Barricks 18&quot; x 48&quot; Non-Folding Utility Table with Bottom Storage Shelf"/>
    <s v="Jumbo Drum"/>
    <n v="0.59"/>
    <d v="2010-06-07T00:00:00"/>
  </r>
  <r>
    <n v="3774"/>
    <n v="26948"/>
    <d v="2011-11-22T00:00:00"/>
    <s v="High"/>
    <n v="21"/>
    <n v="185.57069999999999"/>
    <n v="0.03"/>
    <x v="2"/>
    <n v="38.6"/>
    <n v="9.11"/>
    <n v="2.25"/>
    <s v="Matt Collister"/>
    <x v="5"/>
    <s v="Quebec"/>
    <x v="2"/>
    <x v="0"/>
    <s v="Pens &amp; Art Supplies"/>
    <s v="Dixon Ticonderoga Core-Lock Colored Pencils"/>
    <s v="Wrap Bag"/>
    <n v="0.52"/>
    <d v="2011-11-23T00:00:00"/>
  </r>
  <r>
    <n v="3775"/>
    <n v="26948"/>
    <d v="2011-11-22T00:00:00"/>
    <s v="High"/>
    <n v="38"/>
    <n v="263.52999999999997"/>
    <n v="0.05"/>
    <x v="0"/>
    <n v="-160.40199999999999"/>
    <n v="7.3"/>
    <n v="7.72"/>
    <s v="Matt Collister"/>
    <x v="2"/>
    <s v="Prarie"/>
    <x v="2"/>
    <x v="0"/>
    <s v="Binders and Binder Accessories"/>
    <s v="Angle-D Binders with Locking Rings, Label Holders"/>
    <s v="Small Box"/>
    <n v="0.38"/>
    <d v="2011-11-23T00:00:00"/>
  </r>
  <r>
    <n v="3776"/>
    <n v="26949"/>
    <d v="2009-08-15T00:00:00"/>
    <s v="Critical"/>
    <n v="48"/>
    <n v="427.73760000000004"/>
    <n v="0.06"/>
    <x v="0"/>
    <n v="-103.48"/>
    <n v="9.48"/>
    <n v="7.29"/>
    <s v="Aaron Hawkins"/>
    <x v="5"/>
    <s v="Quebec"/>
    <x v="2"/>
    <x v="1"/>
    <s v="Office Furnishings"/>
    <s v="DAX Two-Tone Rosewood/Black Document Frame, Desktop, 5 x 7"/>
    <s v="Small Pack"/>
    <n v="0.45"/>
    <d v="2009-08-17T00:00:00"/>
  </r>
  <r>
    <n v="3777"/>
    <n v="26951"/>
    <d v="2010-04-08T00:00:00"/>
    <s v="Not Specified"/>
    <n v="3"/>
    <n v="430.29299999999995"/>
    <n v="0.05"/>
    <x v="0"/>
    <n v="-318.59399999999999"/>
    <n v="150.97999999999999"/>
    <n v="13.99"/>
    <s v="Kean Takahito"/>
    <x v="2"/>
    <s v="Prarie"/>
    <x v="2"/>
    <x v="2"/>
    <s v="Office Machines"/>
    <s v="Canon MP41DH Printing Calculator"/>
    <s v="Medium Box"/>
    <n v="0.38"/>
    <d v="2010-04-09T00:00:00"/>
  </r>
  <r>
    <n v="3778"/>
    <n v="26976"/>
    <d v="2011-05-20T00:00:00"/>
    <s v="Not Specified"/>
    <n v="44"/>
    <n v="675.69040000000007"/>
    <n v="0.02"/>
    <x v="0"/>
    <n v="375.25"/>
    <n v="15.67"/>
    <n v="1.39"/>
    <s v="Thea Hendricks"/>
    <x v="7"/>
    <s v="Yukon"/>
    <x v="2"/>
    <x v="0"/>
    <s v="Envelopes"/>
    <s v="#10 White Business Envelopes,4 1/8 x 9 1/2"/>
    <s v="Small Box"/>
    <n v="0.38"/>
    <d v="2011-05-21T00:00:00"/>
  </r>
  <r>
    <n v="3779"/>
    <n v="26976"/>
    <d v="2011-05-20T00:00:00"/>
    <s v="Not Specified"/>
    <n v="28"/>
    <n v="1344.9660000000001"/>
    <n v="7.0000000000000007E-2"/>
    <x v="0"/>
    <n v="63.88"/>
    <n v="51.65"/>
    <n v="18.45"/>
    <s v="Thea Hendricks"/>
    <x v="7"/>
    <s v="Yukon"/>
    <x v="2"/>
    <x v="1"/>
    <s v="Office Furnishings"/>
    <s v="Deflect-o EconoMat Nonstudded, No Bevel Mat"/>
    <s v="Medium Box"/>
    <n v="0.65"/>
    <d v="2011-05-22T00:00:00"/>
  </r>
  <r>
    <n v="3780"/>
    <n v="26976"/>
    <d v="2011-05-20T00:00:00"/>
    <s v="Not Specified"/>
    <n v="11"/>
    <n v="1330.4543999999999"/>
    <n v="0.04"/>
    <x v="2"/>
    <n v="-176.05500000000001"/>
    <n v="125.99"/>
    <n v="8.99"/>
    <s v="Thea Hendricks"/>
    <x v="7"/>
    <s v="Yukon"/>
    <x v="2"/>
    <x v="2"/>
    <s v="Telephones and Communication"/>
    <s v="5170i"/>
    <s v="Small Box"/>
    <n v="0.56999999999999995"/>
    <d v="2011-05-21T00:00:00"/>
  </r>
  <r>
    <n v="3781"/>
    <n v="26978"/>
    <d v="2010-06-25T00:00:00"/>
    <s v="Medium"/>
    <n v="46"/>
    <n v="27599.54"/>
    <n v="0"/>
    <x v="0"/>
    <n v="-635.69000000000005"/>
    <n v="599.99"/>
    <n v="24.49"/>
    <s v="Seth Vernon"/>
    <x v="3"/>
    <s v="West"/>
    <x v="2"/>
    <x v="2"/>
    <s v="Copiers and Fax"/>
    <s v="Canon Image Class D660 Copier"/>
    <s v="Large Box"/>
    <n v="0.44"/>
    <d v="2010-06-27T00:00:00"/>
  </r>
  <r>
    <n v="3782"/>
    <n v="26978"/>
    <d v="2010-06-25T00:00:00"/>
    <s v="Medium"/>
    <n v="49"/>
    <n v="1928.1695999999999"/>
    <n v="0.04"/>
    <x v="0"/>
    <n v="938.26"/>
    <n v="40.99"/>
    <n v="5.86"/>
    <s v="Seth Vernon"/>
    <x v="3"/>
    <s v="West"/>
    <x v="2"/>
    <x v="0"/>
    <s v="Paper"/>
    <s v="Xerox 1919"/>
    <s v="Small Box"/>
    <n v="0.36"/>
    <d v="2010-06-27T00:00:00"/>
  </r>
  <r>
    <n v="3783"/>
    <n v="26978"/>
    <d v="2010-06-25T00:00:00"/>
    <s v="Medium"/>
    <n v="47"/>
    <n v="654.80870000000004"/>
    <n v="0.09"/>
    <x v="2"/>
    <n v="-157.44"/>
    <n v="15.31"/>
    <n v="8.7799999999999994"/>
    <s v="Seth Vernon"/>
    <x v="3"/>
    <s v="West"/>
    <x v="2"/>
    <x v="0"/>
    <s v="Storage &amp; Organization"/>
    <s v="Eldon Jumbo ProFile™ Portable File Boxes Graphite/Black"/>
    <s v="Small Box"/>
    <n v="0.56999999999999995"/>
    <d v="2010-06-27T00:00:00"/>
  </r>
  <r>
    <n v="3784"/>
    <n v="26978"/>
    <d v="2010-06-25T00:00:00"/>
    <s v="Medium"/>
    <n v="2"/>
    <n v="37.560600000000001"/>
    <n v="0.01"/>
    <x v="0"/>
    <n v="-21.2"/>
    <n v="18.97"/>
    <n v="9.0299999999999994"/>
    <s v="Seth Vernon"/>
    <x v="3"/>
    <s v="West"/>
    <x v="2"/>
    <x v="0"/>
    <s v="Paper"/>
    <s v="Computer Printout Paper with Letter-Trim Perforations"/>
    <s v="Small Box"/>
    <n v="0.37"/>
    <d v="2010-06-26T00:00:00"/>
  </r>
  <r>
    <n v="3785"/>
    <n v="26979"/>
    <d v="2012-03-28T00:00:00"/>
    <s v="Medium"/>
    <n v="43"/>
    <n v="325.98300000000006"/>
    <n v="0.05"/>
    <x v="0"/>
    <n v="147.19999999999999"/>
    <n v="7.98"/>
    <n v="1.25"/>
    <s v="Tom Boeckenhauer"/>
    <x v="1"/>
    <s v="West"/>
    <x v="1"/>
    <x v="0"/>
    <s v="Paper"/>
    <s v="Adams Telephone Message Book w/Frequently-Called Numbers Space, 400 Messages per Book"/>
    <s v="Wrap Bag"/>
    <n v="0.35"/>
    <d v="2012-03-30T00:00:00"/>
  </r>
  <r>
    <n v="3786"/>
    <n v="26979"/>
    <d v="2012-03-28T00:00:00"/>
    <s v="Medium"/>
    <n v="50"/>
    <n v="7097.5450000000001"/>
    <n v="0.09"/>
    <x v="0"/>
    <n v="1174.3829999999998"/>
    <n v="155.99"/>
    <n v="8.08"/>
    <s v="Tom Boeckenhauer"/>
    <x v="1"/>
    <s v="West"/>
    <x v="1"/>
    <x v="2"/>
    <s v="Telephones and Communication"/>
    <s v="I888 World Phone"/>
    <s v="Small Box"/>
    <n v="0.6"/>
    <d v="2012-03-30T00:00:00"/>
  </r>
  <r>
    <n v="3787"/>
    <n v="26981"/>
    <d v="2012-08-30T00:00:00"/>
    <s v="Medium"/>
    <n v="13"/>
    <n v="669.6404"/>
    <n v="0.08"/>
    <x v="0"/>
    <n v="142.983"/>
    <n v="55.99"/>
    <n v="1.25"/>
    <s v="Vicky Freymann"/>
    <x v="3"/>
    <s v="West"/>
    <x v="2"/>
    <x v="2"/>
    <s v="Telephones and Communication"/>
    <s v="Accessory32"/>
    <s v="Small Pack"/>
    <n v="0.35"/>
    <d v="2012-08-30T00:00:00"/>
  </r>
  <r>
    <n v="3788"/>
    <n v="26981"/>
    <d v="2012-08-30T00:00:00"/>
    <s v="Medium"/>
    <n v="44"/>
    <n v="714.27839999999992"/>
    <n v="0.04"/>
    <x v="0"/>
    <n v="30.17"/>
    <n v="16.91"/>
    <n v="6.25"/>
    <s v="Vicky Freymann"/>
    <x v="3"/>
    <s v="West"/>
    <x v="2"/>
    <x v="0"/>
    <s v="Storage &amp; Organization"/>
    <s v="Tenex Personal Self-Stacking Standard File Box, Black/Gray"/>
    <s v="Small Box"/>
    <n v="0.57999999999999996"/>
    <d v="2012-08-31T00:00:00"/>
  </r>
  <r>
    <n v="3789"/>
    <n v="26982"/>
    <d v="2012-04-28T00:00:00"/>
    <s v="Not Specified"/>
    <n v="37"/>
    <n v="1950.1219999999998"/>
    <n v="0.05"/>
    <x v="2"/>
    <n v="585.03"/>
    <n v="55.48"/>
    <n v="14.3"/>
    <s v="Clytie Kelty"/>
    <x v="4"/>
    <s v="Ontario"/>
    <x v="0"/>
    <x v="0"/>
    <s v="Paper"/>
    <s v="Xerox 194"/>
    <s v="Small Box"/>
    <n v="0.37"/>
    <d v="2012-04-29T00:00:00"/>
  </r>
  <r>
    <n v="3790"/>
    <n v="27011"/>
    <d v="2010-12-30T00:00:00"/>
    <s v="Medium"/>
    <n v="5"/>
    <n v="49.776999999999994"/>
    <n v="0.09"/>
    <x v="0"/>
    <n v="5.69"/>
    <n v="10.94"/>
    <n v="1.39"/>
    <s v="Anne Pryor"/>
    <x v="5"/>
    <s v="Quebec"/>
    <x v="2"/>
    <x v="0"/>
    <s v="Envelopes"/>
    <s v="White Business Envelopes with Contemporary Seam, Recycled White Business Envelopes"/>
    <s v="Small Box"/>
    <n v="0.35"/>
    <d v="2010-12-30T00:00:00"/>
  </r>
  <r>
    <n v="3791"/>
    <n v="27013"/>
    <d v="2009-07-05T00:00:00"/>
    <s v="Low"/>
    <n v="28"/>
    <n v="2154.0680000000002"/>
    <n v="0.05"/>
    <x v="0"/>
    <n v="-746.44"/>
    <n v="80.98"/>
    <n v="35"/>
    <s v="Fred Harton"/>
    <x v="3"/>
    <s v="West"/>
    <x v="2"/>
    <x v="0"/>
    <s v="Storage &amp; Organization"/>
    <s v="Carina Double Wide Media Storage Towers in Natural &amp; Black"/>
    <s v="Large Box"/>
    <n v="0.81"/>
    <d v="2009-07-09T00:00:00"/>
  </r>
  <r>
    <n v="3792"/>
    <n v="27013"/>
    <d v="2009-07-05T00:00:00"/>
    <s v="Low"/>
    <n v="26"/>
    <n v="6903.1560000000009"/>
    <n v="0.05"/>
    <x v="0"/>
    <n v="-274.95"/>
    <n v="279.48"/>
    <n v="35"/>
    <s v="Fred Harton"/>
    <x v="3"/>
    <s v="West"/>
    <x v="2"/>
    <x v="0"/>
    <s v="Storage &amp; Organization"/>
    <s v="Tennsco Snap-Together Open Shelving Units, Starter Sets and Add-On Units"/>
    <s v="Large Box"/>
    <n v="0.8"/>
    <d v="2009-07-05T00:00:00"/>
  </r>
  <r>
    <n v="3793"/>
    <n v="27015"/>
    <d v="2011-12-31T00:00:00"/>
    <s v="Low"/>
    <n v="24"/>
    <n v="1326.0288"/>
    <n v="0.03"/>
    <x v="0"/>
    <n v="142.51"/>
    <n v="56.96"/>
    <n v="13.22"/>
    <s v="Maria Bertelson"/>
    <x v="4"/>
    <s v="Ontario"/>
    <x v="2"/>
    <x v="0"/>
    <s v="Appliances"/>
    <s v="Conquest™ 14 Commercial Heavy-Duty Upright Vacuum, Collection System, Accessory Kit"/>
    <s v="Small Box"/>
    <n v="0.56000000000000005"/>
    <d v="2011-12-31T00:00:00"/>
  </r>
  <r>
    <n v="3794"/>
    <n v="27047"/>
    <d v="2010-11-22T00:00:00"/>
    <s v="High"/>
    <n v="25"/>
    <n v="14099.764999999999"/>
    <n v="0.06"/>
    <x v="0"/>
    <n v="3128.69"/>
    <n v="599.99"/>
    <n v="24.49"/>
    <s v="Patrick Bzostek"/>
    <x v="4"/>
    <s v="Ontario"/>
    <x v="3"/>
    <x v="2"/>
    <s v="Copiers and Fax"/>
    <s v="Canon PC1080F Personal Copier"/>
    <s v="Large Box"/>
    <n v="0.5"/>
    <d v="2010-11-23T00:00:00"/>
  </r>
  <r>
    <n v="3795"/>
    <n v="27047"/>
    <d v="2010-11-22T00:00:00"/>
    <s v="High"/>
    <n v="38"/>
    <n v="154.50800000000001"/>
    <n v="0.05"/>
    <x v="0"/>
    <n v="-161.57"/>
    <n v="4.28"/>
    <n v="6.72"/>
    <s v="Patrick Bzostek"/>
    <x v="4"/>
    <s v="Ontario"/>
    <x v="3"/>
    <x v="0"/>
    <s v="Paper"/>
    <s v="Xerox 1927"/>
    <s v="Small Box"/>
    <n v="0.4"/>
    <d v="2010-11-23T00:00:00"/>
  </r>
  <r>
    <n v="3796"/>
    <n v="27077"/>
    <d v="2010-03-15T00:00:00"/>
    <s v="Critical"/>
    <n v="11"/>
    <n v="1550.89"/>
    <n v="0"/>
    <x v="0"/>
    <n v="321.25"/>
    <n v="140.99"/>
    <n v="13.99"/>
    <s v="Frank Carlisle"/>
    <x v="4"/>
    <s v="Ontario"/>
    <x v="0"/>
    <x v="2"/>
    <s v="Office Machines"/>
    <s v="Canon MP100DHII Printing Calculator"/>
    <s v="Medium Box"/>
    <n v="0.37"/>
    <d v="2010-03-17T00:00:00"/>
  </r>
  <r>
    <n v="3797"/>
    <n v="27078"/>
    <d v="2012-08-12T00:00:00"/>
    <s v="Not Specified"/>
    <n v="22"/>
    <n v="138.28319999999999"/>
    <n v="0.03"/>
    <x v="0"/>
    <n v="-40.76"/>
    <n v="6.48"/>
    <n v="5.86"/>
    <s v="Nathan Mautz"/>
    <x v="10"/>
    <s v="Atlantic"/>
    <x v="1"/>
    <x v="0"/>
    <s v="Paper"/>
    <s v="Xerox 1904"/>
    <s v="Small Box"/>
    <n v="0.36"/>
    <d v="2012-08-13T00:00:00"/>
  </r>
  <r>
    <n v="3798"/>
    <n v="27105"/>
    <d v="2011-02-16T00:00:00"/>
    <s v="Not Specified"/>
    <n v="37"/>
    <n v="219.04740000000001"/>
    <n v="0.01"/>
    <x v="0"/>
    <n v="39.630000000000003"/>
    <n v="5.98"/>
    <n v="2.5"/>
    <s v="Sanjit Chand"/>
    <x v="3"/>
    <s v="West"/>
    <x v="2"/>
    <x v="0"/>
    <s v="Envelopes"/>
    <s v="Wausau Papers Astrobrights® Colored Envelopes"/>
    <s v="Small Box"/>
    <n v="0.36"/>
    <d v="2011-02-17T00:00:00"/>
  </r>
  <r>
    <n v="3799"/>
    <n v="27105"/>
    <d v="2011-02-16T00:00:00"/>
    <s v="Not Specified"/>
    <n v="2"/>
    <n v="20.8"/>
    <n v="0"/>
    <x v="0"/>
    <n v="26.21"/>
    <n v="10.4"/>
    <n v="5.4"/>
    <s v="Sanjit Chand"/>
    <x v="3"/>
    <s v="West"/>
    <x v="2"/>
    <x v="1"/>
    <s v="Office Furnishings"/>
    <s v="Executive Impressions 8-1/2&quot; Career Panel/Partition Cubicle Clock"/>
    <s v="Small Pack"/>
    <n v="0.51"/>
    <d v="2011-02-17T00:00:00"/>
  </r>
  <r>
    <n v="3800"/>
    <n v="27106"/>
    <d v="2011-12-01T00:00:00"/>
    <s v="High"/>
    <n v="1"/>
    <n v="10.2554"/>
    <n v="0.06"/>
    <x v="0"/>
    <n v="-4.7035"/>
    <n v="10.91"/>
    <n v="2.99"/>
    <s v="Lena Creighton"/>
    <x v="4"/>
    <s v="Ontario"/>
    <x v="2"/>
    <x v="0"/>
    <s v="Binders and Binder Accessories"/>
    <s v="Heavy-Duty E-Z-D® Binders"/>
    <s v="Small Box"/>
    <n v="0.38"/>
    <d v="2011-12-03T00:00:00"/>
  </r>
  <r>
    <n v="3801"/>
    <n v="27106"/>
    <d v="2011-12-01T00:00:00"/>
    <s v="High"/>
    <n v="50"/>
    <n v="490.82"/>
    <n v="0.08"/>
    <x v="0"/>
    <n v="232.58"/>
    <n v="10.67"/>
    <n v="1.39"/>
    <s v="Lena Creighton"/>
    <x v="4"/>
    <s v="Ontario"/>
    <x v="2"/>
    <x v="0"/>
    <s v="Envelopes"/>
    <s v="Laser &amp; Ink Jet Business Envelopes"/>
    <s v="Small Box"/>
    <n v="0.39"/>
    <d v="2011-12-01T00:00:00"/>
  </r>
  <r>
    <n v="3802"/>
    <n v="27106"/>
    <d v="2011-12-01T00:00:00"/>
    <s v="High"/>
    <n v="29"/>
    <n v="3494.5463999999997"/>
    <n v="0.08"/>
    <x v="1"/>
    <n v="-570.17999999999995"/>
    <n v="130.97999999999999"/>
    <n v="30"/>
    <s v="Lena Creighton"/>
    <x v="4"/>
    <s v="Ontario"/>
    <x v="2"/>
    <x v="1"/>
    <s v="Chairs &amp; Chairmats"/>
    <s v="Office Star - Contemporary Task Swivel chair with 2-way adjustable arms, Plum"/>
    <s v="Jumbo Drum"/>
    <n v="0.78"/>
    <d v="2011-12-03T00:00:00"/>
  </r>
  <r>
    <n v="3803"/>
    <n v="27106"/>
    <d v="2011-12-01T00:00:00"/>
    <s v="High"/>
    <n v="42"/>
    <n v="886.97699999999998"/>
    <n v="0.05"/>
    <x v="0"/>
    <n v="297.11"/>
    <n v="22.23"/>
    <n v="3.63"/>
    <s v="Lena Creighton"/>
    <x v="4"/>
    <s v="Ontario"/>
    <x v="2"/>
    <x v="1"/>
    <s v="Office Furnishings"/>
    <s v="Executive Impressions 14&quot; Contract Wall Clock"/>
    <s v="Small Pack"/>
    <n v="0.52"/>
    <d v="2011-12-03T00:00:00"/>
  </r>
  <r>
    <n v="3804"/>
    <n v="27106"/>
    <d v="2011-12-01T00:00:00"/>
    <s v="High"/>
    <n v="10"/>
    <n v="61.455999999999996"/>
    <n v="0.08"/>
    <x v="0"/>
    <n v="3.77"/>
    <n v="6.68"/>
    <n v="1.5"/>
    <s v="Lena Creighton"/>
    <x v="4"/>
    <s v="Ontario"/>
    <x v="2"/>
    <x v="0"/>
    <s v="Pens &amp; Art Supplies"/>
    <s v="Sanford Liquid Accent Highlighters"/>
    <s v="Wrap Bag"/>
    <n v="0.48"/>
    <d v="2011-12-03T00:00:00"/>
  </r>
  <r>
    <n v="3805"/>
    <n v="27109"/>
    <d v="2012-02-08T00:00:00"/>
    <s v="Critical"/>
    <n v="48"/>
    <n v="521.29440000000011"/>
    <n v="0.01"/>
    <x v="0"/>
    <n v="-154.66"/>
    <n v="10.97"/>
    <n v="6.5"/>
    <s v="Barry French"/>
    <x v="12"/>
    <s v="Northwest Territories"/>
    <x v="3"/>
    <x v="2"/>
    <s v="Computer Peripherals"/>
    <s v="Micro Innovations 104 Keyboard"/>
    <s v="Small Box"/>
    <n v="0.64"/>
    <d v="2012-02-10T00:00:00"/>
  </r>
  <r>
    <n v="3806"/>
    <n v="27111"/>
    <d v="2009-03-11T00:00:00"/>
    <s v="High"/>
    <n v="11"/>
    <n v="1033.8965999999998"/>
    <n v="0.06"/>
    <x v="0"/>
    <n v="-127.56"/>
    <n v="99.99"/>
    <n v="19.989999999999998"/>
    <s v="Heather Kirkland"/>
    <x v="12"/>
    <s v="Northwest Territories"/>
    <x v="2"/>
    <x v="2"/>
    <s v="Computer Peripherals"/>
    <s v="US Robotics 56K V.92 External Faxmodem"/>
    <s v="Small Box"/>
    <n v="0.52"/>
    <d v="2009-03-14T00:00:00"/>
  </r>
  <r>
    <n v="3807"/>
    <n v="27111"/>
    <d v="2009-03-11T00:00:00"/>
    <s v="High"/>
    <n v="18"/>
    <n v="3477.06"/>
    <n v="0"/>
    <x v="0"/>
    <n v="282.18"/>
    <n v="193.17"/>
    <n v="19.989999999999998"/>
    <s v="Heather Kirkland"/>
    <x v="12"/>
    <s v="Northwest Territories"/>
    <x v="2"/>
    <x v="0"/>
    <s v="Storage &amp; Organization"/>
    <s v="Fellowes Staxonsteel® Drawer Files"/>
    <s v="Small Box"/>
    <n v="0.71"/>
    <d v="2009-03-12T00:00:00"/>
  </r>
  <r>
    <n v="3808"/>
    <n v="27111"/>
    <d v="2009-03-11T00:00:00"/>
    <s v="High"/>
    <n v="44"/>
    <n v="849.6751999999999"/>
    <n v="0.08"/>
    <x v="2"/>
    <n v="-96.337999999999994"/>
    <n v="20.99"/>
    <n v="3.3"/>
    <s v="Heather Kirkland"/>
    <x v="12"/>
    <s v="Northwest Territories"/>
    <x v="2"/>
    <x v="2"/>
    <s v="Telephones and Communication"/>
    <s v="Accessory39"/>
    <s v="Small Pack"/>
    <n v="0.81"/>
    <d v="2009-03-11T00:00:00"/>
  </r>
  <r>
    <n v="3809"/>
    <n v="27137"/>
    <d v="2011-12-31T00:00:00"/>
    <s v="High"/>
    <n v="2"/>
    <n v="70.540400000000005"/>
    <n v="0.02"/>
    <x v="0"/>
    <n v="-165.53900000000002"/>
    <n v="35.99"/>
    <n v="1.1000000000000001"/>
    <s v="Alyssa Tate"/>
    <x v="8"/>
    <s v="Atlantic"/>
    <x v="0"/>
    <x v="2"/>
    <s v="Telephones and Communication"/>
    <s v="Accessory35"/>
    <s v="Small Box"/>
    <n v="0.55000000000000004"/>
    <d v="2012-01-02T00:00:00"/>
  </r>
  <r>
    <n v="3810"/>
    <n v="27138"/>
    <d v="2012-05-30T00:00:00"/>
    <s v="High"/>
    <n v="31"/>
    <n v="2911.2534000000001"/>
    <n v="7.0000000000000007E-2"/>
    <x v="1"/>
    <n v="-277.63"/>
    <n v="100.98"/>
    <n v="35.840000000000003"/>
    <s v="Cari Sayre"/>
    <x v="1"/>
    <s v="West"/>
    <x v="2"/>
    <x v="1"/>
    <s v="Bookcases"/>
    <s v="Bush Westfield Collection Bookcases, Fully Assembled"/>
    <s v="Jumbo Box"/>
    <n v="0.62"/>
    <d v="2012-06-01T00:00:00"/>
  </r>
  <r>
    <n v="3811"/>
    <n v="27138"/>
    <d v="2012-05-30T00:00:00"/>
    <s v="High"/>
    <n v="37"/>
    <n v="2197.4669999999996"/>
    <n v="0.1"/>
    <x v="0"/>
    <n v="134.72999999999999"/>
    <n v="65.989999999999995"/>
    <n v="8.99"/>
    <s v="Cari Sayre"/>
    <x v="1"/>
    <s v="West"/>
    <x v="2"/>
    <x v="2"/>
    <s v="Telephones and Communication"/>
    <s v="V 3600 Series"/>
    <s v="Small Box"/>
    <n v="0.57999999999999996"/>
    <d v="2012-06-01T00:00:00"/>
  </r>
  <r>
    <n v="3812"/>
    <n v="27141"/>
    <d v="2010-02-04T00:00:00"/>
    <s v="Not Specified"/>
    <n v="25"/>
    <n v="461.72"/>
    <n v="0.03"/>
    <x v="0"/>
    <n v="107.82"/>
    <n v="19.04"/>
    <n v="6.38"/>
    <s v="Patrick Ryan"/>
    <x v="2"/>
    <s v="Prarie"/>
    <x v="1"/>
    <x v="1"/>
    <s v="Office Furnishings"/>
    <s v="Eldon Expressions™ Desk Accessory, Wood Photo Frame, Mahogany"/>
    <s v="Small Box"/>
    <n v="0.56000000000000005"/>
    <d v="2010-02-05T00:00:00"/>
  </r>
  <r>
    <n v="3813"/>
    <n v="27141"/>
    <d v="2010-02-04T00:00:00"/>
    <s v="Not Specified"/>
    <n v="28"/>
    <n v="1572.8832"/>
    <n v="0.06"/>
    <x v="0"/>
    <n v="300.33999999999997"/>
    <n v="59.76"/>
    <n v="9.7100000000000009"/>
    <s v="Patrick Ryan"/>
    <x v="2"/>
    <s v="Prarie"/>
    <x v="1"/>
    <x v="0"/>
    <s v="Storage &amp; Organization"/>
    <s v="Advantus 10-Drawer Portable Organizer, Chrome Metal Frame, Smoke Drawers"/>
    <s v="Small Box"/>
    <n v="0.56999999999999995"/>
    <d v="2010-02-05T00:00:00"/>
  </r>
  <r>
    <n v="3814"/>
    <n v="27169"/>
    <d v="2011-09-11T00:00:00"/>
    <s v="Not Specified"/>
    <n v="16"/>
    <n v="103.5936"/>
    <n v="0.01"/>
    <x v="0"/>
    <n v="-28.945500000000003"/>
    <n v="6.54"/>
    <n v="5.27"/>
    <s v="Helen Andreada"/>
    <x v="7"/>
    <s v="Yukon"/>
    <x v="1"/>
    <x v="0"/>
    <s v="Binders and Binder Accessories"/>
    <s v="Wilson Jones® Four-Pocket Poly Binders"/>
    <s v="Small Box"/>
    <n v="0.36"/>
    <d v="2011-09-12T00:00:00"/>
  </r>
  <r>
    <n v="3815"/>
    <n v="27174"/>
    <d v="2011-10-08T00:00:00"/>
    <s v="Critical"/>
    <n v="17"/>
    <n v="556.76530000000002"/>
    <n v="0.09"/>
    <x v="0"/>
    <n v="-245.56400000000002"/>
    <n v="35.99"/>
    <n v="5"/>
    <s v="Alex Avila"/>
    <x v="3"/>
    <s v="West"/>
    <x v="1"/>
    <x v="2"/>
    <s v="Telephones and Communication"/>
    <s v="Accessory27"/>
    <s v="Small Box"/>
    <n v="0.85"/>
    <d v="2011-10-10T00:00:00"/>
  </r>
  <r>
    <n v="3816"/>
    <n v="27201"/>
    <d v="2012-07-25T00:00:00"/>
    <s v="High"/>
    <n v="10"/>
    <n v="4909.6040000000003"/>
    <n v="0.02"/>
    <x v="1"/>
    <n v="789.05"/>
    <n v="500.98"/>
    <n v="26"/>
    <s v="Scot Coram"/>
    <x v="4"/>
    <s v="Ontario"/>
    <x v="1"/>
    <x v="1"/>
    <s v="Chairs &amp; Chairmats"/>
    <s v="Global Troy™ Executive Leather Low-Back Tilter"/>
    <s v="Jumbo Drum"/>
    <n v="0.6"/>
    <d v="2012-07-25T00:00:00"/>
  </r>
  <r>
    <n v="3817"/>
    <n v="27201"/>
    <d v="2012-07-25T00:00:00"/>
    <s v="High"/>
    <n v="45"/>
    <n v="3158.1495"/>
    <n v="0.01"/>
    <x v="1"/>
    <n v="-2661.3180000000002"/>
    <n v="70.89"/>
    <n v="89.3"/>
    <s v="Scot Coram"/>
    <x v="4"/>
    <s v="Ontario"/>
    <x v="1"/>
    <x v="1"/>
    <s v="Tables"/>
    <s v="KI Conference Tables"/>
    <s v="Jumbo Box"/>
    <n v="0.72"/>
    <d v="2012-07-25T00:00:00"/>
  </r>
  <r>
    <n v="3818"/>
    <n v="27205"/>
    <d v="2010-05-21T00:00:00"/>
    <s v="Not Specified"/>
    <n v="12"/>
    <n v="80.371200000000002"/>
    <n v="0.08"/>
    <x v="0"/>
    <n v="-43.65"/>
    <n v="7.28"/>
    <n v="3.52"/>
    <s v="Jason Fortune"/>
    <x v="4"/>
    <s v="Ontario"/>
    <x v="1"/>
    <x v="2"/>
    <s v="Computer Peripherals"/>
    <s v="Imation 3.5&quot; DS-HD Macintosh Formatted Diskettes, 10/Pack"/>
    <s v="Small Pack"/>
    <n v="0.68"/>
    <d v="2010-05-23T00:00:00"/>
  </r>
  <r>
    <n v="3819"/>
    <n v="27232"/>
    <d v="2010-08-18T00:00:00"/>
    <s v="Not Specified"/>
    <n v="19"/>
    <n v="631.56950000000006"/>
    <n v="0.05"/>
    <x v="0"/>
    <n v="30.21"/>
    <n v="34.99"/>
    <n v="7.73"/>
    <s v="Ralph Arnett"/>
    <x v="5"/>
    <s v="Quebec"/>
    <x v="3"/>
    <x v="0"/>
    <s v="Pens &amp; Art Supplies"/>
    <s v="Hunt Boston® Vacuum Mount KS Pencil Sharpener"/>
    <s v="Small Box"/>
    <n v="0.59"/>
    <d v="2010-08-20T00:00:00"/>
  </r>
  <r>
    <n v="3820"/>
    <n v="27236"/>
    <d v="2010-03-02T00:00:00"/>
    <s v="High"/>
    <n v="20"/>
    <n v="383.61600000000004"/>
    <n v="0.04"/>
    <x v="0"/>
    <n v="84.3"/>
    <n v="19.98"/>
    <n v="5.86"/>
    <s v="Alan Hwang"/>
    <x v="4"/>
    <s v="Ontario"/>
    <x v="0"/>
    <x v="0"/>
    <s v="Paper"/>
    <s v="Xerox 191"/>
    <s v="Small Box"/>
    <n v="0.38"/>
    <d v="2010-03-03T00:00:00"/>
  </r>
  <r>
    <n v="3821"/>
    <n v="27264"/>
    <d v="2011-06-04T00:00:00"/>
    <s v="Low"/>
    <n v="3"/>
    <n v="58.770600000000002"/>
    <n v="0.02"/>
    <x v="0"/>
    <n v="44.54"/>
    <n v="19.989999999999998"/>
    <n v="11.17"/>
    <s v="Henry Goldwyn"/>
    <x v="12"/>
    <s v="Northwest Territories"/>
    <x v="0"/>
    <x v="1"/>
    <s v="Office Furnishings"/>
    <s v="Telescoping Adjustable Floor Lamp"/>
    <s v="Large Box"/>
    <n v="0.6"/>
    <d v="2011-06-06T00:00:00"/>
  </r>
  <r>
    <n v="3822"/>
    <n v="27265"/>
    <d v="2012-05-06T00:00:00"/>
    <s v="Critical"/>
    <n v="49"/>
    <n v="14405.5198"/>
    <n v="0.02"/>
    <x v="0"/>
    <n v="-1791.5"/>
    <n v="299.99"/>
    <n v="11.64"/>
    <s v="Christina Anderson"/>
    <x v="2"/>
    <s v="Prarie"/>
    <x v="1"/>
    <x v="2"/>
    <s v="Copiers and Fax"/>
    <s v="Brother DCP1000 Digital 3 in 1 Multifunction Machine"/>
    <s v="Large Box"/>
    <n v="0.5"/>
    <d v="2012-05-06T00:00:00"/>
  </r>
  <r>
    <n v="3823"/>
    <n v="27265"/>
    <d v="2012-05-06T00:00:00"/>
    <s v="Critical"/>
    <n v="36"/>
    <n v="5572.2060000000001"/>
    <n v="0.05"/>
    <x v="2"/>
    <n v="2254.16"/>
    <n v="162.93"/>
    <n v="19.989999999999998"/>
    <s v="Christina Anderson"/>
    <x v="2"/>
    <s v="Prarie"/>
    <x v="1"/>
    <x v="0"/>
    <s v="Envelopes"/>
    <s v="Multimedia Mailers"/>
    <s v="Small Box"/>
    <n v="0.39"/>
    <d v="2012-05-07T00:00:00"/>
  </r>
  <r>
    <n v="3824"/>
    <n v="27265"/>
    <d v="2012-05-06T00:00:00"/>
    <s v="Critical"/>
    <n v="49"/>
    <n v="396.40019999999998"/>
    <n v="0.03"/>
    <x v="2"/>
    <n v="161.94999999999999"/>
    <n v="8.34"/>
    <n v="0.96"/>
    <s v="Christina Anderson"/>
    <x v="2"/>
    <s v="Prarie"/>
    <x v="1"/>
    <x v="1"/>
    <s v="Office Furnishings"/>
    <s v="Document Clip Frames"/>
    <s v="Wrap Bag"/>
    <n v="0.43"/>
    <d v="2012-05-08T00:00:00"/>
  </r>
  <r>
    <n v="3825"/>
    <n v="27266"/>
    <d v="2011-09-08T00:00:00"/>
    <s v="Critical"/>
    <n v="9"/>
    <n v="1010.8467000000002"/>
    <n v="0.03"/>
    <x v="0"/>
    <n v="39.359999999999914"/>
    <n v="115.79"/>
    <n v="1.99"/>
    <s v="Art Ferguson"/>
    <x v="8"/>
    <s v="Atlantic"/>
    <x v="1"/>
    <x v="2"/>
    <s v="Computer Peripherals"/>
    <s v="Verbatim DVD-R, 4.7GB, Spindle, WE, Blank, Ink Jet/Thermal, 20/Spindle"/>
    <s v="Small Pack"/>
    <n v="0.49"/>
    <d v="2011-09-11T00:00:00"/>
  </r>
  <r>
    <n v="3826"/>
    <n v="27271"/>
    <d v="2011-09-14T00:00:00"/>
    <s v="Not Specified"/>
    <n v="8"/>
    <n v="271.52"/>
    <n v="0"/>
    <x v="1"/>
    <n v="-77.31"/>
    <n v="33.94"/>
    <n v="19.190000000000001"/>
    <s v="Speros Goranitis"/>
    <x v="5"/>
    <s v="Quebec"/>
    <x v="1"/>
    <x v="1"/>
    <s v="Chairs &amp; Chairmats"/>
    <s v="Metal Folding Chairs, Beige, 4/Carton"/>
    <s v="Jumbo Drum"/>
    <n v="0.57999999999999996"/>
    <d v="2011-09-15T00:00:00"/>
  </r>
  <r>
    <n v="3827"/>
    <n v="27298"/>
    <d v="2011-11-19T00:00:00"/>
    <s v="Low"/>
    <n v="40"/>
    <n v="7279.6360000000004"/>
    <n v="0.09"/>
    <x v="0"/>
    <n v="2154.33"/>
    <n v="199.99"/>
    <n v="24.49"/>
    <s v="Philisse Overcash"/>
    <x v="3"/>
    <s v="West"/>
    <x v="0"/>
    <x v="2"/>
    <s v="Copiers and Fax"/>
    <s v="Canon PC-428 Personal Copier"/>
    <s v="Large Box"/>
    <n v="0.46"/>
    <d v="2011-11-23T00:00:00"/>
  </r>
  <r>
    <n v="3828"/>
    <n v="27298"/>
    <d v="2011-11-19T00:00:00"/>
    <s v="Low"/>
    <n v="31"/>
    <n v="148.20480000000003"/>
    <n v="0.04"/>
    <x v="0"/>
    <n v="-54.36"/>
    <n v="4.9800000000000004"/>
    <n v="4.8600000000000003"/>
    <s v="Philisse Overcash"/>
    <x v="3"/>
    <s v="West"/>
    <x v="0"/>
    <x v="0"/>
    <s v="Paper"/>
    <s v="Xerox 190"/>
    <s v="Small Box"/>
    <n v="0.38"/>
    <d v="2011-11-24T00:00:00"/>
  </r>
  <r>
    <n v="3829"/>
    <n v="27299"/>
    <d v="2012-08-05T00:00:00"/>
    <s v="Critical"/>
    <n v="41"/>
    <n v="735.78600000000006"/>
    <n v="0.1"/>
    <x v="0"/>
    <n v="-293.45"/>
    <n v="19.940000000000001"/>
    <n v="14.87"/>
    <s v="Liz Willingham"/>
    <x v="4"/>
    <s v="Ontario"/>
    <x v="1"/>
    <x v="1"/>
    <s v="Office Furnishings"/>
    <s v="Luxo Economy Swing Arm Lamp"/>
    <s v="Large Box"/>
    <n v="0.56999999999999995"/>
    <d v="2012-08-07T00:00:00"/>
  </r>
  <r>
    <n v="3830"/>
    <n v="27300"/>
    <d v="2012-09-30T00:00:00"/>
    <s v="Not Specified"/>
    <n v="50"/>
    <n v="3329.1"/>
    <n v="0.1"/>
    <x v="0"/>
    <n v="-85.03"/>
    <n v="73.98"/>
    <n v="4"/>
    <s v="Stephanie Ulpright"/>
    <x v="4"/>
    <s v="Ontario"/>
    <x v="3"/>
    <x v="2"/>
    <s v="Computer Peripherals"/>
    <s v="Keytronic French Keyboard"/>
    <s v="Small Box"/>
    <n v="0.79"/>
    <d v="2012-10-01T00:00:00"/>
  </r>
  <r>
    <n v="3831"/>
    <n v="27300"/>
    <d v="2012-09-30T00:00:00"/>
    <s v="Not Specified"/>
    <n v="27"/>
    <n v="54.432000000000002"/>
    <n v="0.04"/>
    <x v="0"/>
    <n v="0.26"/>
    <n v="2.1"/>
    <n v="0.7"/>
    <s v="Stephanie Ulpright"/>
    <x v="4"/>
    <s v="Ontario"/>
    <x v="3"/>
    <x v="0"/>
    <s v="Pens &amp; Art Supplies"/>
    <s v="Sanford EarthWrite® Recycled Pencils, Medium Soft, #2"/>
    <s v="Wrap Bag"/>
    <n v="0.56999999999999995"/>
    <d v="2012-09-30T00:00:00"/>
  </r>
  <r>
    <n v="3832"/>
    <n v="27302"/>
    <d v="2012-09-12T00:00:00"/>
    <s v="Low"/>
    <n v="16"/>
    <n v="211.81439999999998"/>
    <n v="0.04"/>
    <x v="0"/>
    <n v="29.76"/>
    <n v="13.79"/>
    <n v="8.7799999999999994"/>
    <s v="Maya Herman"/>
    <x v="2"/>
    <s v="Prarie"/>
    <x v="1"/>
    <x v="1"/>
    <s v="Office Furnishings"/>
    <s v="9-3/4 Diameter Round Wall Clock"/>
    <s v="Small Box"/>
    <n v="0.43"/>
    <d v="2012-09-12T00:00:00"/>
  </r>
  <r>
    <n v="3833"/>
    <n v="27302"/>
    <d v="2012-09-12T00:00:00"/>
    <s v="Low"/>
    <n v="3"/>
    <n v="134.99160000000001"/>
    <n v="0.08"/>
    <x v="0"/>
    <n v="-27.51"/>
    <n v="48.91"/>
    <n v="5.81"/>
    <s v="Maya Herman"/>
    <x v="2"/>
    <s v="Prarie"/>
    <x v="1"/>
    <x v="0"/>
    <s v="Paper"/>
    <s v="Xerox 1891"/>
    <s v="Small Box"/>
    <n v="0.38"/>
    <d v="2012-09-12T00:00:00"/>
  </r>
  <r>
    <n v="3834"/>
    <n v="27330"/>
    <d v="2009-09-16T00:00:00"/>
    <s v="Low"/>
    <n v="8"/>
    <n v="421.8"/>
    <n v="0.05"/>
    <x v="0"/>
    <n v="-118.54"/>
    <n v="55.5"/>
    <n v="52.2"/>
    <s v="Mark Cousins"/>
    <x v="3"/>
    <s v="West"/>
    <x v="2"/>
    <x v="1"/>
    <s v="Office Furnishings"/>
    <s v="Eldon Cleatmat® Chair Mats for Medium Pile Carpets"/>
    <s v="Medium Box"/>
    <n v="0.72"/>
    <d v="2009-09-16T00:00:00"/>
  </r>
  <r>
    <n v="3835"/>
    <n v="27330"/>
    <d v="2009-09-16T00:00:00"/>
    <s v="Low"/>
    <n v="30"/>
    <n v="12600.989999999998"/>
    <n v="0.05"/>
    <x v="1"/>
    <n v="2963.48"/>
    <n v="442.14"/>
    <n v="14.7"/>
    <s v="Mark Cousins"/>
    <x v="3"/>
    <s v="West"/>
    <x v="2"/>
    <x v="2"/>
    <s v="Office Machines"/>
    <s v="Okidata ML390 Turbo Dot Matrix Printers"/>
    <s v="Jumbo Drum"/>
    <n v="0.56000000000000005"/>
    <d v="2009-09-25T00:00:00"/>
  </r>
  <r>
    <n v="3836"/>
    <n v="27335"/>
    <d v="2010-11-06T00:00:00"/>
    <s v="Low"/>
    <n v="23"/>
    <n v="59.344600000000007"/>
    <n v="0.03"/>
    <x v="0"/>
    <n v="-100.6"/>
    <n v="2.66"/>
    <n v="6.35"/>
    <s v="Karl Brown"/>
    <x v="8"/>
    <s v="Atlantic"/>
    <x v="1"/>
    <x v="0"/>
    <s v="Envelopes"/>
    <s v="Letter or Legal Size Expandable Poly String Tie Envelopes"/>
    <s v="Small Box"/>
    <n v="0.36"/>
    <d v="2010-11-06T00:00:00"/>
  </r>
  <r>
    <n v="3837"/>
    <n v="27363"/>
    <d v="2011-10-18T00:00:00"/>
    <s v="Medium"/>
    <n v="6"/>
    <n v="565.86779999999999"/>
    <n v="7.0000000000000007E-2"/>
    <x v="0"/>
    <n v="-265.62"/>
    <n v="101.41"/>
    <n v="35"/>
    <s v="Deborah Brumfield"/>
    <x v="7"/>
    <s v="Yukon"/>
    <x v="0"/>
    <x v="0"/>
    <s v="Storage &amp; Organization"/>
    <s v="Tennsco Regal Shelving Units"/>
    <s v="Large Box"/>
    <n v="0.82"/>
    <d v="2011-10-20T00:00:00"/>
  </r>
  <r>
    <n v="3838"/>
    <n v="27363"/>
    <d v="2011-10-18T00:00:00"/>
    <s v="Medium"/>
    <n v="16"/>
    <n v="304.40959999999995"/>
    <n v="0.06"/>
    <x v="0"/>
    <n v="98.34"/>
    <n v="20.239999999999998"/>
    <n v="6.67"/>
    <s v="Deborah Brumfield"/>
    <x v="6"/>
    <s v="Prarie"/>
    <x v="0"/>
    <x v="1"/>
    <s v="Office Furnishings"/>
    <s v="DAX Contemporary Wood Frame with Silver Metal Mat, Desktop, 11 x 14 Size"/>
    <s v="Small Pack"/>
    <n v="0.49"/>
    <d v="2011-10-19T00:00:00"/>
  </r>
  <r>
    <n v="3839"/>
    <n v="27364"/>
    <d v="2011-05-20T00:00:00"/>
    <s v="Medium"/>
    <n v="25"/>
    <n v="69.12"/>
    <n v="0.04"/>
    <x v="0"/>
    <n v="4.3689999999999998"/>
    <n v="2.88"/>
    <n v="1.49"/>
    <s v="Joseph Airdo"/>
    <x v="6"/>
    <s v="Prarie"/>
    <x v="1"/>
    <x v="0"/>
    <s v="Binders and Binder Accessories"/>
    <s v="Avery Durable Binders"/>
    <s v="Small Box"/>
    <n v="0.36"/>
    <d v="2011-05-22T00:00:00"/>
  </r>
  <r>
    <n v="3840"/>
    <n v="27364"/>
    <d v="2011-05-20T00:00:00"/>
    <s v="Medium"/>
    <n v="29"/>
    <n v="1798.8873999999998"/>
    <n v="0.06"/>
    <x v="0"/>
    <n v="201.726"/>
    <n v="65.989999999999995"/>
    <n v="3.99"/>
    <s v="Joseph Airdo"/>
    <x v="6"/>
    <s v="Prarie"/>
    <x v="1"/>
    <x v="2"/>
    <s v="Telephones and Communication"/>
    <s v="StarTAC 7760"/>
    <s v="Small Box"/>
    <n v="0.59"/>
    <d v="2011-05-22T00:00:00"/>
  </r>
  <r>
    <n v="3841"/>
    <n v="27392"/>
    <d v="2012-03-02T00:00:00"/>
    <s v="Low"/>
    <n v="37"/>
    <n v="5586.2599999999993"/>
    <n v="0"/>
    <x v="0"/>
    <n v="2509.52"/>
    <n v="150.97999999999999"/>
    <n v="13.99"/>
    <s v="Frank Price"/>
    <x v="12"/>
    <s v="Northwest Territories"/>
    <x v="1"/>
    <x v="2"/>
    <s v="Office Machines"/>
    <s v="Canon MP41DH Printing Calculator"/>
    <s v="Medium Box"/>
    <n v="0.38"/>
    <d v="2012-03-11T00:00:00"/>
  </r>
  <r>
    <n v="3842"/>
    <n v="27396"/>
    <d v="2010-12-08T00:00:00"/>
    <s v="Critical"/>
    <n v="14"/>
    <n v="127.2054"/>
    <n v="7.0000000000000007E-2"/>
    <x v="0"/>
    <n v="-31.16"/>
    <n v="9.77"/>
    <n v="6.02"/>
    <s v="Sean Wendt"/>
    <x v="3"/>
    <s v="West"/>
    <x v="1"/>
    <x v="1"/>
    <s v="Office Furnishings"/>
    <s v="DAX Solid Wood Frames"/>
    <s v="Medium Box"/>
    <n v="0.48"/>
    <d v="2010-12-10T00:00:00"/>
  </r>
  <r>
    <n v="3843"/>
    <n v="27426"/>
    <d v="2010-02-23T00:00:00"/>
    <s v="Low"/>
    <n v="41"/>
    <n v="405.4941"/>
    <n v="0.01"/>
    <x v="0"/>
    <n v="58.86"/>
    <n v="9.99"/>
    <n v="4.78"/>
    <s v="William Brown"/>
    <x v="2"/>
    <s v="Prarie"/>
    <x v="2"/>
    <x v="0"/>
    <s v="Paper"/>
    <s v="Xerox 1896"/>
    <s v="Small Box"/>
    <n v="0.4"/>
    <d v="2010-02-25T00:00:00"/>
  </r>
  <r>
    <n v="3844"/>
    <n v="27426"/>
    <d v="2010-02-23T00:00:00"/>
    <s v="Low"/>
    <n v="32"/>
    <n v="403.91680000000002"/>
    <n v="0.02"/>
    <x v="2"/>
    <n v="-93.62"/>
    <n v="12.88"/>
    <n v="4.59"/>
    <s v="William Brown"/>
    <x v="2"/>
    <s v="Prarie"/>
    <x v="2"/>
    <x v="0"/>
    <s v="Scissors, Rulers and Trimmers"/>
    <s v="Martin-Yale Premier Letter Opener"/>
    <s v="Wrap Bag"/>
    <n v="0.82"/>
    <d v="2010-03-02T00:00:00"/>
  </r>
  <r>
    <n v="3845"/>
    <n v="27430"/>
    <d v="2011-01-31T00:00:00"/>
    <s v="High"/>
    <n v="12"/>
    <n v="76.464000000000013"/>
    <n v="0.1"/>
    <x v="0"/>
    <n v="0.35"/>
    <n v="7.08"/>
    <n v="2.35"/>
    <s v="Anthony Garverick"/>
    <x v="5"/>
    <s v="Quebec"/>
    <x v="0"/>
    <x v="0"/>
    <s v="Pens &amp; Art Supplies"/>
    <s v="SANFORD Major Accent™ Highlighters"/>
    <s v="Wrap Bag"/>
    <n v="0.47"/>
    <d v="2011-02-01T00:00:00"/>
  </r>
  <r>
    <n v="3846"/>
    <n v="27430"/>
    <d v="2011-01-31T00:00:00"/>
    <s v="High"/>
    <n v="3"/>
    <n v="292.50479999999999"/>
    <n v="0.08"/>
    <x v="0"/>
    <n v="278.60000000000002"/>
    <n v="105.98"/>
    <n v="13.99"/>
    <s v="Anthony Garverick"/>
    <x v="8"/>
    <s v="Atlantic"/>
    <x v="0"/>
    <x v="1"/>
    <s v="Office Furnishings"/>
    <s v="Tenex 46&quot; x 60&quot; Computer Anti-Static Chairmat, Rectangular Shaped"/>
    <s v="Medium Box"/>
    <n v="0.65"/>
    <d v="2011-02-01T00:00:00"/>
  </r>
  <r>
    <n v="3847"/>
    <n v="27456"/>
    <d v="2009-04-10T00:00:00"/>
    <s v="Not Specified"/>
    <n v="29"/>
    <n v="9040.2569999999996"/>
    <n v="0.05"/>
    <x v="1"/>
    <n v="772.04"/>
    <n v="328.14"/>
    <n v="91.05"/>
    <s v="Duane Benoit"/>
    <x v="4"/>
    <s v="Ontario"/>
    <x v="2"/>
    <x v="0"/>
    <s v="Appliances"/>
    <s v="Sanyo Counter Height Refrigerator with Crisper, 3.6 Cubic Foot, Stainless Steel/Black"/>
    <s v="Jumbo Drum"/>
    <n v="0.56999999999999995"/>
    <d v="2009-04-11T00:00:00"/>
  </r>
  <r>
    <n v="3848"/>
    <n v="27460"/>
    <d v="2009-05-12T00:00:00"/>
    <s v="Not Specified"/>
    <n v="7"/>
    <n v="825.86560000000009"/>
    <n v="0.08"/>
    <x v="0"/>
    <n v="-1.6800000000000068"/>
    <n v="128.24"/>
    <n v="12.65"/>
    <s v="Evan Bailliet"/>
    <x v="6"/>
    <s v="Prarie"/>
    <x v="1"/>
    <x v="1"/>
    <s v="Chairs &amp; Chairmats"/>
    <s v="SAFCO Folding Chair Trolley"/>
    <s v="Medium Box"/>
    <m/>
    <d v="2009-05-13T00:00:00"/>
  </r>
  <r>
    <n v="3849"/>
    <n v="27460"/>
    <d v="2009-05-12T00:00:00"/>
    <s v="Not Specified"/>
    <n v="31"/>
    <n v="177.96480000000003"/>
    <n v="0.04"/>
    <x v="0"/>
    <n v="-102.16"/>
    <n v="5.98"/>
    <n v="4.38"/>
    <s v="Evan Bailliet"/>
    <x v="6"/>
    <s v="Prarie"/>
    <x v="1"/>
    <x v="2"/>
    <s v="Computer Peripherals"/>
    <s v="Imation 3.5&quot; DS/HD IBM Formatted Diskettes, 10/Pack"/>
    <s v="Small Pack"/>
    <n v="0.75"/>
    <d v="2009-05-14T00:00:00"/>
  </r>
  <r>
    <n v="3850"/>
    <n v="27461"/>
    <d v="2010-02-26T00:00:00"/>
    <s v="Critical"/>
    <n v="40"/>
    <n v="104.83199999999999"/>
    <n v="0.09"/>
    <x v="2"/>
    <n v="51.23"/>
    <n v="2.88"/>
    <n v="0.5"/>
    <s v="Candace McMahon"/>
    <x v="4"/>
    <s v="Ontario"/>
    <x v="1"/>
    <x v="0"/>
    <s v="Labels"/>
    <s v="Avery 507"/>
    <s v="Small Box"/>
    <n v="0.39"/>
    <d v="2010-02-26T00:00:00"/>
  </r>
  <r>
    <n v="3851"/>
    <n v="27461"/>
    <d v="2010-02-26T00:00:00"/>
    <s v="Critical"/>
    <n v="26"/>
    <n v="1055.0826"/>
    <n v="0.01"/>
    <x v="0"/>
    <n v="110.78"/>
    <n v="40.99"/>
    <n v="19.989999999999998"/>
    <s v="Candace McMahon"/>
    <x v="4"/>
    <s v="Ontario"/>
    <x v="1"/>
    <x v="0"/>
    <s v="Paper"/>
    <s v="White Dual Perf Computer Printout Paper, 2700 Sheets, 1 Part, Heavyweight, 20 lbs., 14 7/8 x 11"/>
    <s v="Small Box"/>
    <n v="0.36"/>
    <d v="2010-02-26T00:00:00"/>
  </r>
  <r>
    <n v="3852"/>
    <n v="27463"/>
    <d v="2009-11-13T00:00:00"/>
    <s v="Medium"/>
    <n v="31"/>
    <n v="786.78"/>
    <n v="0"/>
    <x v="0"/>
    <n v="213.79"/>
    <n v="25.38"/>
    <n v="8.99"/>
    <s v="Tonja Turnell"/>
    <x v="1"/>
    <s v="West"/>
    <x v="3"/>
    <x v="1"/>
    <s v="Office Furnishings"/>
    <s v="Executive Impressions 13&quot; Chairman Wall Clock"/>
    <s v="Small Pack"/>
    <n v="0.5"/>
    <d v="2009-11-15T00:00:00"/>
  </r>
  <r>
    <n v="3853"/>
    <n v="27463"/>
    <d v="2009-11-13T00:00:00"/>
    <s v="Medium"/>
    <n v="10"/>
    <n v="49.302000000000007"/>
    <n v="0.01"/>
    <x v="0"/>
    <n v="-20.57"/>
    <n v="4.9800000000000004"/>
    <n v="4.72"/>
    <s v="Tonja Turnell"/>
    <x v="1"/>
    <s v="West"/>
    <x v="3"/>
    <x v="0"/>
    <s v="Paper"/>
    <s v="Xerox 1949"/>
    <s v="Small Box"/>
    <n v="0.36"/>
    <d v="2009-11-14T00:00:00"/>
  </r>
  <r>
    <n v="3854"/>
    <n v="27490"/>
    <d v="2012-03-14T00:00:00"/>
    <s v="Not Specified"/>
    <n v="18"/>
    <n v="559.89359999999999"/>
    <n v="0.02"/>
    <x v="0"/>
    <n v="93.228000000000009"/>
    <n v="31.74"/>
    <n v="12.62"/>
    <s v="Daniel Raglin"/>
    <x v="4"/>
    <s v="Ontario"/>
    <x v="1"/>
    <x v="0"/>
    <s v="Binders and Binder Accessories"/>
    <s v="GBC Wire Binding Strips"/>
    <s v="Small Box"/>
    <n v="0.37"/>
    <d v="2012-03-16T00:00:00"/>
  </r>
  <r>
    <n v="3855"/>
    <n v="27491"/>
    <d v="2009-04-09T00:00:00"/>
    <s v="Not Specified"/>
    <n v="11"/>
    <n v="955.4688000000001"/>
    <n v="0.04"/>
    <x v="0"/>
    <n v="186.05"/>
    <n v="90.48"/>
    <n v="19.989999999999998"/>
    <s v="Roy Collins"/>
    <x v="2"/>
    <s v="Prarie"/>
    <x v="1"/>
    <x v="0"/>
    <s v="Envelopes"/>
    <s v="Tyvek® Side-Opening Peel &amp; Seel® Expanding Envelopes"/>
    <s v="Small Box"/>
    <n v="0.4"/>
    <d v="2009-04-11T00:00:00"/>
  </r>
  <r>
    <n v="3856"/>
    <n v="27491"/>
    <d v="2009-04-09T00:00:00"/>
    <s v="Not Specified"/>
    <n v="36"/>
    <n v="344.68559999999997"/>
    <n v="0.02"/>
    <x v="0"/>
    <n v="-15.3"/>
    <n v="9.77"/>
    <n v="6.02"/>
    <s v="Roy Collins"/>
    <x v="2"/>
    <s v="Prarie"/>
    <x v="1"/>
    <x v="1"/>
    <s v="Office Furnishings"/>
    <s v="DAX Solid Wood Frames"/>
    <s v="Medium Box"/>
    <n v="0.48"/>
    <d v="2009-04-10T00:00:00"/>
  </r>
  <r>
    <n v="3857"/>
    <n v="27491"/>
    <d v="2009-04-09T00:00:00"/>
    <s v="Not Specified"/>
    <n v="2"/>
    <n v="63.681800000000003"/>
    <n v="0.09"/>
    <x v="0"/>
    <n v="-51.5"/>
    <n v="34.99"/>
    <n v="7.73"/>
    <s v="Roy Collins"/>
    <x v="2"/>
    <s v="Prarie"/>
    <x v="1"/>
    <x v="0"/>
    <s v="Pens &amp; Art Supplies"/>
    <s v="Hunt Boston® Vacuum Mount KS Pencil Sharpener"/>
    <s v="Small Box"/>
    <n v="0.59"/>
    <d v="2009-04-11T00:00:00"/>
  </r>
  <r>
    <n v="3858"/>
    <n v="27524"/>
    <d v="2010-02-01T00:00:00"/>
    <s v="Not Specified"/>
    <n v="50"/>
    <n v="317.52"/>
    <n v="0.02"/>
    <x v="0"/>
    <n v="-157.4"/>
    <n v="6.48"/>
    <n v="7.37"/>
    <s v="Jay Fine"/>
    <x v="7"/>
    <s v="Yukon"/>
    <x v="3"/>
    <x v="0"/>
    <s v="Paper"/>
    <s v="Xerox 210"/>
    <s v="Small Box"/>
    <n v="0.37"/>
    <d v="2010-02-03T00:00:00"/>
  </r>
  <r>
    <n v="3859"/>
    <n v="27527"/>
    <d v="2010-11-30T00:00:00"/>
    <s v="Medium"/>
    <n v="37"/>
    <n v="350.16800000000001"/>
    <n v="0.09"/>
    <x v="0"/>
    <n v="1.33"/>
    <n v="10.4"/>
    <n v="5.4"/>
    <s v="Rob Haberlin"/>
    <x v="4"/>
    <s v="Ontario"/>
    <x v="3"/>
    <x v="1"/>
    <s v="Office Furnishings"/>
    <s v="Executive Impressions 8-1/2&quot; Career Panel/Partition Cubicle Clock"/>
    <s v="Small Pack"/>
    <n v="0.51"/>
    <d v="2010-12-03T00:00:00"/>
  </r>
  <r>
    <n v="3860"/>
    <n v="27553"/>
    <d v="2011-08-12T00:00:00"/>
    <s v="Medium"/>
    <n v="48"/>
    <n v="17272.828799999999"/>
    <n v="0.03"/>
    <x v="1"/>
    <n v="1166.93"/>
    <n v="370.98"/>
    <n v="99"/>
    <s v="Jim Radford"/>
    <x v="12"/>
    <s v="Northwest Territories"/>
    <x v="1"/>
    <x v="0"/>
    <s v="Storage &amp; Organization"/>
    <s v="Sauder Facets Collection Locker/File Cabinet, Sky Alder Finish"/>
    <s v="Jumbo Drum"/>
    <n v="0.65"/>
    <d v="2011-08-14T00:00:00"/>
  </r>
  <r>
    <n v="3861"/>
    <n v="27553"/>
    <d v="2011-08-12T00:00:00"/>
    <s v="Medium"/>
    <n v="16"/>
    <n v="2879.84"/>
    <n v="0"/>
    <x v="0"/>
    <n v="297.108"/>
    <n v="179.99"/>
    <n v="13.99"/>
    <s v="Jim Radford"/>
    <x v="12"/>
    <s v="Northwest Territories"/>
    <x v="1"/>
    <x v="2"/>
    <s v="Telephones and Communication"/>
    <s v="VTech VT20-2481 2.4GHz Two-Line Phone System w/Answering Machine"/>
    <s v="Medium Box"/>
    <n v="0.56999999999999995"/>
    <d v="2011-08-14T00:00:00"/>
  </r>
  <r>
    <n v="3862"/>
    <n v="27554"/>
    <d v="2011-03-10T00:00:00"/>
    <s v="Critical"/>
    <n v="45"/>
    <n v="15356.061"/>
    <n v="0.02"/>
    <x v="1"/>
    <n v="3985.11"/>
    <n v="348.21"/>
    <n v="40.19"/>
    <s v="Benjamin Venier"/>
    <x v="7"/>
    <s v="Yukon"/>
    <x v="0"/>
    <x v="1"/>
    <s v="Tables"/>
    <s v="Bretford CR4500 Series Slim Rectangular Table"/>
    <s v="Jumbo Box"/>
    <n v="0.62"/>
    <d v="2011-03-12T00:00:00"/>
  </r>
  <r>
    <n v="3863"/>
    <n v="27555"/>
    <d v="2009-09-01T00:00:00"/>
    <s v="Critical"/>
    <n v="32"/>
    <n v="194.11199999999999"/>
    <n v="0.1"/>
    <x v="0"/>
    <n v="65.41"/>
    <n v="6.74"/>
    <n v="1.72"/>
    <s v="Ralph Knight"/>
    <x v="12"/>
    <s v="Northwest Territories"/>
    <x v="3"/>
    <x v="0"/>
    <s v="Paper"/>
    <s v="Memo Book, 100 Message Capacity, 5 3/8” x 11”"/>
    <s v="Wrap Bag"/>
    <n v="0.35"/>
    <d v="2009-09-03T00:00:00"/>
  </r>
  <r>
    <n v="3864"/>
    <n v="27557"/>
    <d v="2012-02-08T00:00:00"/>
    <s v="Low"/>
    <n v="18"/>
    <n v="50.803199999999997"/>
    <n v="0.02"/>
    <x v="0"/>
    <n v="-58.47"/>
    <n v="2.88"/>
    <n v="5.33"/>
    <s v="Robert Marley"/>
    <x v="4"/>
    <s v="Ontario"/>
    <x v="1"/>
    <x v="0"/>
    <s v="Labels"/>
    <s v="Avery File Folder Labels"/>
    <s v="Small Box"/>
    <n v="0.36"/>
    <d v="2012-02-13T00:00:00"/>
  </r>
  <r>
    <n v="3865"/>
    <n v="27558"/>
    <d v="2011-07-07T00:00:00"/>
    <s v="Not Specified"/>
    <n v="21"/>
    <n v="404.08199999999999"/>
    <n v="0.1"/>
    <x v="0"/>
    <n v="128.83449999999999"/>
    <n v="21.38"/>
    <n v="2.99"/>
    <s v="Cindy Chapman"/>
    <x v="7"/>
    <s v="Yukon"/>
    <x v="3"/>
    <x v="0"/>
    <s v="Binders and Binder Accessories"/>
    <s v="Trimflex™ Flexible Post Binders"/>
    <s v="Small Box"/>
    <n v="0.37"/>
    <d v="2011-07-08T00:00:00"/>
  </r>
  <r>
    <n v="3866"/>
    <n v="27559"/>
    <d v="2011-10-30T00:00:00"/>
    <s v="High"/>
    <n v="38"/>
    <n v="443.30799999999999"/>
    <n v="0.05"/>
    <x v="0"/>
    <n v="79.34"/>
    <n v="12.28"/>
    <n v="4.8600000000000003"/>
    <s v="Aaron Hawkins"/>
    <x v="8"/>
    <s v="Atlantic"/>
    <x v="2"/>
    <x v="0"/>
    <s v="Paper"/>
    <s v="Xerox 1933"/>
    <s v="Small Box"/>
    <n v="0.38"/>
    <d v="2011-10-31T00:00:00"/>
  </r>
  <r>
    <n v="3867"/>
    <n v="27589"/>
    <d v="2011-09-15T00:00:00"/>
    <s v="Medium"/>
    <n v="20"/>
    <n v="773.80799999999988"/>
    <n v="0.02"/>
    <x v="2"/>
    <n v="221.6"/>
    <n v="39.479999999999997"/>
    <n v="1.99"/>
    <s v="Darren Budd"/>
    <x v="4"/>
    <s v="Ontario"/>
    <x v="1"/>
    <x v="2"/>
    <s v="Computer Peripherals"/>
    <s v="80 Minute CD-R Spindle, 100/Pack - Staples"/>
    <s v="Small Pack"/>
    <n v="0.54"/>
    <d v="2011-09-17T00:00:00"/>
  </r>
  <r>
    <n v="3868"/>
    <n v="27589"/>
    <d v="2011-09-15T00:00:00"/>
    <s v="Medium"/>
    <n v="25"/>
    <n v="424.08000000000004"/>
    <n v="0.04"/>
    <x v="0"/>
    <n v="69.97"/>
    <n v="17.670000000000002"/>
    <n v="8.99"/>
    <s v="Darren Budd"/>
    <x v="4"/>
    <s v="Ontario"/>
    <x v="1"/>
    <x v="1"/>
    <s v="Office Furnishings"/>
    <s v="Executive Impressions 12&quot; Wall Clock"/>
    <s v="Small Pack"/>
    <n v="0.47"/>
    <d v="2011-09-16T00:00:00"/>
  </r>
  <r>
    <n v="3869"/>
    <n v="27589"/>
    <d v="2011-09-15T00:00:00"/>
    <s v="Medium"/>
    <n v="36"/>
    <n v="62.942399999999992"/>
    <n v="7.0000000000000007E-2"/>
    <x v="0"/>
    <n v="-18.640350000000002"/>
    <n v="1.88"/>
    <n v="1.49"/>
    <s v="Darren Budd"/>
    <x v="4"/>
    <s v="Ontario"/>
    <x v="1"/>
    <x v="1"/>
    <s v="Tables"/>
    <s v="Global Adaptabilities™ Conference Tables"/>
    <s v="Jumbo Box"/>
    <n v="0.66"/>
    <d v="2011-09-16T00:00:00"/>
  </r>
  <r>
    <n v="3870"/>
    <n v="27616"/>
    <d v="2012-07-30T00:00:00"/>
    <s v="Low"/>
    <n v="3"/>
    <n v="545.97270000000003"/>
    <n v="0.09"/>
    <x v="0"/>
    <n v="-735.27"/>
    <n v="199.99"/>
    <n v="24.49"/>
    <s v="Susan Pistek"/>
    <x v="2"/>
    <s v="Prarie"/>
    <x v="2"/>
    <x v="2"/>
    <s v="Copiers and Fax"/>
    <s v="Canon PC-428 Personal Copier"/>
    <s v="Large Box"/>
    <n v="0.46"/>
    <d v="2012-08-01T00:00:00"/>
  </r>
  <r>
    <n v="3871"/>
    <n v="27622"/>
    <d v="2011-02-06T00:00:00"/>
    <s v="Medium"/>
    <n v="4"/>
    <n v="1167.1296"/>
    <n v="0.09"/>
    <x v="1"/>
    <n v="-774.89068800000007"/>
    <n v="320.64"/>
    <n v="43.57"/>
    <s v="Michelle Tran"/>
    <x v="5"/>
    <s v="Quebec"/>
    <x v="3"/>
    <x v="1"/>
    <s v="Tables"/>
    <s v="Chromcraft 48&quot; x 96&quot; Racetrack Double Pedestal Table"/>
    <s v="Jumbo Box"/>
    <n v="0.63"/>
    <d v="2011-02-07T00:00:00"/>
  </r>
  <r>
    <n v="3872"/>
    <n v="27654"/>
    <d v="2010-09-24T00:00:00"/>
    <s v="High"/>
    <n v="12"/>
    <n v="89.846399999999988"/>
    <n v="0.02"/>
    <x v="0"/>
    <n v="29.87"/>
    <n v="7.64"/>
    <n v="1.39"/>
    <s v="Lindsay Shagiari"/>
    <x v="4"/>
    <s v="Ontario"/>
    <x v="2"/>
    <x v="0"/>
    <s v="Envelopes"/>
    <s v="Security-Tint Envelopes"/>
    <s v="Small Box"/>
    <n v="0.36"/>
    <d v="2010-09-26T00:00:00"/>
  </r>
  <r>
    <n v="3873"/>
    <n v="27680"/>
    <d v="2010-01-26T00:00:00"/>
    <s v="Critical"/>
    <n v="32"/>
    <n v="313.63200000000001"/>
    <n v="0.1"/>
    <x v="0"/>
    <n v="-46.98"/>
    <n v="10.89"/>
    <n v="4.5"/>
    <s v="Delfina Latchford"/>
    <x v="12"/>
    <s v="Northwest Territories"/>
    <x v="0"/>
    <x v="0"/>
    <s v="Appliances"/>
    <s v="Belkin 6 Outlet Metallic Surge Strip"/>
    <s v="Small Box"/>
    <n v="0.59"/>
    <d v="2010-01-27T00:00:00"/>
  </r>
  <r>
    <n v="3874"/>
    <n v="27680"/>
    <d v="2010-01-26T00:00:00"/>
    <s v="Critical"/>
    <n v="19"/>
    <n v="121.8888"/>
    <n v="0.01"/>
    <x v="0"/>
    <n v="-46.89"/>
    <n v="6.48"/>
    <n v="6.6"/>
    <s v="Delfina Latchford"/>
    <x v="12"/>
    <s v="Northwest Territories"/>
    <x v="0"/>
    <x v="0"/>
    <s v="Paper"/>
    <s v="Xerox 21"/>
    <s v="Small Box"/>
    <n v="0.37"/>
    <d v="2010-01-27T00:00:00"/>
  </r>
  <r>
    <n v="3875"/>
    <n v="27681"/>
    <d v="2010-11-24T00:00:00"/>
    <s v="Medium"/>
    <n v="7"/>
    <n v="32.7684"/>
    <n v="0.06"/>
    <x v="0"/>
    <n v="-18.309999999999999"/>
    <n v="4.9800000000000004"/>
    <n v="4.7"/>
    <s v="Dave Hallsten"/>
    <x v="4"/>
    <s v="Ontario"/>
    <x v="2"/>
    <x v="0"/>
    <s v="Paper"/>
    <s v="Staples Copy Paper (20Lb. and 84 Bright)"/>
    <s v="Small Box"/>
    <n v="0.38"/>
    <d v="2010-11-25T00:00:00"/>
  </r>
  <r>
    <n v="3876"/>
    <n v="27681"/>
    <d v="2010-11-24T00:00:00"/>
    <s v="Medium"/>
    <n v="30"/>
    <n v="175.10400000000001"/>
    <n v="0.04"/>
    <x v="0"/>
    <n v="33.880000000000003"/>
    <n v="6.08"/>
    <n v="1.17"/>
    <s v="Dave Hallsten"/>
    <x v="4"/>
    <s v="Ontario"/>
    <x v="2"/>
    <x v="0"/>
    <s v="Pens &amp; Art Supplies"/>
    <s v="Col-Erase® Pencils with Erasers"/>
    <s v="Wrap Bag"/>
    <n v="0.56000000000000005"/>
    <d v="2010-11-26T00:00:00"/>
  </r>
  <r>
    <n v="3877"/>
    <n v="27684"/>
    <d v="2011-09-05T00:00:00"/>
    <s v="Low"/>
    <n v="1"/>
    <n v="9.8512000000000004"/>
    <n v="0.06"/>
    <x v="0"/>
    <n v="-6.62"/>
    <n v="10.48"/>
    <n v="2.89"/>
    <s v="John Lucas"/>
    <x v="4"/>
    <s v="Ontario"/>
    <x v="1"/>
    <x v="0"/>
    <s v="Pens &amp; Art Supplies"/>
    <s v="Staples Battery-Operated Desktop Pencil Sharpener"/>
    <s v="Small Pack"/>
    <n v="0.6"/>
    <d v="2011-09-07T00:00:00"/>
  </r>
  <r>
    <n v="3878"/>
    <n v="27687"/>
    <d v="2010-04-22T00:00:00"/>
    <s v="Medium"/>
    <n v="38"/>
    <n v="242.82"/>
    <n v="0.1"/>
    <x v="0"/>
    <n v="-112.723"/>
    <n v="7.1"/>
    <n v="6.05"/>
    <s v="Maribeth Yedwab"/>
    <x v="2"/>
    <s v="Prarie"/>
    <x v="2"/>
    <x v="0"/>
    <s v="Binders and Binder Accessories"/>
    <s v="Wilson Jones Hanging View Binder, White, 1&quot;"/>
    <s v="Small Box"/>
    <n v="0.39"/>
    <d v="2010-04-24T00:00:00"/>
  </r>
  <r>
    <n v="3879"/>
    <n v="27712"/>
    <d v="2010-03-04T00:00:00"/>
    <s v="Low"/>
    <n v="20"/>
    <n v="225.952"/>
    <n v="0.08"/>
    <x v="0"/>
    <n v="31.54"/>
    <n v="12.28"/>
    <n v="4.8600000000000003"/>
    <s v="Speros Goranitis"/>
    <x v="7"/>
    <s v="Yukon"/>
    <x v="1"/>
    <x v="0"/>
    <s v="Paper"/>
    <s v="Xerox 1933"/>
    <s v="Small Box"/>
    <n v="0.38"/>
    <d v="2010-03-11T00:00:00"/>
  </r>
  <r>
    <n v="3880"/>
    <n v="27715"/>
    <d v="2011-09-19T00:00:00"/>
    <s v="High"/>
    <n v="12"/>
    <n v="84.036000000000001"/>
    <n v="0.06"/>
    <x v="0"/>
    <n v="-36.225000000000001"/>
    <n v="7.45"/>
    <n v="6.28"/>
    <s v="Darrin Sayre"/>
    <x v="7"/>
    <s v="Yukon"/>
    <x v="3"/>
    <x v="0"/>
    <s v="Binders and Binder Accessories"/>
    <s v="Acco Four Pocket Poly Ring Binder with Label Holder, Smoke, 1&quot;"/>
    <s v="Small Box"/>
    <n v="0.4"/>
    <d v="2011-09-21T00:00:00"/>
  </r>
  <r>
    <n v="3881"/>
    <n v="27717"/>
    <d v="2011-10-26T00:00:00"/>
    <s v="Critical"/>
    <n v="19"/>
    <n v="67.6875"/>
    <n v="0.05"/>
    <x v="0"/>
    <n v="-93.67"/>
    <n v="3.75"/>
    <n v="7.5"/>
    <s v="Tracy Collins"/>
    <x v="6"/>
    <s v="Prarie"/>
    <x v="1"/>
    <x v="0"/>
    <s v="Labels"/>
    <s v="Smead Alpha-Z Color-Coded Name Labels First Letter Starter Set"/>
    <s v="Small Box"/>
    <n v="0.37"/>
    <d v="2011-10-29T00:00:00"/>
  </r>
  <r>
    <n v="3882"/>
    <n v="27744"/>
    <d v="2010-08-03T00:00:00"/>
    <s v="Critical"/>
    <n v="22"/>
    <n v="98.881199999999993"/>
    <n v="0.01"/>
    <x v="0"/>
    <n v="-76.601500000000001"/>
    <n v="4.54"/>
    <n v="5.83"/>
    <s v="Pete Kriz"/>
    <x v="7"/>
    <s v="Yukon"/>
    <x v="1"/>
    <x v="0"/>
    <s v="Binders and Binder Accessories"/>
    <s v="Avery® Durable Plastic 1&quot; Binders"/>
    <s v="Small Box"/>
    <n v="0.36"/>
    <d v="2010-08-04T00:00:00"/>
  </r>
  <r>
    <n v="3883"/>
    <n v="27745"/>
    <d v="2010-09-20T00:00:00"/>
    <s v="Low"/>
    <n v="41"/>
    <n v="5928.1695"/>
    <n v="0.01"/>
    <x v="1"/>
    <n v="-1704.89"/>
    <n v="146.05000000000001"/>
    <n v="80.2"/>
    <s v="Brad Thomas"/>
    <x v="7"/>
    <s v="Yukon"/>
    <x v="2"/>
    <x v="1"/>
    <s v="Tables"/>
    <s v="BPI Conference Tables"/>
    <s v="Jumbo Box"/>
    <n v="0.71"/>
    <d v="2010-09-24T00:00:00"/>
  </r>
  <r>
    <n v="3884"/>
    <n v="27746"/>
    <d v="2010-12-04T00:00:00"/>
    <s v="Critical"/>
    <n v="3"/>
    <n v="79.217999999999989"/>
    <n v="0.1"/>
    <x v="0"/>
    <n v="-42.73"/>
    <n v="29.34"/>
    <n v="7.87"/>
    <s v="Jenna Caffey"/>
    <x v="1"/>
    <s v="West"/>
    <x v="3"/>
    <x v="1"/>
    <s v="Office Furnishings"/>
    <s v="Seth Thomas 14&quot; Putty-Colored Wall Clock"/>
    <s v="Small Box"/>
    <n v="0.54"/>
    <d v="2010-12-05T00:00:00"/>
  </r>
  <r>
    <n v="3885"/>
    <n v="27746"/>
    <d v="2010-12-04T00:00:00"/>
    <s v="Critical"/>
    <n v="42"/>
    <n v="185.92559999999997"/>
    <n v="7.0000000000000007E-2"/>
    <x v="0"/>
    <n v="71.650000000000006"/>
    <n v="4.76"/>
    <n v="0.88"/>
    <s v="Jenna Caffey"/>
    <x v="1"/>
    <s v="West"/>
    <x v="3"/>
    <x v="0"/>
    <s v="Paper"/>
    <s v="Wirebound Voice Message Log Book"/>
    <s v="Wrap Bag"/>
    <n v="0.39"/>
    <d v="2010-12-05T00:00:00"/>
  </r>
  <r>
    <n v="3886"/>
    <n v="27746"/>
    <d v="2010-12-04T00:00:00"/>
    <s v="Critical"/>
    <n v="3"/>
    <n v="1439.9712"/>
    <n v="0.04"/>
    <x v="0"/>
    <n v="-1572.64"/>
    <n v="499.99"/>
    <n v="24.49"/>
    <s v="Jenna Caffey"/>
    <x v="4"/>
    <s v="Ontario"/>
    <x v="3"/>
    <x v="2"/>
    <s v="Copiers and Fax"/>
    <s v="Sharp AL-1530CS Digital Copier"/>
    <s v="Large Box"/>
    <n v="0.36"/>
    <d v="2010-12-04T00:00:00"/>
  </r>
  <r>
    <n v="3887"/>
    <n v="27750"/>
    <d v="2012-10-19T00:00:00"/>
    <s v="Low"/>
    <n v="12"/>
    <n v="697.68000000000006"/>
    <n v="0"/>
    <x v="1"/>
    <n v="-212.01"/>
    <n v="58.14"/>
    <n v="36.61"/>
    <s v="John Murray"/>
    <x v="1"/>
    <s v="West"/>
    <x v="0"/>
    <x v="1"/>
    <s v="Bookcases"/>
    <s v="O'Sullivan 3-Shelf Heavy-Duty Bookcases"/>
    <s v="Jumbo Box"/>
    <n v="0.61"/>
    <d v="2012-10-23T00:00:00"/>
  </r>
  <r>
    <n v="3888"/>
    <n v="27750"/>
    <d v="2012-10-19T00:00:00"/>
    <s v="Low"/>
    <n v="18"/>
    <n v="7370.8361999999997"/>
    <n v="0.09"/>
    <x v="1"/>
    <n v="999.86500000000001"/>
    <n v="449.99"/>
    <n v="49"/>
    <s v="John Murray"/>
    <x v="1"/>
    <s v="West"/>
    <x v="0"/>
    <x v="2"/>
    <s v="Copiers and Fax"/>
    <s v="Canon PC940 Copier"/>
    <s v="Jumbo Drum"/>
    <n v="0.38"/>
    <d v="2012-10-19T00:00:00"/>
  </r>
  <r>
    <n v="3889"/>
    <n v="27776"/>
    <d v="2010-05-04T00:00:00"/>
    <s v="Low"/>
    <n v="41"/>
    <n v="196.0128"/>
    <n v="0.04"/>
    <x v="2"/>
    <n v="-159.35"/>
    <n v="4.9800000000000004"/>
    <n v="7.28"/>
    <s v="Liz Price"/>
    <x v="2"/>
    <s v="Prarie"/>
    <x v="1"/>
    <x v="0"/>
    <s v="Paper"/>
    <s v="Xerox 1926"/>
    <s v="Small Box"/>
    <n v="0.38"/>
    <d v="2010-05-08T00:00:00"/>
  </r>
  <r>
    <n v="3890"/>
    <n v="27778"/>
    <d v="2011-09-02T00:00:00"/>
    <s v="Critical"/>
    <n v="10"/>
    <n v="5879.902"/>
    <n v="0.02"/>
    <x v="0"/>
    <n v="-735.97"/>
    <n v="599.99"/>
    <n v="24.49"/>
    <s v="Roy Skaria"/>
    <x v="6"/>
    <s v="Prarie"/>
    <x v="1"/>
    <x v="2"/>
    <s v="Copiers and Fax"/>
    <s v="Canon PC1080F Personal Copier"/>
    <s v="Large Box"/>
    <n v="0.5"/>
    <d v="2011-09-04T00:00:00"/>
  </r>
  <r>
    <n v="3891"/>
    <n v="27778"/>
    <d v="2011-09-02T00:00:00"/>
    <s v="Critical"/>
    <n v="1"/>
    <n v="219.50039999999998"/>
    <n v="0.02"/>
    <x v="0"/>
    <n v="-105.14450000000001"/>
    <n v="223.98"/>
    <n v="15.01"/>
    <s v="Roy Skaria"/>
    <x v="12"/>
    <s v="Northwest Territories"/>
    <x v="1"/>
    <x v="0"/>
    <s v="Binders and Binder Accessories"/>
    <s v="GBC DocuBind TL200 Manual Binding Machine"/>
    <s v="Small Box"/>
    <n v="0.38"/>
    <d v="2011-09-04T00:00:00"/>
  </r>
  <r>
    <n v="3892"/>
    <n v="27778"/>
    <d v="2011-09-02T00:00:00"/>
    <s v="Critical"/>
    <n v="34"/>
    <n v="4457.7875999999997"/>
    <n v="7.0000000000000007E-2"/>
    <x v="1"/>
    <n v="-393.96"/>
    <n v="140.97999999999999"/>
    <n v="36.090000000000003"/>
    <s v="Roy Skaria"/>
    <x v="12"/>
    <s v="Northwest Territories"/>
    <x v="1"/>
    <x v="1"/>
    <s v="Bookcases"/>
    <s v="Sauder Forest Hills Library, Woodland Oak Finish"/>
    <s v="Jumbo Box"/>
    <n v="0.77"/>
    <d v="2011-09-04T00:00:00"/>
  </r>
  <r>
    <n v="3893"/>
    <n v="27780"/>
    <d v="2012-10-20T00:00:00"/>
    <s v="Critical"/>
    <n v="18"/>
    <n v="54.331199999999995"/>
    <n v="0.02"/>
    <x v="0"/>
    <n v="11.92"/>
    <n v="3.08"/>
    <n v="0.99"/>
    <s v="Matthew Grinstein"/>
    <x v="1"/>
    <s v="West"/>
    <x v="0"/>
    <x v="0"/>
    <s v="Labels"/>
    <s v="Avery 481"/>
    <s v="Small Box"/>
    <n v="0.37"/>
    <d v="2012-10-21T00:00:00"/>
  </r>
  <r>
    <n v="3894"/>
    <n v="27780"/>
    <d v="2012-10-20T00:00:00"/>
    <s v="Critical"/>
    <n v="39"/>
    <n v="143.52000000000001"/>
    <n v="0"/>
    <x v="0"/>
    <n v="-30.25"/>
    <n v="3.68"/>
    <n v="1.32"/>
    <s v="Matthew Grinstein"/>
    <x v="1"/>
    <s v="West"/>
    <x v="0"/>
    <x v="0"/>
    <s v="Scissors, Rulers and Trimmers"/>
    <s v="*Staples* vLetter Openers, 2/Pack"/>
    <s v="Wrap Bag"/>
    <n v="0.83"/>
    <d v="2012-10-20T00:00:00"/>
  </r>
  <r>
    <n v="3895"/>
    <n v="27780"/>
    <d v="2012-10-20T00:00:00"/>
    <s v="Critical"/>
    <n v="39"/>
    <n v="1629.4589999999998"/>
    <n v="0.05"/>
    <x v="0"/>
    <n v="670.11"/>
    <n v="43.98"/>
    <n v="1.99"/>
    <s v="Matthew Grinstein"/>
    <x v="1"/>
    <s v="West"/>
    <x v="0"/>
    <x v="2"/>
    <s v="Computer Peripherals"/>
    <s v="Memorex 80 Minute CD-R Spindle, 100/Pack"/>
    <s v="Small Pack"/>
    <n v="0.44"/>
    <d v="2012-10-21T00:00:00"/>
  </r>
  <r>
    <n v="3896"/>
    <n v="27781"/>
    <d v="2011-09-15T00:00:00"/>
    <s v="High"/>
    <n v="47"/>
    <n v="173.43"/>
    <n v="0"/>
    <x v="0"/>
    <n v="-11.39"/>
    <n v="3.69"/>
    <n v="2.5"/>
    <s v="Shahid Hopkins"/>
    <x v="3"/>
    <s v="West"/>
    <x v="0"/>
    <x v="0"/>
    <s v="Envelopes"/>
    <s v="Colored Envelopes"/>
    <s v="Small Box"/>
    <n v="0.39"/>
    <d v="2011-09-17T00:00:00"/>
  </r>
  <r>
    <n v="3897"/>
    <n v="27808"/>
    <d v="2010-01-26T00:00:00"/>
    <s v="Low"/>
    <n v="9"/>
    <n v="186.12989999999999"/>
    <n v="0.01"/>
    <x v="2"/>
    <n v="4.41"/>
    <n v="20.89"/>
    <n v="1.99"/>
    <s v="Michelle Ellison"/>
    <x v="4"/>
    <s v="Ontario"/>
    <x v="3"/>
    <x v="2"/>
    <s v="Computer Peripherals"/>
    <s v="IBM 80 Minute CD-R Spindle, 50/Pack"/>
    <s v="Small Pack"/>
    <n v="0.48"/>
    <d v="2010-02-02T00:00:00"/>
  </r>
  <r>
    <n v="3898"/>
    <n v="27810"/>
    <d v="2010-01-28T00:00:00"/>
    <s v="High"/>
    <n v="32"/>
    <n v="197.56799999999998"/>
    <n v="0.02"/>
    <x v="2"/>
    <n v="109.29"/>
    <n v="6.3"/>
    <n v="0.5"/>
    <s v="Julia Dunbar"/>
    <x v="2"/>
    <s v="Prarie"/>
    <x v="3"/>
    <x v="0"/>
    <s v="Labels"/>
    <s v="Avery 51"/>
    <s v="Small Box"/>
    <n v="0.39"/>
    <d v="2010-01-30T00:00:00"/>
  </r>
  <r>
    <n v="3899"/>
    <n v="27811"/>
    <d v="2011-03-04T00:00:00"/>
    <s v="Not Specified"/>
    <n v="31"/>
    <n v="192.11009999999999"/>
    <n v="0.09"/>
    <x v="0"/>
    <n v="-73.62299999999999"/>
    <n v="6.81"/>
    <n v="5.48"/>
    <s v="Odella Nelson"/>
    <x v="4"/>
    <s v="Ontario"/>
    <x v="0"/>
    <x v="0"/>
    <s v="Binders and Binder Accessories"/>
    <s v="Avery Self-Adhesive Photo Pockets for Polaroid Photos"/>
    <s v="Small Box"/>
    <n v="0.37"/>
    <d v="2011-03-06T00:00:00"/>
  </r>
  <r>
    <n v="3900"/>
    <n v="27811"/>
    <d v="2011-03-04T00:00:00"/>
    <s v="Not Specified"/>
    <n v="4"/>
    <n v="60.122399999999999"/>
    <n v="0.06"/>
    <x v="0"/>
    <n v="-39.640499999999996"/>
    <n v="15.99"/>
    <n v="13.18"/>
    <s v="Odella Nelson"/>
    <x v="4"/>
    <s v="Ontario"/>
    <x v="0"/>
    <x v="0"/>
    <s v="Binders and Binder Accessories"/>
    <s v="GBC Pre-Punched Binding Paper, Plastic, White, 8-1/2&quot; x 11&quot;"/>
    <s v="Small Box"/>
    <n v="0.37"/>
    <d v="2011-03-05T00:00:00"/>
  </r>
  <r>
    <n v="3901"/>
    <n v="27813"/>
    <d v="2009-01-12T00:00:00"/>
    <s v="Medium"/>
    <n v="10"/>
    <n v="368.81999999999994"/>
    <n v="0.1"/>
    <x v="0"/>
    <n v="-131.03"/>
    <n v="40.98"/>
    <n v="6.5"/>
    <s v="Liz Price"/>
    <x v="2"/>
    <s v="Prarie"/>
    <x v="3"/>
    <x v="2"/>
    <s v="Computer Peripherals"/>
    <s v="Targus USB Numeric Keypad"/>
    <s v="Small Box"/>
    <n v="0.74"/>
    <d v="2009-01-14T00:00:00"/>
  </r>
  <r>
    <n v="3902"/>
    <n v="27840"/>
    <d v="2009-07-03T00:00:00"/>
    <s v="High"/>
    <n v="8"/>
    <n v="1099.1343999999999"/>
    <n v="0.09"/>
    <x v="1"/>
    <n v="-407.85"/>
    <n v="150.97999999999999"/>
    <n v="66.27"/>
    <s v="Maria Bertelson"/>
    <x v="4"/>
    <s v="Ontario"/>
    <x v="2"/>
    <x v="1"/>
    <s v="Bookcases"/>
    <s v="Bush Mission Pointe Library"/>
    <s v="Jumbo Box"/>
    <n v="0.65"/>
    <d v="2009-07-04T00:00:00"/>
  </r>
  <r>
    <n v="3903"/>
    <n v="27841"/>
    <d v="2012-09-16T00:00:00"/>
    <s v="High"/>
    <n v="33"/>
    <n v="65.834999999999994"/>
    <n v="0.05"/>
    <x v="0"/>
    <n v="1.05"/>
    <n v="2.1"/>
    <n v="0.7"/>
    <s v="Caroline Jumper"/>
    <x v="5"/>
    <s v="Quebec"/>
    <x v="1"/>
    <x v="0"/>
    <s v="Pens &amp; Art Supplies"/>
    <s v="Sanford EarthWrite® Recycled Pencils, Medium Soft, #2"/>
    <s v="Wrap Bag"/>
    <n v="0.56999999999999995"/>
    <d v="2012-09-18T00:00:00"/>
  </r>
  <r>
    <n v="3904"/>
    <n v="27843"/>
    <d v="2010-09-05T00:00:00"/>
    <s v="Medium"/>
    <n v="26"/>
    <n v="125.86859999999999"/>
    <n v="0.01"/>
    <x v="0"/>
    <n v="-92.04"/>
    <n v="4.8899999999999997"/>
    <n v="4.93"/>
    <s v="Lisa Hazard"/>
    <x v="1"/>
    <s v="West"/>
    <x v="2"/>
    <x v="2"/>
    <s v="Computer Peripherals"/>
    <s v="Maxell 3.5&quot; DS/HD IBM-Formatted Diskettes, 10/Pack"/>
    <s v="Small Pack"/>
    <n v="0.66"/>
    <d v="2010-09-07T00:00:00"/>
  </r>
  <r>
    <n v="3905"/>
    <n v="27844"/>
    <d v="2011-06-29T00:00:00"/>
    <s v="Low"/>
    <n v="1"/>
    <n v="5.2779999999999996"/>
    <n v="0.09"/>
    <x v="0"/>
    <n v="-9.6944999999999997"/>
    <n v="5.8"/>
    <n v="5.59"/>
    <s v="Rose O'Brian"/>
    <x v="1"/>
    <s v="West"/>
    <x v="2"/>
    <x v="0"/>
    <s v="Binders and Binder Accessories"/>
    <s v="Wilson Jones “Snap” Scratch Pad Binder Tool for Ring Binders"/>
    <s v="Small Box"/>
    <n v="0.4"/>
    <d v="2011-07-06T00:00:00"/>
  </r>
  <r>
    <n v="3906"/>
    <n v="27844"/>
    <d v="2011-06-29T00:00:00"/>
    <s v="Low"/>
    <n v="27"/>
    <n v="129.08160000000001"/>
    <n v="0.04"/>
    <x v="0"/>
    <n v="-73.42"/>
    <n v="4.9800000000000004"/>
    <n v="5.49"/>
    <s v="Rose O'Brian"/>
    <x v="4"/>
    <s v="Ontario"/>
    <x v="2"/>
    <x v="0"/>
    <s v="Paper"/>
    <s v="Xerox 1952"/>
    <s v="Small Box"/>
    <n v="0.38"/>
    <d v="2011-07-01T00:00:00"/>
  </r>
  <r>
    <n v="3907"/>
    <n v="27845"/>
    <d v="2011-07-13T00:00:00"/>
    <s v="Not Specified"/>
    <n v="36"/>
    <n v="204.11999999999998"/>
    <n v="0.1"/>
    <x v="0"/>
    <n v="101.4"/>
    <n v="6.3"/>
    <n v="0.5"/>
    <s v="Craig Molinari"/>
    <x v="2"/>
    <s v="Prarie"/>
    <x v="0"/>
    <x v="0"/>
    <s v="Labels"/>
    <s v="Avery 51"/>
    <s v="Small Box"/>
    <n v="0.39"/>
    <d v="2011-07-14T00:00:00"/>
  </r>
  <r>
    <n v="3908"/>
    <n v="27872"/>
    <d v="2011-10-13T00:00:00"/>
    <s v="Not Specified"/>
    <n v="25"/>
    <n v="353.1825"/>
    <n v="0.01"/>
    <x v="0"/>
    <n v="36.430999999999997"/>
    <n v="14.27"/>
    <n v="7.27"/>
    <s v="Shaun Chance"/>
    <x v="1"/>
    <s v="West"/>
    <x v="1"/>
    <x v="0"/>
    <s v="Binders and Binder Accessories"/>
    <s v="GBC Laser Imprintable Binding System Covers, Desert Sand"/>
    <s v="Small Box"/>
    <n v="0.38"/>
    <d v="2011-10-15T00:00:00"/>
  </r>
  <r>
    <n v="3909"/>
    <n v="27875"/>
    <d v="2010-03-26T00:00:00"/>
    <s v="Low"/>
    <n v="5"/>
    <n v="15.659999999999998"/>
    <n v="0.1"/>
    <x v="0"/>
    <n v="-190.3"/>
    <n v="3.48"/>
    <n v="49"/>
    <s v="Muhammed Yedwab"/>
    <x v="10"/>
    <s v="Atlantic"/>
    <x v="3"/>
    <x v="0"/>
    <s v="Appliances"/>
    <s v="Hoover® Commercial Lightweight Upright Vacuum"/>
    <s v="Large Box"/>
    <n v="0.59"/>
    <d v="2010-03-31T00:00:00"/>
  </r>
  <r>
    <n v="3910"/>
    <n v="27876"/>
    <d v="2010-09-07T00:00:00"/>
    <s v="Low"/>
    <n v="44"/>
    <n v="725.13319999999999"/>
    <n v="0.03"/>
    <x v="0"/>
    <n v="-70.540000000000006"/>
    <n v="16.989999999999998"/>
    <n v="8.99"/>
    <s v="Sarah Foster"/>
    <x v="3"/>
    <s v="West"/>
    <x v="1"/>
    <x v="0"/>
    <s v="Pens &amp; Art Supplies"/>
    <s v="Berol Giant Pencil Sharpener"/>
    <s v="Small Pack"/>
    <n v="0.56000000000000005"/>
    <d v="2010-09-14T00:00:00"/>
  </r>
  <r>
    <n v="3911"/>
    <n v="27879"/>
    <d v="2010-02-26T00:00:00"/>
    <s v="Medium"/>
    <n v="44"/>
    <n v="637.15520000000004"/>
    <n v="0.08"/>
    <x v="0"/>
    <n v="299.35000000000002"/>
    <n v="15.74"/>
    <n v="1.39"/>
    <s v="Anemone Ratner"/>
    <x v="10"/>
    <s v="Atlantic"/>
    <x v="0"/>
    <x v="0"/>
    <s v="Envelopes"/>
    <s v="#10-4 1/8&quot; x 9 1/2&quot; Premium Diagonal Seam Envelopes"/>
    <s v="Small Box"/>
    <n v="0.4"/>
    <d v="2010-02-27T00:00:00"/>
  </r>
  <r>
    <n v="3912"/>
    <n v="27879"/>
    <d v="2010-02-26T00:00:00"/>
    <s v="Medium"/>
    <n v="30"/>
    <n v="286.60500000000002"/>
    <n v="0.01"/>
    <x v="2"/>
    <n v="-24.93"/>
    <n v="9.65"/>
    <n v="6.22"/>
    <s v="Anemone Ratner"/>
    <x v="10"/>
    <s v="Atlantic"/>
    <x v="0"/>
    <x v="1"/>
    <s v="Office Furnishings"/>
    <s v="Eldon Expressions™ Desk Accessory, Wood Pencil Holder, Oak"/>
    <s v="Small Box"/>
    <n v="0.55000000000000004"/>
    <d v="2010-02-28T00:00:00"/>
  </r>
  <r>
    <n v="3913"/>
    <n v="27904"/>
    <d v="2011-09-03T00:00:00"/>
    <s v="High"/>
    <n v="8"/>
    <n v="517.36159999999995"/>
    <n v="0.02"/>
    <x v="0"/>
    <n v="-171.20399999999998"/>
    <n v="65.989999999999995"/>
    <n v="8.99"/>
    <s v="Anthony O'Donnell"/>
    <x v="3"/>
    <s v="West"/>
    <x v="3"/>
    <x v="2"/>
    <s v="Telephones and Communication"/>
    <s v="Talkabout T8367"/>
    <s v="Small Box"/>
    <n v="0.56000000000000005"/>
    <d v="2011-09-04T00:00:00"/>
  </r>
  <r>
    <n v="3914"/>
    <n v="27909"/>
    <d v="2012-02-07T00:00:00"/>
    <s v="Critical"/>
    <n v="1"/>
    <n v="50.013600000000004"/>
    <n v="0.09"/>
    <x v="0"/>
    <n v="-23.24"/>
    <n v="54.96"/>
    <n v="10.75"/>
    <s v="Monica Federle"/>
    <x v="12"/>
    <s v="Northwest Territories"/>
    <x v="1"/>
    <x v="0"/>
    <s v="Paper"/>
    <s v="Xerox 1940"/>
    <s v="Small Box"/>
    <n v="0.36"/>
    <d v="2012-02-09T00:00:00"/>
  </r>
  <r>
    <n v="3915"/>
    <n v="27909"/>
    <d v="2012-02-07T00:00:00"/>
    <s v="Critical"/>
    <n v="47"/>
    <n v="55.074599999999997"/>
    <n v="7.0000000000000007E-2"/>
    <x v="0"/>
    <n v="-24.86"/>
    <n v="1.26"/>
    <n v="0.7"/>
    <s v="Monica Federle"/>
    <x v="12"/>
    <s v="Northwest Territories"/>
    <x v="1"/>
    <x v="0"/>
    <s v="Rubber Bands"/>
    <s v="Bagged Rubber Bands"/>
    <s v="Wrap Bag"/>
    <n v="0.81"/>
    <d v="2012-02-10T00:00:00"/>
  </r>
  <r>
    <n v="3916"/>
    <n v="27936"/>
    <d v="2011-07-07T00:00:00"/>
    <s v="High"/>
    <n v="23"/>
    <n v="1197.6261"/>
    <n v="7.0000000000000007E-2"/>
    <x v="0"/>
    <n v="405.16200000000003"/>
    <n v="55.99"/>
    <n v="1.25"/>
    <s v="Irene Maddox"/>
    <x v="6"/>
    <s v="Prarie"/>
    <x v="3"/>
    <x v="2"/>
    <s v="Telephones and Communication"/>
    <s v="Accessory32"/>
    <s v="Small Pack"/>
    <n v="0.35"/>
    <d v="2011-07-09T00:00:00"/>
  </r>
  <r>
    <n v="3917"/>
    <n v="27936"/>
    <d v="2011-07-07T00:00:00"/>
    <s v="High"/>
    <n v="3"/>
    <n v="9876.0347999999994"/>
    <n v="0.06"/>
    <x v="1"/>
    <n v="-8570.4483"/>
    <n v="3502.14"/>
    <n v="8.73"/>
    <s v="Irene Maddox"/>
    <x v="7"/>
    <s v="Yukon"/>
    <x v="3"/>
    <x v="2"/>
    <s v="Office Machines"/>
    <s v="Okidata Pacemark 4410N Wide Format Dot Matrix Printer"/>
    <s v="Jumbo Box"/>
    <n v="0.56999999999999995"/>
    <d v="2011-07-09T00:00:00"/>
  </r>
  <r>
    <n v="3918"/>
    <n v="27938"/>
    <d v="2009-05-05T00:00:00"/>
    <s v="Medium"/>
    <n v="40"/>
    <n v="1177.24"/>
    <n v="0.05"/>
    <x v="0"/>
    <n v="308.67"/>
    <n v="30.98"/>
    <n v="9.18"/>
    <s v="Noel Staavos"/>
    <x v="8"/>
    <s v="Atlantic"/>
    <x v="2"/>
    <x v="0"/>
    <s v="Paper"/>
    <s v="Xerox 1951"/>
    <s v="Small Box"/>
    <n v="0.4"/>
    <d v="2009-05-05T00:00:00"/>
  </r>
  <r>
    <n v="3919"/>
    <n v="27939"/>
    <d v="2012-04-10T00:00:00"/>
    <s v="Medium"/>
    <n v="8"/>
    <n v="53.44"/>
    <n v="0"/>
    <x v="0"/>
    <n v="-18.239999999999998"/>
    <n v="6.68"/>
    <n v="5.66"/>
    <s v="Bruce Money"/>
    <x v="1"/>
    <s v="West"/>
    <x v="1"/>
    <x v="0"/>
    <s v="Paper"/>
    <s v="Xerox 1923"/>
    <s v="Small Box"/>
    <n v="0.37"/>
    <d v="2012-04-12T00:00:00"/>
  </r>
  <r>
    <n v="3920"/>
    <n v="27969"/>
    <d v="2010-06-08T00:00:00"/>
    <s v="Low"/>
    <n v="43"/>
    <n v="5406.8543999999993"/>
    <n v="0.04"/>
    <x v="1"/>
    <n v="-824.09"/>
    <n v="130.97999999999999"/>
    <n v="54.74"/>
    <s v="Ed Braxton"/>
    <x v="7"/>
    <s v="Yukon"/>
    <x v="2"/>
    <x v="1"/>
    <s v="Bookcases"/>
    <s v="O'Sullivan Elevations Bookcase, Cherry Finish"/>
    <s v="Jumbo Box"/>
    <n v="0.69"/>
    <d v="2010-06-15T00:00:00"/>
  </r>
  <r>
    <n v="3921"/>
    <n v="27969"/>
    <d v="2010-06-08T00:00:00"/>
    <s v="Low"/>
    <n v="9"/>
    <n v="725.46299999999997"/>
    <n v="0.03"/>
    <x v="0"/>
    <n v="8.5999999999999943"/>
    <n v="83.1"/>
    <n v="6.13"/>
    <s v="Ed Braxton"/>
    <x v="7"/>
    <s v="Yukon"/>
    <x v="2"/>
    <x v="2"/>
    <s v="Computer Peripherals"/>
    <s v="Micro Innovations Micro Digital Wireless Keyboard and Mouse, Gray"/>
    <s v="Small Box"/>
    <n v="0.45"/>
    <d v="2010-06-12T00:00:00"/>
  </r>
  <r>
    <n v="3922"/>
    <n v="27969"/>
    <d v="2010-06-08T00:00:00"/>
    <s v="Low"/>
    <n v="32"/>
    <n v="604.22400000000005"/>
    <n v="0.1"/>
    <x v="1"/>
    <n v="-1533.15"/>
    <n v="20.98"/>
    <n v="53.03"/>
    <s v="Ed Braxton"/>
    <x v="7"/>
    <s v="Yukon"/>
    <x v="2"/>
    <x v="0"/>
    <s v="Storage &amp; Organization"/>
    <s v="Tennsco Lockers, Gray"/>
    <s v="Jumbo Drum"/>
    <n v="0.78"/>
    <d v="2010-06-13T00:00:00"/>
  </r>
  <r>
    <n v="3923"/>
    <n v="27974"/>
    <d v="2010-10-07T00:00:00"/>
    <s v="High"/>
    <n v="35"/>
    <n v="857.80799999999999"/>
    <n v="0.08"/>
    <x v="0"/>
    <n v="127.17"/>
    <n v="26.64"/>
    <n v="5.3"/>
    <s v="Art Foster"/>
    <x v="4"/>
    <s v="Ontario"/>
    <x v="2"/>
    <x v="1"/>
    <s v="Chairs &amp; Chairmats"/>
    <s v="SAFCO Optional Arm Kit for Workspace® Cribbage Stacking Chair"/>
    <s v="Medium Box"/>
    <m/>
    <d v="2010-10-08T00:00:00"/>
  </r>
  <r>
    <n v="3924"/>
    <n v="27974"/>
    <d v="2010-10-07T00:00:00"/>
    <s v="High"/>
    <n v="27"/>
    <n v="299.81880000000001"/>
    <n v="0.08"/>
    <x v="0"/>
    <n v="-6.7"/>
    <n v="12.07"/>
    <n v="6.2"/>
    <s v="Art Foster"/>
    <x v="4"/>
    <s v="Ontario"/>
    <x v="2"/>
    <x v="1"/>
    <s v="Office Furnishings"/>
    <s v="Eldon® 500 Class™ Desk Accessories"/>
    <s v="Wrap Bag"/>
    <n v="0.52"/>
    <d v="2010-10-08T00:00:00"/>
  </r>
  <r>
    <n v="3925"/>
    <n v="27974"/>
    <d v="2010-10-07T00:00:00"/>
    <s v="High"/>
    <n v="31"/>
    <n v="803.42079999999999"/>
    <n v="0.09"/>
    <x v="2"/>
    <n v="284.64999999999998"/>
    <n v="28.48"/>
    <n v="1.99"/>
    <s v="Art Foster"/>
    <x v="3"/>
    <s v="West"/>
    <x v="2"/>
    <x v="2"/>
    <s v="Computer Peripherals"/>
    <s v="Memorex 4.7GB DVD+RW, 3/Pack"/>
    <s v="Small Pack"/>
    <n v="0.4"/>
    <d v="2010-10-09T00:00:00"/>
  </r>
  <r>
    <n v="3926"/>
    <n v="28001"/>
    <d v="2009-06-14T00:00:00"/>
    <s v="Critical"/>
    <n v="41"/>
    <n v="8431.3712000000014"/>
    <n v="0.02"/>
    <x v="0"/>
    <n v="2593.14"/>
    <n v="209.84"/>
    <n v="21.21"/>
    <s v="Dianna Arnett"/>
    <x v="4"/>
    <s v="Ontario"/>
    <x v="2"/>
    <x v="1"/>
    <s v="Office Furnishings"/>
    <s v="Luxo Professional Fluorescent Magnifier Lamp with Clamp-Mount Base"/>
    <s v="Large Box"/>
    <n v="0.59"/>
    <d v="2009-06-14T00:00:00"/>
  </r>
  <r>
    <n v="3927"/>
    <n v="28001"/>
    <d v="2009-06-14T00:00:00"/>
    <s v="Critical"/>
    <n v="21"/>
    <n v="4039.4970000000003"/>
    <n v="0.01"/>
    <x v="0"/>
    <n v="1162.76"/>
    <n v="194.3"/>
    <n v="11.54"/>
    <s v="Dianna Arnett"/>
    <x v="5"/>
    <s v="Quebec"/>
    <x v="2"/>
    <x v="1"/>
    <s v="Office Furnishings"/>
    <s v="Electrix Halogen Magnifier Lamp"/>
    <s v="Large Box"/>
    <n v="0.59"/>
    <d v="2009-06-16T00:00:00"/>
  </r>
  <r>
    <n v="3928"/>
    <n v="28002"/>
    <d v="2009-10-10T00:00:00"/>
    <s v="Critical"/>
    <n v="5"/>
    <n v="40.994999999999997"/>
    <n v="0.1"/>
    <x v="0"/>
    <n v="-3.64"/>
    <n v="9.11"/>
    <n v="2.15"/>
    <s v="Jason Klamczynski"/>
    <x v="5"/>
    <s v="Quebec"/>
    <x v="2"/>
    <x v="0"/>
    <s v="Paper"/>
    <s v="Black Print Carbonless Snap-Off® Rapid Letter, 8 1/2&quot; x 7&quot;"/>
    <s v="Wrap Bag"/>
    <n v="0.4"/>
    <d v="2009-10-12T00:00:00"/>
  </r>
  <r>
    <n v="3929"/>
    <n v="28003"/>
    <d v="2011-03-19T00:00:00"/>
    <s v="Critical"/>
    <n v="31"/>
    <n v="140.48580000000001"/>
    <n v="0.09"/>
    <x v="0"/>
    <n v="-95.92"/>
    <n v="4.9800000000000004"/>
    <n v="6.07"/>
    <s v="Charles McCrossin"/>
    <x v="12"/>
    <s v="Northwest Territories"/>
    <x v="1"/>
    <x v="0"/>
    <s v="Paper"/>
    <s v="Xerox 1897"/>
    <s v="Small Box"/>
    <n v="0.36"/>
    <d v="2011-03-21T00:00:00"/>
  </r>
  <r>
    <n v="3930"/>
    <n v="28007"/>
    <d v="2010-04-08T00:00:00"/>
    <s v="Not Specified"/>
    <n v="23"/>
    <n v="77.638800000000003"/>
    <n v="0.03"/>
    <x v="0"/>
    <n v="-1045.25"/>
    <n v="3.48"/>
    <n v="49"/>
    <s v="Deborah Brumfield"/>
    <x v="7"/>
    <s v="Yukon"/>
    <x v="0"/>
    <x v="0"/>
    <s v="Appliances"/>
    <s v="Hoover® Commercial Lightweight Upright Vacuum"/>
    <s v="Large Box"/>
    <n v="0.59"/>
    <d v="2010-04-09T00:00:00"/>
  </r>
  <r>
    <n v="3931"/>
    <n v="28007"/>
    <d v="2010-04-08T00:00:00"/>
    <s v="Not Specified"/>
    <n v="20"/>
    <n v="228.536"/>
    <n v="0.02"/>
    <x v="0"/>
    <n v="-78.81"/>
    <n v="11.66"/>
    <n v="7.95"/>
    <s v="Deborah Brumfield"/>
    <x v="7"/>
    <s v="Yukon"/>
    <x v="0"/>
    <x v="0"/>
    <s v="Pens &amp; Art Supplies"/>
    <s v="Hunt BOSTON® Vista® Battery-Operated Pencil Sharpener, Black"/>
    <s v="Small Pack"/>
    <n v="0.57999999999999996"/>
    <d v="2010-04-09T00:00:00"/>
  </r>
  <r>
    <n v="3932"/>
    <n v="28007"/>
    <d v="2010-04-08T00:00:00"/>
    <s v="Not Specified"/>
    <n v="20"/>
    <n v="249.21600000000001"/>
    <n v="0.04"/>
    <x v="0"/>
    <n v="12.82"/>
    <n v="12.98"/>
    <n v="3.14"/>
    <s v="Deborah Brumfield"/>
    <x v="7"/>
    <s v="Yukon"/>
    <x v="0"/>
    <x v="0"/>
    <s v="Scissors, Rulers and Trimmers"/>
    <s v="Acme® 8&quot; Straight Scissors"/>
    <s v="Small Pack"/>
    <n v="0.6"/>
    <d v="2010-04-09T00:00:00"/>
  </r>
  <r>
    <n v="3933"/>
    <n v="28033"/>
    <d v="2010-09-14T00:00:00"/>
    <s v="High"/>
    <n v="16"/>
    <n v="2692.9823999999999"/>
    <n v="7.0000000000000007E-2"/>
    <x v="1"/>
    <n v="337.29"/>
    <n v="180.98"/>
    <n v="26.2"/>
    <s v="Dan Lawera"/>
    <x v="4"/>
    <s v="Ontario"/>
    <x v="1"/>
    <x v="1"/>
    <s v="Chairs &amp; Chairmats"/>
    <s v="Global Ergonomic Managers Chair"/>
    <s v="Jumbo Drum"/>
    <n v="0.59"/>
    <d v="2010-09-16T00:00:00"/>
  </r>
  <r>
    <n v="3934"/>
    <n v="28033"/>
    <d v="2010-09-14T00:00:00"/>
    <s v="High"/>
    <n v="37"/>
    <n v="7693.6319999999996"/>
    <n v="0.04"/>
    <x v="1"/>
    <n v="297.79000000000002"/>
    <n v="216.6"/>
    <n v="64.2"/>
    <s v="Dan Lawera"/>
    <x v="4"/>
    <s v="Ontario"/>
    <x v="1"/>
    <x v="1"/>
    <s v="Chairs &amp; Chairmats"/>
    <s v="Hon Multipurpose Stacking Arm Chairs"/>
    <s v="Jumbo Drum"/>
    <n v="0.59"/>
    <d v="2010-09-16T00:00:00"/>
  </r>
  <r>
    <n v="3935"/>
    <n v="28033"/>
    <d v="2010-09-14T00:00:00"/>
    <s v="High"/>
    <n v="18"/>
    <n v="117.61199999999999"/>
    <n v="0.01"/>
    <x v="0"/>
    <n v="-57.11"/>
    <n v="6.6"/>
    <n v="4.07"/>
    <s v="Dan Lawera"/>
    <x v="4"/>
    <s v="Ontario"/>
    <x v="1"/>
    <x v="2"/>
    <s v="Computer Peripherals"/>
    <s v="3.5&quot; IBM Formatted Diskettes, DS/HD"/>
    <s v="Small Pack"/>
    <n v="0.66"/>
    <d v="2010-09-17T00:00:00"/>
  </r>
  <r>
    <n v="3936"/>
    <n v="28035"/>
    <d v="2011-05-08T00:00:00"/>
    <s v="Not Specified"/>
    <n v="19"/>
    <n v="349.98569999999995"/>
    <n v="0.03"/>
    <x v="0"/>
    <n v="89.555999999999997"/>
    <n v="18.989999999999998"/>
    <n v="5.23"/>
    <s v="Don Miller"/>
    <x v="12"/>
    <s v="Northwest Territories"/>
    <x v="2"/>
    <x v="0"/>
    <s v="Binders and Binder Accessories"/>
    <s v="Poly Designer Cover &amp; Back"/>
    <s v="Small Box"/>
    <n v="0.37"/>
    <d v="2011-05-10T00:00:00"/>
  </r>
  <r>
    <n v="3937"/>
    <n v="28037"/>
    <d v="2009-12-12T00:00:00"/>
    <s v="High"/>
    <n v="31"/>
    <n v="194.65519999999998"/>
    <n v="0.06"/>
    <x v="0"/>
    <n v="-101.28"/>
    <n v="6.68"/>
    <n v="6.93"/>
    <s v="Maxwell Schwartz"/>
    <x v="2"/>
    <s v="Prarie"/>
    <x v="1"/>
    <x v="0"/>
    <s v="Paper"/>
    <s v="HP Office Paper (20Lb. and 87 Bright)"/>
    <s v="Small Box"/>
    <n v="0.37"/>
    <d v="2009-12-13T00:00:00"/>
  </r>
  <r>
    <n v="3938"/>
    <n v="28064"/>
    <d v="2010-09-02T00:00:00"/>
    <s v="Medium"/>
    <n v="43"/>
    <n v="827.52639999999997"/>
    <n v="0.03"/>
    <x v="0"/>
    <n v="265.10000000000002"/>
    <n v="19.84"/>
    <n v="4.0999999999999996"/>
    <s v="Arthur Prichep"/>
    <x v="4"/>
    <s v="Ontario"/>
    <x v="2"/>
    <x v="0"/>
    <s v="Pens &amp; Art Supplies"/>
    <s v="Prismacolor Color Pencil Set"/>
    <s v="Wrap Bag"/>
    <n v="0.44"/>
    <d v="2010-09-02T00:00:00"/>
  </r>
  <r>
    <n v="3939"/>
    <n v="28064"/>
    <d v="2010-09-02T00:00:00"/>
    <s v="Medium"/>
    <n v="1"/>
    <n v="5.3727999999999998"/>
    <n v="0.08"/>
    <x v="0"/>
    <n v="-2.31"/>
    <n v="5.84"/>
    <n v="1"/>
    <s v="Arthur Prichep"/>
    <x v="4"/>
    <s v="Ontario"/>
    <x v="2"/>
    <x v="0"/>
    <s v="Pens &amp; Art Supplies"/>
    <s v="Quartet Omega® Colored Chalk, 12/Pack"/>
    <s v="Wrap Bag"/>
    <n v="0.38"/>
    <d v="2010-09-02T00:00:00"/>
  </r>
  <r>
    <n v="3940"/>
    <n v="28068"/>
    <d v="2010-08-26T00:00:00"/>
    <s v="Low"/>
    <n v="23"/>
    <n v="581.47679999999991"/>
    <n v="0.08"/>
    <x v="0"/>
    <n v="-43.96"/>
    <n v="27.48"/>
    <n v="4"/>
    <s v="Julie Creighton"/>
    <x v="3"/>
    <s v="West"/>
    <x v="1"/>
    <x v="2"/>
    <s v="Computer Peripherals"/>
    <s v="Belkin MediaBoard 104- Keyboard"/>
    <s v="Small Box"/>
    <n v="0.75"/>
    <d v="2010-08-28T00:00:00"/>
  </r>
  <r>
    <n v="3941"/>
    <n v="28069"/>
    <d v="2009-05-21T00:00:00"/>
    <s v="Low"/>
    <n v="1"/>
    <n v="5.0763999999999996"/>
    <n v="0.02"/>
    <x v="2"/>
    <n v="-4.09"/>
    <n v="5.18"/>
    <n v="2.04"/>
    <s v="Cyma Kinney"/>
    <x v="1"/>
    <s v="West"/>
    <x v="0"/>
    <x v="0"/>
    <s v="Paper"/>
    <s v="Array® Memo Cubes"/>
    <s v="Wrap Bag"/>
    <n v="0.36"/>
    <d v="2009-05-26T00:00:00"/>
  </r>
  <r>
    <n v="3942"/>
    <n v="28069"/>
    <d v="2009-05-21T00:00:00"/>
    <s v="Low"/>
    <n v="4"/>
    <n v="21.2576"/>
    <n v="0.09"/>
    <x v="0"/>
    <n v="-2.87"/>
    <n v="5.84"/>
    <n v="0.83"/>
    <s v="Cyma Kinney"/>
    <x v="1"/>
    <s v="West"/>
    <x v="0"/>
    <x v="0"/>
    <s v="Pens &amp; Art Supplies"/>
    <s v="Avery Hi-Liter® Smear-Safe Highlighters"/>
    <s v="Wrap Bag"/>
    <n v="0.49"/>
    <d v="2009-05-25T00:00:00"/>
  </r>
  <r>
    <n v="3943"/>
    <n v="28097"/>
    <d v="2009-05-13T00:00:00"/>
    <s v="Medium"/>
    <n v="43"/>
    <n v="2386.5"/>
    <n v="0"/>
    <x v="0"/>
    <n v="-1413.18"/>
    <n v="55.5"/>
    <n v="52.2"/>
    <s v="Claire Good"/>
    <x v="1"/>
    <s v="West"/>
    <x v="2"/>
    <x v="1"/>
    <s v="Office Furnishings"/>
    <s v="Eldon Cleatmat® Chair Mats for Medium Pile Carpets"/>
    <s v="Medium Box"/>
    <n v="0.72"/>
    <d v="2009-05-16T00:00:00"/>
  </r>
  <r>
    <n v="3944"/>
    <n v="28129"/>
    <d v="2012-01-26T00:00:00"/>
    <s v="Medium"/>
    <n v="5"/>
    <n v="94.905000000000001"/>
    <n v="0.05"/>
    <x v="0"/>
    <n v="0.18999999999999773"/>
    <n v="19.98"/>
    <n v="5.86"/>
    <s v="Nora Paige"/>
    <x v="7"/>
    <s v="Yukon"/>
    <x v="0"/>
    <x v="0"/>
    <s v="Paper"/>
    <s v="Xerox 191"/>
    <s v="Small Box"/>
    <n v="0.38"/>
    <d v="2012-01-27T00:00:00"/>
  </r>
  <r>
    <n v="3945"/>
    <n v="28130"/>
    <d v="2009-07-30T00:00:00"/>
    <s v="Low"/>
    <n v="23"/>
    <n v="360.41460000000001"/>
    <n v="0.02"/>
    <x v="2"/>
    <n v="-76.992500000000007"/>
    <n v="15.99"/>
    <n v="13.18"/>
    <s v="Guy Thornton"/>
    <x v="4"/>
    <s v="Ontario"/>
    <x v="1"/>
    <x v="0"/>
    <s v="Binders and Binder Accessories"/>
    <s v="GBC Pre-Punched Binding Paper, Plastic, White, 8-1/2&quot; x 11&quot;"/>
    <s v="Small Box"/>
    <n v="0.37"/>
    <d v="2009-08-03T00:00:00"/>
  </r>
  <r>
    <n v="3946"/>
    <n v="28130"/>
    <d v="2009-07-30T00:00:00"/>
    <s v="Low"/>
    <n v="32"/>
    <n v="1366.8927999999999"/>
    <n v="0.09"/>
    <x v="2"/>
    <n v="598.20000000000005"/>
    <n v="46.94"/>
    <n v="6.77"/>
    <s v="Guy Thornton"/>
    <x v="4"/>
    <s v="Ontario"/>
    <x v="1"/>
    <x v="1"/>
    <s v="Office Furnishings"/>
    <s v="Howard Miller 13&quot; Diameter Goldtone Round Wall Clock"/>
    <s v="Small Box"/>
    <n v="0.44"/>
    <d v="2009-07-30T00:00:00"/>
  </r>
  <r>
    <n v="3947"/>
    <n v="28135"/>
    <d v="2009-09-25T00:00:00"/>
    <s v="Critical"/>
    <n v="37"/>
    <n v="1596.1356000000001"/>
    <n v="0.08"/>
    <x v="0"/>
    <n v="520.69000000000005"/>
    <n v="46.89"/>
    <n v="5.0999999999999996"/>
    <s v="Jeremy Lonsdale"/>
    <x v="12"/>
    <s v="Northwest Territories"/>
    <x v="1"/>
    <x v="0"/>
    <s v="Appliances"/>
    <s v="Bionaire Personal Warm Mist Humidifier/Vaporizer"/>
    <s v="Medium Box"/>
    <n v="0.46"/>
    <d v="2009-09-27T00:00:00"/>
  </r>
  <r>
    <n v="3948"/>
    <n v="28135"/>
    <d v="2009-09-25T00:00:00"/>
    <s v="Critical"/>
    <n v="40"/>
    <n v="493.24000000000007"/>
    <n v="0.05"/>
    <x v="0"/>
    <n v="38.229999999999997"/>
    <n v="12.98"/>
    <n v="3.14"/>
    <s v="Jeremy Lonsdale"/>
    <x v="12"/>
    <s v="Northwest Territories"/>
    <x v="1"/>
    <x v="0"/>
    <s v="Scissors, Rulers and Trimmers"/>
    <s v="Acme® 8&quot; Straight Scissors"/>
    <s v="Small Pack"/>
    <n v="0.6"/>
    <d v="2009-09-25T00:00:00"/>
  </r>
  <r>
    <n v="3949"/>
    <n v="28161"/>
    <d v="2009-06-15T00:00:00"/>
    <s v="Not Specified"/>
    <n v="10"/>
    <n v="695.60400000000004"/>
    <n v="0.02"/>
    <x v="1"/>
    <n v="-222.77"/>
    <n v="70.98"/>
    <n v="46.74"/>
    <s v="Chuck Sachs"/>
    <x v="5"/>
    <s v="Quebec"/>
    <x v="3"/>
    <x v="1"/>
    <s v="Bookcases"/>
    <s v="Hon Metal Bookcases, Putty"/>
    <s v="Jumbo Box"/>
    <n v="0.56000000000000005"/>
    <d v="2009-06-16T00:00:00"/>
  </r>
  <r>
    <n v="3950"/>
    <n v="28161"/>
    <d v="2009-06-15T00:00:00"/>
    <s v="Not Specified"/>
    <n v="15"/>
    <n v="4948.8180000000011"/>
    <n v="0.06"/>
    <x v="1"/>
    <n v="664.88"/>
    <n v="350.98"/>
    <n v="30"/>
    <s v="Chuck Sachs"/>
    <x v="5"/>
    <s v="Quebec"/>
    <x v="3"/>
    <x v="1"/>
    <s v="Chairs &amp; Chairmats"/>
    <s v="Office Star - Professional Matrix Back Chair with 2-to-1 Synchro Tilt and Mesh Fabric Seat"/>
    <s v="Jumbo Drum"/>
    <n v="0.61"/>
    <d v="2009-06-17T00:00:00"/>
  </r>
  <r>
    <n v="3951"/>
    <n v="28161"/>
    <d v="2009-06-15T00:00:00"/>
    <s v="Not Specified"/>
    <n v="41"/>
    <n v="1081.6128000000001"/>
    <n v="0.04"/>
    <x v="0"/>
    <n v="-33.32"/>
    <n v="27.48"/>
    <n v="4"/>
    <s v="Chuck Sachs"/>
    <x v="5"/>
    <s v="Quebec"/>
    <x v="3"/>
    <x v="2"/>
    <s v="Computer Peripherals"/>
    <s v="Belkin MediaBoard 104- Keyboard"/>
    <s v="Small Box"/>
    <n v="0.75"/>
    <d v="2009-06-17T00:00:00"/>
  </r>
  <r>
    <n v="3952"/>
    <n v="28165"/>
    <d v="2012-07-09T00:00:00"/>
    <s v="Not Specified"/>
    <n v="2"/>
    <n v="20.728999999999999"/>
    <n v="0.05"/>
    <x v="0"/>
    <n v="-12.7995"/>
    <n v="10.91"/>
    <n v="2.99"/>
    <s v="Grant Carroll"/>
    <x v="12"/>
    <s v="Northwest Territories"/>
    <x v="1"/>
    <x v="0"/>
    <s v="Binders and Binder Accessories"/>
    <s v="Heavy-Duty E-Z-D® Binders"/>
    <s v="Small Box"/>
    <n v="0.38"/>
    <d v="2012-07-11T00:00:00"/>
  </r>
  <r>
    <n v="3953"/>
    <n v="28198"/>
    <d v="2012-02-08T00:00:00"/>
    <s v="Medium"/>
    <n v="50"/>
    <n v="8799.5"/>
    <n v="0"/>
    <x v="0"/>
    <n v="2446.4969999999998"/>
    <n v="175.99"/>
    <n v="8.99"/>
    <s v="Georgia Rosenberg"/>
    <x v="10"/>
    <s v="Atlantic"/>
    <x v="3"/>
    <x v="2"/>
    <s v="Telephones and Communication"/>
    <s v="2180"/>
    <s v="Small Box"/>
    <n v="0.56999999999999995"/>
    <d v="2012-02-09T00:00:00"/>
  </r>
  <r>
    <n v="3954"/>
    <n v="28224"/>
    <d v="2012-12-19T00:00:00"/>
    <s v="Critical"/>
    <n v="25"/>
    <n v="144.8475"/>
    <n v="7.0000000000000007E-2"/>
    <x v="0"/>
    <n v="-91.275500000000008"/>
    <n v="6.23"/>
    <n v="6.97"/>
    <s v="Kean Thornton"/>
    <x v="7"/>
    <s v="Yukon"/>
    <x v="1"/>
    <x v="0"/>
    <s v="Binders and Binder Accessories"/>
    <s v="Avery Hole Reinforcements"/>
    <s v="Small Box"/>
    <n v="0.36"/>
    <d v="2012-12-20T00:00:00"/>
  </r>
  <r>
    <n v="3955"/>
    <n v="28225"/>
    <d v="2009-01-22T00:00:00"/>
    <s v="Critical"/>
    <n v="13"/>
    <n v="1042.2126000000001"/>
    <n v="0.01"/>
    <x v="0"/>
    <n v="-330.14"/>
    <n v="80.98"/>
    <n v="35"/>
    <s v="Guy Phonely"/>
    <x v="4"/>
    <s v="Ontario"/>
    <x v="1"/>
    <x v="0"/>
    <s v="Storage &amp; Organization"/>
    <s v="Carina 42&quot;Hx23 3/4&quot;W Media Storage Unit"/>
    <s v="Large Box"/>
    <n v="0.83"/>
    <d v="2009-01-24T00:00:00"/>
  </r>
  <r>
    <n v="3956"/>
    <n v="28225"/>
    <d v="2009-01-22T00:00:00"/>
    <s v="Critical"/>
    <n v="9"/>
    <n v="182.52"/>
    <n v="0"/>
    <x v="0"/>
    <n v="-49.81"/>
    <n v="20.28"/>
    <n v="14.39"/>
    <s v="Khloe Miller"/>
    <x v="3"/>
    <s v="West"/>
    <x v="1"/>
    <x v="1"/>
    <s v="Office Furnishings"/>
    <s v="Career Cubicle Clock, 8 1/4&quot;, Black"/>
    <s v="Small Box"/>
    <n v="0.47"/>
    <d v="2009-01-22T00:00:00"/>
  </r>
  <r>
    <n v="3957"/>
    <n v="28228"/>
    <d v="2012-07-11T00:00:00"/>
    <s v="Not Specified"/>
    <n v="5"/>
    <n v="304.89999999999998"/>
    <n v="0"/>
    <x v="0"/>
    <n v="8.4600000000000009"/>
    <n v="60.98"/>
    <n v="19.989999999999998"/>
    <s v="Meg Tillman"/>
    <x v="6"/>
    <s v="Prarie"/>
    <x v="0"/>
    <x v="0"/>
    <s v="Envelopes"/>
    <s v="Tyvek Interoffice Envelopes, 9 1/2&quot; x 12 1/2&quot;, 100/Box"/>
    <s v="Small Box"/>
    <n v="0.38"/>
    <d v="2012-07-12T00:00:00"/>
  </r>
  <r>
    <n v="3958"/>
    <n v="28256"/>
    <d v="2009-02-23T00:00:00"/>
    <s v="High"/>
    <n v="19"/>
    <n v="394.63380000000001"/>
    <n v="0.01"/>
    <x v="1"/>
    <n v="-851.09"/>
    <n v="20.98"/>
    <n v="53.03"/>
    <s v="Brian Moss"/>
    <x v="2"/>
    <s v="Prarie"/>
    <x v="1"/>
    <x v="0"/>
    <s v="Storage &amp; Organization"/>
    <s v="Tennsco Lockers, Gray"/>
    <s v="Jumbo Drum"/>
    <n v="0.78"/>
    <d v="2009-02-23T00:00:00"/>
  </r>
  <r>
    <n v="3959"/>
    <n v="28258"/>
    <d v="2009-03-13T00:00:00"/>
    <s v="Critical"/>
    <n v="2"/>
    <n v="234.34139999999999"/>
    <n v="7.0000000000000007E-2"/>
    <x v="0"/>
    <n v="-604.40600000000006"/>
    <n v="125.99"/>
    <n v="2.5"/>
    <s v="Denny Blanton"/>
    <x v="4"/>
    <s v="Ontario"/>
    <x v="2"/>
    <x v="2"/>
    <s v="Telephones and Communication"/>
    <s v="i2000"/>
    <s v="Small Box"/>
    <n v="0.6"/>
    <d v="2009-03-13T00:00:00"/>
  </r>
  <r>
    <n v="3960"/>
    <n v="28258"/>
    <d v="2009-03-13T00:00:00"/>
    <s v="Critical"/>
    <n v="25"/>
    <n v="2424.7575000000002"/>
    <n v="0.03"/>
    <x v="0"/>
    <n v="293.66000000000003"/>
    <n v="99.99"/>
    <n v="19.989999999999998"/>
    <s v="Denny Blanton"/>
    <x v="4"/>
    <s v="Ontario"/>
    <x v="2"/>
    <x v="2"/>
    <s v="Computer Peripherals"/>
    <s v="US Robotics 56K V.92 External Faxmodem"/>
    <s v="Small Box"/>
    <n v="0.52"/>
    <d v="2009-03-14T00:00:00"/>
  </r>
  <r>
    <n v="3961"/>
    <n v="28259"/>
    <d v="2009-11-04T00:00:00"/>
    <s v="High"/>
    <n v="22"/>
    <n v="226.8596"/>
    <n v="0.06"/>
    <x v="0"/>
    <n v="-92.1"/>
    <n v="10.97"/>
    <n v="6.5"/>
    <s v="Thea Hudgings"/>
    <x v="6"/>
    <s v="Prarie"/>
    <x v="3"/>
    <x v="2"/>
    <s v="Computer Peripherals"/>
    <s v="Micro Innovations 104 Keyboard"/>
    <s v="Small Box"/>
    <n v="0.64"/>
    <d v="2009-11-06T00:00:00"/>
  </r>
  <r>
    <n v="3962"/>
    <n v="28262"/>
    <d v="2010-12-31T00:00:00"/>
    <s v="Medium"/>
    <n v="26"/>
    <n v="280.09799999999996"/>
    <n v="0.05"/>
    <x v="0"/>
    <n v="40.03"/>
    <n v="11.34"/>
    <n v="5.01"/>
    <s v="Brooke Gillingham"/>
    <x v="1"/>
    <s v="West"/>
    <x v="0"/>
    <x v="0"/>
    <s v="Paper"/>
    <s v="Xerox 188"/>
    <s v="Small Box"/>
    <n v="0.36"/>
    <d v="2011-01-01T00:00:00"/>
  </r>
  <r>
    <n v="3963"/>
    <n v="28289"/>
    <d v="2010-01-14T00:00:00"/>
    <s v="High"/>
    <n v="31"/>
    <n v="152.83620000000002"/>
    <n v="0.01"/>
    <x v="0"/>
    <n v="-46.03"/>
    <n v="4.9800000000000004"/>
    <n v="4.75"/>
    <s v="Carl Ludwig"/>
    <x v="12"/>
    <s v="Northwest Territories"/>
    <x v="1"/>
    <x v="0"/>
    <s v="Paper"/>
    <s v="Hammermill CopyPlus Copy Paper (20Lb. and 84 Bright)"/>
    <s v="Small Box"/>
    <n v="0.36"/>
    <d v="2010-01-15T00:00:00"/>
  </r>
  <r>
    <n v="3964"/>
    <n v="28290"/>
    <d v="2009-01-10T00:00:00"/>
    <s v="Low"/>
    <n v="43"/>
    <n v="1242.6570000000002"/>
    <n v="0.05"/>
    <x v="2"/>
    <n v="-154.24"/>
    <n v="30.42"/>
    <n v="8.65"/>
    <s v="Maria Bertelson"/>
    <x v="4"/>
    <s v="Ontario"/>
    <x v="2"/>
    <x v="2"/>
    <s v="Computer Peripherals"/>
    <s v="Fellowes Internet Keyboard, Platinum"/>
    <s v="Small Box"/>
    <n v="0.74"/>
    <d v="2009-01-14T00:00:00"/>
  </r>
  <r>
    <n v="3965"/>
    <n v="28290"/>
    <d v="2009-01-10T00:00:00"/>
    <s v="Low"/>
    <n v="3"/>
    <n v="479.80350000000004"/>
    <n v="0.01"/>
    <x v="2"/>
    <n v="-179.36"/>
    <n v="161.55000000000001"/>
    <n v="19.989999999999998"/>
    <s v="Maria Bertelson"/>
    <x v="4"/>
    <s v="Ontario"/>
    <x v="2"/>
    <x v="0"/>
    <s v="Storage &amp; Organization"/>
    <s v="Fellowes Super Stor/Drawer® Files"/>
    <s v="Small Box"/>
    <n v="0.66"/>
    <d v="2009-01-12T00:00:00"/>
  </r>
  <r>
    <n v="3966"/>
    <n v="28291"/>
    <d v="2009-03-04T00:00:00"/>
    <s v="Critical"/>
    <n v="14"/>
    <n v="3855.0456000000004"/>
    <n v="0.02"/>
    <x v="1"/>
    <n v="-477.66"/>
    <n v="280.98"/>
    <n v="57"/>
    <s v="Carl Weiss"/>
    <x v="2"/>
    <s v="Prarie"/>
    <x v="3"/>
    <x v="1"/>
    <s v="Chairs &amp; Chairmats"/>
    <s v="Hon 2090 “Pillow Soft” Series Mid Back Swivel/Tilt Chairs"/>
    <s v="Jumbo Drum"/>
    <n v="0.78"/>
    <d v="2009-03-05T00:00:00"/>
  </r>
  <r>
    <n v="3967"/>
    <n v="28294"/>
    <d v="2012-05-22T00:00:00"/>
    <s v="High"/>
    <n v="47"/>
    <n v="59.22"/>
    <n v="0"/>
    <x v="0"/>
    <n v="-19.920000000000002"/>
    <n v="1.26"/>
    <n v="0.7"/>
    <s v="Lindsay Castell"/>
    <x v="2"/>
    <s v="Prarie"/>
    <x v="1"/>
    <x v="0"/>
    <s v="Rubber Bands"/>
    <s v="Bagged Rubber Bands"/>
    <s v="Wrap Bag"/>
    <n v="0.81"/>
    <d v="2012-05-23T00:00:00"/>
  </r>
  <r>
    <n v="3968"/>
    <n v="28321"/>
    <d v="2010-08-01T00:00:00"/>
    <s v="Medium"/>
    <n v="28"/>
    <n v="83.652800000000013"/>
    <n v="0.03"/>
    <x v="0"/>
    <n v="24.71"/>
    <n v="3.08"/>
    <n v="0.99"/>
    <s v="Steve Nguyen"/>
    <x v="4"/>
    <s v="Ontario"/>
    <x v="3"/>
    <x v="0"/>
    <s v="Labels"/>
    <s v="Avery 511"/>
    <s v="Small Box"/>
    <n v="0.37"/>
    <d v="2010-08-01T00:00:00"/>
  </r>
  <r>
    <n v="3969"/>
    <n v="28324"/>
    <d v="2011-08-07T00:00:00"/>
    <s v="High"/>
    <n v="48"/>
    <n v="378.7056"/>
    <n v="0.09"/>
    <x v="0"/>
    <n v="-40.72"/>
    <n v="8.67"/>
    <n v="3.5"/>
    <s v="Edward Nazzal"/>
    <x v="4"/>
    <s v="Ontario"/>
    <x v="0"/>
    <x v="0"/>
    <s v="Appliances"/>
    <s v="Staples 4 Outlet Surge Protector"/>
    <s v="Small Box"/>
    <n v="0.57999999999999996"/>
    <d v="2011-08-09T00:00:00"/>
  </r>
  <r>
    <n v="3970"/>
    <n v="28354"/>
    <d v="2009-03-27T00:00:00"/>
    <s v="Low"/>
    <n v="34"/>
    <n v="488.98800000000006"/>
    <n v="0.1"/>
    <x v="0"/>
    <n v="106.71"/>
    <n v="15.98"/>
    <n v="4"/>
    <s v="Dave Kipp"/>
    <x v="7"/>
    <s v="Yukon"/>
    <x v="1"/>
    <x v="2"/>
    <s v="Computer Peripherals"/>
    <s v="Logitech Access Keyboard"/>
    <s v="Small Box"/>
    <n v="0.37"/>
    <d v="2009-04-01T00:00:00"/>
  </r>
  <r>
    <n v="3971"/>
    <n v="28357"/>
    <d v="2010-05-21T00:00:00"/>
    <s v="Not Specified"/>
    <n v="50"/>
    <n v="357.7"/>
    <n v="0.02"/>
    <x v="0"/>
    <n v="-171.166"/>
    <n v="7.3"/>
    <n v="7.72"/>
    <s v="Daniel Byrd"/>
    <x v="1"/>
    <s v="West"/>
    <x v="2"/>
    <x v="0"/>
    <s v="Binders and Binder Accessories"/>
    <s v="Angle-D Binders with Locking Rings, Label Holders"/>
    <s v="Small Box"/>
    <n v="0.38"/>
    <d v="2010-05-22T00:00:00"/>
  </r>
  <r>
    <n v="3972"/>
    <n v="28357"/>
    <d v="2010-05-21T00:00:00"/>
    <s v="Not Specified"/>
    <n v="43"/>
    <n v="104.08580000000001"/>
    <n v="0.02"/>
    <x v="0"/>
    <n v="24.27"/>
    <n v="2.4700000000000002"/>
    <n v="1.02"/>
    <s v="Daniel Byrd"/>
    <x v="1"/>
    <s v="West"/>
    <x v="2"/>
    <x v="0"/>
    <s v="Rubber Bands"/>
    <s v="Staples Paper Clips"/>
    <s v="Wrap Bag"/>
    <n v="0.38"/>
    <d v="2010-05-22T00:00:00"/>
  </r>
  <r>
    <n v="3973"/>
    <n v="28387"/>
    <d v="2012-06-29T00:00:00"/>
    <s v="Not Specified"/>
    <n v="37"/>
    <n v="3012.2477000000003"/>
    <n v="0.03"/>
    <x v="0"/>
    <n v="1125.42"/>
    <n v="83.93"/>
    <n v="19.989999999999998"/>
    <s v="Maureen Gastineau"/>
    <x v="7"/>
    <s v="Yukon"/>
    <x v="3"/>
    <x v="0"/>
    <s v="Envelopes"/>
    <s v="Airmail Envelopes"/>
    <s v="Small Box"/>
    <n v="0.38"/>
    <d v="2012-06-30T00:00:00"/>
  </r>
  <r>
    <n v="3974"/>
    <n v="28387"/>
    <d v="2012-06-29T00:00:00"/>
    <s v="Not Specified"/>
    <n v="13"/>
    <n v="279.10480000000001"/>
    <n v="0.06"/>
    <x v="0"/>
    <n v="60.36"/>
    <n v="22.84"/>
    <n v="5.47"/>
    <s v="Maureen Gastineau"/>
    <x v="7"/>
    <s v="Yukon"/>
    <x v="3"/>
    <x v="0"/>
    <s v="Paper"/>
    <s v="Xerox 1929"/>
    <s v="Small Box"/>
    <n v="0.39"/>
    <d v="2012-06-30T00:00:00"/>
  </r>
  <r>
    <n v="3975"/>
    <n v="28389"/>
    <d v="2009-11-03T00:00:00"/>
    <s v="High"/>
    <n v="22"/>
    <n v="632.82780000000002"/>
    <n v="7.0000000000000007E-2"/>
    <x v="0"/>
    <n v="344.61"/>
    <n v="30.93"/>
    <n v="3.92"/>
    <s v="Mark Cousins"/>
    <x v="3"/>
    <s v="West"/>
    <x v="2"/>
    <x v="1"/>
    <s v="Office Furnishings"/>
    <s v="Advantus Employee of the Month Certificate Frame, 11 x 13-1/2"/>
    <s v="Small Pack"/>
    <n v="0.44"/>
    <d v="2009-11-04T00:00:00"/>
  </r>
  <r>
    <n v="3976"/>
    <n v="28389"/>
    <d v="2009-11-03T00:00:00"/>
    <s v="High"/>
    <n v="16"/>
    <n v="4521.6959999999999"/>
    <n v="0.05"/>
    <x v="1"/>
    <n v="322.66000000000003"/>
    <n v="297.48"/>
    <n v="18.059999999999999"/>
    <s v="Mark Cousins"/>
    <x v="3"/>
    <s v="West"/>
    <x v="2"/>
    <x v="2"/>
    <s v="Office Machines"/>
    <s v="Panasonic KX-P3200 Dot Matrix Printer"/>
    <s v="Jumbo Drum"/>
    <n v="0.6"/>
    <d v="2009-11-04T00:00:00"/>
  </r>
  <r>
    <n v="3977"/>
    <n v="28389"/>
    <d v="2009-11-03T00:00:00"/>
    <s v="High"/>
    <n v="7"/>
    <n v="1928.1318000000001"/>
    <n v="7.0000000000000007E-2"/>
    <x v="1"/>
    <n v="-404.04599999999999"/>
    <n v="296.18"/>
    <n v="54.12"/>
    <s v="Mark Cousins"/>
    <x v="3"/>
    <s v="West"/>
    <x v="2"/>
    <x v="1"/>
    <s v="Tables"/>
    <s v="Hon 94000 Series Round Tables"/>
    <s v="Jumbo Box"/>
    <n v="0.76"/>
    <d v="2009-11-05T00:00:00"/>
  </r>
  <r>
    <n v="3978"/>
    <n v="28390"/>
    <d v="2012-02-07T00:00:00"/>
    <s v="High"/>
    <n v="44"/>
    <n v="803.08800000000008"/>
    <n v="0.1"/>
    <x v="0"/>
    <n v="83.48"/>
    <n v="20.28"/>
    <n v="6.68"/>
    <s v="Chad McGuire"/>
    <x v="5"/>
    <s v="Quebec"/>
    <x v="0"/>
    <x v="1"/>
    <s v="Office Furnishings"/>
    <s v="Seth Thomas 8 1/2&quot; Cubicle Clock"/>
    <s v="Small Box"/>
    <n v="0.53"/>
    <d v="2012-02-09T00:00:00"/>
  </r>
  <r>
    <n v="3979"/>
    <n v="28419"/>
    <d v="2009-10-31T00:00:00"/>
    <s v="Low"/>
    <n v="9"/>
    <n v="117.68040000000001"/>
    <n v="0.03"/>
    <x v="2"/>
    <n v="-5.28"/>
    <n v="13.48"/>
    <n v="4.51"/>
    <s v="Rachel Payne"/>
    <x v="6"/>
    <s v="Prarie"/>
    <x v="3"/>
    <x v="0"/>
    <s v="Storage &amp; Organization"/>
    <s v="Tenex Personal Project File with Scoop Front Design, Black"/>
    <s v="Small Box"/>
    <n v="0.59"/>
    <d v="2009-11-04T00:00:00"/>
  </r>
  <r>
    <n v="3980"/>
    <n v="28420"/>
    <d v="2009-09-24T00:00:00"/>
    <s v="Low"/>
    <n v="2"/>
    <n v="28.648800000000001"/>
    <n v="0.08"/>
    <x v="2"/>
    <n v="-0.10999999999999943"/>
    <n v="15.57"/>
    <n v="1.39"/>
    <s v="Bill Donatelli"/>
    <x v="4"/>
    <s v="Ontario"/>
    <x v="1"/>
    <x v="0"/>
    <s v="Envelopes"/>
    <s v="Park Ridge™ Embossed Executive Business Envelopes"/>
    <s v="Small Box"/>
    <n v="0.38"/>
    <d v="2009-09-24T00:00:00"/>
  </r>
  <r>
    <n v="3981"/>
    <n v="28451"/>
    <d v="2009-01-05T00:00:00"/>
    <s v="Critical"/>
    <n v="21"/>
    <n v="4039.4970000000003"/>
    <n v="0.01"/>
    <x v="0"/>
    <n v="1162.76"/>
    <n v="194.3"/>
    <n v="11.54"/>
    <s v="Pauline Chand"/>
    <x v="4"/>
    <s v="Ontario"/>
    <x v="0"/>
    <x v="1"/>
    <s v="Office Furnishings"/>
    <s v="Electrix Halogen Magnifier Lamp"/>
    <s v="Large Box"/>
    <n v="0.59"/>
    <d v="2009-01-07T00:00:00"/>
  </r>
  <r>
    <n v="3982"/>
    <n v="28451"/>
    <d v="2009-01-05T00:00:00"/>
    <s v="Critical"/>
    <n v="41"/>
    <n v="8431.3712000000014"/>
    <n v="0.02"/>
    <x v="0"/>
    <n v="2593.14"/>
    <n v="209.84"/>
    <n v="21.21"/>
    <s v="Pauline Chand"/>
    <x v="4"/>
    <s v="Ontario"/>
    <x v="0"/>
    <x v="1"/>
    <s v="Office Furnishings"/>
    <s v="Luxo Professional Fluorescent Magnifier Lamp with Clamp-Mount Base"/>
    <s v="Large Box"/>
    <n v="0.59"/>
    <d v="2009-01-06T00:00:00"/>
  </r>
  <r>
    <n v="3983"/>
    <n v="28451"/>
    <d v="2009-01-05T00:00:00"/>
    <s v="Critical"/>
    <n v="33"/>
    <n v="4799.8499999999995"/>
    <n v="0"/>
    <x v="1"/>
    <n v="1054.93"/>
    <n v="145.44999999999999"/>
    <n v="17.850000000000001"/>
    <s v="Pauline Chand"/>
    <x v="4"/>
    <s v="Ontario"/>
    <x v="0"/>
    <x v="2"/>
    <s v="Office Machines"/>
    <s v="Panasonic KX-P1150 Dot Matrix Printer"/>
    <s v="Jumbo Drum"/>
    <n v="0.56000000000000005"/>
    <d v="2009-01-07T00:00:00"/>
  </r>
  <r>
    <n v="3984"/>
    <n v="28453"/>
    <d v="2012-12-28T00:00:00"/>
    <s v="Critical"/>
    <n v="26"/>
    <n v="540.6336"/>
    <n v="0.04"/>
    <x v="0"/>
    <n v="-139.87"/>
    <n v="21.66"/>
    <n v="13.99"/>
    <s v="Lycoris Saunders"/>
    <x v="2"/>
    <s v="Prarie"/>
    <x v="2"/>
    <x v="0"/>
    <s v="Appliances"/>
    <s v="Holmes 99% HEPA Air Purifier"/>
    <s v="Medium Box"/>
    <n v="0.52"/>
    <d v="2012-12-28T00:00:00"/>
  </r>
  <r>
    <n v="3985"/>
    <n v="28454"/>
    <d v="2012-08-06T00:00:00"/>
    <s v="Medium"/>
    <n v="25"/>
    <n v="150.66"/>
    <n v="7.0000000000000007E-2"/>
    <x v="0"/>
    <n v="-84"/>
    <n v="6.48"/>
    <n v="6.74"/>
    <s v="Sean O'Donnell"/>
    <x v="4"/>
    <s v="Ontario"/>
    <x v="1"/>
    <x v="0"/>
    <s v="Paper"/>
    <s v="Xerox 215"/>
    <s v="Small Box"/>
    <n v="0.37"/>
    <d v="2012-08-07T00:00:00"/>
  </r>
  <r>
    <n v="3986"/>
    <n v="28455"/>
    <d v="2010-05-30T00:00:00"/>
    <s v="Medium"/>
    <n v="12"/>
    <n v="236.31599999999997"/>
    <n v="0.06"/>
    <x v="0"/>
    <n v="-64.97"/>
    <n v="20.95"/>
    <n v="5.99"/>
    <s v="Jack O'Briant"/>
    <x v="2"/>
    <s v="Prarie"/>
    <x v="0"/>
    <x v="2"/>
    <s v="Computer Peripherals"/>
    <s v="Fellowes Basic 104-Key Keyboard, Platinum"/>
    <s v="Small Box"/>
    <n v="0.65"/>
    <d v="2010-06-01T00:00:00"/>
  </r>
  <r>
    <n v="3987"/>
    <n v="28455"/>
    <d v="2010-05-30T00:00:00"/>
    <s v="Medium"/>
    <n v="37"/>
    <n v="757.47140000000002"/>
    <n v="0.02"/>
    <x v="0"/>
    <n v="238.84"/>
    <n v="20.89"/>
    <n v="1.99"/>
    <s v="Jack O'Briant"/>
    <x v="2"/>
    <s v="Prarie"/>
    <x v="0"/>
    <x v="2"/>
    <s v="Computer Peripherals"/>
    <s v="IBM 80 Minute CD-R Spindle, 50/Pack"/>
    <s v="Small Pack"/>
    <n v="0.48"/>
    <d v="2010-05-31T00:00:00"/>
  </r>
  <r>
    <n v="3988"/>
    <n v="28480"/>
    <d v="2009-03-15T00:00:00"/>
    <s v="Medium"/>
    <n v="17"/>
    <n v="29.620800000000003"/>
    <n v="0.01"/>
    <x v="0"/>
    <n v="-1.56"/>
    <n v="1.76"/>
    <n v="0.7"/>
    <s v="Mike Kennedy"/>
    <x v="3"/>
    <s v="West"/>
    <x v="1"/>
    <x v="0"/>
    <s v="Pens &amp; Art Supplies"/>
    <s v="Newell 310"/>
    <s v="Wrap Bag"/>
    <n v="0.56000000000000005"/>
    <d v="2009-03-16T00:00:00"/>
  </r>
  <r>
    <n v="3989"/>
    <n v="28482"/>
    <d v="2010-03-08T00:00:00"/>
    <s v="Critical"/>
    <n v="22"/>
    <n v="108.4072"/>
    <n v="0.03"/>
    <x v="0"/>
    <n v="-27.39"/>
    <n v="5.08"/>
    <n v="3.63"/>
    <s v="Jennifer Halladay"/>
    <x v="4"/>
    <s v="Ontario"/>
    <x v="2"/>
    <x v="1"/>
    <s v="Office Furnishings"/>
    <s v="Master Caster Door Stop, Gray"/>
    <s v="Wrap Bag"/>
    <n v="0.51"/>
    <d v="2010-03-10T00:00:00"/>
  </r>
  <r>
    <n v="3990"/>
    <n v="28482"/>
    <d v="2010-03-08T00:00:00"/>
    <s v="Critical"/>
    <n v="40"/>
    <n v="171.20000000000002"/>
    <n v="0"/>
    <x v="0"/>
    <n v="-167.92"/>
    <n v="4.28"/>
    <n v="6.72"/>
    <s v="Jennifer Halladay"/>
    <x v="4"/>
    <s v="Ontario"/>
    <x v="2"/>
    <x v="0"/>
    <s v="Paper"/>
    <s v="Xerox 1927"/>
    <s v="Small Box"/>
    <n v="0.4"/>
    <d v="2010-03-08T00:00:00"/>
  </r>
  <r>
    <n v="3991"/>
    <n v="28485"/>
    <d v="2012-01-12T00:00:00"/>
    <s v="High"/>
    <n v="12"/>
    <n v="47.764800000000001"/>
    <n v="7.0000000000000007E-2"/>
    <x v="0"/>
    <n v="0.57999999999999996"/>
    <n v="4.28"/>
    <n v="0.94"/>
    <s v="Giulietta Dortch"/>
    <x v="7"/>
    <s v="Yukon"/>
    <x v="3"/>
    <x v="0"/>
    <s v="Pens &amp; Art Supplies"/>
    <s v="Newell 336"/>
    <s v="Wrap Bag"/>
    <n v="0.56000000000000005"/>
    <d v="2012-01-12T00:00:00"/>
  </r>
  <r>
    <n v="3992"/>
    <n v="28486"/>
    <d v="2009-08-26T00:00:00"/>
    <s v="High"/>
    <n v="2"/>
    <n v="765.2192"/>
    <n v="0.08"/>
    <x v="0"/>
    <n v="-517.47"/>
    <n v="415.88"/>
    <n v="11.37"/>
    <s v="Carlos Daly"/>
    <x v="12"/>
    <s v="Northwest Territories"/>
    <x v="1"/>
    <x v="0"/>
    <s v="Storage &amp; Organization"/>
    <s v="Deluxe Rollaway Locking File with Drawer"/>
    <s v="Small Box"/>
    <n v="0.56999999999999995"/>
    <d v="2009-08-27T00:00:00"/>
  </r>
  <r>
    <n v="3993"/>
    <n v="28512"/>
    <d v="2010-04-27T00:00:00"/>
    <s v="Medium"/>
    <n v="11"/>
    <n v="307.60730000000001"/>
    <n v="0.09"/>
    <x v="0"/>
    <n v="-96.53"/>
    <n v="30.73"/>
    <n v="4"/>
    <s v="Lindsay Castell"/>
    <x v="2"/>
    <s v="Prarie"/>
    <x v="1"/>
    <x v="2"/>
    <s v="Computer Peripherals"/>
    <s v="Fellowes 17-key keypad for PS/2 interface"/>
    <s v="Small Box"/>
    <n v="0.75"/>
    <d v="2010-04-28T00:00:00"/>
  </r>
  <r>
    <n v="3994"/>
    <n v="28512"/>
    <d v="2010-04-27T00:00:00"/>
    <s v="Medium"/>
    <n v="10"/>
    <n v="179.82"/>
    <n v="0.1"/>
    <x v="0"/>
    <n v="12.01"/>
    <n v="19.98"/>
    <n v="5.77"/>
    <s v="Lindsay Castell"/>
    <x v="2"/>
    <s v="Prarie"/>
    <x v="1"/>
    <x v="0"/>
    <s v="Paper"/>
    <s v="Xerox Blank Computer Paper"/>
    <s v="Small Box"/>
    <n v="0.38"/>
    <d v="2010-04-29T00:00:00"/>
  </r>
  <r>
    <n v="3995"/>
    <n v="28512"/>
    <d v="2010-04-27T00:00:00"/>
    <s v="Medium"/>
    <n v="18"/>
    <n v="7168.1490000000003"/>
    <n v="0.05"/>
    <x v="0"/>
    <n v="1593.61"/>
    <n v="419.19"/>
    <n v="19.989999999999998"/>
    <s v="Lindsay Castell"/>
    <x v="2"/>
    <s v="Prarie"/>
    <x v="1"/>
    <x v="0"/>
    <s v="Storage &amp; Organization"/>
    <s v="Smead Adjustable Mobile File Trolley with Lockable Top"/>
    <s v="Small Box"/>
    <n v="0.57999999999999996"/>
    <d v="2010-04-29T00:00:00"/>
  </r>
  <r>
    <n v="3996"/>
    <n v="28515"/>
    <d v="2010-06-30T00:00:00"/>
    <s v="High"/>
    <n v="48"/>
    <n v="359.42399999999998"/>
    <n v="0.1"/>
    <x v="0"/>
    <n v="-71.59"/>
    <n v="8.32"/>
    <n v="2.38"/>
    <s v="Frank Atkinson"/>
    <x v="8"/>
    <s v="Atlantic"/>
    <x v="1"/>
    <x v="2"/>
    <s v="Computer Peripherals"/>
    <s v="Imation 3.5 IBM Formatted Diskettes, 10/Box"/>
    <s v="Small Pack"/>
    <n v="0.74"/>
    <d v="2010-07-02T00:00:00"/>
  </r>
  <r>
    <n v="3997"/>
    <n v="28515"/>
    <d v="2010-06-30T00:00:00"/>
    <s v="High"/>
    <n v="33"/>
    <n v="705.54"/>
    <n v="0"/>
    <x v="0"/>
    <n v="302.12400000000002"/>
    <n v="21.38"/>
    <n v="2.99"/>
    <s v="Frank Atkinson"/>
    <x v="11"/>
    <s v="Atlantic"/>
    <x v="1"/>
    <x v="0"/>
    <s v="Binders and Binder Accessories"/>
    <s v="Acco D-Ring Binder w/DublLock®"/>
    <s v="Small Box"/>
    <n v="0.36"/>
    <d v="2010-07-01T00:00:00"/>
  </r>
  <r>
    <n v="3998"/>
    <n v="28519"/>
    <d v="2010-06-22T00:00:00"/>
    <s v="High"/>
    <n v="4"/>
    <n v="313.00360000000001"/>
    <n v="0.09"/>
    <x v="0"/>
    <n v="-337.65599999999995"/>
    <n v="85.99"/>
    <n v="0.99"/>
    <s v="Trudy Bell"/>
    <x v="1"/>
    <s v="West"/>
    <x v="3"/>
    <x v="2"/>
    <s v="Telephones and Communication"/>
    <s v="Accessory34"/>
    <s v="Wrap Bag"/>
    <n v="0.55000000000000004"/>
    <d v="2010-06-24T00:00:00"/>
  </r>
  <r>
    <n v="3999"/>
    <n v="28544"/>
    <d v="2012-08-28T00:00:00"/>
    <s v="Critical"/>
    <n v="24"/>
    <n v="62.049599999999998"/>
    <n v="7.0000000000000007E-2"/>
    <x v="0"/>
    <n v="2.6859999999999999"/>
    <n v="2.78"/>
    <n v="1.49"/>
    <s v="Annie Thurman"/>
    <x v="1"/>
    <s v="West"/>
    <x v="3"/>
    <x v="0"/>
    <s v="Binders and Binder Accessories"/>
    <s v="Wilson Jones Suede Grain Vinyl Binders"/>
    <s v="Small Box"/>
    <n v="0.36"/>
    <d v="2012-08-29T00:00:00"/>
  </r>
  <r>
    <n v="4000"/>
    <n v="28545"/>
    <d v="2011-08-23T00:00:00"/>
    <s v="High"/>
    <n v="15"/>
    <n v="4903.875"/>
    <n v="0.1"/>
    <x v="0"/>
    <n v="1164.05"/>
    <n v="363.25"/>
    <n v="19.989999999999998"/>
    <s v="Kelly Andreada"/>
    <x v="2"/>
    <s v="Prarie"/>
    <x v="2"/>
    <x v="0"/>
    <s v="Appliances"/>
    <s v="Hoover WindTunnel™ Plus Canister Vacuum"/>
    <s v="Small Box"/>
    <n v="0.56999999999999995"/>
    <d v="2011-08-24T00:00:00"/>
  </r>
  <r>
    <n v="4001"/>
    <n v="28550"/>
    <d v="2011-03-20T00:00:00"/>
    <s v="Not Specified"/>
    <n v="44"/>
    <n v="20058.838800000001"/>
    <n v="0.09"/>
    <x v="1"/>
    <n v="8323.39"/>
    <n v="500.97"/>
    <n v="69.3"/>
    <s v="Cindy Schnelling"/>
    <x v="2"/>
    <s v="Prarie"/>
    <x v="1"/>
    <x v="2"/>
    <s v="Office Machines"/>
    <s v="Epson Stylus 1520 Color Inkjet Printer"/>
    <s v="Jumbo Drum"/>
    <n v="0.37"/>
    <d v="2011-03-23T00:00:00"/>
  </r>
  <r>
    <n v="4002"/>
    <n v="28550"/>
    <d v="2011-03-20T00:00:00"/>
    <s v="Not Specified"/>
    <n v="1"/>
    <n v="4.2839999999999998"/>
    <n v="0.1"/>
    <x v="0"/>
    <n v="-6.6"/>
    <n v="4.76"/>
    <n v="3.01"/>
    <s v="Cindy Schnelling"/>
    <x v="2"/>
    <s v="Prarie"/>
    <x v="1"/>
    <x v="0"/>
    <s v="Paper"/>
    <s v="TOPS Voice Message Log Book, Flash Format"/>
    <s v="Wrap Bag"/>
    <n v="0.36"/>
    <d v="2011-03-21T00:00:00"/>
  </r>
  <r>
    <n v="4003"/>
    <n v="28581"/>
    <d v="2011-12-07T00:00:00"/>
    <s v="Medium"/>
    <n v="1"/>
    <n v="23.424800000000001"/>
    <n v="0.06"/>
    <x v="0"/>
    <n v="-41.561"/>
    <n v="24.92"/>
    <n v="12.98"/>
    <s v="Carol Triggs"/>
    <x v="5"/>
    <s v="Quebec"/>
    <x v="2"/>
    <x v="0"/>
    <s v="Binders and Binder Accessories"/>
    <s v="GBC Standard Therm-A-Bind Covers"/>
    <s v="Small Box"/>
    <n v="0.39"/>
    <d v="2011-12-09T00:00:00"/>
  </r>
  <r>
    <n v="4004"/>
    <n v="28581"/>
    <d v="2011-12-07T00:00:00"/>
    <s v="Medium"/>
    <n v="36"/>
    <n v="172.10880000000003"/>
    <n v="0.04"/>
    <x v="0"/>
    <n v="73.05"/>
    <n v="4.9800000000000004"/>
    <n v="0.8"/>
    <s v="Carol Triggs"/>
    <x v="5"/>
    <s v="Quebec"/>
    <x v="2"/>
    <x v="0"/>
    <s v="Paper"/>
    <s v="Rediform S.O.S. Phone Message Books"/>
    <s v="Wrap Bag"/>
    <n v="0.36"/>
    <d v="2011-12-09T00:00:00"/>
  </r>
  <r>
    <n v="4005"/>
    <n v="28582"/>
    <d v="2012-01-22T00:00:00"/>
    <s v="Not Specified"/>
    <n v="40"/>
    <n v="1475.4240000000002"/>
    <n v="0.06"/>
    <x v="2"/>
    <n v="423.87"/>
    <n v="39.24"/>
    <n v="1.99"/>
    <s v="Alex Avila"/>
    <x v="3"/>
    <s v="West"/>
    <x v="2"/>
    <x v="2"/>
    <s v="Computer Peripherals"/>
    <s v="Verbatim DVD-R 4.7GB authoring disc"/>
    <s v="Small Pack"/>
    <n v="0.51"/>
    <d v="2012-01-23T00:00:00"/>
  </r>
  <r>
    <n v="4006"/>
    <n v="28582"/>
    <d v="2012-01-22T00:00:00"/>
    <s v="Not Specified"/>
    <n v="45"/>
    <n v="353.24099999999999"/>
    <n v="0.02"/>
    <x v="0"/>
    <n v="87.96"/>
    <n v="8.01"/>
    <n v="2.87"/>
    <s v="Alex Avila"/>
    <x v="3"/>
    <s v="West"/>
    <x v="2"/>
    <x v="0"/>
    <s v="Paper"/>
    <s v="TOPS Money Receipt Book, Consecutively Numbered in Red,"/>
    <s v="Wrap Bag"/>
    <n v="0.4"/>
    <d v="2012-01-23T00:00:00"/>
  </r>
  <r>
    <n v="4007"/>
    <n v="28583"/>
    <d v="2009-11-12T00:00:00"/>
    <s v="Critical"/>
    <n v="25"/>
    <n v="5431.5150000000003"/>
    <n v="0.03"/>
    <x v="0"/>
    <n v="2431.5949999999998"/>
    <n v="223.98"/>
    <n v="15.01"/>
    <s v="Jim Epp"/>
    <x v="10"/>
    <s v="Atlantic"/>
    <x v="0"/>
    <x v="0"/>
    <s v="Binders and Binder Accessories"/>
    <s v="GBC DocuBind TL200 Manual Binding Machine"/>
    <s v="Small Box"/>
    <n v="0.38"/>
    <d v="2009-11-13T00:00:00"/>
  </r>
  <r>
    <n v="4008"/>
    <n v="28611"/>
    <d v="2012-12-27T00:00:00"/>
    <s v="Low"/>
    <n v="30"/>
    <n v="14201.460000000001"/>
    <n v="0.1"/>
    <x v="0"/>
    <n v="6670.4089999999997"/>
    <n v="525.98"/>
    <n v="19.989999999999998"/>
    <s v="Alan Haines"/>
    <x v="5"/>
    <s v="Quebec"/>
    <x v="3"/>
    <x v="0"/>
    <s v="Binders and Binder Accessories"/>
    <s v="GBC DocuBind 300 Electric Binding Machine"/>
    <s v="Small Box"/>
    <n v="0.37"/>
    <d v="2012-12-30T00:00:00"/>
  </r>
  <r>
    <n v="4009"/>
    <n v="28611"/>
    <d v="2012-12-27T00:00:00"/>
    <s v="Low"/>
    <n v="42"/>
    <n v="4384.4219999999996"/>
    <n v="0.1"/>
    <x v="0"/>
    <n v="707.16599999999994"/>
    <n v="115.99"/>
    <n v="8.99"/>
    <s v="Alan Haines"/>
    <x v="5"/>
    <s v="Quebec"/>
    <x v="3"/>
    <x v="2"/>
    <s v="Telephones and Communication"/>
    <s v="5185"/>
    <s v="Small Box"/>
    <n v="0.57999999999999996"/>
    <d v="2012-12-29T00:00:00"/>
  </r>
  <r>
    <n v="4010"/>
    <n v="28614"/>
    <d v="2009-10-19T00:00:00"/>
    <s v="Critical"/>
    <n v="50"/>
    <n v="7599.5249999999996"/>
    <n v="0.05"/>
    <x v="0"/>
    <n v="2992.8"/>
    <n v="159.99"/>
    <n v="5.5"/>
    <s v="Tanja Norvell"/>
    <x v="6"/>
    <s v="Prarie"/>
    <x v="3"/>
    <x v="2"/>
    <s v="Computer Peripherals"/>
    <s v="Gyration RF Keyboard"/>
    <s v="Small Box"/>
    <n v="0.49"/>
    <d v="2009-10-21T00:00:00"/>
  </r>
  <r>
    <n v="4011"/>
    <n v="28641"/>
    <d v="2011-10-12T00:00:00"/>
    <s v="Not Specified"/>
    <n v="33"/>
    <n v="260.83199999999999"/>
    <n v="0.05"/>
    <x v="2"/>
    <n v="-36.340000000000003"/>
    <n v="8.32"/>
    <n v="2.38"/>
    <s v="Liz Pelletier"/>
    <x v="2"/>
    <s v="Prarie"/>
    <x v="2"/>
    <x v="2"/>
    <s v="Computer Peripherals"/>
    <s v="Imation 3.5 IBM Formatted Diskettes, 10/Box"/>
    <s v="Small Pack"/>
    <n v="0.74"/>
    <d v="2011-10-13T00:00:00"/>
  </r>
  <r>
    <n v="4012"/>
    <n v="28642"/>
    <d v="2011-01-18T00:00:00"/>
    <s v="High"/>
    <n v="41"/>
    <n v="216.48000000000002"/>
    <n v="0"/>
    <x v="0"/>
    <n v="14.484"/>
    <n v="5.28"/>
    <n v="2.99"/>
    <s v="Pauline Chand"/>
    <x v="4"/>
    <s v="Ontario"/>
    <x v="1"/>
    <x v="0"/>
    <s v="Binders and Binder Accessories"/>
    <s v="Wilson Jones 1&quot; Hanging DublLock® Ring Binders"/>
    <s v="Small Box"/>
    <n v="0.37"/>
    <d v="2011-01-20T00:00:00"/>
  </r>
  <r>
    <n v="4013"/>
    <n v="28642"/>
    <d v="2011-01-18T00:00:00"/>
    <s v="High"/>
    <n v="27"/>
    <n v="1781.7299999999998"/>
    <n v="0"/>
    <x v="0"/>
    <n v="-52.700999999999993"/>
    <n v="65.989999999999995"/>
    <n v="19.989999999999998"/>
    <s v="Pauline Chand"/>
    <x v="4"/>
    <s v="Ontario"/>
    <x v="1"/>
    <x v="2"/>
    <s v="Telephones and Communication"/>
    <s v="iDENi80s"/>
    <s v="Small Box"/>
    <n v="0.59"/>
    <d v="2011-01-20T00:00:00"/>
  </r>
  <r>
    <n v="4014"/>
    <n v="28643"/>
    <d v="2010-04-27T00:00:00"/>
    <s v="Not Specified"/>
    <n v="16"/>
    <n v="610.64639999999997"/>
    <n v="0.09"/>
    <x v="0"/>
    <n v="248.98200000000003"/>
    <n v="41.94"/>
    <n v="2.99"/>
    <s v="Thomas Thornton"/>
    <x v="7"/>
    <s v="Yukon"/>
    <x v="3"/>
    <x v="0"/>
    <s v="Binders and Binder Accessories"/>
    <s v="Avery Trapezoid Extra Heavy Duty 4&quot; Binders"/>
    <s v="Small Box"/>
    <n v="0.35"/>
    <d v="2010-04-28T00:00:00"/>
  </r>
  <r>
    <n v="4015"/>
    <n v="28647"/>
    <d v="2009-03-14T00:00:00"/>
    <s v="Critical"/>
    <n v="38"/>
    <n v="5329.8153999999995"/>
    <n v="0.09"/>
    <x v="2"/>
    <n v="-1763.7477000000003"/>
    <n v="154.13"/>
    <n v="69"/>
    <s v="Carol Triggs"/>
    <x v="5"/>
    <s v="Quebec"/>
    <x v="1"/>
    <x v="1"/>
    <s v="Tables"/>
    <s v="Laminate Occasional Tables"/>
    <s v="Large Box"/>
    <n v="0.68"/>
    <d v="2009-03-15T00:00:00"/>
  </r>
  <r>
    <n v="4016"/>
    <n v="28674"/>
    <d v="2011-08-15T00:00:00"/>
    <s v="High"/>
    <n v="26"/>
    <n v="150.28"/>
    <n v="0"/>
    <x v="0"/>
    <n v="-51.12"/>
    <n v="5.78"/>
    <n v="5.67"/>
    <s v="Susan Gilcrest"/>
    <x v="2"/>
    <s v="Prarie"/>
    <x v="2"/>
    <x v="0"/>
    <s v="Paper"/>
    <s v="Xerox 1978"/>
    <s v="Small Box"/>
    <n v="0.36"/>
    <d v="2011-08-16T00:00:00"/>
  </r>
  <r>
    <n v="4017"/>
    <n v="28675"/>
    <d v="2009-10-08T00:00:00"/>
    <s v="Critical"/>
    <n v="15"/>
    <n v="890.8649999999999"/>
    <n v="0.1"/>
    <x v="0"/>
    <n v="4.3920000000000083"/>
    <n v="65.989999999999995"/>
    <n v="5.92"/>
    <s v="Ralph Knight"/>
    <x v="12"/>
    <s v="Northwest Territories"/>
    <x v="3"/>
    <x v="2"/>
    <s v="Telephones and Communication"/>
    <s v="252"/>
    <s v="Small Box"/>
    <n v="0.55000000000000004"/>
    <d v="2009-10-09T00:00:00"/>
  </r>
  <r>
    <n v="4018"/>
    <n v="28736"/>
    <d v="2009-04-21T00:00:00"/>
    <s v="High"/>
    <n v="26"/>
    <n v="1001.7956"/>
    <n v="0.06"/>
    <x v="0"/>
    <n v="109.16"/>
    <n v="40.99"/>
    <n v="17.48"/>
    <s v="Lindsay Castell"/>
    <x v="5"/>
    <s v="Quebec"/>
    <x v="0"/>
    <x v="0"/>
    <s v="Paper"/>
    <s v="Xerox 1893"/>
    <s v="Small Box"/>
    <n v="0.36"/>
    <d v="2009-04-21T00:00:00"/>
  </r>
  <r>
    <n v="4019"/>
    <n v="28737"/>
    <d v="2011-10-03T00:00:00"/>
    <s v="Critical"/>
    <n v="50"/>
    <n v="405.59999999999997"/>
    <n v="0.04"/>
    <x v="0"/>
    <n v="-224.41"/>
    <n v="8.4499999999999993"/>
    <n v="7.77"/>
    <s v="Brad Thomas"/>
    <x v="7"/>
    <s v="Yukon"/>
    <x v="2"/>
    <x v="0"/>
    <s v="Scissors, Rulers and Trimmers"/>
    <s v="Elite 5&quot; Scissors"/>
    <s v="Small Pack"/>
    <n v="0.55000000000000004"/>
    <d v="2011-10-05T00:00:00"/>
  </r>
  <r>
    <n v="4020"/>
    <n v="28737"/>
    <d v="2011-10-03T00:00:00"/>
    <s v="Critical"/>
    <n v="17"/>
    <n v="1892.9567999999999"/>
    <n v="0.04"/>
    <x v="0"/>
    <n v="242.44200000000001"/>
    <n v="115.99"/>
    <n v="4.2300000000000004"/>
    <s v="Brad Thomas"/>
    <x v="7"/>
    <s v="Yukon"/>
    <x v="2"/>
    <x v="2"/>
    <s v="Telephones and Communication"/>
    <s v="282"/>
    <s v="Small Box"/>
    <n v="0.56000000000000005"/>
    <d v="2011-10-05T00:00:00"/>
  </r>
  <r>
    <n v="4021"/>
    <n v="28738"/>
    <d v="2012-08-10T00:00:00"/>
    <s v="Medium"/>
    <n v="2"/>
    <n v="16.683999999999997"/>
    <n v="0.03"/>
    <x v="0"/>
    <n v="-14.467000000000001"/>
    <n v="8.6"/>
    <n v="6.19"/>
    <s v="Nora Price"/>
    <x v="10"/>
    <s v="Atlantic"/>
    <x v="0"/>
    <x v="0"/>
    <s v="Binders and Binder Accessories"/>
    <s v="Avery Printable Repositionable Plastic Tabs"/>
    <s v="Small Box"/>
    <n v="0.38"/>
    <d v="2012-08-12T00:00:00"/>
  </r>
  <r>
    <n v="4022"/>
    <n v="28738"/>
    <d v="2012-08-10T00:00:00"/>
    <s v="Medium"/>
    <n v="10"/>
    <n v="1519.84"/>
    <n v="0.08"/>
    <x v="0"/>
    <n v="34.85"/>
    <n v="165.2"/>
    <n v="19.989999999999998"/>
    <s v="Nora Price"/>
    <x v="10"/>
    <s v="Atlantic"/>
    <x v="0"/>
    <x v="0"/>
    <s v="Storage &amp; Organization"/>
    <s v="Economy Rollaway Files"/>
    <s v="Small Box"/>
    <n v="0.59"/>
    <d v="2012-08-11T00:00:00"/>
  </r>
  <r>
    <n v="4023"/>
    <n v="28741"/>
    <d v="2011-02-28T00:00:00"/>
    <s v="Not Specified"/>
    <n v="13"/>
    <n v="69.178200000000004"/>
    <n v="0.02"/>
    <x v="0"/>
    <n v="21.51"/>
    <n v="5.43"/>
    <n v="0.95"/>
    <s v="Craig Molinari"/>
    <x v="6"/>
    <s v="Prarie"/>
    <x v="0"/>
    <x v="0"/>
    <s v="Paper"/>
    <s v="Wirebound Message Book, 4 per Page"/>
    <s v="Wrap Bag"/>
    <n v="0.36"/>
    <d v="2011-03-01T00:00:00"/>
  </r>
  <r>
    <n v="4024"/>
    <n v="28741"/>
    <d v="2011-02-28T00:00:00"/>
    <s v="Not Specified"/>
    <n v="5"/>
    <n v="52.704000000000008"/>
    <n v="0.04"/>
    <x v="0"/>
    <n v="-10.34"/>
    <n v="10.98"/>
    <n v="3.37"/>
    <s v="Craig Molinari"/>
    <x v="6"/>
    <s v="Prarie"/>
    <x v="0"/>
    <x v="0"/>
    <s v="Scissors, Rulers and Trimmers"/>
    <s v="Fiskars® Softgrip Scissors"/>
    <s v="Small Pack"/>
    <n v="0.56999999999999995"/>
    <d v="2011-03-01T00:00:00"/>
  </r>
  <r>
    <n v="4025"/>
    <n v="28742"/>
    <d v="2012-04-29T00:00:00"/>
    <s v="Low"/>
    <n v="35"/>
    <n v="538.58350000000007"/>
    <n v="0.09"/>
    <x v="0"/>
    <n v="-7.92"/>
    <n v="16.91"/>
    <n v="6.25"/>
    <s v="Rick Hansen"/>
    <x v="2"/>
    <s v="Prarie"/>
    <x v="1"/>
    <x v="0"/>
    <s v="Storage &amp; Organization"/>
    <s v="Tenex Personal Self-Stacking Standard File Box, Black/Gray"/>
    <s v="Small Box"/>
    <n v="0.57999999999999996"/>
    <d v="2012-04-29T00:00:00"/>
  </r>
  <r>
    <n v="4026"/>
    <n v="28742"/>
    <d v="2012-04-29T00:00:00"/>
    <s v="Low"/>
    <n v="7"/>
    <n v="2527.5935999999997"/>
    <n v="0.04"/>
    <x v="1"/>
    <n v="-209.56"/>
    <n v="376.13"/>
    <n v="85.63"/>
    <s v="Rick Hansen"/>
    <x v="2"/>
    <s v="Prarie"/>
    <x v="1"/>
    <x v="1"/>
    <s v="Tables"/>
    <s v="Bretford Rectangular Conference Table Tops"/>
    <s v="Jumbo Box"/>
    <n v="0.74"/>
    <d v="2012-05-06T00:00:00"/>
  </r>
  <r>
    <n v="4027"/>
    <n v="28769"/>
    <d v="2010-08-28T00:00:00"/>
    <s v="Low"/>
    <n v="6"/>
    <n v="195.74520000000001"/>
    <n v="0.02"/>
    <x v="0"/>
    <n v="-31.24"/>
    <n v="33.29"/>
    <n v="1.99"/>
    <s v="Mike Gockenbach"/>
    <x v="6"/>
    <s v="Prarie"/>
    <x v="3"/>
    <x v="2"/>
    <s v="Computer Peripherals"/>
    <s v="Verbatim 4.7GB DVD-R"/>
    <s v="Small Pack"/>
    <n v="0.41"/>
    <d v="2010-08-28T00:00:00"/>
  </r>
  <r>
    <n v="4028"/>
    <n v="28772"/>
    <d v="2009-02-06T00:00:00"/>
    <s v="High"/>
    <n v="16"/>
    <n v="1119.0816"/>
    <n v="0.02"/>
    <x v="0"/>
    <n v="-763.8"/>
    <n v="71.37"/>
    <n v="69"/>
    <s v="Nick Zandusky"/>
    <x v="2"/>
    <s v="Prarie"/>
    <x v="0"/>
    <x v="1"/>
    <s v="Tables"/>
    <s v="Lesro Sheffield Collection Coffee Table, End Table, Center Table, Corner Table"/>
    <s v="Large Box"/>
    <n v="0.68"/>
    <d v="2009-02-07T00:00:00"/>
  </r>
  <r>
    <n v="4029"/>
    <n v="28772"/>
    <d v="2009-02-06T00:00:00"/>
    <s v="High"/>
    <n v="4"/>
    <n v="799.24120000000005"/>
    <n v="0.03"/>
    <x v="2"/>
    <n v="-803.077"/>
    <n v="205.99"/>
    <n v="8.99"/>
    <s v="Nick Zandusky"/>
    <x v="2"/>
    <s v="Prarie"/>
    <x v="0"/>
    <x v="2"/>
    <s v="Telephones and Communication"/>
    <s v="StarTAC 8000"/>
    <s v="Small Box"/>
    <n v="0.6"/>
    <d v="2009-02-08T00:00:00"/>
  </r>
  <r>
    <n v="4030"/>
    <n v="28773"/>
    <d v="2011-02-10T00:00:00"/>
    <s v="Low"/>
    <n v="48"/>
    <n v="2553.1439999999998"/>
    <n v="0.05"/>
    <x v="0"/>
    <n v="-211.69499999999999"/>
    <n v="55.99"/>
    <n v="5"/>
    <s v="Mitch Gastineau"/>
    <x v="1"/>
    <s v="West"/>
    <x v="0"/>
    <x v="2"/>
    <s v="Telephones and Communication"/>
    <s v="Accessory36"/>
    <s v="Small Pack"/>
    <n v="0.83"/>
    <d v="2011-02-17T00:00:00"/>
  </r>
  <r>
    <n v="4031"/>
    <n v="28774"/>
    <d v="2009-01-01T00:00:00"/>
    <s v="High"/>
    <n v="32"/>
    <n v="172.22400000000002"/>
    <n v="0.1"/>
    <x v="0"/>
    <n v="-111.8"/>
    <n v="5.98"/>
    <n v="4.6900000000000004"/>
    <s v="Jessica Myrick"/>
    <x v="4"/>
    <s v="Ontario"/>
    <x v="0"/>
    <x v="0"/>
    <s v="Storage &amp; Organization"/>
    <s v="Perma STOR-ALL™ Hanging File Box, 13 1/8&quot;W x 12 1/4&quot;D x 10 1/2&quot;H"/>
    <s v="Small Box"/>
    <n v="0.68"/>
    <d v="2009-01-02T00:00:00"/>
  </r>
  <r>
    <n v="4032"/>
    <n v="28802"/>
    <d v="2010-11-04T00:00:00"/>
    <s v="High"/>
    <n v="23"/>
    <n v="373.8972"/>
    <n v="0.08"/>
    <x v="2"/>
    <n v="51.36"/>
    <n v="17.670000000000002"/>
    <n v="8.99"/>
    <s v="Sanjit Chand"/>
    <x v="3"/>
    <s v="West"/>
    <x v="2"/>
    <x v="1"/>
    <s v="Office Furnishings"/>
    <s v="Executive Impressions 12&quot; Wall Clock"/>
    <s v="Small Pack"/>
    <n v="0.47"/>
    <d v="2010-11-06T00:00:00"/>
  </r>
  <r>
    <n v="4033"/>
    <n v="28802"/>
    <d v="2010-11-04T00:00:00"/>
    <s v="High"/>
    <n v="36"/>
    <n v="300.24"/>
    <n v="0"/>
    <x v="2"/>
    <n v="25.95"/>
    <n v="8.34"/>
    <n v="4.82"/>
    <s v="Sanjit Chand"/>
    <x v="3"/>
    <s v="West"/>
    <x v="2"/>
    <x v="0"/>
    <s v="Paper"/>
    <s v="Southworth 25% Cotton Antique Laid Paper &amp; Envelopes"/>
    <s v="Small Box"/>
    <n v="0.4"/>
    <d v="2010-11-07T00:00:00"/>
  </r>
  <r>
    <n v="4034"/>
    <n v="28802"/>
    <d v="2010-11-04T00:00:00"/>
    <s v="High"/>
    <n v="22"/>
    <n v="4441.144400000001"/>
    <n v="0.02"/>
    <x v="0"/>
    <n v="884.90700000000004"/>
    <n v="205.99"/>
    <n v="3"/>
    <s v="Sanjit Chand"/>
    <x v="3"/>
    <s v="West"/>
    <x v="2"/>
    <x v="2"/>
    <s v="Telephones and Communication"/>
    <s v="6185"/>
    <s v="Small Box"/>
    <n v="0.57999999999999996"/>
    <d v="2010-11-06T00:00:00"/>
  </r>
  <r>
    <n v="4035"/>
    <n v="28805"/>
    <d v="2011-04-02T00:00:00"/>
    <s v="Medium"/>
    <n v="14"/>
    <n v="45.309599999999996"/>
    <n v="7.0000000000000007E-2"/>
    <x v="0"/>
    <n v="-616.80999999999995"/>
    <n v="3.48"/>
    <n v="49"/>
    <s v="Bill Stewart"/>
    <x v="4"/>
    <s v="Ontario"/>
    <x v="1"/>
    <x v="0"/>
    <s v="Appliances"/>
    <s v="Hoover® Commercial Lightweight Upright Vacuum"/>
    <s v="Large Box"/>
    <n v="0.59"/>
    <d v="2011-04-04T00:00:00"/>
  </r>
  <r>
    <n v="4036"/>
    <n v="28805"/>
    <d v="2011-04-02T00:00:00"/>
    <s v="Medium"/>
    <n v="4"/>
    <n v="22.245600000000003"/>
    <n v="7.0000000000000007E-2"/>
    <x v="0"/>
    <n v="-1.9895"/>
    <n v="5.98"/>
    <n v="1.49"/>
    <s v="Bill Stewart"/>
    <x v="4"/>
    <s v="Ontario"/>
    <x v="1"/>
    <x v="0"/>
    <s v="Binders and Binder Accessories"/>
    <s v="Avery Hanging File Binders"/>
    <s v="Small Box"/>
    <n v="0.39"/>
    <d v="2011-04-04T00:00:00"/>
  </r>
  <r>
    <n v="4037"/>
    <n v="28805"/>
    <d v="2011-04-02T00:00:00"/>
    <s v="Medium"/>
    <n v="46"/>
    <n v="447.05100000000004"/>
    <n v="0.05"/>
    <x v="0"/>
    <n v="-25.88"/>
    <n v="10.23"/>
    <n v="4.68"/>
    <s v="Bill Stewart"/>
    <x v="4"/>
    <s v="Ontario"/>
    <x v="1"/>
    <x v="0"/>
    <s v="Scissors, Rulers and Trimmers"/>
    <s v="Acme® Box Cutter Scissors"/>
    <s v="Small Pack"/>
    <n v="0.59"/>
    <d v="2011-04-04T00:00:00"/>
  </r>
  <r>
    <n v="4038"/>
    <n v="28807"/>
    <d v="2011-03-31T00:00:00"/>
    <s v="High"/>
    <n v="9"/>
    <n v="43.923600000000008"/>
    <n v="0.02"/>
    <x v="2"/>
    <n v="-42.61"/>
    <n v="4.9800000000000004"/>
    <n v="8.33"/>
    <s v="Patrick Bzostek"/>
    <x v="7"/>
    <s v="Yukon"/>
    <x v="3"/>
    <x v="0"/>
    <s v="Paper"/>
    <s v="Xerox 198"/>
    <s v="Small Box"/>
    <n v="0.38"/>
    <d v="2011-04-01T00:00:00"/>
  </r>
  <r>
    <n v="4039"/>
    <n v="28832"/>
    <d v="2010-09-24T00:00:00"/>
    <s v="Medium"/>
    <n v="46"/>
    <n v="1485.846"/>
    <n v="0.1"/>
    <x v="2"/>
    <n v="91.56"/>
    <n v="35.89"/>
    <n v="14.72"/>
    <s v="Dave Kipp"/>
    <x v="7"/>
    <s v="Yukon"/>
    <x v="1"/>
    <x v="0"/>
    <s v="Envelopes"/>
    <s v="Jet-Pak Recycled Peel 'N' Seal Padded Mailers"/>
    <s v="Small Box"/>
    <n v="0.4"/>
    <d v="2010-09-25T00:00:00"/>
  </r>
  <r>
    <n v="4040"/>
    <n v="28832"/>
    <d v="2010-09-24T00:00:00"/>
    <s v="Medium"/>
    <n v="45"/>
    <n v="90.792000000000002"/>
    <n v="0.03"/>
    <x v="0"/>
    <n v="-9.3610000000000007"/>
    <n v="2.08"/>
    <n v="1.49"/>
    <s v="Dave Kipp"/>
    <x v="7"/>
    <s v="Yukon"/>
    <x v="1"/>
    <x v="0"/>
    <s v="Binders and Binder Accessories"/>
    <s v="Round Ring Binders"/>
    <s v="Small Box"/>
    <n v="0.38"/>
    <d v="2010-09-26T00:00:00"/>
  </r>
  <r>
    <n v="4041"/>
    <n v="28835"/>
    <d v="2012-03-31T00:00:00"/>
    <s v="Not Specified"/>
    <n v="1"/>
    <n v="164.19239999999999"/>
    <n v="0.08"/>
    <x v="0"/>
    <n v="-112.44"/>
    <n v="178.47"/>
    <n v="19.989999999999998"/>
    <s v="Phillip Flathmann"/>
    <x v="5"/>
    <s v="Quebec"/>
    <x v="0"/>
    <x v="0"/>
    <s v="Storage &amp; Organization"/>
    <s v="Hot File® 7-Pocket, Floor Stand"/>
    <s v="Small Box"/>
    <n v="0.55000000000000004"/>
    <d v="2012-04-02T00:00:00"/>
  </r>
  <r>
    <n v="4042"/>
    <n v="28836"/>
    <d v="2010-10-24T00:00:00"/>
    <s v="High"/>
    <n v="50"/>
    <n v="9211.5300000000007"/>
    <n v="0.06"/>
    <x v="0"/>
    <n v="2342.2139999999999"/>
    <n v="195.99"/>
    <n v="4.2"/>
    <s v="Erica Bern"/>
    <x v="9"/>
    <s v="Atlantic"/>
    <x v="1"/>
    <x v="2"/>
    <s v="Telephones and Communication"/>
    <s v="688"/>
    <s v="Small Box"/>
    <n v="0.6"/>
    <d v="2010-10-25T00:00:00"/>
  </r>
  <r>
    <n v="4043"/>
    <n v="28836"/>
    <d v="2010-10-24T00:00:00"/>
    <s v="High"/>
    <n v="7"/>
    <n v="1138.2742000000001"/>
    <n v="0.06"/>
    <x v="0"/>
    <n v="170.07650000000001"/>
    <n v="172.99"/>
    <n v="19.989999999999998"/>
    <s v="Erica Bern"/>
    <x v="9"/>
    <s v="Atlantic"/>
    <x v="1"/>
    <x v="0"/>
    <s v="Binders and Binder Accessories"/>
    <s v="Ibico EB-19 Dual Function Manual Binding System"/>
    <s v="Small Box"/>
    <n v="0.39"/>
    <d v="2010-10-26T00:00:00"/>
  </r>
  <r>
    <n v="4044"/>
    <n v="28839"/>
    <d v="2009-04-28T00:00:00"/>
    <s v="Low"/>
    <n v="30"/>
    <n v="94.187999999999988"/>
    <n v="0.06"/>
    <x v="2"/>
    <n v="-175.86"/>
    <n v="3.34"/>
    <n v="7.49"/>
    <s v="Anthony Johnson"/>
    <x v="3"/>
    <s v="West"/>
    <x v="0"/>
    <x v="0"/>
    <s v="Pens &amp; Art Supplies"/>
    <s v="Eldon Spacemaker® Box, Quick-Snap Lid, Clear"/>
    <s v="Wrap Bag"/>
    <n v="0.54"/>
    <d v="2009-04-30T00:00:00"/>
  </r>
  <r>
    <n v="4045"/>
    <n v="28867"/>
    <d v="2011-07-22T00:00:00"/>
    <s v="Medium"/>
    <n v="43"/>
    <n v="811.53899999999999"/>
    <n v="0.1"/>
    <x v="0"/>
    <n v="-199.98"/>
    <n v="20.97"/>
    <n v="6.5"/>
    <s v="Maxwell Schwartz"/>
    <x v="2"/>
    <s v="Prarie"/>
    <x v="1"/>
    <x v="2"/>
    <s v="Computer Peripherals"/>
    <s v="Microsoft Internet Keyboard"/>
    <s v="Small Box"/>
    <n v="0.78"/>
    <d v="2011-07-23T00:00:00"/>
  </r>
  <r>
    <n v="4046"/>
    <n v="28867"/>
    <d v="2011-07-22T00:00:00"/>
    <s v="Medium"/>
    <n v="6"/>
    <n v="610.22699999999986"/>
    <n v="0.03"/>
    <x v="0"/>
    <n v="80.010000000000005"/>
    <n v="104.85"/>
    <n v="19.989999999999998"/>
    <s v="Maxwell Schwartz"/>
    <x v="2"/>
    <s v="Prarie"/>
    <x v="1"/>
    <x v="0"/>
    <s v="Paper"/>
    <s v="Multicolor Computer Printout Paper"/>
    <s v="Small Box"/>
    <n v="0.37"/>
    <d v="2011-07-23T00:00:00"/>
  </r>
  <r>
    <n v="4047"/>
    <n v="28867"/>
    <d v="2011-07-22T00:00:00"/>
    <s v="Medium"/>
    <n v="26"/>
    <n v="2445.8251999999998"/>
    <n v="0.02"/>
    <x v="0"/>
    <n v="374.75099999999998"/>
    <n v="95.99"/>
    <n v="8.99"/>
    <s v="Maxwell Schwartz"/>
    <x v="2"/>
    <s v="Prarie"/>
    <x v="1"/>
    <x v="2"/>
    <s v="Telephones and Communication"/>
    <s v="600 Series Flip"/>
    <s v="Small Box"/>
    <n v="0.56999999999999995"/>
    <d v="2011-07-24T00:00:00"/>
  </r>
  <r>
    <n v="4048"/>
    <n v="28868"/>
    <d v="2012-04-05T00:00:00"/>
    <s v="High"/>
    <n v="30"/>
    <n v="184.68"/>
    <n v="0.05"/>
    <x v="0"/>
    <n v="-142.30000000000001"/>
    <n v="6.48"/>
    <n v="8.73"/>
    <s v="Anna Andreadi"/>
    <x v="3"/>
    <s v="West"/>
    <x v="0"/>
    <x v="0"/>
    <s v="Paper"/>
    <s v="Xerox 227"/>
    <s v="Small Box"/>
    <n v="0.37"/>
    <d v="2012-04-06T00:00:00"/>
  </r>
  <r>
    <n v="4049"/>
    <n v="28870"/>
    <d v="2011-11-10T00:00:00"/>
    <s v="High"/>
    <n v="27"/>
    <n v="1073.2661999999998"/>
    <n v="0.03"/>
    <x v="0"/>
    <n v="66.36"/>
    <n v="40.98"/>
    <n v="6.5"/>
    <s v="Cindy Schnelling"/>
    <x v="2"/>
    <s v="Prarie"/>
    <x v="1"/>
    <x v="2"/>
    <s v="Computer Peripherals"/>
    <s v="Microsoft Office Keyboard"/>
    <s v="Small Box"/>
    <n v="0.64"/>
    <d v="2011-11-11T00:00:00"/>
  </r>
  <r>
    <n v="4050"/>
    <n v="28870"/>
    <d v="2011-11-10T00:00:00"/>
    <s v="High"/>
    <n v="35"/>
    <n v="3856.6674999999996"/>
    <n v="0.05"/>
    <x v="0"/>
    <n v="822.40199999999993"/>
    <n v="115.99"/>
    <n v="2.5"/>
    <s v="Cindy Schnelling"/>
    <x v="12"/>
    <s v="Northwest Territories"/>
    <x v="1"/>
    <x v="2"/>
    <s v="Telephones and Communication"/>
    <s v="6160"/>
    <s v="Small Box"/>
    <n v="0.56999999999999995"/>
    <d v="2011-11-13T00:00:00"/>
  </r>
  <r>
    <n v="4051"/>
    <n v="28871"/>
    <d v="2012-04-15T00:00:00"/>
    <s v="High"/>
    <n v="10"/>
    <n v="46.183999999999997"/>
    <n v="0.08"/>
    <x v="0"/>
    <n v="-56.12"/>
    <n v="5.0199999999999996"/>
    <n v="5.14"/>
    <s v="Claudia Miner"/>
    <x v="12"/>
    <s v="Northwest Territories"/>
    <x v="0"/>
    <x v="2"/>
    <s v="Computer Peripherals"/>
    <s v="Imation 3.5, DISKETTE 44766 HGHLD3.52HD/FM, 10/Pack"/>
    <s v="Small Pack"/>
    <n v="0.79"/>
    <d v="2012-04-15T00:00:00"/>
  </r>
  <r>
    <n v="4052"/>
    <n v="28897"/>
    <d v="2009-08-24T00:00:00"/>
    <s v="Medium"/>
    <n v="35"/>
    <n v="139.25799999999998"/>
    <n v="0.02"/>
    <x v="0"/>
    <n v="-180.26"/>
    <n v="4.0599999999999996"/>
    <n v="6.89"/>
    <s v="Ed Ludwig"/>
    <x v="4"/>
    <s v="Ontario"/>
    <x v="3"/>
    <x v="0"/>
    <s v="Appliances"/>
    <s v="Eureka Disposable Bags for Sanitaire® Vibra Groomer I® Upright Vac"/>
    <s v="Small Box"/>
    <n v="0.6"/>
    <d v="2009-08-26T00:00:00"/>
  </r>
  <r>
    <n v="4053"/>
    <n v="28897"/>
    <d v="2009-08-24T00:00:00"/>
    <s v="Medium"/>
    <n v="14"/>
    <n v="793.95959999999991"/>
    <n v="7.0000000000000007E-2"/>
    <x v="0"/>
    <n v="151.24"/>
    <n v="60.98"/>
    <n v="19.989999999999998"/>
    <s v="Ed Ludwig"/>
    <x v="4"/>
    <s v="Ontario"/>
    <x v="3"/>
    <x v="0"/>
    <s v="Envelopes"/>
    <s v="Tyvek Interoffice Envelopes, 9 1/2&quot; x 12 1/2&quot;, 100/Box"/>
    <s v="Small Box"/>
    <n v="0.38"/>
    <d v="2009-08-26T00:00:00"/>
  </r>
  <r>
    <n v="4054"/>
    <n v="28898"/>
    <d v="2011-05-28T00:00:00"/>
    <s v="Low"/>
    <n v="44"/>
    <n v="228.88800000000003"/>
    <n v="0.1"/>
    <x v="0"/>
    <n v="-207.36"/>
    <n v="5.78"/>
    <n v="7.96"/>
    <s v="Mark Cousins"/>
    <x v="3"/>
    <s v="West"/>
    <x v="1"/>
    <x v="0"/>
    <s v="Paper"/>
    <s v="Xerox 196"/>
    <s v="Small Box"/>
    <n v="0.36"/>
    <d v="2011-05-28T00:00:00"/>
  </r>
  <r>
    <n v="4055"/>
    <n v="28899"/>
    <d v="2012-06-14T00:00:00"/>
    <s v="Low"/>
    <n v="27"/>
    <n v="5228.0262000000002"/>
    <n v="0.06"/>
    <x v="0"/>
    <n v="750.54600000000005"/>
    <n v="205.99"/>
    <n v="5"/>
    <s v="Janet Lee"/>
    <x v="2"/>
    <s v="Prarie"/>
    <x v="3"/>
    <x v="2"/>
    <s v="Telephones and Communication"/>
    <s v="Phone 918"/>
    <s v="Small Box"/>
    <n v="0.59"/>
    <d v="2012-06-16T00:00:00"/>
  </r>
  <r>
    <n v="4056"/>
    <n v="28901"/>
    <d v="2012-06-11T00:00:00"/>
    <s v="High"/>
    <n v="23"/>
    <n v="848.49300000000005"/>
    <n v="0.1"/>
    <x v="0"/>
    <n v="315.16000000000003"/>
    <n v="40.99"/>
    <n v="5.86"/>
    <s v="Trudy Schmidt"/>
    <x v="3"/>
    <s v="West"/>
    <x v="0"/>
    <x v="0"/>
    <s v="Paper"/>
    <s v="Xerox 1919"/>
    <s v="Small Box"/>
    <n v="0.36"/>
    <d v="2012-06-12T00:00:00"/>
  </r>
  <r>
    <n v="4057"/>
    <n v="28928"/>
    <d v="2010-04-30T00:00:00"/>
    <s v="Low"/>
    <n v="3"/>
    <n v="176.34119999999999"/>
    <n v="0.02"/>
    <x v="0"/>
    <n v="-49.34"/>
    <n v="59.98"/>
    <n v="3.99"/>
    <s v="Nora Pelletier"/>
    <x v="6"/>
    <s v="Prarie"/>
    <x v="1"/>
    <x v="0"/>
    <s v="Appliances"/>
    <s v="Belkin 8 Outlet SurgeMaster II Gold Surge Protector"/>
    <s v="Small Box"/>
    <n v="0.56999999999999995"/>
    <d v="2010-05-02T00:00:00"/>
  </r>
  <r>
    <n v="4058"/>
    <n v="28928"/>
    <d v="2010-04-30T00:00:00"/>
    <s v="Low"/>
    <n v="22"/>
    <n v="5144.939800000001"/>
    <n v="0.09"/>
    <x v="0"/>
    <n v="729.06"/>
    <n v="256.99"/>
    <n v="11.25"/>
    <s v="Nora Pelletier"/>
    <x v="6"/>
    <s v="Prarie"/>
    <x v="1"/>
    <x v="2"/>
    <s v="Computer Peripherals"/>
    <s v="Hayes Optima 56K V.90 Internal Voice Modem"/>
    <s v="Small Box"/>
    <n v="0.51"/>
    <d v="2010-04-30T00:00:00"/>
  </r>
  <r>
    <n v="4059"/>
    <n v="28928"/>
    <d v="2010-04-30T00:00:00"/>
    <s v="Low"/>
    <n v="46"/>
    <n v="1638.9846000000002"/>
    <n v="0.01"/>
    <x v="0"/>
    <n v="-135.86100000000002"/>
    <n v="35.99"/>
    <n v="5"/>
    <s v="Nora Pelletier"/>
    <x v="6"/>
    <s v="Prarie"/>
    <x v="1"/>
    <x v="2"/>
    <s v="Telephones and Communication"/>
    <s v="Accessory17"/>
    <s v="Wrap Bag"/>
    <n v="0.82"/>
    <d v="2010-05-02T00:00:00"/>
  </r>
  <r>
    <n v="4060"/>
    <n v="28929"/>
    <d v="2012-10-09T00:00:00"/>
    <s v="Medium"/>
    <n v="37"/>
    <n v="220.57920000000001"/>
    <n v="0.08"/>
    <x v="0"/>
    <n v="-173.73"/>
    <n v="6.48"/>
    <n v="8.19"/>
    <s v="Saphhira Shifley"/>
    <x v="2"/>
    <s v="Prarie"/>
    <x v="1"/>
    <x v="0"/>
    <s v="Paper"/>
    <s v="Xerox 217"/>
    <s v="Small Box"/>
    <n v="0.37"/>
    <d v="2012-10-10T00:00:00"/>
  </r>
  <r>
    <n v="4061"/>
    <n v="28929"/>
    <d v="2012-10-09T00:00:00"/>
    <s v="Medium"/>
    <n v="46"/>
    <n v="710.78280000000007"/>
    <n v="0.09"/>
    <x v="0"/>
    <n v="-154.11000000000001"/>
    <n v="16.98"/>
    <n v="12.39"/>
    <s v="Saphhira Shifley"/>
    <x v="2"/>
    <s v="Prarie"/>
    <x v="1"/>
    <x v="0"/>
    <s v="Envelopes"/>
    <s v="Brown Kraft Recycled Envelopes"/>
    <s v="Small Box"/>
    <n v="0.35"/>
    <d v="2012-10-11T00:00:00"/>
  </r>
  <r>
    <n v="4062"/>
    <n v="28932"/>
    <d v="2010-07-21T00:00:00"/>
    <s v="Low"/>
    <n v="24"/>
    <n v="249.60000000000002"/>
    <n v="0"/>
    <x v="2"/>
    <n v="33.47"/>
    <n v="10.4"/>
    <n v="5.4"/>
    <s v="Gary Mitchum"/>
    <x v="4"/>
    <s v="Ontario"/>
    <x v="3"/>
    <x v="1"/>
    <s v="Office Furnishings"/>
    <s v="Executive Impressions 8-1/2&quot; Career Panel/Partition Cubicle Clock"/>
    <s v="Small Pack"/>
    <n v="0.51"/>
    <d v="2010-07-21T00:00:00"/>
  </r>
  <r>
    <n v="4063"/>
    <n v="28932"/>
    <d v="2010-07-21T00:00:00"/>
    <s v="Low"/>
    <n v="18"/>
    <n v="94.77"/>
    <n v="0.1"/>
    <x v="0"/>
    <n v="-12.59"/>
    <n v="5.85"/>
    <n v="2.27"/>
    <s v="Gary Mitchum"/>
    <x v="4"/>
    <s v="Ontario"/>
    <x v="3"/>
    <x v="0"/>
    <s v="Pens &amp; Art Supplies"/>
    <s v="Dixon My First Ticonderoga Pencil, #2"/>
    <s v="Wrap Bag"/>
    <n v="0.56000000000000005"/>
    <d v="2010-07-28T00:00:00"/>
  </r>
  <r>
    <n v="4064"/>
    <n v="28933"/>
    <d v="2009-07-09T00:00:00"/>
    <s v="Critical"/>
    <n v="1"/>
    <n v="5.5242000000000004"/>
    <n v="0.01"/>
    <x v="0"/>
    <n v="-7.25"/>
    <n v="5.58"/>
    <n v="5.3"/>
    <s v="Shirley Jackson"/>
    <x v="7"/>
    <s v="Yukon"/>
    <x v="1"/>
    <x v="0"/>
    <s v="Envelopes"/>
    <s v="Staples Brown Kraft Recycled Clasp Envelopes"/>
    <s v="Small Box"/>
    <n v="0.35"/>
    <d v="2009-07-10T00:00:00"/>
  </r>
  <r>
    <n v="4065"/>
    <n v="28933"/>
    <d v="2009-07-09T00:00:00"/>
    <s v="Critical"/>
    <n v="38"/>
    <n v="146.7028"/>
    <n v="0.03"/>
    <x v="0"/>
    <n v="43"/>
    <n v="3.98"/>
    <n v="0.7"/>
    <s v="Shirley Jackson"/>
    <x v="7"/>
    <s v="Yukon"/>
    <x v="1"/>
    <x v="0"/>
    <s v="Pens &amp; Art Supplies"/>
    <s v="4009® Highlighters by Sanford"/>
    <s v="Wrap Bag"/>
    <n v="0.52"/>
    <d v="2009-07-10T00:00:00"/>
  </r>
  <r>
    <n v="4066"/>
    <n v="28934"/>
    <d v="2012-11-28T00:00:00"/>
    <s v="Medium"/>
    <n v="12"/>
    <n v="1211.76"/>
    <n v="0"/>
    <x v="0"/>
    <n v="297.57"/>
    <n v="100.98"/>
    <n v="7.18"/>
    <s v="Stephanie Phelps"/>
    <x v="1"/>
    <s v="West"/>
    <x v="3"/>
    <x v="2"/>
    <s v="Computer Peripherals"/>
    <s v="Logitech Cordless Elite Duo"/>
    <s v="Small Box"/>
    <n v="0.4"/>
    <d v="2012-11-29T00:00:00"/>
  </r>
  <r>
    <n v="4067"/>
    <n v="28934"/>
    <d v="2012-11-28T00:00:00"/>
    <s v="Medium"/>
    <n v="26"/>
    <n v="3892.4963999999995"/>
    <n v="7.0000000000000007E-2"/>
    <x v="1"/>
    <n v="303.39"/>
    <n v="160.97999999999999"/>
    <n v="30"/>
    <s v="Stephanie Phelps"/>
    <x v="1"/>
    <s v="West"/>
    <x v="3"/>
    <x v="1"/>
    <s v="Chairs &amp; Chairmats"/>
    <s v="Office Star - Mid Back Dual function Ergonomic High Back Chair with 2-Way Adjustable Arms"/>
    <s v="Jumbo Drum"/>
    <n v="0.62"/>
    <d v="2012-11-30T00:00:00"/>
  </r>
  <r>
    <n v="4068"/>
    <n v="28934"/>
    <d v="2012-11-28T00:00:00"/>
    <s v="Medium"/>
    <n v="26"/>
    <n v="3145.22"/>
    <n v="0"/>
    <x v="2"/>
    <n v="1555.9"/>
    <n v="120.97"/>
    <n v="7.11"/>
    <s v="Stephanie Phelps"/>
    <x v="1"/>
    <s v="West"/>
    <x v="3"/>
    <x v="2"/>
    <s v="Office Machines"/>
    <s v="Canon BP1200DH 12-Digit Bubble Jet Printing Calculator"/>
    <s v="Medium Box"/>
    <n v="0.36"/>
    <d v="2012-11-30T00:00:00"/>
  </r>
  <r>
    <n v="4069"/>
    <n v="28963"/>
    <d v="2011-12-04T00:00:00"/>
    <s v="Not Specified"/>
    <n v="37"/>
    <n v="6935.6833000000006"/>
    <n v="0.09"/>
    <x v="0"/>
    <n v="1372.086"/>
    <n v="205.99"/>
    <n v="2.5"/>
    <s v="Joel Eaton"/>
    <x v="2"/>
    <s v="Prarie"/>
    <x v="2"/>
    <x v="2"/>
    <s v="Telephones and Communication"/>
    <s v="V70"/>
    <s v="Small Box"/>
    <n v="0.59"/>
    <d v="2011-12-06T00:00:00"/>
  </r>
  <r>
    <n v="4070"/>
    <n v="28992"/>
    <d v="2011-09-19T00:00:00"/>
    <s v="Critical"/>
    <n v="41"/>
    <n v="6585.5429999999997"/>
    <n v="0.1"/>
    <x v="2"/>
    <n v="1662.92"/>
    <n v="178.47"/>
    <n v="19.989999999999998"/>
    <s v="Craig Yedwab"/>
    <x v="5"/>
    <s v="Quebec"/>
    <x v="3"/>
    <x v="0"/>
    <s v="Storage &amp; Organization"/>
    <s v="Hot File® 7-Pocket, Floor Stand"/>
    <s v="Small Box"/>
    <n v="0.55000000000000004"/>
    <d v="2011-09-20T00:00:00"/>
  </r>
  <r>
    <n v="4071"/>
    <n v="28995"/>
    <d v="2010-05-12T00:00:00"/>
    <s v="High"/>
    <n v="9"/>
    <n v="278.82"/>
    <n v="0"/>
    <x v="0"/>
    <n v="73.19"/>
    <n v="30.98"/>
    <n v="5.76"/>
    <s v="Hilary Holden"/>
    <x v="9"/>
    <s v="Atlantic"/>
    <x v="1"/>
    <x v="0"/>
    <s v="Paper"/>
    <s v="IBM Multi-Purpose Copy Paper, 8 1/2 x 11&quot;, Case"/>
    <s v="Small Box"/>
    <n v="0.4"/>
    <d v="2010-05-13T00:00:00"/>
  </r>
  <r>
    <n v="4072"/>
    <n v="28995"/>
    <d v="2010-05-12T00:00:00"/>
    <s v="High"/>
    <n v="34"/>
    <n v="652.1472"/>
    <n v="0.04"/>
    <x v="0"/>
    <n v="80.92"/>
    <n v="19.98"/>
    <n v="8.68"/>
    <s v="Hilary Holden"/>
    <x v="9"/>
    <s v="Atlantic"/>
    <x v="1"/>
    <x v="0"/>
    <s v="Paper"/>
    <s v="Southworth 25% Cotton Premium Laser Paper and Envelopes"/>
    <s v="Small Box"/>
    <n v="0.37"/>
    <d v="2010-05-13T00:00:00"/>
  </r>
  <r>
    <n v="4073"/>
    <n v="28999"/>
    <d v="2009-01-10T00:00:00"/>
    <s v="High"/>
    <n v="34"/>
    <n v="1132.2136"/>
    <n v="0.02"/>
    <x v="0"/>
    <n v="420.05"/>
    <n v="33.979999999999997"/>
    <n v="1.99"/>
    <s v="Giulietta Dortch"/>
    <x v="4"/>
    <s v="Ontario"/>
    <x v="1"/>
    <x v="2"/>
    <s v="Computer Peripherals"/>
    <s v="Imation Neon 80 Minute CD-R Spindle, 50/Pack"/>
    <s v="Small Pack"/>
    <n v="0.45"/>
    <d v="2009-01-11T00:00:00"/>
  </r>
  <r>
    <n v="4074"/>
    <n v="29028"/>
    <d v="2011-02-05T00:00:00"/>
    <s v="Critical"/>
    <n v="43"/>
    <n v="15862.373200000002"/>
    <n v="0.08"/>
    <x v="1"/>
    <n v="4722.7700000000004"/>
    <n v="400.97"/>
    <n v="14.7"/>
    <s v="Marc Crier"/>
    <x v="6"/>
    <s v="Prarie"/>
    <x v="1"/>
    <x v="2"/>
    <s v="Office Machines"/>
    <s v="Epson FX-980 Dot Matrix Printer"/>
    <s v="Jumbo Drum"/>
    <n v="0.59"/>
    <d v="2011-02-07T00:00:00"/>
  </r>
  <r>
    <n v="4075"/>
    <n v="29030"/>
    <d v="2012-01-02T00:00:00"/>
    <s v="Medium"/>
    <n v="10"/>
    <n v="188.48000000000002"/>
    <n v="0.05"/>
    <x v="0"/>
    <n v="24.6"/>
    <n v="19.84"/>
    <n v="4.0999999999999996"/>
    <s v="Roy Skaria"/>
    <x v="12"/>
    <s v="Northwest Territories"/>
    <x v="1"/>
    <x v="0"/>
    <s v="Pens &amp; Art Supplies"/>
    <s v="Prismacolor Color Pencil Set"/>
    <s v="Wrap Bag"/>
    <n v="0.44"/>
    <d v="2012-01-03T00:00:00"/>
  </r>
  <r>
    <n v="4076"/>
    <n v="29058"/>
    <d v="2010-01-03T00:00:00"/>
    <s v="High"/>
    <n v="43"/>
    <n v="273.06720000000007"/>
    <n v="0.02"/>
    <x v="0"/>
    <n v="-101.5"/>
    <n v="6.48"/>
    <n v="6.35"/>
    <s v="Valerie Takahito"/>
    <x v="6"/>
    <s v="Prarie"/>
    <x v="3"/>
    <x v="0"/>
    <s v="Paper"/>
    <s v="Xerox 200"/>
    <s v="Small Box"/>
    <n v="0.37"/>
    <d v="2010-01-05T00:00:00"/>
  </r>
  <r>
    <n v="4077"/>
    <n v="29058"/>
    <d v="2010-01-03T00:00:00"/>
    <s v="High"/>
    <n v="23"/>
    <n v="126.26079999999999"/>
    <n v="0.06"/>
    <x v="0"/>
    <n v="42.8"/>
    <n v="5.84"/>
    <n v="1"/>
    <s v="Valerie Takahito"/>
    <x v="6"/>
    <s v="Prarie"/>
    <x v="3"/>
    <x v="0"/>
    <s v="Pens &amp; Art Supplies"/>
    <s v="Quartet Omega® Colored Chalk, 12/Pack"/>
    <s v="Wrap Bag"/>
    <n v="0.38"/>
    <d v="2010-01-04T00:00:00"/>
  </r>
  <r>
    <n v="4078"/>
    <n v="29058"/>
    <d v="2010-01-03T00:00:00"/>
    <s v="High"/>
    <n v="41"/>
    <n v="983.21280000000002"/>
    <n v="0.04"/>
    <x v="0"/>
    <n v="-74.64"/>
    <n v="24.98"/>
    <n v="8.7899999999999991"/>
    <s v="Valerie Takahito"/>
    <x v="6"/>
    <s v="Prarie"/>
    <x v="3"/>
    <x v="0"/>
    <s v="Storage &amp; Organization"/>
    <s v="2300 Heavy-Duty Transfer File Systems by Perma"/>
    <s v="Small Box"/>
    <n v="0.66"/>
    <d v="2010-01-03T00:00:00"/>
  </r>
  <r>
    <n v="4079"/>
    <n v="29058"/>
    <d v="2010-01-03T00:00:00"/>
    <s v="High"/>
    <n v="33"/>
    <n v="27037.2762"/>
    <n v="7.0000000000000007E-2"/>
    <x v="1"/>
    <n v="7132.18"/>
    <n v="880.98"/>
    <n v="44.55"/>
    <s v="Valerie Takahito"/>
    <x v="1"/>
    <s v="West"/>
    <x v="3"/>
    <x v="1"/>
    <s v="Bookcases"/>
    <s v="Riverside Palais Royal Lawyers Bookcase, Royale Cherry Finish"/>
    <s v="Jumbo Box"/>
    <n v="0.62"/>
    <d v="2010-01-05T00:00:00"/>
  </r>
  <r>
    <n v="4080"/>
    <n v="29090"/>
    <d v="2012-01-16T00:00:00"/>
    <s v="Medium"/>
    <n v="24"/>
    <n v="97.137600000000006"/>
    <n v="0.02"/>
    <x v="0"/>
    <n v="28.42"/>
    <n v="4.13"/>
    <n v="0.99"/>
    <s v="Muhammed Lee"/>
    <x v="7"/>
    <s v="Yukon"/>
    <x v="3"/>
    <x v="0"/>
    <s v="Labels"/>
    <s v="Avery 491"/>
    <s v="Small Box"/>
    <n v="0.39"/>
    <d v="2012-01-17T00:00:00"/>
  </r>
  <r>
    <n v="4081"/>
    <n v="29090"/>
    <d v="2012-01-16T00:00:00"/>
    <s v="Medium"/>
    <n v="36"/>
    <n v="369.73440000000005"/>
    <n v="0.02"/>
    <x v="0"/>
    <n v="-108.2"/>
    <n v="10.48"/>
    <n v="6.91"/>
    <s v="Muhammed Lee"/>
    <x v="7"/>
    <s v="Yukon"/>
    <x v="3"/>
    <x v="0"/>
    <s v="Storage &amp; Organization"/>
    <s v="Sterilite Officeware Hinged File Box"/>
    <s v="Small Box"/>
    <n v="0.57999999999999996"/>
    <d v="2012-01-16T00:00:00"/>
  </r>
  <r>
    <n v="4082"/>
    <n v="29095"/>
    <d v="2011-03-08T00:00:00"/>
    <s v="Not Specified"/>
    <n v="40"/>
    <n v="267.3"/>
    <n v="0.01"/>
    <x v="0"/>
    <n v="54.459499999999991"/>
    <n v="6.75"/>
    <n v="2.99"/>
    <s v="Delfina Latchford"/>
    <x v="12"/>
    <s v="Northwest Territories"/>
    <x v="0"/>
    <x v="0"/>
    <s v="Binders and Binder Accessories"/>
    <s v="Wilson Jones DublLock® D-Ring Binders"/>
    <s v="Small Box"/>
    <n v="0.35"/>
    <d v="2011-03-09T00:00:00"/>
  </r>
  <r>
    <n v="4083"/>
    <n v="29120"/>
    <d v="2010-05-12T00:00:00"/>
    <s v="Low"/>
    <n v="43"/>
    <n v="1621.1687999999999"/>
    <n v="0.08"/>
    <x v="0"/>
    <n v="528.79349999999999"/>
    <n v="40.98"/>
    <n v="7.47"/>
    <s v="James Galang"/>
    <x v="10"/>
    <s v="Atlantic"/>
    <x v="3"/>
    <x v="0"/>
    <s v="Binders and Binder Accessories"/>
    <s v="Wilson Jones Ledger-Size, Piano-Hinge Binder, 2&quot;, Blue"/>
    <s v="Small Box"/>
    <n v="0.37"/>
    <d v="2010-05-14T00:00:00"/>
  </r>
  <r>
    <n v="4084"/>
    <n v="29120"/>
    <d v="2010-05-12T00:00:00"/>
    <s v="Low"/>
    <n v="21"/>
    <n v="1416.0510000000002"/>
    <n v="0.05"/>
    <x v="1"/>
    <n v="-41.77"/>
    <n v="70.98"/>
    <n v="26.74"/>
    <s v="James Galang"/>
    <x v="10"/>
    <s v="Atlantic"/>
    <x v="3"/>
    <x v="1"/>
    <s v="Bookcases"/>
    <s v="Hon Metal Bookcases, Black"/>
    <s v="Jumbo Box"/>
    <n v="0.6"/>
    <d v="2010-05-17T00:00:00"/>
  </r>
  <r>
    <n v="4085"/>
    <n v="29121"/>
    <d v="2010-04-11T00:00:00"/>
    <s v="Medium"/>
    <n v="31"/>
    <n v="3593.2348000000002"/>
    <n v="0.08"/>
    <x v="0"/>
    <n v="575.33399999999995"/>
    <n v="125.99"/>
    <n v="7.69"/>
    <s v="Jack Lebron"/>
    <x v="9"/>
    <s v="Atlantic"/>
    <x v="1"/>
    <x v="2"/>
    <s v="Telephones and Communication"/>
    <s v="Timeport L7089"/>
    <s v="Small Box"/>
    <n v="0.57999999999999996"/>
    <d v="2010-04-13T00:00:00"/>
  </r>
  <r>
    <n v="4086"/>
    <n v="29127"/>
    <d v="2009-03-31T00:00:00"/>
    <s v="Critical"/>
    <n v="18"/>
    <n v="28.425599999999999"/>
    <n v="0.06"/>
    <x v="0"/>
    <n v="-0.81"/>
    <n v="1.68"/>
    <n v="1"/>
    <s v="Thea Hudgings"/>
    <x v="6"/>
    <s v="Prarie"/>
    <x v="3"/>
    <x v="0"/>
    <s v="Pens &amp; Art Supplies"/>
    <s v="Prang Dustless Chalk Sticks"/>
    <s v="Wrap Bag"/>
    <n v="0.35"/>
    <d v="2009-04-02T00:00:00"/>
  </r>
  <r>
    <n v="4087"/>
    <n v="29152"/>
    <d v="2011-07-23T00:00:00"/>
    <s v="Low"/>
    <n v="3"/>
    <n v="52.44"/>
    <n v="0"/>
    <x v="0"/>
    <n v="-40.86"/>
    <n v="17.48"/>
    <n v="1.99"/>
    <s v="Ashley Jarboe"/>
    <x v="2"/>
    <s v="Prarie"/>
    <x v="0"/>
    <x v="2"/>
    <s v="Computer Peripherals"/>
    <s v="Maxell Pro 80 Minute CD-R, 10/Pack"/>
    <s v="Small Pack"/>
    <n v="0.45"/>
    <d v="2011-07-27T00:00:00"/>
  </r>
  <r>
    <n v="4088"/>
    <n v="29152"/>
    <d v="2011-07-23T00:00:00"/>
    <s v="Low"/>
    <n v="13"/>
    <n v="85.295600000000007"/>
    <n v="0.06"/>
    <x v="0"/>
    <n v="-106.29"/>
    <n v="6.98"/>
    <n v="9.69"/>
    <s v="Ashley Jarboe"/>
    <x v="2"/>
    <s v="Prarie"/>
    <x v="0"/>
    <x v="0"/>
    <s v="Storage &amp; Organization"/>
    <s v="Eldon Shelf Savers™ Cubes and Bins"/>
    <s v="Small Box"/>
    <n v="0.83"/>
    <d v="2011-07-23T00:00:00"/>
  </r>
  <r>
    <n v="4089"/>
    <n v="29156"/>
    <d v="2010-02-24T00:00:00"/>
    <s v="Low"/>
    <n v="10"/>
    <n v="195.02099999999999"/>
    <n v="7.0000000000000007E-2"/>
    <x v="0"/>
    <n v="-76.58"/>
    <n v="20.97"/>
    <n v="4"/>
    <s v="Denise Monton"/>
    <x v="6"/>
    <s v="Prarie"/>
    <x v="2"/>
    <x v="2"/>
    <s v="Computer Peripherals"/>
    <s v="Microsoft Internet Keyboard"/>
    <s v="Small Box"/>
    <n v="0.77"/>
    <d v="2010-03-01T00:00:00"/>
  </r>
  <r>
    <n v="4090"/>
    <n v="29158"/>
    <d v="2011-10-20T00:00:00"/>
    <s v="High"/>
    <n v="12"/>
    <n v="2242.9367999999999"/>
    <n v="7.0000000000000007E-2"/>
    <x v="1"/>
    <n v="180.8"/>
    <n v="200.98"/>
    <n v="23.76"/>
    <s v="Matt Abelman"/>
    <x v="3"/>
    <s v="West"/>
    <x v="2"/>
    <x v="1"/>
    <s v="Chairs &amp; Chairmats"/>
    <s v="Global Leather Highback Executive Chair with Pneumatic Height Adjustment, Black"/>
    <s v="Jumbo Drum"/>
    <n v="0.57999999999999996"/>
    <d v="2011-10-21T00:00:00"/>
  </r>
  <r>
    <n v="4091"/>
    <n v="29185"/>
    <d v="2010-01-20T00:00:00"/>
    <s v="High"/>
    <n v="8"/>
    <n v="442.00960000000003"/>
    <n v="0.03"/>
    <x v="0"/>
    <n v="-6.37"/>
    <n v="56.96"/>
    <n v="13.22"/>
    <s v="Rob Dowd"/>
    <x v="3"/>
    <s v="West"/>
    <x v="1"/>
    <x v="0"/>
    <s v="Appliances"/>
    <s v="Conquest™ 14 Commercial Heavy-Duty Upright Vacuum, Collection System, Accessory Kit"/>
    <s v="Small Box"/>
    <n v="0.56000000000000005"/>
    <d v="2010-01-21T00:00:00"/>
  </r>
  <r>
    <n v="4092"/>
    <n v="29185"/>
    <d v="2010-01-20T00:00:00"/>
    <s v="High"/>
    <n v="48"/>
    <n v="385.68959999999998"/>
    <n v="0.04"/>
    <x v="2"/>
    <n v="-261.45"/>
    <n v="8.3699999999999992"/>
    <n v="10.16"/>
    <s v="Rob Dowd"/>
    <x v="3"/>
    <s v="West"/>
    <x v="1"/>
    <x v="1"/>
    <s v="Office Furnishings"/>
    <s v="Westinghouse Clip-On Gooseneck Lamps"/>
    <s v="Large Box"/>
    <n v="0.59"/>
    <d v="2010-01-22T00:00:00"/>
  </r>
  <r>
    <n v="4093"/>
    <n v="29185"/>
    <d v="2010-01-20T00:00:00"/>
    <s v="High"/>
    <n v="5"/>
    <n v="200.85100000000003"/>
    <n v="0.02"/>
    <x v="2"/>
    <n v="-25.31"/>
    <n v="40.99"/>
    <n v="17.48"/>
    <s v="Rob Dowd"/>
    <x v="3"/>
    <s v="West"/>
    <x v="1"/>
    <x v="0"/>
    <s v="Paper"/>
    <s v="Xerox 1893"/>
    <s v="Small Box"/>
    <n v="0.36"/>
    <d v="2010-01-22T00:00:00"/>
  </r>
  <r>
    <n v="4094"/>
    <n v="29187"/>
    <d v="2009-07-31T00:00:00"/>
    <s v="Low"/>
    <n v="5"/>
    <n v="120.86200000000001"/>
    <n v="0.03"/>
    <x v="0"/>
    <n v="-24.1845"/>
    <n v="24.92"/>
    <n v="12.98"/>
    <s v="Rick Wilson"/>
    <x v="1"/>
    <s v="West"/>
    <x v="3"/>
    <x v="0"/>
    <s v="Binders and Binder Accessories"/>
    <s v="GBC Standard Therm-A-Bind Covers"/>
    <s v="Small Box"/>
    <n v="0.39"/>
    <d v="2009-08-04T00:00:00"/>
  </r>
  <r>
    <n v="4095"/>
    <n v="29187"/>
    <d v="2009-07-31T00:00:00"/>
    <s v="Low"/>
    <n v="8"/>
    <n v="15.724800000000002"/>
    <n v="0.09"/>
    <x v="0"/>
    <n v="-37.789000000000001"/>
    <n v="2.16"/>
    <n v="6.05"/>
    <s v="Rick Wilson"/>
    <x v="1"/>
    <s v="West"/>
    <x v="3"/>
    <x v="0"/>
    <s v="Binders and Binder Accessories"/>
    <s v="Peel &amp; Stick Add-On Corner Pockets"/>
    <s v="Small Box"/>
    <n v="0.37"/>
    <d v="2009-08-04T00:00:00"/>
  </r>
  <r>
    <n v="4096"/>
    <n v="29187"/>
    <d v="2009-07-31T00:00:00"/>
    <s v="Low"/>
    <n v="35"/>
    <n v="27448.235500000003"/>
    <n v="0.03"/>
    <x v="1"/>
    <n v="12606.81"/>
    <n v="808.49"/>
    <n v="55.3"/>
    <s v="Rick Wilson"/>
    <x v="1"/>
    <s v="West"/>
    <x v="3"/>
    <x v="2"/>
    <s v="Office Machines"/>
    <s v="Hewlett-Packard Business Color Inkjet 3000 [N, DTN] Series Printers"/>
    <s v="Jumbo Drum"/>
    <n v="0.4"/>
    <d v="2009-08-07T00:00:00"/>
  </r>
  <r>
    <n v="4097"/>
    <n v="29187"/>
    <d v="2009-07-31T00:00:00"/>
    <s v="Low"/>
    <n v="10"/>
    <n v="64.800000000000011"/>
    <n v="0"/>
    <x v="0"/>
    <n v="-43.26"/>
    <n v="6.48"/>
    <n v="8.19"/>
    <s v="Rick Wilson"/>
    <x v="1"/>
    <s v="West"/>
    <x v="3"/>
    <x v="0"/>
    <s v="Paper"/>
    <s v="Xerox 217"/>
    <s v="Small Box"/>
    <n v="0.37"/>
    <d v="2009-08-07T00:00:00"/>
  </r>
  <r>
    <n v="4098"/>
    <n v="29187"/>
    <d v="2009-07-31T00:00:00"/>
    <s v="Low"/>
    <n v="42"/>
    <n v="447.32520000000005"/>
    <n v="0.03"/>
    <x v="0"/>
    <n v="51.17"/>
    <n v="10.98"/>
    <n v="3.37"/>
    <s v="Rick Wilson"/>
    <x v="1"/>
    <s v="West"/>
    <x v="3"/>
    <x v="0"/>
    <s v="Scissors, Rulers and Trimmers"/>
    <s v="Fiskars® Softgrip Scissors"/>
    <s v="Small Pack"/>
    <n v="0.56999999999999995"/>
    <d v="2009-08-04T00:00:00"/>
  </r>
  <r>
    <n v="4099"/>
    <n v="29191"/>
    <d v="2012-06-28T00:00:00"/>
    <s v="Medium"/>
    <n v="26"/>
    <n v="7007.6188000000002"/>
    <n v="0.09"/>
    <x v="1"/>
    <n v="-650.11"/>
    <n v="296.18"/>
    <n v="54.12"/>
    <s v="Penelope Sewall"/>
    <x v="6"/>
    <s v="Prarie"/>
    <x v="2"/>
    <x v="1"/>
    <s v="Tables"/>
    <s v="Hon 94000 Series Round Tables"/>
    <s v="Jumbo Box"/>
    <n v="0.76"/>
    <d v="2012-06-29T00:00:00"/>
  </r>
  <r>
    <n v="4100"/>
    <n v="29216"/>
    <d v="2012-12-29T00:00:00"/>
    <s v="Critical"/>
    <n v="46"/>
    <n v="1789.308"/>
    <n v="0.1"/>
    <x v="0"/>
    <n v="307.17"/>
    <n v="43.22"/>
    <n v="4"/>
    <s v="Jennifer Jackson"/>
    <x v="2"/>
    <s v="Prarie"/>
    <x v="2"/>
    <x v="2"/>
    <s v="Computer Peripherals"/>
    <s v="Fellowes Mobile Numeric Keypad, Graphite"/>
    <s v="Small Box"/>
    <n v="0.64"/>
    <d v="2012-12-30T00:00:00"/>
  </r>
  <r>
    <n v="4101"/>
    <n v="29216"/>
    <d v="2012-12-29T00:00:00"/>
    <s v="Critical"/>
    <n v="17"/>
    <n v="3570"/>
    <n v="0.04"/>
    <x v="1"/>
    <n v="-773.78"/>
    <n v="218.75"/>
    <n v="69.64"/>
    <s v="Jennifer Jackson"/>
    <x v="2"/>
    <s v="Prarie"/>
    <x v="2"/>
    <x v="1"/>
    <s v="Tables"/>
    <s v="BoxOffice By Design Rectangular and Half-Moon Meeting Room Tables"/>
    <s v="Jumbo Box"/>
    <n v="0.77"/>
    <d v="2012-12-30T00:00:00"/>
  </r>
  <r>
    <n v="4102"/>
    <n v="29218"/>
    <d v="2012-05-29T00:00:00"/>
    <s v="Low"/>
    <n v="19"/>
    <n v="1682.2752"/>
    <n v="0.04"/>
    <x v="2"/>
    <n v="80.8"/>
    <n v="92.23"/>
    <n v="39.61"/>
    <s v="Andrew Roberts"/>
    <x v="1"/>
    <s v="West"/>
    <x v="2"/>
    <x v="1"/>
    <s v="Office Furnishings"/>
    <s v="Deflect-o RollaMat Studded, Beveled Mat for Medium Pile Carpeting"/>
    <s v="Medium Box"/>
    <n v="0.67"/>
    <d v="2012-05-29T00:00:00"/>
  </r>
  <r>
    <n v="4103"/>
    <n v="29218"/>
    <d v="2012-05-29T00:00:00"/>
    <s v="Low"/>
    <n v="26"/>
    <n v="71.884799999999998"/>
    <n v="0.04"/>
    <x v="0"/>
    <n v="8.1300000000000008"/>
    <n v="2.88"/>
    <n v="0.7"/>
    <s v="Andrew Roberts"/>
    <x v="1"/>
    <s v="West"/>
    <x v="2"/>
    <x v="0"/>
    <s v="Pens &amp; Art Supplies"/>
    <s v="Newell 340"/>
    <s v="Wrap Bag"/>
    <n v="0.56000000000000005"/>
    <d v="2012-05-29T00:00:00"/>
  </r>
  <r>
    <n v="4104"/>
    <n v="29218"/>
    <d v="2012-05-29T00:00:00"/>
    <s v="Low"/>
    <n v="13"/>
    <n v="2624.3125999999997"/>
    <n v="0.02"/>
    <x v="0"/>
    <n v="-54.362000000000002"/>
    <n v="205.99"/>
    <n v="8.99"/>
    <s v="Andrew Roberts"/>
    <x v="1"/>
    <s v="West"/>
    <x v="2"/>
    <x v="2"/>
    <s v="Telephones and Communication"/>
    <s v="Talkabout T8097"/>
    <s v="Small Box"/>
    <n v="0.57999999999999996"/>
    <d v="2012-05-31T00:00:00"/>
  </r>
  <r>
    <n v="4105"/>
    <n v="29219"/>
    <d v="2009-04-10T00:00:00"/>
    <s v="Not Specified"/>
    <n v="29"/>
    <n v="197.10720000000001"/>
    <n v="0.04"/>
    <x v="0"/>
    <n v="24.59"/>
    <n v="7.08"/>
    <n v="2.35"/>
    <s v="Nat Carroll"/>
    <x v="4"/>
    <s v="Ontario"/>
    <x v="2"/>
    <x v="0"/>
    <s v="Pens &amp; Art Supplies"/>
    <s v="SANFORD Major Accent™ Highlighters"/>
    <s v="Wrap Bag"/>
    <n v="0.47"/>
    <d v="2009-04-11T00:00:00"/>
  </r>
  <r>
    <n v="4106"/>
    <n v="29220"/>
    <d v="2012-12-29T00:00:00"/>
    <s v="Medium"/>
    <n v="36"/>
    <n v="12187.828799999999"/>
    <n v="0.08"/>
    <x v="2"/>
    <n v="5045.3024999999998"/>
    <n v="367.99"/>
    <n v="19.989999999999998"/>
    <s v="Logan Haushalter"/>
    <x v="5"/>
    <s v="Quebec"/>
    <x v="1"/>
    <x v="0"/>
    <s v="Binders and Binder Accessories"/>
    <s v="Ibico Ibimaster 300 Manual Binding System"/>
    <s v="Small Box"/>
    <n v="0.4"/>
    <d v="2012-12-29T00:00:00"/>
  </r>
  <r>
    <n v="4107"/>
    <n v="29221"/>
    <d v="2012-05-29T00:00:00"/>
    <s v="High"/>
    <n v="41"/>
    <n v="313.24"/>
    <n v="0"/>
    <x v="0"/>
    <n v="-41.75"/>
    <n v="7.64"/>
    <n v="5.83"/>
    <s v="Jay Fine"/>
    <x v="7"/>
    <s v="Yukon"/>
    <x v="3"/>
    <x v="0"/>
    <s v="Paper"/>
    <s v="Rediform Wirebound &quot;Phone Memo&quot; Message Book, 11 x 5-3/4"/>
    <s v="Wrap Bag"/>
    <n v="0.36"/>
    <d v="2012-06-01T00:00:00"/>
  </r>
  <r>
    <n v="4108"/>
    <n v="29223"/>
    <d v="2012-01-20T00:00:00"/>
    <s v="High"/>
    <n v="48"/>
    <n v="23085.1584"/>
    <n v="0.04"/>
    <x v="1"/>
    <n v="8022.94"/>
    <n v="500.98"/>
    <n v="26"/>
    <s v="Greg Tran"/>
    <x v="5"/>
    <s v="Quebec"/>
    <x v="2"/>
    <x v="1"/>
    <s v="Chairs &amp; Chairmats"/>
    <s v="Global Troy™ Executive Leather Low-Back Tilter"/>
    <s v="Jumbo Drum"/>
    <n v="0.6"/>
    <d v="2012-01-22T00:00:00"/>
  </r>
  <r>
    <n v="4109"/>
    <n v="29249"/>
    <d v="2011-06-13T00:00:00"/>
    <s v="Low"/>
    <n v="12"/>
    <n v="2982.9599999999996"/>
    <n v="0.1"/>
    <x v="0"/>
    <n v="454.26"/>
    <n v="276.2"/>
    <n v="24.49"/>
    <s v="Joy Daniels"/>
    <x v="6"/>
    <s v="Prarie"/>
    <x v="1"/>
    <x v="1"/>
    <s v="Chairs &amp; Chairmats"/>
    <s v="SAFCO Arco Folding Chair"/>
    <s v="Large Box"/>
    <m/>
    <d v="2011-06-17T00:00:00"/>
  </r>
  <r>
    <n v="4110"/>
    <n v="29249"/>
    <d v="2011-06-13T00:00:00"/>
    <s v="Low"/>
    <n v="47"/>
    <n v="283.52749999999997"/>
    <n v="0.05"/>
    <x v="2"/>
    <n v="125.65"/>
    <n v="6.35"/>
    <n v="1.02"/>
    <s v="Joy Daniels"/>
    <x v="6"/>
    <s v="Prarie"/>
    <x v="1"/>
    <x v="0"/>
    <s v="Paper"/>
    <s v="Telephone Message Books with Fax/Mobile Section, 5 1/2&quot; x 3 3/16&quot;"/>
    <s v="Wrap Bag"/>
    <n v="0.39"/>
    <d v="2011-06-18T00:00:00"/>
  </r>
  <r>
    <n v="4111"/>
    <n v="29252"/>
    <d v="2009-08-06T00:00:00"/>
    <s v="Low"/>
    <n v="9"/>
    <n v="57.736800000000009"/>
    <n v="0.01"/>
    <x v="0"/>
    <n v="-15.44"/>
    <n v="6.48"/>
    <n v="5.19"/>
    <s v="Anthony Johnson"/>
    <x v="3"/>
    <s v="West"/>
    <x v="0"/>
    <x v="0"/>
    <s v="Paper"/>
    <s v="Xerox 1995"/>
    <s v="Small Box"/>
    <n v="0.37"/>
    <d v="2009-08-10T00:00:00"/>
  </r>
  <r>
    <n v="4112"/>
    <n v="29255"/>
    <d v="2011-12-03T00:00:00"/>
    <s v="Low"/>
    <n v="11"/>
    <n v="704.11329999999998"/>
    <n v="0.03"/>
    <x v="2"/>
    <n v="-136.09199999999998"/>
    <n v="65.989999999999995"/>
    <n v="8.99"/>
    <s v="Sally Hughsby"/>
    <x v="4"/>
    <s v="Ontario"/>
    <x v="3"/>
    <x v="2"/>
    <s v="Telephones and Communication"/>
    <s v="8260"/>
    <s v="Small Box"/>
    <n v="0.57999999999999996"/>
    <d v="2011-12-07T00:00:00"/>
  </r>
  <r>
    <n v="4113"/>
    <n v="29280"/>
    <d v="2012-03-28T00:00:00"/>
    <s v="Medium"/>
    <n v="19"/>
    <n v="221.54"/>
    <n v="0"/>
    <x v="0"/>
    <n v="-64.510000000000005"/>
    <n v="11.66"/>
    <n v="7.95"/>
    <s v="Bill Shonely"/>
    <x v="5"/>
    <s v="Quebec"/>
    <x v="0"/>
    <x v="0"/>
    <s v="Pens &amp; Art Supplies"/>
    <s v="Hunt BOSTON® Vista® Battery-Operated Pencil Sharpener, Black"/>
    <s v="Small Pack"/>
    <n v="0.57999999999999996"/>
    <d v="2012-03-29T00:00:00"/>
  </r>
  <r>
    <n v="4114"/>
    <n v="29280"/>
    <d v="2012-03-28T00:00:00"/>
    <s v="Medium"/>
    <n v="30"/>
    <n v="800.31600000000003"/>
    <n v="0.06"/>
    <x v="0"/>
    <n v="248.91"/>
    <n v="28.38"/>
    <n v="1.99"/>
    <s v="Bill Shonely"/>
    <x v="8"/>
    <s v="Atlantic"/>
    <x v="0"/>
    <x v="2"/>
    <s v="Computer Peripherals"/>
    <s v="Maxell 4.7GB DVD-R"/>
    <s v="Small Pack"/>
    <n v="0.51"/>
    <d v="2012-03-29T00:00:00"/>
  </r>
  <r>
    <n v="4115"/>
    <n v="29282"/>
    <d v="2012-11-28T00:00:00"/>
    <s v="Medium"/>
    <n v="4"/>
    <n v="23.328000000000003"/>
    <n v="0.1"/>
    <x v="0"/>
    <n v="-26.44"/>
    <n v="6.48"/>
    <n v="9.5399999999999991"/>
    <s v="Scot Wooten"/>
    <x v="6"/>
    <s v="Prarie"/>
    <x v="1"/>
    <x v="0"/>
    <s v="Paper"/>
    <s v="Xerox 1905"/>
    <s v="Small Box"/>
    <n v="0.37"/>
    <d v="2012-11-30T00:00:00"/>
  </r>
  <r>
    <n v="4116"/>
    <n v="29284"/>
    <d v="2009-04-10T00:00:00"/>
    <s v="Medium"/>
    <n v="20"/>
    <n v="7939.4040000000005"/>
    <n v="0.01"/>
    <x v="1"/>
    <n v="1116.02"/>
    <n v="400.98"/>
    <n v="42.52"/>
    <s v="David Kendrick"/>
    <x v="7"/>
    <s v="Yukon"/>
    <x v="2"/>
    <x v="1"/>
    <s v="Tables"/>
    <s v="Bretford CR8500 Series Meeting Room Furniture"/>
    <s v="Jumbo Box"/>
    <n v="0.71"/>
    <d v="2009-04-12T00:00:00"/>
  </r>
  <r>
    <n v="4117"/>
    <n v="29286"/>
    <d v="2009-07-28T00:00:00"/>
    <s v="Critical"/>
    <n v="4"/>
    <n v="13027.960799999999"/>
    <n v="7.0000000000000007E-2"/>
    <x v="1"/>
    <n v="-6923.5991999999997"/>
    <n v="3502.14"/>
    <n v="8.73"/>
    <s v="Alan Dominguez"/>
    <x v="1"/>
    <s v="West"/>
    <x v="1"/>
    <x v="2"/>
    <s v="Office Machines"/>
    <s v="Okidata Pacemark 4410N Wide Format Dot Matrix Printer"/>
    <s v="Jumbo Box"/>
    <n v="0.56999999999999995"/>
    <d v="2009-07-30T00:00:00"/>
  </r>
  <r>
    <n v="4118"/>
    <n v="29287"/>
    <d v="2009-07-02T00:00:00"/>
    <s v="High"/>
    <n v="50"/>
    <n v="258.3"/>
    <n v="0.1"/>
    <x v="0"/>
    <n v="-106.398"/>
    <n v="5.74"/>
    <n v="5.01"/>
    <s v="Edward Hooks"/>
    <x v="12"/>
    <s v="Northwest Territories"/>
    <x v="3"/>
    <x v="0"/>
    <s v="Binders and Binder Accessories"/>
    <s v="Binder Posts"/>
    <s v="Small Box"/>
    <n v="0.39"/>
    <d v="2009-07-04T00:00:00"/>
  </r>
  <r>
    <n v="4119"/>
    <n v="29287"/>
    <d v="2009-07-02T00:00:00"/>
    <s v="High"/>
    <n v="49"/>
    <n v="12082.552300000001"/>
    <n v="0.09"/>
    <x v="1"/>
    <n v="2699.67"/>
    <n v="270.97000000000003"/>
    <n v="28.06"/>
    <s v="Edward Hooks"/>
    <x v="12"/>
    <s v="Northwest Territories"/>
    <x v="3"/>
    <x v="2"/>
    <s v="Office Machines"/>
    <s v="Epson LQ-570e Dot Matrix Printer"/>
    <s v="Jumbo Drum"/>
    <n v="0.56000000000000005"/>
    <d v="2009-07-04T00:00:00"/>
  </r>
  <r>
    <n v="4120"/>
    <n v="29317"/>
    <d v="2011-10-02T00:00:00"/>
    <s v="Not Specified"/>
    <n v="40"/>
    <n v="7396.0640000000003"/>
    <n v="0.08"/>
    <x v="1"/>
    <n v="1774.53"/>
    <n v="200.98"/>
    <n v="23.76"/>
    <s v="Becky Pak"/>
    <x v="1"/>
    <s v="West"/>
    <x v="1"/>
    <x v="1"/>
    <s v="Chairs &amp; Chairmats"/>
    <s v="Global Leather Highback Executive Chair with Pneumatic Height Adjustment, Black"/>
    <s v="Jumbo Drum"/>
    <n v="0.57999999999999996"/>
    <d v="2011-10-04T00:00:00"/>
  </r>
  <r>
    <n v="4121"/>
    <n v="29317"/>
    <d v="2011-10-02T00:00:00"/>
    <s v="Not Specified"/>
    <n v="20"/>
    <n v="15246.424000000001"/>
    <n v="0.06"/>
    <x v="1"/>
    <n v="3055.72"/>
    <n v="810.98"/>
    <n v="16.059999999999999"/>
    <s v="Becky Pak"/>
    <x v="1"/>
    <s v="West"/>
    <x v="1"/>
    <x v="2"/>
    <s v="Office Machines"/>
    <s v="Okidata ML591 Wide Format Dot Matrix Printer"/>
    <s v="Jumbo Drum"/>
    <n v="0.56000000000000005"/>
    <d v="2011-10-03T00:00:00"/>
  </r>
  <r>
    <n v="4122"/>
    <n v="29317"/>
    <d v="2011-10-02T00:00:00"/>
    <s v="Not Specified"/>
    <n v="31"/>
    <n v="137.24939999999998"/>
    <n v="0.06"/>
    <x v="0"/>
    <n v="-14.54"/>
    <n v="4.71"/>
    <n v="0.7"/>
    <s v="Becky Pak"/>
    <x v="1"/>
    <s v="West"/>
    <x v="1"/>
    <x v="0"/>
    <s v="Rubber Bands"/>
    <s v="Sterling Rubber Bands by Alliance"/>
    <s v="Wrap Bag"/>
    <n v="0.85"/>
    <d v="2011-10-02T00:00:00"/>
  </r>
  <r>
    <n v="4123"/>
    <n v="29318"/>
    <d v="2011-06-30T00:00:00"/>
    <s v="Not Specified"/>
    <n v="21"/>
    <n v="2784.9023999999995"/>
    <n v="0.04"/>
    <x v="2"/>
    <n v="-522.94000000000005"/>
    <n v="138.13999999999999"/>
    <n v="35"/>
    <s v="Bobby Odegard"/>
    <x v="4"/>
    <s v="Ontario"/>
    <x v="1"/>
    <x v="0"/>
    <s v="Storage &amp; Organization"/>
    <s v="SAFCO Commercial Wire Shelving, Black"/>
    <s v="Large Box"/>
    <m/>
    <d v="2011-07-01T00:00:00"/>
  </r>
  <r>
    <n v="4124"/>
    <n v="29318"/>
    <d v="2011-06-30T00:00:00"/>
    <s v="Not Specified"/>
    <n v="34"/>
    <n v="3855.2939999999999"/>
    <n v="0.1"/>
    <x v="0"/>
    <n v="562.13100000000009"/>
    <n v="125.99"/>
    <n v="8.08"/>
    <s v="Bobby Odegard"/>
    <x v="4"/>
    <s v="Ontario"/>
    <x v="1"/>
    <x v="2"/>
    <s v="Telephones and Communication"/>
    <s v="StarTAC ST7762"/>
    <s v="Small Box"/>
    <n v="0.56999999999999995"/>
    <d v="2011-07-01T00:00:00"/>
  </r>
  <r>
    <n v="4125"/>
    <n v="29319"/>
    <d v="2009-01-24T00:00:00"/>
    <s v="Low"/>
    <n v="30"/>
    <n v="6436.8"/>
    <n v="0.1"/>
    <x v="0"/>
    <n v="1151.69"/>
    <n v="238.4"/>
    <n v="24.49"/>
    <s v="Filia McAdams"/>
    <x v="9"/>
    <s v="Atlantic"/>
    <x v="0"/>
    <x v="1"/>
    <s v="Chairs &amp; Chairmats"/>
    <s v="Safco Contoured Stacking Chairs"/>
    <s v="Large Box"/>
    <m/>
    <d v="2009-01-26T00:00:00"/>
  </r>
  <r>
    <n v="4126"/>
    <n v="29319"/>
    <d v="2009-01-24T00:00:00"/>
    <s v="Low"/>
    <n v="21"/>
    <n v="4073.7963"/>
    <n v="0.03"/>
    <x v="2"/>
    <n v="983.55"/>
    <n v="199.99"/>
    <n v="24.49"/>
    <s v="Filia McAdams"/>
    <x v="9"/>
    <s v="Atlantic"/>
    <x v="0"/>
    <x v="2"/>
    <s v="Copiers and Fax"/>
    <s v="Canon PC-428 Personal Copier"/>
    <s v="Large Box"/>
    <n v="0.46"/>
    <d v="2009-01-26T00:00:00"/>
  </r>
  <r>
    <n v="4127"/>
    <n v="29346"/>
    <d v="2009-08-16T00:00:00"/>
    <s v="Low"/>
    <n v="2"/>
    <n v="20.844000000000001"/>
    <n v="0.1"/>
    <x v="0"/>
    <n v="-16.149999999999999"/>
    <n v="11.58"/>
    <n v="6.97"/>
    <s v="Janet Martin"/>
    <x v="8"/>
    <s v="Atlantic"/>
    <x v="1"/>
    <x v="0"/>
    <s v="Envelopes"/>
    <s v="Peel &amp; Seel® Recycled Catalog Envelopes, Brown"/>
    <s v="Small Box"/>
    <n v="0.35"/>
    <d v="2009-08-20T00:00:00"/>
  </r>
  <r>
    <n v="4128"/>
    <n v="29347"/>
    <d v="2012-08-12T00:00:00"/>
    <s v="Medium"/>
    <n v="50"/>
    <n v="1906.0350000000001"/>
    <n v="7.0000000000000007E-2"/>
    <x v="0"/>
    <n v="221.09"/>
    <n v="40.99"/>
    <n v="19.989999999999998"/>
    <s v="Tanja Norvell"/>
    <x v="6"/>
    <s v="Prarie"/>
    <x v="1"/>
    <x v="0"/>
    <s v="Paper"/>
    <s v="White Dual Perf Computer Printout Paper, 2700 Sheets, 1 Part, Heavyweight, 20 lbs., 14 7/8 x 11"/>
    <s v="Small Box"/>
    <n v="0.36"/>
    <d v="2012-08-14T00:00:00"/>
  </r>
  <r>
    <n v="4129"/>
    <n v="29349"/>
    <d v="2010-06-10T00:00:00"/>
    <s v="High"/>
    <n v="46"/>
    <n v="2914.1183999999998"/>
    <n v="0.04"/>
    <x v="0"/>
    <n v="772.11"/>
    <n v="65.989999999999995"/>
    <n v="2.5"/>
    <s v="Bobby Trafton"/>
    <x v="8"/>
    <s v="Atlantic"/>
    <x v="0"/>
    <x v="2"/>
    <s v="Telephones and Communication"/>
    <s v="6000"/>
    <s v="Small Box"/>
    <n v="0.55000000000000004"/>
    <d v="2010-06-12T00:00:00"/>
  </r>
  <r>
    <n v="4130"/>
    <n v="29349"/>
    <d v="2010-06-10T00:00:00"/>
    <s v="High"/>
    <n v="33"/>
    <n v="156.816"/>
    <n v="0.1"/>
    <x v="0"/>
    <n v="-101.68"/>
    <n v="5.28"/>
    <n v="5.57"/>
    <s v="Bobby Trafton"/>
    <x v="5"/>
    <s v="Quebec"/>
    <x v="0"/>
    <x v="0"/>
    <s v="Paper"/>
    <s v="Xerox 1981"/>
    <s v="Small Box"/>
    <n v="0.4"/>
    <d v="2010-06-12T00:00:00"/>
  </r>
  <r>
    <n v="4131"/>
    <n v="29350"/>
    <d v="2009-08-25T00:00:00"/>
    <s v="High"/>
    <n v="47"/>
    <n v="2339.66"/>
    <n v="0.05"/>
    <x v="0"/>
    <n v="592.52650000000006"/>
    <n v="52.4"/>
    <n v="16.11"/>
    <s v="Eric Barreto"/>
    <x v="5"/>
    <s v="Quebec"/>
    <x v="3"/>
    <x v="0"/>
    <s v="Binders and Binder Accessories"/>
    <s v="Ibico Laser Imprintable Binding System Covers"/>
    <s v="Small Box"/>
    <n v="0.39"/>
    <d v="2009-08-27T00:00:00"/>
  </r>
  <r>
    <n v="4132"/>
    <n v="29350"/>
    <d v="2009-08-25T00:00:00"/>
    <s v="High"/>
    <n v="10"/>
    <n v="136.26"/>
    <n v="0.1"/>
    <x v="0"/>
    <n v="-47.88"/>
    <n v="15.14"/>
    <n v="4.53"/>
    <s v="Eric Barreto"/>
    <x v="5"/>
    <s v="Quebec"/>
    <x v="3"/>
    <x v="0"/>
    <s v="Storage &amp; Organization"/>
    <s v="Eldon® Gobal File Keepers"/>
    <s v="Small Box"/>
    <n v="0.81"/>
    <d v="2009-08-28T00:00:00"/>
  </r>
  <r>
    <n v="4133"/>
    <n v="29350"/>
    <d v="2009-08-25T00:00:00"/>
    <s v="High"/>
    <n v="46"/>
    <n v="1597.2349999999999"/>
    <n v="0.05"/>
    <x v="2"/>
    <n v="232.8"/>
    <n v="36.549999999999997"/>
    <n v="13.89"/>
    <s v="Eric Barreto"/>
    <x v="5"/>
    <s v="Quebec"/>
    <x v="3"/>
    <x v="0"/>
    <s v="Pens &amp; Art Supplies"/>
    <s v="Dixon Ticonderoga Core-Lock Colored Pencils, 48-Color Set"/>
    <s v="Wrap Bag"/>
    <n v="0.41"/>
    <d v="2009-08-26T00:00:00"/>
  </r>
  <r>
    <n v="4134"/>
    <n v="29351"/>
    <d v="2011-10-03T00:00:00"/>
    <s v="Medium"/>
    <n v="17"/>
    <n v="4925.5884999999998"/>
    <n v="0.05"/>
    <x v="0"/>
    <n v="1784.0394999999999"/>
    <n v="304.99"/>
    <n v="19.989999999999998"/>
    <s v="Sanjit Jacobs"/>
    <x v="5"/>
    <s v="Quebec"/>
    <x v="3"/>
    <x v="0"/>
    <s v="Binders and Binder Accessories"/>
    <s v="Ibico Hi-Tech Manual Binding System"/>
    <s v="Small Box"/>
    <n v="0.4"/>
    <d v="2011-10-05T00:00:00"/>
  </r>
  <r>
    <n v="4135"/>
    <n v="29376"/>
    <d v="2012-08-11T00:00:00"/>
    <s v="Critical"/>
    <n v="20"/>
    <n v="2822.0919999999996"/>
    <n v="0.09"/>
    <x v="0"/>
    <n v="569.08000000000004"/>
    <n v="155.06"/>
    <n v="7.07"/>
    <s v="Karen Seio"/>
    <x v="10"/>
    <s v="Atlantic"/>
    <x v="3"/>
    <x v="0"/>
    <s v="Storage &amp; Organization"/>
    <s v="Dual Level, Single-Width Filing Carts"/>
    <s v="Small Box"/>
    <n v="0.59"/>
    <d v="2012-08-13T00:00:00"/>
  </r>
  <r>
    <n v="4136"/>
    <n v="29380"/>
    <d v="2009-04-27T00:00:00"/>
    <s v="Not Specified"/>
    <n v="13"/>
    <n v="145.27239999999998"/>
    <n v="0.09"/>
    <x v="0"/>
    <n v="1.73"/>
    <n v="12.28"/>
    <n v="4.8600000000000003"/>
    <s v="Anna Gayman"/>
    <x v="4"/>
    <s v="Ontario"/>
    <x v="1"/>
    <x v="0"/>
    <s v="Paper"/>
    <s v="Xerox 1933"/>
    <s v="Small Box"/>
    <n v="0.38"/>
    <d v="2009-04-28T00:00:00"/>
  </r>
  <r>
    <n v="4137"/>
    <n v="29382"/>
    <d v="2010-11-17T00:00:00"/>
    <s v="High"/>
    <n v="42"/>
    <n v="226.63200000000001"/>
    <n v="0.05"/>
    <x v="0"/>
    <n v="78.959999999999994"/>
    <n v="5.68"/>
    <n v="1.39"/>
    <s v="Greg Guthrie"/>
    <x v="9"/>
    <s v="Atlantic"/>
    <x v="0"/>
    <x v="0"/>
    <s v="Envelopes"/>
    <s v="Staples Standard Envelopes"/>
    <s v="Small Box"/>
    <n v="0.38"/>
    <d v="2010-11-20T00:00:00"/>
  </r>
  <r>
    <n v="4138"/>
    <n v="29382"/>
    <d v="2010-11-17T00:00:00"/>
    <s v="High"/>
    <n v="34"/>
    <n v="631.76760000000002"/>
    <n v="7.0000000000000007E-2"/>
    <x v="2"/>
    <n v="35.090000000000003"/>
    <n v="19.98"/>
    <n v="10.49"/>
    <s v="Greg Guthrie"/>
    <x v="9"/>
    <s v="Atlantic"/>
    <x v="0"/>
    <x v="1"/>
    <s v="Office Furnishings"/>
    <s v="12-1/2 Diameter Round Wall Clock"/>
    <s v="Small Box"/>
    <n v="0.49"/>
    <d v="2010-11-19T00:00:00"/>
  </r>
  <r>
    <n v="4139"/>
    <n v="29383"/>
    <d v="2011-11-18T00:00:00"/>
    <s v="Medium"/>
    <n v="20"/>
    <n v="154.75200000000001"/>
    <n v="7.0000000000000007E-2"/>
    <x v="0"/>
    <n v="-46.89"/>
    <n v="8.32"/>
    <n v="2.38"/>
    <s v="Jas O'Carroll"/>
    <x v="4"/>
    <s v="Ontario"/>
    <x v="1"/>
    <x v="2"/>
    <s v="Computer Peripherals"/>
    <s v="Imation 3.5 IBM Formatted Diskettes, 10/Box"/>
    <s v="Small Pack"/>
    <n v="0.74"/>
    <d v="2011-11-20T00:00:00"/>
  </r>
  <r>
    <n v="4140"/>
    <n v="29383"/>
    <d v="2011-11-18T00:00:00"/>
    <s v="Medium"/>
    <n v="28"/>
    <n v="174.1824"/>
    <n v="0.04"/>
    <x v="0"/>
    <n v="-129.41999999999999"/>
    <n v="6.48"/>
    <n v="8.73"/>
    <s v="Jas O'Carroll"/>
    <x v="4"/>
    <s v="Ontario"/>
    <x v="1"/>
    <x v="0"/>
    <s v="Paper"/>
    <s v="Xerox 227"/>
    <s v="Small Box"/>
    <n v="0.37"/>
    <d v="2011-11-19T00:00:00"/>
  </r>
  <r>
    <n v="4141"/>
    <n v="29383"/>
    <d v="2011-11-18T00:00:00"/>
    <s v="Medium"/>
    <n v="29"/>
    <n v="3128.2503000000002"/>
    <n v="7.0000000000000007E-2"/>
    <x v="0"/>
    <n v="556.83000000000004"/>
    <n v="115.99"/>
    <n v="2.5"/>
    <s v="Jas O'Carroll"/>
    <x v="4"/>
    <s v="Ontario"/>
    <x v="1"/>
    <x v="2"/>
    <s v="Telephones and Communication"/>
    <s v="DPC 650 Piper"/>
    <s v="Small Box"/>
    <n v="0.57999999999999996"/>
    <d v="2011-11-20T00:00:00"/>
  </r>
  <r>
    <n v="4142"/>
    <n v="29383"/>
    <d v="2011-11-18T00:00:00"/>
    <s v="Medium"/>
    <n v="30"/>
    <n v="207.20699999999999"/>
    <n v="0.09"/>
    <x v="0"/>
    <n v="16.97"/>
    <n v="7.59"/>
    <n v="4"/>
    <s v="Jas O'Carroll"/>
    <x v="4"/>
    <s v="Ontario"/>
    <x v="1"/>
    <x v="1"/>
    <s v="Office Furnishings"/>
    <s v="Master Giant Foot® Doorstop, Safety Yellow"/>
    <s v="Wrap Bag"/>
    <n v="0.42"/>
    <d v="2011-11-19T00:00:00"/>
  </r>
  <r>
    <n v="4143"/>
    <n v="29408"/>
    <d v="2010-05-02T00:00:00"/>
    <s v="Not Specified"/>
    <n v="44"/>
    <n v="4909.9907999999996"/>
    <n v="7.0000000000000007E-2"/>
    <x v="1"/>
    <n v="251.58"/>
    <n v="119.99"/>
    <n v="56.14"/>
    <s v="Neil Knudson"/>
    <x v="3"/>
    <s v="West"/>
    <x v="2"/>
    <x v="2"/>
    <s v="Office Machines"/>
    <s v="Hewlett-Packard 2600DN Business Color Inkjet Printer"/>
    <s v="Jumbo Box"/>
    <n v="0.39"/>
    <d v="2010-05-03T00:00:00"/>
  </r>
  <r>
    <n v="4144"/>
    <n v="29409"/>
    <d v="2011-01-13T00:00:00"/>
    <s v="High"/>
    <n v="23"/>
    <n v="35.581000000000003"/>
    <n v="0.09"/>
    <x v="0"/>
    <n v="-33.520000000000003"/>
    <n v="1.7"/>
    <n v="1.99"/>
    <s v="Sally Matthias"/>
    <x v="3"/>
    <s v="West"/>
    <x v="2"/>
    <x v="2"/>
    <s v="Computer Peripherals"/>
    <s v="BASF Silver 74 Minute CD-R"/>
    <s v="Small Pack"/>
    <n v="0.51"/>
    <d v="2011-01-15T00:00:00"/>
  </r>
  <r>
    <n v="4145"/>
    <n v="29410"/>
    <d v="2009-09-17T00:00:00"/>
    <s v="Critical"/>
    <n v="35"/>
    <n v="4064.5919999999996"/>
    <n v="0.04"/>
    <x v="0"/>
    <n v="1929.58"/>
    <n v="120.97"/>
    <n v="7.11"/>
    <s v="Linda Cazamias"/>
    <x v="4"/>
    <s v="Ontario"/>
    <x v="1"/>
    <x v="2"/>
    <s v="Office Machines"/>
    <s v="Canon BP1200DH 12-Digit Bubble Jet Printing Calculator"/>
    <s v="Medium Box"/>
    <n v="0.36"/>
    <d v="2009-09-17T00:00:00"/>
  </r>
  <r>
    <n v="4146"/>
    <n v="29410"/>
    <d v="2009-09-17T00:00:00"/>
    <s v="Critical"/>
    <n v="36"/>
    <n v="7055.64"/>
    <n v="0"/>
    <x v="0"/>
    <n v="1585.5030000000002"/>
    <n v="195.99"/>
    <n v="4.2"/>
    <s v="Linda Cazamias"/>
    <x v="4"/>
    <s v="Ontario"/>
    <x v="1"/>
    <x v="2"/>
    <s v="Telephones and Communication"/>
    <s v="688"/>
    <s v="Small Box"/>
    <n v="0.6"/>
    <d v="2009-09-19T00:00:00"/>
  </r>
  <r>
    <n v="4147"/>
    <n v="29411"/>
    <d v="2012-04-06T00:00:00"/>
    <s v="High"/>
    <n v="29"/>
    <n v="59.873400000000011"/>
    <n v="7.0000000000000007E-2"/>
    <x v="0"/>
    <n v="-112.54"/>
    <n v="2.2200000000000002"/>
    <n v="5"/>
    <s v="Naresj Patel"/>
    <x v="4"/>
    <s v="Ontario"/>
    <x v="1"/>
    <x v="0"/>
    <s v="Appliances"/>
    <s v="Hoover Replacement Belt for Commercial Guardsman Heavy-Duty Upright Vacuum"/>
    <s v="Small Box"/>
    <n v="0.55000000000000004"/>
    <d v="2012-04-07T00:00:00"/>
  </r>
  <r>
    <n v="4148"/>
    <n v="29411"/>
    <d v="2012-04-06T00:00:00"/>
    <s v="High"/>
    <n v="33"/>
    <n v="506.76780000000002"/>
    <n v="0.02"/>
    <x v="0"/>
    <n v="268.52999999999997"/>
    <n v="15.67"/>
    <n v="1.39"/>
    <s v="Naresj Patel"/>
    <x v="4"/>
    <s v="Ontario"/>
    <x v="1"/>
    <x v="0"/>
    <s v="Envelopes"/>
    <s v="#10 White Business Envelopes,4 1/8 x 9 1/2"/>
    <s v="Small Box"/>
    <n v="0.38"/>
    <d v="2012-04-07T00:00:00"/>
  </r>
  <r>
    <n v="4149"/>
    <n v="29411"/>
    <d v="2012-04-06T00:00:00"/>
    <s v="High"/>
    <n v="38"/>
    <n v="14932.122800000001"/>
    <n v="0.02"/>
    <x v="1"/>
    <n v="7251.92"/>
    <n v="400.97"/>
    <n v="48.26"/>
    <s v="Naresj Patel"/>
    <x v="4"/>
    <s v="Ontario"/>
    <x v="1"/>
    <x v="2"/>
    <s v="Office Machines"/>
    <s v="Hewlett-Packard Deskjet 1220Cse Color Inkjet Printer"/>
    <s v="Jumbo Box"/>
    <n v="0.36"/>
    <d v="2012-04-06T00:00:00"/>
  </r>
  <r>
    <n v="4150"/>
    <n v="29411"/>
    <d v="2012-04-06T00:00:00"/>
    <s v="High"/>
    <n v="45"/>
    <n v="1036.3679999999999"/>
    <n v="0.04"/>
    <x v="0"/>
    <n v="294.43"/>
    <n v="23.99"/>
    <n v="6.3"/>
    <s v="Naresj Patel"/>
    <x v="4"/>
    <s v="Ontario"/>
    <x v="1"/>
    <x v="2"/>
    <s v="Office Machines"/>
    <s v="TI 36X Solar Scientific Calculator"/>
    <s v="Medium Box"/>
    <n v="0.38"/>
    <d v="2012-04-06T00:00:00"/>
  </r>
  <r>
    <n v="4151"/>
    <n v="29445"/>
    <d v="2010-09-29T00:00:00"/>
    <s v="High"/>
    <n v="28"/>
    <n v="2317.9155999999998"/>
    <n v="0.09"/>
    <x v="1"/>
    <n v="415.55"/>
    <n v="90.97"/>
    <n v="28"/>
    <s v="Harold Engle"/>
    <x v="9"/>
    <s v="Atlantic"/>
    <x v="3"/>
    <x v="2"/>
    <s v="Office Machines"/>
    <s v="Lexmark Z55se Color Inkjet Printer"/>
    <s v="Jumbo Drum"/>
    <n v="0.38"/>
    <d v="2010-10-01T00:00:00"/>
  </r>
  <r>
    <n v="4152"/>
    <n v="29473"/>
    <d v="2012-02-15T00:00:00"/>
    <s v="Medium"/>
    <n v="40"/>
    <n v="12825.599999999999"/>
    <n v="0"/>
    <x v="1"/>
    <n v="-774.89068800000007"/>
    <n v="320.64"/>
    <n v="29.2"/>
    <s v="Katrina Willman"/>
    <x v="5"/>
    <s v="Quebec"/>
    <x v="3"/>
    <x v="1"/>
    <s v="Tables"/>
    <s v="Chromcraft 48&quot; x 96&quot; Racetrack Double Pedestal Table"/>
    <s v="Jumbo Box"/>
    <n v="0.66"/>
    <d v="2012-02-16T00:00:00"/>
  </r>
  <r>
    <n v="4153"/>
    <n v="29473"/>
    <d v="2012-02-15T00:00:00"/>
    <s v="Medium"/>
    <n v="31"/>
    <n v="235.30549999999999"/>
    <n v="0.05"/>
    <x v="0"/>
    <n v="-111.98"/>
    <n v="7.99"/>
    <n v="5.03"/>
    <s v="Katrina Willman"/>
    <x v="8"/>
    <s v="Atlantic"/>
    <x v="3"/>
    <x v="2"/>
    <s v="Telephones and Communication"/>
    <s v="Bell Sonecor JB700 Caller ID"/>
    <s v="Medium Box"/>
    <n v="0.6"/>
    <d v="2012-02-17T00:00:00"/>
  </r>
  <r>
    <n v="4154"/>
    <n v="29475"/>
    <d v="2010-02-22T00:00:00"/>
    <s v="High"/>
    <n v="49"/>
    <n v="218.93690000000001"/>
    <n v="0.09"/>
    <x v="0"/>
    <n v="-29.62"/>
    <n v="4.91"/>
    <n v="3.05"/>
    <s v="Gary Zandusky"/>
    <x v="4"/>
    <s v="Ontario"/>
    <x v="2"/>
    <x v="1"/>
    <s v="Office Furnishings"/>
    <s v="Ultra Door Push Plate"/>
    <s v="Small Pack"/>
    <n v="0.52"/>
    <d v="2010-02-24T00:00:00"/>
  </r>
  <r>
    <n v="4155"/>
    <n v="29475"/>
    <d v="2010-02-22T00:00:00"/>
    <s v="High"/>
    <n v="2"/>
    <n v="1761.96"/>
    <n v="0"/>
    <x v="1"/>
    <n v="-1128.6600000000001"/>
    <n v="880.98"/>
    <n v="44.55"/>
    <s v="Gary Zandusky"/>
    <x v="4"/>
    <s v="Ontario"/>
    <x v="2"/>
    <x v="1"/>
    <s v="Bookcases"/>
    <s v="Riverside Palais Royal Lawyers Bookcase, Royale Cherry Finish"/>
    <s v="Jumbo Box"/>
    <n v="0.62"/>
    <d v="2010-02-25T00:00:00"/>
  </r>
  <r>
    <n v="4156"/>
    <n v="29478"/>
    <d v="2010-04-09T00:00:00"/>
    <s v="High"/>
    <n v="15"/>
    <n v="311.70149999999995"/>
    <n v="0.01"/>
    <x v="0"/>
    <n v="19.611000000000001"/>
    <n v="20.99"/>
    <n v="0.99"/>
    <s v="Russell D'Ascenzo"/>
    <x v="6"/>
    <s v="Prarie"/>
    <x v="3"/>
    <x v="2"/>
    <s v="Telephones and Communication"/>
    <s v="Accessory25"/>
    <s v="Wrap Bag"/>
    <n v="0.56999999999999995"/>
    <d v="2010-04-12T00:00:00"/>
  </r>
  <r>
    <n v="4157"/>
    <n v="29504"/>
    <d v="2010-09-23T00:00:00"/>
    <s v="Not Specified"/>
    <n v="20"/>
    <n v="1362.816"/>
    <n v="0.04"/>
    <x v="1"/>
    <n v="25.32"/>
    <n v="70.98"/>
    <n v="26.85"/>
    <s v="Richard Bierner"/>
    <x v="10"/>
    <s v="Atlantic"/>
    <x v="0"/>
    <x v="1"/>
    <s v="Bookcases"/>
    <s v="Safco Value Mate Steel Bookcase, Baked Enamel Finish on Steel, Black"/>
    <s v="Jumbo Box"/>
    <m/>
    <d v="2010-09-25T00:00:00"/>
  </r>
  <r>
    <n v="4158"/>
    <n v="29504"/>
    <d v="2010-09-23T00:00:00"/>
    <s v="Not Specified"/>
    <n v="34"/>
    <n v="1186.056"/>
    <n v="0.1"/>
    <x v="0"/>
    <n v="208.4"/>
    <n v="38.76"/>
    <n v="13.26"/>
    <s v="Richard Bierner"/>
    <x v="10"/>
    <s v="Atlantic"/>
    <x v="0"/>
    <x v="0"/>
    <s v="Paper"/>
    <s v="Xerox 1892"/>
    <s v="Small Box"/>
    <n v="0.36"/>
    <d v="2010-09-23T00:00:00"/>
  </r>
  <r>
    <n v="4159"/>
    <n v="29505"/>
    <d v="2012-12-27T00:00:00"/>
    <s v="Medium"/>
    <n v="22"/>
    <n v="37.945599999999999"/>
    <n v="0.02"/>
    <x v="2"/>
    <n v="4.6100000000000003"/>
    <n v="1.76"/>
    <n v="0.7"/>
    <s v="Brad Thomas"/>
    <x v="7"/>
    <s v="Yukon"/>
    <x v="2"/>
    <x v="0"/>
    <s v="Pens &amp; Art Supplies"/>
    <s v="Newell 326"/>
    <s v="Wrap Bag"/>
    <n v="0.56000000000000005"/>
    <d v="2012-12-28T00:00:00"/>
  </r>
  <r>
    <n v="4160"/>
    <n v="29506"/>
    <d v="2011-06-14T00:00:00"/>
    <s v="Critical"/>
    <n v="46"/>
    <n v="207.20699999999999"/>
    <n v="0.01"/>
    <x v="0"/>
    <n v="59.703999999999994"/>
    <n v="4.55"/>
    <n v="1.49"/>
    <s v="Scott Cohen"/>
    <x v="5"/>
    <s v="Quebec"/>
    <x v="3"/>
    <x v="0"/>
    <s v="Binders and Binder Accessories"/>
    <s v="Presstex Flexible Ring Binders"/>
    <s v="Small Box"/>
    <n v="0.35"/>
    <d v="2011-06-16T00:00:00"/>
  </r>
  <r>
    <n v="4161"/>
    <n v="29506"/>
    <d v="2011-06-14T00:00:00"/>
    <s v="Critical"/>
    <n v="8"/>
    <n v="14.287999999999998"/>
    <n v="0.05"/>
    <x v="0"/>
    <n v="-5.6234999999999999"/>
    <n v="1.88"/>
    <n v="1.49"/>
    <s v="Scott Cohen"/>
    <x v="5"/>
    <s v="Quebec"/>
    <x v="3"/>
    <x v="0"/>
    <s v="Binders and Binder Accessories"/>
    <s v="Staples® General Use 3-Ring Binders"/>
    <s v="Small Box"/>
    <n v="0.37"/>
    <d v="2011-06-15T00:00:00"/>
  </r>
  <r>
    <n v="4162"/>
    <n v="29507"/>
    <d v="2012-02-09T00:00:00"/>
    <s v="Low"/>
    <n v="14"/>
    <n v="3776.3712"/>
    <n v="0.04"/>
    <x v="1"/>
    <n v="-679.0443660000002"/>
    <n v="280.98"/>
    <n v="35.67"/>
    <s v="Sally Hughsby"/>
    <x v="4"/>
    <s v="Ontario"/>
    <x v="3"/>
    <x v="1"/>
    <s v="Tables"/>
    <s v="Global Adaptabilities™ Conference Tables"/>
    <s v="Jumbo Box"/>
    <n v="0.66"/>
    <d v="2012-02-11T00:00:00"/>
  </r>
  <r>
    <n v="4163"/>
    <n v="29507"/>
    <d v="2012-02-09T00:00:00"/>
    <s v="Low"/>
    <n v="41"/>
    <n v="1401.8105"/>
    <n v="0.05"/>
    <x v="0"/>
    <n v="416.988"/>
    <n v="35.99"/>
    <n v="1.1000000000000001"/>
    <s v="Sally Hughsby"/>
    <x v="4"/>
    <s v="Ontario"/>
    <x v="3"/>
    <x v="2"/>
    <s v="Telephones and Communication"/>
    <s v="Accessory35"/>
    <s v="Small Box"/>
    <n v="0.55000000000000004"/>
    <d v="2012-02-14T00:00:00"/>
  </r>
  <r>
    <n v="4164"/>
    <n v="29510"/>
    <d v="2011-04-15T00:00:00"/>
    <s v="Critical"/>
    <n v="22"/>
    <n v="5684.1444000000001"/>
    <n v="0.01"/>
    <x v="1"/>
    <n v="1292.44"/>
    <n v="260.98"/>
    <n v="41.91"/>
    <s v="Don Miller"/>
    <x v="12"/>
    <s v="Northwest Territories"/>
    <x v="2"/>
    <x v="1"/>
    <s v="Bookcases"/>
    <s v="Atlantic Metals Mobile 3-Shelf Bookcases, Custom Colors"/>
    <s v="Jumbo Box"/>
    <n v="0.59"/>
    <d v="2011-04-17T00:00:00"/>
  </r>
  <r>
    <n v="4165"/>
    <n v="29536"/>
    <d v="2012-09-07T00:00:00"/>
    <s v="Medium"/>
    <n v="5"/>
    <n v="479.65500000000003"/>
    <n v="0.05"/>
    <x v="1"/>
    <n v="-72.73"/>
    <n v="100.98"/>
    <n v="15.66"/>
    <s v="Raymond Book"/>
    <x v="1"/>
    <s v="West"/>
    <x v="3"/>
    <x v="0"/>
    <s v="Appliances"/>
    <s v="Avanti 1.7 Cu. Ft. Refrigerator"/>
    <s v="Jumbo Drum"/>
    <n v="0.56999999999999995"/>
    <d v="2012-09-09T00:00:00"/>
  </r>
  <r>
    <n v="4166"/>
    <n v="29536"/>
    <d v="2012-09-07T00:00:00"/>
    <s v="Medium"/>
    <n v="11"/>
    <n v="2260.6253999999999"/>
    <n v="7.0000000000000007E-2"/>
    <x v="1"/>
    <n v="-176.77"/>
    <n v="220.98"/>
    <n v="64.66"/>
    <s v="Raymond Book"/>
    <x v="1"/>
    <s v="West"/>
    <x v="3"/>
    <x v="1"/>
    <s v="Bookcases"/>
    <s v="Bush Cubix Collection Bookcases, Fully Assembled"/>
    <s v="Jumbo Box"/>
    <n v="0.62"/>
    <d v="2012-09-09T00:00:00"/>
  </r>
  <r>
    <n v="4167"/>
    <n v="29536"/>
    <d v="2012-09-07T00:00:00"/>
    <s v="Medium"/>
    <n v="26"/>
    <n v="893.79679999999996"/>
    <n v="0.03"/>
    <x v="0"/>
    <n v="26.64"/>
    <n v="35.44"/>
    <n v="19.989999999999998"/>
    <s v="Raymond Book"/>
    <x v="1"/>
    <s v="West"/>
    <x v="3"/>
    <x v="0"/>
    <s v="Paper"/>
    <s v="Xerox 1880"/>
    <s v="Small Box"/>
    <n v="0.38"/>
    <d v="2012-09-09T00:00:00"/>
  </r>
  <r>
    <n v="4168"/>
    <n v="29537"/>
    <d v="2012-09-19T00:00:00"/>
    <s v="Low"/>
    <n v="30"/>
    <n v="300.56400000000002"/>
    <n v="0.08"/>
    <x v="2"/>
    <n v="-30.97"/>
    <n v="10.89"/>
    <n v="4.5"/>
    <s v="Joni Sundaresam"/>
    <x v="4"/>
    <s v="Ontario"/>
    <x v="2"/>
    <x v="0"/>
    <s v="Appliances"/>
    <s v="Belkin 6 Outlet Metallic Surge Strip"/>
    <s v="Small Box"/>
    <n v="0.59"/>
    <d v="2012-09-28T00:00:00"/>
  </r>
  <r>
    <n v="4169"/>
    <n v="29539"/>
    <d v="2011-04-23T00:00:00"/>
    <s v="High"/>
    <n v="24"/>
    <n v="211.24799999999996"/>
    <n v="0.1"/>
    <x v="0"/>
    <n v="78.739999999999995"/>
    <n v="9.7799999999999994"/>
    <n v="1.39"/>
    <s v="Neil French"/>
    <x v="2"/>
    <s v="Prarie"/>
    <x v="1"/>
    <x v="0"/>
    <s v="Envelopes"/>
    <s v="Staples #10 Laser &amp; Inkjet Envelopes, 4 1/8&quot; x 9 1/2&quot;, 100/Box"/>
    <s v="Small Box"/>
    <n v="0.39"/>
    <d v="2011-04-24T00:00:00"/>
  </r>
  <r>
    <n v="4170"/>
    <n v="29569"/>
    <d v="2011-07-03T00:00:00"/>
    <s v="High"/>
    <n v="46"/>
    <n v="25667.572200000002"/>
    <n v="7.0000000000000007E-2"/>
    <x v="0"/>
    <n v="11984.395"/>
    <n v="599.99"/>
    <n v="24.49"/>
    <s v="Raymond Book"/>
    <x v="1"/>
    <s v="West"/>
    <x v="3"/>
    <x v="2"/>
    <s v="Copiers and Fax"/>
    <s v="Hewlett Packard LaserJet 3310 Copier"/>
    <s v="Large Box"/>
    <n v="0.37"/>
    <d v="2011-07-04T00:00:00"/>
  </r>
  <r>
    <n v="4171"/>
    <n v="29569"/>
    <d v="2011-07-03T00:00:00"/>
    <s v="High"/>
    <n v="29"/>
    <n v="495.11699999999996"/>
    <n v="0.1"/>
    <x v="0"/>
    <n v="127.55"/>
    <n v="18.97"/>
    <n v="5.21"/>
    <s v="Raymond Book"/>
    <x v="1"/>
    <s v="West"/>
    <x v="3"/>
    <x v="0"/>
    <s v="Paper"/>
    <s v="Xerox 1887"/>
    <s v="Small Box"/>
    <n v="0.37"/>
    <d v="2011-07-05T00:00:00"/>
  </r>
  <r>
    <n v="4172"/>
    <n v="29572"/>
    <d v="2010-06-03T00:00:00"/>
    <s v="Not Specified"/>
    <n v="18"/>
    <n v="2445.8759999999997"/>
    <n v="0.1"/>
    <x v="1"/>
    <n v="126.27855"/>
    <n v="150.97999999999999"/>
    <n v="16.010000000000002"/>
    <s v="Sally Hughsby"/>
    <x v="4"/>
    <s v="Ontario"/>
    <x v="2"/>
    <x v="1"/>
    <s v="Tables"/>
    <s v="Iceberg OfficeWorks 42&quot; Round Tables"/>
    <s v="Jumbo Box"/>
    <n v="0.7"/>
    <d v="2010-06-04T00:00:00"/>
  </r>
  <r>
    <n v="4173"/>
    <n v="29573"/>
    <d v="2012-01-16T00:00:00"/>
    <s v="Critical"/>
    <n v="43"/>
    <n v="774.92449999999997"/>
    <n v="0.05"/>
    <x v="0"/>
    <n v="42.24"/>
    <n v="18.97"/>
    <n v="9.5399999999999991"/>
    <s v="Michael Dominguez"/>
    <x v="4"/>
    <s v="Ontario"/>
    <x v="2"/>
    <x v="0"/>
    <s v="Paper"/>
    <s v="Xerox 1939"/>
    <s v="Small Box"/>
    <n v="0.37"/>
    <d v="2012-01-18T00:00:00"/>
  </r>
  <r>
    <n v="4174"/>
    <n v="29607"/>
    <d v="2012-03-13T00:00:00"/>
    <s v="Medium"/>
    <n v="20"/>
    <n v="233.32"/>
    <n v="0.05"/>
    <x v="0"/>
    <n v="21.05"/>
    <n v="12.28"/>
    <n v="5.09"/>
    <s v="Ken Brennan"/>
    <x v="4"/>
    <s v="Ontario"/>
    <x v="2"/>
    <x v="0"/>
    <s v="Paper"/>
    <s v="Xerox 1907"/>
    <s v="Small Box"/>
    <n v="0.38"/>
    <d v="2012-03-15T00:00:00"/>
  </r>
  <r>
    <n v="4175"/>
    <n v="29633"/>
    <d v="2009-06-22T00:00:00"/>
    <s v="Critical"/>
    <n v="11"/>
    <n v="86.902200000000008"/>
    <n v="0.01"/>
    <x v="0"/>
    <n v="-43.24"/>
    <n v="7.98"/>
    <n v="6.5"/>
    <s v="Scott Cohen"/>
    <x v="5"/>
    <s v="Quebec"/>
    <x v="3"/>
    <x v="0"/>
    <s v="Storage &amp; Organization"/>
    <s v="Iris Project Case"/>
    <s v="Medium Box"/>
    <n v="0.59"/>
    <d v="2009-06-23T00:00:00"/>
  </r>
  <r>
    <n v="4176"/>
    <n v="29637"/>
    <d v="2009-05-25T00:00:00"/>
    <s v="High"/>
    <n v="34"/>
    <n v="556.30119999999999"/>
    <n v="0.09"/>
    <x v="0"/>
    <n v="-6.6120000000000108"/>
    <n v="17.98"/>
    <n v="8.51"/>
    <s v="Bruce Degenhardt"/>
    <x v="7"/>
    <s v="Yukon"/>
    <x v="2"/>
    <x v="2"/>
    <s v="Office Machines"/>
    <s v="Canon P1-DHIII Palm Printing Calculator"/>
    <s v="Medium Box"/>
    <n v="0.4"/>
    <d v="2009-05-27T00:00:00"/>
  </r>
  <r>
    <n v="4177"/>
    <n v="29639"/>
    <d v="2011-04-17T00:00:00"/>
    <s v="Critical"/>
    <n v="8"/>
    <n v="19.968"/>
    <n v="0.04"/>
    <x v="0"/>
    <n v="-14.09"/>
    <n v="2.6"/>
    <n v="2.4"/>
    <s v="Patrick Ryan"/>
    <x v="2"/>
    <s v="Prarie"/>
    <x v="1"/>
    <x v="0"/>
    <s v="Pens &amp; Art Supplies"/>
    <s v="12 Colored Short Pencils"/>
    <s v="Wrap Bag"/>
    <n v="0.57999999999999996"/>
    <d v="2011-04-19T00:00:00"/>
  </r>
  <r>
    <n v="4178"/>
    <n v="29666"/>
    <d v="2011-12-30T00:00:00"/>
    <s v="Not Specified"/>
    <n v="44"/>
    <n v="336.79360000000003"/>
    <n v="0.08"/>
    <x v="0"/>
    <n v="-54.47"/>
    <n v="8.32"/>
    <n v="2.38"/>
    <s v="Dave Poirier"/>
    <x v="4"/>
    <s v="Ontario"/>
    <x v="0"/>
    <x v="2"/>
    <s v="Computer Peripherals"/>
    <s v="Imation 3.5 IBM Formatted Diskettes, 10/Box"/>
    <s v="Small Pack"/>
    <n v="0.74"/>
    <d v="2012-01-01T00:00:00"/>
  </r>
  <r>
    <n v="4179"/>
    <n v="29666"/>
    <d v="2011-12-30T00:00:00"/>
    <s v="Not Specified"/>
    <n v="29"/>
    <n v="139.33920000000001"/>
    <n v="0.09"/>
    <x v="0"/>
    <n v="-152.59"/>
    <n v="5.28"/>
    <n v="8.16"/>
    <s v="Dave Poirier"/>
    <x v="5"/>
    <s v="Quebec"/>
    <x v="0"/>
    <x v="0"/>
    <s v="Paper"/>
    <s v="Xerox 1963"/>
    <s v="Small Box"/>
    <n v="0.4"/>
    <d v="2011-12-31T00:00:00"/>
  </r>
  <r>
    <n v="4180"/>
    <n v="29667"/>
    <d v="2009-07-24T00:00:00"/>
    <s v="Not Specified"/>
    <n v="14"/>
    <n v="194.66719999999998"/>
    <n v="0.09"/>
    <x v="0"/>
    <n v="-51.75"/>
    <n v="15.28"/>
    <n v="10.91"/>
    <s v="Astrea Jones"/>
    <x v="11"/>
    <s v="Atlantic"/>
    <x v="1"/>
    <x v="0"/>
    <s v="Binders and Binder Accessories"/>
    <s v="Recycled Premium Regency Composition Covers"/>
    <s v="Small Box"/>
    <n v="0.36"/>
    <d v="2009-07-25T00:00:00"/>
  </r>
  <r>
    <n v="4181"/>
    <n v="29671"/>
    <d v="2010-03-22T00:00:00"/>
    <s v="Critical"/>
    <n v="43"/>
    <n v="1474.4786000000001"/>
    <n v="0.02"/>
    <x v="0"/>
    <n v="221.63"/>
    <n v="34.99"/>
    <n v="7.73"/>
    <s v="Duane Huffman"/>
    <x v="4"/>
    <s v="Ontario"/>
    <x v="3"/>
    <x v="0"/>
    <s v="Pens &amp; Art Supplies"/>
    <s v="Hunt Boston® Vacuum Mount KS Pencil Sharpener"/>
    <s v="Small Box"/>
    <n v="0.59"/>
    <d v="2010-03-23T00:00:00"/>
  </r>
  <r>
    <n v="4182"/>
    <n v="29700"/>
    <d v="2010-04-06T00:00:00"/>
    <s v="Medium"/>
    <n v="9"/>
    <n v="27.442799999999998"/>
    <n v="0.01"/>
    <x v="0"/>
    <n v="5.0199999999999996"/>
    <n v="3.08"/>
    <n v="0.99"/>
    <s v="Eric Barreto"/>
    <x v="5"/>
    <s v="Quebec"/>
    <x v="3"/>
    <x v="0"/>
    <s v="Labels"/>
    <s v="Avery 481"/>
    <s v="Small Box"/>
    <n v="0.37"/>
    <d v="2010-04-07T00:00:00"/>
  </r>
  <r>
    <n v="4183"/>
    <n v="29730"/>
    <d v="2010-06-16T00:00:00"/>
    <s v="Critical"/>
    <n v="21"/>
    <n v="2916.9335999999998"/>
    <n v="0.08"/>
    <x v="1"/>
    <n v="-364.87336600000009"/>
    <n v="150.97999999999999"/>
    <n v="39.25"/>
    <s v="Ken Brennan"/>
    <x v="4"/>
    <s v="Ontario"/>
    <x v="3"/>
    <x v="1"/>
    <s v="Tables"/>
    <s v="Iceberg OfficeWorks 42&quot; Round Tables"/>
    <s v="Jumbo Box"/>
    <n v="0.75"/>
    <d v="2010-06-18T00:00:00"/>
  </r>
  <r>
    <n v="4184"/>
    <n v="29761"/>
    <d v="2012-07-03T00:00:00"/>
    <s v="Medium"/>
    <n v="48"/>
    <n v="1623.8688"/>
    <n v="0.06"/>
    <x v="0"/>
    <n v="446.99400000000003"/>
    <n v="35.99"/>
    <n v="1.25"/>
    <s v="Ken Dana"/>
    <x v="1"/>
    <s v="West"/>
    <x v="1"/>
    <x v="2"/>
    <s v="Telephones and Communication"/>
    <s v="Accessory13"/>
    <s v="Small Pack"/>
    <n v="0.56999999999999995"/>
    <d v="2012-07-04T00:00:00"/>
  </r>
  <r>
    <n v="4185"/>
    <n v="29761"/>
    <d v="2012-07-03T00:00:00"/>
    <s v="Medium"/>
    <n v="42"/>
    <n v="1069.3368"/>
    <n v="0.02"/>
    <x v="0"/>
    <n v="262.32"/>
    <n v="25.98"/>
    <n v="5.37"/>
    <s v="Ken Dana"/>
    <x v="1"/>
    <s v="West"/>
    <x v="1"/>
    <x v="0"/>
    <s v="Appliances"/>
    <s v="3M Office Air Cleaner"/>
    <s v="Medium Box"/>
    <n v="0.5"/>
    <d v="2012-07-06T00:00:00"/>
  </r>
  <r>
    <n v="4186"/>
    <n v="29761"/>
    <d v="2012-07-03T00:00:00"/>
    <s v="Medium"/>
    <n v="19"/>
    <n v="115.00320000000001"/>
    <n v="0.03"/>
    <x v="0"/>
    <n v="-34.17"/>
    <n v="6.24"/>
    <n v="5.22"/>
    <s v="Ken Dana"/>
    <x v="1"/>
    <s v="West"/>
    <x v="1"/>
    <x v="1"/>
    <s v="Office Furnishings"/>
    <s v="Eldon Expressions Mahogany Wood Desk Collection"/>
    <s v="Small Box"/>
    <n v="0.6"/>
    <d v="2012-07-05T00:00:00"/>
  </r>
  <r>
    <n v="4187"/>
    <n v="29762"/>
    <d v="2010-08-03T00:00:00"/>
    <s v="Critical"/>
    <n v="15"/>
    <n v="21.533999999999999"/>
    <n v="0.03"/>
    <x v="0"/>
    <n v="0.78"/>
    <n v="1.48"/>
    <n v="0.7"/>
    <s v="Philip Brown"/>
    <x v="9"/>
    <s v="Atlantic"/>
    <x v="2"/>
    <x v="0"/>
    <s v="Rubber Bands"/>
    <s v="Binder Clips by OIC"/>
    <s v="Wrap Bag"/>
    <n v="0.37"/>
    <d v="2010-08-05T00:00:00"/>
  </r>
  <r>
    <n v="4188"/>
    <n v="29762"/>
    <d v="2010-08-03T00:00:00"/>
    <s v="Critical"/>
    <n v="33"/>
    <n v="3071.3595"/>
    <n v="0.03"/>
    <x v="1"/>
    <n v="-1181.71"/>
    <n v="95.95"/>
    <n v="74.349999999999994"/>
    <s v="Philip Brown"/>
    <x v="4"/>
    <s v="Ontario"/>
    <x v="2"/>
    <x v="1"/>
    <s v="Chairs &amp; Chairmats"/>
    <s v="Bevis Steel Folding Chairs"/>
    <s v="Jumbo Drum"/>
    <n v="0.56999999999999995"/>
    <d v="2010-08-04T00:00:00"/>
  </r>
  <r>
    <n v="4189"/>
    <n v="29764"/>
    <d v="2012-07-22T00:00:00"/>
    <s v="Critical"/>
    <n v="10"/>
    <n v="150.1"/>
    <n v="0"/>
    <x v="2"/>
    <n v="-8.5904999999999987"/>
    <n v="15.01"/>
    <n v="8.4"/>
    <s v="Barry Gonzalez"/>
    <x v="5"/>
    <s v="Quebec"/>
    <x v="0"/>
    <x v="0"/>
    <s v="Binders and Binder Accessories"/>
    <s v="GBC Prepunched Paper, 19-Hole, for Binding Systems, 24-lb"/>
    <s v="Small Box"/>
    <n v="0.39"/>
    <d v="2012-07-23T00:00:00"/>
  </r>
  <r>
    <n v="4190"/>
    <n v="29766"/>
    <d v="2009-03-21T00:00:00"/>
    <s v="Medium"/>
    <n v="13"/>
    <n v="88179.260000000009"/>
    <n v="0"/>
    <x v="0"/>
    <n v="27220.69"/>
    <n v="6783.02"/>
    <n v="24.49"/>
    <s v="Emily Phan"/>
    <x v="10"/>
    <s v="Atlantic"/>
    <x v="3"/>
    <x v="2"/>
    <s v="Office Machines"/>
    <s v="Polycom ViewStation™ ISDN Videoconferencing Unit"/>
    <s v="Large Box"/>
    <n v="0.39"/>
    <d v="2009-03-22T00:00:00"/>
  </r>
  <r>
    <n v="4191"/>
    <n v="29766"/>
    <d v="2009-03-21T00:00:00"/>
    <s v="Medium"/>
    <n v="40"/>
    <n v="7580.4320000000007"/>
    <n v="0.08"/>
    <x v="0"/>
    <n v="1623.6989999999998"/>
    <n v="205.99"/>
    <n v="8.99"/>
    <s v="Emily Phan"/>
    <x v="10"/>
    <s v="Atlantic"/>
    <x v="3"/>
    <x v="2"/>
    <s v="Telephones and Communication"/>
    <s v="TimeportP7382"/>
    <s v="Small Box"/>
    <n v="0.56000000000000005"/>
    <d v="2009-03-21T00:00:00"/>
  </r>
  <r>
    <n v="4192"/>
    <n v="29767"/>
    <d v="2011-02-05T00:00:00"/>
    <s v="High"/>
    <n v="48"/>
    <n v="4071.6287999999995"/>
    <n v="0.06"/>
    <x v="0"/>
    <n v="1499.41"/>
    <n v="90.24"/>
    <n v="0.99"/>
    <s v="Eva Jacobs"/>
    <x v="3"/>
    <s v="West"/>
    <x v="2"/>
    <x v="0"/>
    <s v="Appliances"/>
    <s v="Kensington 6 Outlet MasterPiece® HOMEOFFICE Power Control Center"/>
    <s v="Small Box"/>
    <n v="0.56000000000000005"/>
    <d v="2011-02-06T00:00:00"/>
  </r>
  <r>
    <n v="4193"/>
    <n v="29795"/>
    <d v="2011-11-25T00:00:00"/>
    <s v="High"/>
    <n v="49"/>
    <n v="18060.934500000003"/>
    <n v="0.05"/>
    <x v="0"/>
    <n v="8793.5390000000007"/>
    <n v="387.99"/>
    <n v="19.989999999999998"/>
    <s v="Grant Carroll"/>
    <x v="12"/>
    <s v="Northwest Territories"/>
    <x v="0"/>
    <x v="0"/>
    <s v="Binders and Binder Accessories"/>
    <s v="Fellowes PB300 Plastic Comb Binding Machine"/>
    <s v="Small Box"/>
    <n v="0.38"/>
    <d v="2011-11-26T00:00:00"/>
  </r>
  <r>
    <n v="4194"/>
    <n v="29795"/>
    <d v="2011-11-25T00:00:00"/>
    <s v="High"/>
    <n v="48"/>
    <n v="7727.0399999999991"/>
    <n v="0"/>
    <x v="1"/>
    <n v="813.83"/>
    <n v="160.97999999999999"/>
    <n v="35.020000000000003"/>
    <s v="Grant Carroll"/>
    <x v="12"/>
    <s v="Northwest Territories"/>
    <x v="0"/>
    <x v="1"/>
    <s v="Bookcases"/>
    <s v="Rush Hierlooms Collection Rich Wood Bookcases"/>
    <s v="Jumbo Box"/>
    <n v="0.72"/>
    <d v="2011-11-26T00:00:00"/>
  </r>
  <r>
    <n v="4195"/>
    <n v="29797"/>
    <d v="2010-06-26T00:00:00"/>
    <s v="High"/>
    <n v="50"/>
    <n v="707.27499999999998"/>
    <n v="0.05"/>
    <x v="0"/>
    <n v="-337.98"/>
    <n v="14.89"/>
    <n v="13.56"/>
    <s v="Mark Packer"/>
    <x v="8"/>
    <s v="Atlantic"/>
    <x v="0"/>
    <x v="1"/>
    <s v="Office Furnishings"/>
    <s v="Tensor Computer Mounted Lamp"/>
    <s v="Large Box"/>
    <n v="0.57999999999999996"/>
    <d v="2010-06-28T00:00:00"/>
  </r>
  <r>
    <n v="4196"/>
    <n v="29826"/>
    <d v="2009-09-24T00:00:00"/>
    <s v="Critical"/>
    <n v="9"/>
    <n v="152.11079999999998"/>
    <n v="0.06"/>
    <x v="0"/>
    <n v="-78.13"/>
    <n v="17.98"/>
    <n v="4"/>
    <s v="Cathy Armstrong"/>
    <x v="3"/>
    <s v="West"/>
    <x v="3"/>
    <x v="2"/>
    <s v="Computer Peripherals"/>
    <s v="Belkin 107-key enhanced keyboard, USB/PS/2 interface"/>
    <s v="Small Box"/>
    <n v="0.79"/>
    <d v="2009-09-25T00:00:00"/>
  </r>
  <r>
    <n v="4197"/>
    <n v="29827"/>
    <d v="2011-07-14T00:00:00"/>
    <s v="Critical"/>
    <n v="35"/>
    <n v="911.64149999999995"/>
    <n v="0.01"/>
    <x v="0"/>
    <n v="-75.38"/>
    <n v="26.31"/>
    <n v="5.89"/>
    <s v="Raymond Book"/>
    <x v="1"/>
    <s v="West"/>
    <x v="3"/>
    <x v="2"/>
    <s v="Computer Peripherals"/>
    <s v="Micro Innovations Micro 3000 Keyboard, Black"/>
    <s v="Small Box"/>
    <n v="0.75"/>
    <d v="2011-07-15T00:00:00"/>
  </r>
  <r>
    <n v="4198"/>
    <n v="29831"/>
    <d v="2012-03-29T00:00:00"/>
    <s v="Critical"/>
    <n v="29"/>
    <n v="1995.49"/>
    <n v="0"/>
    <x v="1"/>
    <n v="-520.54999999999995"/>
    <n v="68.81"/>
    <n v="60"/>
    <s v="Sara Luxemburg"/>
    <x v="7"/>
    <s v="Yukon"/>
    <x v="0"/>
    <x v="0"/>
    <s v="Appliances"/>
    <s v="Holmes Replacement Filter for HEPA Air Cleaner, Very Large Room, HEPA Filter"/>
    <s v="Jumbo Drum"/>
    <n v="0.41"/>
    <d v="2012-03-30T00:00:00"/>
  </r>
  <r>
    <n v="4199"/>
    <n v="29856"/>
    <d v="2012-06-08T00:00:00"/>
    <s v="Medium"/>
    <n v="24"/>
    <n v="114.73920000000001"/>
    <n v="0.04"/>
    <x v="0"/>
    <n v="43.35"/>
    <n v="4.9800000000000004"/>
    <n v="0.8"/>
    <s v="Lisa DeCherney"/>
    <x v="4"/>
    <s v="Ontario"/>
    <x v="3"/>
    <x v="0"/>
    <s v="Paper"/>
    <s v="Rediform S.O.S. Phone Message Books"/>
    <s v="Wrap Bag"/>
    <n v="0.36"/>
    <d v="2012-06-11T00:00:00"/>
  </r>
  <r>
    <n v="4200"/>
    <n v="29857"/>
    <d v="2009-12-12T00:00:00"/>
    <s v="Medium"/>
    <n v="41"/>
    <n v="5375.567399999999"/>
    <n v="7.0000000000000007E-2"/>
    <x v="1"/>
    <n v="-639.47"/>
    <n v="140.97999999999999"/>
    <n v="36.090000000000003"/>
    <s v="Angele Hood"/>
    <x v="3"/>
    <s v="West"/>
    <x v="3"/>
    <x v="1"/>
    <s v="Bookcases"/>
    <s v="Sauder Forest Hills Library, Woodland Oak Finish"/>
    <s v="Jumbo Box"/>
    <n v="0.77"/>
    <d v="2009-12-14T00:00:00"/>
  </r>
  <r>
    <n v="4201"/>
    <n v="29860"/>
    <d v="2009-09-13T00:00:00"/>
    <s v="Critical"/>
    <n v="48"/>
    <n v="7881.2351999999992"/>
    <n v="0.08"/>
    <x v="0"/>
    <n v="2267.2199999999998"/>
    <n v="178.47"/>
    <n v="19.989999999999998"/>
    <s v="Skye Norling"/>
    <x v="4"/>
    <s v="Ontario"/>
    <x v="2"/>
    <x v="0"/>
    <s v="Storage &amp; Organization"/>
    <s v="Hot File® 7-Pocket, Floor Stand"/>
    <s v="Small Box"/>
    <n v="0.55000000000000004"/>
    <d v="2009-09-16T00:00:00"/>
  </r>
  <r>
    <n v="4202"/>
    <n v="29861"/>
    <d v="2012-04-25T00:00:00"/>
    <s v="Critical"/>
    <n v="11"/>
    <n v="32.863600000000005"/>
    <n v="0.03"/>
    <x v="0"/>
    <n v="5.58"/>
    <n v="3.08"/>
    <n v="0.99"/>
    <s v="Brad Eason"/>
    <x v="12"/>
    <s v="Northwest Territories"/>
    <x v="0"/>
    <x v="0"/>
    <s v="Labels"/>
    <s v="Avery 481"/>
    <s v="Small Box"/>
    <n v="0.37"/>
    <d v="2012-04-26T00:00:00"/>
  </r>
  <r>
    <n v="4203"/>
    <n v="29862"/>
    <d v="2011-06-19T00:00:00"/>
    <s v="Medium"/>
    <n v="34"/>
    <n v="202.69440000000003"/>
    <n v="0.08"/>
    <x v="0"/>
    <n v="-76.88"/>
    <n v="6.48"/>
    <n v="5.86"/>
    <s v="Maria Zettner"/>
    <x v="4"/>
    <s v="Ontario"/>
    <x v="1"/>
    <x v="0"/>
    <s v="Paper"/>
    <s v="Xerox 1904"/>
    <s v="Small Box"/>
    <n v="0.36"/>
    <d v="2011-06-21T00:00:00"/>
  </r>
  <r>
    <n v="4204"/>
    <n v="29889"/>
    <d v="2009-12-04T00:00:00"/>
    <s v="Not Specified"/>
    <n v="44"/>
    <n v="239.4392"/>
    <n v="0.09"/>
    <x v="0"/>
    <n v="23.87"/>
    <n v="5.98"/>
    <n v="1.67"/>
    <s v="Odella Nelson"/>
    <x v="4"/>
    <s v="Ontario"/>
    <x v="0"/>
    <x v="0"/>
    <s v="Pens &amp; Art Supplies"/>
    <s v="Dixon Ticonderoga® Erasable Colored Pencil Set, 12-Color"/>
    <s v="Wrap Bag"/>
    <n v="0.51"/>
    <d v="2009-12-07T00:00:00"/>
  </r>
  <r>
    <n v="4205"/>
    <n v="29893"/>
    <d v="2012-06-16T00:00:00"/>
    <s v="Medium"/>
    <n v="24"/>
    <n v="5022.4464000000007"/>
    <n v="7.0000000000000007E-2"/>
    <x v="1"/>
    <n v="426.67"/>
    <n v="225.02"/>
    <n v="28.66"/>
    <s v="Michael Paige"/>
    <x v="8"/>
    <s v="Atlantic"/>
    <x v="0"/>
    <x v="0"/>
    <s v="Storage &amp; Organization"/>
    <s v="Tennsco Double-Tier Lockers"/>
    <s v="Jumbo Drum"/>
    <n v="0.72"/>
    <d v="2012-06-17T00:00:00"/>
  </r>
  <r>
    <n v="4206"/>
    <n v="29894"/>
    <d v="2010-09-07T00:00:00"/>
    <s v="Low"/>
    <n v="43"/>
    <n v="560.87049999999999"/>
    <n v="0.05"/>
    <x v="0"/>
    <n v="21.08"/>
    <n v="13.73"/>
    <n v="6.85"/>
    <s v="Matt Connell"/>
    <x v="4"/>
    <s v="Ontario"/>
    <x v="1"/>
    <x v="1"/>
    <s v="Office Furnishings"/>
    <s v="DAX Wood Document Frame."/>
    <s v="Wrap Bag"/>
    <n v="0.54"/>
    <d v="2010-09-16T00:00:00"/>
  </r>
  <r>
    <n v="4207"/>
    <n v="29894"/>
    <d v="2010-09-07T00:00:00"/>
    <s v="Low"/>
    <n v="48"/>
    <n v="291.7824"/>
    <n v="0.09"/>
    <x v="0"/>
    <n v="-162.54"/>
    <n v="6.68"/>
    <n v="6.92"/>
    <s v="Matt Connell"/>
    <x v="4"/>
    <s v="Ontario"/>
    <x v="1"/>
    <x v="0"/>
    <s v="Paper"/>
    <s v="Xerox 1898"/>
    <s v="Small Box"/>
    <n v="0.37"/>
    <d v="2010-09-16T00:00:00"/>
  </r>
  <r>
    <n v="4208"/>
    <n v="29895"/>
    <d v="2010-10-20T00:00:00"/>
    <s v="Medium"/>
    <n v="43"/>
    <n v="6714.4757999999993"/>
    <n v="0.03"/>
    <x v="1"/>
    <n v="474.89"/>
    <n v="160.97999999999999"/>
    <n v="35.020000000000003"/>
    <s v="Theresa Coyne"/>
    <x v="4"/>
    <s v="Ontario"/>
    <x v="2"/>
    <x v="1"/>
    <s v="Bookcases"/>
    <s v="Rush Hierlooms Collection Rich Wood Bookcases"/>
    <s v="Jumbo Box"/>
    <n v="0.72"/>
    <d v="2010-10-21T00:00:00"/>
  </r>
  <r>
    <n v="4209"/>
    <n v="29921"/>
    <d v="2012-03-23T00:00:00"/>
    <s v="Medium"/>
    <n v="33"/>
    <n v="3752.7996000000003"/>
    <n v="0.06"/>
    <x v="0"/>
    <n v="1733.4730000000002"/>
    <n v="120.98"/>
    <n v="9.07"/>
    <s v="Sonia Sunley"/>
    <x v="3"/>
    <s v="West"/>
    <x v="0"/>
    <x v="0"/>
    <s v="Binders and Binder Accessories"/>
    <s v="GBC VeloBinder Electric Binding Machine"/>
    <s v="Small Box"/>
    <n v="0.35"/>
    <d v="2012-03-25T00:00:00"/>
  </r>
  <r>
    <n v="4210"/>
    <n v="29926"/>
    <d v="2012-03-22T00:00:00"/>
    <s v="Medium"/>
    <n v="9"/>
    <n v="18.72"/>
    <n v="0"/>
    <x v="0"/>
    <n v="-5.1404999999999994"/>
    <n v="2.08"/>
    <n v="1.49"/>
    <s v="Roy Phan"/>
    <x v="1"/>
    <s v="West"/>
    <x v="1"/>
    <x v="0"/>
    <s v="Binders and Binder Accessories"/>
    <s v="Round Ring Binders"/>
    <s v="Small Box"/>
    <n v="0.38"/>
    <d v="2012-03-24T00:00:00"/>
  </r>
  <r>
    <n v="4211"/>
    <n v="29927"/>
    <d v="2012-11-07T00:00:00"/>
    <s v="High"/>
    <n v="19"/>
    <n v="238.66849999999999"/>
    <n v="0.03"/>
    <x v="0"/>
    <n v="33.1755"/>
    <n v="12.95"/>
    <n v="4.9800000000000004"/>
    <s v="Bruce Stewart"/>
    <x v="4"/>
    <s v="Ontario"/>
    <x v="1"/>
    <x v="0"/>
    <s v="Binders and Binder Accessories"/>
    <s v="GBC Binding covers"/>
    <s v="Small Box"/>
    <n v="0.4"/>
    <d v="2012-11-08T00:00:00"/>
  </r>
  <r>
    <n v="4212"/>
    <n v="29953"/>
    <d v="2011-02-07T00:00:00"/>
    <s v="Critical"/>
    <n v="42"/>
    <n v="594.76199999999994"/>
    <n v="0.02"/>
    <x v="0"/>
    <n v="50.243499999999997"/>
    <n v="14.45"/>
    <n v="7.17"/>
    <s v="Brian Thompson"/>
    <x v="4"/>
    <s v="Ontario"/>
    <x v="2"/>
    <x v="0"/>
    <s v="Binders and Binder Accessories"/>
    <s v="Acco Recycled 2&quot; Capacity Laser Printer Hanging Data Binders"/>
    <s v="Small Box"/>
    <n v="0.38"/>
    <d v="2011-02-10T00:00:00"/>
  </r>
  <r>
    <n v="4213"/>
    <n v="29956"/>
    <d v="2009-08-14T00:00:00"/>
    <s v="Critical"/>
    <n v="48"/>
    <n v="79.497600000000006"/>
    <n v="0.09"/>
    <x v="0"/>
    <n v="-12.95"/>
    <n v="1.82"/>
    <n v="0.83"/>
    <s v="Steve Carroll"/>
    <x v="3"/>
    <s v="West"/>
    <x v="3"/>
    <x v="0"/>
    <s v="Pens &amp; Art Supplies"/>
    <s v="Newell 307"/>
    <s v="Wrap Bag"/>
    <n v="0.56999999999999995"/>
    <d v="2009-08-15T00:00:00"/>
  </r>
  <r>
    <n v="4214"/>
    <n v="29957"/>
    <d v="2010-03-13T00:00:00"/>
    <s v="Critical"/>
    <n v="28"/>
    <n v="2472.4448000000002"/>
    <n v="0.08"/>
    <x v="1"/>
    <n v="-824.91"/>
    <n v="95.98"/>
    <n v="58.2"/>
    <s v="Dave Brooks"/>
    <x v="6"/>
    <s v="Prarie"/>
    <x v="1"/>
    <x v="1"/>
    <s v="Chairs &amp; Chairmats"/>
    <s v="Global Deluxe Office Fabric Chairs"/>
    <s v="Jumbo Drum"/>
    <n v="0.57999999999999996"/>
    <d v="2010-03-14T00:00:00"/>
  </r>
  <r>
    <n v="4215"/>
    <n v="29957"/>
    <d v="2010-03-13T00:00:00"/>
    <s v="Critical"/>
    <n v="31"/>
    <n v="1384.9931999999999"/>
    <n v="7.0000000000000007E-2"/>
    <x v="0"/>
    <n v="576.39"/>
    <n v="48.04"/>
    <n v="7.23"/>
    <s v="Dave Brooks"/>
    <x v="4"/>
    <s v="Ontario"/>
    <x v="1"/>
    <x v="0"/>
    <s v="Paper"/>
    <s v="Xerox 1885"/>
    <s v="Small Box"/>
    <n v="0.37"/>
    <d v="2010-03-14T00:00:00"/>
  </r>
  <r>
    <n v="4216"/>
    <n v="29958"/>
    <d v="2011-01-06T00:00:00"/>
    <s v="High"/>
    <n v="47"/>
    <n v="299.39"/>
    <n v="0"/>
    <x v="0"/>
    <n v="-72.3005"/>
    <n v="6.37"/>
    <n v="5.19"/>
    <s v="Barry Gonzalez"/>
    <x v="5"/>
    <s v="Quebec"/>
    <x v="3"/>
    <x v="0"/>
    <s v="Binders and Binder Accessories"/>
    <s v="C-Line Peel &amp; Stick Add-On Filing Pockets, 8-3/4 x 5-1/8, 10/Pack"/>
    <s v="Small Box"/>
    <n v="0.38"/>
    <d v="2011-01-07T00:00:00"/>
  </r>
  <r>
    <n v="4217"/>
    <n v="29958"/>
    <d v="2011-01-06T00:00:00"/>
    <s v="High"/>
    <n v="32"/>
    <n v="14428.224"/>
    <n v="0.1"/>
    <x v="1"/>
    <n v="3408.29"/>
    <n v="500.98"/>
    <n v="26"/>
    <s v="Barry Gonzalez"/>
    <x v="5"/>
    <s v="Quebec"/>
    <x v="3"/>
    <x v="1"/>
    <s v="Chairs &amp; Chairmats"/>
    <s v="Global Troy™ Executive Leather Low-Back Tilter"/>
    <s v="Jumbo Drum"/>
    <n v="0.6"/>
    <d v="2011-01-08T00:00:00"/>
  </r>
  <r>
    <n v="4218"/>
    <n v="29985"/>
    <d v="2012-07-11T00:00:00"/>
    <s v="Critical"/>
    <n v="2"/>
    <n v="15.115199999999998"/>
    <n v="0.06"/>
    <x v="0"/>
    <n v="-18.262"/>
    <n v="8.0399999999999991"/>
    <n v="8.94"/>
    <s v="Guy Phonely"/>
    <x v="4"/>
    <s v="Ontario"/>
    <x v="1"/>
    <x v="0"/>
    <s v="Binders and Binder Accessories"/>
    <s v="Fellowes Twister Kit, Gray/Clear, 3/pkg"/>
    <s v="Small Box"/>
    <n v="0.4"/>
    <d v="2012-07-13T00:00:00"/>
  </r>
  <r>
    <n v="4219"/>
    <n v="29985"/>
    <d v="2012-07-11T00:00:00"/>
    <s v="Critical"/>
    <n v="22"/>
    <n v="169.8664"/>
    <n v="0.03"/>
    <x v="2"/>
    <n v="0.13"/>
    <n v="7.96"/>
    <n v="4.95"/>
    <s v="Khloe Miller"/>
    <x v="3"/>
    <s v="West"/>
    <x v="1"/>
    <x v="1"/>
    <s v="Office Furnishings"/>
    <s v="Staples Plastic Wall Frames"/>
    <s v="Small Box"/>
    <n v="0.41"/>
    <d v="2012-07-12T00:00:00"/>
  </r>
  <r>
    <n v="4220"/>
    <n v="29986"/>
    <d v="2011-07-03T00:00:00"/>
    <s v="Critical"/>
    <n v="40"/>
    <n v="1462.76"/>
    <n v="0.03"/>
    <x v="0"/>
    <n v="641.40150000000006"/>
    <n v="37.700000000000003"/>
    <n v="2.99"/>
    <s v="Rob Dowd"/>
    <x v="3"/>
    <s v="West"/>
    <x v="1"/>
    <x v="0"/>
    <s v="Binders and Binder Accessories"/>
    <s v="Vinyl Sectional Post Binders"/>
    <s v="Small Box"/>
    <n v="0.35"/>
    <d v="2011-07-03T00:00:00"/>
  </r>
  <r>
    <n v="4221"/>
    <n v="29988"/>
    <d v="2009-06-12T00:00:00"/>
    <s v="High"/>
    <n v="12"/>
    <n v="5075.8872000000001"/>
    <n v="0.06"/>
    <x v="1"/>
    <n v="287.5"/>
    <n v="449.99"/>
    <n v="49"/>
    <s v="Adam Shillingsburg"/>
    <x v="1"/>
    <s v="West"/>
    <x v="1"/>
    <x v="2"/>
    <s v="Copiers and Fax"/>
    <s v="Canon PC940 Copier"/>
    <s v="Jumbo Drum"/>
    <n v="0.38"/>
    <d v="2009-06-14T00:00:00"/>
  </r>
  <r>
    <n v="4222"/>
    <n v="29991"/>
    <d v="2012-10-05T00:00:00"/>
    <s v="Low"/>
    <n v="41"/>
    <n v="121.40100000000001"/>
    <n v="0.06"/>
    <x v="0"/>
    <n v="48.93"/>
    <n v="3.15"/>
    <n v="0.49"/>
    <s v="Ryan Crowe"/>
    <x v="6"/>
    <s v="Prarie"/>
    <x v="0"/>
    <x v="0"/>
    <s v="Labels"/>
    <s v="Self-Adhesive Removable Labels"/>
    <s v="Small Box"/>
    <n v="0.37"/>
    <d v="2012-10-07T00:00:00"/>
  </r>
  <r>
    <n v="4223"/>
    <n v="30016"/>
    <d v="2009-01-03T00:00:00"/>
    <s v="Critical"/>
    <n v="15"/>
    <n v="76.823999999999998"/>
    <n v="0.03"/>
    <x v="0"/>
    <n v="-41.58"/>
    <n v="5.28"/>
    <n v="5.66"/>
    <s v="Bill Donatelli"/>
    <x v="4"/>
    <s v="Ontario"/>
    <x v="1"/>
    <x v="0"/>
    <s v="Paper"/>
    <s v="Xerox 4200 Series MultiUse Premium Copy Paper (20Lb. and 84 Bright)"/>
    <s v="Small Box"/>
    <n v="0.4"/>
    <d v="2009-01-05T00:00:00"/>
  </r>
  <r>
    <n v="4224"/>
    <n v="30016"/>
    <d v="2009-01-03T00:00:00"/>
    <s v="Critical"/>
    <n v="8"/>
    <n v="879.04079999999999"/>
    <n v="0.01"/>
    <x v="0"/>
    <n v="-212.553"/>
    <n v="110.99"/>
    <n v="2.5"/>
    <s v="Bill Donatelli"/>
    <x v="4"/>
    <s v="Ontario"/>
    <x v="1"/>
    <x v="2"/>
    <s v="Telephones and Communication"/>
    <s v="T18"/>
    <s v="Small Box"/>
    <n v="0.56999999999999995"/>
    <d v="2009-01-06T00:00:00"/>
  </r>
  <r>
    <n v="4225"/>
    <n v="30023"/>
    <d v="2010-10-15T00:00:00"/>
    <s v="Low"/>
    <n v="34"/>
    <n v="14993.666799999999"/>
    <n v="0.02"/>
    <x v="1"/>
    <n v="6463.34"/>
    <n v="449.99"/>
    <n v="49"/>
    <s v="Giulietta Dortch"/>
    <x v="5"/>
    <s v="Quebec"/>
    <x v="3"/>
    <x v="2"/>
    <s v="Copiers and Fax"/>
    <s v="Canon PC940 Copier"/>
    <s v="Jumbo Drum"/>
    <n v="0.38"/>
    <d v="2010-10-19T00:00:00"/>
  </r>
  <r>
    <n v="4226"/>
    <n v="30023"/>
    <d v="2010-10-15T00:00:00"/>
    <s v="Low"/>
    <n v="14"/>
    <n v="143.01"/>
    <n v="0.1"/>
    <x v="0"/>
    <n v="-76.34"/>
    <n v="11.35"/>
    <n v="8.6"/>
    <s v="Giulietta Dortch"/>
    <x v="11"/>
    <s v="Atlantic"/>
    <x v="3"/>
    <x v="0"/>
    <s v="Storage &amp; Organization"/>
    <s v="SimpliFile™ Personal File, Black Granite, 15w x 6-15/16d x 11-1/4h"/>
    <s v="Small Box"/>
    <n v="0.56999999999999995"/>
    <d v="2010-10-24T00:00:00"/>
  </r>
  <r>
    <n v="4227"/>
    <n v="30023"/>
    <d v="2010-10-15T00:00:00"/>
    <s v="Low"/>
    <n v="28"/>
    <n v="10104.444"/>
    <n v="0.1"/>
    <x v="1"/>
    <n v="3256.81"/>
    <n v="400.97"/>
    <n v="48.26"/>
    <s v="Giulietta Dortch"/>
    <x v="8"/>
    <s v="Atlantic"/>
    <x v="3"/>
    <x v="2"/>
    <s v="Office Machines"/>
    <s v="Hewlett-Packard Deskjet 1220Cse Color Inkjet Printer"/>
    <s v="Jumbo Box"/>
    <n v="0.36"/>
    <d v="2010-10-17T00:00:00"/>
  </r>
  <r>
    <n v="4228"/>
    <n v="30023"/>
    <d v="2010-10-15T00:00:00"/>
    <s v="Low"/>
    <n v="36"/>
    <n v="769.68"/>
    <n v="0"/>
    <x v="0"/>
    <n v="19.73"/>
    <n v="21.38"/>
    <n v="8.99"/>
    <s v="Giulietta Dortch"/>
    <x v="8"/>
    <s v="Atlantic"/>
    <x v="3"/>
    <x v="0"/>
    <s v="Pens &amp; Art Supplies"/>
    <s v="Boston 1730 StandUp Electric Pencil Sharpener"/>
    <s v="Small Pack"/>
    <n v="0.59"/>
    <d v="2010-10-15T00:00:00"/>
  </r>
  <r>
    <n v="4229"/>
    <n v="30048"/>
    <d v="2011-06-13T00:00:00"/>
    <s v="Medium"/>
    <n v="44"/>
    <n v="7485.3328000000001"/>
    <n v="0.06"/>
    <x v="1"/>
    <n v="433.63"/>
    <n v="180.98"/>
    <n v="55.24"/>
    <s v="Helen Abelman"/>
    <x v="9"/>
    <s v="Atlantic"/>
    <x v="2"/>
    <x v="0"/>
    <s v="Appliances"/>
    <s v="Avanti 4.4 Cu. Ft. Refrigerator"/>
    <s v="Jumbo Drum"/>
    <n v="0.56999999999999995"/>
    <d v="2011-06-15T00:00:00"/>
  </r>
  <r>
    <n v="4230"/>
    <n v="30051"/>
    <d v="2012-03-20T00:00:00"/>
    <s v="Not Specified"/>
    <n v="42"/>
    <n v="240.786"/>
    <n v="0.02"/>
    <x v="0"/>
    <n v="-1.57"/>
    <n v="5.85"/>
    <n v="2.27"/>
    <s v="Catherine Glotzbach"/>
    <x v="1"/>
    <s v="West"/>
    <x v="2"/>
    <x v="0"/>
    <s v="Pens &amp; Art Supplies"/>
    <s v="Dixon My First Ticonderoga Pencil, #2"/>
    <s v="Wrap Bag"/>
    <n v="0.56000000000000005"/>
    <d v="2012-03-21T00:00:00"/>
  </r>
  <r>
    <n v="4231"/>
    <n v="30053"/>
    <d v="2009-02-01T00:00:00"/>
    <s v="Critical"/>
    <n v="41"/>
    <n v="3120.5837999999999"/>
    <n v="0.06"/>
    <x v="1"/>
    <n v="349.22"/>
    <n v="80.97"/>
    <n v="33.6"/>
    <s v="Marc Crier"/>
    <x v="6"/>
    <s v="Prarie"/>
    <x v="3"/>
    <x v="2"/>
    <s v="Office Machines"/>
    <s v="Lexmark Z25 Color Inkjet Printer"/>
    <s v="Jumbo Drum"/>
    <n v="0.37"/>
    <d v="2009-02-03T00:00:00"/>
  </r>
  <r>
    <n v="4232"/>
    <n v="30054"/>
    <d v="2012-09-01T00:00:00"/>
    <s v="Not Specified"/>
    <n v="33"/>
    <n v="300.25380000000001"/>
    <n v="0.03"/>
    <x v="0"/>
    <n v="-9.18"/>
    <n v="9.3800000000000008"/>
    <n v="4.93"/>
    <s v="Alejandro Grove"/>
    <x v="4"/>
    <s v="Ontario"/>
    <x v="1"/>
    <x v="1"/>
    <s v="Office Furnishings"/>
    <s v="Eldon Expressions Punched Metal &amp; Wood Desk Accessories, Black &amp; Cherry"/>
    <s v="Small Box"/>
    <n v="0.56999999999999995"/>
    <d v="2012-09-03T00:00:00"/>
  </r>
  <r>
    <n v="4233"/>
    <n v="30081"/>
    <d v="2011-12-17T00:00:00"/>
    <s v="High"/>
    <n v="26"/>
    <n v="198.58799999999997"/>
    <n v="0.05"/>
    <x v="0"/>
    <n v="-136.44749999999999"/>
    <n v="8.0399999999999991"/>
    <n v="8.94"/>
    <s v="Denise Monton"/>
    <x v="6"/>
    <s v="Prarie"/>
    <x v="2"/>
    <x v="0"/>
    <s v="Binders and Binder Accessories"/>
    <s v="Fellowes Twister Kit, Gray/Clear, 3/pkg"/>
    <s v="Small Box"/>
    <n v="0.4"/>
    <d v="2011-12-19T00:00:00"/>
  </r>
  <r>
    <n v="4234"/>
    <n v="30083"/>
    <d v="2009-01-08T00:00:00"/>
    <s v="Not Specified"/>
    <n v="23"/>
    <n v="311.4384"/>
    <n v="7.0000000000000007E-2"/>
    <x v="0"/>
    <n v="20.43"/>
    <n v="14.56"/>
    <n v="3.5"/>
    <s v="Luke Schmidt"/>
    <x v="2"/>
    <s v="Prarie"/>
    <x v="2"/>
    <x v="0"/>
    <s v="Appliances"/>
    <s v="Acco 6 Outlet Guardian Premium Surge Suppressor"/>
    <s v="Small Box"/>
    <n v="0.57999999999999996"/>
    <d v="2009-01-09T00:00:00"/>
  </r>
  <r>
    <n v="4235"/>
    <n v="30114"/>
    <d v="2010-08-16T00:00:00"/>
    <s v="Low"/>
    <n v="7"/>
    <n v="4458.9363000000003"/>
    <n v="0.09"/>
    <x v="2"/>
    <n v="-362.88"/>
    <n v="699.99"/>
    <n v="24.49"/>
    <s v="Caroline Jumper"/>
    <x v="5"/>
    <s v="Quebec"/>
    <x v="1"/>
    <x v="2"/>
    <s v="Copiers and Fax"/>
    <s v="Canon PC1060 Personal Laser Copier"/>
    <s v="Large Box"/>
    <n v="0.41"/>
    <d v="2010-08-23T00:00:00"/>
  </r>
  <r>
    <n v="4236"/>
    <n v="30144"/>
    <d v="2011-08-06T00:00:00"/>
    <s v="Low"/>
    <n v="25"/>
    <n v="5031.25"/>
    <n v="0.08"/>
    <x v="1"/>
    <n v="-528.65312500000005"/>
    <n v="218.75"/>
    <n v="69.64"/>
    <s v="Joe Kamberova"/>
    <x v="4"/>
    <s v="Ontario"/>
    <x v="0"/>
    <x v="1"/>
    <s v="Tables"/>
    <s v="BoxOffice By Design Rectangular and Half-Moon Meeting Room Tables"/>
    <s v="Jumbo Box"/>
    <n v="0.77"/>
    <d v="2011-08-11T00:00:00"/>
  </r>
  <r>
    <n v="4237"/>
    <n v="30147"/>
    <d v="2012-06-17T00:00:00"/>
    <s v="Not Specified"/>
    <n v="37"/>
    <n v="694.90440000000001"/>
    <n v="0.06"/>
    <x v="0"/>
    <n v="29.73"/>
    <n v="19.98"/>
    <n v="10.49"/>
    <s v="Cathy Armstrong"/>
    <x v="3"/>
    <s v="West"/>
    <x v="3"/>
    <x v="1"/>
    <s v="Office Furnishings"/>
    <s v="12-1/2 Diameter Round Wall Clock"/>
    <s v="Small Box"/>
    <n v="0.49"/>
    <d v="2012-06-19T00:00:00"/>
  </r>
  <r>
    <n v="4238"/>
    <n v="30149"/>
    <d v="2010-12-12T00:00:00"/>
    <s v="Medium"/>
    <n v="8"/>
    <n v="14.976000000000001"/>
    <n v="0.1"/>
    <x v="0"/>
    <n v="-6.8194999999999997"/>
    <n v="2.08"/>
    <n v="1.49"/>
    <s v="Mark Cousins"/>
    <x v="3"/>
    <s v="West"/>
    <x v="1"/>
    <x v="0"/>
    <s v="Binders and Binder Accessories"/>
    <s v="Round Ring Binders"/>
    <s v="Small Box"/>
    <n v="0.38"/>
    <d v="2010-12-13T00:00:00"/>
  </r>
  <r>
    <n v="4239"/>
    <n v="30149"/>
    <d v="2010-12-12T00:00:00"/>
    <s v="Medium"/>
    <n v="5"/>
    <n v="154.42699999999999"/>
    <n v="0.09"/>
    <x v="1"/>
    <n v="-88.64"/>
    <n v="33.94"/>
    <n v="19.190000000000001"/>
    <s v="Mark Cousins"/>
    <x v="3"/>
    <s v="West"/>
    <x v="1"/>
    <x v="1"/>
    <s v="Chairs &amp; Chairmats"/>
    <s v="Metal Folding Chairs, Beige, 4/Carton"/>
    <s v="Jumbo Drum"/>
    <n v="0.57999999999999996"/>
    <d v="2010-12-14T00:00:00"/>
  </r>
  <r>
    <n v="4240"/>
    <n v="30149"/>
    <d v="2010-12-12T00:00:00"/>
    <s v="Medium"/>
    <n v="50"/>
    <n v="668.81500000000005"/>
    <n v="0.03"/>
    <x v="0"/>
    <n v="-16.940000000000001"/>
    <n v="13.79"/>
    <n v="8.7799999999999994"/>
    <s v="Mark Cousins"/>
    <x v="3"/>
    <s v="West"/>
    <x v="1"/>
    <x v="1"/>
    <s v="Office Furnishings"/>
    <s v="9-3/4 Diameter Round Wall Clock"/>
    <s v="Small Box"/>
    <n v="0.43"/>
    <d v="2010-12-15T00:00:00"/>
  </r>
  <r>
    <n v="4241"/>
    <n v="30150"/>
    <d v="2010-10-04T00:00:00"/>
    <s v="Critical"/>
    <n v="30"/>
    <n v="439.07400000000001"/>
    <n v="0.06"/>
    <x v="0"/>
    <n v="193.12"/>
    <n v="15.57"/>
    <n v="1.39"/>
    <s v="Aaron Hawkins"/>
    <x v="5"/>
    <s v="Quebec"/>
    <x v="2"/>
    <x v="0"/>
    <s v="Envelopes"/>
    <s v="Park Ridge™ Embossed Executive Business Envelopes"/>
    <s v="Small Box"/>
    <n v="0.38"/>
    <d v="2010-10-05T00:00:00"/>
  </r>
  <r>
    <n v="4242"/>
    <n v="30151"/>
    <d v="2011-01-29T00:00:00"/>
    <s v="Not Specified"/>
    <n v="31"/>
    <n v="757.06960000000004"/>
    <n v="0.02"/>
    <x v="0"/>
    <n v="33.370999999999995"/>
    <n v="24.92"/>
    <n v="12.98"/>
    <s v="Karl Brown"/>
    <x v="5"/>
    <s v="Quebec"/>
    <x v="2"/>
    <x v="0"/>
    <s v="Binders and Binder Accessories"/>
    <s v="GBC Standard Therm-A-Bind Covers"/>
    <s v="Small Box"/>
    <n v="0.39"/>
    <d v="2011-01-31T00:00:00"/>
  </r>
  <r>
    <n v="4243"/>
    <n v="30176"/>
    <d v="2009-04-19T00:00:00"/>
    <s v="Low"/>
    <n v="30"/>
    <n v="2361.7439999999997"/>
    <n v="0.01"/>
    <x v="0"/>
    <n v="-547.89"/>
    <n v="79.52"/>
    <n v="48.2"/>
    <s v="Amy Hunt"/>
    <x v="2"/>
    <s v="Prarie"/>
    <x v="2"/>
    <x v="1"/>
    <s v="Office Furnishings"/>
    <s v="Eldon Cleatmat Plus™ Chair Mats for High Pile Carpets"/>
    <s v="Medium Box"/>
    <n v="0.74"/>
    <d v="2009-04-26T00:00:00"/>
  </r>
  <r>
    <n v="4244"/>
    <n v="30208"/>
    <d v="2012-07-16T00:00:00"/>
    <s v="Low"/>
    <n v="46"/>
    <n v="1903.9859999999999"/>
    <n v="0.1"/>
    <x v="0"/>
    <n v="356.346"/>
    <n v="45.99"/>
    <n v="4.99"/>
    <s v="Lindsay Shagiari"/>
    <x v="4"/>
    <s v="Ontario"/>
    <x v="2"/>
    <x v="2"/>
    <s v="Telephones and Communication"/>
    <s v="600 Series Non-Flip"/>
    <s v="Small Box"/>
    <n v="0.56999999999999995"/>
    <d v="2012-07-16T00:00:00"/>
  </r>
  <r>
    <n v="4245"/>
    <n v="30211"/>
    <d v="2010-06-07T00:00:00"/>
    <s v="Medium"/>
    <n v="19"/>
    <n v="133.57"/>
    <n v="0.05"/>
    <x v="0"/>
    <n v="38.43"/>
    <n v="7.4"/>
    <n v="1.71"/>
    <s v="Sibella Parks"/>
    <x v="1"/>
    <s v="West"/>
    <x v="0"/>
    <x v="0"/>
    <s v="Paper"/>
    <s v="It's Hot Message Books with Stickers, 2 3/4&quot; x 5&quot;"/>
    <s v="Wrap Bag"/>
    <n v="0.4"/>
    <d v="2010-06-08T00:00:00"/>
  </r>
  <r>
    <n v="4246"/>
    <n v="30214"/>
    <d v="2009-10-04T00:00:00"/>
    <s v="Low"/>
    <n v="38"/>
    <n v="357.048"/>
    <n v="0.1"/>
    <x v="2"/>
    <n v="-21.263499999999997"/>
    <n v="10.44"/>
    <n v="5.75"/>
    <s v="Keith Dawkins"/>
    <x v="6"/>
    <s v="Prarie"/>
    <x v="2"/>
    <x v="0"/>
    <s v="Binders and Binder Accessories"/>
    <s v="Avery® 3 1/2&quot; Diskette Storage Pages, 10/Pack"/>
    <s v="Small Box"/>
    <n v="0.39"/>
    <d v="2009-10-11T00:00:00"/>
  </r>
  <r>
    <n v="4247"/>
    <n v="30215"/>
    <d v="2009-02-26T00:00:00"/>
    <s v="Medium"/>
    <n v="23"/>
    <n v="4237.3038000000006"/>
    <n v="0.06"/>
    <x v="0"/>
    <n v="349.47"/>
    <n v="195.99"/>
    <n v="8.99"/>
    <s v="Cathy Hwang"/>
    <x v="8"/>
    <s v="Atlantic"/>
    <x v="2"/>
    <x v="2"/>
    <s v="Telephones and Communication"/>
    <s v="T28 WORLD"/>
    <s v="Small Box"/>
    <n v="0.6"/>
    <d v="2009-02-28T00:00:00"/>
  </r>
  <r>
    <n v="4248"/>
    <n v="30215"/>
    <d v="2009-02-26T00:00:00"/>
    <s v="Medium"/>
    <n v="20"/>
    <n v="123.83999999999999"/>
    <n v="0.1"/>
    <x v="0"/>
    <n v="18.420000000000002"/>
    <n v="6.88"/>
    <n v="2"/>
    <s v="Cathy Hwang"/>
    <x v="11"/>
    <s v="Atlantic"/>
    <x v="2"/>
    <x v="0"/>
    <s v="Paper"/>
    <s v="Adams Phone Message Book, 200 Message Capacity, 8 1/16” x 11”"/>
    <s v="Wrap Bag"/>
    <n v="0.39"/>
    <d v="2009-02-27T00:00:00"/>
  </r>
  <r>
    <n v="4249"/>
    <n v="30243"/>
    <d v="2010-05-05T00:00:00"/>
    <s v="Critical"/>
    <n v="44"/>
    <n v="2411.2087999999999"/>
    <n v="0.09"/>
    <x v="0"/>
    <n v="650.55999999999995"/>
    <n v="60.22"/>
    <n v="3.5"/>
    <s v="Hilary Holden"/>
    <x v="9"/>
    <s v="Atlantic"/>
    <x v="1"/>
    <x v="0"/>
    <s v="Appliances"/>
    <s v="Fellowes Smart Surge Ten-Outlet Protector, Platinum"/>
    <s v="Small Box"/>
    <n v="0.56999999999999995"/>
    <d v="2010-05-07T00:00:00"/>
  </r>
  <r>
    <n v="4250"/>
    <n v="30243"/>
    <d v="2010-05-05T00:00:00"/>
    <s v="Critical"/>
    <n v="21"/>
    <n v="3905.8046999999997"/>
    <n v="7.0000000000000007E-2"/>
    <x v="0"/>
    <n v="340.88"/>
    <n v="199.99"/>
    <n v="24.49"/>
    <s v="Hilary Holden"/>
    <x v="9"/>
    <s v="Atlantic"/>
    <x v="1"/>
    <x v="2"/>
    <s v="Copiers and Fax"/>
    <s v="Canon PC-428 Personal Copier"/>
    <s v="Large Box"/>
    <n v="0.46"/>
    <d v="2010-05-07T00:00:00"/>
  </r>
  <r>
    <n v="4251"/>
    <n v="30276"/>
    <d v="2011-08-26T00:00:00"/>
    <s v="Low"/>
    <n v="44"/>
    <n v="1583.5600000000002"/>
    <n v="0"/>
    <x v="0"/>
    <n v="549.83699999999999"/>
    <n v="35.99"/>
    <n v="1.1000000000000001"/>
    <s v="Carlos Meador"/>
    <x v="5"/>
    <s v="Quebec"/>
    <x v="1"/>
    <x v="2"/>
    <s v="Telephones and Communication"/>
    <s v="Accessory35"/>
    <s v="Small Box"/>
    <n v="0.55000000000000004"/>
    <d v="2011-08-30T00:00:00"/>
  </r>
  <r>
    <n v="4252"/>
    <n v="30276"/>
    <d v="2011-08-26T00:00:00"/>
    <s v="Low"/>
    <n v="34"/>
    <n v="9063.1080000000002"/>
    <n v="0.1"/>
    <x v="1"/>
    <n v="-715.7782060000003"/>
    <n v="296.18"/>
    <n v="54.12"/>
    <s v="Carlos Meador"/>
    <x v="5"/>
    <s v="Quebec"/>
    <x v="1"/>
    <x v="1"/>
    <s v="Tables"/>
    <s v="Hon 94000 Series Round Tables"/>
    <s v="Jumbo Box"/>
    <n v="0.76"/>
    <d v="2011-08-30T00:00:00"/>
  </r>
  <r>
    <n v="4253"/>
    <n v="30278"/>
    <d v="2009-09-30T00:00:00"/>
    <s v="Low"/>
    <n v="50"/>
    <n v="3200.5149999999994"/>
    <n v="0.03"/>
    <x v="0"/>
    <n v="832.61699999999996"/>
    <n v="65.989999999999995"/>
    <n v="5.26"/>
    <s v="Ionia McGrath"/>
    <x v="10"/>
    <s v="Atlantic"/>
    <x v="2"/>
    <x v="2"/>
    <s v="Telephones and Communication"/>
    <s v="8860"/>
    <s v="Small Box"/>
    <n v="0.56000000000000005"/>
    <d v="2009-10-09T00:00:00"/>
  </r>
  <r>
    <n v="4254"/>
    <n v="30279"/>
    <d v="2011-12-07T00:00:00"/>
    <s v="Critical"/>
    <n v="25"/>
    <n v="1371.825"/>
    <n v="0.1"/>
    <x v="0"/>
    <n v="324.95999999999998"/>
    <n v="60.97"/>
    <n v="4.5"/>
    <s v="Ellis Ballard"/>
    <x v="5"/>
    <s v="Quebec"/>
    <x v="1"/>
    <x v="0"/>
    <s v="Appliances"/>
    <s v="Tripp Lite Isotel 6 Outlet Surge Protector with Fax/Modem Protection"/>
    <s v="Small Box"/>
    <n v="0.56000000000000005"/>
    <d v="2011-12-07T00:00:00"/>
  </r>
  <r>
    <n v="4255"/>
    <n v="30279"/>
    <d v="2011-12-07T00:00:00"/>
    <s v="Critical"/>
    <n v="39"/>
    <n v="18970.816800000001"/>
    <n v="0.06"/>
    <x v="1"/>
    <n v="4914.24"/>
    <n v="517.48"/>
    <n v="16.63"/>
    <s v="Ellis Ballard"/>
    <x v="5"/>
    <s v="Quebec"/>
    <x v="1"/>
    <x v="2"/>
    <s v="Office Machines"/>
    <s v="Panasonic KX-P3626 Dot Matrix Printer"/>
    <s v="Jumbo Box"/>
    <n v="0.59"/>
    <d v="2011-12-08T00:00:00"/>
  </r>
  <r>
    <n v="4256"/>
    <n v="30308"/>
    <d v="2010-03-21T00:00:00"/>
    <s v="Medium"/>
    <n v="15"/>
    <n v="24.84"/>
    <n v="0.08"/>
    <x v="0"/>
    <n v="-59.179000000000002"/>
    <n v="1.8"/>
    <n v="4.79"/>
    <s v="George Bell"/>
    <x v="4"/>
    <s v="Ontario"/>
    <x v="1"/>
    <x v="0"/>
    <s v="Binders and Binder Accessories"/>
    <s v="Wilson Jones Easy Flow II™ Sheet Lifters"/>
    <s v="Small Box"/>
    <n v="0.37"/>
    <d v="2010-03-22T00:00:00"/>
  </r>
  <r>
    <n v="4257"/>
    <n v="30310"/>
    <d v="2012-04-26T00:00:00"/>
    <s v="Medium"/>
    <n v="21"/>
    <n v="2381.2109999999998"/>
    <n v="0.1"/>
    <x v="0"/>
    <n v="4.8960000000000106"/>
    <n v="125.99"/>
    <n v="8.8000000000000007"/>
    <s v="Thomas Brumley"/>
    <x v="3"/>
    <s v="West"/>
    <x v="3"/>
    <x v="2"/>
    <s v="Telephones and Communication"/>
    <s v="StarTAC 6500"/>
    <s v="Small Box"/>
    <n v="0.59"/>
    <d v="2012-04-28T00:00:00"/>
  </r>
  <r>
    <n v="4258"/>
    <n v="30336"/>
    <d v="2010-01-29T00:00:00"/>
    <s v="Medium"/>
    <n v="28"/>
    <n v="5084.2343999999994"/>
    <n v="0.06"/>
    <x v="0"/>
    <n v="368.79"/>
    <n v="193.17"/>
    <n v="19.989999999999998"/>
    <s v="Caroline Jumper"/>
    <x v="5"/>
    <s v="Quebec"/>
    <x v="1"/>
    <x v="0"/>
    <s v="Storage &amp; Organization"/>
    <s v="Fellowes Staxonsteel® Drawer Files"/>
    <s v="Small Box"/>
    <n v="0.71"/>
    <d v="2010-01-31T00:00:00"/>
  </r>
  <r>
    <n v="4259"/>
    <n v="30341"/>
    <d v="2009-01-31T00:00:00"/>
    <s v="Low"/>
    <n v="42"/>
    <n v="6152.6556"/>
    <n v="0.09"/>
    <x v="1"/>
    <n v="470.3"/>
    <n v="160.97999999999999"/>
    <n v="30"/>
    <s v="Matt Abelman"/>
    <x v="3"/>
    <s v="West"/>
    <x v="2"/>
    <x v="1"/>
    <s v="Chairs &amp; Chairmats"/>
    <s v="Office Star - Mid Back Dual function Ergonomic High Back Chair with 2-Way Adjustable Arms"/>
    <s v="Jumbo Drum"/>
    <n v="0.62"/>
    <d v="2009-01-31T00:00:00"/>
  </r>
  <r>
    <n v="4260"/>
    <n v="30341"/>
    <d v="2009-01-31T00:00:00"/>
    <s v="Low"/>
    <n v="41"/>
    <n v="235.053"/>
    <n v="0.09"/>
    <x v="0"/>
    <n v="105.91"/>
    <n v="6.3"/>
    <n v="0.5"/>
    <s v="Matt Abelman"/>
    <x v="3"/>
    <s v="West"/>
    <x v="2"/>
    <x v="0"/>
    <s v="Labels"/>
    <s v="Avery 51"/>
    <s v="Small Box"/>
    <n v="0.39"/>
    <d v="2009-01-31T00:00:00"/>
  </r>
  <r>
    <n v="4261"/>
    <n v="30341"/>
    <d v="2009-01-31T00:00:00"/>
    <s v="Low"/>
    <n v="30"/>
    <n v="149.4"/>
    <n v="0"/>
    <x v="0"/>
    <n v="62.46"/>
    <n v="4.9800000000000004"/>
    <n v="0.8"/>
    <s v="Matt Abelman"/>
    <x v="3"/>
    <s v="West"/>
    <x v="2"/>
    <x v="0"/>
    <s v="Paper"/>
    <s v="Rediform S.O.S. Phone Message Books"/>
    <s v="Wrap Bag"/>
    <n v="0.36"/>
    <d v="2009-02-07T00:00:00"/>
  </r>
  <r>
    <n v="4262"/>
    <n v="30343"/>
    <d v="2012-05-21T00:00:00"/>
    <s v="Critical"/>
    <n v="48"/>
    <n v="1460.16"/>
    <n v="0"/>
    <x v="0"/>
    <n v="-60.98"/>
    <n v="30.42"/>
    <n v="8.65"/>
    <s v="Brian DeCherney"/>
    <x v="1"/>
    <s v="West"/>
    <x v="1"/>
    <x v="2"/>
    <s v="Computer Peripherals"/>
    <s v="Fellowes Internet Keyboard, Platinum"/>
    <s v="Small Box"/>
    <n v="0.74"/>
    <d v="2012-05-22T00:00:00"/>
  </r>
  <r>
    <n v="4263"/>
    <n v="30343"/>
    <d v="2012-05-21T00:00:00"/>
    <s v="Critical"/>
    <n v="28"/>
    <n v="126.48160000000001"/>
    <n v="0.08"/>
    <x v="0"/>
    <n v="56.97"/>
    <n v="4.91"/>
    <n v="0.5"/>
    <s v="Brian DeCherney"/>
    <x v="1"/>
    <s v="West"/>
    <x v="1"/>
    <x v="0"/>
    <s v="Labels"/>
    <s v="Avery 478"/>
    <s v="Small Box"/>
    <n v="0.36"/>
    <d v="2012-05-23T00:00:00"/>
  </r>
  <r>
    <n v="4264"/>
    <n v="30343"/>
    <d v="2012-05-21T00:00:00"/>
    <s v="Critical"/>
    <n v="8"/>
    <n v="49380.385600000001"/>
    <n v="0.09"/>
    <x v="0"/>
    <n v="3852.19"/>
    <n v="6783.02"/>
    <n v="24.49"/>
    <s v="Craig Carreira"/>
    <x v="2"/>
    <s v="Prarie"/>
    <x v="1"/>
    <x v="2"/>
    <s v="Office Machines"/>
    <s v="Polycom ViewStation™ ISDN Videoconferencing Unit"/>
    <s v="Large Box"/>
    <n v="0.39"/>
    <d v="2012-05-23T00:00:00"/>
  </r>
  <r>
    <n v="4265"/>
    <n v="30369"/>
    <d v="2011-03-24T00:00:00"/>
    <s v="Critical"/>
    <n v="13"/>
    <n v="64.740000000000009"/>
    <n v="0"/>
    <x v="0"/>
    <n v="-55.77"/>
    <n v="4.9800000000000004"/>
    <n v="7.54"/>
    <s v="Denny Blanton"/>
    <x v="4"/>
    <s v="Ontario"/>
    <x v="2"/>
    <x v="0"/>
    <s v="Paper"/>
    <s v="Xerox 1961"/>
    <s v="Small Box"/>
    <n v="0.38"/>
    <d v="2011-03-25T00:00:00"/>
  </r>
  <r>
    <n v="4266"/>
    <n v="30369"/>
    <d v="2011-03-24T00:00:00"/>
    <s v="Critical"/>
    <n v="21"/>
    <n v="169.88579999999999"/>
    <n v="0.03"/>
    <x v="0"/>
    <n v="-1.23"/>
    <n v="8.34"/>
    <n v="2.64"/>
    <s v="Denny Blanton"/>
    <x v="4"/>
    <s v="Ontario"/>
    <x v="2"/>
    <x v="0"/>
    <s v="Scissors, Rulers and Trimmers"/>
    <s v="Acme® Elite Stainless Steel Scissors"/>
    <s v="Small Pack"/>
    <n v="0.59"/>
    <d v="2011-03-25T00:00:00"/>
  </r>
  <r>
    <n v="4267"/>
    <n v="30372"/>
    <d v="2010-08-30T00:00:00"/>
    <s v="High"/>
    <n v="1"/>
    <n v="10.998000000000001"/>
    <n v="0.1"/>
    <x v="0"/>
    <n v="-7.39"/>
    <n v="12.22"/>
    <n v="2.85"/>
    <s v="Christopher Schild"/>
    <x v="9"/>
    <s v="Atlantic"/>
    <x v="1"/>
    <x v="1"/>
    <s v="Office Furnishings"/>
    <s v="Aluminum Document Frame"/>
    <s v="Small Pack"/>
    <n v="0.55000000000000004"/>
    <d v="2010-09-01T00:00:00"/>
  </r>
  <r>
    <n v="4268"/>
    <n v="30374"/>
    <d v="2010-03-21T00:00:00"/>
    <s v="Critical"/>
    <n v="12"/>
    <n v="669.3768"/>
    <n v="7.0000000000000007E-2"/>
    <x v="0"/>
    <n v="131.44"/>
    <n v="59.98"/>
    <n v="3.99"/>
    <s v="Michelle Moray"/>
    <x v="2"/>
    <s v="Prarie"/>
    <x v="1"/>
    <x v="0"/>
    <s v="Appliances"/>
    <s v="Belkin 8 Outlet SurgeMaster II Gold Surge Protector"/>
    <s v="Small Box"/>
    <n v="0.56999999999999995"/>
    <d v="2010-03-22T00:00:00"/>
  </r>
  <r>
    <n v="4269"/>
    <n v="30374"/>
    <d v="2010-03-21T00:00:00"/>
    <s v="Critical"/>
    <n v="42"/>
    <n v="1196.1600000000001"/>
    <n v="0"/>
    <x v="0"/>
    <n v="515.64"/>
    <n v="28.48"/>
    <n v="1.99"/>
    <s v="Michelle Moray"/>
    <x v="2"/>
    <s v="Prarie"/>
    <x v="1"/>
    <x v="2"/>
    <s v="Computer Peripherals"/>
    <s v="Memorex 4.7GB DVD+RW, 3/Pack"/>
    <s v="Small Pack"/>
    <n v="0.4"/>
    <d v="2010-03-22T00:00:00"/>
  </r>
  <r>
    <n v="4270"/>
    <n v="30375"/>
    <d v="2012-05-03T00:00:00"/>
    <s v="Low"/>
    <n v="20"/>
    <n v="65.183999999999997"/>
    <n v="0.03"/>
    <x v="0"/>
    <n v="-92.954499999999996"/>
    <n v="3.36"/>
    <n v="6.27"/>
    <s v="Christina Anderson"/>
    <x v="2"/>
    <s v="Prarie"/>
    <x v="1"/>
    <x v="0"/>
    <s v="Binders and Binder Accessories"/>
    <s v="Cardinal Poly Pocket Divider Pockets for Ring Binders"/>
    <s v="Small Box"/>
    <n v="0.4"/>
    <d v="2012-05-07T00:00:00"/>
  </r>
  <r>
    <n v="4271"/>
    <n v="30401"/>
    <d v="2012-10-18T00:00:00"/>
    <s v="Medium"/>
    <n v="39"/>
    <n v="216.89460000000003"/>
    <n v="7.0000000000000007E-2"/>
    <x v="0"/>
    <n v="-57.37"/>
    <n v="5.98"/>
    <n v="5.15"/>
    <s v="Tom Boeckenhauer"/>
    <x v="1"/>
    <s v="West"/>
    <x v="1"/>
    <x v="0"/>
    <s v="Paper"/>
    <s v="Xerox 193"/>
    <s v="Small Box"/>
    <n v="0.36"/>
    <d v="2012-10-20T00:00:00"/>
  </r>
  <r>
    <n v="4272"/>
    <n v="30403"/>
    <d v="2012-07-10T00:00:00"/>
    <s v="High"/>
    <n v="41"/>
    <n v="284.33500000000004"/>
    <n v="0.05"/>
    <x v="2"/>
    <n v="-160.816"/>
    <n v="7.3"/>
    <n v="7.72"/>
    <s v="Emily Grady"/>
    <x v="1"/>
    <s v="West"/>
    <x v="2"/>
    <x v="0"/>
    <s v="Binders and Binder Accessories"/>
    <s v="Angle-D Binders with Locking Rings, Label Holders"/>
    <s v="Small Box"/>
    <n v="0.38"/>
    <d v="2012-07-12T00:00:00"/>
  </r>
  <r>
    <n v="4273"/>
    <n v="30403"/>
    <d v="2012-07-10T00:00:00"/>
    <s v="High"/>
    <n v="24"/>
    <n v="3528.2520000000004"/>
    <n v="0.09"/>
    <x v="0"/>
    <n v="221.71"/>
    <n v="161.55000000000001"/>
    <n v="19.989999999999998"/>
    <s v="Emily Grady"/>
    <x v="1"/>
    <s v="West"/>
    <x v="2"/>
    <x v="0"/>
    <s v="Storage &amp; Organization"/>
    <s v="Fellowes Super Stor/Drawer® Files"/>
    <s v="Small Box"/>
    <n v="0.66"/>
    <d v="2012-07-11T00:00:00"/>
  </r>
  <r>
    <n v="4274"/>
    <n v="30405"/>
    <d v="2012-04-28T00:00:00"/>
    <s v="Low"/>
    <n v="7"/>
    <n v="2666.5170000000003"/>
    <n v="0.05"/>
    <x v="1"/>
    <n v="-303.44"/>
    <n v="400.98"/>
    <n v="42.52"/>
    <s v="Justin Ellison"/>
    <x v="2"/>
    <s v="Prarie"/>
    <x v="2"/>
    <x v="1"/>
    <s v="Tables"/>
    <s v="Bretford CR8500 Series Meeting Room Furniture"/>
    <s v="Jumbo Box"/>
    <n v="0.71"/>
    <d v="2012-05-03T00:00:00"/>
  </r>
  <r>
    <n v="4275"/>
    <n v="30407"/>
    <d v="2009-04-17T00:00:00"/>
    <s v="Low"/>
    <n v="41"/>
    <n v="16843.054200000002"/>
    <n v="0.02"/>
    <x v="0"/>
    <n v="6227.33"/>
    <n v="419.19"/>
    <n v="19.989999999999998"/>
    <s v="Patrick Ryan"/>
    <x v="2"/>
    <s v="Prarie"/>
    <x v="1"/>
    <x v="0"/>
    <s v="Storage &amp; Organization"/>
    <s v="Smead Adjustable Mobile File Trolley with Lockable Top"/>
    <s v="Small Box"/>
    <n v="0.57999999999999996"/>
    <d v="2009-04-17T00:00:00"/>
  </r>
  <r>
    <n v="4276"/>
    <n v="30433"/>
    <d v="2010-06-09T00:00:00"/>
    <s v="Medium"/>
    <n v="17"/>
    <n v="236.3"/>
    <n v="0"/>
    <x v="2"/>
    <n v="-35.78"/>
    <n v="13.9"/>
    <n v="7.59"/>
    <s v="Nathan Gelder"/>
    <x v="4"/>
    <s v="Ontario"/>
    <x v="2"/>
    <x v="0"/>
    <s v="Scissors, Rulers and Trimmers"/>
    <s v="Acme Hot Forged Carbon Steel Scissors with Nickel-Plated Handles, 3 7/8&quot; Cut, 8&quot;L"/>
    <s v="Small Pack"/>
    <n v="0.56000000000000005"/>
    <d v="2010-06-09T00:00:00"/>
  </r>
  <r>
    <n v="4277"/>
    <n v="30436"/>
    <d v="2012-07-07T00:00:00"/>
    <s v="Low"/>
    <n v="30"/>
    <n v="106.197"/>
    <n v="0.09"/>
    <x v="2"/>
    <n v="-152.1335"/>
    <n v="3.89"/>
    <n v="7.01"/>
    <s v="Dave Hallsten"/>
    <x v="4"/>
    <s v="Ontario"/>
    <x v="1"/>
    <x v="0"/>
    <s v="Binders and Binder Accessories"/>
    <s v="Avery Binder Labels"/>
    <s v="Small Box"/>
    <n v="0.37"/>
    <d v="2012-07-12T00:00:00"/>
  </r>
  <r>
    <n v="4278"/>
    <n v="30467"/>
    <d v="2009-08-15T00:00:00"/>
    <s v="Critical"/>
    <n v="5"/>
    <n v="1999.6550000000002"/>
    <n v="0.05"/>
    <x v="0"/>
    <n v="289.87549999999999"/>
    <n v="420.98"/>
    <n v="19.989999999999998"/>
    <s v="John Castell"/>
    <x v="3"/>
    <s v="West"/>
    <x v="3"/>
    <x v="0"/>
    <s v="Binders and Binder Accessories"/>
    <s v="GBC DocuBind 200 Manual Binding Machine"/>
    <s v="Small Box"/>
    <n v="0.35"/>
    <d v="2009-08-16T00:00:00"/>
  </r>
  <r>
    <n v="4279"/>
    <n v="30469"/>
    <d v="2012-12-25T00:00:00"/>
    <s v="Not Specified"/>
    <n v="46"/>
    <n v="293.11200000000002"/>
    <n v="0.1"/>
    <x v="0"/>
    <n v="28.93"/>
    <n v="7.08"/>
    <n v="2.35"/>
    <s v="Cindy Chapman"/>
    <x v="7"/>
    <s v="Yukon"/>
    <x v="1"/>
    <x v="0"/>
    <s v="Pens &amp; Art Supplies"/>
    <s v="SANFORD Major Accent™ Highlighters"/>
    <s v="Wrap Bag"/>
    <n v="0.47"/>
    <d v="2012-12-27T00:00:00"/>
  </r>
  <r>
    <n v="4280"/>
    <n v="30497"/>
    <d v="2011-02-06T00:00:00"/>
    <s v="Critical"/>
    <n v="34"/>
    <n v="691.92040000000009"/>
    <n v="0.03"/>
    <x v="2"/>
    <n v="85.68"/>
    <n v="20.98"/>
    <n v="8.83"/>
    <s v="Steve Chapman"/>
    <x v="6"/>
    <s v="Prarie"/>
    <x v="1"/>
    <x v="0"/>
    <s v="Binders and Binder Accessories"/>
    <s v="Premium Transparent Presentation Covers by GBC"/>
    <s v="Small Box"/>
    <n v="0.37"/>
    <d v="2011-02-08T00:00:00"/>
  </r>
  <r>
    <n v="4281"/>
    <n v="30497"/>
    <d v="2011-02-06T00:00:00"/>
    <s v="Critical"/>
    <n v="31"/>
    <n v="174.25720000000001"/>
    <n v="0.06"/>
    <x v="0"/>
    <n v="-61.9"/>
    <n v="5.98"/>
    <n v="5.35"/>
    <s v="Steve Chapman"/>
    <x v="6"/>
    <s v="Prarie"/>
    <x v="1"/>
    <x v="0"/>
    <s v="Paper"/>
    <s v="Xerox 1947"/>
    <s v="Small Box"/>
    <n v="0.4"/>
    <d v="2011-02-08T00:00:00"/>
  </r>
  <r>
    <n v="4282"/>
    <n v="30499"/>
    <d v="2012-10-30T00:00:00"/>
    <s v="High"/>
    <n v="16"/>
    <n v="86.112000000000009"/>
    <n v="0.1"/>
    <x v="0"/>
    <n v="5.66"/>
    <n v="5.98"/>
    <n v="2.5"/>
    <s v="Carlos Soltero"/>
    <x v="9"/>
    <s v="Atlantic"/>
    <x v="3"/>
    <x v="0"/>
    <s v="Envelopes"/>
    <s v="Wausau Papers Astrobrights® Colored Envelopes"/>
    <s v="Small Box"/>
    <n v="0.36"/>
    <d v="2012-11-01T00:00:00"/>
  </r>
  <r>
    <n v="4283"/>
    <n v="30499"/>
    <d v="2012-10-30T00:00:00"/>
    <s v="High"/>
    <n v="33"/>
    <n v="190.7928"/>
    <n v="0.01"/>
    <x v="0"/>
    <n v="42.34"/>
    <n v="5.84"/>
    <n v="1.2"/>
    <s v="Carlos Soltero"/>
    <x v="9"/>
    <s v="Atlantic"/>
    <x v="3"/>
    <x v="0"/>
    <s v="Pens &amp; Art Supplies"/>
    <s v="Newell 312"/>
    <s v="Wrap Bag"/>
    <n v="0.55000000000000004"/>
    <d v="2012-11-01T00:00:00"/>
  </r>
  <r>
    <n v="4284"/>
    <n v="30532"/>
    <d v="2011-11-26T00:00:00"/>
    <s v="High"/>
    <n v="28"/>
    <n v="413.37520000000001"/>
    <n v="0.03"/>
    <x v="0"/>
    <n v="-28.669499999999999"/>
    <n v="15.22"/>
    <n v="9.73"/>
    <s v="Victoria Wilson"/>
    <x v="4"/>
    <s v="Ontario"/>
    <x v="2"/>
    <x v="0"/>
    <s v="Binders and Binder Accessories"/>
    <s v="GBC Twin Loop™ Wire Binding Elements, 9/16&quot; Spine, Black"/>
    <s v="Small Box"/>
    <n v="0.36"/>
    <d v="2011-11-27T00:00:00"/>
  </r>
  <r>
    <n v="4285"/>
    <n v="30532"/>
    <d v="2011-11-26T00:00:00"/>
    <s v="High"/>
    <n v="23"/>
    <n v="244.8672"/>
    <n v="0.04"/>
    <x v="2"/>
    <n v="27.55"/>
    <n v="11.09"/>
    <n v="5.25"/>
    <s v="Victoria Wilson"/>
    <x v="4"/>
    <s v="Ontario"/>
    <x v="2"/>
    <x v="0"/>
    <s v="Envelopes"/>
    <s v="#10 Self-Seal White Envelopes"/>
    <s v="Small Box"/>
    <n v="0.36"/>
    <d v="2011-11-27T00:00:00"/>
  </r>
  <r>
    <n v="4286"/>
    <n v="30532"/>
    <d v="2011-11-26T00:00:00"/>
    <s v="High"/>
    <n v="45"/>
    <n v="484.78500000000003"/>
    <n v="0.05"/>
    <x v="0"/>
    <n v="82.19"/>
    <n v="11.34"/>
    <n v="5.01"/>
    <s v="Victoria Wilson"/>
    <x v="4"/>
    <s v="Ontario"/>
    <x v="2"/>
    <x v="0"/>
    <s v="Paper"/>
    <s v="Xerox 188"/>
    <s v="Small Box"/>
    <n v="0.36"/>
    <d v="2011-11-28T00:00:00"/>
  </r>
  <r>
    <n v="4287"/>
    <n v="30532"/>
    <d v="2011-11-26T00:00:00"/>
    <s v="High"/>
    <n v="9"/>
    <n v="1563.6671999999999"/>
    <n v="0.04"/>
    <x v="1"/>
    <n v="-82.81"/>
    <n v="180.98"/>
    <n v="23.58"/>
    <s v="Victoria Wilson"/>
    <x v="4"/>
    <s v="Ontario"/>
    <x v="2"/>
    <x v="1"/>
    <s v="Bookcases"/>
    <s v="O'Sullivan Manor Hill 2-Door Library in Brianna Oak"/>
    <s v="Jumbo Box"/>
    <n v="0.74"/>
    <d v="2011-11-28T00:00:00"/>
  </r>
  <r>
    <n v="4288"/>
    <n v="30564"/>
    <d v="2009-02-26T00:00:00"/>
    <s v="Critical"/>
    <n v="20"/>
    <n v="655.01800000000003"/>
    <n v="0.09"/>
    <x v="0"/>
    <n v="126.12599999999999"/>
    <n v="35.99"/>
    <n v="5.99"/>
    <s v="Darrin Van Huff"/>
    <x v="2"/>
    <s v="Prarie"/>
    <x v="2"/>
    <x v="2"/>
    <s v="Telephones and Communication"/>
    <s v="Accessory41"/>
    <s v="Wrap Bag"/>
    <n v="0.38"/>
    <d v="2009-02-27T00:00:00"/>
  </r>
  <r>
    <n v="4289"/>
    <n v="30565"/>
    <d v="2011-07-26T00:00:00"/>
    <s v="Medium"/>
    <n v="32"/>
    <n v="1718.4767999999999"/>
    <n v="0.04"/>
    <x v="2"/>
    <n v="52.66"/>
    <n v="55.94"/>
    <n v="4"/>
    <s v="Roy Collins"/>
    <x v="2"/>
    <s v="Prarie"/>
    <x v="1"/>
    <x v="2"/>
    <s v="Computer Peripherals"/>
    <s v="Fellowes Smart Design 104-Key Enhanced Keyboard, PS/2 Adapter, Platinum"/>
    <s v="Small Box"/>
    <n v="0.74"/>
    <d v="2011-07-28T00:00:00"/>
  </r>
  <r>
    <n v="4290"/>
    <n v="30566"/>
    <d v="2011-07-01T00:00:00"/>
    <s v="Low"/>
    <n v="34"/>
    <n v="215.91360000000003"/>
    <n v="0.02"/>
    <x v="0"/>
    <n v="-193.39"/>
    <n v="6.48"/>
    <n v="9.5399999999999991"/>
    <s v="Barry Blumstein"/>
    <x v="3"/>
    <s v="West"/>
    <x v="0"/>
    <x v="0"/>
    <s v="Paper"/>
    <s v="Xerox 1905"/>
    <s v="Small Box"/>
    <n v="0.37"/>
    <d v="2011-07-03T00:00:00"/>
  </r>
  <r>
    <n v="4291"/>
    <n v="30567"/>
    <d v="2009-01-14T00:00:00"/>
    <s v="Not Specified"/>
    <n v="14"/>
    <n v="2622.8159999999998"/>
    <n v="0.1"/>
    <x v="1"/>
    <n v="-368.02"/>
    <n v="208.16"/>
    <n v="68.02"/>
    <s v="Toby Swindell"/>
    <x v="2"/>
    <s v="Prarie"/>
    <x v="0"/>
    <x v="0"/>
    <s v="Appliances"/>
    <s v="1.7 Cubic Foot Compact &quot;Cube&quot; Office Refrigerators"/>
    <s v="Jumbo Drum"/>
    <n v="0.57999999999999996"/>
    <d v="2009-01-14T00:00:00"/>
  </r>
  <r>
    <n v="4292"/>
    <n v="30567"/>
    <d v="2009-01-14T00:00:00"/>
    <s v="Not Specified"/>
    <n v="8"/>
    <n v="673.1712"/>
    <n v="7.0000000000000007E-2"/>
    <x v="0"/>
    <n v="103.13"/>
    <n v="90.48"/>
    <n v="19.989999999999998"/>
    <s v="Toby Swindell"/>
    <x v="2"/>
    <s v="Prarie"/>
    <x v="0"/>
    <x v="0"/>
    <s v="Envelopes"/>
    <s v="Tyvek® Side-Opening Peel &amp; Seel® Expanding Envelopes"/>
    <s v="Small Box"/>
    <n v="0.4"/>
    <d v="2009-01-15T00:00:00"/>
  </r>
  <r>
    <n v="4293"/>
    <n v="30567"/>
    <d v="2009-01-14T00:00:00"/>
    <s v="Not Specified"/>
    <n v="3"/>
    <n v="28.1556"/>
    <n v="0.01"/>
    <x v="2"/>
    <n v="23"/>
    <n v="9.48"/>
    <n v="7.29"/>
    <s v="Toby Swindell"/>
    <x v="2"/>
    <s v="Prarie"/>
    <x v="0"/>
    <x v="1"/>
    <s v="Office Furnishings"/>
    <s v="DAX Two-Tone Rosewood/Black Document Frame, Desktop, 5 x 7"/>
    <s v="Small Pack"/>
    <n v="0.45"/>
    <d v="2009-01-16T00:00:00"/>
  </r>
  <r>
    <n v="4294"/>
    <n v="30567"/>
    <d v="2009-01-14T00:00:00"/>
    <s v="Not Specified"/>
    <n v="14"/>
    <n v="58.721600000000002"/>
    <n v="0.02"/>
    <x v="0"/>
    <n v="7.32"/>
    <n v="4.28"/>
    <n v="0.94"/>
    <s v="Toby Swindell"/>
    <x v="2"/>
    <s v="Prarie"/>
    <x v="0"/>
    <x v="0"/>
    <s v="Pens &amp; Art Supplies"/>
    <s v="Newell 336"/>
    <s v="Wrap Bag"/>
    <n v="0.56000000000000005"/>
    <d v="2009-01-15T00:00:00"/>
  </r>
  <r>
    <n v="4295"/>
    <n v="30593"/>
    <d v="2011-07-25T00:00:00"/>
    <s v="Critical"/>
    <n v="20"/>
    <n v="80.256"/>
    <n v="0.04"/>
    <x v="2"/>
    <n v="-90.07"/>
    <n v="4.18"/>
    <n v="6.92"/>
    <s v="Jim Karlsson"/>
    <x v="4"/>
    <s v="Ontario"/>
    <x v="0"/>
    <x v="1"/>
    <s v="Office Furnishings"/>
    <s v="Eldon® Image Series Desk Accessories, Burgundy"/>
    <s v="Small Box"/>
    <n v="0.49"/>
    <d v="2011-07-27T00:00:00"/>
  </r>
  <r>
    <n v="4296"/>
    <n v="30593"/>
    <d v="2011-07-25T00:00:00"/>
    <s v="Critical"/>
    <n v="41"/>
    <n v="1332.7131999999999"/>
    <n v="0.06"/>
    <x v="0"/>
    <n v="176.63"/>
    <n v="34.58"/>
    <n v="8.99"/>
    <s v="Jim Karlsson"/>
    <x v="4"/>
    <s v="Ontario"/>
    <x v="0"/>
    <x v="0"/>
    <s v="Pens &amp; Art Supplies"/>
    <s v="Panasonic KP-350BK Electric Pencil Sharpener with Auto Stop"/>
    <s v="Small Pack"/>
    <n v="0.56000000000000005"/>
    <d v="2011-07-28T00:00:00"/>
  </r>
  <r>
    <n v="4297"/>
    <n v="30597"/>
    <d v="2012-08-05T00:00:00"/>
    <s v="High"/>
    <n v="18"/>
    <n v="85.039199999999994"/>
    <n v="7.0000000000000007E-2"/>
    <x v="0"/>
    <n v="20.010000000000002"/>
    <n v="5.08"/>
    <n v="2.0299999999999998"/>
    <s v="Michelle Ellison"/>
    <x v="4"/>
    <s v="Ontario"/>
    <x v="3"/>
    <x v="1"/>
    <s v="Office Furnishings"/>
    <s v="Master Caster Door Stop, Brown"/>
    <s v="Wrap Bag"/>
    <n v="0.51"/>
    <d v="2012-08-07T00:00:00"/>
  </r>
  <r>
    <n v="4298"/>
    <n v="30597"/>
    <d v="2012-08-05T00:00:00"/>
    <s v="High"/>
    <n v="42"/>
    <n v="616.80359999999996"/>
    <n v="0.03"/>
    <x v="0"/>
    <n v="-95.76"/>
    <n v="15.14"/>
    <n v="4.53"/>
    <s v="Michelle Ellison"/>
    <x v="4"/>
    <s v="Ontario"/>
    <x v="3"/>
    <x v="0"/>
    <s v="Storage &amp; Organization"/>
    <s v="Eldon® Gobal File Keepers"/>
    <s v="Small Box"/>
    <n v="0.81"/>
    <d v="2012-08-06T00:00:00"/>
  </r>
  <r>
    <n v="4299"/>
    <n v="30599"/>
    <d v="2012-02-10T00:00:00"/>
    <s v="Not Specified"/>
    <n v="23"/>
    <n v="104.00599999999999"/>
    <n v="0.05"/>
    <x v="0"/>
    <n v="33.47"/>
    <n v="4.76"/>
    <n v="0.88"/>
    <s v="Michael Kennedy"/>
    <x v="4"/>
    <s v="Ontario"/>
    <x v="1"/>
    <x v="0"/>
    <s v="Paper"/>
    <s v="Wirebound Voice Message Log Book"/>
    <s v="Wrap Bag"/>
    <n v="0.39"/>
    <d v="2012-02-12T00:00:00"/>
  </r>
  <r>
    <n v="4300"/>
    <n v="30625"/>
    <d v="2010-02-08T00:00:00"/>
    <s v="Critical"/>
    <n v="37"/>
    <n v="445.06559999999996"/>
    <n v="0.04"/>
    <x v="0"/>
    <n v="10.557"/>
    <n v="12.53"/>
    <n v="7.17"/>
    <s v="Pauline Johnson"/>
    <x v="10"/>
    <s v="Atlantic"/>
    <x v="1"/>
    <x v="0"/>
    <s v="Binders and Binder Accessories"/>
    <s v="GBC ProClick Spines for 32-Hole Punch"/>
    <s v="Small Box"/>
    <n v="0.38"/>
    <d v="2010-02-08T00:00:00"/>
  </r>
  <r>
    <n v="4301"/>
    <n v="30625"/>
    <d v="2010-02-08T00:00:00"/>
    <s v="Critical"/>
    <n v="24"/>
    <n v="2375.3424"/>
    <n v="0.06"/>
    <x v="2"/>
    <n v="-20.67"/>
    <n v="105.29"/>
    <n v="10.119999999999999"/>
    <s v="Pauline Johnson"/>
    <x v="10"/>
    <s v="Atlantic"/>
    <x v="1"/>
    <x v="1"/>
    <s v="Office Furnishings"/>
    <s v="Eldon Antistatic Chair Mats for Low to Medium Pile Carpets"/>
    <s v="Large Box"/>
    <n v="0.79"/>
    <d v="2010-02-10T00:00:00"/>
  </r>
  <r>
    <n v="4302"/>
    <n v="30626"/>
    <d v="2011-04-25T00:00:00"/>
    <s v="Critical"/>
    <n v="23"/>
    <n v="205.55099999999999"/>
    <n v="0.1"/>
    <x v="2"/>
    <n v="77.680000000000007"/>
    <n v="9.93"/>
    <n v="1.0900000000000001"/>
    <s v="Nathan Mautz"/>
    <x v="10"/>
    <s v="Atlantic"/>
    <x v="1"/>
    <x v="0"/>
    <s v="Pens &amp; Art Supplies"/>
    <s v="Peel-Off® China Markers"/>
    <s v="Wrap Bag"/>
    <n v="0.43"/>
    <d v="2011-04-26T00:00:00"/>
  </r>
  <r>
    <n v="4303"/>
    <n v="30657"/>
    <d v="2011-05-10T00:00:00"/>
    <s v="High"/>
    <n v="6"/>
    <n v="243.76079999999999"/>
    <n v="0.06"/>
    <x v="2"/>
    <n v="-170.91"/>
    <n v="43.22"/>
    <n v="16.71"/>
    <s v="Paul Stevenson"/>
    <x v="2"/>
    <s v="Prarie"/>
    <x v="1"/>
    <x v="2"/>
    <s v="Computer Peripherals"/>
    <s v="Fellowes Mobile Numeric Keypad, Graphite"/>
    <s v="Small Box"/>
    <n v="0.66"/>
    <d v="2011-05-11T00:00:00"/>
  </r>
  <r>
    <n v="4304"/>
    <n v="30657"/>
    <d v="2011-05-10T00:00:00"/>
    <s v="High"/>
    <n v="8"/>
    <n v="176.14079999999998"/>
    <n v="0.01"/>
    <x v="0"/>
    <n v="-1.7299999999999827"/>
    <n v="22.24"/>
    <n v="1.99"/>
    <s v="Paul Stevenson"/>
    <x v="2"/>
    <s v="Prarie"/>
    <x v="1"/>
    <x v="2"/>
    <s v="Computer Peripherals"/>
    <s v="Verbatim DVD-R, 3.95GB, SR, Mitsubishi Branded, Jewel"/>
    <s v="Small Pack"/>
    <n v="0.43"/>
    <d v="2011-05-12T00:00:00"/>
  </r>
  <r>
    <n v="4305"/>
    <n v="30658"/>
    <d v="2011-03-26T00:00:00"/>
    <s v="Medium"/>
    <n v="35"/>
    <n v="16099.678000000002"/>
    <n v="0.08"/>
    <x v="0"/>
    <n v="6907.6130000000003"/>
    <n v="499.99"/>
    <n v="24.49"/>
    <s v="Charles McCrossin"/>
    <x v="12"/>
    <s v="Northwest Territories"/>
    <x v="1"/>
    <x v="2"/>
    <s v="Copiers and Fax"/>
    <s v="Sharp AL-1530CS Digital Copier"/>
    <s v="Large Box"/>
    <n v="0.36"/>
    <d v="2011-03-27T00:00:00"/>
  </r>
  <r>
    <n v="4306"/>
    <n v="30658"/>
    <d v="2011-03-26T00:00:00"/>
    <s v="Medium"/>
    <n v="44"/>
    <n v="5774.2519999999995"/>
    <n v="0.05"/>
    <x v="0"/>
    <n v="-942.5"/>
    <n v="138.13999999999999"/>
    <n v="35"/>
    <s v="Charles McCrossin"/>
    <x v="12"/>
    <s v="Northwest Territories"/>
    <x v="1"/>
    <x v="0"/>
    <s v="Storage &amp; Organization"/>
    <s v="SAFCO Commercial Wire Shelving, Black"/>
    <s v="Large Box"/>
    <m/>
    <d v="2011-03-28T00:00:00"/>
  </r>
  <r>
    <n v="4307"/>
    <n v="30659"/>
    <d v="2011-09-13T00:00:00"/>
    <s v="Critical"/>
    <n v="45"/>
    <n v="3559.9859999999999"/>
    <n v="0.08"/>
    <x v="0"/>
    <n v="-106.51300000000001"/>
    <n v="85.99"/>
    <n v="0.99"/>
    <s v="Kelly Williams"/>
    <x v="3"/>
    <s v="West"/>
    <x v="1"/>
    <x v="2"/>
    <s v="Telephones and Communication"/>
    <s v="Accessory4"/>
    <s v="Wrap Bag"/>
    <n v="0.85"/>
    <d v="2011-09-15T00:00:00"/>
  </r>
  <r>
    <n v="4308"/>
    <n v="30660"/>
    <d v="2012-09-05T00:00:00"/>
    <s v="Critical"/>
    <n v="16"/>
    <n v="1119.0816"/>
    <n v="0.02"/>
    <x v="0"/>
    <n v="-647.13599999999997"/>
    <n v="71.37"/>
    <n v="69"/>
    <s v="Anna Andreadi"/>
    <x v="3"/>
    <s v="West"/>
    <x v="0"/>
    <x v="1"/>
    <s v="Tables"/>
    <s v="Lesro Sheffield Collection Coffee Table, End Table, Center Table, Corner Table"/>
    <s v="Large Box"/>
    <n v="0.68"/>
    <d v="2012-09-08T00:00:00"/>
  </r>
  <r>
    <n v="4309"/>
    <n v="30720"/>
    <d v="2012-09-27T00:00:00"/>
    <s v="Low"/>
    <n v="5"/>
    <n v="26.691000000000003"/>
    <n v="7.0000000000000007E-2"/>
    <x v="0"/>
    <n v="-17.192499999999999"/>
    <n v="5.74"/>
    <n v="5.01"/>
    <s v="Bill Shonely"/>
    <x v="7"/>
    <s v="Yukon"/>
    <x v="0"/>
    <x v="0"/>
    <s v="Binders and Binder Accessories"/>
    <s v="Binder Posts"/>
    <s v="Small Box"/>
    <n v="0.39"/>
    <d v="2012-10-04T00:00:00"/>
  </r>
  <r>
    <n v="4310"/>
    <n v="30720"/>
    <d v="2012-09-27T00:00:00"/>
    <s v="Low"/>
    <n v="37"/>
    <n v="1610.9874"/>
    <n v="0.01"/>
    <x v="2"/>
    <n v="735.99"/>
    <n v="43.98"/>
    <n v="1.99"/>
    <s v="Bill Shonely"/>
    <x v="7"/>
    <s v="Yukon"/>
    <x v="0"/>
    <x v="2"/>
    <s v="Computer Peripherals"/>
    <s v="Memorex 80 Minute CD-R Spindle, 100/Pack"/>
    <s v="Small Pack"/>
    <n v="0.44"/>
    <d v="2012-10-04T00:00:00"/>
  </r>
  <r>
    <n v="4311"/>
    <n v="30720"/>
    <d v="2012-09-27T00:00:00"/>
    <s v="Low"/>
    <n v="27"/>
    <n v="2345.4521999999997"/>
    <n v="0.09"/>
    <x v="2"/>
    <n v="656.95"/>
    <n v="95.46"/>
    <n v="18.13"/>
    <s v="Bill Shonely"/>
    <x v="8"/>
    <s v="Atlantic"/>
    <x v="0"/>
    <x v="1"/>
    <s v="Office Furnishings"/>
    <s v="Electrix Architect's Clamp-On Swing Arm Lamp, Black"/>
    <s v="Large Box"/>
    <n v="0.56000000000000005"/>
    <d v="2012-10-02T00:00:00"/>
  </r>
  <r>
    <n v="4312"/>
    <n v="30725"/>
    <d v="2009-12-28T00:00:00"/>
    <s v="Medium"/>
    <n v="39"/>
    <n v="16145.6412"/>
    <n v="0.08"/>
    <x v="1"/>
    <n v="5638.75"/>
    <n v="449.99"/>
    <n v="49"/>
    <s v="Dennis Kane"/>
    <x v="5"/>
    <s v="Quebec"/>
    <x v="0"/>
    <x v="2"/>
    <s v="Copiers and Fax"/>
    <s v="Canon PC940 Copier"/>
    <s v="Jumbo Drum"/>
    <n v="0.38"/>
    <d v="2009-12-29T00:00:00"/>
  </r>
  <r>
    <n v="4313"/>
    <n v="30726"/>
    <d v="2009-11-25T00:00:00"/>
    <s v="Medium"/>
    <n v="35"/>
    <n v="673.97749999999996"/>
    <n v="0.05"/>
    <x v="0"/>
    <n v="140.57"/>
    <n v="20.27"/>
    <n v="3.99"/>
    <s v="Harold Ryan"/>
    <x v="4"/>
    <s v="Ontario"/>
    <x v="2"/>
    <x v="0"/>
    <s v="Appliances"/>
    <s v="Fellowes Mighty 8 Compact Surge Protector"/>
    <s v="Small Box"/>
    <n v="0.56999999999999995"/>
    <d v="2009-11-26T00:00:00"/>
  </r>
  <r>
    <n v="4314"/>
    <n v="30727"/>
    <d v="2012-07-25T00:00:00"/>
    <s v="Medium"/>
    <n v="28"/>
    <n v="1086.1284000000001"/>
    <n v="7.0000000000000007E-2"/>
    <x v="2"/>
    <n v="302.86"/>
    <n v="41.71"/>
    <n v="4.5"/>
    <s v="Kean Nguyen"/>
    <x v="4"/>
    <s v="Ontario"/>
    <x v="0"/>
    <x v="0"/>
    <s v="Appliances"/>
    <s v="Fellowes 8 Outlet Superior Workstation Surge Protector"/>
    <s v="Small Box"/>
    <n v="0.56000000000000005"/>
    <d v="2012-07-27T00:00:00"/>
  </r>
  <r>
    <n v="4315"/>
    <n v="30754"/>
    <d v="2010-11-25T00:00:00"/>
    <s v="Low"/>
    <n v="20"/>
    <n v="3810.5339999999997"/>
    <n v="0.09"/>
    <x v="0"/>
    <n v="-505.98447900000014"/>
    <n v="209.37"/>
    <n v="69"/>
    <s v="David Flashing"/>
    <x v="5"/>
    <s v="Quebec"/>
    <x v="2"/>
    <x v="1"/>
    <s v="Tables"/>
    <s v="Hon 2111 Invitation™ Series Corner Table"/>
    <s v="Large Box"/>
    <n v="0.79"/>
    <d v="2010-11-29T00:00:00"/>
  </r>
  <r>
    <n v="4316"/>
    <n v="30757"/>
    <d v="2010-12-26T00:00:00"/>
    <s v="Medium"/>
    <n v="5"/>
    <n v="15.547999999999998"/>
    <n v="0.08"/>
    <x v="2"/>
    <n v="2.2000000000000002"/>
    <n v="3.38"/>
    <n v="0.85"/>
    <s v="Claire Good"/>
    <x v="1"/>
    <s v="West"/>
    <x v="2"/>
    <x v="0"/>
    <s v="Pens &amp; Art Supplies"/>
    <s v="Avery Hi-Liter® Fluorescent Desk Style Markers"/>
    <s v="Wrap Bag"/>
    <n v="0.48"/>
    <d v="2010-12-26T00:00:00"/>
  </r>
  <r>
    <n v="4317"/>
    <n v="30757"/>
    <d v="2010-12-26T00:00:00"/>
    <s v="Medium"/>
    <n v="42"/>
    <n v="440.74800000000005"/>
    <n v="0.1"/>
    <x v="0"/>
    <n v="-183.75"/>
    <n v="11.66"/>
    <n v="7.95"/>
    <s v="Claire Good"/>
    <x v="1"/>
    <s v="West"/>
    <x v="2"/>
    <x v="0"/>
    <s v="Pens &amp; Art Supplies"/>
    <s v="Hunt BOSTON® Vista® Battery-Operated Pencil Sharpener, Black"/>
    <s v="Small Pack"/>
    <n v="0.57999999999999996"/>
    <d v="2010-12-27T00:00:00"/>
  </r>
  <r>
    <n v="4318"/>
    <n v="30759"/>
    <d v="2009-05-08T00:00:00"/>
    <s v="Not Specified"/>
    <n v="2"/>
    <n v="56.919600000000003"/>
    <n v="0.03"/>
    <x v="0"/>
    <n v="-41.32"/>
    <n v="29.34"/>
    <n v="7.87"/>
    <s v="Brad Thomas"/>
    <x v="7"/>
    <s v="Yukon"/>
    <x v="1"/>
    <x v="1"/>
    <s v="Office Furnishings"/>
    <s v="Seth Thomas 14&quot; Putty-Colored Wall Clock"/>
    <s v="Small Box"/>
    <n v="0.54"/>
    <d v="2009-05-10T00:00:00"/>
  </r>
  <r>
    <n v="4319"/>
    <n v="30784"/>
    <d v="2012-05-07T00:00:00"/>
    <s v="Medium"/>
    <n v="10"/>
    <n v="667.2120000000001"/>
    <n v="0.06"/>
    <x v="1"/>
    <n v="-127.94"/>
    <n v="70.98"/>
    <n v="26.74"/>
    <s v="Tom Stivers"/>
    <x v="5"/>
    <s v="Quebec"/>
    <x v="0"/>
    <x v="1"/>
    <s v="Bookcases"/>
    <s v="Hon Metal Bookcases, Black"/>
    <s v="Jumbo Box"/>
    <n v="0.6"/>
    <d v="2012-05-09T00:00:00"/>
  </r>
  <r>
    <n v="4320"/>
    <n v="30784"/>
    <d v="2012-05-07T00:00:00"/>
    <s v="Medium"/>
    <n v="48"/>
    <n v="315.16800000000001"/>
    <n v="0.02"/>
    <x v="0"/>
    <n v="80.13"/>
    <n v="6.7"/>
    <n v="1.56"/>
    <s v="Tom Stivers"/>
    <x v="5"/>
    <s v="Quebec"/>
    <x v="0"/>
    <x v="0"/>
    <s v="Pens &amp; Art Supplies"/>
    <s v="Turquoise Lead Holder with Pocket Clip"/>
    <s v="Wrap Bag"/>
    <n v="0.52"/>
    <d v="2012-05-08T00:00:00"/>
  </r>
  <r>
    <n v="4321"/>
    <n v="30785"/>
    <d v="2009-07-03T00:00:00"/>
    <s v="High"/>
    <n v="7"/>
    <n v="43.999200000000002"/>
    <n v="0.03"/>
    <x v="0"/>
    <n v="-35.04"/>
    <n v="6.48"/>
    <n v="8.73"/>
    <s v="Neil Ducich"/>
    <x v="3"/>
    <s v="West"/>
    <x v="2"/>
    <x v="0"/>
    <s v="Paper"/>
    <s v="Xerox 227"/>
    <s v="Small Box"/>
    <n v="0.37"/>
    <d v="2009-07-05T00:00:00"/>
  </r>
  <r>
    <n v="4322"/>
    <n v="30785"/>
    <d v="2009-07-03T00:00:00"/>
    <s v="High"/>
    <n v="38"/>
    <n v="350.92619999999999"/>
    <n v="7.0000000000000007E-2"/>
    <x v="0"/>
    <n v="149.53"/>
    <n v="9.93"/>
    <n v="1.0900000000000001"/>
    <s v="Neil Ducich"/>
    <x v="3"/>
    <s v="West"/>
    <x v="2"/>
    <x v="0"/>
    <s v="Pens &amp; Art Supplies"/>
    <s v="Peel-Off® China Markers"/>
    <s v="Wrap Bag"/>
    <n v="0.43"/>
    <d v="2009-07-06T00:00:00"/>
  </r>
  <r>
    <n v="4323"/>
    <n v="30786"/>
    <d v="2012-07-16T00:00:00"/>
    <s v="Medium"/>
    <n v="23"/>
    <n v="63.300599999999996"/>
    <n v="0.01"/>
    <x v="0"/>
    <n v="0.76000000000000068"/>
    <n v="2.78"/>
    <n v="1.34"/>
    <s v="Quincy Jones"/>
    <x v="1"/>
    <s v="West"/>
    <x v="0"/>
    <x v="0"/>
    <s v="Pens &amp; Art Supplies"/>
    <s v="Prang Drawing Pencil Set"/>
    <s v="Wrap Bag"/>
    <n v="0.45"/>
    <d v="2012-07-16T00:00:00"/>
  </r>
  <r>
    <n v="4324"/>
    <n v="30786"/>
    <d v="2012-07-16T00:00:00"/>
    <s v="Medium"/>
    <n v="4"/>
    <n v="57.979199999999999"/>
    <n v="0.06"/>
    <x v="0"/>
    <n v="-36.61"/>
    <n v="15.42"/>
    <n v="10.68"/>
    <s v="Quincy Jones"/>
    <x v="1"/>
    <s v="West"/>
    <x v="0"/>
    <x v="0"/>
    <s v="Storage &amp; Organization"/>
    <s v="Decoflex Hanging Personal Folder File, Blue"/>
    <s v="Small Box"/>
    <n v="0.57999999999999996"/>
    <d v="2012-07-17T00:00:00"/>
  </r>
  <r>
    <n v="4325"/>
    <n v="30787"/>
    <d v="2011-09-27T00:00:00"/>
    <s v="High"/>
    <n v="43"/>
    <n v="7189.1915000000008"/>
    <n v="0.05"/>
    <x v="0"/>
    <n v="1836.4590000000001"/>
    <n v="175.99"/>
    <n v="8.99"/>
    <s v="Sandra Glassco"/>
    <x v="4"/>
    <s v="Ontario"/>
    <x v="2"/>
    <x v="2"/>
    <s v="Telephones and Communication"/>
    <s v="2180"/>
    <s v="Small Box"/>
    <n v="0.56999999999999995"/>
    <d v="2011-09-28T00:00:00"/>
  </r>
  <r>
    <n v="4326"/>
    <n v="30820"/>
    <d v="2011-04-09T00:00:00"/>
    <s v="Critical"/>
    <n v="21"/>
    <n v="41.768999999999998"/>
    <n v="0.1"/>
    <x v="2"/>
    <n v="-6.85"/>
    <n v="2.21"/>
    <n v="1.1200000000000001"/>
    <s v="Cynthia Arntzen"/>
    <x v="4"/>
    <s v="Ontario"/>
    <x v="0"/>
    <x v="0"/>
    <s v="Pens &amp; Art Supplies"/>
    <s v="Newell 327"/>
    <s v="Wrap Bag"/>
    <n v="0.57999999999999996"/>
    <d v="2011-04-10T00:00:00"/>
  </r>
  <r>
    <n v="4327"/>
    <n v="30848"/>
    <d v="2011-05-01T00:00:00"/>
    <s v="Medium"/>
    <n v="13"/>
    <n v="4119.3242999999993"/>
    <n v="0.09"/>
    <x v="1"/>
    <n v="298.83"/>
    <n v="348.21"/>
    <n v="40.19"/>
    <s v="Speros Goranitis"/>
    <x v="7"/>
    <s v="Yukon"/>
    <x v="1"/>
    <x v="1"/>
    <s v="Tables"/>
    <s v="Bretford CR4500 Series Slim Rectangular Table"/>
    <s v="Jumbo Box"/>
    <n v="0.62"/>
    <d v="2011-05-03T00:00:00"/>
  </r>
  <r>
    <n v="4328"/>
    <n v="30851"/>
    <d v="2010-09-21T00:00:00"/>
    <s v="Low"/>
    <n v="16"/>
    <n v="314.71359999999999"/>
    <n v="0.08"/>
    <x v="0"/>
    <n v="-52.14"/>
    <n v="21.38"/>
    <n v="8.99"/>
    <s v="Emily Phan"/>
    <x v="10"/>
    <s v="Atlantic"/>
    <x v="3"/>
    <x v="0"/>
    <s v="Pens &amp; Art Supplies"/>
    <s v="Boston 1730 StandUp Electric Pencil Sharpener"/>
    <s v="Small Pack"/>
    <n v="0.59"/>
    <d v="2010-09-25T00:00:00"/>
  </r>
  <r>
    <n v="4329"/>
    <n v="30852"/>
    <d v="2009-05-14T00:00:00"/>
    <s v="Critical"/>
    <n v="35"/>
    <n v="3326.0534999999995"/>
    <n v="0.01"/>
    <x v="0"/>
    <n v="713.88"/>
    <n v="95.99"/>
    <n v="4.9000000000000004"/>
    <s v="Andrew Allen"/>
    <x v="3"/>
    <s v="West"/>
    <x v="1"/>
    <x v="2"/>
    <s v="Telephones and Communication"/>
    <s v="T60"/>
    <s v="Small Box"/>
    <n v="0.56000000000000005"/>
    <d v="2009-05-15T00:00:00"/>
  </r>
  <r>
    <n v="4330"/>
    <n v="30853"/>
    <d v="2011-07-27T00:00:00"/>
    <s v="Medium"/>
    <n v="16"/>
    <n v="32.787200000000006"/>
    <n v="0.06"/>
    <x v="0"/>
    <n v="-85.17"/>
    <n v="2.1800000000000002"/>
    <n v="7.09"/>
    <s v="Meg Tillman"/>
    <x v="6"/>
    <s v="Prarie"/>
    <x v="0"/>
    <x v="0"/>
    <s v="Paper"/>
    <s v="Ampad® Evidence® Wirebond Steno Books, 6&quot; x 9&quot;"/>
    <s v="Wrap Bag"/>
    <n v="0.38"/>
    <d v="2011-07-30T00:00:00"/>
  </r>
  <r>
    <n v="4331"/>
    <n v="30853"/>
    <d v="2011-07-27T00:00:00"/>
    <s v="Medium"/>
    <n v="40"/>
    <n v="241.92"/>
    <n v="0.04"/>
    <x v="0"/>
    <n v="123.14"/>
    <n v="6.3"/>
    <n v="0.5"/>
    <s v="Meg Tillman"/>
    <x v="2"/>
    <s v="Prarie"/>
    <x v="0"/>
    <x v="0"/>
    <s v="Labels"/>
    <s v="Avery 48"/>
    <s v="Small Box"/>
    <n v="0.39"/>
    <d v="2011-07-30T00:00:00"/>
  </r>
  <r>
    <n v="4332"/>
    <n v="30883"/>
    <d v="2010-08-21T00:00:00"/>
    <s v="Medium"/>
    <n v="30"/>
    <n v="188.46"/>
    <n v="0.1"/>
    <x v="0"/>
    <n v="59.84"/>
    <n v="6.98"/>
    <n v="1.6"/>
    <s v="Alex Avila"/>
    <x v="3"/>
    <s v="West"/>
    <x v="2"/>
    <x v="0"/>
    <s v="Paper"/>
    <s v="Adams Phone Message Book, Professional, 400 Message Capacity, 5 3/6” x 11”"/>
    <s v="Wrap Bag"/>
    <n v="0.38"/>
    <d v="2010-08-22T00:00:00"/>
  </r>
  <r>
    <n v="4333"/>
    <n v="30884"/>
    <d v="2010-09-26T00:00:00"/>
    <s v="Low"/>
    <n v="6"/>
    <n v="832.48500000000001"/>
    <n v="0.05"/>
    <x v="1"/>
    <n v="-352.95903500000009"/>
    <n v="146.05000000000001"/>
    <n v="80.2"/>
    <s v="Carlos Meador"/>
    <x v="8"/>
    <s v="Atlantic"/>
    <x v="1"/>
    <x v="1"/>
    <s v="Tables"/>
    <s v="BPI Conference Tables"/>
    <s v="Jumbo Box"/>
    <n v="0.71"/>
    <d v="2010-10-01T00:00:00"/>
  </r>
  <r>
    <n v="4334"/>
    <n v="30885"/>
    <d v="2010-06-21T00:00:00"/>
    <s v="High"/>
    <n v="24"/>
    <n v="212.06640000000002"/>
    <n v="0.09"/>
    <x v="0"/>
    <n v="-151.80000000000001"/>
    <n v="9.7100000000000009"/>
    <n v="9.4499999999999993"/>
    <s v="Victoria Pisteka"/>
    <x v="7"/>
    <s v="Yukon"/>
    <x v="1"/>
    <x v="0"/>
    <s v="Storage &amp; Organization"/>
    <s v="Filing/Storage Totes and Swivel Casters"/>
    <s v="Small Box"/>
    <n v="0.6"/>
    <d v="2010-06-22T00:00:00"/>
  </r>
  <r>
    <n v="4335"/>
    <n v="30886"/>
    <d v="2012-05-12T00:00:00"/>
    <s v="Low"/>
    <n v="28"/>
    <n v="5300.5847999999996"/>
    <n v="0.02"/>
    <x v="0"/>
    <n v="534.29"/>
    <n v="193.17"/>
    <n v="19.989999999999998"/>
    <s v="Linda Southworth"/>
    <x v="6"/>
    <s v="Prarie"/>
    <x v="3"/>
    <x v="0"/>
    <s v="Storage &amp; Organization"/>
    <s v="Fellowes Staxonsteel® Drawer Files"/>
    <s v="Small Box"/>
    <n v="0.71"/>
    <d v="2012-05-17T00:00:00"/>
  </r>
  <r>
    <n v="4336"/>
    <n v="30887"/>
    <d v="2010-07-07T00:00:00"/>
    <s v="Critical"/>
    <n v="44"/>
    <n v="4746.3107999999993"/>
    <n v="7.0000000000000007E-2"/>
    <x v="0"/>
    <n v="1192.9769999999999"/>
    <n v="115.99"/>
    <n v="5.92"/>
    <s v="Brad Thomas"/>
    <x v="7"/>
    <s v="Yukon"/>
    <x v="2"/>
    <x v="2"/>
    <s v="Telephones and Communication"/>
    <s v="8890"/>
    <s v="Small Box"/>
    <n v="0.57999999999999996"/>
    <d v="2010-07-07T00:00:00"/>
  </r>
  <r>
    <n v="4337"/>
    <n v="30913"/>
    <d v="2012-09-22T00:00:00"/>
    <s v="Medium"/>
    <n v="23"/>
    <n v="136.16460000000001"/>
    <n v="0.01"/>
    <x v="0"/>
    <n v="36.7455"/>
    <n v="5.98"/>
    <n v="1.49"/>
    <s v="Roy Phan"/>
    <x v="1"/>
    <s v="West"/>
    <x v="1"/>
    <x v="0"/>
    <s v="Binders and Binder Accessories"/>
    <s v="Avery Hanging File Binders"/>
    <s v="Small Box"/>
    <n v="0.39"/>
    <d v="2012-09-23T00:00:00"/>
  </r>
  <r>
    <n v="4338"/>
    <n v="30913"/>
    <d v="2012-09-22T00:00:00"/>
    <s v="Medium"/>
    <n v="36"/>
    <n v="736.58879999999999"/>
    <n v="0.08"/>
    <x v="0"/>
    <n v="290.64"/>
    <n v="22.24"/>
    <n v="1.99"/>
    <s v="Roy Phan"/>
    <x v="1"/>
    <s v="West"/>
    <x v="1"/>
    <x v="2"/>
    <s v="Computer Peripherals"/>
    <s v="Verbatim DVD-R, 3.95GB, SR, Mitsubishi Branded, Jewel"/>
    <s v="Small Pack"/>
    <n v="0.43"/>
    <d v="2012-09-24T00:00:00"/>
  </r>
  <r>
    <n v="4339"/>
    <n v="30913"/>
    <d v="2012-09-22T00:00:00"/>
    <s v="Medium"/>
    <n v="44"/>
    <n v="124.61680000000001"/>
    <n v="0.02"/>
    <x v="0"/>
    <n v="50.26"/>
    <n v="2.89"/>
    <n v="0.5"/>
    <s v="Roy Phan"/>
    <x v="1"/>
    <s v="West"/>
    <x v="1"/>
    <x v="0"/>
    <s v="Labels"/>
    <s v="Avery 498"/>
    <s v="Small Box"/>
    <n v="0.38"/>
    <d v="2012-09-24T00:00:00"/>
  </r>
  <r>
    <n v="4340"/>
    <n v="30913"/>
    <d v="2012-09-22T00:00:00"/>
    <s v="Medium"/>
    <n v="24"/>
    <n v="445.95359999999999"/>
    <n v="7.0000000000000007E-2"/>
    <x v="2"/>
    <n v="49.86"/>
    <n v="19.98"/>
    <n v="10.49"/>
    <s v="Roy Phan"/>
    <x v="1"/>
    <s v="West"/>
    <x v="1"/>
    <x v="1"/>
    <s v="Office Furnishings"/>
    <s v="12-1/2 Diameter Round Wall Clock"/>
    <s v="Small Box"/>
    <n v="0.49"/>
    <d v="2012-09-24T00:00:00"/>
  </r>
  <r>
    <n v="4341"/>
    <n v="30915"/>
    <d v="2009-01-16T00:00:00"/>
    <s v="Low"/>
    <n v="20"/>
    <n v="57.216000000000001"/>
    <n v="0.04"/>
    <x v="2"/>
    <n v="-17.75"/>
    <n v="2.98"/>
    <n v="2.0299999999999998"/>
    <s v="Xylona Price"/>
    <x v="4"/>
    <s v="Ontario"/>
    <x v="1"/>
    <x v="0"/>
    <s v="Pens &amp; Art Supplies"/>
    <s v="Premium Writing Pencils, Soft, #2 by Central Association for the Blind"/>
    <s v="Wrap Bag"/>
    <n v="0.56999999999999995"/>
    <d v="2009-01-16T00:00:00"/>
  </r>
  <r>
    <n v="4342"/>
    <n v="30915"/>
    <d v="2009-01-16T00:00:00"/>
    <s v="Low"/>
    <n v="25"/>
    <n v="3118.2525000000001"/>
    <n v="0.01"/>
    <x v="0"/>
    <n v="561.13200000000006"/>
    <n v="125.99"/>
    <n v="8.99"/>
    <s v="Xylona Price"/>
    <x v="4"/>
    <s v="Ontario"/>
    <x v="1"/>
    <x v="2"/>
    <s v="Telephones and Communication"/>
    <s v="M70"/>
    <s v="Small Box"/>
    <n v="0.59"/>
    <d v="2009-01-21T00:00:00"/>
  </r>
  <r>
    <n v="4343"/>
    <n v="30917"/>
    <d v="2010-11-01T00:00:00"/>
    <s v="Low"/>
    <n v="11"/>
    <n v="83.960799999999992"/>
    <n v="0.06"/>
    <x v="0"/>
    <n v="-45.6"/>
    <n v="8.1199999999999992"/>
    <n v="2.83"/>
    <s v="Marc Crier"/>
    <x v="6"/>
    <s v="Prarie"/>
    <x v="1"/>
    <x v="2"/>
    <s v="Computer Peripherals"/>
    <s v="Imation Neon Mac Format Diskettes, 10/Pack"/>
    <s v="Small Pack"/>
    <n v="0.77"/>
    <d v="2010-11-03T00:00:00"/>
  </r>
  <r>
    <n v="4344"/>
    <n v="30917"/>
    <d v="2010-11-01T00:00:00"/>
    <s v="Low"/>
    <n v="8"/>
    <n v="725.30399999999997"/>
    <n v="0.06"/>
    <x v="0"/>
    <n v="-32.303100000000001"/>
    <n v="96.45"/>
    <n v="13.99"/>
    <s v="Marc Crier"/>
    <x v="6"/>
    <s v="Prarie"/>
    <x v="1"/>
    <x v="2"/>
    <s v="Office Machines"/>
    <s v="Soundgear TeleForum DX Desktop Conference Phone"/>
    <s v="Medium Box"/>
    <n v="0.38"/>
    <d v="2010-11-05T00:00:00"/>
  </r>
  <r>
    <n v="4345"/>
    <n v="30944"/>
    <d v="2011-06-22T00:00:00"/>
    <s v="Critical"/>
    <n v="32"/>
    <n v="530.32319999999993"/>
    <n v="0.01"/>
    <x v="0"/>
    <n v="133.56049999999999"/>
    <n v="16.739999999999998"/>
    <n v="5.08"/>
    <s v="Saphhira Shifley"/>
    <x v="2"/>
    <s v="Prarie"/>
    <x v="3"/>
    <x v="0"/>
    <s v="Binders and Binder Accessories"/>
    <s v="GBC Poly Designer Binding Covers"/>
    <s v="Small Box"/>
    <n v="0.36"/>
    <d v="2011-06-23T00:00:00"/>
  </r>
  <r>
    <n v="4346"/>
    <n v="30947"/>
    <d v="2010-07-14T00:00:00"/>
    <s v="Low"/>
    <n v="17"/>
    <n v="691.59059999999999"/>
    <n v="0.03"/>
    <x v="0"/>
    <n v="261.23899999999998"/>
    <n v="41.94"/>
    <n v="2.99"/>
    <s v="Charles McCrossin"/>
    <x v="12"/>
    <s v="Northwest Territories"/>
    <x v="1"/>
    <x v="0"/>
    <s v="Binders and Binder Accessories"/>
    <s v="Avery Trapezoid Extra Heavy Duty 4&quot; Binders"/>
    <s v="Small Box"/>
    <n v="0.35"/>
    <d v="2010-07-18T00:00:00"/>
  </r>
  <r>
    <n v="4347"/>
    <n v="30947"/>
    <d v="2010-07-14T00:00:00"/>
    <s v="Low"/>
    <n v="45"/>
    <n v="325.66050000000001"/>
    <n v="0.01"/>
    <x v="0"/>
    <n v="183.53"/>
    <n v="7.31"/>
    <n v="0.49"/>
    <s v="Charles McCrossin"/>
    <x v="12"/>
    <s v="Northwest Territories"/>
    <x v="1"/>
    <x v="0"/>
    <s v="Labels"/>
    <s v="Self-Adhesive Address Labels for Typewriters by Universal"/>
    <s v="Small Box"/>
    <n v="0.38"/>
    <d v="2010-07-18T00:00:00"/>
  </r>
  <r>
    <n v="4348"/>
    <n v="30976"/>
    <d v="2012-10-24T00:00:00"/>
    <s v="High"/>
    <n v="10"/>
    <n v="381.02099999999996"/>
    <n v="7.0000000000000007E-2"/>
    <x v="0"/>
    <n v="48.03"/>
    <n v="40.97"/>
    <n v="1.99"/>
    <s v="Jack O'Briant"/>
    <x v="2"/>
    <s v="Prarie"/>
    <x v="0"/>
    <x v="2"/>
    <s v="Computer Peripherals"/>
    <s v="TDK 4.7GB DVD-R Spindle, 15/Pack"/>
    <s v="Small Pack"/>
    <n v="0.42"/>
    <d v="2012-10-24T00:00:00"/>
  </r>
  <r>
    <n v="4349"/>
    <n v="30981"/>
    <d v="2011-02-15T00:00:00"/>
    <s v="Low"/>
    <n v="29"/>
    <n v="7303.0409999999993"/>
    <n v="0.1"/>
    <x v="1"/>
    <n v="1817.76"/>
    <n v="279.81"/>
    <n v="23.19"/>
    <s v="Nathan Gelder"/>
    <x v="4"/>
    <s v="Ontario"/>
    <x v="2"/>
    <x v="0"/>
    <s v="Appliances"/>
    <s v="Sanyo 2.5 Cubic Foot Mid-Size Office Refrigerators"/>
    <s v="Jumbo Drum"/>
    <n v="0.59"/>
    <d v="2011-02-19T00:00:00"/>
  </r>
  <r>
    <n v="4350"/>
    <n v="30981"/>
    <d v="2011-02-15T00:00:00"/>
    <s v="Low"/>
    <n v="22"/>
    <n v="3623.2195999999999"/>
    <n v="0.09"/>
    <x v="1"/>
    <n v="-116.02"/>
    <n v="180.98"/>
    <n v="30"/>
    <s v="Nathan Gelder"/>
    <x v="4"/>
    <s v="Ontario"/>
    <x v="2"/>
    <x v="1"/>
    <s v="Chairs &amp; Chairmats"/>
    <s v="Office Star - Ergonomic Mid Back Chair with 2-Way Adjustable Arms"/>
    <s v="Jumbo Drum"/>
    <n v="0.69"/>
    <d v="2011-02-17T00:00:00"/>
  </r>
  <r>
    <n v="4351"/>
    <n v="31040"/>
    <d v="2010-09-14T00:00:00"/>
    <s v="Not Specified"/>
    <n v="23"/>
    <n v="827.58600000000001"/>
    <n v="0.1"/>
    <x v="0"/>
    <n v="-22.63"/>
    <n v="39.979999999999997"/>
    <n v="4"/>
    <s v="Caroline Jumper"/>
    <x v="5"/>
    <s v="Quebec"/>
    <x v="1"/>
    <x v="2"/>
    <s v="Computer Peripherals"/>
    <s v="Microsoft Natural Keyboard Elite"/>
    <s v="Small Box"/>
    <n v="0.7"/>
    <d v="2010-09-16T00:00:00"/>
  </r>
  <r>
    <n v="4352"/>
    <n v="31040"/>
    <d v="2010-09-14T00:00:00"/>
    <s v="Not Specified"/>
    <n v="19"/>
    <n v="508.55399999999997"/>
    <n v="0.1"/>
    <x v="0"/>
    <n v="-35.47"/>
    <n v="29.74"/>
    <n v="6.64"/>
    <s v="Caroline Jumper"/>
    <x v="5"/>
    <s v="Quebec"/>
    <x v="1"/>
    <x v="0"/>
    <s v="Storage &amp; Organization"/>
    <s v="Acco Perma® 2700 Stacking Storage Drawers"/>
    <s v="Small Box"/>
    <n v="0.7"/>
    <d v="2010-09-16T00:00:00"/>
  </r>
  <r>
    <n v="4353"/>
    <n v="31042"/>
    <d v="2012-11-19T00:00:00"/>
    <s v="Medium"/>
    <n v="26"/>
    <n v="2988.2060000000001"/>
    <n v="0.05"/>
    <x v="1"/>
    <n v="192.31"/>
    <n v="120.98"/>
    <n v="30"/>
    <s v="Tracy Zic"/>
    <x v="6"/>
    <s v="Prarie"/>
    <x v="3"/>
    <x v="1"/>
    <s v="Chairs &amp; Chairmats"/>
    <s v="Hon Every-Day® Chair Series Swivel Task Chairs"/>
    <s v="Jumbo Drum"/>
    <n v="0.64"/>
    <d v="2012-11-20T00:00:00"/>
  </r>
  <r>
    <n v="4354"/>
    <n v="31042"/>
    <d v="2012-11-19T00:00:00"/>
    <s v="Medium"/>
    <n v="48"/>
    <n v="129.43680000000001"/>
    <n v="0.03"/>
    <x v="0"/>
    <n v="-6.04"/>
    <n v="2.78"/>
    <n v="1.2"/>
    <s v="Tracy Zic"/>
    <x v="6"/>
    <s v="Prarie"/>
    <x v="3"/>
    <x v="0"/>
    <s v="Pens &amp; Art Supplies"/>
    <s v="Prang Drawing Pencil Set"/>
    <s v="Wrap Bag"/>
    <n v="0.57999999999999996"/>
    <d v="2012-11-20T00:00:00"/>
  </r>
  <r>
    <n v="4355"/>
    <n v="31043"/>
    <d v="2009-07-15T00:00:00"/>
    <s v="High"/>
    <n v="49"/>
    <n v="733.74559999999997"/>
    <n v="0.02"/>
    <x v="0"/>
    <n v="299.33"/>
    <n v="15.28"/>
    <n v="1.99"/>
    <s v="Bobby Odegard"/>
    <x v="1"/>
    <s v="West"/>
    <x v="1"/>
    <x v="2"/>
    <s v="Computer Peripherals"/>
    <s v="Memorex 4.7GB DVD+R, 3/Pack"/>
    <s v="Small Pack"/>
    <n v="0.42"/>
    <d v="2009-07-16T00:00:00"/>
  </r>
  <r>
    <n v="4356"/>
    <n v="31043"/>
    <d v="2009-07-15T00:00:00"/>
    <s v="High"/>
    <n v="3"/>
    <n v="257.96999999999997"/>
    <n v="0"/>
    <x v="0"/>
    <n v="-302.22500000000002"/>
    <n v="85.99"/>
    <n v="3.3"/>
    <s v="Bobby Odegard"/>
    <x v="1"/>
    <s v="West"/>
    <x v="1"/>
    <x v="2"/>
    <s v="Telephones and Communication"/>
    <s v="Accessory20"/>
    <s v="Small Pack"/>
    <n v="0.37"/>
    <d v="2009-07-16T00:00:00"/>
  </r>
  <r>
    <n v="4357"/>
    <n v="31046"/>
    <d v="2011-02-07T00:00:00"/>
    <s v="Critical"/>
    <n v="42"/>
    <n v="4288.6535999999996"/>
    <n v="0.08"/>
    <x v="0"/>
    <n v="1144.6289999999999"/>
    <n v="110.99"/>
    <n v="2.5"/>
    <s v="Erin Creighton"/>
    <x v="4"/>
    <s v="Ontario"/>
    <x v="1"/>
    <x v="2"/>
    <s v="Telephones and Communication"/>
    <s v="T18"/>
    <s v="Small Box"/>
    <n v="0.56999999999999995"/>
    <d v="2011-02-08T00:00:00"/>
  </r>
  <r>
    <n v="4358"/>
    <n v="31046"/>
    <d v="2011-02-07T00:00:00"/>
    <s v="Critical"/>
    <n v="35"/>
    <n v="234.61199999999999"/>
    <n v="0.02"/>
    <x v="0"/>
    <n v="-58.81"/>
    <n v="6.84"/>
    <n v="4.42"/>
    <s v="Erin Creighton"/>
    <x v="4"/>
    <s v="Ontario"/>
    <x v="1"/>
    <x v="0"/>
    <s v="Scissors, Rulers and Trimmers"/>
    <s v="Acme® Design Stainless Steel Bent Scissors"/>
    <s v="Small Pack"/>
    <n v="0.57999999999999996"/>
    <d v="2011-02-10T00:00:00"/>
  </r>
  <r>
    <n v="4359"/>
    <n v="31072"/>
    <d v="2010-11-29T00:00:00"/>
    <s v="Low"/>
    <n v="4"/>
    <n v="636.60320000000002"/>
    <n v="0.08"/>
    <x v="0"/>
    <n v="4.5559999999999636"/>
    <n v="172.99"/>
    <n v="19.989999999999998"/>
    <s v="Sean O'Donnell"/>
    <x v="4"/>
    <s v="Ontario"/>
    <x v="1"/>
    <x v="0"/>
    <s v="Binders and Binder Accessories"/>
    <s v="Ibico EB-19 Dual Function Manual Binding System"/>
    <s v="Small Box"/>
    <n v="0.39"/>
    <d v="2010-12-04T00:00:00"/>
  </r>
  <r>
    <n v="4360"/>
    <n v="31073"/>
    <d v="2010-07-25T00:00:00"/>
    <s v="Medium"/>
    <n v="39"/>
    <n v="1794.0467999999998"/>
    <n v="0.02"/>
    <x v="0"/>
    <n v="843.12"/>
    <n v="46.94"/>
    <n v="6.77"/>
    <s v="Arthur Prichep"/>
    <x v="4"/>
    <s v="Ontario"/>
    <x v="2"/>
    <x v="1"/>
    <s v="Office Furnishings"/>
    <s v="Howard Miller 13&quot; Diameter Goldtone Round Wall Clock"/>
    <s v="Small Box"/>
    <n v="0.44"/>
    <d v="2010-07-28T00:00:00"/>
  </r>
  <r>
    <n v="4361"/>
    <n v="31073"/>
    <d v="2010-07-25T00:00:00"/>
    <s v="Medium"/>
    <n v="26"/>
    <n v="4044.5886000000005"/>
    <n v="7.0000000000000007E-2"/>
    <x v="0"/>
    <n v="-618.95000000000005"/>
    <n v="167.27"/>
    <n v="35"/>
    <s v="Arthur Prichep"/>
    <x v="4"/>
    <s v="Ontario"/>
    <x v="2"/>
    <x v="0"/>
    <s v="Storage &amp; Organization"/>
    <s v="Office Impressions Heavy Duty Welded Shelving &amp; Multimedia Storage Drawers"/>
    <s v="Large Box"/>
    <n v="0.85"/>
    <d v="2010-07-25T00:00:00"/>
  </r>
  <r>
    <n v="4362"/>
    <n v="31077"/>
    <d v="2010-10-23T00:00:00"/>
    <s v="Not Specified"/>
    <n v="36"/>
    <n v="2233.1016"/>
    <n v="0.06"/>
    <x v="0"/>
    <n v="470.82599999999996"/>
    <n v="65.989999999999995"/>
    <n v="3.9"/>
    <s v="Bryan Mills"/>
    <x v="12"/>
    <s v="Northwest Territories"/>
    <x v="0"/>
    <x v="2"/>
    <s v="Telephones and Communication"/>
    <s v="StarTAC Series"/>
    <s v="Small Box"/>
    <n v="0.55000000000000004"/>
    <d v="2010-10-25T00:00:00"/>
  </r>
  <r>
    <n v="4363"/>
    <n v="31078"/>
    <d v="2009-02-10T00:00:00"/>
    <s v="Critical"/>
    <n v="7"/>
    <n v="96.950700000000012"/>
    <n v="0.01"/>
    <x v="0"/>
    <n v="-36.766199999999998"/>
    <n v="13.99"/>
    <n v="7.51"/>
    <s v="Evan Bailliet"/>
    <x v="6"/>
    <s v="Prarie"/>
    <x v="1"/>
    <x v="2"/>
    <s v="Office Machines"/>
    <s v="Sharp EL500L Fraction Calculator"/>
    <s v="Medium Box"/>
    <n v="0.39"/>
    <d v="2009-02-11T00:00:00"/>
  </r>
  <r>
    <n v="4364"/>
    <n v="31106"/>
    <d v="2012-02-16T00:00:00"/>
    <s v="Low"/>
    <n v="37"/>
    <n v="96.57"/>
    <n v="0"/>
    <x v="0"/>
    <n v="40.520000000000003"/>
    <n v="2.61"/>
    <n v="0.5"/>
    <s v="Nick Crebassa"/>
    <x v="2"/>
    <s v="Prarie"/>
    <x v="1"/>
    <x v="0"/>
    <s v="Labels"/>
    <s v="Avery 494"/>
    <s v="Small Box"/>
    <n v="0.39"/>
    <d v="2012-02-16T00:00:00"/>
  </r>
  <r>
    <n v="4365"/>
    <n v="31106"/>
    <d v="2012-02-16T00:00:00"/>
    <s v="Low"/>
    <n v="7"/>
    <n v="170.6327"/>
    <n v="0.03"/>
    <x v="0"/>
    <n v="66.47"/>
    <n v="25.13"/>
    <n v="9.8699999999999992"/>
    <s v="Nick Crebassa"/>
    <x v="2"/>
    <s v="Prarie"/>
    <x v="1"/>
    <x v="1"/>
    <s v="Office Furnishings"/>
    <s v="Eldon® Executive Woodline II Desk Accessories, Mahogany"/>
    <s v="Small Box"/>
    <n v="0.57999999999999996"/>
    <d v="2012-02-21T00:00:00"/>
  </r>
  <r>
    <n v="4366"/>
    <n v="31106"/>
    <d v="2012-02-16T00:00:00"/>
    <s v="Low"/>
    <n v="45"/>
    <n v="253.04399999999998"/>
    <n v="0.01"/>
    <x v="0"/>
    <n v="-57.33"/>
    <n v="5.68"/>
    <n v="3.6"/>
    <s v="Nick Crebassa"/>
    <x v="2"/>
    <s v="Prarie"/>
    <x v="1"/>
    <x v="0"/>
    <s v="Scissors, Rulers and Trimmers"/>
    <s v="Acme® Preferred Stainless Steel Scissors"/>
    <s v="Small Pack"/>
    <n v="0.56000000000000005"/>
    <d v="2012-02-18T00:00:00"/>
  </r>
  <r>
    <n v="4367"/>
    <n v="31106"/>
    <d v="2012-02-16T00:00:00"/>
    <s v="Low"/>
    <n v="43"/>
    <n v="5417.57"/>
    <n v="0"/>
    <x v="0"/>
    <n v="1263.0059999999999"/>
    <n v="125.99"/>
    <n v="5.63"/>
    <s v="Nick Crebassa"/>
    <x v="2"/>
    <s v="Prarie"/>
    <x v="1"/>
    <x v="2"/>
    <s v="Telephones and Communication"/>
    <s v="8290"/>
    <s v="Small Box"/>
    <n v="0.6"/>
    <d v="2012-02-23T00:00:00"/>
  </r>
  <r>
    <n v="4368"/>
    <n v="31109"/>
    <d v="2011-10-28T00:00:00"/>
    <s v="Low"/>
    <n v="49"/>
    <n v="1430.8391999999999"/>
    <n v="0.08"/>
    <x v="0"/>
    <n v="219.03649999999999"/>
    <n v="31.74"/>
    <n v="12.62"/>
    <s v="Sung Pak"/>
    <x v="1"/>
    <s v="West"/>
    <x v="0"/>
    <x v="0"/>
    <s v="Binders and Binder Accessories"/>
    <s v="GBC Wire Binding Strips"/>
    <s v="Small Box"/>
    <n v="0.37"/>
    <d v="2011-11-01T00:00:00"/>
  </r>
  <r>
    <n v="4369"/>
    <n v="31111"/>
    <d v="2009-08-24T00:00:00"/>
    <s v="Not Specified"/>
    <n v="27"/>
    <n v="200.0916"/>
    <n v="0.03"/>
    <x v="0"/>
    <n v="-29.02"/>
    <n v="7.64"/>
    <n v="5.83"/>
    <s v="Monica Federle"/>
    <x v="12"/>
    <s v="Northwest Territories"/>
    <x v="1"/>
    <x v="0"/>
    <s v="Paper"/>
    <s v="Rediform Wirebound &quot;Phone Memo&quot; Message Book, 11 x 5-3/4"/>
    <s v="Wrap Bag"/>
    <n v="0.36"/>
    <d v="2009-08-26T00:00:00"/>
  </r>
  <r>
    <n v="4370"/>
    <n v="31138"/>
    <d v="2009-01-21T00:00:00"/>
    <s v="High"/>
    <n v="37"/>
    <n v="1116.364"/>
    <n v="0.05"/>
    <x v="1"/>
    <n v="-1756.4404000000002"/>
    <n v="31.76"/>
    <n v="45.51"/>
    <s v="Arthur Prichep"/>
    <x v="4"/>
    <s v="Ontario"/>
    <x v="0"/>
    <x v="1"/>
    <s v="Tables"/>
    <s v="Hon iLevel™ Computer Training Table"/>
    <s v="Jumbo Box"/>
    <n v="0.65"/>
    <d v="2009-01-23T00:00:00"/>
  </r>
  <r>
    <n v="4371"/>
    <n v="31140"/>
    <d v="2011-02-01T00:00:00"/>
    <s v="Critical"/>
    <n v="4"/>
    <n v="11.9504"/>
    <n v="0.03"/>
    <x v="0"/>
    <n v="-1.26"/>
    <n v="3.08"/>
    <n v="0.99"/>
    <s v="Susan Pistek"/>
    <x v="2"/>
    <s v="Prarie"/>
    <x v="2"/>
    <x v="0"/>
    <s v="Labels"/>
    <s v="Avery 481"/>
    <s v="Small Box"/>
    <n v="0.37"/>
    <d v="2011-02-02T00:00:00"/>
  </r>
  <r>
    <n v="4372"/>
    <n v="31169"/>
    <d v="2011-06-09T00:00:00"/>
    <s v="Low"/>
    <n v="6"/>
    <n v="231.07079999999999"/>
    <n v="0.06"/>
    <x v="0"/>
    <n v="109.88"/>
    <n v="40.97"/>
    <n v="14.45"/>
    <s v="Michelle Lonsdale"/>
    <x v="12"/>
    <s v="Northwest Territories"/>
    <x v="2"/>
    <x v="1"/>
    <s v="Office Furnishings"/>
    <s v="Dana Halogen Swing-Arm Architect Lamp"/>
    <s v="Large Box"/>
    <n v="0.56999999999999995"/>
    <d v="2011-06-13T00:00:00"/>
  </r>
  <r>
    <n v="4373"/>
    <n v="31170"/>
    <d v="2012-01-27T00:00:00"/>
    <s v="Medium"/>
    <n v="32"/>
    <n v="294.98560000000003"/>
    <n v="0.09"/>
    <x v="0"/>
    <n v="27.95"/>
    <n v="10.130000000000001"/>
    <n v="1.99"/>
    <s v="Suzanne McNair"/>
    <x v="2"/>
    <s v="Prarie"/>
    <x v="1"/>
    <x v="2"/>
    <s v="Computer Peripherals"/>
    <s v="Verbatim DVD Rewritable Disc, Single-Sided, 4.7GB"/>
    <s v="Small Pack"/>
    <n v="0.55000000000000004"/>
    <d v="2012-01-29T00:00:00"/>
  </r>
  <r>
    <n v="4374"/>
    <n v="31171"/>
    <d v="2009-04-08T00:00:00"/>
    <s v="Not Specified"/>
    <n v="37"/>
    <n v="154.88200000000001"/>
    <n v="0.08"/>
    <x v="0"/>
    <n v="32.189499999999995"/>
    <n v="4.55"/>
    <n v="1.49"/>
    <s v="Parhena Norris"/>
    <x v="3"/>
    <s v="West"/>
    <x v="2"/>
    <x v="0"/>
    <s v="Binders and Binder Accessories"/>
    <s v="Presstex Flexible Ring Binders"/>
    <s v="Small Box"/>
    <n v="0.35"/>
    <d v="2009-04-09T00:00:00"/>
  </r>
  <r>
    <n v="4375"/>
    <n v="31173"/>
    <d v="2012-08-18T00:00:00"/>
    <s v="Low"/>
    <n v="24"/>
    <n v="174.5016"/>
    <n v="0.09"/>
    <x v="2"/>
    <n v="-84.138999999999996"/>
    <n v="7.99"/>
    <n v="5.03"/>
    <s v="Sally Hughsby"/>
    <x v="4"/>
    <s v="Ontario"/>
    <x v="3"/>
    <x v="2"/>
    <s v="Telephones and Communication"/>
    <s v="Bell Sonecor JB700 Caller ID"/>
    <s v="Medium Box"/>
    <n v="0.6"/>
    <d v="2012-08-25T00:00:00"/>
  </r>
  <r>
    <n v="4376"/>
    <n v="31174"/>
    <d v="2009-03-26T00:00:00"/>
    <s v="Not Specified"/>
    <n v="20"/>
    <n v="4185.7440000000006"/>
    <n v="7.0000000000000007E-2"/>
    <x v="0"/>
    <n v="1944.38"/>
    <n v="225.04"/>
    <n v="11.79"/>
    <s v="Muhammed Yedwab"/>
    <x v="10"/>
    <s v="Atlantic"/>
    <x v="3"/>
    <x v="0"/>
    <s v="Appliances"/>
    <s v="Holmes Harmony HEPA Air Purifier for 17 x 20 Room"/>
    <s v="Medium Box"/>
    <n v="0.42"/>
    <d v="2009-03-26T00:00:00"/>
  </r>
  <r>
    <n v="4377"/>
    <n v="31174"/>
    <d v="2009-03-26T00:00:00"/>
    <s v="Not Specified"/>
    <n v="29"/>
    <n v="220.53919999999999"/>
    <n v="0.03"/>
    <x v="0"/>
    <n v="-7.59"/>
    <n v="7.84"/>
    <n v="4.71"/>
    <s v="Muhammed Yedwab"/>
    <x v="10"/>
    <s v="Atlantic"/>
    <x v="3"/>
    <x v="0"/>
    <s v="Binders and Binder Accessories"/>
    <s v="XtraLife® ClearVue™ Slant-D® Ring Binders by Cardinal"/>
    <s v="Small Box"/>
    <n v="0.35"/>
    <d v="2009-03-29T00:00:00"/>
  </r>
  <r>
    <n v="4378"/>
    <n v="31175"/>
    <d v="2009-09-26T00:00:00"/>
    <s v="Critical"/>
    <n v="26"/>
    <n v="519.48"/>
    <n v="0"/>
    <x v="2"/>
    <n v="147.08000000000001"/>
    <n v="19.98"/>
    <n v="5.97"/>
    <s v="William Brown"/>
    <x v="2"/>
    <s v="Prarie"/>
    <x v="1"/>
    <x v="0"/>
    <s v="Paper"/>
    <s v="Xerox 1936"/>
    <s v="Small Box"/>
    <n v="0.38"/>
    <d v="2009-09-29T00:00:00"/>
  </r>
  <r>
    <n v="4379"/>
    <n v="31204"/>
    <d v="2010-08-21T00:00:00"/>
    <s v="Low"/>
    <n v="14"/>
    <n v="196.7448"/>
    <n v="0.02"/>
    <x v="0"/>
    <n v="75.83"/>
    <n v="14.34"/>
    <n v="5"/>
    <s v="Christopher Martinez"/>
    <x v="3"/>
    <s v="West"/>
    <x v="0"/>
    <x v="1"/>
    <s v="Office Furnishings"/>
    <s v="Nu-Dell Leatherette Frames"/>
    <s v="Small Pack"/>
    <n v="0.49"/>
    <d v="2010-08-26T00:00:00"/>
  </r>
  <r>
    <n v="4380"/>
    <n v="31204"/>
    <d v="2010-08-21T00:00:00"/>
    <s v="Low"/>
    <n v="8"/>
    <n v="9.1199999999999992"/>
    <n v="0"/>
    <x v="0"/>
    <n v="-0.89"/>
    <n v="1.1399999999999999"/>
    <n v="0.7"/>
    <s v="Christopher Martinez"/>
    <x v="3"/>
    <s v="West"/>
    <x v="0"/>
    <x v="0"/>
    <s v="Rubber Bands"/>
    <s v="OIC Thumb-Tacks"/>
    <s v="Wrap Bag"/>
    <n v="0.38"/>
    <d v="2010-08-21T00:00:00"/>
  </r>
  <r>
    <n v="4381"/>
    <n v="31232"/>
    <d v="2012-08-29T00:00:00"/>
    <s v="High"/>
    <n v="9"/>
    <n v="2555.8335000000002"/>
    <n v="0.01"/>
    <x v="1"/>
    <n v="-715.11440000000016"/>
    <n v="286.85000000000002"/>
    <n v="61.76"/>
    <s v="Eleni McCrary"/>
    <x v="4"/>
    <s v="Ontario"/>
    <x v="2"/>
    <x v="1"/>
    <s v="Tables"/>
    <s v="Riverside Furniture Stanwyck Manor Table Series"/>
    <s v="Jumbo Box"/>
    <n v="0.78"/>
    <d v="2012-09-01T00:00:00"/>
  </r>
  <r>
    <n v="4382"/>
    <n v="31233"/>
    <d v="2011-09-24T00:00:00"/>
    <s v="Low"/>
    <n v="41"/>
    <n v="1224.8012000000001"/>
    <n v="0.06"/>
    <x v="0"/>
    <n v="542.33000000000004"/>
    <n v="31.78"/>
    <n v="1.99"/>
    <s v="Brad Thomas"/>
    <x v="7"/>
    <s v="Yukon"/>
    <x v="2"/>
    <x v="2"/>
    <s v="Computer Peripherals"/>
    <s v="Memorex 4.7GB DVD-RAM, 3/Pack"/>
    <s v="Small Pack"/>
    <n v="0.42"/>
    <d v="2011-09-28T00:00:00"/>
  </r>
  <r>
    <n v="4383"/>
    <n v="31233"/>
    <d v="2011-09-24T00:00:00"/>
    <s v="Low"/>
    <n v="3"/>
    <n v="14.043600000000001"/>
    <n v="0.06"/>
    <x v="0"/>
    <n v="-11.36"/>
    <n v="4.9800000000000004"/>
    <n v="5.0199999999999996"/>
    <s v="Brad Thomas"/>
    <x v="7"/>
    <s v="Yukon"/>
    <x v="2"/>
    <x v="0"/>
    <s v="Paper"/>
    <s v="Xerox 1989"/>
    <s v="Small Box"/>
    <n v="0.38"/>
    <d v="2011-09-26T00:00:00"/>
  </r>
  <r>
    <n v="4384"/>
    <n v="31233"/>
    <d v="2011-09-24T00:00:00"/>
    <s v="Low"/>
    <n v="35"/>
    <n v="558.971"/>
    <n v="0.06"/>
    <x v="0"/>
    <n v="-91.31"/>
    <n v="16.989999999999998"/>
    <n v="8.99"/>
    <s v="Brad Thomas"/>
    <x v="7"/>
    <s v="Yukon"/>
    <x v="2"/>
    <x v="0"/>
    <s v="Pens &amp; Art Supplies"/>
    <s v="Berol Giant Pencil Sharpener"/>
    <s v="Small Pack"/>
    <n v="0.56000000000000005"/>
    <d v="2011-09-28T00:00:00"/>
  </r>
  <r>
    <n v="4385"/>
    <n v="31233"/>
    <d v="2011-09-24T00:00:00"/>
    <s v="Low"/>
    <n v="19"/>
    <n v="3978.03"/>
    <n v="0"/>
    <x v="0"/>
    <n v="-626.45000000000005"/>
    <n v="209.37"/>
    <n v="69"/>
    <s v="Brad Thomas"/>
    <x v="7"/>
    <s v="Yukon"/>
    <x v="2"/>
    <x v="1"/>
    <s v="Tables"/>
    <s v="Hon 2111 Invitation™ Series Corner Table"/>
    <s v="Large Box"/>
    <n v="0.79"/>
    <d v="2011-10-03T00:00:00"/>
  </r>
  <r>
    <n v="4386"/>
    <n v="31237"/>
    <d v="2011-07-29T00:00:00"/>
    <s v="Not Specified"/>
    <n v="13"/>
    <n v="556.4"/>
    <n v="0"/>
    <x v="0"/>
    <n v="225.2585"/>
    <n v="42.8"/>
    <n v="2.99"/>
    <s v="Frank Olsen"/>
    <x v="1"/>
    <s v="West"/>
    <x v="0"/>
    <x v="0"/>
    <s v="Binders and Binder Accessories"/>
    <s v="Wilson Jones Elliptical Ring 3 1/2&quot; Capacity Binders, 800 sheets"/>
    <s v="Small Box"/>
    <n v="0.36"/>
    <d v="2011-07-29T00:00:00"/>
  </r>
  <r>
    <n v="4387"/>
    <n v="31238"/>
    <d v="2010-08-22T00:00:00"/>
    <s v="Medium"/>
    <n v="21"/>
    <n v="6941.7075000000004"/>
    <n v="0.09"/>
    <x v="2"/>
    <n v="2017.64"/>
    <n v="363.25"/>
    <n v="19.989999999999998"/>
    <s v="Joseph Airdo"/>
    <x v="4"/>
    <s v="Ontario"/>
    <x v="1"/>
    <x v="0"/>
    <s v="Appliances"/>
    <s v="Hoover WindTunnel™ Plus Canister Vacuum"/>
    <s v="Small Box"/>
    <n v="0.56999999999999995"/>
    <d v="2010-08-24T00:00:00"/>
  </r>
  <r>
    <n v="4388"/>
    <n v="31239"/>
    <d v="2010-08-28T00:00:00"/>
    <s v="Low"/>
    <n v="20"/>
    <n v="645.61999999999989"/>
    <n v="0.05"/>
    <x v="0"/>
    <n v="196.36"/>
    <n v="33.979999999999997"/>
    <n v="1.99"/>
    <s v="Eleni McCrary"/>
    <x v="4"/>
    <s v="Ontario"/>
    <x v="1"/>
    <x v="2"/>
    <s v="Computer Peripherals"/>
    <s v="Imation Neon 80 Minute CD-R Spindle, 50/Pack"/>
    <s v="Small Pack"/>
    <n v="0.45"/>
    <d v="2010-09-02T00:00:00"/>
  </r>
  <r>
    <n v="4389"/>
    <n v="31266"/>
    <d v="2012-10-03T00:00:00"/>
    <s v="High"/>
    <n v="16"/>
    <n v="6143.6928000000007"/>
    <n v="0.04"/>
    <x v="1"/>
    <n v="1197.05"/>
    <n v="399.98"/>
    <n v="12.06"/>
    <s v="Rob Haberlin"/>
    <x v="4"/>
    <s v="Ontario"/>
    <x v="1"/>
    <x v="2"/>
    <s v="Office Machines"/>
    <s v="Okidata ML320 Series Turbo Dot Matrix Printers"/>
    <s v="Jumbo Box"/>
    <n v="0.56000000000000005"/>
    <d v="2012-10-04T00:00:00"/>
  </r>
  <r>
    <n v="4390"/>
    <n v="31270"/>
    <d v="2012-11-23T00:00:00"/>
    <s v="Medium"/>
    <n v="21"/>
    <n v="6280.05"/>
    <n v="0"/>
    <x v="1"/>
    <n v="801.72"/>
    <n v="299.05"/>
    <n v="87.01"/>
    <s v="Michelle Lonsdale"/>
    <x v="12"/>
    <s v="Northwest Territories"/>
    <x v="1"/>
    <x v="1"/>
    <s v="Chairs &amp; Chairmats"/>
    <s v="Global Comet™ Stacking Armless Chair"/>
    <s v="Jumbo Drum"/>
    <n v="0.56999999999999995"/>
    <d v="2012-11-24T00:00:00"/>
  </r>
  <r>
    <n v="4391"/>
    <n v="31270"/>
    <d v="2012-11-23T00:00:00"/>
    <s v="Medium"/>
    <n v="3"/>
    <n v="787.67100000000005"/>
    <n v="0.1"/>
    <x v="1"/>
    <n v="-328.36"/>
    <n v="291.73"/>
    <n v="48.8"/>
    <s v="Michelle Lonsdale"/>
    <x v="12"/>
    <s v="Northwest Territories"/>
    <x v="1"/>
    <x v="1"/>
    <s v="Chairs &amp; Chairmats"/>
    <s v="Hon 4070 Series Pagoda™ Armless Upholstered Stacking Chairs"/>
    <s v="Jumbo Drum"/>
    <n v="0.56000000000000005"/>
    <d v="2012-11-25T00:00:00"/>
  </r>
  <r>
    <n v="4392"/>
    <n v="31270"/>
    <d v="2012-11-23T00:00:00"/>
    <s v="Medium"/>
    <n v="5"/>
    <n v="147.53700000000003"/>
    <n v="0.03"/>
    <x v="0"/>
    <n v="-112.44"/>
    <n v="30.42"/>
    <n v="8.65"/>
    <s v="Michelle Lonsdale"/>
    <x v="12"/>
    <s v="Northwest Territories"/>
    <x v="1"/>
    <x v="2"/>
    <s v="Computer Peripherals"/>
    <s v="Fellowes Internet Keyboard, Platinum"/>
    <s v="Small Box"/>
    <n v="0.74"/>
    <d v="2012-11-25T00:00:00"/>
  </r>
  <r>
    <n v="4393"/>
    <n v="31271"/>
    <d v="2011-04-20T00:00:00"/>
    <s v="Low"/>
    <n v="4"/>
    <n v="32.4756"/>
    <n v="0.03"/>
    <x v="0"/>
    <n v="-0.36000000000000654"/>
    <n v="8.3699999999999992"/>
    <n v="10.16"/>
    <s v="Clay Cheatham"/>
    <x v="1"/>
    <s v="West"/>
    <x v="0"/>
    <x v="1"/>
    <s v="Office Furnishings"/>
    <s v="Westinghouse Clip-On Gooseneck Lamps"/>
    <s v="Large Box"/>
    <n v="0.59"/>
    <d v="2011-04-27T00:00:00"/>
  </r>
  <r>
    <n v="4394"/>
    <n v="31297"/>
    <d v="2012-08-18T00:00:00"/>
    <s v="Low"/>
    <n v="39"/>
    <n v="645.48119999999994"/>
    <n v="0.08"/>
    <x v="0"/>
    <n v="-93.3"/>
    <n v="17.989999999999998"/>
    <n v="8.65"/>
    <s v="Mike Kennedy"/>
    <x v="3"/>
    <s v="West"/>
    <x v="1"/>
    <x v="0"/>
    <s v="Pens &amp; Art Supplies"/>
    <s v="Model L Table or Wall-Mount Pencil Sharpener"/>
    <s v="Small Box"/>
    <n v="0.56999999999999995"/>
    <d v="2012-08-25T00:00:00"/>
  </r>
  <r>
    <n v="4395"/>
    <n v="31297"/>
    <d v="2012-08-18T00:00:00"/>
    <s v="Low"/>
    <n v="44"/>
    <n v="1543.7664"/>
    <n v="0.01"/>
    <x v="0"/>
    <n v="699.64"/>
    <n v="35.44"/>
    <n v="4.92"/>
    <s v="Mike Kennedy"/>
    <x v="3"/>
    <s v="West"/>
    <x v="1"/>
    <x v="0"/>
    <s v="Paper"/>
    <s v="Staples Colored Bar Computer Paper"/>
    <s v="Small Box"/>
    <n v="0.38"/>
    <d v="2012-08-27T00:00:00"/>
  </r>
  <r>
    <n v="4396"/>
    <n v="31301"/>
    <d v="2010-10-18T00:00:00"/>
    <s v="Low"/>
    <n v="31"/>
    <n v="109.27500000000001"/>
    <n v="0.06"/>
    <x v="0"/>
    <n v="43.77"/>
    <n v="3.75"/>
    <n v="0.5"/>
    <s v="Duane Huffman"/>
    <x v="4"/>
    <s v="Ontario"/>
    <x v="3"/>
    <x v="0"/>
    <s v="Labels"/>
    <s v="Avery 510"/>
    <s v="Small Box"/>
    <n v="0.37"/>
    <d v="2010-10-20T00:00:00"/>
  </r>
  <r>
    <n v="4397"/>
    <n v="31302"/>
    <d v="2012-08-01T00:00:00"/>
    <s v="High"/>
    <n v="41"/>
    <n v="4557.4944000000005"/>
    <n v="0.04"/>
    <x v="0"/>
    <n v="1777.67"/>
    <n v="115.79"/>
    <n v="1.99"/>
    <s v="Jim Epp"/>
    <x v="10"/>
    <s v="Atlantic"/>
    <x v="0"/>
    <x v="2"/>
    <s v="Computer Peripherals"/>
    <s v="Verbatim DVD-R, 4.7GB, Spindle, WE, Blank, Ink Jet/Thermal, 20/Spindle"/>
    <s v="Small Pack"/>
    <n v="0.49"/>
    <d v="2012-08-03T00:00:00"/>
  </r>
  <r>
    <n v="4398"/>
    <n v="31303"/>
    <d v="2011-03-20T00:00:00"/>
    <s v="Low"/>
    <n v="50"/>
    <n v="272.08999999999997"/>
    <n v="0.09"/>
    <x v="2"/>
    <n v="87.600999999999999"/>
    <n v="5.98"/>
    <n v="1.49"/>
    <s v="Dianna Arnett"/>
    <x v="8"/>
    <s v="Atlantic"/>
    <x v="2"/>
    <x v="0"/>
    <s v="Binders and Binder Accessories"/>
    <s v="Avery Hanging File Binders"/>
    <s v="Small Box"/>
    <n v="0.39"/>
    <d v="2011-03-22T00:00:00"/>
  </r>
  <r>
    <n v="4399"/>
    <n v="31330"/>
    <d v="2010-06-01T00:00:00"/>
    <s v="High"/>
    <n v="2"/>
    <n v="11.4816"/>
    <n v="0.04"/>
    <x v="0"/>
    <n v="-7.9"/>
    <n v="5.98"/>
    <n v="1.67"/>
    <s v="Paul Stevenson"/>
    <x v="2"/>
    <s v="Prarie"/>
    <x v="1"/>
    <x v="0"/>
    <s v="Pens &amp; Art Supplies"/>
    <s v="Dixon Ticonderoga® Erasable Colored Pencil Set, 12-Color"/>
    <s v="Wrap Bag"/>
    <n v="0.51"/>
    <d v="2010-06-02T00:00:00"/>
  </r>
  <r>
    <n v="4400"/>
    <n v="31330"/>
    <d v="2010-06-01T00:00:00"/>
    <s v="High"/>
    <n v="38"/>
    <n v="500.13319999999999"/>
    <n v="0.02"/>
    <x v="0"/>
    <n v="13.89"/>
    <n v="13.43"/>
    <n v="5.5"/>
    <s v="Paul Stevenson"/>
    <x v="2"/>
    <s v="Prarie"/>
    <x v="1"/>
    <x v="0"/>
    <s v="Storage &amp; Organization"/>
    <s v="Fellowes Personal Hanging Folder Files, Navy"/>
    <s v="Small Box"/>
    <n v="0.56999999999999995"/>
    <d v="2010-06-02T00:00:00"/>
  </r>
  <r>
    <n v="4401"/>
    <n v="31364"/>
    <d v="2009-05-01T00:00:00"/>
    <s v="Not Specified"/>
    <n v="2"/>
    <n v="773.53679999999997"/>
    <n v="7.0000000000000007E-2"/>
    <x v="0"/>
    <n v="-539.59"/>
    <n v="415.88"/>
    <n v="11.37"/>
    <s v="Beth Thompson"/>
    <x v="12"/>
    <s v="Northwest Territories"/>
    <x v="1"/>
    <x v="0"/>
    <s v="Storage &amp; Organization"/>
    <s v="Deluxe Rollaway Locking File with Drawer"/>
    <s v="Small Box"/>
    <n v="0.56999999999999995"/>
    <d v="2009-05-01T00:00:00"/>
  </r>
  <r>
    <n v="4402"/>
    <n v="31392"/>
    <d v="2010-05-06T00:00:00"/>
    <s v="Low"/>
    <n v="21"/>
    <n v="122.47200000000001"/>
    <n v="0.1"/>
    <x v="0"/>
    <n v="-42.81"/>
    <n v="6.48"/>
    <n v="5.16"/>
    <s v="George Zrebassa"/>
    <x v="8"/>
    <s v="Atlantic"/>
    <x v="2"/>
    <x v="0"/>
    <s v="Paper"/>
    <s v="Xerox 1985"/>
    <s v="Small Box"/>
    <n v="0.37"/>
    <d v="2010-05-13T00:00:00"/>
  </r>
  <r>
    <n v="4403"/>
    <n v="31392"/>
    <d v="2010-05-06T00:00:00"/>
    <s v="Low"/>
    <n v="44"/>
    <n v="3120.4799999999996"/>
    <n v="0.1"/>
    <x v="0"/>
    <n v="-1326.29"/>
    <n v="78.8"/>
    <n v="35"/>
    <s v="George Zrebassa"/>
    <x v="4"/>
    <s v="Ontario"/>
    <x v="2"/>
    <x v="0"/>
    <s v="Storage &amp; Organization"/>
    <s v="Space Solutions™ Industrial Galvanized Steel Shelving."/>
    <s v="Large Box"/>
    <n v="0.83"/>
    <d v="2010-05-10T00:00:00"/>
  </r>
  <r>
    <n v="4404"/>
    <n v="31393"/>
    <d v="2012-05-11T00:00:00"/>
    <s v="Critical"/>
    <n v="4"/>
    <n v="76.569600000000008"/>
    <n v="0.04"/>
    <x v="0"/>
    <n v="-27.31"/>
    <n v="19.940000000000001"/>
    <n v="14.87"/>
    <s v="Cindy Schnelling"/>
    <x v="12"/>
    <s v="Northwest Territories"/>
    <x v="1"/>
    <x v="1"/>
    <s v="Office Furnishings"/>
    <s v="Luxo Economy Swing Arm Lamp"/>
    <s v="Large Box"/>
    <n v="0.56999999999999995"/>
    <d v="2012-05-12T00:00:00"/>
  </r>
  <r>
    <n v="4405"/>
    <n v="31393"/>
    <d v="2012-05-11T00:00:00"/>
    <s v="Critical"/>
    <n v="31"/>
    <n v="103.8128"/>
    <n v="0.09"/>
    <x v="0"/>
    <n v="-32.65"/>
    <n v="3.68"/>
    <n v="1.32"/>
    <s v="Cindy Schnelling"/>
    <x v="12"/>
    <s v="Northwest Territories"/>
    <x v="1"/>
    <x v="0"/>
    <s v="Scissors, Rulers and Trimmers"/>
    <s v="*Staples* vLetter Openers, 2/Pack"/>
    <s v="Wrap Bag"/>
    <n v="0.83"/>
    <d v="2012-05-13T00:00:00"/>
  </r>
  <r>
    <n v="4406"/>
    <n v="31399"/>
    <d v="2011-11-05T00:00:00"/>
    <s v="Not Specified"/>
    <n v="9"/>
    <n v="376.65810000000005"/>
    <n v="0.09"/>
    <x v="0"/>
    <n v="-120.934"/>
    <n v="45.99"/>
    <n v="4.99"/>
    <s v="Adrian Shami"/>
    <x v="1"/>
    <s v="West"/>
    <x v="3"/>
    <x v="2"/>
    <s v="Telephones and Communication"/>
    <s v="KF 788"/>
    <s v="Small Box"/>
    <n v="0.56000000000000005"/>
    <d v="2011-11-06T00:00:00"/>
  </r>
  <r>
    <n v="4407"/>
    <n v="31426"/>
    <d v="2009-08-05T00:00:00"/>
    <s v="Low"/>
    <n v="40"/>
    <n v="4586.0359999999991"/>
    <n v="0.09"/>
    <x v="0"/>
    <n v="914.19299999999998"/>
    <n v="125.99"/>
    <n v="2.5"/>
    <s v="Greg Maxwell"/>
    <x v="3"/>
    <s v="West"/>
    <x v="2"/>
    <x v="2"/>
    <s v="Telephones and Communication"/>
    <s v="i2000"/>
    <s v="Small Box"/>
    <n v="0.6"/>
    <d v="2009-08-09T00:00:00"/>
  </r>
  <r>
    <n v="4408"/>
    <n v="31456"/>
    <d v="2012-11-15T00:00:00"/>
    <s v="High"/>
    <n v="10"/>
    <n v="209.52399999999997"/>
    <n v="0.02"/>
    <x v="0"/>
    <n v="64.140999999999991"/>
    <n v="21.38"/>
    <n v="2.99"/>
    <s v="Lena Creighton"/>
    <x v="4"/>
    <s v="Ontario"/>
    <x v="2"/>
    <x v="0"/>
    <s v="Binders and Binder Accessories"/>
    <s v="Acco D-Ring Binder w/DublLock®"/>
    <s v="Small Box"/>
    <n v="0.36"/>
    <d v="2012-11-17T00:00:00"/>
  </r>
  <r>
    <n v="4409"/>
    <n v="31460"/>
    <d v="2012-08-26T00:00:00"/>
    <s v="High"/>
    <n v="9"/>
    <n v="918.9144"/>
    <n v="0.08"/>
    <x v="0"/>
    <n v="-365.32"/>
    <n v="110.98"/>
    <n v="35"/>
    <s v="Benjamin Patterson"/>
    <x v="7"/>
    <s v="Yukon"/>
    <x v="1"/>
    <x v="0"/>
    <s v="Storage &amp; Organization"/>
    <s v="Carina Mini System Audio Rack, Model AR050B"/>
    <s v="Large Box"/>
    <n v="0.82"/>
    <d v="2012-08-28T00:00:00"/>
  </r>
  <r>
    <n v="4410"/>
    <n v="31461"/>
    <d v="2011-06-27T00:00:00"/>
    <s v="Medium"/>
    <n v="26"/>
    <n v="1434.7216000000001"/>
    <n v="0.08"/>
    <x v="0"/>
    <n v="350.82"/>
    <n v="59.98"/>
    <n v="3.99"/>
    <s v="Adam Hart"/>
    <x v="7"/>
    <s v="Yukon"/>
    <x v="1"/>
    <x v="0"/>
    <s v="Appliances"/>
    <s v="Belkin 8 Outlet SurgeMaster II Gold Surge Protector"/>
    <s v="Small Box"/>
    <n v="0.56999999999999995"/>
    <d v="2011-06-29T00:00:00"/>
  </r>
  <r>
    <n v="4411"/>
    <n v="31492"/>
    <d v="2010-10-15T00:00:00"/>
    <s v="Critical"/>
    <n v="26"/>
    <n v="298.77120000000002"/>
    <n v="0.04"/>
    <x v="0"/>
    <n v="-12.25"/>
    <n v="11.97"/>
    <n v="4.9800000000000004"/>
    <s v="Nicole Hansen"/>
    <x v="12"/>
    <s v="Northwest Territories"/>
    <x v="0"/>
    <x v="0"/>
    <s v="Appliances"/>
    <s v="Staples 6 Outlet Surge"/>
    <s v="Small Box"/>
    <n v="0.57999999999999996"/>
    <d v="2010-10-17T00:00:00"/>
  </r>
  <r>
    <n v="4412"/>
    <n v="31492"/>
    <d v="2010-10-15T00:00:00"/>
    <s v="Critical"/>
    <n v="34"/>
    <n v="920.15559999999994"/>
    <n v="0.09"/>
    <x v="2"/>
    <n v="-21.1"/>
    <n v="29.74"/>
    <n v="6.64"/>
    <s v="Nicole Hansen"/>
    <x v="12"/>
    <s v="Northwest Territories"/>
    <x v="0"/>
    <x v="0"/>
    <s v="Storage &amp; Organization"/>
    <s v="Acco Perma® 2700 Stacking Storage Drawers"/>
    <s v="Small Box"/>
    <n v="0.7"/>
    <d v="2010-10-18T00:00:00"/>
  </r>
  <r>
    <n v="4413"/>
    <n v="31492"/>
    <d v="2010-10-15T00:00:00"/>
    <s v="Critical"/>
    <n v="23"/>
    <n v="2129.0433000000003"/>
    <n v="0.03"/>
    <x v="0"/>
    <n v="-235.56"/>
    <n v="95.43"/>
    <n v="19.989999999999998"/>
    <s v="Nicole Hansen"/>
    <x v="12"/>
    <s v="Northwest Territories"/>
    <x v="0"/>
    <x v="0"/>
    <s v="Storage &amp; Organization"/>
    <s v="Fellowes Stor/Drawer® Steel Plus™ Storage Drawers"/>
    <s v="Small Box"/>
    <n v="0.79"/>
    <d v="2010-10-16T00:00:00"/>
  </r>
  <r>
    <n v="4414"/>
    <n v="31493"/>
    <d v="2009-10-17T00:00:00"/>
    <s v="High"/>
    <n v="8"/>
    <n v="97.6"/>
    <n v="0"/>
    <x v="2"/>
    <n v="46.74"/>
    <n v="12.2"/>
    <n v="6.02"/>
    <s v="Gary McGarr"/>
    <x v="6"/>
    <s v="Prarie"/>
    <x v="2"/>
    <x v="1"/>
    <s v="Office Furnishings"/>
    <s v="Advantus Panel Wall Certificate Holder - 8.5x11"/>
    <s v="Small Pack"/>
    <n v="0.43"/>
    <d v="2009-10-18T00:00:00"/>
  </r>
  <r>
    <n v="4415"/>
    <n v="31495"/>
    <d v="2010-08-04T00:00:00"/>
    <s v="Low"/>
    <n v="20"/>
    <n v="163.37199999999999"/>
    <n v="0.06"/>
    <x v="2"/>
    <n v="39.499499999999998"/>
    <n v="8.69"/>
    <n v="2.99"/>
    <s v="Gary Hansen"/>
    <x v="4"/>
    <s v="Ontario"/>
    <x v="3"/>
    <x v="0"/>
    <s v="Binders and Binder Accessories"/>
    <s v="Cardinal Slant-D® Ring Binder, Heavy Gauge Vinyl"/>
    <s v="Small Box"/>
    <n v="0.39"/>
    <d v="2010-08-08T00:00:00"/>
  </r>
  <r>
    <n v="4416"/>
    <n v="31495"/>
    <d v="2010-08-04T00:00:00"/>
    <s v="Low"/>
    <n v="34"/>
    <n v="1146.3847999999998"/>
    <n v="0.03"/>
    <x v="0"/>
    <n v="212.2"/>
    <n v="34.76"/>
    <n v="8.2200000000000006"/>
    <s v="Gary Hansen"/>
    <x v="4"/>
    <s v="Ontario"/>
    <x v="3"/>
    <x v="0"/>
    <s v="Storage &amp; Organization"/>
    <s v="Multi-Use Personal File Cart and Caster Set, Three Stacking Bins"/>
    <s v="Small Box"/>
    <n v="0.56999999999999995"/>
    <d v="2010-08-11T00:00:00"/>
  </r>
  <r>
    <n v="4417"/>
    <n v="31520"/>
    <d v="2011-11-28T00:00:00"/>
    <s v="High"/>
    <n v="23"/>
    <n v="123.2777"/>
    <n v="0.09"/>
    <x v="0"/>
    <n v="-33.159999999999997"/>
    <n v="5.89"/>
    <n v="5.57"/>
    <s v="Rob Beeghly"/>
    <x v="2"/>
    <s v="Prarie"/>
    <x v="3"/>
    <x v="1"/>
    <s v="Office Furnishings"/>
    <s v="Eldon Wave Desk Accessories"/>
    <s v="Small Box"/>
    <n v="0.41"/>
    <d v="2011-11-29T00:00:00"/>
  </r>
  <r>
    <n v="4418"/>
    <n v="31522"/>
    <d v="2010-05-25T00:00:00"/>
    <s v="Medium"/>
    <n v="14"/>
    <n v="298.77120000000002"/>
    <n v="0.04"/>
    <x v="0"/>
    <n v="134.21"/>
    <n v="22.23"/>
    <n v="3.63"/>
    <s v="Max Jones"/>
    <x v="4"/>
    <s v="Ontario"/>
    <x v="2"/>
    <x v="1"/>
    <s v="Office Furnishings"/>
    <s v="Executive Impressions 14&quot; Contract Wall Clock"/>
    <s v="Small Pack"/>
    <n v="0.52"/>
    <d v="2010-05-27T00:00:00"/>
  </r>
  <r>
    <n v="4419"/>
    <n v="31522"/>
    <d v="2010-05-25T00:00:00"/>
    <s v="Medium"/>
    <n v="42"/>
    <n v="1058.4252000000001"/>
    <n v="0.03"/>
    <x v="1"/>
    <n v="-226.41"/>
    <n v="25.98"/>
    <n v="14.36"/>
    <s v="Max Jones"/>
    <x v="4"/>
    <s v="Ontario"/>
    <x v="2"/>
    <x v="1"/>
    <s v="Chairs &amp; Chairmats"/>
    <s v="Global Stack Chair without Arms, Black"/>
    <s v="Jumbo Drum"/>
    <n v="0.6"/>
    <d v="2010-05-27T00:00:00"/>
  </r>
  <r>
    <n v="4420"/>
    <n v="31523"/>
    <d v="2012-03-08T00:00:00"/>
    <s v="Low"/>
    <n v="17"/>
    <n v="99.144000000000005"/>
    <n v="0.1"/>
    <x v="0"/>
    <n v="-44.86"/>
    <n v="6.48"/>
    <n v="2.74"/>
    <s v="Joni Sundaresam"/>
    <x v="4"/>
    <s v="Ontario"/>
    <x v="2"/>
    <x v="2"/>
    <s v="Computer Peripherals"/>
    <s v="Sony MFD2HD Formatted Diskettes, 10/Pack"/>
    <s v="Small Pack"/>
    <n v="0.71"/>
    <d v="2012-03-10T00:00:00"/>
  </r>
  <r>
    <n v="4421"/>
    <n v="31523"/>
    <d v="2012-03-08T00:00:00"/>
    <s v="Low"/>
    <n v="19"/>
    <n v="166.06"/>
    <n v="0"/>
    <x v="0"/>
    <n v="-58.76"/>
    <n v="8.74"/>
    <n v="8.2899999999999991"/>
    <s v="Joni Sundaresam"/>
    <x v="4"/>
    <s v="Ontario"/>
    <x v="2"/>
    <x v="0"/>
    <s v="Envelopes"/>
    <s v="#10- 4 1/8&quot; x 9 1/2&quot; Recycled Envelopes"/>
    <s v="Small Box"/>
    <n v="0.38"/>
    <d v="2012-03-13T00:00:00"/>
  </r>
  <r>
    <n v="4422"/>
    <n v="31524"/>
    <d v="2011-06-26T00:00:00"/>
    <s v="Low"/>
    <n v="10"/>
    <n v="928.18799999999999"/>
    <n v="0.08"/>
    <x v="1"/>
    <n v="-211.33"/>
    <n v="100.89"/>
    <n v="42"/>
    <s v="Ed Jacobs"/>
    <x v="7"/>
    <s v="Yukon"/>
    <x v="0"/>
    <x v="1"/>
    <s v="Chairs &amp; Chairmats"/>
    <s v="Office Star Flex Back Scooter Chair with Aluminum Finish Frame"/>
    <s v="Jumbo Drum"/>
    <n v="0.61"/>
    <d v="2011-06-28T00:00:00"/>
  </r>
  <r>
    <n v="4423"/>
    <n v="31552"/>
    <d v="2012-11-11T00:00:00"/>
    <s v="High"/>
    <n v="17"/>
    <n v="378.08"/>
    <n v="0"/>
    <x v="0"/>
    <n v="70.48"/>
    <n v="22.24"/>
    <n v="1.99"/>
    <s v="Alan Hwang"/>
    <x v="4"/>
    <s v="Ontario"/>
    <x v="1"/>
    <x v="2"/>
    <s v="Computer Peripherals"/>
    <s v="Verbatim DVD-R, 3.95GB, SR, Mitsubishi Branded, Jewel"/>
    <s v="Small Pack"/>
    <n v="0.43"/>
    <d v="2012-11-14T00:00:00"/>
  </r>
  <r>
    <n v="4424"/>
    <n v="31552"/>
    <d v="2012-11-11T00:00:00"/>
    <s v="High"/>
    <n v="24"/>
    <n v="717.36"/>
    <n v="0"/>
    <x v="0"/>
    <n v="175.82"/>
    <n v="29.89"/>
    <n v="1.99"/>
    <s v="Alan Hwang"/>
    <x v="4"/>
    <s v="Ontario"/>
    <x v="1"/>
    <x v="2"/>
    <s v="Computer Peripherals"/>
    <s v="Verbatim DVD-RAM, 5.2GB, Rewritable, Type 1, DS"/>
    <s v="Small Pack"/>
    <n v="0.5"/>
    <d v="2012-11-12T00:00:00"/>
  </r>
  <r>
    <n v="4425"/>
    <n v="31553"/>
    <d v="2009-01-10T00:00:00"/>
    <s v="Critical"/>
    <n v="32"/>
    <n v="4744.5216"/>
    <n v="0.09"/>
    <x v="0"/>
    <n v="1907.94"/>
    <n v="162.93"/>
    <n v="19.989999999999998"/>
    <s v="Sean Wendt"/>
    <x v="3"/>
    <s v="West"/>
    <x v="1"/>
    <x v="0"/>
    <s v="Envelopes"/>
    <s v="Multimedia Mailers"/>
    <s v="Small Box"/>
    <n v="0.39"/>
    <d v="2009-01-12T00:00:00"/>
  </r>
  <r>
    <n v="4426"/>
    <n v="31555"/>
    <d v="2012-01-04T00:00:00"/>
    <s v="Critical"/>
    <n v="38"/>
    <n v="3375.92"/>
    <n v="0"/>
    <x v="0"/>
    <n v="572.26"/>
    <n v="88.84"/>
    <n v="20.79"/>
    <s v="Jill Fjeld"/>
    <x v="6"/>
    <s v="Prarie"/>
    <x v="2"/>
    <x v="1"/>
    <s v="Office Furnishings"/>
    <s v="Luxo Adjustable Task Clamp Lamp"/>
    <s v="Large Box"/>
    <n v="0.59"/>
    <d v="2012-01-04T00:00:00"/>
  </r>
  <r>
    <n v="4427"/>
    <n v="31555"/>
    <d v="2012-01-04T00:00:00"/>
    <s v="Critical"/>
    <n v="5"/>
    <n v="445.75300000000004"/>
    <n v="0.02"/>
    <x v="1"/>
    <n v="-153.31139999999999"/>
    <n v="90.97"/>
    <n v="28"/>
    <s v="Jill Fjeld"/>
    <x v="6"/>
    <s v="Prarie"/>
    <x v="2"/>
    <x v="2"/>
    <s v="Office Machines"/>
    <s v="Lexmark Z55se Color Inkjet Printer"/>
    <s v="Jumbo Drum"/>
    <n v="0.38"/>
    <d v="2012-01-07T00:00:00"/>
  </r>
  <r>
    <n v="4428"/>
    <n v="31556"/>
    <d v="2011-07-27T00:00:00"/>
    <s v="Critical"/>
    <n v="35"/>
    <n v="250.63499999999999"/>
    <n v="7.0000000000000007E-2"/>
    <x v="0"/>
    <n v="-14.99"/>
    <n v="7.7"/>
    <n v="3.68"/>
    <s v="Kelly Collister"/>
    <x v="2"/>
    <s v="Prarie"/>
    <x v="3"/>
    <x v="1"/>
    <s v="Office Furnishings"/>
    <s v="Deflect-O® Glasstique™ Clear Desk Accessories"/>
    <s v="Wrap Bag"/>
    <n v="0.52"/>
    <d v="2011-07-28T00:00:00"/>
  </r>
  <r>
    <n v="4429"/>
    <n v="31558"/>
    <d v="2011-07-23T00:00:00"/>
    <s v="Low"/>
    <n v="12"/>
    <n v="3463.4879999999998"/>
    <n v="0.04"/>
    <x v="0"/>
    <n v="900.06"/>
    <n v="300.64999999999998"/>
    <n v="24.49"/>
    <s v="Cari Schnelling"/>
    <x v="12"/>
    <s v="Northwest Territories"/>
    <x v="2"/>
    <x v="0"/>
    <s v="Appliances"/>
    <s v="Honeywell Enviracaire Portable HEPA Air Cleaner for 17' x 22' Room"/>
    <s v="Large Box"/>
    <n v="0.52"/>
    <d v="2011-07-28T00:00:00"/>
  </r>
  <r>
    <n v="4430"/>
    <n v="31558"/>
    <d v="2011-07-23T00:00:00"/>
    <s v="Low"/>
    <n v="42"/>
    <n v="1746.1415999999999"/>
    <n v="0.08"/>
    <x v="0"/>
    <n v="455.37"/>
    <n v="45.19"/>
    <n v="1.99"/>
    <s v="Cari Schnelling"/>
    <x v="12"/>
    <s v="Northwest Territories"/>
    <x v="2"/>
    <x v="2"/>
    <s v="Computer Peripherals"/>
    <s v="Verbatim DVD-RAM, 9.4GB, Rewritable, Type 1, DS, DataLife Plus"/>
    <s v="Small Pack"/>
    <n v="0.55000000000000004"/>
    <d v="2011-07-23T00:00:00"/>
  </r>
  <r>
    <n v="4431"/>
    <n v="31586"/>
    <d v="2012-03-21T00:00:00"/>
    <s v="Low"/>
    <n v="22"/>
    <n v="903.29799999999989"/>
    <n v="0.05"/>
    <x v="2"/>
    <n v="94.03"/>
    <n v="43.22"/>
    <n v="4"/>
    <s v="Amy Hunt"/>
    <x v="2"/>
    <s v="Prarie"/>
    <x v="2"/>
    <x v="2"/>
    <s v="Computer Peripherals"/>
    <s v="Fellowes Mobile Numeric Keypad, Graphite"/>
    <s v="Small Box"/>
    <n v="0.64"/>
    <d v="2012-03-25T00:00:00"/>
  </r>
  <r>
    <n v="4432"/>
    <n v="31586"/>
    <d v="2012-03-21T00:00:00"/>
    <s v="Low"/>
    <n v="25"/>
    <n v="5149.75"/>
    <n v="0"/>
    <x v="2"/>
    <n v="1007.4870000000001"/>
    <n v="205.99"/>
    <n v="5.26"/>
    <s v="Amy Hunt"/>
    <x v="2"/>
    <s v="Prarie"/>
    <x v="2"/>
    <x v="2"/>
    <s v="Telephones and Communication"/>
    <s v="i470"/>
    <s v="Small Box"/>
    <n v="0.56000000000000005"/>
    <d v="2012-03-30T00:00:00"/>
  </r>
  <r>
    <n v="4433"/>
    <n v="31590"/>
    <d v="2010-06-05T00:00:00"/>
    <s v="Critical"/>
    <n v="5"/>
    <n v="39.150999999999996"/>
    <n v="0.06"/>
    <x v="0"/>
    <n v="-21.44"/>
    <n v="8.33"/>
    <n v="1.99"/>
    <s v="Luke Foster"/>
    <x v="7"/>
    <s v="Yukon"/>
    <x v="1"/>
    <x v="2"/>
    <s v="Computer Peripherals"/>
    <s v="80 Minute Slim Jewel Case CD-R , 10/Pack - Staples"/>
    <s v="Small Pack"/>
    <n v="0.52"/>
    <d v="2010-06-06T00:00:00"/>
  </r>
  <r>
    <n v="4434"/>
    <n v="31590"/>
    <d v="2010-06-05T00:00:00"/>
    <s v="Critical"/>
    <n v="27"/>
    <n v="2817.9414000000002"/>
    <n v="0.06"/>
    <x v="0"/>
    <n v="61.13"/>
    <n v="111.03"/>
    <n v="8.64"/>
    <s v="Luke Foster"/>
    <x v="7"/>
    <s v="Yukon"/>
    <x v="1"/>
    <x v="0"/>
    <s v="Storage &amp; Organization"/>
    <s v="Fellowes Recycled Storage Drawers"/>
    <s v="Small Box"/>
    <n v="0.78"/>
    <d v="2010-06-07T00:00:00"/>
  </r>
  <r>
    <n v="4435"/>
    <n v="31616"/>
    <d v="2010-08-28T00:00:00"/>
    <s v="Critical"/>
    <n v="45"/>
    <n v="175.536"/>
    <n v="0.08"/>
    <x v="0"/>
    <n v="-156.41149999999999"/>
    <n v="4.24"/>
    <n v="5.41"/>
    <s v="Sanjit Jacobs"/>
    <x v="5"/>
    <s v="Quebec"/>
    <x v="3"/>
    <x v="0"/>
    <s v="Binders and Binder Accessories"/>
    <s v="Storex DuraTech Recycled Plastic Frosted Binders"/>
    <s v="Small Box"/>
    <n v="0.35"/>
    <d v="2010-08-29T00:00:00"/>
  </r>
  <r>
    <n v="4436"/>
    <n v="31616"/>
    <d v="2010-08-28T00:00:00"/>
    <s v="Critical"/>
    <n v="46"/>
    <n v="136.0128"/>
    <n v="0.04"/>
    <x v="0"/>
    <n v="36.96"/>
    <n v="3.08"/>
    <n v="0.99"/>
    <s v="Sanjit Jacobs"/>
    <x v="5"/>
    <s v="Quebec"/>
    <x v="3"/>
    <x v="0"/>
    <s v="Labels"/>
    <s v="Avery 481"/>
    <s v="Small Box"/>
    <n v="0.37"/>
    <d v="2010-08-29T00:00:00"/>
  </r>
  <r>
    <n v="4437"/>
    <n v="31618"/>
    <d v="2011-07-11T00:00:00"/>
    <s v="Critical"/>
    <n v="14"/>
    <n v="391.4316"/>
    <n v="0.02"/>
    <x v="0"/>
    <n v="147.4495"/>
    <n v="28.53"/>
    <n v="1.49"/>
    <s v="Roy Skaria"/>
    <x v="12"/>
    <s v="Northwest Territories"/>
    <x v="1"/>
    <x v="0"/>
    <s v="Binders and Binder Accessories"/>
    <s v="Lock-Up Easel 'Spel-Binder'"/>
    <s v="Small Box"/>
    <n v="0.38"/>
    <d v="2011-07-11T00:00:00"/>
  </r>
  <r>
    <n v="4438"/>
    <n v="31619"/>
    <d v="2009-09-17T00:00:00"/>
    <s v="Low"/>
    <n v="11"/>
    <n v="108.702"/>
    <n v="0.1"/>
    <x v="0"/>
    <n v="-21.03"/>
    <n v="10.98"/>
    <n v="3.99"/>
    <s v="Pete Kriz"/>
    <x v="7"/>
    <s v="Yukon"/>
    <x v="1"/>
    <x v="0"/>
    <s v="Appliances"/>
    <s v="Staples Surge Protector 6 outlet"/>
    <s v="Small Box"/>
    <n v="0.57999999999999996"/>
    <d v="2009-09-24T00:00:00"/>
  </r>
  <r>
    <n v="4439"/>
    <n v="31619"/>
    <d v="2009-09-17T00:00:00"/>
    <s v="Low"/>
    <n v="9"/>
    <n v="356.22179999999997"/>
    <n v="0.01"/>
    <x v="0"/>
    <n v="146.51"/>
    <n v="39.979999999999997"/>
    <n v="9.1999999999999993"/>
    <s v="Pete Kriz"/>
    <x v="3"/>
    <s v="West"/>
    <x v="1"/>
    <x v="1"/>
    <s v="Office Furnishings"/>
    <s v="Eldon Radial Chair Mat for Low to Medium Pile Carpets"/>
    <s v="Wrap Bag"/>
    <n v="0.65"/>
    <d v="2009-09-19T00:00:00"/>
  </r>
  <r>
    <n v="4440"/>
    <n v="31620"/>
    <d v="2011-08-11T00:00:00"/>
    <s v="Critical"/>
    <n v="20"/>
    <n v="1253.81"/>
    <n v="0.05"/>
    <x v="0"/>
    <n v="178.30799999999999"/>
    <n v="65.989999999999995"/>
    <n v="2.5"/>
    <s v="Maribeth Yedwab"/>
    <x v="2"/>
    <s v="Prarie"/>
    <x v="2"/>
    <x v="2"/>
    <s v="Telephones and Communication"/>
    <s v="6000"/>
    <s v="Small Box"/>
    <n v="0.55000000000000004"/>
    <d v="2011-08-13T00:00:00"/>
  </r>
  <r>
    <n v="4441"/>
    <n v="31648"/>
    <d v="2011-08-20T00:00:00"/>
    <s v="High"/>
    <n v="8"/>
    <n v="66.56"/>
    <n v="0"/>
    <x v="0"/>
    <n v="-32.630000000000003"/>
    <n v="8.32"/>
    <n v="2.38"/>
    <s v="Greg Hansen"/>
    <x v="2"/>
    <s v="Prarie"/>
    <x v="2"/>
    <x v="2"/>
    <s v="Computer Peripherals"/>
    <s v="Imation 3.5 IBM Formatted Diskettes, 10/Box"/>
    <s v="Small Pack"/>
    <n v="0.74"/>
    <d v="2011-08-20T00:00:00"/>
  </r>
  <r>
    <n v="4442"/>
    <n v="31648"/>
    <d v="2011-08-20T00:00:00"/>
    <s v="High"/>
    <n v="10"/>
    <n v="64.795999999999992"/>
    <n v="0.03"/>
    <x v="0"/>
    <n v="-37.04"/>
    <n v="6.68"/>
    <n v="7.3"/>
    <s v="Greg Hansen"/>
    <x v="2"/>
    <s v="Prarie"/>
    <x v="2"/>
    <x v="0"/>
    <s v="Paper"/>
    <s v="Xerox 1959"/>
    <s v="Small Box"/>
    <n v="0.37"/>
    <d v="2011-08-22T00:00:00"/>
  </r>
  <r>
    <n v="4443"/>
    <n v="31650"/>
    <d v="2010-08-11T00:00:00"/>
    <s v="Not Specified"/>
    <n v="19"/>
    <n v="1443.2362000000001"/>
    <n v="0.02"/>
    <x v="0"/>
    <n v="-0.30999999999997385"/>
    <n v="77.510000000000005"/>
    <n v="4"/>
    <s v="Elizabeth Moffitt"/>
    <x v="5"/>
    <s v="Quebec"/>
    <x v="3"/>
    <x v="2"/>
    <s v="Computer Peripherals"/>
    <s v="Micro Innovations Media Access Pro Keyboard"/>
    <s v="Small Box"/>
    <n v="0.76"/>
    <d v="2010-08-12T00:00:00"/>
  </r>
  <r>
    <n v="4444"/>
    <n v="31681"/>
    <d v="2012-11-07T00:00:00"/>
    <s v="Not Specified"/>
    <n v="38"/>
    <n v="196.62720000000002"/>
    <n v="0.02"/>
    <x v="0"/>
    <n v="-93.78"/>
    <n v="5.28"/>
    <n v="5.66"/>
    <s v="Steve Chapman"/>
    <x v="6"/>
    <s v="Prarie"/>
    <x v="1"/>
    <x v="0"/>
    <s v="Paper"/>
    <s v="Xerox 4200 Series MultiUse Premium Copy Paper (20Lb. and 84 Bright)"/>
    <s v="Small Box"/>
    <n v="0.4"/>
    <d v="2012-11-08T00:00:00"/>
  </r>
  <r>
    <n v="4445"/>
    <n v="31682"/>
    <d v="2010-03-09T00:00:00"/>
    <s v="Low"/>
    <n v="42"/>
    <n v="2932.2383999999997"/>
    <n v="0.09"/>
    <x v="0"/>
    <n v="455.42"/>
    <n v="76.72"/>
    <n v="19.95"/>
    <s v="Carlos Meador"/>
    <x v="8"/>
    <s v="Atlantic"/>
    <x v="1"/>
    <x v="0"/>
    <s v="Appliances"/>
    <s v="Honeywell Enviracaire® Portable Air Cleaner for up to 8 x 10 Room"/>
    <s v="Large Box"/>
    <n v="0.54"/>
    <d v="2010-03-18T00:00:00"/>
  </r>
  <r>
    <n v="4446"/>
    <n v="31684"/>
    <d v="2012-09-16T00:00:00"/>
    <s v="Critical"/>
    <n v="15"/>
    <n v="83.495999999999995"/>
    <n v="0.02"/>
    <x v="0"/>
    <n v="23.48"/>
    <n v="5.68"/>
    <n v="1.46"/>
    <s v="Susan Vittorini"/>
    <x v="12"/>
    <s v="Northwest Territories"/>
    <x v="1"/>
    <x v="0"/>
    <s v="Paper"/>
    <s v="Adams Write n' Stick Phone Message Book, 11&quot; X 5 1/4&quot;, 200 Messages"/>
    <s v="Wrap Bag"/>
    <n v="0.39"/>
    <d v="2012-09-19T00:00:00"/>
  </r>
  <r>
    <n v="4447"/>
    <n v="31684"/>
    <d v="2012-09-16T00:00:00"/>
    <s v="Critical"/>
    <n v="28"/>
    <n v="416.90879999999999"/>
    <n v="0.04"/>
    <x v="2"/>
    <n v="-328.18"/>
    <n v="15.51"/>
    <n v="17.78"/>
    <s v="Susan Vittorini"/>
    <x v="12"/>
    <s v="Northwest Territories"/>
    <x v="1"/>
    <x v="0"/>
    <s v="Storage &amp; Organization"/>
    <s v="Tenex File Box, Personal Filing Tote with Lid, Black"/>
    <s v="Small Box"/>
    <n v="0.59"/>
    <d v="2012-09-18T00:00:00"/>
  </r>
  <r>
    <n v="4448"/>
    <n v="31687"/>
    <d v="2011-05-19T00:00:00"/>
    <s v="High"/>
    <n v="44"/>
    <n v="113.7576"/>
    <n v="7.0000000000000007E-2"/>
    <x v="0"/>
    <n v="3.5"/>
    <n v="2.78"/>
    <n v="1.34"/>
    <s v="Arianne Irving"/>
    <x v="2"/>
    <s v="Prarie"/>
    <x v="1"/>
    <x v="0"/>
    <s v="Pens &amp; Art Supplies"/>
    <s v="Prang Drawing Pencil Set"/>
    <s v="Wrap Bag"/>
    <n v="0.45"/>
    <d v="2011-05-19T00:00:00"/>
  </r>
  <r>
    <n v="4449"/>
    <n v="31715"/>
    <d v="2009-01-09T00:00:00"/>
    <s v="Not Specified"/>
    <n v="24"/>
    <n v="60.715199999999996"/>
    <n v="0.09"/>
    <x v="0"/>
    <n v="-4.09"/>
    <n v="2.78"/>
    <n v="0.97"/>
    <s v="Mark Haberlin"/>
    <x v="8"/>
    <s v="Atlantic"/>
    <x v="0"/>
    <x v="0"/>
    <s v="Pens &amp; Art Supplies"/>
    <s v="Newell 339"/>
    <s v="Wrap Bag"/>
    <n v="0.59"/>
    <d v="2009-01-11T00:00:00"/>
  </r>
  <r>
    <n v="4450"/>
    <n v="31715"/>
    <d v="2009-01-09T00:00:00"/>
    <s v="Not Specified"/>
    <n v="11"/>
    <n v="58.588200000000001"/>
    <n v="0.01"/>
    <x v="0"/>
    <n v="-53.854500000000002"/>
    <n v="5.38"/>
    <n v="7.57"/>
    <s v="Mark Haberlin"/>
    <x v="3"/>
    <s v="West"/>
    <x v="0"/>
    <x v="0"/>
    <s v="Binders and Binder Accessories"/>
    <s v="Acco PRESSTEX® Data Binder with Storage Hooks, Dark Blue, 9 1/2&quot; X 11&quot;"/>
    <s v="Small Box"/>
    <n v="0.36"/>
    <d v="2009-01-10T00:00:00"/>
  </r>
  <r>
    <n v="4451"/>
    <n v="31715"/>
    <d v="2009-01-09T00:00:00"/>
    <s v="Not Specified"/>
    <n v="44"/>
    <n v="137.10399999999998"/>
    <n v="0.05"/>
    <x v="0"/>
    <n v="-116.87"/>
    <n v="3.28"/>
    <n v="3.97"/>
    <s v="Mark Haberlin"/>
    <x v="3"/>
    <s v="West"/>
    <x v="0"/>
    <x v="0"/>
    <s v="Pens &amp; Art Supplies"/>
    <s v="Newell 337"/>
    <s v="Wrap Bag"/>
    <n v="0.56000000000000005"/>
    <d v="2009-01-09T00:00:00"/>
  </r>
  <r>
    <n v="4452"/>
    <n v="31718"/>
    <d v="2010-11-27T00:00:00"/>
    <s v="Low"/>
    <n v="24"/>
    <n v="1536.2471999999998"/>
    <n v="0.03"/>
    <x v="0"/>
    <n v="168.46200000000002"/>
    <n v="65.989999999999995"/>
    <n v="7.69"/>
    <s v="Nona Balk"/>
    <x v="10"/>
    <s v="Atlantic"/>
    <x v="1"/>
    <x v="2"/>
    <s v="Telephones and Communication"/>
    <s v="5190"/>
    <s v="Small Box"/>
    <n v="0.59"/>
    <d v="2010-12-01T00:00:00"/>
  </r>
  <r>
    <n v="4453"/>
    <n v="31718"/>
    <d v="2010-11-27T00:00:00"/>
    <s v="Low"/>
    <n v="20"/>
    <n v="1187.82"/>
    <n v="0.1"/>
    <x v="0"/>
    <n v="-115.30199999999999"/>
    <n v="65.989999999999995"/>
    <n v="8.99"/>
    <s v="Nona Balk"/>
    <x v="10"/>
    <s v="Atlantic"/>
    <x v="1"/>
    <x v="2"/>
    <s v="Telephones and Communication"/>
    <s v="StarTAC Analog"/>
    <s v="Small Box"/>
    <n v="0.6"/>
    <d v="2010-12-04T00:00:00"/>
  </r>
  <r>
    <n v="4454"/>
    <n v="31744"/>
    <d v="2012-09-09T00:00:00"/>
    <s v="Medium"/>
    <n v="12"/>
    <n v="77.760000000000005"/>
    <n v="0"/>
    <x v="0"/>
    <n v="-43.48"/>
    <n v="6.48"/>
    <n v="7.37"/>
    <s v="Rachel Payne"/>
    <x v="6"/>
    <s v="Prarie"/>
    <x v="3"/>
    <x v="0"/>
    <s v="Paper"/>
    <s v="Xerox 210"/>
    <s v="Small Box"/>
    <n v="0.37"/>
    <d v="2012-09-10T00:00:00"/>
  </r>
  <r>
    <n v="4455"/>
    <n v="31751"/>
    <d v="2011-05-26T00:00:00"/>
    <s v="High"/>
    <n v="31"/>
    <n v="398.13299999999998"/>
    <n v="0.1"/>
    <x v="2"/>
    <n v="-10.223500000000001"/>
    <n v="14.27"/>
    <n v="7.27"/>
    <s v="Todd Boyes"/>
    <x v="4"/>
    <s v="Ontario"/>
    <x v="0"/>
    <x v="0"/>
    <s v="Binders and Binder Accessories"/>
    <s v="GBC Laser Imprintable Binding System Covers, Desert Sand"/>
    <s v="Small Box"/>
    <n v="0.38"/>
    <d v="2011-05-28T00:00:00"/>
  </r>
  <r>
    <n v="4456"/>
    <n v="31777"/>
    <d v="2011-10-19T00:00:00"/>
    <s v="Not Specified"/>
    <n v="32"/>
    <n v="5981.1647999999996"/>
    <n v="7.0000000000000007E-2"/>
    <x v="1"/>
    <n v="1590.95"/>
    <n v="200.98"/>
    <n v="23.76"/>
    <s v="Logan Currie"/>
    <x v="6"/>
    <s v="Prarie"/>
    <x v="0"/>
    <x v="1"/>
    <s v="Chairs &amp; Chairmats"/>
    <s v="Global Leather Highback Executive Chair with Pneumatic Height Adjustment, Black"/>
    <s v="Jumbo Drum"/>
    <n v="0.57999999999999996"/>
    <d v="2011-10-21T00:00:00"/>
  </r>
  <r>
    <n v="4457"/>
    <n v="31777"/>
    <d v="2011-10-19T00:00:00"/>
    <s v="Not Specified"/>
    <n v="10"/>
    <n v="121.572"/>
    <n v="0.01"/>
    <x v="0"/>
    <n v="1.85"/>
    <n v="12.28"/>
    <n v="6.47"/>
    <s v="Logan Currie"/>
    <x v="6"/>
    <s v="Prarie"/>
    <x v="0"/>
    <x v="0"/>
    <s v="Paper"/>
    <s v="Xerox 1881"/>
    <s v="Small Box"/>
    <n v="0.38"/>
    <d v="2011-10-19T00:00:00"/>
  </r>
  <r>
    <n v="4458"/>
    <n v="31780"/>
    <d v="2010-01-29T00:00:00"/>
    <s v="Medium"/>
    <n v="17"/>
    <n v="672.20719999999994"/>
    <n v="0.08"/>
    <x v="2"/>
    <n v="160.58000000000001"/>
    <n v="42.98"/>
    <n v="4.62"/>
    <s v="Max Ludwig"/>
    <x v="2"/>
    <s v="Prarie"/>
    <x v="1"/>
    <x v="0"/>
    <s v="Appliances"/>
    <s v="Belkin F9M820V08 8 Outlet Surge"/>
    <s v="Small Box"/>
    <n v="0.56000000000000005"/>
    <d v="2010-01-31T00:00:00"/>
  </r>
  <r>
    <n v="4459"/>
    <n v="31781"/>
    <d v="2009-01-16T00:00:00"/>
    <s v="Medium"/>
    <n v="46"/>
    <n v="240.53399999999999"/>
    <n v="0.1"/>
    <x v="0"/>
    <n v="-282.61250000000001"/>
    <n v="5.81"/>
    <n v="8.49"/>
    <s v="Sylvia Foulston"/>
    <x v="12"/>
    <s v="Northwest Territories"/>
    <x v="1"/>
    <x v="0"/>
    <s v="Binders and Binder Accessories"/>
    <s v="Fellowes Black Plastic Comb Bindings"/>
    <s v="Small Box"/>
    <n v="0.39"/>
    <d v="2009-01-17T00:00:00"/>
  </r>
  <r>
    <n v="4460"/>
    <n v="31781"/>
    <d v="2009-01-16T00:00:00"/>
    <s v="Medium"/>
    <n v="41"/>
    <n v="71.983700000000013"/>
    <n v="0.03"/>
    <x v="0"/>
    <n v="5.53"/>
    <n v="1.81"/>
    <n v="0.75"/>
    <s v="Sylvia Foulston"/>
    <x v="12"/>
    <s v="Northwest Territories"/>
    <x v="1"/>
    <x v="0"/>
    <s v="Rubber Bands"/>
    <s v="Assorted Color Push Pins"/>
    <s v="Wrap Bag"/>
    <n v="0.52"/>
    <d v="2009-01-17T00:00:00"/>
  </r>
  <r>
    <n v="4461"/>
    <n v="31809"/>
    <d v="2010-07-28T00:00:00"/>
    <s v="High"/>
    <n v="1"/>
    <n v="8.8019999999999996"/>
    <n v="0.1"/>
    <x v="0"/>
    <n v="-13.74"/>
    <n v="9.7799999999999994"/>
    <n v="5.76"/>
    <s v="Lauren Leatherbury"/>
    <x v="1"/>
    <s v="West"/>
    <x v="1"/>
    <x v="0"/>
    <s v="Envelopes"/>
    <s v="Staples #10 Laser &amp; Inkjet Envelopes, 4 1/8&quot; x 9 1/2&quot;, 100/Box"/>
    <s v="Small Box"/>
    <n v="0.35"/>
    <d v="2010-07-30T00:00:00"/>
  </r>
  <r>
    <n v="4462"/>
    <n v="31810"/>
    <d v="2009-05-21T00:00:00"/>
    <s v="Critical"/>
    <n v="46"/>
    <n v="324.83359999999999"/>
    <n v="0.03"/>
    <x v="0"/>
    <n v="-166.74"/>
    <n v="7.28"/>
    <n v="7.98"/>
    <s v="Lisa Ryan"/>
    <x v="1"/>
    <s v="West"/>
    <x v="2"/>
    <x v="1"/>
    <s v="Office Furnishings"/>
    <s v="Master Caster Door Stop, Large Neon Orange"/>
    <s v="Wrap Bag"/>
    <n v="0.42"/>
    <d v="2009-05-21T00:00:00"/>
  </r>
  <r>
    <n v="4463"/>
    <n v="31812"/>
    <d v="2011-07-31T00:00:00"/>
    <s v="High"/>
    <n v="14"/>
    <n v="562.38279999999997"/>
    <n v="0.02"/>
    <x v="0"/>
    <n v="25.19"/>
    <n v="40.99"/>
    <n v="19.989999999999998"/>
    <s v="Laura Armstrong"/>
    <x v="4"/>
    <s v="Ontario"/>
    <x v="0"/>
    <x v="0"/>
    <s v="Paper"/>
    <s v="White Dual Perf Computer Printout Paper, 2700 Sheets, 1 Part, Heavyweight, 20 lbs., 14 7/8 x 11"/>
    <s v="Small Box"/>
    <n v="0.36"/>
    <d v="2011-08-02T00:00:00"/>
  </r>
  <r>
    <n v="4464"/>
    <n v="31812"/>
    <d v="2011-07-31T00:00:00"/>
    <s v="High"/>
    <n v="31"/>
    <n v="36.7164"/>
    <n v="0.06"/>
    <x v="0"/>
    <n v="-17.34"/>
    <n v="1.26"/>
    <n v="0.7"/>
    <s v="Laura Armstrong"/>
    <x v="4"/>
    <s v="Ontario"/>
    <x v="0"/>
    <x v="0"/>
    <s v="Rubber Bands"/>
    <s v="Bagged Rubber Bands"/>
    <s v="Wrap Bag"/>
    <n v="0.81"/>
    <d v="2011-08-02T00:00:00"/>
  </r>
  <r>
    <n v="4465"/>
    <n v="31842"/>
    <d v="2010-07-16T00:00:00"/>
    <s v="Medium"/>
    <n v="9"/>
    <n v="147.88079999999999"/>
    <n v="0.06"/>
    <x v="0"/>
    <n v="-18.84"/>
    <n v="17.48"/>
    <n v="1.99"/>
    <s v="Joy Daniels"/>
    <x v="6"/>
    <s v="Prarie"/>
    <x v="1"/>
    <x v="2"/>
    <s v="Computer Peripherals"/>
    <s v="Maxell Pro 80 Minute CD-R, 10/Pack"/>
    <s v="Small Pack"/>
    <n v="0.45"/>
    <d v="2010-07-17T00:00:00"/>
  </r>
  <r>
    <n v="4466"/>
    <n v="31844"/>
    <d v="2011-07-02T00:00:00"/>
    <s v="Not Specified"/>
    <n v="14"/>
    <n v="1923.4851999999998"/>
    <n v="0.09"/>
    <x v="1"/>
    <n v="-517.73"/>
    <n v="150.97999999999999"/>
    <n v="66.27"/>
    <s v="Harold Pawlan"/>
    <x v="1"/>
    <s v="West"/>
    <x v="0"/>
    <x v="1"/>
    <s v="Bookcases"/>
    <s v="Bush Mission Pointe Library"/>
    <s v="Jumbo Box"/>
    <n v="0.65"/>
    <d v="2011-07-02T00:00:00"/>
  </r>
  <r>
    <n v="4467"/>
    <n v="31845"/>
    <d v="2012-10-22T00:00:00"/>
    <s v="Low"/>
    <n v="36"/>
    <n v="3489.8688000000002"/>
    <n v="0.04"/>
    <x v="1"/>
    <n v="807.29"/>
    <n v="100.98"/>
    <n v="15.66"/>
    <s v="Damala Kotsonis"/>
    <x v="8"/>
    <s v="Atlantic"/>
    <x v="1"/>
    <x v="0"/>
    <s v="Appliances"/>
    <s v="Avanti 1.7 Cu. Ft. Refrigerator"/>
    <s v="Jumbo Drum"/>
    <n v="0.56999999999999995"/>
    <d v="2012-10-22T00:00:00"/>
  </r>
  <r>
    <n v="4468"/>
    <n v="31845"/>
    <d v="2012-10-22T00:00:00"/>
    <s v="Low"/>
    <n v="11"/>
    <n v="105.12700000000001"/>
    <n v="0.05"/>
    <x v="0"/>
    <n v="28.61"/>
    <n v="10.06"/>
    <n v="2.06"/>
    <s v="Damala Kotsonis"/>
    <x v="11"/>
    <s v="Atlantic"/>
    <x v="1"/>
    <x v="0"/>
    <s v="Paper"/>
    <s v="Riverleaf Stik-Withit® Designer Note Cubes®"/>
    <s v="Wrap Bag"/>
    <n v="0.39"/>
    <d v="2012-10-29T00:00:00"/>
  </r>
  <r>
    <n v="4469"/>
    <n v="31846"/>
    <d v="2011-08-13T00:00:00"/>
    <s v="Critical"/>
    <n v="7"/>
    <n v="230.45259999999999"/>
    <n v="0.03"/>
    <x v="1"/>
    <n v="-78.84"/>
    <n v="33.94"/>
    <n v="19.190000000000001"/>
    <s v="Jennifer Ferguson"/>
    <x v="5"/>
    <s v="Quebec"/>
    <x v="2"/>
    <x v="1"/>
    <s v="Chairs &amp; Chairmats"/>
    <s v="Metal Folding Chairs, Beige, 4/Carton"/>
    <s v="Jumbo Drum"/>
    <n v="0.57999999999999996"/>
    <d v="2011-08-15T00:00:00"/>
  </r>
  <r>
    <n v="4470"/>
    <n v="31847"/>
    <d v="2009-12-18T00:00:00"/>
    <s v="Low"/>
    <n v="46"/>
    <n v="1655.172"/>
    <n v="0.1"/>
    <x v="0"/>
    <n v="61"/>
    <n v="39.979999999999997"/>
    <n v="4"/>
    <s v="Amy Hunt"/>
    <x v="2"/>
    <s v="Prarie"/>
    <x v="0"/>
    <x v="2"/>
    <s v="Computer Peripherals"/>
    <s v="Microsoft Natural Keyboard Elite"/>
    <s v="Small Box"/>
    <n v="0.7"/>
    <d v="2009-12-22T00:00:00"/>
  </r>
  <r>
    <n v="4471"/>
    <n v="31872"/>
    <d v="2010-09-06T00:00:00"/>
    <s v="Low"/>
    <n v="34"/>
    <n v="2684.0008000000003"/>
    <n v="0.06"/>
    <x v="2"/>
    <n v="1409.87"/>
    <n v="83.98"/>
    <n v="5.01"/>
    <s v="Vicky Freymann"/>
    <x v="3"/>
    <s v="West"/>
    <x v="2"/>
    <x v="0"/>
    <s v="Envelopes"/>
    <s v="Ames Color-File® Green Diamond Border X-ray Mailers"/>
    <s v="Small Box"/>
    <n v="0.38"/>
    <d v="2010-09-10T00:00:00"/>
  </r>
  <r>
    <n v="4472"/>
    <n v="31872"/>
    <d v="2010-09-06T00:00:00"/>
    <s v="Low"/>
    <n v="30"/>
    <n v="4349.1630000000005"/>
    <n v="0.09"/>
    <x v="1"/>
    <n v="-265.12200000000001"/>
    <n v="159.31"/>
    <n v="60"/>
    <s v="Vicky Freymann"/>
    <x v="3"/>
    <s v="West"/>
    <x v="2"/>
    <x v="1"/>
    <s v="Tables"/>
    <s v="Hon Non-Folding Utility Tables"/>
    <s v="Jumbo Drum"/>
    <n v="0.55000000000000004"/>
    <d v="2010-09-10T00:00:00"/>
  </r>
  <r>
    <n v="4473"/>
    <n v="31873"/>
    <d v="2009-11-08T00:00:00"/>
    <s v="Low"/>
    <n v="2"/>
    <n v="134.84299999999999"/>
    <n v="0.05"/>
    <x v="0"/>
    <n v="-91.09"/>
    <n v="70.97"/>
    <n v="3.5"/>
    <s v="Shahid Collister"/>
    <x v="4"/>
    <s v="Ontario"/>
    <x v="2"/>
    <x v="0"/>
    <s v="Appliances"/>
    <s v="Tripp Lite Isotel 8 Ultra 8 Outlet Metal Surge"/>
    <s v="Small Box"/>
    <n v="0.59"/>
    <d v="2009-11-13T00:00:00"/>
  </r>
  <r>
    <n v="4474"/>
    <n v="31873"/>
    <d v="2009-11-08T00:00:00"/>
    <s v="Low"/>
    <n v="14"/>
    <n v="2710.8284000000003"/>
    <n v="0.06"/>
    <x v="0"/>
    <n v="13.014000000000001"/>
    <n v="205.99"/>
    <n v="8.99"/>
    <s v="Shahid Collister"/>
    <x v="4"/>
    <s v="Ontario"/>
    <x v="2"/>
    <x v="2"/>
    <s v="Telephones and Communication"/>
    <s v="StarTAC 8000"/>
    <s v="Small Box"/>
    <n v="0.6"/>
    <d v="2009-11-15T00:00:00"/>
  </r>
  <r>
    <n v="4475"/>
    <n v="31873"/>
    <d v="2009-11-08T00:00:00"/>
    <s v="Low"/>
    <n v="50"/>
    <n v="9681.5300000000007"/>
    <n v="0.06"/>
    <x v="0"/>
    <n v="2539.4580000000001"/>
    <n v="205.99"/>
    <n v="8.99"/>
    <s v="Shahid Collister"/>
    <x v="4"/>
    <s v="Ontario"/>
    <x v="2"/>
    <x v="2"/>
    <s v="Telephones and Communication"/>
    <s v="TimeportP7382"/>
    <s v="Small Box"/>
    <n v="0.56000000000000005"/>
    <d v="2009-11-15T00:00:00"/>
  </r>
  <r>
    <n v="4476"/>
    <n v="31873"/>
    <d v="2009-11-08T00:00:00"/>
    <s v="Low"/>
    <n v="42"/>
    <n v="221.76000000000002"/>
    <n v="0"/>
    <x v="0"/>
    <n v="-125.29"/>
    <n v="5.28"/>
    <n v="6.26"/>
    <s v="Shahid Collister"/>
    <x v="4"/>
    <s v="Ontario"/>
    <x v="2"/>
    <x v="0"/>
    <s v="Paper"/>
    <s v="Xerox 1928"/>
    <s v="Small Box"/>
    <n v="0.4"/>
    <d v="2009-11-15T00:00:00"/>
  </r>
  <r>
    <n v="4477"/>
    <n v="31874"/>
    <d v="2012-09-15T00:00:00"/>
    <s v="High"/>
    <n v="29"/>
    <n v="308.86740000000003"/>
    <n v="0.03"/>
    <x v="2"/>
    <n v="20.76"/>
    <n v="10.98"/>
    <n v="3.37"/>
    <s v="Shahid Shariari"/>
    <x v="3"/>
    <s v="West"/>
    <x v="1"/>
    <x v="0"/>
    <s v="Scissors, Rulers and Trimmers"/>
    <s v="Fiskars® Softgrip Scissors"/>
    <s v="Small Pack"/>
    <n v="0.56999999999999995"/>
    <d v="2012-09-15T00:00:00"/>
  </r>
  <r>
    <n v="4478"/>
    <n v="31874"/>
    <d v="2012-09-15T00:00:00"/>
    <s v="High"/>
    <n v="39"/>
    <n v="12901.180499999999"/>
    <n v="0.05"/>
    <x v="1"/>
    <n v="275.93"/>
    <n v="348.21"/>
    <n v="84.84"/>
    <s v="Shahid Shariari"/>
    <x v="3"/>
    <s v="West"/>
    <x v="1"/>
    <x v="1"/>
    <s v="Tables"/>
    <s v="Bretford CR4500 Series Slim Rectangular Table"/>
    <s v="Jumbo Box"/>
    <n v="0.66"/>
    <d v="2012-09-15T00:00:00"/>
  </r>
  <r>
    <n v="4479"/>
    <n v="31876"/>
    <d v="2011-05-07T00:00:00"/>
    <s v="High"/>
    <n v="8"/>
    <n v="706.4864"/>
    <n v="0.08"/>
    <x v="0"/>
    <n v="-360.18"/>
    <n v="95.99"/>
    <n v="35"/>
    <s v="Brian Moss"/>
    <x v="2"/>
    <s v="Prarie"/>
    <x v="1"/>
    <x v="0"/>
    <s v="Storage &amp; Organization"/>
    <s v="Safco Industrial Wire Shelving"/>
    <s v="Large Box"/>
    <m/>
    <d v="2011-05-08T00:00:00"/>
  </r>
  <r>
    <n v="4480"/>
    <n v="31877"/>
    <d v="2009-06-29T00:00:00"/>
    <s v="Medium"/>
    <n v="34"/>
    <n v="261.81360000000001"/>
    <n v="0.08"/>
    <x v="0"/>
    <n v="-211.54"/>
    <n v="8.3699999999999992"/>
    <n v="10.16"/>
    <s v="Duane Huffman"/>
    <x v="4"/>
    <s v="Ontario"/>
    <x v="3"/>
    <x v="1"/>
    <s v="Office Furnishings"/>
    <s v="Westinghouse Clip-On Gooseneck Lamps"/>
    <s v="Large Box"/>
    <n v="0.59"/>
    <d v="2009-06-29T00:00:00"/>
  </r>
  <r>
    <n v="4481"/>
    <n v="31878"/>
    <d v="2011-12-18T00:00:00"/>
    <s v="Medium"/>
    <n v="14"/>
    <n v="124.58880000000001"/>
    <n v="0.04"/>
    <x v="0"/>
    <n v="9.6300000000000008"/>
    <n v="9.27"/>
    <n v="4.3899999999999997"/>
    <s v="Lisa Hazard"/>
    <x v="1"/>
    <s v="West"/>
    <x v="2"/>
    <x v="0"/>
    <s v="Paper"/>
    <s v="Wirebound Message Books, Four 2 3/4&quot; x 5&quot; Forms per Page, 600 Sets per Book"/>
    <s v="Wrap Bag"/>
    <n v="0.38"/>
    <d v="2011-12-18T00:00:00"/>
  </r>
  <r>
    <n v="4482"/>
    <n v="31878"/>
    <d v="2011-12-18T00:00:00"/>
    <s v="Medium"/>
    <n v="42"/>
    <n v="6486.0641999999998"/>
    <n v="0.01"/>
    <x v="0"/>
    <n v="1727.7750000000001"/>
    <n v="155.99"/>
    <n v="8.99"/>
    <s v="Lisa Hazard"/>
    <x v="1"/>
    <s v="West"/>
    <x v="2"/>
    <x v="2"/>
    <s v="Telephones and Communication"/>
    <s v="R280"/>
    <s v="Small Box"/>
    <n v="0.55000000000000004"/>
    <d v="2011-12-19T00:00:00"/>
  </r>
  <r>
    <n v="4483"/>
    <n v="31907"/>
    <d v="2010-05-18T00:00:00"/>
    <s v="Low"/>
    <n v="38"/>
    <n v="321.48"/>
    <n v="0"/>
    <x v="0"/>
    <n v="-35.97"/>
    <n v="8.4600000000000009"/>
    <n v="3.62"/>
    <s v="Sanjit Jacobs"/>
    <x v="5"/>
    <s v="Quebec"/>
    <x v="3"/>
    <x v="2"/>
    <s v="Computer Peripherals"/>
    <s v="Imation 3.5&quot;, RTS 247544 3M 3.5 DSDD, 10/Pack"/>
    <s v="Small Pack"/>
    <n v="0.61"/>
    <d v="2010-05-23T00:00:00"/>
  </r>
  <r>
    <n v="4484"/>
    <n v="31910"/>
    <d v="2009-10-29T00:00:00"/>
    <s v="Medium"/>
    <n v="6"/>
    <n v="209.46180000000001"/>
    <n v="0.03"/>
    <x v="0"/>
    <n v="-190.02500000000001"/>
    <n v="35.99"/>
    <n v="5"/>
    <s v="Craig Molinari"/>
    <x v="6"/>
    <s v="Prarie"/>
    <x v="0"/>
    <x v="2"/>
    <s v="Telephones and Communication"/>
    <s v="Accessory27"/>
    <s v="Small Box"/>
    <n v="0.85"/>
    <d v="2009-10-30T00:00:00"/>
  </r>
  <r>
    <n v="4485"/>
    <n v="31938"/>
    <d v="2011-07-27T00:00:00"/>
    <s v="Medium"/>
    <n v="13"/>
    <n v="1076.2803999999999"/>
    <n v="0.08"/>
    <x v="1"/>
    <n v="-304.47000000000003"/>
    <n v="89.99"/>
    <n v="42"/>
    <s v="Shahid Shariari"/>
    <x v="3"/>
    <s v="West"/>
    <x v="3"/>
    <x v="1"/>
    <s v="Chairs &amp; Chairmats"/>
    <s v="Global Leather Task Chair, Black"/>
    <s v="Jumbo Drum"/>
    <n v="0.66"/>
    <d v="2011-07-28T00:00:00"/>
  </r>
  <r>
    <n v="4486"/>
    <n v="31938"/>
    <d v="2011-07-27T00:00:00"/>
    <s v="Medium"/>
    <n v="47"/>
    <n v="338.89350000000002"/>
    <n v="0.05"/>
    <x v="0"/>
    <n v="40.58"/>
    <n v="7.59"/>
    <n v="4"/>
    <s v="Shahid Shariari"/>
    <x v="3"/>
    <s v="West"/>
    <x v="3"/>
    <x v="1"/>
    <s v="Office Furnishings"/>
    <s v="Master Giant Foot® Doorstop, Safety Yellow"/>
    <s v="Wrap Bag"/>
    <n v="0.42"/>
    <d v="2011-07-29T00:00:00"/>
  </r>
  <r>
    <n v="4487"/>
    <n v="31939"/>
    <d v="2011-06-25T00:00:00"/>
    <s v="High"/>
    <n v="13"/>
    <n v="1704.5691000000002"/>
    <n v="7.0000000000000007E-2"/>
    <x v="0"/>
    <n v="-75.009"/>
    <n v="140.99"/>
    <n v="4.2"/>
    <s v="Ashley Jarboe"/>
    <x v="7"/>
    <s v="Yukon"/>
    <x v="0"/>
    <x v="2"/>
    <s v="Telephones and Communication"/>
    <s v="7160"/>
    <s v="Small Box"/>
    <n v="0.59"/>
    <d v="2011-06-27T00:00:00"/>
  </r>
  <r>
    <n v="4488"/>
    <n v="31941"/>
    <d v="2009-03-18T00:00:00"/>
    <s v="Medium"/>
    <n v="32"/>
    <n v="2491.6320000000001"/>
    <n v="0.01"/>
    <x v="2"/>
    <n v="650.73"/>
    <n v="78.650000000000006"/>
    <n v="13.99"/>
    <s v="Kimberly Carter"/>
    <x v="3"/>
    <s v="West"/>
    <x v="0"/>
    <x v="0"/>
    <s v="Appliances"/>
    <s v="Honeywell Quietcare HEPA Air Cleaner"/>
    <s v="Medium Box"/>
    <n v="0.52"/>
    <d v="2009-03-19T00:00:00"/>
  </r>
  <r>
    <n v="4489"/>
    <n v="31941"/>
    <d v="2009-03-18T00:00:00"/>
    <s v="Medium"/>
    <n v="7"/>
    <n v="42.184799999999996"/>
    <n v="7.0000000000000007E-2"/>
    <x v="0"/>
    <n v="-43.5"/>
    <n v="6.48"/>
    <n v="9.68"/>
    <s v="Kimberly Carter"/>
    <x v="3"/>
    <s v="West"/>
    <x v="0"/>
    <x v="0"/>
    <s v="Paper"/>
    <s v="Xerox 1993"/>
    <s v="Small Box"/>
    <n v="0.36"/>
    <d v="2009-03-20T00:00:00"/>
  </r>
  <r>
    <n v="4490"/>
    <n v="31973"/>
    <d v="2011-05-12T00:00:00"/>
    <s v="Not Specified"/>
    <n v="15"/>
    <n v="387.61200000000002"/>
    <n v="0.03"/>
    <x v="0"/>
    <n v="43.99"/>
    <n v="26.64"/>
    <n v="5.3"/>
    <s v="Richard Bierner"/>
    <x v="10"/>
    <s v="Atlantic"/>
    <x v="0"/>
    <x v="1"/>
    <s v="Chairs &amp; Chairmats"/>
    <s v="SAFCO Optional Arm Kit for Workspace® Cribbage Stacking Chair"/>
    <s v="Medium Box"/>
    <m/>
    <d v="2011-05-13T00:00:00"/>
  </r>
  <r>
    <n v="4491"/>
    <n v="31973"/>
    <d v="2011-05-12T00:00:00"/>
    <s v="Not Specified"/>
    <n v="16"/>
    <n v="108.32640000000001"/>
    <n v="7.0000000000000007E-2"/>
    <x v="0"/>
    <n v="-111.17"/>
    <n v="7.28"/>
    <n v="11.15"/>
    <s v="Richard Bierner"/>
    <x v="10"/>
    <s v="Atlantic"/>
    <x v="0"/>
    <x v="0"/>
    <s v="Paper"/>
    <s v="Array® Parchment Paper, Assorted Colors"/>
    <s v="Small Box"/>
    <n v="0.37"/>
    <d v="2011-05-14T00:00:00"/>
  </r>
  <r>
    <n v="4492"/>
    <n v="32000"/>
    <d v="2012-09-13T00:00:00"/>
    <s v="Low"/>
    <n v="49"/>
    <n v="153.14950000000002"/>
    <n v="0.05"/>
    <x v="0"/>
    <n v="24.95"/>
    <n v="3.29"/>
    <n v="1.35"/>
    <s v="Victoria Wilson"/>
    <x v="4"/>
    <s v="Ontario"/>
    <x v="2"/>
    <x v="0"/>
    <s v="Rubber Bands"/>
    <s v="Acco® Hot Clips™ Clips to Go"/>
    <s v="Wrap Bag"/>
    <n v="0.4"/>
    <d v="2012-09-15T00:00:00"/>
  </r>
  <r>
    <n v="4493"/>
    <n v="32000"/>
    <d v="2012-09-13T00:00:00"/>
    <s v="Low"/>
    <n v="26"/>
    <n v="14038.9704"/>
    <n v="0.02"/>
    <x v="1"/>
    <n v="-1096.7760000000001"/>
    <n v="550.98"/>
    <n v="147.12"/>
    <s v="Victoria Wilson"/>
    <x v="4"/>
    <s v="Ontario"/>
    <x v="2"/>
    <x v="1"/>
    <s v="Tables"/>
    <s v="Chromcraft Bull-Nose Wood 48&quot; x 96&quot; Rectangular Conference Tables"/>
    <s v="Jumbo Box"/>
    <n v="0.8"/>
    <d v="2012-09-20T00:00:00"/>
  </r>
  <r>
    <n v="4494"/>
    <n v="32001"/>
    <d v="2011-10-28T00:00:00"/>
    <s v="Low"/>
    <n v="22"/>
    <n v="454.82580000000002"/>
    <n v="7.0000000000000007E-2"/>
    <x v="0"/>
    <n v="205.13"/>
    <n v="22.23"/>
    <n v="3.63"/>
    <s v="Chad McGuire"/>
    <x v="5"/>
    <s v="Quebec"/>
    <x v="0"/>
    <x v="1"/>
    <s v="Office Furnishings"/>
    <s v="Executive Impressions 14&quot; Contract Wall Clock"/>
    <s v="Small Pack"/>
    <n v="0.52"/>
    <d v="2011-11-02T00:00:00"/>
  </r>
  <r>
    <n v="4495"/>
    <n v="32001"/>
    <d v="2011-10-28T00:00:00"/>
    <s v="Low"/>
    <n v="11"/>
    <n v="3310.78"/>
    <n v="0"/>
    <x v="0"/>
    <n v="794.2"/>
    <n v="300.98"/>
    <n v="13.99"/>
    <s v="Chad McGuire"/>
    <x v="5"/>
    <s v="Quebec"/>
    <x v="0"/>
    <x v="2"/>
    <s v="Office Machines"/>
    <s v="Polycom VoiceStation 100"/>
    <s v="Medium Box"/>
    <n v="0.39"/>
    <d v="2011-10-30T00:00:00"/>
  </r>
  <r>
    <n v="4496"/>
    <n v="32002"/>
    <d v="2010-07-20T00:00:00"/>
    <s v="Low"/>
    <n v="37"/>
    <n v="1111.8722"/>
    <n v="0.03"/>
    <x v="0"/>
    <n v="-73.77"/>
    <n v="30.98"/>
    <n v="6.5"/>
    <s v="Jim Kriz"/>
    <x v="4"/>
    <s v="Ontario"/>
    <x v="3"/>
    <x v="2"/>
    <s v="Computer Peripherals"/>
    <s v="Logitech Internet Navigator Keyboard"/>
    <s v="Small Box"/>
    <n v="0.79"/>
    <d v="2010-07-24T00:00:00"/>
  </r>
  <r>
    <n v="4497"/>
    <n v="32002"/>
    <d v="2010-07-20T00:00:00"/>
    <s v="Low"/>
    <n v="7"/>
    <n v="89.772900000000007"/>
    <n v="7.0000000000000007E-2"/>
    <x v="0"/>
    <n v="23.16"/>
    <n v="13.79"/>
    <n v="8.7799999999999994"/>
    <s v="Jim Kriz"/>
    <x v="4"/>
    <s v="Ontario"/>
    <x v="3"/>
    <x v="1"/>
    <s v="Office Furnishings"/>
    <s v="9-3/4 Diameter Round Wall Clock"/>
    <s v="Small Box"/>
    <n v="0.43"/>
    <d v="2010-07-20T00:00:00"/>
  </r>
  <r>
    <n v="4498"/>
    <n v="32007"/>
    <d v="2011-02-05T00:00:00"/>
    <s v="Low"/>
    <n v="41"/>
    <n v="16086.595999999998"/>
    <n v="0.06"/>
    <x v="1"/>
    <n v="9.9300000000000637"/>
    <n v="417.4"/>
    <n v="75.23"/>
    <s v="Tonja Turnell"/>
    <x v="1"/>
    <s v="West"/>
    <x v="3"/>
    <x v="1"/>
    <s v="Tables"/>
    <s v="Bretford “Just In Time” Height-Adjustable Multi-Task Work Tables"/>
    <s v="Jumbo Box"/>
    <n v="0.79"/>
    <d v="2011-02-09T00:00:00"/>
  </r>
  <r>
    <n v="4499"/>
    <n v="32036"/>
    <d v="2011-10-05T00:00:00"/>
    <s v="Medium"/>
    <n v="6"/>
    <n v="306.67680000000001"/>
    <n v="7.0000000000000007E-2"/>
    <x v="0"/>
    <n v="45.76"/>
    <n v="54.96"/>
    <n v="10.75"/>
    <s v="Pauline Chand"/>
    <x v="4"/>
    <s v="Ontario"/>
    <x v="1"/>
    <x v="0"/>
    <s v="Paper"/>
    <s v="Xerox 1940"/>
    <s v="Small Box"/>
    <n v="0.36"/>
    <d v="2011-10-07T00:00:00"/>
  </r>
  <r>
    <n v="4500"/>
    <n v="32036"/>
    <d v="2011-10-05T00:00:00"/>
    <s v="Medium"/>
    <n v="25"/>
    <n v="348.05250000000001"/>
    <n v="7.0000000000000007E-2"/>
    <x v="0"/>
    <n v="-68.489999999999995"/>
    <n v="14.97"/>
    <n v="7.51"/>
    <s v="Pauline Chand"/>
    <x v="4"/>
    <s v="Ontario"/>
    <x v="1"/>
    <x v="0"/>
    <s v="Storage &amp; Organization"/>
    <s v="Pizazz® Global Quick File™"/>
    <s v="Small Box"/>
    <n v="0.56999999999999995"/>
    <d v="2011-10-06T00:00:00"/>
  </r>
  <r>
    <n v="4501"/>
    <n v="32037"/>
    <d v="2009-02-16T00:00:00"/>
    <s v="Low"/>
    <n v="37"/>
    <n v="305.47199999999998"/>
    <n v="0.04"/>
    <x v="0"/>
    <n v="-63.813500000000005"/>
    <n v="8.6"/>
    <n v="6.19"/>
    <s v="Edward Becker"/>
    <x v="4"/>
    <s v="Ontario"/>
    <x v="2"/>
    <x v="0"/>
    <s v="Binders and Binder Accessories"/>
    <s v="Avery Printable Repositionable Plastic Tabs"/>
    <s v="Small Box"/>
    <n v="0.38"/>
    <d v="2009-02-23T00:00:00"/>
  </r>
  <r>
    <n v="4502"/>
    <n v="32037"/>
    <d v="2009-02-16T00:00:00"/>
    <s v="Low"/>
    <n v="15"/>
    <n v="9764.8605000000007"/>
    <n v="7.0000000000000007E-2"/>
    <x v="0"/>
    <n v="325.29000000000002"/>
    <n v="699.99"/>
    <n v="24.49"/>
    <s v="Edward Becker"/>
    <x v="4"/>
    <s v="Ontario"/>
    <x v="2"/>
    <x v="2"/>
    <s v="Copiers and Fax"/>
    <s v="Canon Imageclass D680 Copier / Fax"/>
    <s v="Large Box"/>
    <n v="0.54"/>
    <d v="2009-02-20T00:00:00"/>
  </r>
  <r>
    <n v="4503"/>
    <n v="32038"/>
    <d v="2009-06-17T00:00:00"/>
    <s v="Low"/>
    <n v="26"/>
    <n v="304.2"/>
    <n v="0"/>
    <x v="2"/>
    <n v="-14.06"/>
    <n v="11.7"/>
    <n v="6.96"/>
    <s v="Stuart Van"/>
    <x v="5"/>
    <s v="Quebec"/>
    <x v="3"/>
    <x v="0"/>
    <s v="Appliances"/>
    <s v="Harmony HEPA Quiet Air Purifiers"/>
    <s v="Medium Box"/>
    <n v="0.5"/>
    <d v="2009-06-19T00:00:00"/>
  </r>
  <r>
    <n v="4504"/>
    <n v="32065"/>
    <d v="2011-12-02T00:00:00"/>
    <s v="Medium"/>
    <n v="25"/>
    <n v="409.04500000000002"/>
    <n v="0.09"/>
    <x v="0"/>
    <n v="-12.3453"/>
    <n v="17.98"/>
    <n v="8.51"/>
    <s v="Laurel Elliston"/>
    <x v="5"/>
    <s v="Quebec"/>
    <x v="1"/>
    <x v="2"/>
    <s v="Office Machines"/>
    <s v="Canon P1-DHIII Palm Printing Calculator"/>
    <s v="Medium Box"/>
    <n v="0.4"/>
    <d v="2011-12-03T00:00:00"/>
  </r>
  <r>
    <n v="4505"/>
    <n v="32067"/>
    <d v="2012-03-12T00:00:00"/>
    <s v="High"/>
    <n v="27"/>
    <n v="3197.6262000000002"/>
    <n v="0.06"/>
    <x v="0"/>
    <n v="492.23699999999997"/>
    <n v="125.99"/>
    <n v="7.69"/>
    <s v="Christina Vanderzanden"/>
    <x v="4"/>
    <s v="Ontario"/>
    <x v="0"/>
    <x v="2"/>
    <s v="Telephones and Communication"/>
    <s v="Timeport L7089"/>
    <s v="Small Box"/>
    <n v="0.57999999999999996"/>
    <d v="2012-03-13T00:00:00"/>
  </r>
  <r>
    <n v="4506"/>
    <n v="32069"/>
    <d v="2011-11-19T00:00:00"/>
    <s v="Not Specified"/>
    <n v="8"/>
    <n v="1082.1479999999999"/>
    <n v="7.0000000000000007E-2"/>
    <x v="1"/>
    <n v="-240.31140000000002"/>
    <n v="145.44999999999999"/>
    <n v="17.850000000000001"/>
    <s v="Gene McClure"/>
    <x v="5"/>
    <s v="Quebec"/>
    <x v="3"/>
    <x v="2"/>
    <s v="Office Machines"/>
    <s v="Panasonic KX-P1150 Dot Matrix Printer"/>
    <s v="Jumbo Drum"/>
    <n v="0.56000000000000005"/>
    <d v="2011-11-19T00:00:00"/>
  </r>
  <r>
    <n v="4507"/>
    <n v="32069"/>
    <d v="2011-11-19T00:00:00"/>
    <s v="Not Specified"/>
    <n v="17"/>
    <n v="100.24560000000001"/>
    <n v="0.09"/>
    <x v="0"/>
    <n v="-102.24"/>
    <n v="6.48"/>
    <n v="9.68"/>
    <s v="Gene McClure"/>
    <x v="6"/>
    <s v="Prarie"/>
    <x v="3"/>
    <x v="0"/>
    <s v="Paper"/>
    <s v="Xerox 1993"/>
    <s v="Small Box"/>
    <n v="0.36"/>
    <d v="2011-11-21T00:00:00"/>
  </r>
  <r>
    <n v="4508"/>
    <n v="32070"/>
    <d v="2009-07-17T00:00:00"/>
    <s v="Medium"/>
    <n v="50"/>
    <n v="81.84"/>
    <n v="7.0000000000000007E-2"/>
    <x v="0"/>
    <n v="-185.34"/>
    <n v="1.76"/>
    <n v="4.8600000000000003"/>
    <s v="Patrick Jones"/>
    <x v="10"/>
    <s v="Atlantic"/>
    <x v="2"/>
    <x v="1"/>
    <s v="Office Furnishings"/>
    <s v="Regeneration Desk Collection"/>
    <s v="Small Box"/>
    <n v="0.41"/>
    <d v="2009-07-17T00:00:00"/>
  </r>
  <r>
    <n v="4509"/>
    <n v="32099"/>
    <d v="2010-05-05T00:00:00"/>
    <s v="Not Specified"/>
    <n v="41"/>
    <n v="463.20159999999998"/>
    <n v="0.08"/>
    <x v="0"/>
    <n v="25.58"/>
    <n v="12.28"/>
    <n v="6.47"/>
    <s v="Emily Burns"/>
    <x v="3"/>
    <s v="West"/>
    <x v="2"/>
    <x v="0"/>
    <s v="Paper"/>
    <s v="Xerox 1881"/>
    <s v="Small Box"/>
    <n v="0.38"/>
    <d v="2010-05-05T00:00:00"/>
  </r>
  <r>
    <n v="4510"/>
    <n v="32100"/>
    <d v="2012-05-23T00:00:00"/>
    <s v="Medium"/>
    <n v="29"/>
    <n v="1093.3463999999999"/>
    <n v="0.08"/>
    <x v="0"/>
    <n v="359.75"/>
    <n v="40.98"/>
    <n v="1.99"/>
    <s v="Liz Carlisle"/>
    <x v="2"/>
    <s v="Prarie"/>
    <x v="1"/>
    <x v="2"/>
    <s v="Computer Peripherals"/>
    <s v="Imation Printable White 80 Minute CD-R Spindle, 50/Pack"/>
    <s v="Small Pack"/>
    <n v="0.44"/>
    <d v="2012-05-25T00:00:00"/>
  </r>
  <r>
    <n v="4511"/>
    <n v="32101"/>
    <d v="2009-12-26T00:00:00"/>
    <s v="Low"/>
    <n v="48"/>
    <n v="13442.9184"/>
    <n v="0.04"/>
    <x v="1"/>
    <n v="3799.59"/>
    <n v="291.73"/>
    <n v="48.8"/>
    <s v="Liz MacKendrick"/>
    <x v="10"/>
    <s v="Atlantic"/>
    <x v="1"/>
    <x v="1"/>
    <s v="Chairs &amp; Chairmats"/>
    <s v="Hon 4070 Series Pagoda™ Armless Upholstered Stacking Chairs"/>
    <s v="Jumbo Drum"/>
    <n v="0.56000000000000005"/>
    <d v="2009-12-30T00:00:00"/>
  </r>
  <r>
    <n v="4512"/>
    <n v="32102"/>
    <d v="2012-12-14T00:00:00"/>
    <s v="Medium"/>
    <n v="2"/>
    <n v="12.700800000000001"/>
    <n v="0.02"/>
    <x v="0"/>
    <n v="-10.39"/>
    <n v="6.48"/>
    <n v="6.22"/>
    <s v="Vivek Sundaresam"/>
    <x v="5"/>
    <s v="Quebec"/>
    <x v="2"/>
    <x v="0"/>
    <s v="Paper"/>
    <s v="Xerox 1894"/>
    <s v="Small Box"/>
    <n v="0.37"/>
    <d v="2012-12-16T00:00:00"/>
  </r>
  <r>
    <n v="4513"/>
    <n v="32129"/>
    <d v="2011-07-02T00:00:00"/>
    <s v="Critical"/>
    <n v="20"/>
    <n v="120.52800000000002"/>
    <n v="7.0000000000000007E-2"/>
    <x v="0"/>
    <n v="-105.15"/>
    <n v="6.48"/>
    <n v="8.74"/>
    <s v="Dave Kipp"/>
    <x v="3"/>
    <s v="West"/>
    <x v="3"/>
    <x v="0"/>
    <s v="Paper"/>
    <s v="Xerox 1984"/>
    <s v="Small Box"/>
    <n v="0.36"/>
    <d v="2011-07-03T00:00:00"/>
  </r>
  <r>
    <n v="4514"/>
    <n v="32129"/>
    <d v="2011-07-02T00:00:00"/>
    <s v="Critical"/>
    <n v="4"/>
    <n v="8064.4607999999998"/>
    <n v="0.01"/>
    <x v="1"/>
    <n v="-3669.0509999999999"/>
    <n v="2036.48"/>
    <n v="14.7"/>
    <s v="Dave Kipp"/>
    <x v="3"/>
    <s v="West"/>
    <x v="3"/>
    <x v="2"/>
    <s v="Office Machines"/>
    <s v="Lexmark 4227 Plus Dot Matrix Printer"/>
    <s v="Jumbo Drum"/>
    <n v="0.55000000000000004"/>
    <d v="2011-07-04T00:00:00"/>
  </r>
  <r>
    <n v="4515"/>
    <n v="32131"/>
    <d v="2010-12-27T00:00:00"/>
    <s v="Critical"/>
    <n v="34"/>
    <n v="124.66439999999999"/>
    <n v="0.03"/>
    <x v="0"/>
    <n v="44.8"/>
    <n v="3.78"/>
    <n v="0.71"/>
    <s v="David Smith"/>
    <x v="4"/>
    <s v="Ontario"/>
    <x v="0"/>
    <x v="0"/>
    <s v="Rubber Bands"/>
    <s v="Staples Bulldog Clip"/>
    <s v="Wrap Bag"/>
    <n v="0.39"/>
    <d v="2010-12-29T00:00:00"/>
  </r>
  <r>
    <n v="4516"/>
    <n v="32135"/>
    <d v="2010-11-25T00:00:00"/>
    <s v="High"/>
    <n v="37"/>
    <n v="1479.26"/>
    <n v="0"/>
    <x v="0"/>
    <n v="160.68"/>
    <n v="39.979999999999997"/>
    <n v="7.12"/>
    <s v="Magdelene Morse"/>
    <x v="4"/>
    <s v="Ontario"/>
    <x v="2"/>
    <x v="2"/>
    <s v="Computer Peripherals"/>
    <s v="IBM Active Response Keyboard, Black"/>
    <s v="Small Box"/>
    <n v="0.67"/>
    <d v="2010-11-27T00:00:00"/>
  </r>
  <r>
    <n v="4517"/>
    <n v="32135"/>
    <d v="2010-11-25T00:00:00"/>
    <s v="High"/>
    <n v="16"/>
    <n v="176.49279999999999"/>
    <n v="0.08"/>
    <x v="0"/>
    <n v="-21.819599999999998"/>
    <n v="11.99"/>
    <n v="5.99"/>
    <s v="Magdelene Morse"/>
    <x v="4"/>
    <s v="Ontario"/>
    <x v="2"/>
    <x v="2"/>
    <s v="Office Machines"/>
    <s v="TI 30X Scientific Calculator"/>
    <s v="Medium Box"/>
    <n v="0.36"/>
    <d v="2010-11-27T00:00:00"/>
  </r>
  <r>
    <n v="4518"/>
    <n v="32164"/>
    <d v="2010-02-02T00:00:00"/>
    <s v="Not Specified"/>
    <n v="12"/>
    <n v="67.972800000000007"/>
    <n v="0.02"/>
    <x v="0"/>
    <n v="-19.04"/>
    <n v="5.78"/>
    <n v="4.96"/>
    <s v="Erica Smith"/>
    <x v="1"/>
    <s v="West"/>
    <x v="0"/>
    <x v="0"/>
    <s v="Paper"/>
    <s v="Xerox 1899"/>
    <s v="Small Box"/>
    <n v="0.36"/>
    <d v="2010-02-03T00:00:00"/>
  </r>
  <r>
    <n v="4519"/>
    <n v="32164"/>
    <d v="2010-02-02T00:00:00"/>
    <s v="Not Specified"/>
    <n v="34"/>
    <n v="103.7136"/>
    <n v="7.0000000000000007E-2"/>
    <x v="0"/>
    <n v="-92.16"/>
    <n v="3.28"/>
    <n v="3.97"/>
    <s v="Erica Smith"/>
    <x v="1"/>
    <s v="West"/>
    <x v="0"/>
    <x v="0"/>
    <s v="Pens &amp; Art Supplies"/>
    <s v="Newell 337"/>
    <s v="Wrap Bag"/>
    <n v="0.56000000000000005"/>
    <d v="2010-02-03T00:00:00"/>
  </r>
  <r>
    <n v="4520"/>
    <n v="32164"/>
    <d v="2010-02-02T00:00:00"/>
    <s v="Not Specified"/>
    <n v="23"/>
    <n v="6130.9260000000004"/>
    <n v="0.1"/>
    <x v="1"/>
    <n v="-461.45"/>
    <n v="296.18"/>
    <n v="54.12"/>
    <s v="Erica Smith"/>
    <x v="1"/>
    <s v="West"/>
    <x v="0"/>
    <x v="1"/>
    <s v="Tables"/>
    <s v="Hon 94000 Series Round Tables"/>
    <s v="Jumbo Box"/>
    <n v="0.76"/>
    <d v="2010-02-03T00:00:00"/>
  </r>
  <r>
    <n v="4521"/>
    <n v="32165"/>
    <d v="2012-10-14T00:00:00"/>
    <s v="Not Specified"/>
    <n v="47"/>
    <n v="3268.4364000000005"/>
    <n v="0.06"/>
    <x v="0"/>
    <n v="175.24"/>
    <n v="73.98"/>
    <n v="14.52"/>
    <s v="John Murray"/>
    <x v="1"/>
    <s v="West"/>
    <x v="0"/>
    <x v="2"/>
    <s v="Computer Peripherals"/>
    <s v="Keytronic French Keyboard"/>
    <s v="Small Box"/>
    <n v="0.65"/>
    <d v="2012-10-16T00:00:00"/>
  </r>
  <r>
    <n v="4522"/>
    <n v="32165"/>
    <d v="2012-10-14T00:00:00"/>
    <s v="Not Specified"/>
    <n v="38"/>
    <n v="3202.2675999999997"/>
    <n v="0.02"/>
    <x v="0"/>
    <n v="192.06"/>
    <n v="85.99"/>
    <n v="0.99"/>
    <s v="John Murray"/>
    <x v="1"/>
    <s v="West"/>
    <x v="0"/>
    <x v="2"/>
    <s v="Telephones and Communication"/>
    <s v="Accessory4"/>
    <s v="Wrap Bag"/>
    <n v="0.85"/>
    <d v="2012-10-15T00:00:00"/>
  </r>
  <r>
    <n v="4523"/>
    <n v="32192"/>
    <d v="2012-02-18T00:00:00"/>
    <s v="Not Specified"/>
    <n v="4"/>
    <n v="178.44120000000001"/>
    <n v="0.03"/>
    <x v="0"/>
    <n v="-171.17100000000002"/>
    <n v="45.99"/>
    <n v="2.5"/>
    <s v="Brooke Gillingham"/>
    <x v="1"/>
    <s v="West"/>
    <x v="0"/>
    <x v="2"/>
    <s v="Telephones and Communication"/>
    <s v="T61"/>
    <s v="Small Box"/>
    <n v="0.56000000000000005"/>
    <d v="2012-02-18T00:00:00"/>
  </r>
  <r>
    <n v="4524"/>
    <n v="32193"/>
    <d v="2010-10-20T00:00:00"/>
    <s v="Low"/>
    <n v="4"/>
    <n v="24.047999999999998"/>
    <n v="0.1"/>
    <x v="2"/>
    <n v="-10.25"/>
    <n v="6.68"/>
    <n v="6.93"/>
    <s v="Chad Cunningham"/>
    <x v="12"/>
    <s v="Northwest Territories"/>
    <x v="0"/>
    <x v="0"/>
    <s v="Paper"/>
    <s v="HP Office Paper (20Lb. and 87 Bright)"/>
    <s v="Small Box"/>
    <n v="0.37"/>
    <d v="2010-10-22T00:00:00"/>
  </r>
  <r>
    <n v="4525"/>
    <n v="32193"/>
    <d v="2010-10-20T00:00:00"/>
    <s v="Low"/>
    <n v="27"/>
    <n v="103.98779999999999"/>
    <n v="0.02"/>
    <x v="0"/>
    <n v="37.33"/>
    <n v="3.93"/>
    <n v="0.99"/>
    <s v="Chad Cunningham"/>
    <x v="12"/>
    <s v="Northwest Territories"/>
    <x v="0"/>
    <x v="0"/>
    <s v="Rubber Bands"/>
    <s v="Staples Vinyl Coated Paper Clips"/>
    <s v="Wrap Bag"/>
    <n v="0.39"/>
    <d v="2010-10-25T00:00:00"/>
  </r>
  <r>
    <n v="4526"/>
    <n v="32195"/>
    <d v="2009-11-25T00:00:00"/>
    <s v="Medium"/>
    <n v="7"/>
    <n v="77.007000000000005"/>
    <n v="0.05"/>
    <x v="0"/>
    <n v="-14.03"/>
    <n v="11.58"/>
    <n v="6.97"/>
    <s v="Michelle Huthwaite"/>
    <x v="4"/>
    <s v="Ontario"/>
    <x v="2"/>
    <x v="0"/>
    <s v="Envelopes"/>
    <s v="Peel &amp; Seel® Recycled Catalog Envelopes, Brown"/>
    <s v="Small Box"/>
    <n v="0.35"/>
    <d v="2009-11-28T00:00:00"/>
  </r>
  <r>
    <n v="4527"/>
    <n v="32198"/>
    <d v="2011-11-09T00:00:00"/>
    <s v="Medium"/>
    <n v="31"/>
    <n v="223.9006"/>
    <n v="0.02"/>
    <x v="0"/>
    <n v="-117.92"/>
    <n v="7.37"/>
    <n v="5.53"/>
    <s v="Joseph Airdo"/>
    <x v="4"/>
    <s v="Ontario"/>
    <x v="3"/>
    <x v="2"/>
    <s v="Computer Peripherals"/>
    <s v="Imation 3.5&quot; Unformatted DS/HD Diskettes, 10/Box"/>
    <s v="Small Pack"/>
    <n v="0.69"/>
    <d v="2011-11-09T00:00:00"/>
  </r>
  <r>
    <n v="4528"/>
    <n v="32199"/>
    <d v="2009-07-15T00:00:00"/>
    <s v="High"/>
    <n v="40"/>
    <n v="180.68800000000002"/>
    <n v="0.08"/>
    <x v="0"/>
    <n v="-99.762500000000003"/>
    <n v="4.91"/>
    <n v="4.97"/>
    <s v="Erica Bern"/>
    <x v="9"/>
    <s v="Atlantic"/>
    <x v="1"/>
    <x v="0"/>
    <s v="Binders and Binder Accessories"/>
    <s v="Pressboard Covers with Storage Hooks, 9 1/2&quot; x 11&quot;, Light Blue"/>
    <s v="Small Box"/>
    <n v="0.38"/>
    <d v="2009-07-16T00:00:00"/>
  </r>
  <r>
    <n v="4529"/>
    <n v="32199"/>
    <d v="2009-07-15T00:00:00"/>
    <s v="High"/>
    <n v="1"/>
    <n v="3464.9901"/>
    <n v="0.01"/>
    <x v="0"/>
    <n v="-3061.82"/>
    <n v="3499.99"/>
    <n v="24.49"/>
    <s v="Erica Bern"/>
    <x v="9"/>
    <s v="Atlantic"/>
    <x v="1"/>
    <x v="2"/>
    <s v="Copiers and Fax"/>
    <s v="Canon imageCLASS 2200 Advanced Copier"/>
    <s v="Large Box"/>
    <n v="0.37"/>
    <d v="2009-07-16T00:00:00"/>
  </r>
  <r>
    <n v="4530"/>
    <n v="32199"/>
    <d v="2009-07-15T00:00:00"/>
    <s v="High"/>
    <n v="8"/>
    <n v="45.318399999999997"/>
    <n v="0.03"/>
    <x v="0"/>
    <n v="-9.9999999999997868E-3"/>
    <n v="5.84"/>
    <n v="1.2"/>
    <s v="Erica Bern"/>
    <x v="9"/>
    <s v="Atlantic"/>
    <x v="1"/>
    <x v="0"/>
    <s v="Pens &amp; Art Supplies"/>
    <s v="Newell 312"/>
    <s v="Wrap Bag"/>
    <n v="0.55000000000000004"/>
    <d v="2009-07-17T00:00:00"/>
  </r>
  <r>
    <n v="4531"/>
    <n v="32228"/>
    <d v="2010-11-04T00:00:00"/>
    <s v="Critical"/>
    <n v="35"/>
    <n v="202.35599999999999"/>
    <n v="0.01"/>
    <x v="0"/>
    <n v="43.53"/>
    <n v="5.84"/>
    <n v="1.2"/>
    <s v="Andrew Roberts"/>
    <x v="1"/>
    <s v="West"/>
    <x v="2"/>
    <x v="0"/>
    <s v="Pens &amp; Art Supplies"/>
    <s v="Newell 312"/>
    <s v="Wrap Bag"/>
    <n v="0.55000000000000004"/>
    <d v="2010-11-06T00:00:00"/>
  </r>
  <r>
    <n v="4532"/>
    <n v="32229"/>
    <d v="2010-08-30T00:00:00"/>
    <s v="High"/>
    <n v="8"/>
    <n v="1183.6831999999999"/>
    <n v="0.02"/>
    <x v="0"/>
    <n v="44.369999999999948"/>
    <n v="150.97999999999999"/>
    <n v="13.99"/>
    <s v="Carlos Daly"/>
    <x v="12"/>
    <s v="Northwest Territories"/>
    <x v="1"/>
    <x v="2"/>
    <s v="Office Machines"/>
    <s v="Canon MP41DH Printing Calculator"/>
    <s v="Medium Box"/>
    <n v="0.38"/>
    <d v="2010-08-30T00:00:00"/>
  </r>
  <r>
    <n v="4533"/>
    <n v="32229"/>
    <d v="2010-08-30T00:00:00"/>
    <s v="High"/>
    <n v="15"/>
    <n v="26.4"/>
    <n v="0"/>
    <x v="0"/>
    <n v="-0.12"/>
    <n v="1.76"/>
    <n v="0.7"/>
    <s v="Carlos Daly"/>
    <x v="12"/>
    <s v="Northwest Territories"/>
    <x v="1"/>
    <x v="0"/>
    <s v="Pens &amp; Art Supplies"/>
    <s v="Newell 310"/>
    <s v="Wrap Bag"/>
    <n v="0.56000000000000005"/>
    <d v="2010-08-31T00:00:00"/>
  </r>
  <r>
    <n v="4534"/>
    <n v="32230"/>
    <d v="2012-08-19T00:00:00"/>
    <s v="High"/>
    <n v="46"/>
    <n v="1710.3444"/>
    <n v="7.0000000000000007E-2"/>
    <x v="0"/>
    <n v="215.11"/>
    <n v="39.979999999999997"/>
    <n v="9.1999999999999993"/>
    <s v="David Philippe"/>
    <x v="4"/>
    <s v="Ontario"/>
    <x v="3"/>
    <x v="1"/>
    <s v="Office Furnishings"/>
    <s v="Eldon Radial Chair Mat for Low to Medium Pile Carpets"/>
    <s v="Wrap Bag"/>
    <n v="0.65"/>
    <d v="2012-08-20T00:00:00"/>
  </r>
  <r>
    <n v="4535"/>
    <n v="32231"/>
    <d v="2012-11-01T00:00:00"/>
    <s v="Low"/>
    <n v="44"/>
    <n v="185.56559999999999"/>
    <n v="0.01"/>
    <x v="0"/>
    <n v="48.54"/>
    <n v="4.26"/>
    <n v="1.2"/>
    <s v="Ken Lonsdale"/>
    <x v="4"/>
    <s v="Ontario"/>
    <x v="3"/>
    <x v="0"/>
    <s v="Pens &amp; Art Supplies"/>
    <s v="Dixon Prang® Watercolor Pencils, 10-Color Set with Brush"/>
    <s v="Wrap Bag"/>
    <n v="0.44"/>
    <d v="2012-11-05T00:00:00"/>
  </r>
  <r>
    <n v="4536"/>
    <n v="32291"/>
    <d v="2009-11-05T00:00:00"/>
    <s v="Medium"/>
    <n v="13"/>
    <n v="167.18129999999999"/>
    <n v="0.01"/>
    <x v="0"/>
    <n v="-100.89"/>
    <n v="12.99"/>
    <n v="14.37"/>
    <s v="Doug O'Connell"/>
    <x v="3"/>
    <s v="West"/>
    <x v="0"/>
    <x v="1"/>
    <s v="Office Furnishings"/>
    <s v="Tensor &quot;Hersey Kiss&quot; Styled Floor Lamp"/>
    <s v="Large Box"/>
    <n v="0.73"/>
    <d v="2009-11-05T00:00:00"/>
  </r>
  <r>
    <n v="4537"/>
    <n v="32291"/>
    <d v="2009-11-05T00:00:00"/>
    <s v="Medium"/>
    <n v="4"/>
    <n v="59.348800000000004"/>
    <n v="0.02"/>
    <x v="0"/>
    <n v="-29.42"/>
    <n v="15.14"/>
    <n v="4.53"/>
    <s v="Doug O'Connell"/>
    <x v="3"/>
    <s v="West"/>
    <x v="0"/>
    <x v="0"/>
    <s v="Storage &amp; Organization"/>
    <s v="Eldon® Gobal File Keepers"/>
    <s v="Small Box"/>
    <n v="0.81"/>
    <d v="2009-11-06T00:00:00"/>
  </r>
  <r>
    <n v="4538"/>
    <n v="32292"/>
    <d v="2012-02-15T00:00:00"/>
    <s v="Low"/>
    <n v="49"/>
    <n v="5456.1695999999993"/>
    <n v="0.04"/>
    <x v="0"/>
    <n v="1601.64"/>
    <n v="115.99"/>
    <n v="5.99"/>
    <s v="Ben Peterman"/>
    <x v="5"/>
    <s v="Quebec"/>
    <x v="1"/>
    <x v="2"/>
    <s v="Telephones and Communication"/>
    <s v="2160"/>
    <s v="Small Box"/>
    <n v="0.56999999999999995"/>
    <d v="2012-02-22T00:00:00"/>
  </r>
  <r>
    <n v="4539"/>
    <n v="32292"/>
    <d v="2012-02-15T00:00:00"/>
    <s v="Low"/>
    <n v="1"/>
    <n v="10.7415"/>
    <n v="7.0000000000000007E-2"/>
    <x v="0"/>
    <n v="-6.73"/>
    <n v="11.55"/>
    <n v="2.36"/>
    <s v="Ben Peterman"/>
    <x v="4"/>
    <s v="Ontario"/>
    <x v="1"/>
    <x v="0"/>
    <s v="Pens &amp; Art Supplies"/>
    <s v="Newell 309"/>
    <s v="Wrap Bag"/>
    <n v="0.55000000000000004"/>
    <d v="2012-02-17T00:00:00"/>
  </r>
  <r>
    <n v="4540"/>
    <n v="32295"/>
    <d v="2009-01-07T00:00:00"/>
    <s v="High"/>
    <n v="11"/>
    <n v="675.07769999999994"/>
    <n v="7.0000000000000007E-2"/>
    <x v="0"/>
    <n v="-112.244"/>
    <n v="65.989999999999995"/>
    <n v="5.99"/>
    <s v="Pauline Chand"/>
    <x v="4"/>
    <s v="Ontario"/>
    <x v="0"/>
    <x v="2"/>
    <s v="Telephones and Communication"/>
    <s v="i1000"/>
    <s v="Small Box"/>
    <n v="0.57999999999999996"/>
    <d v="2009-01-08T00:00:00"/>
  </r>
  <r>
    <n v="4541"/>
    <n v="32323"/>
    <d v="2010-07-23T00:00:00"/>
    <s v="High"/>
    <n v="3"/>
    <n v="25.126200000000004"/>
    <n v="0.01"/>
    <x v="0"/>
    <n v="-31.43"/>
    <n v="8.4600000000000009"/>
    <n v="3.62"/>
    <s v="Lena Radford"/>
    <x v="4"/>
    <s v="Ontario"/>
    <x v="0"/>
    <x v="2"/>
    <s v="Computer Peripherals"/>
    <s v="Imation 3.5&quot;, RTS 247544 3M 3.5 DSDD, 10/Pack"/>
    <s v="Small Pack"/>
    <n v="0.61"/>
    <d v="2010-07-24T00:00:00"/>
  </r>
  <r>
    <n v="4542"/>
    <n v="32323"/>
    <d v="2010-07-23T00:00:00"/>
    <s v="High"/>
    <n v="3"/>
    <n v="64.408799999999999"/>
    <n v="0.06"/>
    <x v="0"/>
    <n v="-21.13"/>
    <n v="22.84"/>
    <n v="8.18"/>
    <s v="Lena Radford"/>
    <x v="4"/>
    <s v="Ontario"/>
    <x v="0"/>
    <x v="0"/>
    <s v="Paper"/>
    <s v="Xerox 1991"/>
    <s v="Small Box"/>
    <n v="0.39"/>
    <d v="2010-07-23T00:00:00"/>
  </r>
  <r>
    <n v="4543"/>
    <n v="32323"/>
    <d v="2010-07-23T00:00:00"/>
    <s v="High"/>
    <n v="38"/>
    <n v="297.54759999999999"/>
    <n v="0.02"/>
    <x v="0"/>
    <n v="-118.48099999999999"/>
    <n v="7.99"/>
    <n v="5.03"/>
    <s v="Lena Radford"/>
    <x v="4"/>
    <s v="Ontario"/>
    <x v="0"/>
    <x v="2"/>
    <s v="Telephones and Communication"/>
    <s v="Bell Sonecor JB700 Caller ID"/>
    <s v="Medium Box"/>
    <n v="0.6"/>
    <d v="2010-07-25T00:00:00"/>
  </r>
  <r>
    <n v="4544"/>
    <n v="32325"/>
    <d v="2012-11-01T00:00:00"/>
    <s v="Critical"/>
    <n v="45"/>
    <n v="1034.0999999999999"/>
    <n v="0"/>
    <x v="0"/>
    <n v="189.28"/>
    <n v="22.98"/>
    <n v="7.58"/>
    <s v="Darren Powers"/>
    <x v="1"/>
    <s v="West"/>
    <x v="1"/>
    <x v="1"/>
    <s v="Office Furnishings"/>
    <s v="Seth Thomas 12&quot; Clock w/ Goldtone Case"/>
    <s v="Small Box"/>
    <n v="0.51"/>
    <d v="2012-11-02T00:00:00"/>
  </r>
  <r>
    <n v="4545"/>
    <n v="32326"/>
    <d v="2010-10-31T00:00:00"/>
    <s v="High"/>
    <n v="50"/>
    <n v="909.54499999999985"/>
    <n v="0.09"/>
    <x v="0"/>
    <n v="-188.41"/>
    <n v="19.989999999999998"/>
    <n v="11.17"/>
    <s v="Jason Klamczynski"/>
    <x v="5"/>
    <s v="Quebec"/>
    <x v="0"/>
    <x v="1"/>
    <s v="Office Furnishings"/>
    <s v="Telescoping Adjustable Floor Lamp"/>
    <s v="Large Box"/>
    <n v="0.6"/>
    <d v="2010-11-01T00:00:00"/>
  </r>
  <r>
    <n v="4546"/>
    <n v="32327"/>
    <d v="2012-08-07T00:00:00"/>
    <s v="Low"/>
    <n v="45"/>
    <n v="24298.218000000001"/>
    <n v="0.02"/>
    <x v="1"/>
    <n v="-1430.451"/>
    <n v="550.98"/>
    <n v="147.12"/>
    <s v="Erica Bern"/>
    <x v="9"/>
    <s v="Atlantic"/>
    <x v="0"/>
    <x v="1"/>
    <s v="Tables"/>
    <s v="Chromcraft Bull-Nose Wood 48&quot; x 96&quot; Rectangular Conference Tables"/>
    <s v="Jumbo Box"/>
    <n v="0.8"/>
    <d v="2012-08-14T00:00:00"/>
  </r>
  <r>
    <n v="4547"/>
    <n v="32355"/>
    <d v="2009-05-20T00:00:00"/>
    <s v="Not Specified"/>
    <n v="34"/>
    <n v="199.94040000000001"/>
    <n v="0.01"/>
    <x v="0"/>
    <n v="-239.315"/>
    <n v="5.94"/>
    <n v="9.92"/>
    <s v="Daniel Byrd"/>
    <x v="1"/>
    <s v="West"/>
    <x v="2"/>
    <x v="0"/>
    <s v="Binders and Binder Accessories"/>
    <s v="Storex Dura Pro™ Binders"/>
    <s v="Small Box"/>
    <n v="0.38"/>
    <d v="2009-05-23T00:00:00"/>
  </r>
  <r>
    <n v="4548"/>
    <n v="32355"/>
    <d v="2009-05-20T00:00:00"/>
    <s v="Not Specified"/>
    <n v="50"/>
    <n v="324"/>
    <n v="0"/>
    <x v="0"/>
    <n v="-33.31"/>
    <n v="6.48"/>
    <n v="5.1100000000000003"/>
    <s v="Daniel Byrd"/>
    <x v="1"/>
    <s v="West"/>
    <x v="2"/>
    <x v="0"/>
    <s v="Paper"/>
    <s v="Xerox 231"/>
    <s v="Small Box"/>
    <n v="0.37"/>
    <d v="2009-05-22T00:00:00"/>
  </r>
  <r>
    <n v="4549"/>
    <n v="32356"/>
    <d v="2012-10-10T00:00:00"/>
    <s v="Not Specified"/>
    <n v="12"/>
    <n v="726.62400000000002"/>
    <n v="0.1"/>
    <x v="0"/>
    <n v="60.375500000000002"/>
    <n v="67.28"/>
    <n v="19.989999999999998"/>
    <s v="Maribeth Yedwab"/>
    <x v="2"/>
    <s v="Prarie"/>
    <x v="2"/>
    <x v="0"/>
    <s v="Binders and Binder Accessories"/>
    <s v="Catalog Binders with Expanding Posts"/>
    <s v="Small Box"/>
    <n v="0.4"/>
    <d v="2012-10-11T00:00:00"/>
  </r>
  <r>
    <n v="4550"/>
    <n v="32356"/>
    <d v="2012-10-10T00:00:00"/>
    <s v="Not Specified"/>
    <n v="47"/>
    <n v="6312.1751999999997"/>
    <n v="0.08"/>
    <x v="1"/>
    <n v="-503.77"/>
    <n v="145.97999999999999"/>
    <n v="46.2"/>
    <s v="Maribeth Yedwab"/>
    <x v="2"/>
    <s v="Prarie"/>
    <x v="2"/>
    <x v="1"/>
    <s v="Tables"/>
    <s v="Bevis Rectangular Conference Tables"/>
    <s v="Jumbo Box"/>
    <n v="0.69"/>
    <d v="2012-10-12T00:00:00"/>
  </r>
  <r>
    <n v="4551"/>
    <n v="32386"/>
    <d v="2012-04-18T00:00:00"/>
    <s v="Critical"/>
    <n v="1"/>
    <n v="1938.02"/>
    <n v="0"/>
    <x v="0"/>
    <n v="-3974.4558000000002"/>
    <n v="1938.02"/>
    <n v="13.99"/>
    <s v="Christopher Conant"/>
    <x v="1"/>
    <s v="West"/>
    <x v="2"/>
    <x v="2"/>
    <s v="Office Machines"/>
    <s v="Polycom ViewStation™ Adapter H323 Videoconferencing Unit"/>
    <s v="Medium Box"/>
    <n v="0.38"/>
    <d v="2012-04-20T00:00:00"/>
  </r>
  <r>
    <n v="4552"/>
    <n v="32389"/>
    <d v="2010-10-31T00:00:00"/>
    <s v="Medium"/>
    <n v="8"/>
    <n v="121.84"/>
    <n v="0"/>
    <x v="1"/>
    <n v="11.650950000000002"/>
    <n v="15.23"/>
    <n v="27.75"/>
    <s v="Dave Poirier"/>
    <x v="4"/>
    <s v="Ontario"/>
    <x v="0"/>
    <x v="1"/>
    <s v="Tables"/>
    <s v="Anderson Hickey Conga Table Tops &amp; Accessories"/>
    <s v="Jumbo Box"/>
    <n v="0.76"/>
    <d v="2010-11-01T00:00:00"/>
  </r>
  <r>
    <n v="4553"/>
    <n v="32389"/>
    <d v="2010-10-31T00:00:00"/>
    <s v="Medium"/>
    <n v="23"/>
    <n v="855.38610000000006"/>
    <n v="7.0000000000000007E-2"/>
    <x v="0"/>
    <n v="-7.5"/>
    <n v="39.99"/>
    <n v="10.25"/>
    <s v="Dave Poirier"/>
    <x v="8"/>
    <s v="Atlantic"/>
    <x v="0"/>
    <x v="2"/>
    <s v="Computer Peripherals"/>
    <s v="Zoom V.92 V.44 PCI Internal Controllerless FaxModem"/>
    <s v="Small Box"/>
    <n v="0.55000000000000004"/>
    <d v="2010-11-02T00:00:00"/>
  </r>
  <r>
    <n v="4554"/>
    <n v="32389"/>
    <d v="2010-10-31T00:00:00"/>
    <s v="Medium"/>
    <n v="1"/>
    <n v="62.030599999999993"/>
    <n v="0.06"/>
    <x v="2"/>
    <n v="-257.411"/>
    <n v="65.989999999999995"/>
    <n v="8.8000000000000007"/>
    <s v="Dave Poirier"/>
    <x v="4"/>
    <s v="Ontario"/>
    <x v="0"/>
    <x v="2"/>
    <s v="Telephones and Communication"/>
    <s v="6120"/>
    <s v="Small Box"/>
    <n v="0.57999999999999996"/>
    <d v="2010-11-01T00:00:00"/>
  </r>
  <r>
    <n v="4555"/>
    <n v="32418"/>
    <d v="2009-01-05T00:00:00"/>
    <s v="Not Specified"/>
    <n v="5"/>
    <n v="1122.308"/>
    <n v="0.08"/>
    <x v="1"/>
    <n v="-131.31"/>
    <n v="243.98"/>
    <n v="43.32"/>
    <s v="Marina Lichtenstein"/>
    <x v="3"/>
    <s v="West"/>
    <x v="1"/>
    <x v="1"/>
    <s v="Chairs &amp; Chairmats"/>
    <s v="Hon Deluxe Fabric Upholstered Stacking Chairs, Rounded Back"/>
    <s v="Jumbo Drum"/>
    <n v="0.55000000000000004"/>
    <d v="2009-01-06T00:00:00"/>
  </r>
  <r>
    <n v="4556"/>
    <n v="32420"/>
    <d v="2009-07-29T00:00:00"/>
    <s v="Medium"/>
    <n v="35"/>
    <n v="163.40099999999998"/>
    <n v="7.0000000000000007E-2"/>
    <x v="0"/>
    <n v="-168.72"/>
    <n v="5.0199999999999996"/>
    <n v="5.14"/>
    <s v="Christy Brittain"/>
    <x v="8"/>
    <s v="Atlantic"/>
    <x v="3"/>
    <x v="2"/>
    <s v="Computer Peripherals"/>
    <s v="Imation 3.5, DISKETTE 44766 HGHLD3.52HD/FM, 10/Pack"/>
    <s v="Small Pack"/>
    <n v="0.79"/>
    <d v="2009-07-31T00:00:00"/>
  </r>
  <r>
    <n v="4557"/>
    <n v="32420"/>
    <d v="2009-07-29T00:00:00"/>
    <s v="Medium"/>
    <n v="19"/>
    <n v="4964.9166000000005"/>
    <n v="7.0000000000000007E-2"/>
    <x v="1"/>
    <n v="-439.62"/>
    <n v="280.98"/>
    <n v="57"/>
    <s v="Christy Brittain"/>
    <x v="8"/>
    <s v="Atlantic"/>
    <x v="3"/>
    <x v="1"/>
    <s v="Chairs &amp; Chairmats"/>
    <s v="Hon 2090 “Pillow Soft” Series Mid Back Swivel/Tilt Chairs"/>
    <s v="Jumbo Drum"/>
    <n v="0.78"/>
    <d v="2009-07-31T00:00:00"/>
  </r>
  <r>
    <n v="4558"/>
    <n v="32449"/>
    <d v="2012-12-09T00:00:00"/>
    <s v="Critical"/>
    <n v="39"/>
    <n v="261.20640000000003"/>
    <n v="0.08"/>
    <x v="0"/>
    <n v="-276.88"/>
    <n v="7.28"/>
    <n v="11.15"/>
    <s v="Ann Steele"/>
    <x v="1"/>
    <s v="West"/>
    <x v="1"/>
    <x v="0"/>
    <s v="Paper"/>
    <s v="Array® Parchment Paper, Assorted Colors"/>
    <s v="Small Box"/>
    <n v="0.37"/>
    <d v="2012-12-10T00:00:00"/>
  </r>
  <r>
    <n v="4559"/>
    <n v="32449"/>
    <d v="2012-12-09T00:00:00"/>
    <s v="Critical"/>
    <n v="12"/>
    <n v="4683.2783999999992"/>
    <n v="0.08"/>
    <x v="1"/>
    <n v="-694.33"/>
    <n v="424.21"/>
    <n v="110.2"/>
    <s v="Ann Steele"/>
    <x v="1"/>
    <s v="West"/>
    <x v="1"/>
    <x v="1"/>
    <s v="Tables"/>
    <s v="Bush Advantage Collection® Racetrack Conference Table"/>
    <s v="Jumbo Box"/>
    <n v="0.67"/>
    <d v="2012-12-10T00:00:00"/>
  </r>
  <r>
    <n v="4560"/>
    <n v="32449"/>
    <d v="2012-12-09T00:00:00"/>
    <s v="Critical"/>
    <n v="44"/>
    <n v="8047.6396000000013"/>
    <n v="0.09"/>
    <x v="2"/>
    <n v="1698.1559999999999"/>
    <n v="200.99"/>
    <n v="8.08"/>
    <s v="Ann Steele"/>
    <x v="1"/>
    <s v="West"/>
    <x v="1"/>
    <x v="2"/>
    <s v="Telephones and Communication"/>
    <s v="5125"/>
    <s v="Small Box"/>
    <n v="0.59"/>
    <d v="2012-12-10T00:00:00"/>
  </r>
  <r>
    <n v="4561"/>
    <n v="32450"/>
    <d v="2011-12-19T00:00:00"/>
    <s v="Medium"/>
    <n v="37"/>
    <n v="2360.6369999999997"/>
    <n v="0.1"/>
    <x v="1"/>
    <n v="54.230849999999997"/>
    <n v="70.89"/>
    <n v="89.3"/>
    <s v="Barry Gonzalez"/>
    <x v="5"/>
    <s v="Quebec"/>
    <x v="0"/>
    <x v="1"/>
    <s v="Tables"/>
    <s v="KI Conference Tables"/>
    <s v="Jumbo Box"/>
    <n v="0.69"/>
    <d v="2011-12-19T00:00:00"/>
  </r>
  <r>
    <n v="4562"/>
    <n v="32451"/>
    <d v="2009-03-24T00:00:00"/>
    <s v="Not Specified"/>
    <n v="42"/>
    <n v="539.78399999999999"/>
    <n v="0.1"/>
    <x v="0"/>
    <n v="163.6335"/>
    <n v="14.28"/>
    <n v="2.99"/>
    <s v="Nat Carroll"/>
    <x v="4"/>
    <s v="Ontario"/>
    <x v="2"/>
    <x v="0"/>
    <s v="Binders and Binder Accessories"/>
    <s v="Avery Premier Heavy-Duty Binder with Round Locking Rings"/>
    <s v="Small Box"/>
    <n v="0.39"/>
    <d v="2009-03-25T00:00:00"/>
  </r>
  <r>
    <n v="4563"/>
    <n v="32452"/>
    <d v="2011-07-18T00:00:00"/>
    <s v="Medium"/>
    <n v="3"/>
    <n v="7.8624000000000009"/>
    <n v="0.09"/>
    <x v="0"/>
    <n v="-2.0299999999999998"/>
    <n v="2.88"/>
    <n v="0.5"/>
    <s v="Joseph Airdo"/>
    <x v="4"/>
    <s v="Ontario"/>
    <x v="3"/>
    <x v="0"/>
    <s v="Labels"/>
    <s v="Avery 507"/>
    <s v="Small Box"/>
    <n v="0.39"/>
    <d v="2011-07-19T00:00:00"/>
  </r>
  <r>
    <n v="4564"/>
    <n v="32454"/>
    <d v="2011-03-31T00:00:00"/>
    <s v="Critical"/>
    <n v="12"/>
    <n v="77.634"/>
    <n v="0.05"/>
    <x v="0"/>
    <n v="-29.589500000000001"/>
    <n v="6.81"/>
    <n v="5.48"/>
    <s v="Ryan Akin"/>
    <x v="4"/>
    <s v="Ontario"/>
    <x v="3"/>
    <x v="0"/>
    <s v="Binders and Binder Accessories"/>
    <s v="Avery Self-Adhesive Photo Pockets for Polaroid Photos"/>
    <s v="Small Box"/>
    <n v="0.37"/>
    <d v="2011-04-01T00:00:00"/>
  </r>
  <r>
    <n v="4565"/>
    <n v="32455"/>
    <d v="2010-09-23T00:00:00"/>
    <s v="High"/>
    <n v="43"/>
    <n v="4299.57"/>
    <n v="0"/>
    <x v="0"/>
    <n v="1025.23"/>
    <n v="99.99"/>
    <n v="19.989999999999998"/>
    <s v="Peter Fuller"/>
    <x v="2"/>
    <s v="Prarie"/>
    <x v="1"/>
    <x v="2"/>
    <s v="Computer Peripherals"/>
    <s v="US Robotics 56K V.92 External Faxmodem"/>
    <s v="Small Box"/>
    <n v="0.52"/>
    <d v="2010-09-24T00:00:00"/>
  </r>
  <r>
    <n v="4566"/>
    <n v="32484"/>
    <d v="2011-02-04T00:00:00"/>
    <s v="Not Specified"/>
    <n v="9"/>
    <n v="2437.9380000000001"/>
    <n v="0.1"/>
    <x v="1"/>
    <n v="-198.8"/>
    <n v="300.98"/>
    <n v="64.73"/>
    <s v="William Brown"/>
    <x v="2"/>
    <s v="Prarie"/>
    <x v="1"/>
    <x v="1"/>
    <s v="Chairs &amp; Chairmats"/>
    <s v="Global Leather and Oak Executive Chair, Black"/>
    <s v="Jumbo Drum"/>
    <n v="0.56000000000000005"/>
    <d v="2011-02-05T00:00:00"/>
  </r>
  <r>
    <n v="4567"/>
    <n v="32513"/>
    <d v="2012-02-02T00:00:00"/>
    <s v="Low"/>
    <n v="23"/>
    <n v="3703.0138000000002"/>
    <n v="0.03"/>
    <x v="0"/>
    <n v="1413.941"/>
    <n v="165.98"/>
    <n v="19.989999999999998"/>
    <s v="Andrew Allen"/>
    <x v="3"/>
    <s v="West"/>
    <x v="1"/>
    <x v="0"/>
    <s v="Binders and Binder Accessories"/>
    <s v="GBC DocuBind P100 Manual Binding Machine"/>
    <s v="Small Box"/>
    <n v="0.4"/>
    <d v="2012-02-07T00:00:00"/>
  </r>
  <r>
    <n v="4568"/>
    <n v="32513"/>
    <d v="2012-02-02T00:00:00"/>
    <s v="Low"/>
    <n v="40"/>
    <n v="63.36"/>
    <n v="0.01"/>
    <x v="0"/>
    <n v="-15.13"/>
    <n v="1.6"/>
    <n v="1.29"/>
    <s v="Andrew Allen"/>
    <x v="3"/>
    <s v="West"/>
    <x v="1"/>
    <x v="0"/>
    <s v="Pens &amp; Art Supplies"/>
    <s v="Sanford Pocket Accent® Highlighters"/>
    <s v="Wrap Bag"/>
    <n v="0.42"/>
    <d v="2012-02-07T00:00:00"/>
  </r>
  <r>
    <n v="4569"/>
    <n v="32516"/>
    <d v="2010-10-24T00:00:00"/>
    <s v="Critical"/>
    <n v="15"/>
    <n v="40.448999999999998"/>
    <n v="0.03"/>
    <x v="0"/>
    <n v="-0.24149999999999999"/>
    <n v="2.78"/>
    <n v="1.49"/>
    <s v="Robert Marley"/>
    <x v="4"/>
    <s v="Ontario"/>
    <x v="1"/>
    <x v="0"/>
    <s v="Binders and Binder Accessories"/>
    <s v="Acco Suede Grain Vinyl Round Ring Binder"/>
    <s v="Small Box"/>
    <n v="0.39"/>
    <d v="2010-10-26T00:00:00"/>
  </r>
  <r>
    <n v="4570"/>
    <n v="32516"/>
    <d v="2010-10-24T00:00:00"/>
    <s v="Critical"/>
    <n v="7"/>
    <n v="53.915399999999998"/>
    <n v="0.01"/>
    <x v="0"/>
    <n v="6.44"/>
    <n v="7.78"/>
    <n v="2.5"/>
    <s v="Robert Marley"/>
    <x v="4"/>
    <s v="Ontario"/>
    <x v="1"/>
    <x v="0"/>
    <s v="Envelopes"/>
    <s v="Staples #10 Colored Envelopes"/>
    <s v="Small Box"/>
    <n v="0.38"/>
    <d v="2010-10-26T00:00:00"/>
  </r>
  <r>
    <n v="4571"/>
    <n v="32519"/>
    <d v="2010-10-08T00:00:00"/>
    <s v="Low"/>
    <n v="8"/>
    <n v="79.279200000000003"/>
    <n v="0.09"/>
    <x v="0"/>
    <n v="-23.82"/>
    <n v="10.89"/>
    <n v="4.5"/>
    <s v="Jill Stevenson"/>
    <x v="6"/>
    <s v="Prarie"/>
    <x v="3"/>
    <x v="0"/>
    <s v="Appliances"/>
    <s v="Belkin 6 Outlet Metallic Surge Strip"/>
    <s v="Small Box"/>
    <n v="0.59"/>
    <d v="2010-10-13T00:00:00"/>
  </r>
  <r>
    <n v="4572"/>
    <n v="32546"/>
    <d v="2011-03-18T00:00:00"/>
    <s v="Critical"/>
    <n v="6"/>
    <n v="134.28"/>
    <n v="0"/>
    <x v="0"/>
    <n v="-34.844999999999999"/>
    <n v="22.38"/>
    <n v="15.1"/>
    <s v="Greg Tran"/>
    <x v="5"/>
    <s v="Quebec"/>
    <x v="2"/>
    <x v="0"/>
    <s v="Binders and Binder Accessories"/>
    <s v="Avery Flip-Chart Easel Binder, Black"/>
    <s v="Small Box"/>
    <n v="0.38"/>
    <d v="2011-03-20T00:00:00"/>
  </r>
  <r>
    <n v="4573"/>
    <n v="32546"/>
    <d v="2011-03-18T00:00:00"/>
    <s v="Critical"/>
    <n v="47"/>
    <n v="1522.3770000000002"/>
    <n v="0.1"/>
    <x v="0"/>
    <n v="607.25700000000006"/>
    <n v="35.99"/>
    <n v="1.25"/>
    <s v="Greg Tran"/>
    <x v="5"/>
    <s v="Quebec"/>
    <x v="2"/>
    <x v="2"/>
    <s v="Telephones and Communication"/>
    <s v="Accessory23"/>
    <s v="Small Pack"/>
    <n v="0.36"/>
    <d v="2011-03-19T00:00:00"/>
  </r>
  <r>
    <n v="4574"/>
    <n v="32580"/>
    <d v="2011-09-15T00:00:00"/>
    <s v="High"/>
    <n v="23"/>
    <n v="165.09400000000002"/>
    <n v="0.03"/>
    <x v="0"/>
    <n v="44.59"/>
    <n v="7.4"/>
    <n v="1.71"/>
    <s v="Paul MacIntyre"/>
    <x v="4"/>
    <s v="Ontario"/>
    <x v="1"/>
    <x v="0"/>
    <s v="Paper"/>
    <s v="It's Hot Message Books with Stickers, 2 3/4&quot; x 5&quot;"/>
    <s v="Wrap Bag"/>
    <n v="0.4"/>
    <d v="2011-09-15T00:00:00"/>
  </r>
  <r>
    <n v="4575"/>
    <n v="32580"/>
    <d v="2011-09-15T00:00:00"/>
    <s v="High"/>
    <n v="38"/>
    <n v="233.928"/>
    <n v="0.05"/>
    <x v="0"/>
    <n v="-172.35"/>
    <n v="6.48"/>
    <n v="8.74"/>
    <s v="Paul MacIntyre"/>
    <x v="4"/>
    <s v="Ontario"/>
    <x v="1"/>
    <x v="0"/>
    <s v="Paper"/>
    <s v="Xerox 1984"/>
    <s v="Small Box"/>
    <n v="0.36"/>
    <d v="2011-09-17T00:00:00"/>
  </r>
  <r>
    <n v="4576"/>
    <n v="32582"/>
    <d v="2009-06-25T00:00:00"/>
    <s v="Not Specified"/>
    <n v="27"/>
    <n v="2645.0874000000003"/>
    <n v="7.0000000000000007E-2"/>
    <x v="2"/>
    <n v="595.38"/>
    <n v="105.34"/>
    <n v="24.49"/>
    <s v="Tony Chapman"/>
    <x v="3"/>
    <s v="West"/>
    <x v="3"/>
    <x v="1"/>
    <s v="Office Furnishings"/>
    <s v="Deflect-o DuraMat Antistatic Studded Beveled Mat for Medium Pile Carpeting"/>
    <s v="Large Box"/>
    <n v="0.61"/>
    <d v="2009-06-26T00:00:00"/>
  </r>
  <r>
    <n v="4577"/>
    <n v="32608"/>
    <d v="2012-05-22T00:00:00"/>
    <s v="High"/>
    <n v="20"/>
    <n v="1348.43"/>
    <n v="0.05"/>
    <x v="0"/>
    <n v="312.52"/>
    <n v="70.97"/>
    <n v="3.5"/>
    <s v="Xylona Price"/>
    <x v="4"/>
    <s v="Ontario"/>
    <x v="1"/>
    <x v="0"/>
    <s v="Appliances"/>
    <s v="Tripp Lite Isotel 8 Ultra 8 Outlet Metal Surge"/>
    <s v="Small Box"/>
    <n v="0.59"/>
    <d v="2012-05-24T00:00:00"/>
  </r>
  <r>
    <n v="4578"/>
    <n v="32610"/>
    <d v="2012-08-19T00:00:00"/>
    <s v="Not Specified"/>
    <n v="47"/>
    <n v="308.62080000000003"/>
    <n v="0.04"/>
    <x v="0"/>
    <n v="-276.54000000000002"/>
    <n v="6.84"/>
    <n v="8.3699999999999992"/>
    <s v="Yoseph Carroll"/>
    <x v="1"/>
    <s v="West"/>
    <x v="3"/>
    <x v="0"/>
    <s v="Scissors, Rulers and Trimmers"/>
    <s v="Acme Design Line 8&quot; Stainless Steel Bent Scissors w/Champagne Handles, 3-1/8&quot; Cut"/>
    <s v="Small Pack"/>
    <n v="0.57999999999999996"/>
    <d v="2012-08-20T00:00:00"/>
  </r>
  <r>
    <n v="4579"/>
    <n v="32610"/>
    <d v="2012-08-19T00:00:00"/>
    <s v="Not Specified"/>
    <n v="20"/>
    <n v="2343.4139999999998"/>
    <n v="7.0000000000000007E-2"/>
    <x v="0"/>
    <n v="88.362000000000009"/>
    <n v="125.99"/>
    <n v="7.69"/>
    <s v="Yoseph Carroll"/>
    <x v="1"/>
    <s v="West"/>
    <x v="3"/>
    <x v="2"/>
    <s v="Telephones and Communication"/>
    <s v="Timeport L7089"/>
    <s v="Small Box"/>
    <n v="0.57999999999999996"/>
    <d v="2012-08-20T00:00:00"/>
  </r>
  <r>
    <n v="4580"/>
    <n v="32611"/>
    <d v="2009-08-27T00:00:00"/>
    <s v="Medium"/>
    <n v="16"/>
    <n v="31.948800000000002"/>
    <n v="0.04"/>
    <x v="0"/>
    <n v="-7.1529999999999996"/>
    <n v="2.08"/>
    <n v="1.49"/>
    <s v="Neil Knudson"/>
    <x v="3"/>
    <s v="West"/>
    <x v="1"/>
    <x v="0"/>
    <s v="Binders and Binder Accessories"/>
    <s v="Economy Binders"/>
    <s v="Small Box"/>
    <n v="0.36"/>
    <d v="2009-08-29T00:00:00"/>
  </r>
  <r>
    <n v="4581"/>
    <n v="32611"/>
    <d v="2009-08-27T00:00:00"/>
    <s v="Medium"/>
    <n v="19"/>
    <n v="3438.62"/>
    <n v="0"/>
    <x v="1"/>
    <n v="232.78"/>
    <n v="180.98"/>
    <n v="30"/>
    <s v="Neil Knudson"/>
    <x v="3"/>
    <s v="West"/>
    <x v="1"/>
    <x v="1"/>
    <s v="Chairs &amp; Chairmats"/>
    <s v="Office Star - Ergonomic Mid Back Chair with 2-Way Adjustable Arms"/>
    <s v="Jumbo Drum"/>
    <n v="0.69"/>
    <d v="2009-08-28T00:00:00"/>
  </r>
  <r>
    <n v="4582"/>
    <n v="32611"/>
    <d v="2009-08-27T00:00:00"/>
    <s v="Medium"/>
    <n v="18"/>
    <n v="952.20719999999994"/>
    <n v="0.02"/>
    <x v="2"/>
    <n v="68.900000000000006"/>
    <n v="53.98"/>
    <n v="5.5"/>
    <s v="Neil Knudson"/>
    <x v="3"/>
    <s v="West"/>
    <x v="1"/>
    <x v="2"/>
    <s v="Computer Peripherals"/>
    <s v="Nu-Form 106-Key Ergonomic Keyboard w/ Touchpad"/>
    <s v="Small Box"/>
    <n v="0.62"/>
    <d v="2009-08-28T00:00:00"/>
  </r>
  <r>
    <n v="4583"/>
    <n v="32611"/>
    <d v="2009-08-27T00:00:00"/>
    <s v="Medium"/>
    <n v="15"/>
    <n v="70.965000000000003"/>
    <n v="0.05"/>
    <x v="0"/>
    <n v="-31.99"/>
    <n v="4.9800000000000004"/>
    <n v="5.0199999999999996"/>
    <s v="Neil Knudson"/>
    <x v="3"/>
    <s v="West"/>
    <x v="1"/>
    <x v="0"/>
    <s v="Paper"/>
    <s v="Xerox 1989"/>
    <s v="Small Box"/>
    <n v="0.38"/>
    <d v="2009-08-27T00:00:00"/>
  </r>
  <r>
    <n v="4584"/>
    <n v="32613"/>
    <d v="2011-12-16T00:00:00"/>
    <s v="Low"/>
    <n v="31"/>
    <n v="1349.7461999999998"/>
    <n v="0.01"/>
    <x v="2"/>
    <n v="202.33"/>
    <n v="43.98"/>
    <n v="8.99"/>
    <s v="Michael Chen"/>
    <x v="5"/>
    <s v="Quebec"/>
    <x v="3"/>
    <x v="0"/>
    <s v="Pens &amp; Art Supplies"/>
    <s v="Boston 1645 Deluxe Heavier-Duty Electric Pencil Sharpener"/>
    <s v="Small Pack"/>
    <n v="0.57999999999999996"/>
    <d v="2011-12-23T00:00:00"/>
  </r>
  <r>
    <n v="4585"/>
    <n v="32613"/>
    <d v="2011-12-16T00:00:00"/>
    <s v="Low"/>
    <n v="38"/>
    <n v="5141.78"/>
    <n v="0"/>
    <x v="0"/>
    <n v="-691.52"/>
    <n v="135.31"/>
    <n v="35"/>
    <s v="Michael Chen"/>
    <x v="5"/>
    <s v="Quebec"/>
    <x v="3"/>
    <x v="0"/>
    <s v="Storage &amp; Organization"/>
    <s v="Tennsco Stur-D-Stor Boltless Shelving, 5 Shelves, 24&quot; Deep, Sand"/>
    <s v="Large Box"/>
    <n v="0.84"/>
    <d v="2011-12-18T00:00:00"/>
  </r>
  <r>
    <n v="4586"/>
    <n v="32613"/>
    <d v="2011-12-16T00:00:00"/>
    <s v="Low"/>
    <n v="41"/>
    <n v="7874.8782000000001"/>
    <n v="0.02"/>
    <x v="2"/>
    <n v="2373.2370000000001"/>
    <n v="195.99"/>
    <n v="3.99"/>
    <s v="Michael Chen"/>
    <x v="5"/>
    <s v="Quebec"/>
    <x v="3"/>
    <x v="2"/>
    <s v="Telephones and Communication"/>
    <s v="R380"/>
    <s v="Small Box"/>
    <n v="0.57999999999999996"/>
    <d v="2011-12-18T00:00:00"/>
  </r>
  <r>
    <n v="4587"/>
    <n v="32640"/>
    <d v="2012-09-15T00:00:00"/>
    <s v="High"/>
    <n v="18"/>
    <n v="117.6768"/>
    <n v="0.04"/>
    <x v="0"/>
    <n v="-35.558"/>
    <n v="6.81"/>
    <n v="5.48"/>
    <s v="Peter McVee"/>
    <x v="5"/>
    <s v="Quebec"/>
    <x v="0"/>
    <x v="0"/>
    <s v="Binders and Binder Accessories"/>
    <s v="Avery Self-Adhesive Photo Pockets for Polaroid Photos"/>
    <s v="Small Box"/>
    <n v="0.37"/>
    <d v="2012-09-17T00:00:00"/>
  </r>
  <r>
    <n v="4588"/>
    <n v="32640"/>
    <d v="2012-09-15T00:00:00"/>
    <s v="High"/>
    <n v="12"/>
    <n v="141.46559999999999"/>
    <n v="0.04"/>
    <x v="2"/>
    <n v="3.91"/>
    <n v="12.28"/>
    <n v="6.47"/>
    <s v="Peter McVee"/>
    <x v="5"/>
    <s v="Quebec"/>
    <x v="0"/>
    <x v="0"/>
    <s v="Paper"/>
    <s v="Xerox 1881"/>
    <s v="Small Box"/>
    <n v="0.38"/>
    <d v="2012-09-17T00:00:00"/>
  </r>
  <r>
    <n v="4589"/>
    <n v="32641"/>
    <d v="2010-03-21T00:00:00"/>
    <s v="High"/>
    <n v="18"/>
    <n v="151.33499999999998"/>
    <n v="0.05"/>
    <x v="0"/>
    <n v="-9.5679999999999996"/>
    <n v="8.85"/>
    <n v="5.6"/>
    <s v="Fred Harton"/>
    <x v="3"/>
    <s v="West"/>
    <x v="2"/>
    <x v="0"/>
    <s v="Binders and Binder Accessories"/>
    <s v="GBC Standard Plastic Binding Systems Combs"/>
    <s v="Small Box"/>
    <n v="0.36"/>
    <d v="2010-03-22T00:00:00"/>
  </r>
  <r>
    <n v="4590"/>
    <n v="32642"/>
    <d v="2012-03-29T00:00:00"/>
    <s v="Medium"/>
    <n v="50"/>
    <n v="1395.52"/>
    <n v="0.02"/>
    <x v="0"/>
    <n v="724.14"/>
    <n v="28.48"/>
    <n v="1.99"/>
    <s v="Darren Budd"/>
    <x v="4"/>
    <s v="Ontario"/>
    <x v="1"/>
    <x v="2"/>
    <s v="Computer Peripherals"/>
    <s v="Memorex 4.7GB DVD+RW, 3/Pack"/>
    <s v="Small Pack"/>
    <n v="0.4"/>
    <d v="2012-03-31T00:00:00"/>
  </r>
  <r>
    <n v="4591"/>
    <n v="32647"/>
    <d v="2011-11-18T00:00:00"/>
    <s v="High"/>
    <n v="32"/>
    <n v="624.06719999999996"/>
    <n v="7.0000000000000007E-2"/>
    <x v="0"/>
    <n v="-56.83"/>
    <n v="20.97"/>
    <n v="4"/>
    <s v="Rick Bensley"/>
    <x v="6"/>
    <s v="Prarie"/>
    <x v="3"/>
    <x v="2"/>
    <s v="Computer Peripherals"/>
    <s v="Microsoft Internet Keyboard"/>
    <s v="Small Box"/>
    <n v="0.77"/>
    <d v="2011-11-20T00:00:00"/>
  </r>
  <r>
    <n v="4592"/>
    <n v="32647"/>
    <d v="2011-11-18T00:00:00"/>
    <s v="High"/>
    <n v="27"/>
    <n v="8837.5697999999993"/>
    <n v="0.06"/>
    <x v="1"/>
    <n v="348.84"/>
    <n v="348.21"/>
    <n v="84.84"/>
    <s v="Rick Bensley"/>
    <x v="6"/>
    <s v="Prarie"/>
    <x v="3"/>
    <x v="1"/>
    <s v="Tables"/>
    <s v="Bretford CR4500 Series Slim Rectangular Table"/>
    <s v="Jumbo Box"/>
    <n v="0.66"/>
    <d v="2011-11-20T00:00:00"/>
  </r>
  <r>
    <n v="4593"/>
    <n v="32675"/>
    <d v="2009-11-03T00:00:00"/>
    <s v="High"/>
    <n v="20"/>
    <n v="6359.99"/>
    <n v="0.09"/>
    <x v="1"/>
    <n v="1541.68"/>
    <n v="349.45"/>
    <n v="60"/>
    <s v="Jonathan Doherty"/>
    <x v="2"/>
    <s v="Prarie"/>
    <x v="1"/>
    <x v="1"/>
    <s v="Tables"/>
    <s v="SAFCO PlanMaster Heigh-Adjustable Drafting Table Base, 43w x 30d x 30-37h, Black"/>
    <s v="Jumbo Drum"/>
    <m/>
    <d v="2009-11-04T00:00:00"/>
  </r>
  <r>
    <n v="4594"/>
    <n v="32676"/>
    <d v="2009-02-01T00:00:00"/>
    <s v="Critical"/>
    <n v="37"/>
    <n v="1571.7082"/>
    <n v="0.06"/>
    <x v="0"/>
    <n v="523.42999999999995"/>
    <n v="45.19"/>
    <n v="1.99"/>
    <s v="Joy Smith"/>
    <x v="9"/>
    <s v="Atlantic"/>
    <x v="1"/>
    <x v="2"/>
    <s v="Computer Peripherals"/>
    <s v="Verbatim DVD-RAM, 9.4GB, Rewritable, Type 1, DS, DataLife Plus"/>
    <s v="Small Pack"/>
    <n v="0.55000000000000004"/>
    <d v="2009-02-04T00:00:00"/>
  </r>
  <r>
    <n v="4595"/>
    <n v="32706"/>
    <d v="2009-07-04T00:00:00"/>
    <s v="Critical"/>
    <n v="5"/>
    <n v="1939.903"/>
    <n v="0.03"/>
    <x v="1"/>
    <n v="-663.51419999999996"/>
    <n v="399.98"/>
    <n v="12.06"/>
    <s v="Matt Abelman"/>
    <x v="3"/>
    <s v="West"/>
    <x v="2"/>
    <x v="2"/>
    <s v="Office Machines"/>
    <s v="Okidata ML320 Series Turbo Dot Matrix Printers"/>
    <s v="Jumbo Box"/>
    <n v="0.56000000000000005"/>
    <d v="2009-07-06T00:00:00"/>
  </r>
  <r>
    <n v="4596"/>
    <n v="32710"/>
    <d v="2009-11-16T00:00:00"/>
    <s v="High"/>
    <n v="43"/>
    <n v="513.52319999999997"/>
    <n v="0.04"/>
    <x v="0"/>
    <n v="-59.06"/>
    <n v="12.44"/>
    <n v="6.27"/>
    <s v="John Lee"/>
    <x v="6"/>
    <s v="Prarie"/>
    <x v="1"/>
    <x v="0"/>
    <s v="Storage &amp; Organization"/>
    <s v="Eldon Simplefile® Box Office®"/>
    <s v="Medium Box"/>
    <n v="0.56999999999999995"/>
    <d v="2009-11-17T00:00:00"/>
  </r>
  <r>
    <n v="4597"/>
    <n v="32737"/>
    <d v="2009-10-28T00:00:00"/>
    <s v="High"/>
    <n v="14"/>
    <n v="363.47220000000004"/>
    <n v="0.09"/>
    <x v="0"/>
    <n v="116.79849999999999"/>
    <n v="28.53"/>
    <n v="1.49"/>
    <s v="Victoria Wilson"/>
    <x v="4"/>
    <s v="Ontario"/>
    <x v="2"/>
    <x v="0"/>
    <s v="Binders and Binder Accessories"/>
    <s v="Lock-Up Easel 'Spel-Binder'"/>
    <s v="Small Box"/>
    <n v="0.38"/>
    <d v="2009-10-30T00:00:00"/>
  </r>
  <r>
    <n v="4598"/>
    <n v="32741"/>
    <d v="2009-02-15T00:00:00"/>
    <s v="Low"/>
    <n v="13"/>
    <n v="117.39390000000002"/>
    <n v="7.0000000000000007E-2"/>
    <x v="0"/>
    <n v="-81.77"/>
    <n v="9.7100000000000009"/>
    <n v="9.4499999999999993"/>
    <s v="Bill Eplett"/>
    <x v="5"/>
    <s v="Quebec"/>
    <x v="1"/>
    <x v="0"/>
    <s v="Storage &amp; Organization"/>
    <s v="Filing/Storage Totes and Swivel Casters"/>
    <s v="Small Box"/>
    <n v="0.6"/>
    <d v="2009-02-22T00:00:00"/>
  </r>
  <r>
    <n v="4599"/>
    <n v="32743"/>
    <d v="2010-05-07T00:00:00"/>
    <s v="Critical"/>
    <n v="19"/>
    <n v="3347.8037999999997"/>
    <n v="0.01"/>
    <x v="0"/>
    <n v="1280.19"/>
    <n v="177.98"/>
    <n v="0.99"/>
    <s v="Grant Carroll"/>
    <x v="12"/>
    <s v="Northwest Territories"/>
    <x v="1"/>
    <x v="0"/>
    <s v="Appliances"/>
    <s v="Kensington 7 Outlet MasterPiece Power Center"/>
    <s v="Small Box"/>
    <n v="0.56000000000000005"/>
    <d v="2010-05-09T00:00:00"/>
  </r>
  <r>
    <n v="4600"/>
    <n v="32800"/>
    <d v="2009-01-21T00:00:00"/>
    <s v="Not Specified"/>
    <n v="33"/>
    <n v="11277.446400000001"/>
    <n v="0.04"/>
    <x v="1"/>
    <n v="1161.75"/>
    <n v="355.98"/>
    <n v="58.92"/>
    <s v="Larry Tron"/>
    <x v="1"/>
    <s v="West"/>
    <x v="2"/>
    <x v="1"/>
    <s v="Chairs &amp; Chairmats"/>
    <s v="Hon 4700 Series Mobuis™ Mid-Back Task Chairs with Adjustable Arms"/>
    <s v="Jumbo Drum"/>
    <n v="0.64"/>
    <d v="2009-01-22T00:00:00"/>
  </r>
  <r>
    <n v="4601"/>
    <n v="32800"/>
    <d v="2009-01-21T00:00:00"/>
    <s v="Not Specified"/>
    <n v="19"/>
    <n v="345.45420000000001"/>
    <n v="0.09"/>
    <x v="0"/>
    <n v="8.7899999999999991"/>
    <n v="19.98"/>
    <n v="8.68"/>
    <s v="Larry Tron"/>
    <x v="1"/>
    <s v="West"/>
    <x v="2"/>
    <x v="0"/>
    <s v="Paper"/>
    <s v="Southworth 25% Cotton Premium Laser Paper and Envelopes"/>
    <s v="Small Box"/>
    <n v="0.37"/>
    <d v="2009-01-22T00:00:00"/>
  </r>
  <r>
    <n v="4602"/>
    <n v="32800"/>
    <d v="2009-01-21T00:00:00"/>
    <s v="Not Specified"/>
    <n v="40"/>
    <n v="743.25600000000009"/>
    <n v="7.0000000000000007E-2"/>
    <x v="0"/>
    <n v="69.08"/>
    <n v="19.98"/>
    <n v="8.68"/>
    <s v="Larry Tron"/>
    <x v="1"/>
    <s v="West"/>
    <x v="2"/>
    <x v="0"/>
    <s v="Paper"/>
    <s v="Southworth 25% Cotton Premium Laser Paper and Envelopes"/>
    <s v="Small Box"/>
    <n v="0.37"/>
    <d v="2009-01-23T00:00:00"/>
  </r>
  <r>
    <n v="4603"/>
    <n v="32803"/>
    <d v="2011-12-16T00:00:00"/>
    <s v="Medium"/>
    <n v="49"/>
    <n v="353.42719999999997"/>
    <n v="0.08"/>
    <x v="2"/>
    <n v="-10.327"/>
    <n v="7.84"/>
    <n v="4.71"/>
    <s v="James Lanier"/>
    <x v="4"/>
    <s v="Ontario"/>
    <x v="1"/>
    <x v="0"/>
    <s v="Binders and Binder Accessories"/>
    <s v="XtraLife® ClearVue™ Slant-D® Ring Binders by Cardinal"/>
    <s v="Small Box"/>
    <n v="0.35"/>
    <d v="2011-12-17T00:00:00"/>
  </r>
  <r>
    <n v="4604"/>
    <n v="32803"/>
    <d v="2011-12-16T00:00:00"/>
    <s v="Medium"/>
    <n v="22"/>
    <n v="92.6464"/>
    <n v="0.06"/>
    <x v="0"/>
    <n v="-4.3600000000000003"/>
    <n v="4.4800000000000004"/>
    <n v="2.5"/>
    <s v="James Lanier"/>
    <x v="4"/>
    <s v="Ontario"/>
    <x v="1"/>
    <x v="0"/>
    <s v="Envelopes"/>
    <s v="Ampad #10 Peel &amp; Seel® Holiday Envelopes"/>
    <s v="Small Box"/>
    <n v="0.37"/>
    <d v="2011-12-18T00:00:00"/>
  </r>
  <r>
    <n v="4605"/>
    <n v="32804"/>
    <d v="2012-09-09T00:00:00"/>
    <s v="Medium"/>
    <n v="49"/>
    <n v="170.88749999999999"/>
    <n v="7.0000000000000007E-2"/>
    <x v="0"/>
    <n v="74.819999999999993"/>
    <n v="3.75"/>
    <n v="0.5"/>
    <s v="Lycoris Saunders"/>
    <x v="2"/>
    <s v="Prarie"/>
    <x v="1"/>
    <x v="0"/>
    <s v="Labels"/>
    <s v="Avery 510"/>
    <s v="Small Box"/>
    <n v="0.37"/>
    <d v="2012-09-10T00:00:00"/>
  </r>
  <r>
    <n v="4606"/>
    <n v="32804"/>
    <d v="2012-09-09T00:00:00"/>
    <s v="Medium"/>
    <n v="20"/>
    <n v="78.007999999999996"/>
    <n v="0.02"/>
    <x v="0"/>
    <n v="-61.984999999999999"/>
    <n v="3.98"/>
    <n v="5.26"/>
    <s v="Lycoris Saunders"/>
    <x v="2"/>
    <s v="Prarie"/>
    <x v="1"/>
    <x v="0"/>
    <s v="Binders and Binder Accessories"/>
    <s v="Ibico Presentation Index for Binding Systems"/>
    <s v="Small Box"/>
    <n v="0.38"/>
    <d v="2012-09-11T00:00:00"/>
  </r>
  <r>
    <n v="4607"/>
    <n v="32806"/>
    <d v="2011-06-21T00:00:00"/>
    <s v="Critical"/>
    <n v="8"/>
    <n v="158.68159999999997"/>
    <n v="0.02"/>
    <x v="0"/>
    <n v="-28.34"/>
    <n v="20.239999999999998"/>
    <n v="8.99"/>
    <s v="Julia West"/>
    <x v="12"/>
    <s v="Northwest Territories"/>
    <x v="2"/>
    <x v="1"/>
    <s v="Office Furnishings"/>
    <s v="DAX Metal Frame, Desktop, Stepped-Edge"/>
    <s v="Small Pack"/>
    <n v="0.46"/>
    <d v="2011-06-22T00:00:00"/>
  </r>
  <r>
    <n v="4608"/>
    <n v="32806"/>
    <d v="2011-06-21T00:00:00"/>
    <s v="High"/>
    <n v="48"/>
    <n v="159.40800000000002"/>
    <n v="0.1"/>
    <x v="2"/>
    <n v="77.3"/>
    <n v="3.69"/>
    <n v="0.5"/>
    <s v="Lycoris Saunders"/>
    <x v="2"/>
    <s v="Prarie"/>
    <x v="2"/>
    <x v="0"/>
    <s v="Labels"/>
    <s v="Avery 487"/>
    <s v="Small Box"/>
    <n v="0.38"/>
    <d v="2011-06-22T00:00:00"/>
  </r>
  <r>
    <n v="4609"/>
    <n v="32806"/>
    <d v="2011-06-21T00:00:00"/>
    <s v="High"/>
    <n v="33"/>
    <n v="216.03119999999998"/>
    <n v="0.02"/>
    <x v="0"/>
    <n v="-45.29"/>
    <n v="6.68"/>
    <n v="5.2"/>
    <s v="Lycoris Saunders"/>
    <x v="2"/>
    <s v="Prarie"/>
    <x v="2"/>
    <x v="0"/>
    <s v="Paper"/>
    <s v="Xerox 1977"/>
    <s v="Small Box"/>
    <n v="0.37"/>
    <d v="2011-06-23T00:00:00"/>
  </r>
  <r>
    <n v="4610"/>
    <n v="32834"/>
    <d v="2010-08-27T00:00:00"/>
    <s v="Critical"/>
    <n v="39"/>
    <n v="4071.2489999999998"/>
    <n v="0.1"/>
    <x v="0"/>
    <n v="573.05700000000002"/>
    <n v="115.99"/>
    <n v="5.92"/>
    <s v="Noah Childs"/>
    <x v="4"/>
    <s v="Ontario"/>
    <x v="2"/>
    <x v="2"/>
    <s v="Telephones and Communication"/>
    <s v="8890"/>
    <s v="Small Box"/>
    <n v="0.57999999999999996"/>
    <d v="2010-08-28T00:00:00"/>
  </r>
  <r>
    <n v="4611"/>
    <n v="32835"/>
    <d v="2012-07-07T00:00:00"/>
    <s v="Medium"/>
    <n v="15"/>
    <n v="655.35750000000007"/>
    <n v="0.05"/>
    <x v="0"/>
    <n v="-19.437000000000001"/>
    <n v="45.99"/>
    <n v="4.99"/>
    <s v="Joy Smith"/>
    <x v="9"/>
    <s v="Atlantic"/>
    <x v="1"/>
    <x v="2"/>
    <s v="Telephones and Communication"/>
    <s v="KF 788"/>
    <s v="Small Box"/>
    <n v="0.56000000000000005"/>
    <d v="2012-07-09T00:00:00"/>
  </r>
  <r>
    <n v="4612"/>
    <n v="32868"/>
    <d v="2009-01-17T00:00:00"/>
    <s v="Not Specified"/>
    <n v="39"/>
    <n v="1042.9575"/>
    <n v="0.05"/>
    <x v="0"/>
    <n v="200.53"/>
    <n v="28.15"/>
    <n v="6.17"/>
    <s v="Randy Ferguson"/>
    <x v="2"/>
    <s v="Prarie"/>
    <x v="2"/>
    <x v="0"/>
    <s v="Pens &amp; Art Supplies"/>
    <s v="Boston Model 1800 Electric Pencil Sharpener, Gray"/>
    <s v="Small Pack"/>
    <n v="0.55000000000000004"/>
    <d v="2009-01-18T00:00:00"/>
  </r>
  <r>
    <n v="4613"/>
    <n v="32869"/>
    <d v="2009-03-27T00:00:00"/>
    <s v="Medium"/>
    <n v="41"/>
    <n v="312.94479999999999"/>
    <n v="0.06"/>
    <x v="0"/>
    <n v="-82.83"/>
    <n v="8.1199999999999992"/>
    <n v="2.83"/>
    <s v="Christopher Schild"/>
    <x v="9"/>
    <s v="Atlantic"/>
    <x v="1"/>
    <x v="2"/>
    <s v="Computer Peripherals"/>
    <s v="Imation Neon Mac Format Diskettes, 10/Pack"/>
    <s v="Small Pack"/>
    <n v="0.77"/>
    <d v="2009-03-28T00:00:00"/>
  </r>
  <r>
    <n v="4614"/>
    <n v="32869"/>
    <d v="2009-03-27T00:00:00"/>
    <s v="Medium"/>
    <n v="49"/>
    <n v="2404.3074999999999"/>
    <n v="0.05"/>
    <x v="0"/>
    <n v="25.04"/>
    <n v="51.65"/>
    <n v="18.45"/>
    <s v="Christopher Schild"/>
    <x v="9"/>
    <s v="Atlantic"/>
    <x v="1"/>
    <x v="1"/>
    <s v="Office Furnishings"/>
    <s v="Deflect-o EconoMat Nonstudded, No Bevel Mat"/>
    <s v="Medium Box"/>
    <n v="0.65"/>
    <d v="2009-03-28T00:00:00"/>
  </r>
  <r>
    <n v="4615"/>
    <n v="32869"/>
    <d v="2009-03-27T00:00:00"/>
    <s v="Medium"/>
    <n v="2"/>
    <n v="13.2264"/>
    <n v="0.01"/>
    <x v="0"/>
    <n v="-7.51"/>
    <n v="6.68"/>
    <n v="1.5"/>
    <s v="Christopher Schild"/>
    <x v="9"/>
    <s v="Atlantic"/>
    <x v="1"/>
    <x v="0"/>
    <s v="Pens &amp; Art Supplies"/>
    <s v="Sanford Liquid Accent Highlighters"/>
    <s v="Wrap Bag"/>
    <n v="0.48"/>
    <d v="2009-03-28T00:00:00"/>
  </r>
  <r>
    <n v="4616"/>
    <n v="32869"/>
    <d v="2009-03-27T00:00:00"/>
    <s v="Medium"/>
    <n v="39"/>
    <n v="6177.2490000000007"/>
    <n v="0.1"/>
    <x v="0"/>
    <n v="930.98700000000008"/>
    <n v="175.99"/>
    <n v="8.99"/>
    <s v="Christopher Schild"/>
    <x v="9"/>
    <s v="Atlantic"/>
    <x v="1"/>
    <x v="2"/>
    <s v="Telephones and Communication"/>
    <s v="2180"/>
    <s v="Small Box"/>
    <n v="0.56999999999999995"/>
    <d v="2009-03-28T00:00:00"/>
  </r>
  <r>
    <n v="4617"/>
    <n v="32871"/>
    <d v="2012-10-26T00:00:00"/>
    <s v="High"/>
    <n v="9"/>
    <n v="94.780799999999999"/>
    <n v="0.04"/>
    <x v="0"/>
    <n v="-57.65"/>
    <n v="10.97"/>
    <n v="6.5"/>
    <s v="Jim Karlsson"/>
    <x v="4"/>
    <s v="Ontario"/>
    <x v="0"/>
    <x v="2"/>
    <s v="Computer Peripherals"/>
    <s v="Micro Innovations 104 Keyboard"/>
    <s v="Small Box"/>
    <n v="0.64"/>
    <d v="2012-10-28T00:00:00"/>
  </r>
  <r>
    <n v="4618"/>
    <n v="32871"/>
    <d v="2012-10-26T00:00:00"/>
    <s v="High"/>
    <n v="14"/>
    <n v="1975.2109999999998"/>
    <n v="0.03"/>
    <x v="1"/>
    <n v="179.05"/>
    <n v="145.44999999999999"/>
    <n v="17.850000000000001"/>
    <s v="Jim Karlsson"/>
    <x v="4"/>
    <s v="Ontario"/>
    <x v="0"/>
    <x v="2"/>
    <s v="Office Machines"/>
    <s v="Panasonic KX-P1150 Dot Matrix Printer"/>
    <s v="Jumbo Drum"/>
    <n v="0.56000000000000005"/>
    <d v="2012-10-28T00:00:00"/>
  </r>
  <r>
    <n v="4619"/>
    <n v="32871"/>
    <d v="2012-10-26T00:00:00"/>
    <s v="High"/>
    <n v="42"/>
    <n v="880.74"/>
    <n v="0"/>
    <x v="2"/>
    <n v="9.7200000000000006"/>
    <n v="20.97"/>
    <n v="4"/>
    <s v="Jim Karlsson"/>
    <x v="3"/>
    <s v="West"/>
    <x v="0"/>
    <x v="2"/>
    <s v="Computer Peripherals"/>
    <s v="Microsoft Internet Keyboard"/>
    <s v="Small Box"/>
    <n v="0.77"/>
    <d v="2012-10-29T00:00:00"/>
  </r>
  <r>
    <n v="4620"/>
    <n v="32901"/>
    <d v="2011-01-10T00:00:00"/>
    <s v="Critical"/>
    <n v="13"/>
    <n v="48.75"/>
    <n v="0"/>
    <x v="0"/>
    <n v="17.7"/>
    <n v="3.75"/>
    <n v="0.5"/>
    <s v="Neil Knudson"/>
    <x v="3"/>
    <s v="West"/>
    <x v="1"/>
    <x v="0"/>
    <s v="Labels"/>
    <s v="Avery 496"/>
    <s v="Small Box"/>
    <n v="0.37"/>
    <d v="2011-01-11T00:00:00"/>
  </r>
  <r>
    <n v="4621"/>
    <n v="32902"/>
    <d v="2012-03-03T00:00:00"/>
    <s v="High"/>
    <n v="34"/>
    <n v="140.4948"/>
    <n v="0.03"/>
    <x v="2"/>
    <n v="32.43"/>
    <n v="4.26"/>
    <n v="1.2"/>
    <s v="Corey Lock"/>
    <x v="5"/>
    <s v="Quebec"/>
    <x v="2"/>
    <x v="0"/>
    <s v="Pens &amp; Art Supplies"/>
    <s v="Dixon Prang® Watercolor Pencils, 10-Color Set with Brush"/>
    <s v="Wrap Bag"/>
    <n v="0.44"/>
    <d v="2012-03-04T00:00:00"/>
  </r>
  <r>
    <n v="4622"/>
    <n v="32902"/>
    <d v="2012-03-03T00:00:00"/>
    <s v="High"/>
    <n v="23"/>
    <n v="1503.4985000000001"/>
    <n v="0.05"/>
    <x v="1"/>
    <n v="-527.83000000000004"/>
    <n v="68.81"/>
    <n v="60"/>
    <s v="Corey Lock"/>
    <x v="3"/>
    <s v="West"/>
    <x v="2"/>
    <x v="0"/>
    <s v="Appliances"/>
    <s v="Holmes Replacement Filter for HEPA Air Cleaner, Very Large Room, HEPA Filter"/>
    <s v="Jumbo Drum"/>
    <n v="0.41"/>
    <d v="2012-03-05T00:00:00"/>
  </r>
  <r>
    <n v="4623"/>
    <n v="32902"/>
    <d v="2012-03-03T00:00:00"/>
    <s v="High"/>
    <n v="8"/>
    <n v="53.078400000000002"/>
    <n v="0.03"/>
    <x v="0"/>
    <n v="-48.28"/>
    <n v="6.84"/>
    <n v="8.3699999999999992"/>
    <s v="Corey Lock"/>
    <x v="3"/>
    <s v="West"/>
    <x v="2"/>
    <x v="0"/>
    <s v="Scissors, Rulers and Trimmers"/>
    <s v="Acme Design Line 8&quot; Stainless Steel Bent Scissors w/Champagne Handles, 3-1/8&quot; Cut"/>
    <s v="Small Pack"/>
    <n v="0.57999999999999996"/>
    <d v="2012-03-05T00:00:00"/>
  </r>
  <r>
    <n v="4624"/>
    <n v="32903"/>
    <d v="2012-07-26T00:00:00"/>
    <s v="Low"/>
    <n v="31"/>
    <n v="441.38729999999998"/>
    <n v="7.0000000000000007E-2"/>
    <x v="0"/>
    <n v="-118.75"/>
    <n v="15.31"/>
    <n v="8.7799999999999994"/>
    <s v="Daniel Lacy"/>
    <x v="5"/>
    <s v="Quebec"/>
    <x v="0"/>
    <x v="0"/>
    <s v="Storage &amp; Organization"/>
    <s v="Eldon Jumbo ProFile™ Portable File Boxes Graphite/Black"/>
    <s v="Small Box"/>
    <n v="0.56999999999999995"/>
    <d v="2012-08-02T00:00:00"/>
  </r>
  <r>
    <n v="4625"/>
    <n v="32929"/>
    <d v="2011-05-02T00:00:00"/>
    <s v="Low"/>
    <n v="8"/>
    <n v="43.167999999999999"/>
    <n v="0.05"/>
    <x v="0"/>
    <n v="4.8099999999999996"/>
    <n v="5.68"/>
    <n v="1.39"/>
    <s v="Liz MacKendrick"/>
    <x v="10"/>
    <s v="Atlantic"/>
    <x v="1"/>
    <x v="0"/>
    <s v="Envelopes"/>
    <s v="Staples Standard Envelopes"/>
    <s v="Small Box"/>
    <n v="0.38"/>
    <d v="2011-05-06T00:00:00"/>
  </r>
  <r>
    <n v="4626"/>
    <n v="32929"/>
    <d v="2011-05-02T00:00:00"/>
    <s v="Low"/>
    <n v="13"/>
    <n v="144.44430000000003"/>
    <n v="0.09"/>
    <x v="0"/>
    <n v="-26.87"/>
    <n v="12.21"/>
    <n v="4.8099999999999996"/>
    <s v="Liz MacKendrick"/>
    <x v="10"/>
    <s v="Atlantic"/>
    <x v="1"/>
    <x v="0"/>
    <s v="Storage &amp; Organization"/>
    <s v="Portable Personal File Box"/>
    <s v="Small Box"/>
    <n v="0.57999999999999996"/>
    <d v="2011-05-07T00:00:00"/>
  </r>
  <r>
    <n v="4627"/>
    <n v="32931"/>
    <d v="2010-02-15T00:00:00"/>
    <s v="Low"/>
    <n v="31"/>
    <n v="83.923200000000008"/>
    <n v="0.06"/>
    <x v="0"/>
    <n v="32.700000000000003"/>
    <n v="2.88"/>
    <n v="0.5"/>
    <s v="Shaun Chance"/>
    <x v="1"/>
    <s v="West"/>
    <x v="1"/>
    <x v="0"/>
    <s v="Labels"/>
    <s v="Avery 484"/>
    <s v="Small Box"/>
    <n v="0.36"/>
    <d v="2010-02-22T00:00:00"/>
  </r>
  <r>
    <n v="4628"/>
    <n v="32931"/>
    <d v="2010-02-15T00:00:00"/>
    <s v="Low"/>
    <n v="25"/>
    <n v="286.12"/>
    <n v="0.08"/>
    <x v="0"/>
    <n v="-60.79"/>
    <n v="12.44"/>
    <n v="6.27"/>
    <s v="Shaun Chance"/>
    <x v="1"/>
    <s v="West"/>
    <x v="1"/>
    <x v="0"/>
    <s v="Storage &amp; Organization"/>
    <s v="Eldon Simplefile® Box Office®"/>
    <s v="Medium Box"/>
    <n v="0.56999999999999995"/>
    <d v="2010-02-20T00:00:00"/>
  </r>
  <r>
    <n v="4629"/>
    <n v="32932"/>
    <d v="2010-01-09T00:00:00"/>
    <s v="Low"/>
    <n v="49"/>
    <n v="27929.534500000002"/>
    <n v="0.05"/>
    <x v="0"/>
    <n v="12748.86"/>
    <n v="599.99"/>
    <n v="24.49"/>
    <s v="Karen Carlisle"/>
    <x v="3"/>
    <s v="West"/>
    <x v="1"/>
    <x v="2"/>
    <s v="Copiers and Fax"/>
    <s v="Canon Image Class D660 Copier"/>
    <s v="Large Box"/>
    <n v="0.44"/>
    <d v="2010-01-13T00:00:00"/>
  </r>
  <r>
    <n v="4630"/>
    <n v="32965"/>
    <d v="2011-02-24T00:00:00"/>
    <s v="High"/>
    <n v="2"/>
    <n v="7.6416000000000004"/>
    <n v="0.04"/>
    <x v="0"/>
    <n v="-5.54"/>
    <n v="3.98"/>
    <n v="2.97"/>
    <s v="Michael Paige"/>
    <x v="8"/>
    <s v="Atlantic"/>
    <x v="0"/>
    <x v="0"/>
    <s v="Paper"/>
    <s v="Unpadded Memo Slips"/>
    <s v="Wrap Bag"/>
    <n v="0.35"/>
    <d v="2011-02-25T00:00:00"/>
  </r>
  <r>
    <n v="4631"/>
    <n v="32965"/>
    <d v="2011-02-24T00:00:00"/>
    <s v="High"/>
    <n v="25"/>
    <n v="2249.7750000000001"/>
    <n v="0.1"/>
    <x v="0"/>
    <n v="227.67"/>
    <n v="99.99"/>
    <n v="19.989999999999998"/>
    <s v="Michael Paige"/>
    <x v="5"/>
    <s v="Quebec"/>
    <x v="0"/>
    <x v="2"/>
    <s v="Computer Peripherals"/>
    <s v="US Robotics 56K V.92 External Faxmodem"/>
    <s v="Small Box"/>
    <n v="0.52"/>
    <d v="2011-02-25T00:00:00"/>
  </r>
  <r>
    <n v="4632"/>
    <n v="32966"/>
    <d v="2012-01-26T00:00:00"/>
    <s v="Low"/>
    <n v="4"/>
    <n v="997.16960000000006"/>
    <n v="0.08"/>
    <x v="1"/>
    <n v="-668.0643"/>
    <n v="270.97000000000003"/>
    <n v="28.06"/>
    <s v="Steven Cartwright"/>
    <x v="6"/>
    <s v="Prarie"/>
    <x v="2"/>
    <x v="2"/>
    <s v="Office Machines"/>
    <s v="Epson LQ-570e Dot Matrix Printer"/>
    <s v="Jumbo Drum"/>
    <n v="0.56000000000000005"/>
    <d v="2012-02-02T00:00:00"/>
  </r>
  <r>
    <n v="4633"/>
    <n v="32966"/>
    <d v="2012-01-26T00:00:00"/>
    <s v="Low"/>
    <n v="43"/>
    <n v="68.111999999999995"/>
    <n v="0.01"/>
    <x v="0"/>
    <n v="-13.4"/>
    <n v="1.6"/>
    <n v="1.29"/>
    <s v="Steven Cartwright"/>
    <x v="6"/>
    <s v="Prarie"/>
    <x v="2"/>
    <x v="0"/>
    <s v="Pens &amp; Art Supplies"/>
    <s v="Sanford Pocket Accent® Highlighters"/>
    <s v="Wrap Bag"/>
    <n v="0.42"/>
    <d v="2012-01-30T00:00:00"/>
  </r>
  <r>
    <n v="4634"/>
    <n v="32994"/>
    <d v="2012-09-16T00:00:00"/>
    <s v="Critical"/>
    <n v="34"/>
    <n v="209.30400000000003"/>
    <n v="0.05"/>
    <x v="0"/>
    <n v="-164.89"/>
    <n v="6.48"/>
    <n v="8.73"/>
    <s v="Tonja Turnell"/>
    <x v="1"/>
    <s v="West"/>
    <x v="3"/>
    <x v="0"/>
    <s v="Paper"/>
    <s v="Xerox 227"/>
    <s v="Small Box"/>
    <n v="0.37"/>
    <d v="2012-09-16T00:00:00"/>
  </r>
  <r>
    <n v="4635"/>
    <n v="32996"/>
    <d v="2010-12-17T00:00:00"/>
    <s v="Critical"/>
    <n v="15"/>
    <n v="242.69700000000003"/>
    <n v="0.09"/>
    <x v="0"/>
    <n v="7.26"/>
    <n v="17.78"/>
    <n v="5.03"/>
    <s v="Janet Lee"/>
    <x v="2"/>
    <s v="Prarie"/>
    <x v="3"/>
    <x v="1"/>
    <s v="Office Furnishings"/>
    <s v="Seth Thomas 13 1/2&quot; Wall Clock"/>
    <s v="Small Box"/>
    <n v="0.54"/>
    <d v="2010-12-20T00:00:00"/>
  </r>
  <r>
    <n v="4636"/>
    <n v="32996"/>
    <d v="2010-12-17T00:00:00"/>
    <s v="Critical"/>
    <n v="2"/>
    <n v="126.70079999999999"/>
    <n v="0.04"/>
    <x v="0"/>
    <n v="-300.85000000000002"/>
    <n v="65.989999999999995"/>
    <n v="3.9"/>
    <s v="Janet Lee"/>
    <x v="2"/>
    <s v="Prarie"/>
    <x v="3"/>
    <x v="2"/>
    <s v="Telephones and Communication"/>
    <s v="StarTAC Series"/>
    <s v="Small Box"/>
    <n v="0.55000000000000004"/>
    <d v="2010-12-19T00:00:00"/>
  </r>
  <r>
    <n v="4637"/>
    <n v="32998"/>
    <d v="2010-09-29T00:00:00"/>
    <s v="Not Specified"/>
    <n v="13"/>
    <n v="1532.4659999999999"/>
    <n v="0.1"/>
    <x v="1"/>
    <n v="-484.64"/>
    <n v="130.97999999999999"/>
    <n v="54.74"/>
    <s v="Guy Thornton"/>
    <x v="4"/>
    <s v="Ontario"/>
    <x v="1"/>
    <x v="1"/>
    <s v="Bookcases"/>
    <s v="O'Sullivan Elevations Bookcase, Cherry Finish"/>
    <s v="Jumbo Box"/>
    <n v="0.69"/>
    <d v="2010-09-30T00:00:00"/>
  </r>
  <r>
    <n v="4638"/>
    <n v="32999"/>
    <d v="2009-04-14T00:00:00"/>
    <s v="Low"/>
    <n v="14"/>
    <n v="1286.4852000000001"/>
    <n v="0.09"/>
    <x v="1"/>
    <n v="-193.58"/>
    <n v="100.98"/>
    <n v="35.840000000000003"/>
    <s v="David Flashing"/>
    <x v="11"/>
    <s v="Atlantic"/>
    <x v="2"/>
    <x v="1"/>
    <s v="Bookcases"/>
    <s v="Bush Westfield Collection Bookcases, Fully Assembled"/>
    <s v="Jumbo Box"/>
    <n v="0.62"/>
    <d v="2009-04-19T00:00:00"/>
  </r>
  <r>
    <n v="4639"/>
    <n v="33025"/>
    <d v="2009-01-24T00:00:00"/>
    <s v="Low"/>
    <n v="5"/>
    <n v="312.06400000000002"/>
    <n v="0.08"/>
    <x v="0"/>
    <n v="-19.059999999999999"/>
    <n v="67.84"/>
    <n v="0.99"/>
    <s v="Debra Catini"/>
    <x v="5"/>
    <s v="Quebec"/>
    <x v="0"/>
    <x v="0"/>
    <s v="Appliances"/>
    <s v="Fellowes Command Center 5-outlet power strip"/>
    <s v="Small Box"/>
    <n v="0.57999999999999996"/>
    <d v="2009-01-29T00:00:00"/>
  </r>
  <r>
    <n v="4640"/>
    <n v="33029"/>
    <d v="2012-05-31T00:00:00"/>
    <s v="High"/>
    <n v="39"/>
    <n v="15953.027999999998"/>
    <n v="0.02"/>
    <x v="1"/>
    <n v="-1008.7305800000001"/>
    <n v="417.4"/>
    <n v="75.23"/>
    <s v="Scott Cohen"/>
    <x v="5"/>
    <s v="Quebec"/>
    <x v="3"/>
    <x v="1"/>
    <s v="Tables"/>
    <s v="Bretford “Just In Time” Height-Adjustable Multi-Task Work Tables"/>
    <s v="Jumbo Box"/>
    <n v="0.79"/>
    <d v="2012-06-02T00:00:00"/>
  </r>
  <r>
    <n v="4641"/>
    <n v="33029"/>
    <d v="2012-05-31T00:00:00"/>
    <s v="High"/>
    <n v="8"/>
    <n v="835.12799999999993"/>
    <n v="0.1"/>
    <x v="0"/>
    <n v="-286.363"/>
    <n v="115.99"/>
    <n v="2.5"/>
    <s v="Scott Cohen"/>
    <x v="5"/>
    <s v="Quebec"/>
    <x v="3"/>
    <x v="2"/>
    <s v="Telephones and Communication"/>
    <s v="6160"/>
    <s v="Small Box"/>
    <n v="0.56999999999999995"/>
    <d v="2012-06-01T00:00:00"/>
  </r>
  <r>
    <n v="4642"/>
    <n v="33031"/>
    <d v="2012-08-24T00:00:00"/>
    <s v="High"/>
    <n v="24"/>
    <n v="529.69920000000002"/>
    <n v="0.08"/>
    <x v="1"/>
    <n v="-134.63"/>
    <n v="23.99"/>
    <n v="15.68"/>
    <s v="Tony Sayre"/>
    <x v="5"/>
    <s v="Quebec"/>
    <x v="2"/>
    <x v="1"/>
    <s v="Office Furnishings"/>
    <s v="Westinghouse Floor Lamp with Metal Mesh Shade, Black"/>
    <s v="Jumbo Drum"/>
    <n v="0.62"/>
    <d v="2012-08-26T00:00:00"/>
  </r>
  <r>
    <n v="4643"/>
    <n v="33031"/>
    <d v="2012-08-24T00:00:00"/>
    <s v="High"/>
    <n v="18"/>
    <n v="114.30720000000001"/>
    <n v="0.02"/>
    <x v="0"/>
    <n v="-53.69"/>
    <n v="6.48"/>
    <n v="6.65"/>
    <s v="Tony Sayre"/>
    <x v="5"/>
    <s v="Quebec"/>
    <x v="2"/>
    <x v="0"/>
    <s v="Paper"/>
    <s v="Xerox 1966"/>
    <s v="Small Box"/>
    <n v="0.36"/>
    <d v="2012-08-25T00:00:00"/>
  </r>
  <r>
    <n v="4644"/>
    <n v="33060"/>
    <d v="2010-02-19T00:00:00"/>
    <s v="High"/>
    <n v="3"/>
    <n v="10.659000000000001"/>
    <n v="0.05"/>
    <x v="0"/>
    <n v="-11.04"/>
    <n v="3.74"/>
    <n v="4.6900000000000004"/>
    <s v="Keith Dawkins"/>
    <x v="6"/>
    <s v="Prarie"/>
    <x v="2"/>
    <x v="0"/>
    <s v="Binders and Binder Accessories"/>
    <s v="Accohide Poly Flexible Ring Binders"/>
    <s v="Small Box"/>
    <n v="0.35"/>
    <d v="2010-02-20T00:00:00"/>
  </r>
  <r>
    <n v="4645"/>
    <n v="33061"/>
    <d v="2011-07-15T00:00:00"/>
    <s v="High"/>
    <n v="48"/>
    <n v="5009.6736000000001"/>
    <n v="0.06"/>
    <x v="0"/>
    <n v="525.15"/>
    <n v="111.03"/>
    <n v="8.64"/>
    <s v="Valerie Mitchum"/>
    <x v="5"/>
    <s v="Quebec"/>
    <x v="2"/>
    <x v="0"/>
    <s v="Storage &amp; Organization"/>
    <s v="Fellowes Recycled Storage Drawers"/>
    <s v="Small Box"/>
    <n v="0.78"/>
    <d v="2011-07-17T00:00:00"/>
  </r>
  <r>
    <n v="4646"/>
    <n v="33090"/>
    <d v="2009-08-05T00:00:00"/>
    <s v="Medium"/>
    <n v="26"/>
    <n v="981.76"/>
    <n v="0"/>
    <x v="0"/>
    <n v="63.41"/>
    <n v="37.76"/>
    <n v="12.9"/>
    <s v="Deanra Eno"/>
    <x v="4"/>
    <s v="Ontario"/>
    <x v="1"/>
    <x v="0"/>
    <s v="Storage &amp; Organization"/>
    <s v="Companion Letter/Legal File, Black"/>
    <s v="Small Box"/>
    <n v="0.56999999999999995"/>
    <d v="2009-08-06T00:00:00"/>
  </r>
  <r>
    <n v="4647"/>
    <n v="33091"/>
    <d v="2011-01-25T00:00:00"/>
    <s v="High"/>
    <n v="24"/>
    <n v="234.9648"/>
    <n v="0.02"/>
    <x v="0"/>
    <n v="-128.69"/>
    <n v="9.99"/>
    <n v="11.59"/>
    <s v="Robert Waldorf"/>
    <x v="4"/>
    <s v="Ontario"/>
    <x v="2"/>
    <x v="0"/>
    <s v="Paper"/>
    <s v="Hammermill Color Copier Paper (28Lb. and 96 Bright)"/>
    <s v="Small Box"/>
    <n v="0.4"/>
    <d v="2011-01-27T00:00:00"/>
  </r>
  <r>
    <n v="4648"/>
    <n v="33095"/>
    <d v="2009-02-15T00:00:00"/>
    <s v="Not Specified"/>
    <n v="30"/>
    <n v="4751.7030000000004"/>
    <n v="0.01"/>
    <x v="0"/>
    <n v="1689.93"/>
    <n v="159.99"/>
    <n v="5.5"/>
    <s v="Mick Brown"/>
    <x v="3"/>
    <s v="West"/>
    <x v="3"/>
    <x v="2"/>
    <s v="Computer Peripherals"/>
    <s v="Gyration RF Keyboard"/>
    <s v="Small Box"/>
    <n v="0.49"/>
    <d v="2009-02-17T00:00:00"/>
  </r>
  <r>
    <n v="4649"/>
    <n v="33095"/>
    <d v="2009-02-15T00:00:00"/>
    <s v="Not Specified"/>
    <n v="34"/>
    <n v="2407.9140000000002"/>
    <n v="0.1"/>
    <x v="0"/>
    <n v="875.57"/>
    <n v="78.69"/>
    <n v="19.989999999999998"/>
    <s v="Mick Brown"/>
    <x v="3"/>
    <s v="West"/>
    <x v="3"/>
    <x v="1"/>
    <s v="Office Furnishings"/>
    <s v="Howard Miller 12-3/4 Diameter Accuwave DS ™ Wall Clock"/>
    <s v="Small Box"/>
    <n v="0.43"/>
    <d v="2009-02-16T00:00:00"/>
  </r>
  <r>
    <n v="4650"/>
    <n v="33122"/>
    <d v="2010-06-19T00:00:00"/>
    <s v="Low"/>
    <n v="21"/>
    <n v="8420.3700000000008"/>
    <n v="0"/>
    <x v="1"/>
    <n v="2819.96"/>
    <n v="400.97"/>
    <n v="48.26"/>
    <s v="Roland Black"/>
    <x v="3"/>
    <s v="West"/>
    <x v="0"/>
    <x v="2"/>
    <s v="Office Machines"/>
    <s v="Hewlett-Packard Deskjet 1220Cse Color Inkjet Printer"/>
    <s v="Jumbo Box"/>
    <n v="0.36"/>
    <d v="2010-06-26T00:00:00"/>
  </r>
  <r>
    <n v="4651"/>
    <n v="33123"/>
    <d v="2010-11-24T00:00:00"/>
    <s v="Medium"/>
    <n v="41"/>
    <n v="5694.9655999999995"/>
    <n v="0.08"/>
    <x v="1"/>
    <n v="-996.67"/>
    <n v="150.97999999999999"/>
    <n v="66.27"/>
    <s v="Roy Skaria"/>
    <x v="12"/>
    <s v="Northwest Territories"/>
    <x v="1"/>
    <x v="1"/>
    <s v="Bookcases"/>
    <s v="Bush Mission Pointe Library"/>
    <s v="Jumbo Box"/>
    <n v="0.65"/>
    <d v="2010-11-26T00:00:00"/>
  </r>
  <r>
    <n v="4652"/>
    <n v="33126"/>
    <d v="2011-11-12T00:00:00"/>
    <s v="Critical"/>
    <n v="46"/>
    <n v="5840.0496000000012"/>
    <n v="0.01"/>
    <x v="2"/>
    <n v="1779.01"/>
    <n v="128.24"/>
    <n v="12.65"/>
    <s v="Deborah Brumfield"/>
    <x v="3"/>
    <s v="West"/>
    <x v="0"/>
    <x v="1"/>
    <s v="Chairs &amp; Chairmats"/>
    <s v="SAFCO Folding Chair Trolley"/>
    <s v="Medium Box"/>
    <m/>
    <d v="2011-11-13T00:00:00"/>
  </r>
  <r>
    <n v="4653"/>
    <n v="33126"/>
    <d v="2011-11-12T00:00:00"/>
    <s v="Critical"/>
    <n v="28"/>
    <n v="165.816"/>
    <n v="0.06"/>
    <x v="0"/>
    <n v="80.36"/>
    <n v="6.3"/>
    <n v="0.5"/>
    <s v="Deborah Brumfield"/>
    <x v="3"/>
    <s v="West"/>
    <x v="0"/>
    <x v="0"/>
    <s v="Labels"/>
    <s v="Avery 51"/>
    <s v="Small Box"/>
    <n v="0.39"/>
    <d v="2011-11-14T00:00:00"/>
  </r>
  <r>
    <n v="4654"/>
    <n v="33152"/>
    <d v="2010-11-21T00:00:00"/>
    <s v="Critical"/>
    <n v="19"/>
    <n v="2963.8100000000004"/>
    <n v="0"/>
    <x v="0"/>
    <n v="398.00700000000001"/>
    <n v="155.99"/>
    <n v="8.99"/>
    <s v="Caroline Jumper"/>
    <x v="5"/>
    <s v="Quebec"/>
    <x v="1"/>
    <x v="2"/>
    <s v="Telephones and Communication"/>
    <s v="R280"/>
    <s v="Small Box"/>
    <n v="0.55000000000000004"/>
    <d v="2010-11-23T00:00:00"/>
  </r>
  <r>
    <n v="4655"/>
    <n v="33154"/>
    <d v="2010-08-03T00:00:00"/>
    <s v="Critical"/>
    <n v="7"/>
    <n v="420.35629999999998"/>
    <n v="0.09"/>
    <x v="0"/>
    <n v="-218.81199999999998"/>
    <n v="65.989999999999995"/>
    <n v="4.2"/>
    <s v="Harold Dahlen"/>
    <x v="5"/>
    <s v="Quebec"/>
    <x v="1"/>
    <x v="2"/>
    <s v="Telephones and Communication"/>
    <s v="5170"/>
    <s v="Small Box"/>
    <n v="0.59"/>
    <d v="2010-08-06T00:00:00"/>
  </r>
  <r>
    <n v="4656"/>
    <n v="33159"/>
    <d v="2012-04-27T00:00:00"/>
    <s v="Medium"/>
    <n v="3"/>
    <n v="62.340299999999999"/>
    <n v="0.01"/>
    <x v="0"/>
    <n v="-70.971999999999994"/>
    <n v="20.99"/>
    <n v="0.99"/>
    <s v="Cindy Schnelling"/>
    <x v="12"/>
    <s v="Northwest Territories"/>
    <x v="1"/>
    <x v="2"/>
    <s v="Telephones and Communication"/>
    <s v="Accessory21"/>
    <s v="Wrap Bag"/>
    <n v="0.37"/>
    <d v="2012-04-29T00:00:00"/>
  </r>
  <r>
    <n v="4657"/>
    <n v="33184"/>
    <d v="2012-02-13T00:00:00"/>
    <s v="Not Specified"/>
    <n v="32"/>
    <n v="374.4"/>
    <n v="0"/>
    <x v="0"/>
    <n v="41.794499999999999"/>
    <n v="11.7"/>
    <n v="5.63"/>
    <s v="Dennis Pardue"/>
    <x v="2"/>
    <s v="Prarie"/>
    <x v="0"/>
    <x v="0"/>
    <s v="Binders and Binder Accessories"/>
    <s v="Fellowes Binding Cases"/>
    <s v="Small Box"/>
    <n v="0.4"/>
    <d v="2012-02-15T00:00:00"/>
  </r>
  <r>
    <n v="4658"/>
    <n v="33184"/>
    <d v="2012-02-13T00:00:00"/>
    <s v="Not Specified"/>
    <n v="1"/>
    <n v="1719.8909000000001"/>
    <n v="0.09"/>
    <x v="0"/>
    <n v="-961.50350000000003"/>
    <n v="1889.99"/>
    <n v="19.989999999999998"/>
    <s v="Dennis Pardue"/>
    <x v="2"/>
    <s v="Prarie"/>
    <x v="0"/>
    <x v="0"/>
    <s v="Binders and Binder Accessories"/>
    <s v="Ibico EPK-21 Electric Binding System"/>
    <s v="Small Box"/>
    <n v="0.36"/>
    <d v="2012-02-15T00:00:00"/>
  </r>
  <r>
    <n v="4659"/>
    <n v="33186"/>
    <d v="2012-08-28T00:00:00"/>
    <s v="Low"/>
    <n v="24"/>
    <n v="1567.9223999999997"/>
    <n v="0.01"/>
    <x v="0"/>
    <n v="221.184"/>
    <n v="65.989999999999995"/>
    <n v="5.26"/>
    <s v="Don Jones"/>
    <x v="12"/>
    <s v="Northwest Territories"/>
    <x v="1"/>
    <x v="2"/>
    <s v="Telephones and Communication"/>
    <s v="8860"/>
    <s v="Small Box"/>
    <n v="0.56000000000000005"/>
    <d v="2012-08-30T00:00:00"/>
  </r>
  <r>
    <n v="4660"/>
    <n v="33189"/>
    <d v="2009-11-20T00:00:00"/>
    <s v="Low"/>
    <n v="3"/>
    <n v="80.791200000000003"/>
    <n v="0.02"/>
    <x v="0"/>
    <n v="-96.54"/>
    <n v="27.48"/>
    <n v="4"/>
    <s v="Roger Demir"/>
    <x v="1"/>
    <s v="West"/>
    <x v="3"/>
    <x v="2"/>
    <s v="Computer Peripherals"/>
    <s v="Belkin MediaBoard 104- Keyboard"/>
    <s v="Small Box"/>
    <n v="0.75"/>
    <d v="2009-11-27T00:00:00"/>
  </r>
  <r>
    <n v="4661"/>
    <n v="33189"/>
    <d v="2009-11-20T00:00:00"/>
    <s v="Low"/>
    <n v="5"/>
    <n v="46.276000000000003"/>
    <n v="0.08"/>
    <x v="0"/>
    <n v="0.14999999999999858"/>
    <n v="10.06"/>
    <n v="2.06"/>
    <s v="Roger Demir"/>
    <x v="1"/>
    <s v="West"/>
    <x v="3"/>
    <x v="0"/>
    <s v="Paper"/>
    <s v="Riverleaf Stik-Withit® Designer Note Cubes®"/>
    <s v="Wrap Bag"/>
    <n v="0.39"/>
    <d v="2009-11-24T00:00:00"/>
  </r>
  <r>
    <n v="4662"/>
    <n v="33217"/>
    <d v="2009-03-12T00:00:00"/>
    <s v="High"/>
    <n v="20"/>
    <n v="1331.64"/>
    <n v="0.1"/>
    <x v="0"/>
    <n v="-229.87"/>
    <n v="73.98"/>
    <n v="4"/>
    <s v="Dennis Kane"/>
    <x v="5"/>
    <s v="Quebec"/>
    <x v="0"/>
    <x v="2"/>
    <s v="Computer Peripherals"/>
    <s v="Keytronic French Keyboard"/>
    <s v="Small Box"/>
    <n v="0.79"/>
    <d v="2009-03-13T00:00:00"/>
  </r>
  <r>
    <n v="4663"/>
    <n v="33217"/>
    <d v="2009-03-12T00:00:00"/>
    <s v="High"/>
    <n v="34"/>
    <n v="1678.954"/>
    <n v="0.05"/>
    <x v="0"/>
    <n v="599.04"/>
    <n v="51.98"/>
    <n v="10.17"/>
    <s v="Dennis Kane"/>
    <x v="5"/>
    <s v="Quebec"/>
    <x v="0"/>
    <x v="2"/>
    <s v="Office Machines"/>
    <s v="Canon MP25DIII Desktop Whisper-Quiet Printing Calculator"/>
    <s v="Medium Box"/>
    <n v="0.37"/>
    <d v="2009-03-13T00:00:00"/>
  </r>
  <r>
    <n v="4664"/>
    <n v="33218"/>
    <d v="2010-01-06T00:00:00"/>
    <s v="Not Specified"/>
    <n v="25"/>
    <n v="106.2525"/>
    <n v="7.0000000000000007E-2"/>
    <x v="0"/>
    <n v="-84.076499999999996"/>
    <n v="4.57"/>
    <n v="5.42"/>
    <s v="Eric Hoffmann"/>
    <x v="6"/>
    <s v="Prarie"/>
    <x v="0"/>
    <x v="0"/>
    <s v="Binders and Binder Accessories"/>
    <s v="Newell® 3-Hole Punched Plastic Slotted Magazine Holders for Binders"/>
    <s v="Small Box"/>
    <n v="0.37"/>
    <d v="2010-01-08T00:00:00"/>
  </r>
  <r>
    <n v="4665"/>
    <n v="33218"/>
    <d v="2010-01-06T00:00:00"/>
    <s v="Not Specified"/>
    <n v="29"/>
    <n v="449.89439999999996"/>
    <n v="0.04"/>
    <x v="0"/>
    <n v="53.67"/>
    <n v="16.16"/>
    <n v="7.74"/>
    <s v="Eric Hoffmann"/>
    <x v="6"/>
    <s v="Prarie"/>
    <x v="0"/>
    <x v="1"/>
    <s v="Office Furnishings"/>
    <s v="Contemporary Wood/Metal Frame"/>
    <s v="Small Box"/>
    <n v="0.5"/>
    <d v="2010-01-07T00:00:00"/>
  </r>
  <r>
    <n v="4666"/>
    <n v="33219"/>
    <d v="2011-12-10T00:00:00"/>
    <s v="High"/>
    <n v="32"/>
    <n v="6931.2"/>
    <n v="0"/>
    <x v="1"/>
    <n v="764.95"/>
    <n v="216.6"/>
    <n v="64.2"/>
    <s v="Duane Huffman"/>
    <x v="4"/>
    <s v="Ontario"/>
    <x v="3"/>
    <x v="1"/>
    <s v="Chairs &amp; Chairmats"/>
    <s v="Hon Multipurpose Stacking Arm Chairs"/>
    <s v="Jumbo Drum"/>
    <n v="0.59"/>
    <d v="2011-12-11T00:00:00"/>
  </r>
  <r>
    <n v="4667"/>
    <n v="33220"/>
    <d v="2009-04-15T00:00:00"/>
    <s v="Not Specified"/>
    <n v="49"/>
    <n v="3164.5522999999998"/>
    <n v="0.09"/>
    <x v="0"/>
    <n v="925.95"/>
    <n v="70.97"/>
    <n v="3.5"/>
    <s v="Carl Weiss"/>
    <x v="2"/>
    <s v="Prarie"/>
    <x v="3"/>
    <x v="0"/>
    <s v="Appliances"/>
    <s v="Tripp Lite Isotel 8 Ultra 8 Outlet Metal Surge"/>
    <s v="Small Box"/>
    <n v="0.59"/>
    <d v="2009-04-15T00:00:00"/>
  </r>
  <r>
    <n v="4668"/>
    <n v="33220"/>
    <d v="2009-04-15T00:00:00"/>
    <s v="Not Specified"/>
    <n v="40"/>
    <n v="719.28"/>
    <n v="0.1"/>
    <x v="0"/>
    <n v="-34.29"/>
    <n v="19.98"/>
    <n v="10.49"/>
    <s v="Carl Weiss"/>
    <x v="2"/>
    <s v="Prarie"/>
    <x v="3"/>
    <x v="1"/>
    <s v="Office Furnishings"/>
    <s v="12-1/2 Diameter Round Wall Clock"/>
    <s v="Small Box"/>
    <n v="0.49"/>
    <d v="2009-04-18T00:00:00"/>
  </r>
  <r>
    <n v="4669"/>
    <n v="33222"/>
    <d v="2012-06-19T00:00:00"/>
    <s v="Medium"/>
    <n v="18"/>
    <n v="382.69799999999998"/>
    <n v="0.05"/>
    <x v="0"/>
    <n v="-56.212000000000003"/>
    <n v="22.38"/>
    <n v="15.1"/>
    <s v="Nicole Brennan"/>
    <x v="3"/>
    <s v="West"/>
    <x v="2"/>
    <x v="0"/>
    <s v="Binders and Binder Accessories"/>
    <s v="Avery Flip-Chart Easel Binder, Black"/>
    <s v="Small Box"/>
    <n v="0.38"/>
    <d v="2012-06-21T00:00:00"/>
  </r>
  <r>
    <n v="4670"/>
    <n v="33222"/>
    <d v="2012-06-19T00:00:00"/>
    <s v="Medium"/>
    <n v="30"/>
    <n v="1646.4599999999998"/>
    <n v="0.1"/>
    <x v="1"/>
    <n v="-626.08000000000004"/>
    <n v="60.98"/>
    <n v="30"/>
    <s v="Nicole Brennan"/>
    <x v="3"/>
    <s v="West"/>
    <x v="2"/>
    <x v="1"/>
    <s v="Chairs &amp; Chairmats"/>
    <s v="Novimex Fabric Task Chair"/>
    <s v="Jumbo Drum"/>
    <n v="0.7"/>
    <d v="2012-06-20T00:00:00"/>
  </r>
  <r>
    <n v="4671"/>
    <n v="33222"/>
    <d v="2012-06-19T00:00:00"/>
    <s v="Medium"/>
    <n v="48"/>
    <n v="135.4752"/>
    <n v="0.02"/>
    <x v="0"/>
    <n v="28.89"/>
    <n v="2.88"/>
    <n v="0.7"/>
    <s v="Nicole Brennan"/>
    <x v="3"/>
    <s v="West"/>
    <x v="2"/>
    <x v="0"/>
    <s v="Pens &amp; Art Supplies"/>
    <s v="Newell 335"/>
    <s v="Wrap Bag"/>
    <n v="0.56000000000000005"/>
    <d v="2012-06-21T00:00:00"/>
  </r>
  <r>
    <n v="4672"/>
    <n v="33250"/>
    <d v="2009-06-25T00:00:00"/>
    <s v="Not Specified"/>
    <n v="40"/>
    <n v="6834.4319999999998"/>
    <n v="0.04"/>
    <x v="0"/>
    <n v="2998.88"/>
    <n v="177.98"/>
    <n v="0.99"/>
    <s v="Guy Thornton"/>
    <x v="4"/>
    <s v="Ontario"/>
    <x v="1"/>
    <x v="0"/>
    <s v="Appliances"/>
    <s v="Kensington 7 Outlet MasterPiece Power Center"/>
    <s v="Small Box"/>
    <n v="0.56000000000000005"/>
    <d v="2009-06-27T00:00:00"/>
  </r>
  <r>
    <n v="4673"/>
    <n v="33253"/>
    <d v="2011-11-30T00:00:00"/>
    <s v="Not Specified"/>
    <n v="6"/>
    <n v="22.797600000000003"/>
    <n v="0.08"/>
    <x v="0"/>
    <n v="-5.2"/>
    <n v="4.13"/>
    <n v="1.17"/>
    <s v="Katherine Murray"/>
    <x v="5"/>
    <s v="Quebec"/>
    <x v="2"/>
    <x v="0"/>
    <s v="Pens &amp; Art Supplies"/>
    <s v="Newell 31"/>
    <s v="Wrap Bag"/>
    <n v="0.56999999999999995"/>
    <d v="2011-12-02T00:00:00"/>
  </r>
  <r>
    <n v="4674"/>
    <n v="33253"/>
    <d v="2011-11-30T00:00:00"/>
    <s v="Not Specified"/>
    <n v="17"/>
    <n v="587.35680000000002"/>
    <n v="0.04"/>
    <x v="0"/>
    <n v="127.854"/>
    <n v="35.99"/>
    <n v="3.3"/>
    <s v="Katherine Murray"/>
    <x v="8"/>
    <s v="Atlantic"/>
    <x v="2"/>
    <x v="2"/>
    <s v="Telephones and Communication"/>
    <s v="Accessory9"/>
    <s v="Small Pack"/>
    <n v="0.39"/>
    <d v="2011-12-02T00:00:00"/>
  </r>
  <r>
    <n v="4675"/>
    <n v="33254"/>
    <d v="2011-11-03T00:00:00"/>
    <s v="Not Specified"/>
    <n v="11"/>
    <n v="435.38219999999995"/>
    <n v="0.01"/>
    <x v="0"/>
    <n v="159.25"/>
    <n v="39.979999999999997"/>
    <n v="9.1999999999999993"/>
    <s v="Keith Dawkins"/>
    <x v="6"/>
    <s v="Prarie"/>
    <x v="2"/>
    <x v="1"/>
    <s v="Office Furnishings"/>
    <s v="Eldon Radial Chair Mat for Low to Medium Pile Carpets"/>
    <s v="Wrap Bag"/>
    <n v="0.65"/>
    <d v="2011-11-05T00:00:00"/>
  </r>
  <r>
    <n v="4676"/>
    <n v="33255"/>
    <d v="2010-06-24T00:00:00"/>
    <s v="Critical"/>
    <n v="19"/>
    <n v="92.29440000000001"/>
    <n v="0.08"/>
    <x v="2"/>
    <n v="-50.02"/>
    <n v="5.28"/>
    <n v="5.66"/>
    <s v="Russell Applegate"/>
    <x v="4"/>
    <s v="Ontario"/>
    <x v="2"/>
    <x v="0"/>
    <s v="Paper"/>
    <s v="Xerox 4200 Series MultiUse Premium Copy Paper (20Lb. and 84 Bright)"/>
    <s v="Small Box"/>
    <n v="0.4"/>
    <d v="2010-06-25T00:00:00"/>
  </r>
  <r>
    <n v="4677"/>
    <n v="33283"/>
    <d v="2010-03-20T00:00:00"/>
    <s v="Medium"/>
    <n v="48"/>
    <n v="10290"/>
    <n v="0.02"/>
    <x v="1"/>
    <n v="-1402.68"/>
    <n v="218.75"/>
    <n v="69.64"/>
    <s v="Frank Hawley"/>
    <x v="1"/>
    <s v="West"/>
    <x v="2"/>
    <x v="1"/>
    <s v="Tables"/>
    <s v="BoxOffice By Design Rectangular and Half-Moon Meeting Room Tables"/>
    <s v="Jumbo Box"/>
    <n v="0.77"/>
    <d v="2010-03-20T00:00:00"/>
  </r>
  <r>
    <n v="4678"/>
    <n v="33284"/>
    <d v="2012-03-31T00:00:00"/>
    <s v="Low"/>
    <n v="21"/>
    <n v="462.1617"/>
    <n v="0.01"/>
    <x v="0"/>
    <n v="144.66"/>
    <n v="22.23"/>
    <n v="8.99"/>
    <s v="Lela Donovan"/>
    <x v="3"/>
    <s v="West"/>
    <x v="1"/>
    <x v="1"/>
    <s v="Office Furnishings"/>
    <s v="Executive Impressions 14&quot; Contract Wall Clock with Quartz Movement"/>
    <s v="Small Pack"/>
    <n v="0.41"/>
    <d v="2012-04-02T00:00:00"/>
  </r>
  <r>
    <n v="4679"/>
    <n v="33285"/>
    <d v="2012-01-19T00:00:00"/>
    <s v="High"/>
    <n v="5"/>
    <n v="60.786000000000001"/>
    <n v="0.01"/>
    <x v="0"/>
    <n v="-23.29"/>
    <n v="12.28"/>
    <n v="6.13"/>
    <s v="Michael Oakman"/>
    <x v="6"/>
    <s v="Prarie"/>
    <x v="0"/>
    <x v="0"/>
    <s v="Storage &amp; Organization"/>
    <s v="Recycled Eldon Regeneration Jumbo File"/>
    <s v="Small Box"/>
    <n v="0.56999999999999995"/>
    <d v="2012-01-20T00:00:00"/>
  </r>
  <r>
    <n v="4680"/>
    <n v="33287"/>
    <d v="2011-04-22T00:00:00"/>
    <s v="Critical"/>
    <n v="44"/>
    <n v="11922.68"/>
    <n v="0"/>
    <x v="1"/>
    <n v="3909.33"/>
    <n v="270.97000000000003"/>
    <n v="28.06"/>
    <s v="Mike Vittorini"/>
    <x v="3"/>
    <s v="West"/>
    <x v="0"/>
    <x v="2"/>
    <s v="Office Machines"/>
    <s v="Epson LQ-570e Dot Matrix Printer"/>
    <s v="Jumbo Drum"/>
    <n v="0.56000000000000005"/>
    <d v="2011-04-25T00:00:00"/>
  </r>
  <r>
    <n v="4681"/>
    <n v="33317"/>
    <d v="2009-05-11T00:00:00"/>
    <s v="High"/>
    <n v="35"/>
    <n v="144.256"/>
    <n v="0.08"/>
    <x v="0"/>
    <n v="-1605.73"/>
    <n v="4.4800000000000004"/>
    <n v="49"/>
    <s v="Jay Fine"/>
    <x v="3"/>
    <s v="West"/>
    <x v="3"/>
    <x v="0"/>
    <s v="Appliances"/>
    <s v="Hoover Portapower™ Portable Vacuum"/>
    <s v="Large Box"/>
    <n v="0.6"/>
    <d v="2009-05-13T00:00:00"/>
  </r>
  <r>
    <n v="4682"/>
    <n v="33317"/>
    <d v="2009-05-11T00:00:00"/>
    <s v="High"/>
    <n v="18"/>
    <n v="37.7136"/>
    <n v="0.03"/>
    <x v="0"/>
    <n v="-90.585499999999996"/>
    <n v="2.16"/>
    <n v="6.05"/>
    <s v="Jay Fine"/>
    <x v="3"/>
    <s v="West"/>
    <x v="3"/>
    <x v="0"/>
    <s v="Binders and Binder Accessories"/>
    <s v="Peel &amp; Stick Add-On Corner Pockets"/>
    <s v="Small Box"/>
    <n v="0.37"/>
    <d v="2009-05-12T00:00:00"/>
  </r>
  <r>
    <n v="4683"/>
    <n v="33317"/>
    <d v="2009-05-11T00:00:00"/>
    <s v="High"/>
    <n v="5"/>
    <n v="47.093500000000006"/>
    <n v="0.03"/>
    <x v="0"/>
    <n v="-36.9"/>
    <n v="9.7100000000000009"/>
    <n v="9.4499999999999993"/>
    <s v="Jay Fine"/>
    <x v="3"/>
    <s v="West"/>
    <x v="3"/>
    <x v="0"/>
    <s v="Storage &amp; Organization"/>
    <s v="Filing/Storage Totes and Swivel Casters"/>
    <s v="Small Box"/>
    <n v="0.6"/>
    <d v="2009-05-11T00:00:00"/>
  </r>
  <r>
    <n v="4684"/>
    <n v="33317"/>
    <d v="2009-05-11T00:00:00"/>
    <s v="High"/>
    <n v="13"/>
    <n v="662.36170000000004"/>
    <n v="0.09"/>
    <x v="0"/>
    <n v="10.979999999999945"/>
    <n v="55.99"/>
    <n v="1.25"/>
    <s v="Jay Fine"/>
    <x v="3"/>
    <s v="West"/>
    <x v="3"/>
    <x v="2"/>
    <s v="Telephones and Communication"/>
    <s v="Accessory2"/>
    <s v="Small Pack"/>
    <n v="0.55000000000000004"/>
    <d v="2009-05-13T00:00:00"/>
  </r>
  <r>
    <n v="4685"/>
    <n v="33319"/>
    <d v="2009-03-27T00:00:00"/>
    <s v="Not Specified"/>
    <n v="11"/>
    <n v="1643.1921"/>
    <n v="0.01"/>
    <x v="1"/>
    <n v="-505.76"/>
    <n v="150.88999999999999"/>
    <n v="60.2"/>
    <s v="Don Weiss"/>
    <x v="4"/>
    <s v="Ontario"/>
    <x v="1"/>
    <x v="1"/>
    <s v="Chairs &amp; Chairmats"/>
    <s v="Global Leather &amp; Oak Executive Chair, Burgundy"/>
    <s v="Jumbo Drum"/>
    <n v="0.77"/>
    <d v="2009-03-30T00:00:00"/>
  </r>
  <r>
    <n v="4686"/>
    <n v="33350"/>
    <d v="2009-07-21T00:00:00"/>
    <s v="Not Specified"/>
    <n v="1"/>
    <n v="1700.991"/>
    <n v="0.1"/>
    <x v="0"/>
    <n v="-924.99099999999999"/>
    <n v="1889.99"/>
    <n v="19.989999999999998"/>
    <s v="Kelly Andreada"/>
    <x v="2"/>
    <s v="Prarie"/>
    <x v="2"/>
    <x v="0"/>
    <s v="Binders and Binder Accessories"/>
    <s v="Ibico EPK-21 Electric Binding System"/>
    <s v="Small Box"/>
    <n v="0.36"/>
    <d v="2009-07-21T00:00:00"/>
  </r>
  <r>
    <n v="4687"/>
    <n v="33377"/>
    <d v="2011-07-31T00:00:00"/>
    <s v="High"/>
    <n v="20"/>
    <n v="97.384"/>
    <n v="0.06"/>
    <x v="0"/>
    <n v="11.94"/>
    <n v="5.18"/>
    <n v="2.04"/>
    <s v="Beth Thompson"/>
    <x v="12"/>
    <s v="Northwest Territories"/>
    <x v="1"/>
    <x v="0"/>
    <s v="Paper"/>
    <s v="Array® Memo Cubes"/>
    <s v="Wrap Bag"/>
    <n v="0.36"/>
    <d v="2011-08-02T00:00:00"/>
  </r>
  <r>
    <n v="4688"/>
    <n v="33377"/>
    <d v="2011-07-31T00:00:00"/>
    <s v="High"/>
    <n v="19"/>
    <n v="314.45759999999996"/>
    <n v="0.04"/>
    <x v="0"/>
    <n v="47.3"/>
    <n v="17.239999999999998"/>
    <n v="3.26"/>
    <s v="Beth Thompson"/>
    <x v="12"/>
    <s v="Northwest Territories"/>
    <x v="1"/>
    <x v="0"/>
    <s v="Scissors, Rulers and Trimmers"/>
    <s v="Fiskars 8&quot; Scissors, 2/Pack"/>
    <s v="Small Pack"/>
    <n v="0.56000000000000005"/>
    <d v="2011-08-01T00:00:00"/>
  </r>
  <r>
    <n v="4689"/>
    <n v="33378"/>
    <d v="2012-04-27T00:00:00"/>
    <s v="High"/>
    <n v="25"/>
    <n v="899.55"/>
    <n v="0.1"/>
    <x v="0"/>
    <n v="219.85"/>
    <n v="39.979999999999997"/>
    <n v="9.83"/>
    <s v="Joseph Airdo"/>
    <x v="4"/>
    <s v="Ontario"/>
    <x v="3"/>
    <x v="0"/>
    <s v="Envelopes"/>
    <s v="Blue String-Tie &amp; Button Interoffice Envelopes, 10 x 13"/>
    <s v="Small Box"/>
    <n v="0.4"/>
    <d v="2012-04-28T00:00:00"/>
  </r>
  <r>
    <n v="4690"/>
    <n v="33414"/>
    <d v="2012-02-10T00:00:00"/>
    <s v="Not Specified"/>
    <n v="9"/>
    <n v="36.054900000000004"/>
    <n v="0.03"/>
    <x v="0"/>
    <n v="-2.76"/>
    <n v="4.13"/>
    <n v="1.17"/>
    <s v="Phillina Ober"/>
    <x v="10"/>
    <s v="Atlantic"/>
    <x v="0"/>
    <x v="0"/>
    <s v="Pens &amp; Art Supplies"/>
    <s v="Newell 31"/>
    <s v="Wrap Bag"/>
    <n v="0.56999999999999995"/>
    <d v="2012-02-10T00:00:00"/>
  </r>
  <r>
    <n v="4691"/>
    <n v="33444"/>
    <d v="2012-10-06T00:00:00"/>
    <s v="Medium"/>
    <n v="11"/>
    <n v="26.026000000000003"/>
    <n v="0.09"/>
    <x v="0"/>
    <n v="-17.68"/>
    <n v="2.6"/>
    <n v="2.4"/>
    <s v="Alan Barnes"/>
    <x v="12"/>
    <s v="Northwest Territories"/>
    <x v="1"/>
    <x v="0"/>
    <s v="Pens &amp; Art Supplies"/>
    <s v="12 Colored Short Pencils"/>
    <s v="Wrap Bag"/>
    <n v="0.57999999999999996"/>
    <d v="2012-10-07T00:00:00"/>
  </r>
  <r>
    <n v="4692"/>
    <n v="33444"/>
    <d v="2012-10-06T00:00:00"/>
    <s v="Medium"/>
    <n v="8"/>
    <n v="111.3768"/>
    <n v="7.0000000000000007E-2"/>
    <x v="0"/>
    <n v="-30.48"/>
    <n v="14.97"/>
    <n v="7.51"/>
    <s v="Alan Barnes"/>
    <x v="12"/>
    <s v="Northwest Territories"/>
    <x v="1"/>
    <x v="0"/>
    <s v="Storage &amp; Organization"/>
    <s v="Pizazz® Global Quick File™"/>
    <s v="Small Box"/>
    <n v="0.56999999999999995"/>
    <d v="2012-10-08T00:00:00"/>
  </r>
  <r>
    <n v="4693"/>
    <n v="33445"/>
    <d v="2012-08-02T00:00:00"/>
    <s v="Low"/>
    <n v="18"/>
    <n v="1690.4052000000001"/>
    <n v="7.0000000000000007E-2"/>
    <x v="1"/>
    <n v="-197.06"/>
    <n v="100.98"/>
    <n v="35.840000000000003"/>
    <s v="Juliana Krohn"/>
    <x v="3"/>
    <s v="West"/>
    <x v="0"/>
    <x v="1"/>
    <s v="Bookcases"/>
    <s v="Bush Westfield Collection Bookcases, Fully Assembled"/>
    <s v="Jumbo Box"/>
    <n v="0.62"/>
    <d v="2012-08-07T00:00:00"/>
  </r>
  <r>
    <n v="4694"/>
    <n v="33445"/>
    <d v="2012-08-02T00:00:00"/>
    <s v="Low"/>
    <n v="49"/>
    <n v="3443.2397999999998"/>
    <n v="0.01"/>
    <x v="1"/>
    <n v="103.11"/>
    <n v="70.98"/>
    <n v="26.74"/>
    <s v="Juliana Krohn"/>
    <x v="3"/>
    <s v="West"/>
    <x v="0"/>
    <x v="1"/>
    <s v="Bookcases"/>
    <s v="Hon Metal Bookcases, Black"/>
    <s v="Jumbo Box"/>
    <n v="0.6"/>
    <d v="2012-08-07T00:00:00"/>
  </r>
  <r>
    <n v="4695"/>
    <n v="33445"/>
    <d v="2012-08-02T00:00:00"/>
    <s v="Low"/>
    <n v="16"/>
    <n v="2774.76"/>
    <n v="0.05"/>
    <x v="0"/>
    <n v="-589.58000000000004"/>
    <n v="182.55"/>
    <n v="69"/>
    <s v="Juliana Krohn"/>
    <x v="3"/>
    <s v="West"/>
    <x v="0"/>
    <x v="1"/>
    <s v="Tables"/>
    <s v="Lesro Round Back Collection Coffee Table, End Table"/>
    <s v="Large Box"/>
    <n v="0.72"/>
    <d v="2012-08-04T00:00:00"/>
  </r>
  <r>
    <n v="4696"/>
    <n v="33473"/>
    <d v="2011-01-04T00:00:00"/>
    <s v="Low"/>
    <n v="50"/>
    <n v="597.08000000000004"/>
    <n v="0.08"/>
    <x v="0"/>
    <n v="27.86"/>
    <n v="12.98"/>
    <n v="3.14"/>
    <s v="Michelle Moray"/>
    <x v="2"/>
    <s v="Prarie"/>
    <x v="1"/>
    <x v="0"/>
    <s v="Scissors, Rulers and Trimmers"/>
    <s v="Acme® 8&quot; Straight Scissors"/>
    <s v="Small Pack"/>
    <n v="0.6"/>
    <d v="2011-01-04T00:00:00"/>
  </r>
  <r>
    <n v="4697"/>
    <n v="33477"/>
    <d v="2012-10-19T00:00:00"/>
    <s v="High"/>
    <n v="28"/>
    <n v="266.61599999999999"/>
    <n v="0.08"/>
    <x v="0"/>
    <n v="113.63"/>
    <n v="10.35"/>
    <n v="0.99"/>
    <s v="Duane Huffman"/>
    <x v="4"/>
    <s v="Ontario"/>
    <x v="0"/>
    <x v="0"/>
    <s v="Labels"/>
    <s v="Avery 503"/>
    <s v="Small Box"/>
    <n v="0.37"/>
    <d v="2012-10-21T00:00:00"/>
  </r>
  <r>
    <n v="4698"/>
    <n v="33478"/>
    <d v="2010-06-14T00:00:00"/>
    <s v="High"/>
    <n v="21"/>
    <n v="118.5408"/>
    <n v="0.04"/>
    <x v="2"/>
    <n v="5.85"/>
    <n v="5.88"/>
    <n v="3.04"/>
    <s v="Natalie DeCherney"/>
    <x v="5"/>
    <s v="Quebec"/>
    <x v="3"/>
    <x v="0"/>
    <s v="Paper"/>
    <s v="Adams Telephone Message Book W/Dividers/Space For Phone Numbers, 5 1/4&quot;X8 1/2&quot;, 300/Messages"/>
    <s v="Wrap Bag"/>
    <n v="0.36"/>
    <d v="2010-06-16T00:00:00"/>
  </r>
  <r>
    <n v="4699"/>
    <n v="33479"/>
    <d v="2012-09-18T00:00:00"/>
    <s v="Critical"/>
    <n v="50"/>
    <n v="697.96500000000003"/>
    <n v="7.0000000000000007E-2"/>
    <x v="0"/>
    <n v="16.566499999999998"/>
    <n v="15.01"/>
    <n v="8.4"/>
    <s v="Penelope Sewall"/>
    <x v="1"/>
    <s v="West"/>
    <x v="2"/>
    <x v="0"/>
    <s v="Binders and Binder Accessories"/>
    <s v="GBC Prepunched Paper, 19-Hole, for Binding Systems, 24-lb"/>
    <s v="Small Box"/>
    <n v="0.39"/>
    <d v="2012-09-20T00:00:00"/>
  </r>
  <r>
    <n v="4700"/>
    <n v="33479"/>
    <d v="2012-09-18T00:00:00"/>
    <s v="Critical"/>
    <n v="27"/>
    <n v="217.25280000000001"/>
    <n v="0.06"/>
    <x v="0"/>
    <n v="-8.82"/>
    <n v="8.56"/>
    <n v="5.16"/>
    <s v="Penelope Sewall"/>
    <x v="1"/>
    <s v="West"/>
    <x v="2"/>
    <x v="0"/>
    <s v="Paper"/>
    <s v="Message Book, Standard Line &quot;While You Were Out&quot;, 5 1/2&quot; X 4&quot;, 200 Sets/Book"/>
    <s v="Wrap Bag"/>
    <n v="0.38"/>
    <d v="2012-09-20T00:00:00"/>
  </r>
  <r>
    <n v="4701"/>
    <n v="33479"/>
    <d v="2012-09-18T00:00:00"/>
    <s v="Critical"/>
    <n v="24"/>
    <n v="149.29920000000001"/>
    <n v="0.04"/>
    <x v="0"/>
    <n v="-31.27"/>
    <n v="6.48"/>
    <n v="5.1100000000000003"/>
    <s v="Penelope Sewall"/>
    <x v="6"/>
    <s v="Prarie"/>
    <x v="2"/>
    <x v="0"/>
    <s v="Paper"/>
    <s v="Xerox 231"/>
    <s v="Small Box"/>
    <n v="0.37"/>
    <d v="2012-09-20T00:00:00"/>
  </r>
  <r>
    <n v="4702"/>
    <n v="33505"/>
    <d v="2010-09-25T00:00:00"/>
    <s v="Low"/>
    <n v="32"/>
    <n v="116.48"/>
    <n v="0.09"/>
    <x v="0"/>
    <n v="20.82"/>
    <n v="4"/>
    <n v="1.3"/>
    <s v="Pete Armstrong"/>
    <x v="4"/>
    <s v="Ontario"/>
    <x v="3"/>
    <x v="0"/>
    <s v="Paper"/>
    <s v="EcoTones® Memo Sheets"/>
    <s v="Wrap Bag"/>
    <n v="0.37"/>
    <d v="2010-09-29T00:00:00"/>
  </r>
  <r>
    <n v="4703"/>
    <n v="33505"/>
    <d v="2010-09-25T00:00:00"/>
    <s v="Low"/>
    <n v="35"/>
    <n v="2798.9744999999998"/>
    <n v="7.0000000000000007E-2"/>
    <x v="2"/>
    <n v="310.572"/>
    <n v="85.99"/>
    <n v="10.78"/>
    <s v="Pete Armstrong"/>
    <x v="4"/>
    <s v="Ontario"/>
    <x v="3"/>
    <x v="2"/>
    <s v="Telephones and Communication"/>
    <s v="3395"/>
    <s v="Small Box"/>
    <n v="0.57999999999999996"/>
    <d v="2010-09-25T00:00:00"/>
  </r>
  <r>
    <n v="4704"/>
    <n v="33510"/>
    <d v="2011-12-02T00:00:00"/>
    <s v="High"/>
    <n v="42"/>
    <n v="254.21759999999998"/>
    <n v="0.03"/>
    <x v="0"/>
    <n v="-96.95"/>
    <n v="6.24"/>
    <n v="5.22"/>
    <s v="Vivek Grady"/>
    <x v="4"/>
    <s v="Ontario"/>
    <x v="1"/>
    <x v="1"/>
    <s v="Office Furnishings"/>
    <s v="Eldon Expressions Mahogany Wood Desk Collection"/>
    <s v="Small Box"/>
    <n v="0.6"/>
    <d v="2011-12-03T00:00:00"/>
  </r>
  <r>
    <n v="4705"/>
    <n v="33510"/>
    <d v="2011-12-02T00:00:00"/>
    <s v="High"/>
    <n v="11"/>
    <n v="423.83660000000003"/>
    <n v="0.06"/>
    <x v="0"/>
    <n v="13.21"/>
    <n v="40.99"/>
    <n v="17.48"/>
    <s v="Vivek Grady"/>
    <x v="4"/>
    <s v="Ontario"/>
    <x v="1"/>
    <x v="0"/>
    <s v="Paper"/>
    <s v="Xerox 1893"/>
    <s v="Small Box"/>
    <n v="0.36"/>
    <d v="2011-12-02T00:00:00"/>
  </r>
  <r>
    <n v="4706"/>
    <n v="33537"/>
    <d v="2010-08-13T00:00:00"/>
    <s v="Medium"/>
    <n v="26"/>
    <n v="42.556799999999996"/>
    <n v="7.0000000000000007E-2"/>
    <x v="0"/>
    <n v="-1.97"/>
    <n v="1.76"/>
    <n v="0.7"/>
    <s v="Mick Crebagga"/>
    <x v="6"/>
    <s v="Prarie"/>
    <x v="1"/>
    <x v="0"/>
    <s v="Pens &amp; Art Supplies"/>
    <s v="Newell 310"/>
    <s v="Wrap Bag"/>
    <n v="0.56000000000000005"/>
    <d v="2010-08-15T00:00:00"/>
  </r>
  <r>
    <n v="4707"/>
    <n v="33537"/>
    <d v="2010-08-13T00:00:00"/>
    <s v="Medium"/>
    <n v="9"/>
    <n v="185.1318"/>
    <n v="0.02"/>
    <x v="0"/>
    <n v="-105.09400000000001"/>
    <n v="20.99"/>
    <n v="3.3"/>
    <s v="Mick Crebagga"/>
    <x v="6"/>
    <s v="Prarie"/>
    <x v="1"/>
    <x v="2"/>
    <s v="Telephones and Communication"/>
    <s v="Accessory39"/>
    <s v="Small Pack"/>
    <n v="0.81"/>
    <d v="2010-08-14T00:00:00"/>
  </r>
  <r>
    <n v="4708"/>
    <n v="33540"/>
    <d v="2011-06-06T00:00:00"/>
    <s v="Low"/>
    <n v="21"/>
    <n v="186.16499999999999"/>
    <n v="0.1"/>
    <x v="0"/>
    <n v="-27.15"/>
    <n v="9.85"/>
    <n v="4.82"/>
    <s v="Barry Gonzalez"/>
    <x v="5"/>
    <s v="Quebec"/>
    <x v="3"/>
    <x v="0"/>
    <s v="Pens &amp; Art Supplies"/>
    <s v="Lumber Crayons"/>
    <s v="Wrap Bag"/>
    <n v="0.47"/>
    <d v="2011-06-10T00:00:00"/>
  </r>
  <r>
    <n v="4709"/>
    <n v="33541"/>
    <d v="2012-06-19T00:00:00"/>
    <s v="Critical"/>
    <n v="43"/>
    <n v="482.63200000000001"/>
    <n v="0.08"/>
    <x v="0"/>
    <n v="16.14"/>
    <n v="12.2"/>
    <n v="6.02"/>
    <s v="John Lucas"/>
    <x v="4"/>
    <s v="Ontario"/>
    <x v="0"/>
    <x v="1"/>
    <s v="Office Furnishings"/>
    <s v="Advantus Panel Wall Certificate Holder - 8.5x11"/>
    <s v="Small Pack"/>
    <n v="0.43"/>
    <d v="2012-06-19T00:00:00"/>
  </r>
  <r>
    <n v="4710"/>
    <n v="33568"/>
    <d v="2012-07-21T00:00:00"/>
    <s v="Medium"/>
    <n v="10"/>
    <n v="543.9"/>
    <n v="0.02"/>
    <x v="0"/>
    <n v="-181.87"/>
    <n v="55.5"/>
    <n v="52.2"/>
    <s v="Frank Olsen"/>
    <x v="1"/>
    <s v="West"/>
    <x v="0"/>
    <x v="1"/>
    <s v="Office Furnishings"/>
    <s v="Eldon Cleatmat® Chair Mats for Medium Pile Carpets"/>
    <s v="Medium Box"/>
    <n v="0.72"/>
    <d v="2012-07-22T00:00:00"/>
  </r>
  <r>
    <n v="4711"/>
    <n v="33568"/>
    <d v="2012-07-21T00:00:00"/>
    <s v="Medium"/>
    <n v="23"/>
    <n v="353.16270000000003"/>
    <n v="0.01"/>
    <x v="2"/>
    <n v="7.35"/>
    <n v="15.51"/>
    <n v="5.8"/>
    <s v="Frank Olsen"/>
    <x v="1"/>
    <s v="West"/>
    <x v="0"/>
    <x v="0"/>
    <s v="Storage &amp; Organization"/>
    <s v="Tenex Personal Filing Tote With Secure Closure Lid, Black/Frost"/>
    <s v="Small Box"/>
    <n v="0.6"/>
    <d v="2012-07-22T00:00:00"/>
  </r>
  <r>
    <n v="4712"/>
    <n v="33569"/>
    <d v="2009-08-28T00:00:00"/>
    <s v="Low"/>
    <n v="9"/>
    <n v="116.298"/>
    <n v="0.09"/>
    <x v="0"/>
    <n v="45.83"/>
    <n v="14.2"/>
    <n v="5.3"/>
    <s v="Matthew Clasen"/>
    <x v="6"/>
    <s v="Prarie"/>
    <x v="3"/>
    <x v="1"/>
    <s v="Office Furnishings"/>
    <s v="Coloredge Poster Frame"/>
    <s v="Wrap Bag"/>
    <n v="0.46"/>
    <d v="2009-09-01T00:00:00"/>
  </r>
  <r>
    <n v="4713"/>
    <n v="33570"/>
    <d v="2012-12-16T00:00:00"/>
    <s v="Not Specified"/>
    <n v="46"/>
    <n v="250.83800000000002"/>
    <n v="0.05"/>
    <x v="0"/>
    <n v="-90.896000000000001"/>
    <n v="5.74"/>
    <n v="5.01"/>
    <s v="Ken Heidel"/>
    <x v="3"/>
    <s v="West"/>
    <x v="1"/>
    <x v="0"/>
    <s v="Binders and Binder Accessories"/>
    <s v="Binder Posts"/>
    <s v="Small Box"/>
    <n v="0.39"/>
    <d v="2012-12-18T00:00:00"/>
  </r>
  <r>
    <n v="4714"/>
    <n v="33570"/>
    <d v="2012-12-16T00:00:00"/>
    <s v="Not Specified"/>
    <n v="1"/>
    <n v="1485.9603"/>
    <n v="0.01"/>
    <x v="1"/>
    <n v="-3381.9857999999999"/>
    <n v="1500.97"/>
    <n v="29.7"/>
    <s v="Ken Heidel"/>
    <x v="3"/>
    <s v="West"/>
    <x v="1"/>
    <x v="2"/>
    <s v="Office Machines"/>
    <s v="Epson DFX5000+ Dot Matrix Printer"/>
    <s v="Jumbo Drum"/>
    <n v="0.56999999999999995"/>
    <d v="2012-12-18T00:00:00"/>
  </r>
  <r>
    <n v="4715"/>
    <n v="33570"/>
    <d v="2012-12-16T00:00:00"/>
    <s v="Not Specified"/>
    <n v="19"/>
    <n v="3639.8433000000005"/>
    <n v="7.0000000000000007E-2"/>
    <x v="0"/>
    <n v="286.39800000000002"/>
    <n v="205.99"/>
    <n v="5.26"/>
    <s v="Ken Heidel"/>
    <x v="3"/>
    <s v="West"/>
    <x v="1"/>
    <x v="2"/>
    <s v="Telephones and Communication"/>
    <s v="i470"/>
    <s v="Small Box"/>
    <n v="0.56000000000000005"/>
    <d v="2012-12-16T00:00:00"/>
  </r>
  <r>
    <n v="4716"/>
    <n v="33571"/>
    <d v="2011-10-11T00:00:00"/>
    <s v="Medium"/>
    <n v="1"/>
    <n v="4.9276"/>
    <n v="0.03"/>
    <x v="0"/>
    <n v="-2.5499999999999998"/>
    <n v="5.08"/>
    <n v="2.0299999999999998"/>
    <s v="Steven Ward"/>
    <x v="6"/>
    <s v="Prarie"/>
    <x v="3"/>
    <x v="1"/>
    <s v="Office Furnishings"/>
    <s v="Master Caster Door Stop, Brown"/>
    <s v="Wrap Bag"/>
    <n v="0.51"/>
    <d v="2011-10-14T00:00:00"/>
  </r>
  <r>
    <n v="4717"/>
    <n v="33573"/>
    <d v="2010-10-04T00:00:00"/>
    <s v="Critical"/>
    <n v="15"/>
    <n v="2128.8179999999998"/>
    <n v="0.06"/>
    <x v="1"/>
    <n v="111.0474"/>
    <n v="150.97999999999999"/>
    <n v="16.010000000000002"/>
    <s v="Vivek Grady"/>
    <x v="4"/>
    <s v="Ontario"/>
    <x v="1"/>
    <x v="1"/>
    <s v="Tables"/>
    <s v="Iceberg OfficeWorks 42&quot; Round Tables"/>
    <s v="Jumbo Box"/>
    <n v="0.7"/>
    <d v="2010-10-04T00:00:00"/>
  </r>
  <r>
    <n v="4718"/>
    <n v="33600"/>
    <d v="2010-10-06T00:00:00"/>
    <s v="Low"/>
    <n v="42"/>
    <n v="168.97440000000003"/>
    <n v="0.06"/>
    <x v="0"/>
    <n v="-94.36"/>
    <n v="4.28"/>
    <n v="4.79"/>
    <s v="Sonia Sunley"/>
    <x v="3"/>
    <s v="West"/>
    <x v="1"/>
    <x v="0"/>
    <s v="Paper"/>
    <s v="Xerox 1962"/>
    <s v="Small Box"/>
    <n v="0.4"/>
    <d v="2010-10-08T00:00:00"/>
  </r>
  <r>
    <n v="4719"/>
    <n v="33604"/>
    <d v="2011-08-18T00:00:00"/>
    <s v="High"/>
    <n v="10"/>
    <n v="51.84"/>
    <n v="0.04"/>
    <x v="0"/>
    <n v="-56.304000000000002"/>
    <n v="5.4"/>
    <n v="7.78"/>
    <s v="Yana Sorensen"/>
    <x v="3"/>
    <s v="West"/>
    <x v="1"/>
    <x v="0"/>
    <s v="Binders and Binder Accessories"/>
    <s v="3M Organizer Strips"/>
    <s v="Small Box"/>
    <n v="0.37"/>
    <d v="2011-08-20T00:00:00"/>
  </r>
  <r>
    <n v="4720"/>
    <n v="33605"/>
    <d v="2012-04-03T00:00:00"/>
    <s v="Critical"/>
    <n v="42"/>
    <n v="141.9264"/>
    <n v="0.04"/>
    <x v="0"/>
    <n v="-218.53450000000001"/>
    <n v="3.52"/>
    <n v="6.83"/>
    <s v="John Lee"/>
    <x v="6"/>
    <s v="Prarie"/>
    <x v="1"/>
    <x v="0"/>
    <s v="Binders and Binder Accessories"/>
    <s v="Self-Adhesive Ring Binder Labels"/>
    <s v="Small Box"/>
    <n v="0.38"/>
    <d v="2012-04-05T00:00:00"/>
  </r>
  <r>
    <n v="4721"/>
    <n v="33606"/>
    <d v="2012-03-01T00:00:00"/>
    <s v="High"/>
    <n v="46"/>
    <n v="382.375"/>
    <n v="0.05"/>
    <x v="0"/>
    <n v="-138.38999999999999"/>
    <n v="8.75"/>
    <n v="8.5399999999999991"/>
    <s v="Theresa Swint"/>
    <x v="5"/>
    <s v="Quebec"/>
    <x v="0"/>
    <x v="1"/>
    <s v="Office Furnishings"/>
    <s v="Eldon® 400 Class™ Desk Accessories, Black Carbon"/>
    <s v="Small Pack"/>
    <n v="0.43"/>
    <d v="2012-03-03T00:00:00"/>
  </r>
  <r>
    <n v="4722"/>
    <n v="33632"/>
    <d v="2010-03-13T00:00:00"/>
    <s v="Critical"/>
    <n v="8"/>
    <n v="872.24479999999994"/>
    <n v="0.06"/>
    <x v="0"/>
    <n v="-277.78300000000002"/>
    <n v="115.99"/>
    <n v="5.26"/>
    <s v="Alex Avila"/>
    <x v="3"/>
    <s v="West"/>
    <x v="2"/>
    <x v="2"/>
    <s v="Telephones and Communication"/>
    <s v="636"/>
    <s v="Small Box"/>
    <n v="0.56999999999999995"/>
    <d v="2010-03-14T00:00:00"/>
  </r>
  <r>
    <n v="4723"/>
    <n v="33634"/>
    <d v="2010-08-31T00:00:00"/>
    <s v="Not Specified"/>
    <n v="40"/>
    <n v="246.24000000000004"/>
    <n v="0.05"/>
    <x v="0"/>
    <n v="-151.91999999999999"/>
    <n v="6.48"/>
    <n v="7.86"/>
    <s v="Brooke Gillingham"/>
    <x v="1"/>
    <s v="West"/>
    <x v="0"/>
    <x v="0"/>
    <s v="Paper"/>
    <s v="Xerox 213"/>
    <s v="Small Box"/>
    <n v="0.37"/>
    <d v="2010-09-02T00:00:00"/>
  </r>
  <r>
    <n v="4724"/>
    <n v="33635"/>
    <d v="2009-07-12T00:00:00"/>
    <s v="High"/>
    <n v="5"/>
    <n v="436.65600000000001"/>
    <n v="0.04"/>
    <x v="1"/>
    <n v="-173.09520000000001"/>
    <n v="90.97"/>
    <n v="28"/>
    <s v="Darrin Martin"/>
    <x v="4"/>
    <s v="Ontario"/>
    <x v="0"/>
    <x v="2"/>
    <s v="Office Machines"/>
    <s v="Lexmark Z55se Color Inkjet Printer"/>
    <s v="Jumbo Drum"/>
    <n v="0.38"/>
    <d v="2009-07-13T00:00:00"/>
  </r>
  <r>
    <n v="4725"/>
    <n v="33635"/>
    <d v="2009-07-12T00:00:00"/>
    <s v="High"/>
    <n v="4"/>
    <n v="75.6648"/>
    <n v="7.0000000000000007E-2"/>
    <x v="0"/>
    <n v="-96.16"/>
    <n v="20.34"/>
    <n v="35"/>
    <s v="Darrin Martin"/>
    <x v="4"/>
    <s v="Ontario"/>
    <x v="0"/>
    <x v="0"/>
    <s v="Storage &amp; Organization"/>
    <s v="Tennsco Commercial Shelving"/>
    <s v="Large Box"/>
    <n v="0.84"/>
    <d v="2009-07-13T00:00:00"/>
  </r>
  <r>
    <n v="4726"/>
    <n v="33637"/>
    <d v="2012-11-24T00:00:00"/>
    <s v="Low"/>
    <n v="35"/>
    <n v="178.04849999999999"/>
    <n v="7.0000000000000007E-2"/>
    <x v="0"/>
    <n v="-61.36"/>
    <n v="5.47"/>
    <n v="5.26"/>
    <s v="Michael Oakman"/>
    <x v="6"/>
    <s v="Prarie"/>
    <x v="0"/>
    <x v="1"/>
    <s v="Office Furnishings"/>
    <s v="Advantus Panel Wall Acrylic Frame"/>
    <s v="Small Pack"/>
    <n v="0.42"/>
    <d v="2012-11-26T00:00:00"/>
  </r>
  <r>
    <n v="4727"/>
    <n v="33665"/>
    <d v="2011-05-25T00:00:00"/>
    <s v="Low"/>
    <n v="45"/>
    <n v="11798.172"/>
    <n v="0.08"/>
    <x v="1"/>
    <n v="1063.46"/>
    <n v="284.98"/>
    <n v="69.55"/>
    <s v="Lisa DeCherney"/>
    <x v="3"/>
    <s v="West"/>
    <x v="1"/>
    <x v="1"/>
    <s v="Chairs &amp; Chairmats"/>
    <s v="Global Commerce™ Series High-Back Swivel/Tilt Chairs"/>
    <s v="Jumbo Drum"/>
    <n v="0.6"/>
    <d v="2011-05-30T00:00:00"/>
  </r>
  <r>
    <n v="4728"/>
    <n v="33666"/>
    <d v="2012-07-16T00:00:00"/>
    <s v="Not Specified"/>
    <n v="17"/>
    <n v="3488.1041999999998"/>
    <n v="0.02"/>
    <x v="0"/>
    <n v="-861.30330000000004"/>
    <n v="209.37"/>
    <n v="69"/>
    <s v="Theresa Swint"/>
    <x v="5"/>
    <s v="Quebec"/>
    <x v="2"/>
    <x v="1"/>
    <s v="Tables"/>
    <s v="Hon 2111 Invitation™ Series Corner Table"/>
    <s v="Large Box"/>
    <n v="0.79"/>
    <d v="2012-07-18T00:00:00"/>
  </r>
  <r>
    <n v="4729"/>
    <n v="33670"/>
    <d v="2012-04-27T00:00:00"/>
    <s v="High"/>
    <n v="50"/>
    <n v="200.30500000000001"/>
    <n v="0.03"/>
    <x v="0"/>
    <n v="24.21"/>
    <n v="4.13"/>
    <n v="1.23"/>
    <s v="Mick Crebagga"/>
    <x v="6"/>
    <s v="Prarie"/>
    <x v="2"/>
    <x v="0"/>
    <s v="Pens &amp; Art Supplies"/>
    <s v="Newell 325"/>
    <s v="Wrap Bag"/>
    <n v="0.55000000000000004"/>
    <d v="2012-04-29T00:00:00"/>
  </r>
  <r>
    <n v="4730"/>
    <n v="33670"/>
    <d v="2012-04-27T00:00:00"/>
    <s v="High"/>
    <n v="4"/>
    <n v="12.332799999999999"/>
    <n v="0.06"/>
    <x v="0"/>
    <n v="-16.579999999999998"/>
    <n v="3.28"/>
    <n v="5"/>
    <s v="Mick Crebagga"/>
    <x v="6"/>
    <s v="Prarie"/>
    <x v="2"/>
    <x v="0"/>
    <s v="Pens &amp; Art Supplies"/>
    <s v="Newell 35"/>
    <s v="Wrap Bag"/>
    <n v="0.56000000000000005"/>
    <d v="2012-04-28T00:00:00"/>
  </r>
  <r>
    <n v="4731"/>
    <n v="33696"/>
    <d v="2009-05-07T00:00:00"/>
    <s v="High"/>
    <n v="2"/>
    <n v="51.662399999999998"/>
    <n v="0.06"/>
    <x v="0"/>
    <n v="-101.41"/>
    <n v="27.48"/>
    <n v="4"/>
    <s v="Bradley Drucker"/>
    <x v="3"/>
    <s v="West"/>
    <x v="0"/>
    <x v="2"/>
    <s v="Computer Peripherals"/>
    <s v="Belkin MediaBoard 104- Keyboard"/>
    <s v="Small Box"/>
    <n v="0.75"/>
    <d v="2009-05-09T00:00:00"/>
  </r>
  <r>
    <n v="4732"/>
    <n v="33699"/>
    <d v="2009-07-26T00:00:00"/>
    <s v="Low"/>
    <n v="18"/>
    <n v="280.2276"/>
    <n v="7.0000000000000007E-2"/>
    <x v="0"/>
    <n v="-114.2"/>
    <n v="16.739999999999998"/>
    <n v="7.04"/>
    <s v="Troy Staebel"/>
    <x v="8"/>
    <s v="Atlantic"/>
    <x v="0"/>
    <x v="0"/>
    <s v="Storage &amp; Organization"/>
    <s v="Rogers® Profile Extra Capacity Storage Tub"/>
    <s v="Small Box"/>
    <n v="0.81"/>
    <d v="2009-08-02T00:00:00"/>
  </r>
  <r>
    <n v="4733"/>
    <n v="33699"/>
    <d v="2009-07-26T00:00:00"/>
    <s v="Low"/>
    <n v="13"/>
    <n v="1518.9264999999998"/>
    <n v="0.05"/>
    <x v="1"/>
    <n v="-722.23"/>
    <n v="122.99"/>
    <n v="70.2"/>
    <s v="Troy Staebel"/>
    <x v="5"/>
    <s v="Quebec"/>
    <x v="0"/>
    <x v="1"/>
    <s v="Chairs &amp; Chairmats"/>
    <s v="Global High-Back Leather Tilter, Burgundy"/>
    <s v="Jumbo Drum"/>
    <n v="0.74"/>
    <d v="2009-07-30T00:00:00"/>
  </r>
  <r>
    <n v="4734"/>
    <n v="33699"/>
    <d v="2009-07-26T00:00:00"/>
    <s v="Low"/>
    <n v="31"/>
    <n v="187.95300000000003"/>
    <n v="0.06"/>
    <x v="0"/>
    <n v="70.39"/>
    <n v="6.45"/>
    <n v="1.34"/>
    <s v="Troy Staebel"/>
    <x v="8"/>
    <s v="Atlantic"/>
    <x v="0"/>
    <x v="0"/>
    <s v="Paper"/>
    <s v="Wirebound Four 2-3/4 x 5 Forms per Page, 400 Sets per Book"/>
    <s v="Wrap Bag"/>
    <n v="0.36"/>
    <d v="2009-07-31T00:00:00"/>
  </r>
  <r>
    <n v="4735"/>
    <n v="33700"/>
    <d v="2011-04-07T00:00:00"/>
    <s v="Low"/>
    <n v="36"/>
    <n v="233.28000000000003"/>
    <n v="0"/>
    <x v="0"/>
    <n v="-133.97999999999999"/>
    <n v="6.48"/>
    <n v="8.19"/>
    <s v="Chuck Clark"/>
    <x v="1"/>
    <s v="West"/>
    <x v="1"/>
    <x v="0"/>
    <s v="Paper"/>
    <s v="Xerox 217"/>
    <s v="Small Box"/>
    <n v="0.37"/>
    <d v="2011-04-11T00:00:00"/>
  </r>
  <r>
    <n v="4736"/>
    <n v="33701"/>
    <d v="2009-10-01T00:00:00"/>
    <s v="Medium"/>
    <n v="35"/>
    <n v="2166.4160000000002"/>
    <n v="0.08"/>
    <x v="2"/>
    <n v="473.39049999999997"/>
    <n v="67.28"/>
    <n v="19.989999999999998"/>
    <s v="Carl Weiss"/>
    <x v="2"/>
    <s v="Prarie"/>
    <x v="3"/>
    <x v="0"/>
    <s v="Binders and Binder Accessories"/>
    <s v="Catalog Binders with Expanding Posts"/>
    <s v="Small Box"/>
    <n v="0.4"/>
    <d v="2009-10-03T00:00:00"/>
  </r>
  <r>
    <n v="4737"/>
    <n v="33702"/>
    <d v="2012-09-02T00:00:00"/>
    <s v="Not Specified"/>
    <n v="14"/>
    <n v="40.46"/>
    <n v="0"/>
    <x v="2"/>
    <n v="28.11"/>
    <n v="2.89"/>
    <n v="0.5"/>
    <s v="Adam Hart"/>
    <x v="3"/>
    <s v="West"/>
    <x v="1"/>
    <x v="0"/>
    <s v="Labels"/>
    <s v="Avery 498"/>
    <s v="Small Box"/>
    <n v="0.38"/>
    <d v="2012-09-03T00:00:00"/>
  </r>
  <r>
    <n v="4738"/>
    <n v="33703"/>
    <d v="2010-02-06T00:00:00"/>
    <s v="Not Specified"/>
    <n v="4"/>
    <n v="224.40639999999999"/>
    <n v="0.08"/>
    <x v="0"/>
    <n v="-131.47999999999999"/>
    <n v="60.98"/>
    <n v="1.99"/>
    <s v="Carl Ludwig"/>
    <x v="12"/>
    <s v="Northwest Territories"/>
    <x v="1"/>
    <x v="2"/>
    <s v="Computer Peripherals"/>
    <s v="Imation 5.2GB DVD-RAM"/>
    <s v="Small Pack"/>
    <n v="0.5"/>
    <d v="2010-02-07T00:00:00"/>
  </r>
  <r>
    <n v="4739"/>
    <n v="33703"/>
    <d v="2010-02-06T00:00:00"/>
    <s v="Not Specified"/>
    <n v="25"/>
    <n v="743.5"/>
    <n v="0"/>
    <x v="0"/>
    <n v="56.26"/>
    <n v="29.74"/>
    <n v="6.64"/>
    <s v="Carl Ludwig"/>
    <x v="12"/>
    <s v="Northwest Territories"/>
    <x v="1"/>
    <x v="0"/>
    <s v="Storage &amp; Organization"/>
    <s v="Acco Perma® 2700 Stacking Storage Drawers"/>
    <s v="Small Box"/>
    <n v="0.7"/>
    <d v="2010-02-07T00:00:00"/>
  </r>
  <r>
    <n v="4740"/>
    <n v="33703"/>
    <d v="2010-02-06T00:00:00"/>
    <s v="Not Specified"/>
    <n v="4"/>
    <n v="44.9328"/>
    <n v="0.08"/>
    <x v="2"/>
    <n v="-8.4700000000000006"/>
    <n v="12.21"/>
    <n v="4.8099999999999996"/>
    <s v="Carl Ludwig"/>
    <x v="12"/>
    <s v="Northwest Territories"/>
    <x v="1"/>
    <x v="0"/>
    <s v="Storage &amp; Organization"/>
    <s v="Portable Personal File Box"/>
    <s v="Small Box"/>
    <n v="0.57999999999999996"/>
    <d v="2010-02-08T00:00:00"/>
  </r>
  <r>
    <n v="4741"/>
    <n v="33729"/>
    <d v="2012-09-19T00:00:00"/>
    <s v="Not Specified"/>
    <n v="26"/>
    <n v="6757.8263999999999"/>
    <n v="7.0000000000000007E-2"/>
    <x v="0"/>
    <n v="-286.58"/>
    <n v="279.48"/>
    <n v="35"/>
    <s v="Anthony Rawles"/>
    <x v="3"/>
    <s v="West"/>
    <x v="0"/>
    <x v="0"/>
    <s v="Storage &amp; Organization"/>
    <s v="Tennsco Snap-Together Open Shelving Units, Starter Sets and Add-On Units"/>
    <s v="Large Box"/>
    <n v="0.8"/>
    <d v="2012-09-20T00:00:00"/>
  </r>
  <r>
    <n v="4742"/>
    <n v="33731"/>
    <d v="2012-10-08T00:00:00"/>
    <s v="High"/>
    <n v="27"/>
    <n v="7540.5708000000013"/>
    <n v="0.02"/>
    <x v="1"/>
    <n v="1148.8800000000001"/>
    <n v="284.98"/>
    <n v="69.55"/>
    <s v="Jonathan Doherty"/>
    <x v="2"/>
    <s v="Prarie"/>
    <x v="1"/>
    <x v="1"/>
    <s v="Chairs &amp; Chairmats"/>
    <s v="Global Commerce™ Series High-Back Swivel/Tilt Chairs"/>
    <s v="Jumbo Drum"/>
    <n v="0.6"/>
    <d v="2012-10-09T00:00:00"/>
  </r>
  <r>
    <n v="4743"/>
    <n v="33731"/>
    <d v="2012-10-08T00:00:00"/>
    <s v="High"/>
    <n v="32"/>
    <n v="104.2496"/>
    <n v="0.09"/>
    <x v="0"/>
    <n v="8.4499999999999993"/>
    <n v="3.58"/>
    <n v="1.63"/>
    <s v="Jonathan Doherty"/>
    <x v="2"/>
    <s v="Prarie"/>
    <x v="1"/>
    <x v="0"/>
    <s v="Rubber Bands"/>
    <s v="OIC Colored Binder Clips, Assorted Sizes"/>
    <s v="Wrap Bag"/>
    <n v="0.36"/>
    <d v="2012-10-08T00:00:00"/>
  </r>
  <r>
    <n v="4744"/>
    <n v="33731"/>
    <d v="2012-10-08T00:00:00"/>
    <s v="High"/>
    <n v="12"/>
    <n v="128.70599999999999"/>
    <n v="0.05"/>
    <x v="0"/>
    <n v="-23.99"/>
    <n v="11.29"/>
    <n v="5.03"/>
    <s v="Jonathan Doherty"/>
    <x v="2"/>
    <s v="Prarie"/>
    <x v="1"/>
    <x v="0"/>
    <s v="Storage &amp; Organization"/>
    <s v="X-Rack™ File for Hanging Folders"/>
    <s v="Small Box"/>
    <n v="0.59"/>
    <d v="2012-10-10T00:00:00"/>
  </r>
  <r>
    <n v="4745"/>
    <n v="33732"/>
    <d v="2009-08-28T00:00:00"/>
    <s v="Not Specified"/>
    <n v="33"/>
    <n v="302.52749999999997"/>
    <n v="0.05"/>
    <x v="0"/>
    <n v="-28.16"/>
    <n v="9.65"/>
    <n v="6.22"/>
    <s v="Heather Jas"/>
    <x v="3"/>
    <s v="West"/>
    <x v="1"/>
    <x v="1"/>
    <s v="Office Furnishings"/>
    <s v="Eldon Expressions™ Desk Accessory, Wood Pencil Holder, Oak"/>
    <s v="Small Box"/>
    <n v="0.55000000000000004"/>
    <d v="2009-08-29T00:00:00"/>
  </r>
  <r>
    <n v="4746"/>
    <n v="33734"/>
    <d v="2011-10-17T00:00:00"/>
    <s v="Not Specified"/>
    <n v="13"/>
    <n v="359.87900000000002"/>
    <n v="0.05"/>
    <x v="0"/>
    <n v="106.53"/>
    <n v="29.14"/>
    <n v="4.8600000000000003"/>
    <s v="Jamie Kunitz"/>
    <x v="12"/>
    <s v="Northwest Territories"/>
    <x v="1"/>
    <x v="0"/>
    <s v="Paper"/>
    <s v="Snap-A-Way® Black Print Carbonless Speed Message, No Reply Area, Duplicate"/>
    <s v="Wrap Bag"/>
    <n v="0.38"/>
    <d v="2011-10-18T00:00:00"/>
  </r>
  <r>
    <n v="4747"/>
    <n v="33761"/>
    <d v="2012-08-04T00:00:00"/>
    <s v="High"/>
    <n v="45"/>
    <n v="443.30400000000003"/>
    <n v="0.06"/>
    <x v="0"/>
    <n v="29.96"/>
    <n v="10.48"/>
    <n v="2.89"/>
    <s v="Pierre Wener"/>
    <x v="5"/>
    <s v="Quebec"/>
    <x v="2"/>
    <x v="0"/>
    <s v="Pens &amp; Art Supplies"/>
    <s v="Staples Battery-Operated Desktop Pencil Sharpener"/>
    <s v="Small Pack"/>
    <n v="0.6"/>
    <d v="2012-08-05T00:00:00"/>
  </r>
  <r>
    <n v="4748"/>
    <n v="33763"/>
    <d v="2010-09-23T00:00:00"/>
    <s v="Not Specified"/>
    <n v="23"/>
    <n v="10579.788400000001"/>
    <n v="0.08"/>
    <x v="0"/>
    <n v="-234.79"/>
    <n v="499.99"/>
    <n v="24.49"/>
    <s v="Evan Minnotte"/>
    <x v="9"/>
    <s v="Atlantic"/>
    <x v="1"/>
    <x v="2"/>
    <s v="Copiers and Fax"/>
    <s v="Sharp AL-1530CS Digital Copier"/>
    <s v="Large Box"/>
    <n v="0.36"/>
    <d v="2010-09-25T00:00:00"/>
  </r>
  <r>
    <n v="4749"/>
    <n v="33764"/>
    <d v="2011-02-10T00:00:00"/>
    <s v="Critical"/>
    <n v="31"/>
    <n v="217.2852"/>
    <n v="0.01"/>
    <x v="0"/>
    <n v="35.979999999999997"/>
    <n v="7.08"/>
    <n v="2.35"/>
    <s v="Tony Sayre"/>
    <x v="5"/>
    <s v="Quebec"/>
    <x v="0"/>
    <x v="0"/>
    <s v="Pens &amp; Art Supplies"/>
    <s v="SANFORD Major Accent™ Highlighters"/>
    <s v="Wrap Bag"/>
    <n v="0.47"/>
    <d v="2011-02-11T00:00:00"/>
  </r>
  <r>
    <n v="4750"/>
    <n v="33764"/>
    <d v="2011-02-10T00:00:00"/>
    <s v="Critical"/>
    <n v="4"/>
    <n v="481.32"/>
    <n v="0"/>
    <x v="0"/>
    <n v="-64.78"/>
    <n v="120.33"/>
    <n v="19.989999999999998"/>
    <s v="Tony Sayre"/>
    <x v="1"/>
    <s v="West"/>
    <x v="0"/>
    <x v="0"/>
    <s v="Storage &amp; Organization"/>
    <s v="Iceberg Mobile Mega Data/Printer Cart ®"/>
    <s v="Small Box"/>
    <n v="0.59"/>
    <d v="2011-02-12T00:00:00"/>
  </r>
  <r>
    <n v="4751"/>
    <n v="33764"/>
    <d v="2011-02-10T00:00:00"/>
    <s v="Critical"/>
    <n v="6"/>
    <n v="1161.7836"/>
    <n v="0.06"/>
    <x v="2"/>
    <n v="-620.82899999999995"/>
    <n v="205.99"/>
    <n v="8.99"/>
    <s v="Tony Sayre"/>
    <x v="1"/>
    <s v="West"/>
    <x v="0"/>
    <x v="2"/>
    <s v="Telephones and Communication"/>
    <s v="TimeportP7382"/>
    <s v="Small Box"/>
    <n v="0.56000000000000005"/>
    <d v="2011-02-11T00:00:00"/>
  </r>
  <r>
    <n v="4752"/>
    <n v="33793"/>
    <d v="2012-06-27T00:00:00"/>
    <s v="Critical"/>
    <n v="17"/>
    <n v="249.98840000000001"/>
    <n v="0.03"/>
    <x v="0"/>
    <n v="-137.74700000000001"/>
    <n v="15.16"/>
    <n v="15.09"/>
    <s v="Joel Eaton"/>
    <x v="2"/>
    <s v="Prarie"/>
    <x v="2"/>
    <x v="0"/>
    <s v="Binders and Binder Accessories"/>
    <s v="GBC Clear Cover, 8-1/2 x 11, unpunched, 25 covers per pack"/>
    <s v="Small Box"/>
    <n v="0.39"/>
    <d v="2012-06-28T00:00:00"/>
  </r>
  <r>
    <n v="4753"/>
    <n v="33794"/>
    <d v="2011-02-22T00:00:00"/>
    <s v="Critical"/>
    <n v="18"/>
    <n v="83.077199999999991"/>
    <n v="0.06"/>
    <x v="0"/>
    <n v="-17.91"/>
    <n v="4.91"/>
    <n v="3.05"/>
    <s v="Ryan Crowe"/>
    <x v="6"/>
    <s v="Prarie"/>
    <x v="0"/>
    <x v="1"/>
    <s v="Office Furnishings"/>
    <s v="Ultra Door Push Plate"/>
    <s v="Small Pack"/>
    <n v="0.52"/>
    <d v="2011-02-24T00:00:00"/>
  </r>
  <r>
    <n v="4754"/>
    <n v="33797"/>
    <d v="2009-01-11T00:00:00"/>
    <s v="Not Specified"/>
    <n v="20"/>
    <n v="5476.5759999999991"/>
    <n v="0.08"/>
    <x v="1"/>
    <n v="653.67999999999995"/>
    <n v="297.64"/>
    <n v="14.7"/>
    <s v="Bradley Drucker"/>
    <x v="8"/>
    <s v="Atlantic"/>
    <x v="0"/>
    <x v="2"/>
    <s v="Office Machines"/>
    <s v="Panasonic KX-P3200 Dot Matrix Printer"/>
    <s v="Jumbo Drum"/>
    <n v="0.56999999999999995"/>
    <d v="2009-01-11T00:00:00"/>
  </r>
  <r>
    <n v="4755"/>
    <n v="33797"/>
    <d v="2009-01-11T00:00:00"/>
    <s v="Not Specified"/>
    <n v="44"/>
    <n v="560.12880000000007"/>
    <n v="0.02"/>
    <x v="0"/>
    <n v="-449.04"/>
    <n v="12.99"/>
    <n v="14.37"/>
    <s v="Bradley Drucker"/>
    <x v="8"/>
    <s v="Atlantic"/>
    <x v="0"/>
    <x v="1"/>
    <s v="Office Furnishings"/>
    <s v="Tensor &quot;Hersey Kiss&quot; Styled Floor Lamp"/>
    <s v="Large Box"/>
    <n v="0.73"/>
    <d v="2009-01-12T00:00:00"/>
  </r>
  <r>
    <n v="4756"/>
    <n v="33797"/>
    <d v="2009-01-11T00:00:00"/>
    <s v="Not Specified"/>
    <n v="18"/>
    <n v="243.9864"/>
    <n v="0.06"/>
    <x v="0"/>
    <n v="-22.37"/>
    <n v="14.42"/>
    <n v="6.75"/>
    <s v="Bradley Drucker"/>
    <x v="8"/>
    <s v="Atlantic"/>
    <x v="0"/>
    <x v="0"/>
    <s v="Appliances"/>
    <s v="Holmes Odor Grabber"/>
    <s v="Medium Box"/>
    <n v="0.52"/>
    <d v="2009-01-12T00:00:00"/>
  </r>
  <r>
    <n v="4757"/>
    <n v="33797"/>
    <d v="2009-01-11T00:00:00"/>
    <s v="Not Specified"/>
    <n v="29"/>
    <n v="114.05699999999999"/>
    <n v="0.05"/>
    <x v="2"/>
    <n v="-103.78"/>
    <n v="4.1399999999999997"/>
    <n v="6.6"/>
    <s v="Bradley Drucker"/>
    <x v="5"/>
    <s v="Quebec"/>
    <x v="0"/>
    <x v="1"/>
    <s v="Office Furnishings"/>
    <s v="Eldon Image Series Black Desk Accessories"/>
    <s v="Small Box"/>
    <n v="0.49"/>
    <d v="2009-01-13T00:00:00"/>
  </r>
  <r>
    <n v="4758"/>
    <n v="33797"/>
    <d v="2009-01-11T00:00:00"/>
    <s v="Not Specified"/>
    <n v="18"/>
    <n v="197.99639999999999"/>
    <n v="0.03"/>
    <x v="0"/>
    <n v="30.53"/>
    <n v="11.34"/>
    <n v="5.01"/>
    <s v="Bradley Drucker"/>
    <x v="5"/>
    <s v="Quebec"/>
    <x v="0"/>
    <x v="0"/>
    <s v="Paper"/>
    <s v="Xerox 188"/>
    <s v="Small Box"/>
    <n v="0.36"/>
    <d v="2009-01-11T00:00:00"/>
  </r>
  <r>
    <n v="4759"/>
    <n v="33824"/>
    <d v="2011-03-02T00:00:00"/>
    <s v="Critical"/>
    <n v="19"/>
    <n v="49.650799999999997"/>
    <n v="0.06"/>
    <x v="0"/>
    <n v="-3.8"/>
    <n v="2.78"/>
    <n v="1.34"/>
    <s v="Katrina Edelman"/>
    <x v="1"/>
    <s v="West"/>
    <x v="1"/>
    <x v="0"/>
    <s v="Pens &amp; Art Supplies"/>
    <s v="Prang Drawing Pencil Set"/>
    <s v="Wrap Bag"/>
    <n v="0.45"/>
    <d v="2011-03-03T00:00:00"/>
  </r>
  <r>
    <n v="4760"/>
    <n v="33826"/>
    <d v="2010-12-19T00:00:00"/>
    <s v="Low"/>
    <n v="13"/>
    <n v="180.82739999999998"/>
    <n v="0.03"/>
    <x v="0"/>
    <n v="58.16"/>
    <n v="14.34"/>
    <n v="5"/>
    <s v="Ashley Jarboe"/>
    <x v="7"/>
    <s v="Yukon"/>
    <x v="0"/>
    <x v="1"/>
    <s v="Office Furnishings"/>
    <s v="Nu-Dell Leatherette Frames"/>
    <s v="Small Pack"/>
    <n v="0.49"/>
    <d v="2010-12-23T00:00:00"/>
  </r>
  <r>
    <n v="4761"/>
    <n v="33857"/>
    <d v="2010-04-29T00:00:00"/>
    <s v="Critical"/>
    <n v="18"/>
    <n v="126.72"/>
    <n v="0"/>
    <x v="0"/>
    <n v="28.87"/>
    <n v="7.04"/>
    <n v="2.17"/>
    <s v="Troy Blackwell"/>
    <x v="6"/>
    <s v="Prarie"/>
    <x v="2"/>
    <x v="0"/>
    <s v="Paper"/>
    <s v="Wirebound Message Books, 2 7/8&quot; x 5&quot;, 3 Forms per Page"/>
    <s v="Wrap Bag"/>
    <n v="0.38"/>
    <d v="2010-04-30T00:00:00"/>
  </r>
  <r>
    <n v="4762"/>
    <n v="33862"/>
    <d v="2010-06-22T00:00:00"/>
    <s v="Not Specified"/>
    <n v="22"/>
    <n v="119.0772"/>
    <n v="0.03"/>
    <x v="0"/>
    <n v="-45.16"/>
    <n v="5.58"/>
    <n v="5.3"/>
    <s v="Vivek Gonzalez"/>
    <x v="5"/>
    <s v="Quebec"/>
    <x v="3"/>
    <x v="0"/>
    <s v="Envelopes"/>
    <s v="Staples Brown Kraft Recycled Clasp Envelopes"/>
    <s v="Small Box"/>
    <n v="0.35"/>
    <d v="2010-06-23T00:00:00"/>
  </r>
  <r>
    <n v="4763"/>
    <n v="33888"/>
    <d v="2009-08-20T00:00:00"/>
    <s v="Not Specified"/>
    <n v="31"/>
    <n v="342.24"/>
    <n v="0.04"/>
    <x v="0"/>
    <n v="-44.919000000000004"/>
    <n v="11.5"/>
    <n v="7.19"/>
    <s v="Heather Kirkland"/>
    <x v="12"/>
    <s v="Northwest Territories"/>
    <x v="2"/>
    <x v="0"/>
    <s v="Binders and Binder Accessories"/>
    <s v="Ibico Covers for Plastic or Wire Binding Elements"/>
    <s v="Small Box"/>
    <n v="0.4"/>
    <d v="2009-08-23T00:00:00"/>
  </r>
  <r>
    <n v="4764"/>
    <n v="33888"/>
    <d v="2009-08-20T00:00:00"/>
    <s v="Not Specified"/>
    <n v="3"/>
    <n v="46.157999999999994"/>
    <n v="0.02"/>
    <x v="0"/>
    <n v="-35.08"/>
    <n v="15.7"/>
    <n v="11.25"/>
    <s v="Heather Kirkland"/>
    <x v="12"/>
    <s v="Northwest Territories"/>
    <x v="2"/>
    <x v="0"/>
    <s v="Storage &amp; Organization"/>
    <s v="Hanging Personal Folder File"/>
    <s v="Small Box"/>
    <n v="0.6"/>
    <d v="2009-08-21T00:00:00"/>
  </r>
  <r>
    <n v="4765"/>
    <n v="33888"/>
    <d v="2009-08-20T00:00:00"/>
    <s v="Not Specified"/>
    <n v="47"/>
    <n v="10047.143"/>
    <n v="0.05"/>
    <x v="1"/>
    <n v="965.48"/>
    <n v="225.02"/>
    <n v="28.66"/>
    <s v="Heather Kirkland"/>
    <x v="12"/>
    <s v="Northwest Territories"/>
    <x v="2"/>
    <x v="0"/>
    <s v="Storage &amp; Organization"/>
    <s v="Tennsco Double-Tier Lockers"/>
    <s v="Jumbo Drum"/>
    <n v="0.72"/>
    <d v="2009-08-22T00:00:00"/>
  </r>
  <r>
    <n v="4766"/>
    <n v="33889"/>
    <d v="2010-11-06T00:00:00"/>
    <s v="Low"/>
    <n v="46"/>
    <n v="8325.08"/>
    <n v="0"/>
    <x v="1"/>
    <n v="1398.03"/>
    <n v="180.98"/>
    <n v="55.24"/>
    <s v="Christina Vanderzanden"/>
    <x v="4"/>
    <s v="Ontario"/>
    <x v="0"/>
    <x v="0"/>
    <s v="Appliances"/>
    <s v="Avanti 4.4 Cu. Ft. Refrigerator"/>
    <s v="Jumbo Drum"/>
    <n v="0.56999999999999995"/>
    <d v="2010-11-11T00:00:00"/>
  </r>
  <r>
    <n v="4767"/>
    <n v="33889"/>
    <d v="2010-11-06T00:00:00"/>
    <s v="Low"/>
    <n v="43"/>
    <n v="350.44139999999999"/>
    <n v="0.06"/>
    <x v="0"/>
    <n v="-16.11"/>
    <n v="8.67"/>
    <n v="3.5"/>
    <s v="Christina Vanderzanden"/>
    <x v="4"/>
    <s v="Ontario"/>
    <x v="0"/>
    <x v="0"/>
    <s v="Appliances"/>
    <s v="Staples 4 Outlet Surge Protector"/>
    <s v="Small Box"/>
    <n v="0.57999999999999996"/>
    <d v="2010-11-13T00:00:00"/>
  </r>
  <r>
    <n v="4768"/>
    <n v="33889"/>
    <d v="2010-11-06T00:00:00"/>
    <s v="Low"/>
    <n v="27"/>
    <n v="155.0016"/>
    <n v="0.04"/>
    <x v="0"/>
    <n v="21.46"/>
    <n v="5.98"/>
    <n v="2.5"/>
    <s v="Christina Vanderzanden"/>
    <x v="4"/>
    <s v="Ontario"/>
    <x v="0"/>
    <x v="0"/>
    <s v="Envelopes"/>
    <s v="Wausau Papers Astrobrights® Colored Envelopes"/>
    <s v="Small Box"/>
    <n v="0.36"/>
    <d v="2010-11-10T00:00:00"/>
  </r>
  <r>
    <n v="4769"/>
    <n v="33889"/>
    <d v="2010-11-06T00:00:00"/>
    <s v="Low"/>
    <n v="39"/>
    <n v="111.1968"/>
    <n v="0.01"/>
    <x v="0"/>
    <n v="50.44"/>
    <n v="2.88"/>
    <n v="0.5"/>
    <s v="Christina Vanderzanden"/>
    <x v="4"/>
    <s v="Ontario"/>
    <x v="0"/>
    <x v="0"/>
    <s v="Labels"/>
    <s v="Avery 49"/>
    <s v="Small Box"/>
    <n v="0.36"/>
    <d v="2010-11-08T00:00:00"/>
  </r>
  <r>
    <n v="4770"/>
    <n v="33893"/>
    <d v="2012-09-20T00:00:00"/>
    <s v="Not Specified"/>
    <n v="6"/>
    <n v="215.34"/>
    <n v="0"/>
    <x v="0"/>
    <n v="-14.03"/>
    <n v="35.89"/>
    <n v="14.72"/>
    <s v="Sarah Jordon"/>
    <x v="3"/>
    <s v="West"/>
    <x v="3"/>
    <x v="0"/>
    <s v="Envelopes"/>
    <s v="Jet-Pak Recycled Peel 'N' Seal Padded Mailers"/>
    <s v="Small Box"/>
    <n v="0.4"/>
    <d v="2012-09-22T00:00:00"/>
  </r>
  <r>
    <n v="4771"/>
    <n v="33893"/>
    <d v="2012-09-20T00:00:00"/>
    <s v="Not Specified"/>
    <n v="16"/>
    <n v="85.175999999999988"/>
    <n v="0.09"/>
    <x v="0"/>
    <n v="-12.14"/>
    <n v="5.85"/>
    <n v="2.27"/>
    <s v="Sarah Jordon"/>
    <x v="3"/>
    <s v="West"/>
    <x v="3"/>
    <x v="0"/>
    <s v="Pens &amp; Art Supplies"/>
    <s v="Dixon My First Ticonderoga Pencil, #2"/>
    <s v="Wrap Bag"/>
    <n v="0.56000000000000005"/>
    <d v="2012-09-21T00:00:00"/>
  </r>
  <r>
    <n v="4772"/>
    <n v="33894"/>
    <d v="2010-06-14T00:00:00"/>
    <s v="Critical"/>
    <n v="14"/>
    <n v="129.78"/>
    <n v="0"/>
    <x v="0"/>
    <n v="11.34"/>
    <n v="9.27"/>
    <n v="4.3899999999999997"/>
    <s v="Doug Bickford"/>
    <x v="12"/>
    <s v="Northwest Territories"/>
    <x v="1"/>
    <x v="0"/>
    <s v="Paper"/>
    <s v="Wirebound Message Books, Four 2 3/4&quot; x 5&quot; Forms per Page, 600 Sets per Book"/>
    <s v="Wrap Bag"/>
    <n v="0.38"/>
    <d v="2010-06-17T00:00:00"/>
  </r>
  <r>
    <n v="4773"/>
    <n v="33894"/>
    <d v="2010-06-14T00:00:00"/>
    <s v="Critical"/>
    <n v="5"/>
    <n v="33.516000000000005"/>
    <n v="0.02"/>
    <x v="0"/>
    <n v="-32.479999999999997"/>
    <n v="6.84"/>
    <n v="8.3699999999999992"/>
    <s v="Doug Bickford"/>
    <x v="12"/>
    <s v="Northwest Territories"/>
    <x v="1"/>
    <x v="0"/>
    <s v="Scissors, Rulers and Trimmers"/>
    <s v="Acme Design Line 8&quot; Stainless Steel Bent Scissors w/Champagne Handles, 3-1/8&quot; Cut"/>
    <s v="Small Pack"/>
    <n v="0.57999999999999996"/>
    <d v="2010-06-15T00:00:00"/>
  </r>
  <r>
    <n v="4774"/>
    <n v="33894"/>
    <d v="2010-06-14T00:00:00"/>
    <s v="Critical"/>
    <n v="48"/>
    <n v="217.52640000000002"/>
    <n v="0.09"/>
    <x v="0"/>
    <n v="-173.15"/>
    <n v="4.9800000000000004"/>
    <n v="4.62"/>
    <s v="Doug Bickford"/>
    <x v="12"/>
    <s v="Northwest Territories"/>
    <x v="1"/>
    <x v="2"/>
    <s v="Computer Peripherals"/>
    <s v="Imation 3.5&quot;, DISKETTE 44766 HGHLD3.52HD/FM, 10/Pack"/>
    <s v="Small Pack"/>
    <n v="0.64"/>
    <d v="2010-06-16T00:00:00"/>
  </r>
  <r>
    <n v="4775"/>
    <n v="33894"/>
    <d v="2010-06-14T00:00:00"/>
    <s v="Critical"/>
    <n v="13"/>
    <n v="411.59039999999993"/>
    <n v="0.04"/>
    <x v="2"/>
    <n v="-119.02"/>
    <n v="32.979999999999997"/>
    <n v="5.5"/>
    <s v="Doug Bickford"/>
    <x v="12"/>
    <s v="Northwest Territories"/>
    <x v="1"/>
    <x v="2"/>
    <s v="Computer Peripherals"/>
    <s v="PC Concepts 116 Key Quantum 3000 Keyboard"/>
    <s v="Small Box"/>
    <n v="0.75"/>
    <d v="2010-06-16T00:00:00"/>
  </r>
  <r>
    <n v="4776"/>
    <n v="33921"/>
    <d v="2010-03-30T00:00:00"/>
    <s v="Low"/>
    <n v="35"/>
    <n v="1695.085"/>
    <n v="0.05"/>
    <x v="1"/>
    <n v="196.21"/>
    <n v="50.98"/>
    <n v="14.19"/>
    <s v="Daniel Lacy"/>
    <x v="5"/>
    <s v="Quebec"/>
    <x v="0"/>
    <x v="1"/>
    <s v="Chairs &amp; Chairmats"/>
    <s v="Global Deluxe Stacking Chair, Gray"/>
    <s v="Jumbo Drum"/>
    <n v="0.56000000000000005"/>
    <d v="2010-04-08T00:00:00"/>
  </r>
  <r>
    <n v="4777"/>
    <n v="33922"/>
    <d v="2010-02-27T00:00:00"/>
    <s v="Not Specified"/>
    <n v="31"/>
    <n v="14598.265800000001"/>
    <n v="0.06"/>
    <x v="1"/>
    <n v="5353.19"/>
    <n v="500.97"/>
    <n v="69.3"/>
    <s v="Carlos Daly"/>
    <x v="12"/>
    <s v="Northwest Territories"/>
    <x v="2"/>
    <x v="2"/>
    <s v="Office Machines"/>
    <s v="Epson Stylus 1520 Color Inkjet Printer"/>
    <s v="Jumbo Drum"/>
    <n v="0.37"/>
    <d v="2010-02-27T00:00:00"/>
  </r>
  <r>
    <n v="4778"/>
    <n v="33923"/>
    <d v="2009-01-07T00:00:00"/>
    <s v="Low"/>
    <n v="34"/>
    <n v="2131.4769999999999"/>
    <n v="0.05"/>
    <x v="0"/>
    <n v="425.75400000000002"/>
    <n v="65.989999999999995"/>
    <n v="5.99"/>
    <s v="Benjamin Venier"/>
    <x v="3"/>
    <s v="West"/>
    <x v="0"/>
    <x v="2"/>
    <s v="Telephones and Communication"/>
    <s v="i1000"/>
    <s v="Small Box"/>
    <n v="0.57999999999999996"/>
    <d v="2009-01-11T00:00:00"/>
  </r>
  <r>
    <n v="4779"/>
    <n v="33924"/>
    <d v="2012-10-18T00:00:00"/>
    <s v="Not Specified"/>
    <n v="12"/>
    <n v="5711.1720000000005"/>
    <n v="0.05"/>
    <x v="1"/>
    <n v="1542"/>
    <n v="500.98"/>
    <n v="28.14"/>
    <s v="Ivan Liston"/>
    <x v="3"/>
    <s v="West"/>
    <x v="3"/>
    <x v="2"/>
    <s v="Office Machines"/>
    <s v="Hewlett-Packard cp1700 [D, PS] Series Color Inkjet Printers"/>
    <s v="Jumbo Drum"/>
    <n v="0.38"/>
    <d v="2012-10-20T00:00:00"/>
  </r>
  <r>
    <n v="4780"/>
    <n v="33925"/>
    <d v="2011-05-03T00:00:00"/>
    <s v="Low"/>
    <n v="47"/>
    <n v="1412.3781999999999"/>
    <n v="0.03"/>
    <x v="0"/>
    <n v="-95.05"/>
    <n v="30.98"/>
    <n v="19.989999999999998"/>
    <s v="Catherine Glotzbach"/>
    <x v="1"/>
    <s v="West"/>
    <x v="2"/>
    <x v="0"/>
    <s v="Paper"/>
    <s v="Xerox 1988"/>
    <s v="Small Box"/>
    <n v="0.4"/>
    <d v="2011-05-07T00:00:00"/>
  </r>
  <r>
    <n v="4781"/>
    <n v="33956"/>
    <d v="2012-01-19T00:00:00"/>
    <s v="Low"/>
    <n v="13"/>
    <n v="98.67"/>
    <n v="0"/>
    <x v="0"/>
    <n v="31.32"/>
    <n v="7.59"/>
    <n v="4"/>
    <s v="Aaron Smayling"/>
    <x v="5"/>
    <s v="Quebec"/>
    <x v="0"/>
    <x v="1"/>
    <s v="Office Furnishings"/>
    <s v="Master Giant Foot® Doorstop, Safety Yellow"/>
    <s v="Wrap Bag"/>
    <n v="0.42"/>
    <d v="2012-01-21T00:00:00"/>
  </r>
  <r>
    <n v="4782"/>
    <n v="33958"/>
    <d v="2011-02-02T00:00:00"/>
    <s v="Critical"/>
    <n v="27"/>
    <n v="510.0569999999999"/>
    <n v="0.1"/>
    <x v="0"/>
    <n v="-120.054"/>
    <n v="20.99"/>
    <n v="3.3"/>
    <s v="Mark Haberlin"/>
    <x v="8"/>
    <s v="Atlantic"/>
    <x v="0"/>
    <x v="2"/>
    <s v="Telephones and Communication"/>
    <s v="Accessory39"/>
    <s v="Small Pack"/>
    <n v="0.81"/>
    <d v="2011-02-04T00:00:00"/>
  </r>
  <r>
    <n v="4783"/>
    <n v="33958"/>
    <d v="2011-02-02T00:00:00"/>
    <s v="Critical"/>
    <n v="14"/>
    <n v="331.11259999999999"/>
    <n v="0.09"/>
    <x v="0"/>
    <n v="5.56"/>
    <n v="25.99"/>
    <n v="5.37"/>
    <s v="Mark Haberlin"/>
    <x v="8"/>
    <s v="Atlantic"/>
    <x v="0"/>
    <x v="0"/>
    <s v="Pens &amp; Art Supplies"/>
    <s v="BOSTON® Ranger® #55 Pencil Sharpener, Black"/>
    <s v="Small Box"/>
    <n v="0.56000000000000005"/>
    <d v="2011-02-04T00:00:00"/>
  </r>
  <r>
    <n v="4784"/>
    <n v="33959"/>
    <d v="2009-07-31T00:00:00"/>
    <s v="Critical"/>
    <n v="23"/>
    <n v="339.78130000000004"/>
    <n v="0.03"/>
    <x v="1"/>
    <n v="11.650950000000002"/>
    <n v="15.23"/>
    <n v="27.75"/>
    <s v="Ben Peterman"/>
    <x v="8"/>
    <s v="Atlantic"/>
    <x v="1"/>
    <x v="1"/>
    <s v="Tables"/>
    <s v="Anderson Hickey Conga Table Tops &amp; Accessories"/>
    <s v="Jumbo Box"/>
    <n v="0.76"/>
    <d v="2009-08-01T00:00:00"/>
  </r>
  <r>
    <n v="4785"/>
    <n v="33987"/>
    <d v="2011-10-25T00:00:00"/>
    <s v="High"/>
    <n v="19"/>
    <n v="1555.758"/>
    <n v="0.1"/>
    <x v="1"/>
    <n v="-189.55"/>
    <n v="90.98"/>
    <n v="30"/>
    <s v="Sara Luxemburg"/>
    <x v="4"/>
    <s v="Ontario"/>
    <x v="0"/>
    <x v="1"/>
    <s v="Chairs &amp; Chairmats"/>
    <s v="Office Star - Task Chair with Contemporary Loop Arms"/>
    <s v="Jumbo Drum"/>
    <n v="0.61"/>
    <d v="2011-10-26T00:00:00"/>
  </r>
  <r>
    <n v="4786"/>
    <n v="33987"/>
    <d v="2011-10-25T00:00:00"/>
    <s v="High"/>
    <n v="27"/>
    <n v="1657.0088999999998"/>
    <n v="7.0000000000000007E-2"/>
    <x v="0"/>
    <n v="270.60300000000001"/>
    <n v="65.989999999999995"/>
    <n v="3.99"/>
    <s v="Sara Luxemburg"/>
    <x v="3"/>
    <s v="West"/>
    <x v="0"/>
    <x v="2"/>
    <s v="Telephones and Communication"/>
    <s v="StarTAC 7760"/>
    <s v="Small Box"/>
    <n v="0.59"/>
    <d v="2011-10-26T00:00:00"/>
  </r>
  <r>
    <n v="4787"/>
    <n v="33988"/>
    <d v="2009-01-10T00:00:00"/>
    <s v="Medium"/>
    <n v="30"/>
    <n v="150.6"/>
    <n v="0"/>
    <x v="0"/>
    <n v="-128.47"/>
    <n v="5.0199999999999996"/>
    <n v="5.14"/>
    <s v="Rob Haberlin"/>
    <x v="4"/>
    <s v="Ontario"/>
    <x v="3"/>
    <x v="2"/>
    <s v="Computer Peripherals"/>
    <s v="Imation 3.5, DISKETTE 44766 HGHLD3.52HD/FM, 10/Pack"/>
    <s v="Small Pack"/>
    <n v="0.79"/>
    <d v="2009-01-11T00:00:00"/>
  </r>
  <r>
    <n v="4788"/>
    <n v="34017"/>
    <d v="2009-03-23T00:00:00"/>
    <s v="High"/>
    <n v="20"/>
    <n v="91.96"/>
    <n v="0.05"/>
    <x v="2"/>
    <n v="29.17"/>
    <n v="4.84"/>
    <n v="0.71"/>
    <s v="Paul Prost"/>
    <x v="4"/>
    <s v="Ontario"/>
    <x v="1"/>
    <x v="0"/>
    <s v="Pens &amp; Art Supplies"/>
    <s v="*Staples* Highlighting Markers"/>
    <s v="Wrap Bag"/>
    <n v="0.52"/>
    <d v="2009-03-23T00:00:00"/>
  </r>
  <r>
    <n v="4789"/>
    <n v="34017"/>
    <d v="2009-03-23T00:00:00"/>
    <s v="High"/>
    <n v="28"/>
    <n v="415.24560000000002"/>
    <n v="0.01"/>
    <x v="0"/>
    <n v="-48.97"/>
    <n v="14.98"/>
    <n v="7.69"/>
    <s v="Paul Prost"/>
    <x v="4"/>
    <s v="Ontario"/>
    <x v="1"/>
    <x v="0"/>
    <s v="Storage &amp; Organization"/>
    <s v="Super Decoflex Portable Personal File"/>
    <s v="Small Box"/>
    <n v="0.56999999999999995"/>
    <d v="2009-03-25T00:00:00"/>
  </r>
  <r>
    <n v="4790"/>
    <n v="34022"/>
    <d v="2012-11-03T00:00:00"/>
    <s v="Not Specified"/>
    <n v="6"/>
    <n v="37.449599999999997"/>
    <n v="0.06"/>
    <x v="0"/>
    <n v="12.74"/>
    <n v="6.64"/>
    <n v="4.95"/>
    <s v="Jason Klamczynski"/>
    <x v="5"/>
    <s v="Quebec"/>
    <x v="0"/>
    <x v="1"/>
    <s v="Office Furnishings"/>
    <s v="G.E. Longer-Life Indoor Recessed Floodlight Bulbs"/>
    <s v="Small Pack"/>
    <n v="0.37"/>
    <d v="2012-11-05T00:00:00"/>
  </r>
  <r>
    <n v="4791"/>
    <n v="34022"/>
    <d v="2012-11-03T00:00:00"/>
    <s v="Not Specified"/>
    <n v="50"/>
    <n v="233.22499999999999"/>
    <n v="0.05"/>
    <x v="0"/>
    <n v="-34.06"/>
    <n v="4.91"/>
    <n v="3.05"/>
    <s v="Jason Klamczynski"/>
    <x v="5"/>
    <s v="Quebec"/>
    <x v="0"/>
    <x v="1"/>
    <s v="Office Furnishings"/>
    <s v="Ultra Door Push Plate"/>
    <s v="Small Pack"/>
    <n v="0.52"/>
    <d v="2012-11-03T00:00:00"/>
  </r>
  <r>
    <n v="4792"/>
    <n v="34048"/>
    <d v="2011-03-28T00:00:00"/>
    <s v="Low"/>
    <n v="1"/>
    <n v="21.340800000000002"/>
    <n v="0.04"/>
    <x v="0"/>
    <n v="-10.74"/>
    <n v="22.23"/>
    <n v="3.63"/>
    <s v="Christopher Schild"/>
    <x v="9"/>
    <s v="Atlantic"/>
    <x v="1"/>
    <x v="1"/>
    <s v="Office Furnishings"/>
    <s v="Executive Impressions 14&quot; Contract Wall Clock"/>
    <s v="Small Pack"/>
    <n v="0.52"/>
    <d v="2011-03-30T00:00:00"/>
  </r>
  <r>
    <n v="4793"/>
    <n v="34082"/>
    <d v="2011-10-28T00:00:00"/>
    <s v="Not Specified"/>
    <n v="19"/>
    <n v="2442.9059999999999"/>
    <n v="0.1"/>
    <x v="0"/>
    <n v="350.62"/>
    <n v="142.86000000000001"/>
    <n v="19.989999999999998"/>
    <s v="Dan Lawera"/>
    <x v="4"/>
    <s v="Ontario"/>
    <x v="1"/>
    <x v="0"/>
    <s v="Storage &amp; Organization"/>
    <s v="Letter Size Cart"/>
    <s v="Small Box"/>
    <n v="0.56000000000000005"/>
    <d v="2011-10-29T00:00:00"/>
  </r>
  <r>
    <n v="4794"/>
    <n v="34082"/>
    <d v="2011-10-28T00:00:00"/>
    <s v="Not Specified"/>
    <n v="20"/>
    <n v="34.967999999999996"/>
    <n v="7.0000000000000007E-2"/>
    <x v="0"/>
    <n v="-10.246500000000001"/>
    <n v="1.88"/>
    <n v="1.49"/>
    <s v="Dan Lawera"/>
    <x v="4"/>
    <s v="Ontario"/>
    <x v="1"/>
    <x v="0"/>
    <s v="Binders and Binder Accessories"/>
    <s v="Staples® General Use 3-Ring Binders"/>
    <s v="Small Box"/>
    <n v="0.37"/>
    <d v="2011-10-29T00:00:00"/>
  </r>
  <r>
    <n v="4795"/>
    <n v="34082"/>
    <d v="2011-10-28T00:00:00"/>
    <s v="Not Specified"/>
    <n v="35"/>
    <n v="733.33399999999995"/>
    <n v="0.02"/>
    <x v="0"/>
    <n v="-34.590000000000003"/>
    <n v="21.38"/>
    <n v="8.99"/>
    <s v="Dan Lawera"/>
    <x v="4"/>
    <s v="Ontario"/>
    <x v="1"/>
    <x v="0"/>
    <s v="Pens &amp; Art Supplies"/>
    <s v="Boston 1730 StandUp Electric Pencil Sharpener"/>
    <s v="Small Pack"/>
    <n v="0.59"/>
    <d v="2011-10-30T00:00:00"/>
  </r>
  <r>
    <n v="4796"/>
    <n v="34083"/>
    <d v="2012-02-05T00:00:00"/>
    <s v="Not Specified"/>
    <n v="29"/>
    <n v="1591.2357999999999"/>
    <n v="0.02"/>
    <x v="2"/>
    <n v="-64.944000000000003"/>
    <n v="55.99"/>
    <n v="5"/>
    <s v="Barry Blumstein"/>
    <x v="3"/>
    <s v="West"/>
    <x v="0"/>
    <x v="2"/>
    <s v="Telephones and Communication"/>
    <s v="Accessory6"/>
    <s v="Small Pack"/>
    <n v="0.8"/>
    <d v="2012-02-05T00:00:00"/>
  </r>
  <r>
    <n v="4797"/>
    <n v="34086"/>
    <d v="2012-04-29T00:00:00"/>
    <s v="High"/>
    <n v="41"/>
    <n v="2597.3663999999999"/>
    <n v="0.04"/>
    <x v="0"/>
    <n v="655.91099999999994"/>
    <n v="65.989999999999995"/>
    <n v="2.5"/>
    <s v="Nat Gilpin"/>
    <x v="4"/>
    <s v="Ontario"/>
    <x v="3"/>
    <x v="2"/>
    <s v="Telephones and Communication"/>
    <s v="6190"/>
    <s v="Small Box"/>
    <n v="0.55000000000000004"/>
    <d v="2012-05-01T00:00:00"/>
  </r>
  <r>
    <n v="4798"/>
    <n v="34087"/>
    <d v="2009-07-24T00:00:00"/>
    <s v="Low"/>
    <n v="31"/>
    <n v="3415.9054999999998"/>
    <n v="0.05"/>
    <x v="0"/>
    <n v="745.47899999999993"/>
    <n v="115.99"/>
    <n v="5.26"/>
    <s v="Jim Sink"/>
    <x v="4"/>
    <s v="Ontario"/>
    <x v="1"/>
    <x v="2"/>
    <s v="Telephones and Communication"/>
    <s v="636"/>
    <s v="Small Box"/>
    <n v="0.56999999999999995"/>
    <d v="2009-07-28T00:00:00"/>
  </r>
  <r>
    <n v="4799"/>
    <n v="34112"/>
    <d v="2011-09-01T00:00:00"/>
    <s v="Critical"/>
    <n v="13"/>
    <n v="339.18299999999999"/>
    <n v="0.1"/>
    <x v="0"/>
    <n v="-105.765"/>
    <n v="28.99"/>
    <n v="8.59"/>
    <s v="Dennis Pardue"/>
    <x v="2"/>
    <s v="Prarie"/>
    <x v="0"/>
    <x v="2"/>
    <s v="Telephones and Communication"/>
    <s v="SouthWestern Bell FA970 Digital Answering Machine with Time/Day Stamp"/>
    <s v="Medium Box"/>
    <n v="0.56000000000000005"/>
    <d v="2011-09-03T00:00:00"/>
  </r>
  <r>
    <n v="4800"/>
    <n v="34117"/>
    <d v="2012-02-07T00:00:00"/>
    <s v="High"/>
    <n v="45"/>
    <n v="285.52499999999998"/>
    <n v="0.06"/>
    <x v="0"/>
    <n v="38.742999999999995"/>
    <n v="6.75"/>
    <n v="2.99"/>
    <s v="Tony Sayre"/>
    <x v="1"/>
    <s v="West"/>
    <x v="0"/>
    <x v="0"/>
    <s v="Binders and Binder Accessories"/>
    <s v="Wilson Jones DublLock® D-Ring Binders"/>
    <s v="Small Box"/>
    <n v="0.35"/>
    <d v="2012-02-09T00:00:00"/>
  </r>
  <r>
    <n v="4801"/>
    <n v="34148"/>
    <d v="2012-08-21T00:00:00"/>
    <s v="Critical"/>
    <n v="33"/>
    <n v="128.11259999999999"/>
    <n v="0.06"/>
    <x v="0"/>
    <n v="42.71"/>
    <n v="4.13"/>
    <n v="0.99"/>
    <s v="Theresa Swint"/>
    <x v="5"/>
    <s v="Quebec"/>
    <x v="0"/>
    <x v="0"/>
    <s v="Labels"/>
    <s v="Avery 491"/>
    <s v="Small Box"/>
    <n v="0.39"/>
    <d v="2012-08-22T00:00:00"/>
  </r>
  <r>
    <n v="4802"/>
    <n v="34151"/>
    <d v="2011-09-09T00:00:00"/>
    <s v="Not Specified"/>
    <n v="26"/>
    <n v="4820.1660000000002"/>
    <n v="0.1"/>
    <x v="0"/>
    <n v="501.54300000000001"/>
    <n v="205.99"/>
    <n v="8.99"/>
    <s v="Craig Yedwab"/>
    <x v="7"/>
    <s v="Yukon"/>
    <x v="1"/>
    <x v="2"/>
    <s v="Telephones and Communication"/>
    <s v="TimeportP7382"/>
    <s v="Small Box"/>
    <n v="0.56000000000000005"/>
    <d v="2011-09-10T00:00:00"/>
  </r>
  <r>
    <n v="4803"/>
    <n v="34177"/>
    <d v="2009-08-15T00:00:00"/>
    <s v="High"/>
    <n v="13"/>
    <n v="33.251399999999997"/>
    <n v="0.02"/>
    <x v="0"/>
    <n v="9.4700000000000006"/>
    <n v="2.61"/>
    <n v="0.5"/>
    <s v="Toby Braunhardt"/>
    <x v="12"/>
    <s v="Northwest Territories"/>
    <x v="1"/>
    <x v="0"/>
    <s v="Labels"/>
    <s v="Avery 494"/>
    <s v="Small Box"/>
    <n v="0.39"/>
    <d v="2009-08-18T00:00:00"/>
  </r>
  <r>
    <n v="4804"/>
    <n v="34177"/>
    <d v="2009-08-15T00:00:00"/>
    <s v="High"/>
    <n v="26"/>
    <n v="171.054"/>
    <n v="0.1"/>
    <x v="0"/>
    <n v="73.180000000000007"/>
    <n v="7.31"/>
    <n v="0.49"/>
    <s v="Toby Braunhardt"/>
    <x v="12"/>
    <s v="Northwest Territories"/>
    <x v="1"/>
    <x v="0"/>
    <s v="Labels"/>
    <s v="Self-Adhesive Address Labels for Typewriters by Universal"/>
    <s v="Small Box"/>
    <n v="0.38"/>
    <d v="2009-08-16T00:00:00"/>
  </r>
  <r>
    <n v="4805"/>
    <n v="34177"/>
    <d v="2009-08-15T00:00:00"/>
    <s v="High"/>
    <n v="50"/>
    <n v="944.55"/>
    <n v="0.1"/>
    <x v="0"/>
    <n v="-83.951999999999998"/>
    <n v="20.99"/>
    <n v="2.5"/>
    <s v="Toby Braunhardt"/>
    <x v="12"/>
    <s v="Northwest Territories"/>
    <x v="1"/>
    <x v="2"/>
    <s v="Telephones and Communication"/>
    <s v="Accessory37"/>
    <s v="Wrap Bag"/>
    <n v="0.81"/>
    <d v="2009-08-16T00:00:00"/>
  </r>
  <r>
    <n v="4806"/>
    <n v="34179"/>
    <d v="2011-11-02T00:00:00"/>
    <s v="Not Specified"/>
    <n v="21"/>
    <n v="282.7944"/>
    <n v="7.0000000000000007E-2"/>
    <x v="0"/>
    <n v="44.56"/>
    <n v="14.48"/>
    <n v="1.99"/>
    <s v="Brian DeCherney"/>
    <x v="1"/>
    <s v="West"/>
    <x v="1"/>
    <x v="2"/>
    <s v="Computer Peripherals"/>
    <s v="TDK 4.7GB DVD+RW"/>
    <s v="Small Pack"/>
    <n v="0.49"/>
    <d v="2011-11-04T00:00:00"/>
  </r>
  <r>
    <n v="4807"/>
    <n v="34180"/>
    <d v="2011-09-03T00:00:00"/>
    <s v="High"/>
    <n v="2"/>
    <n v="11.328800000000001"/>
    <n v="0.02"/>
    <x v="2"/>
    <n v="-4.9000000000000004"/>
    <n v="5.78"/>
    <n v="8.09"/>
    <s v="Marc Crier"/>
    <x v="6"/>
    <s v="Prarie"/>
    <x v="1"/>
    <x v="0"/>
    <s v="Paper"/>
    <s v="Xerox 1924"/>
    <s v="Small Box"/>
    <n v="0.36"/>
    <d v="2011-09-03T00:00:00"/>
  </r>
  <r>
    <n v="4808"/>
    <n v="34182"/>
    <d v="2012-10-17T00:00:00"/>
    <s v="Critical"/>
    <n v="31"/>
    <n v="309.81400000000002"/>
    <n v="0.05"/>
    <x v="0"/>
    <n v="-89.9"/>
    <n v="10.52"/>
    <n v="7.94"/>
    <s v="Karen Ferguson"/>
    <x v="5"/>
    <s v="Quebec"/>
    <x v="2"/>
    <x v="1"/>
    <s v="Office Furnishings"/>
    <s v="Ultra Door Pull Handle"/>
    <s v="Small Pack"/>
    <n v="0.52"/>
    <d v="2012-10-19T00:00:00"/>
  </r>
  <r>
    <n v="4809"/>
    <n v="34209"/>
    <d v="2010-08-24T00:00:00"/>
    <s v="High"/>
    <n v="48"/>
    <n v="654.3359999999999"/>
    <n v="0.04"/>
    <x v="0"/>
    <n v="165.9"/>
    <n v="14.2"/>
    <n v="5.3"/>
    <s v="Ritsa Hightower"/>
    <x v="4"/>
    <s v="Ontario"/>
    <x v="1"/>
    <x v="1"/>
    <s v="Office Furnishings"/>
    <s v="Coloredge Poster Frame"/>
    <s v="Wrap Bag"/>
    <n v="0.46"/>
    <d v="2010-08-26T00:00:00"/>
  </r>
  <r>
    <n v="4810"/>
    <n v="34209"/>
    <d v="2010-08-24T00:00:00"/>
    <s v="High"/>
    <n v="29"/>
    <n v="996.92719999999997"/>
    <n v="0.03"/>
    <x v="0"/>
    <n v="437.61"/>
    <n v="35.44"/>
    <n v="4.92"/>
    <s v="Ritsa Hightower"/>
    <x v="4"/>
    <s v="Ontario"/>
    <x v="1"/>
    <x v="0"/>
    <s v="Paper"/>
    <s v="Staples Colored Bar Computer Paper"/>
    <s v="Small Box"/>
    <n v="0.38"/>
    <d v="2010-08-26T00:00:00"/>
  </r>
  <r>
    <n v="4811"/>
    <n v="34211"/>
    <d v="2012-02-13T00:00:00"/>
    <s v="Not Specified"/>
    <n v="15"/>
    <n v="134.05499999999998"/>
    <n v="0.1"/>
    <x v="0"/>
    <n v="36.229999999999997"/>
    <n v="9.93"/>
    <n v="1.0900000000000001"/>
    <s v="Alan Hwang"/>
    <x v="4"/>
    <s v="Ontario"/>
    <x v="0"/>
    <x v="0"/>
    <s v="Pens &amp; Art Supplies"/>
    <s v="Peel-Off® China Markers"/>
    <s v="Wrap Bag"/>
    <n v="0.43"/>
    <d v="2012-02-16T00:00:00"/>
  </r>
  <r>
    <n v="4812"/>
    <n v="34215"/>
    <d v="2011-05-14T00:00:00"/>
    <s v="High"/>
    <n v="6"/>
    <n v="31.3992"/>
    <n v="0.02"/>
    <x v="0"/>
    <n v="-5.9225000000000003"/>
    <n v="5.34"/>
    <n v="2.99"/>
    <s v="Cari Schnelling"/>
    <x v="12"/>
    <s v="Northwest Territories"/>
    <x v="2"/>
    <x v="0"/>
    <s v="Binders and Binder Accessories"/>
    <s v="Wilson Jones 14 Line Acrylic Coated Pressboard Data Binders"/>
    <s v="Small Box"/>
    <n v="0.38"/>
    <d v="2011-05-15T00:00:00"/>
  </r>
  <r>
    <n v="4813"/>
    <n v="34241"/>
    <d v="2012-10-08T00:00:00"/>
    <s v="Low"/>
    <n v="4"/>
    <n v="193.97280000000001"/>
    <n v="0.08"/>
    <x v="0"/>
    <n v="16.23"/>
    <n v="52.71"/>
    <n v="2.5"/>
    <s v="Sanjit Chand"/>
    <x v="3"/>
    <s v="West"/>
    <x v="2"/>
    <x v="0"/>
    <s v="Envelopes"/>
    <s v="Strathmore #10 Envelopes, Ultimate White"/>
    <s v="Small Box"/>
    <n v="0.36"/>
    <d v="2012-10-08T00:00:00"/>
  </r>
  <r>
    <n v="4814"/>
    <n v="34243"/>
    <d v="2011-02-11T00:00:00"/>
    <s v="High"/>
    <n v="10"/>
    <n v="80.5"/>
    <n v="0.08"/>
    <x v="0"/>
    <n v="-16.489999999999998"/>
    <n v="8.75"/>
    <n v="8.5399999999999991"/>
    <s v="Tom Ashbrook"/>
    <x v="3"/>
    <s v="West"/>
    <x v="2"/>
    <x v="1"/>
    <s v="Office Furnishings"/>
    <s v="Eldon® 400 Class™ Desk Accessories, Black Carbon"/>
    <s v="Small Pack"/>
    <n v="0.43"/>
    <d v="2011-02-13T00:00:00"/>
  </r>
  <r>
    <n v="4815"/>
    <n v="34243"/>
    <d v="2011-02-11T00:00:00"/>
    <s v="High"/>
    <n v="40"/>
    <n v="279.55199999999996"/>
    <n v="0.04"/>
    <x v="2"/>
    <n v="-270.95999999999998"/>
    <n v="7.28"/>
    <n v="11.15"/>
    <s v="Tom Ashbrook"/>
    <x v="3"/>
    <s v="West"/>
    <x v="2"/>
    <x v="0"/>
    <s v="Paper"/>
    <s v="Array® Parchment Paper, Assorted Colors"/>
    <s v="Small Box"/>
    <n v="0.37"/>
    <d v="2011-02-12T00:00:00"/>
  </r>
  <r>
    <n v="4816"/>
    <n v="34243"/>
    <d v="2011-02-11T00:00:00"/>
    <s v="High"/>
    <n v="35"/>
    <n v="1216.9639999999999"/>
    <n v="0.02"/>
    <x v="0"/>
    <n v="-1087.3599999999999"/>
    <n v="35.479999999999997"/>
    <n v="35"/>
    <s v="Tom Ashbrook"/>
    <x v="3"/>
    <s v="West"/>
    <x v="2"/>
    <x v="0"/>
    <s v="Storage &amp; Organization"/>
    <s v="Belkin OmniView SE Rackmount Kit"/>
    <s v="Large Box"/>
    <n v="0.85"/>
    <d v="2011-02-13T00:00:00"/>
  </r>
  <r>
    <n v="4817"/>
    <n v="34244"/>
    <d v="2010-09-29T00:00:00"/>
    <s v="Low"/>
    <n v="25"/>
    <n v="184.25"/>
    <n v="0"/>
    <x v="2"/>
    <n v="-89.56"/>
    <n v="7.37"/>
    <n v="5.53"/>
    <s v="Duane Huffman"/>
    <x v="4"/>
    <s v="Ontario"/>
    <x v="3"/>
    <x v="2"/>
    <s v="Computer Peripherals"/>
    <s v="Imation 3.5&quot; Unformatted DS/HD Diskettes, 10/Box"/>
    <s v="Small Pack"/>
    <n v="0.69"/>
    <d v="2010-10-08T00:00:00"/>
  </r>
  <r>
    <n v="4818"/>
    <n v="34244"/>
    <d v="2010-09-29T00:00:00"/>
    <s v="Low"/>
    <n v="4"/>
    <n v="122.0352"/>
    <n v="0.04"/>
    <x v="0"/>
    <n v="-62.77"/>
    <n v="31.78"/>
    <n v="1.99"/>
    <s v="Duane Huffman"/>
    <x v="4"/>
    <s v="Ontario"/>
    <x v="3"/>
    <x v="2"/>
    <s v="Computer Peripherals"/>
    <s v="Memorex 4.7GB DVD-RAM, 3/Pack"/>
    <s v="Small Pack"/>
    <n v="0.42"/>
    <d v="2010-10-01T00:00:00"/>
  </r>
  <r>
    <n v="4819"/>
    <n v="34245"/>
    <d v="2010-02-07T00:00:00"/>
    <s v="Medium"/>
    <n v="42"/>
    <n v="170.77200000000002"/>
    <n v="0.05"/>
    <x v="0"/>
    <n v="-92.42"/>
    <n v="4.28"/>
    <n v="4.79"/>
    <s v="Grace Kelly"/>
    <x v="1"/>
    <s v="West"/>
    <x v="3"/>
    <x v="0"/>
    <s v="Paper"/>
    <s v="Xerox 1962"/>
    <s v="Small Box"/>
    <n v="0.4"/>
    <d v="2010-02-08T00:00:00"/>
  </r>
  <r>
    <n v="4820"/>
    <n v="34246"/>
    <d v="2010-10-07T00:00:00"/>
    <s v="Critical"/>
    <n v="49"/>
    <n v="192.97179999999997"/>
    <n v="0.03"/>
    <x v="0"/>
    <n v="-257.11"/>
    <n v="4.0599999999999996"/>
    <n v="6.89"/>
    <s v="Thomas Seio"/>
    <x v="12"/>
    <s v="Northwest Territories"/>
    <x v="2"/>
    <x v="0"/>
    <s v="Appliances"/>
    <s v="Eureka Disposable Bags for Sanitaire® Vibra Groomer I® Upright Vac"/>
    <s v="Small Box"/>
    <n v="0.6"/>
    <d v="2010-10-08T00:00:00"/>
  </r>
  <r>
    <n v="4821"/>
    <n v="34246"/>
    <d v="2010-10-07T00:00:00"/>
    <s v="Critical"/>
    <n v="18"/>
    <n v="1745.8253999999999"/>
    <n v="0.03"/>
    <x v="0"/>
    <n v="192.33"/>
    <n v="99.99"/>
    <n v="19.989999999999998"/>
    <s v="Thomas Seio"/>
    <x v="12"/>
    <s v="Northwest Territories"/>
    <x v="2"/>
    <x v="2"/>
    <s v="Office Machines"/>
    <s v="AT&amp;T 2230 Dual Handset Phone With Caller ID/Call Waiting"/>
    <s v="Small Box"/>
    <n v="0.52"/>
    <d v="2010-10-08T00:00:00"/>
  </r>
  <r>
    <n v="4822"/>
    <n v="34246"/>
    <d v="2010-10-07T00:00:00"/>
    <s v="Critical"/>
    <n v="27"/>
    <n v="309.53340000000003"/>
    <n v="0.01"/>
    <x v="0"/>
    <n v="1.91"/>
    <n v="11.58"/>
    <n v="6.97"/>
    <s v="Thomas Seio"/>
    <x v="12"/>
    <s v="Northwest Territories"/>
    <x v="2"/>
    <x v="0"/>
    <s v="Envelopes"/>
    <s v="Peel &amp; Seel® Recycled Catalog Envelopes, Brown"/>
    <s v="Small Box"/>
    <n v="0.35"/>
    <d v="2010-10-09T00:00:00"/>
  </r>
  <r>
    <n v="4823"/>
    <n v="34275"/>
    <d v="2009-07-01T00:00:00"/>
    <s v="Low"/>
    <n v="27"/>
    <n v="121.53240000000001"/>
    <n v="7.0000000000000007E-2"/>
    <x v="0"/>
    <n v="26.66"/>
    <n v="4.84"/>
    <n v="0.71"/>
    <s v="Greg Guthrie"/>
    <x v="9"/>
    <s v="Atlantic"/>
    <x v="0"/>
    <x v="0"/>
    <s v="Pens &amp; Art Supplies"/>
    <s v="*Staples* Highlighting Markers"/>
    <s v="Wrap Bag"/>
    <n v="0.52"/>
    <d v="2009-07-03T00:00:00"/>
  </r>
  <r>
    <n v="4824"/>
    <n v="34275"/>
    <d v="2009-07-01T00:00:00"/>
    <s v="Low"/>
    <n v="3"/>
    <n v="5865.0624000000007"/>
    <n v="0.04"/>
    <x v="1"/>
    <n v="-4793.0039999999999"/>
    <n v="2036.48"/>
    <n v="14.7"/>
    <s v="Greg Matthias"/>
    <x v="3"/>
    <s v="West"/>
    <x v="0"/>
    <x v="2"/>
    <s v="Office Machines"/>
    <s v="Lexmark 4227 Plus Dot Matrix Printer"/>
    <s v="Jumbo Drum"/>
    <n v="0.55000000000000004"/>
    <d v="2009-07-06T00:00:00"/>
  </r>
  <r>
    <n v="4825"/>
    <n v="34279"/>
    <d v="2012-03-28T00:00:00"/>
    <s v="Not Specified"/>
    <n v="3"/>
    <n v="943.51499999999987"/>
    <n v="0.1"/>
    <x v="1"/>
    <n v="7.5500000000000114"/>
    <n v="349.45"/>
    <n v="60"/>
    <s v="Joni Wasserman"/>
    <x v="3"/>
    <s v="West"/>
    <x v="3"/>
    <x v="1"/>
    <s v="Tables"/>
    <s v="SAFCO PlanMaster Heigh-Adjustable Drafting Table Base, 43w x 30d x 30-37h, Black"/>
    <s v="Jumbo Drum"/>
    <m/>
    <d v="2012-03-30T00:00:00"/>
  </r>
  <r>
    <n v="4826"/>
    <n v="34309"/>
    <d v="2012-09-06T00:00:00"/>
    <s v="High"/>
    <n v="16"/>
    <n v="69.92"/>
    <n v="0"/>
    <x v="0"/>
    <n v="-56.62"/>
    <n v="4.37"/>
    <n v="5.15"/>
    <s v="Fred McMath"/>
    <x v="5"/>
    <s v="Quebec"/>
    <x v="0"/>
    <x v="0"/>
    <s v="Appliances"/>
    <s v="Eureka Sanitaire ® Multi-Pro Heavy-Duty Upright, Disposable Bags"/>
    <s v="Small Box"/>
    <n v="0.59"/>
    <d v="2012-09-08T00:00:00"/>
  </r>
  <r>
    <n v="4827"/>
    <n v="34311"/>
    <d v="2009-09-05T00:00:00"/>
    <s v="High"/>
    <n v="39"/>
    <n v="121.52399999999999"/>
    <n v="0.05"/>
    <x v="0"/>
    <n v="-100.24"/>
    <n v="3.28"/>
    <n v="3.97"/>
    <s v="Mike Pelletier"/>
    <x v="1"/>
    <s v="West"/>
    <x v="1"/>
    <x v="0"/>
    <s v="Pens &amp; Art Supplies"/>
    <s v="Newell 342"/>
    <s v="Wrap Bag"/>
    <n v="0.56000000000000005"/>
    <d v="2009-09-06T00:00:00"/>
  </r>
  <r>
    <n v="4828"/>
    <n v="34311"/>
    <d v="2009-09-05T00:00:00"/>
    <s v="High"/>
    <n v="32"/>
    <n v="216.65920000000003"/>
    <n v="0.03"/>
    <x v="0"/>
    <n v="-262.62"/>
    <n v="6.98"/>
    <n v="9.69"/>
    <s v="Mike Pelletier"/>
    <x v="1"/>
    <s v="West"/>
    <x v="1"/>
    <x v="0"/>
    <s v="Storage &amp; Organization"/>
    <s v="Eldon Shelf Savers™ Cubes and Bins"/>
    <s v="Small Box"/>
    <n v="0.83"/>
    <d v="2009-09-07T00:00:00"/>
  </r>
  <r>
    <n v="4829"/>
    <n v="34337"/>
    <d v="2010-05-14T00:00:00"/>
    <s v="Medium"/>
    <n v="36"/>
    <n v="3429.3888000000002"/>
    <n v="0.04"/>
    <x v="2"/>
    <n v="2235.37"/>
    <n v="99.23"/>
    <n v="8.99"/>
    <s v="Bill Eplett"/>
    <x v="5"/>
    <s v="Quebec"/>
    <x v="1"/>
    <x v="1"/>
    <s v="Office Furnishings"/>
    <s v="GE 48&quot; Fluorescent Tube, Cool White Energy Saver, 34 Watts, 30/Box"/>
    <s v="Small Pack"/>
    <n v="0.35"/>
    <d v="2010-05-15T00:00:00"/>
  </r>
  <r>
    <n v="4830"/>
    <n v="34338"/>
    <d v="2010-06-30T00:00:00"/>
    <s v="Low"/>
    <n v="26"/>
    <n v="967.44960000000003"/>
    <n v="0.04"/>
    <x v="2"/>
    <n v="265.08999999999997"/>
    <n v="38.76"/>
    <n v="13.26"/>
    <s v="Sonia Cooley"/>
    <x v="1"/>
    <s v="West"/>
    <x v="1"/>
    <x v="0"/>
    <s v="Paper"/>
    <s v="Xerox 1892"/>
    <s v="Small Box"/>
    <n v="0.36"/>
    <d v="2010-07-05T00:00:00"/>
  </r>
  <r>
    <n v="4831"/>
    <n v="34371"/>
    <d v="2010-04-01T00:00:00"/>
    <s v="Medium"/>
    <n v="18"/>
    <n v="8723.3940000000002"/>
    <n v="0.05"/>
    <x v="1"/>
    <n v="1886.66"/>
    <n v="510.14"/>
    <n v="14.7"/>
    <s v="Scott Cohen"/>
    <x v="4"/>
    <s v="Ontario"/>
    <x v="3"/>
    <x v="2"/>
    <s v="Office Machines"/>
    <s v="Okidata ML520 Series Dot Matrix Printers"/>
    <s v="Jumbo Drum"/>
    <n v="0.56000000000000005"/>
    <d v="2010-04-03T00:00:00"/>
  </r>
  <r>
    <n v="4832"/>
    <n v="34374"/>
    <d v="2009-06-30T00:00:00"/>
    <s v="Low"/>
    <n v="42"/>
    <n v="335.86560000000003"/>
    <n v="0.04"/>
    <x v="0"/>
    <n v="37.409999999999997"/>
    <n v="8.33"/>
    <n v="1.99"/>
    <s v="Frank Olsen"/>
    <x v="1"/>
    <s v="West"/>
    <x v="0"/>
    <x v="2"/>
    <s v="Computer Peripherals"/>
    <s v="80 Minute Slim Jewel Case CD-R , 10/Pack - Staples"/>
    <s v="Small Pack"/>
    <n v="0.52"/>
    <d v="2009-07-07T00:00:00"/>
  </r>
  <r>
    <n v="4833"/>
    <n v="34400"/>
    <d v="2012-12-24T00:00:00"/>
    <s v="Low"/>
    <n v="25"/>
    <n v="88.357500000000002"/>
    <n v="0.01"/>
    <x v="0"/>
    <n v="-71.52"/>
    <n v="3.57"/>
    <n v="4.17"/>
    <s v="Joy Daniels"/>
    <x v="6"/>
    <s v="Prarie"/>
    <x v="1"/>
    <x v="0"/>
    <s v="Pens &amp; Art Supplies"/>
    <s v="Barrel Sharpener"/>
    <s v="Small Pack"/>
    <n v="0.59"/>
    <d v="2012-12-28T00:00:00"/>
  </r>
  <r>
    <n v="4834"/>
    <n v="34400"/>
    <d v="2012-12-24T00:00:00"/>
    <s v="Low"/>
    <n v="17"/>
    <n v="1076.9567999999999"/>
    <n v="0.04"/>
    <x v="0"/>
    <n v="89.891999999999996"/>
    <n v="65.989999999999995"/>
    <n v="4.2"/>
    <s v="Joy Daniels"/>
    <x v="6"/>
    <s v="Prarie"/>
    <x v="1"/>
    <x v="2"/>
    <s v="Telephones and Communication"/>
    <s v="5170"/>
    <s v="Small Box"/>
    <n v="0.59"/>
    <d v="2012-12-29T00:00:00"/>
  </r>
  <r>
    <n v="4835"/>
    <n v="34402"/>
    <d v="2010-05-02T00:00:00"/>
    <s v="High"/>
    <n v="38"/>
    <n v="2923.3780000000002"/>
    <n v="0.05"/>
    <x v="0"/>
    <n v="-967.67"/>
    <n v="80.98"/>
    <n v="35"/>
    <s v="Mitch Willingham"/>
    <x v="2"/>
    <s v="Prarie"/>
    <x v="1"/>
    <x v="0"/>
    <s v="Storage &amp; Organization"/>
    <s v="Carina Double Wide Media Storage Towers in Natural &amp; Black"/>
    <s v="Large Box"/>
    <n v="0.81"/>
    <d v="2010-05-04T00:00:00"/>
  </r>
  <r>
    <n v="4836"/>
    <n v="34402"/>
    <d v="2010-05-02T00:00:00"/>
    <s v="High"/>
    <n v="11"/>
    <n v="32.224499999999999"/>
    <n v="7.0000000000000007E-2"/>
    <x v="2"/>
    <n v="23.88"/>
    <n v="3.15"/>
    <n v="0.5"/>
    <s v="Mitch Willingham"/>
    <x v="2"/>
    <s v="Prarie"/>
    <x v="1"/>
    <x v="0"/>
    <s v="Labels"/>
    <s v="Avery 520"/>
    <s v="Small Box"/>
    <n v="0.37"/>
    <d v="2010-05-05T00:00:00"/>
  </r>
  <r>
    <n v="4837"/>
    <n v="34406"/>
    <d v="2012-09-28T00:00:00"/>
    <s v="Medium"/>
    <n v="29"/>
    <n v="133.85820000000001"/>
    <n v="0.02"/>
    <x v="0"/>
    <n v="-3.23"/>
    <n v="4.71"/>
    <n v="0.7"/>
    <s v="Eric Murdock"/>
    <x v="3"/>
    <s v="West"/>
    <x v="2"/>
    <x v="0"/>
    <s v="Rubber Bands"/>
    <s v="Sterling Rubber Bands by Alliance"/>
    <s v="Wrap Bag"/>
    <n v="0.85"/>
    <d v="2012-09-29T00:00:00"/>
  </r>
  <r>
    <n v="4838"/>
    <n v="34407"/>
    <d v="2010-07-31T00:00:00"/>
    <s v="Low"/>
    <n v="41"/>
    <n v="1427.3453"/>
    <n v="0.03"/>
    <x v="0"/>
    <n v="220.99"/>
    <n v="35.89"/>
    <n v="14.72"/>
    <s v="Rachel Payne"/>
    <x v="6"/>
    <s v="Prarie"/>
    <x v="3"/>
    <x v="0"/>
    <s v="Envelopes"/>
    <s v="Jet-Pak Recycled Peel 'N' Seal Padded Mailers"/>
    <s v="Small Box"/>
    <n v="0.4"/>
    <d v="2010-07-31T00:00:00"/>
  </r>
  <r>
    <n v="4839"/>
    <n v="34432"/>
    <d v="2009-04-07T00:00:00"/>
    <s v="Not Specified"/>
    <n v="20"/>
    <n v="230.55199999999999"/>
    <n v="0.08"/>
    <x v="0"/>
    <n v="114.1"/>
    <n v="12.53"/>
    <n v="0.5"/>
    <s v="Nora Pelletier"/>
    <x v="6"/>
    <s v="Prarie"/>
    <x v="2"/>
    <x v="0"/>
    <s v="Labels"/>
    <s v="Avery 485"/>
    <s v="Small Box"/>
    <n v="0.38"/>
    <d v="2009-04-08T00:00:00"/>
  </r>
  <r>
    <n v="4840"/>
    <n v="34432"/>
    <d v="2009-04-07T00:00:00"/>
    <s v="Not Specified"/>
    <n v="3"/>
    <n v="524.70179999999993"/>
    <n v="0.02"/>
    <x v="0"/>
    <n v="-129.97"/>
    <n v="178.47"/>
    <n v="19.989999999999998"/>
    <s v="Nora Pelletier"/>
    <x v="6"/>
    <s v="Prarie"/>
    <x v="2"/>
    <x v="0"/>
    <s v="Storage &amp; Organization"/>
    <s v="Hot File® 7-Pocket, Floor Stand"/>
    <s v="Small Box"/>
    <n v="0.55000000000000004"/>
    <d v="2009-04-08T00:00:00"/>
  </r>
  <r>
    <n v="4841"/>
    <n v="34434"/>
    <d v="2011-05-09T00:00:00"/>
    <s v="Not Specified"/>
    <n v="16"/>
    <n v="26.496000000000002"/>
    <n v="0.08"/>
    <x v="0"/>
    <n v="-63.192500000000003"/>
    <n v="1.8"/>
    <n v="4.79"/>
    <s v="Barbara Fisher"/>
    <x v="3"/>
    <s v="West"/>
    <x v="0"/>
    <x v="0"/>
    <s v="Binders and Binder Accessories"/>
    <s v="Wilson Jones Easy Flow II™ Sheet Lifters"/>
    <s v="Small Box"/>
    <n v="0.37"/>
    <d v="2011-05-10T00:00:00"/>
  </r>
  <r>
    <n v="4842"/>
    <n v="34434"/>
    <d v="2011-05-09T00:00:00"/>
    <s v="Not Specified"/>
    <n v="23"/>
    <n v="109.95840000000001"/>
    <n v="0.04"/>
    <x v="0"/>
    <n v="50.66"/>
    <n v="4.9800000000000004"/>
    <n v="0.49"/>
    <s v="Barbara Fisher"/>
    <x v="3"/>
    <s v="West"/>
    <x v="0"/>
    <x v="0"/>
    <s v="Labels"/>
    <s v="Avery White Multi-Purpose Labels"/>
    <s v="Small Box"/>
    <n v="0.39"/>
    <d v="2011-05-11T00:00:00"/>
  </r>
  <r>
    <n v="4843"/>
    <n v="34435"/>
    <d v="2009-08-05T00:00:00"/>
    <s v="Low"/>
    <n v="42"/>
    <n v="435.75840000000005"/>
    <n v="0.01"/>
    <x v="0"/>
    <n v="40.92"/>
    <n v="10.48"/>
    <n v="2.89"/>
    <s v="Justin Hirsh"/>
    <x v="3"/>
    <s v="West"/>
    <x v="3"/>
    <x v="0"/>
    <s v="Pens &amp; Art Supplies"/>
    <s v="Staples Battery-Operated Desktop Pencil Sharpener"/>
    <s v="Small Pack"/>
    <n v="0.6"/>
    <d v="2009-08-07T00:00:00"/>
  </r>
  <r>
    <n v="4844"/>
    <n v="34438"/>
    <d v="2010-12-11T00:00:00"/>
    <s v="High"/>
    <n v="28"/>
    <n v="541.63199999999995"/>
    <n v="0.04"/>
    <x v="0"/>
    <n v="-30.72"/>
    <n v="20.149999999999999"/>
    <n v="8.99"/>
    <s v="Harold Engle"/>
    <x v="9"/>
    <s v="Atlantic"/>
    <x v="3"/>
    <x v="0"/>
    <s v="Pens &amp; Art Supplies"/>
    <s v="Boston 19500 Mighty Mite Electric Pencil Sharpener"/>
    <s v="Small Pack"/>
    <n v="0.57999999999999996"/>
    <d v="2010-12-12T00:00:00"/>
  </r>
  <r>
    <n v="4845"/>
    <n v="34470"/>
    <d v="2012-02-01T00:00:00"/>
    <s v="Critical"/>
    <n v="31"/>
    <n v="2879.9495999999999"/>
    <n v="0.08"/>
    <x v="1"/>
    <n v="-1456.31"/>
    <n v="100.98"/>
    <n v="57.38"/>
    <s v="Vivek Sundaresam"/>
    <x v="5"/>
    <s v="Quebec"/>
    <x v="2"/>
    <x v="1"/>
    <s v="Bookcases"/>
    <s v="Bush Westfield Collection Bookcases, Dark Cherry Finish, Fully Assembled"/>
    <s v="Jumbo Box"/>
    <n v="0.78"/>
    <d v="2012-02-02T00:00:00"/>
  </r>
  <r>
    <n v="4846"/>
    <n v="34497"/>
    <d v="2009-03-10T00:00:00"/>
    <s v="Medium"/>
    <n v="36"/>
    <n v="161.35200000000003"/>
    <n v="0.1"/>
    <x v="0"/>
    <n v="-174.18"/>
    <n v="4.9800000000000004"/>
    <n v="7.54"/>
    <s v="Thomas Brumley"/>
    <x v="6"/>
    <s v="Prarie"/>
    <x v="3"/>
    <x v="0"/>
    <s v="Paper"/>
    <s v="Xerox 1961"/>
    <s v="Small Box"/>
    <n v="0.38"/>
    <d v="2009-03-11T00:00:00"/>
  </r>
  <r>
    <n v="4847"/>
    <n v="34497"/>
    <d v="2009-03-10T00:00:00"/>
    <s v="Medium"/>
    <n v="25"/>
    <n v="571"/>
    <n v="0"/>
    <x v="0"/>
    <n v="117.73"/>
    <n v="22.84"/>
    <n v="8.18"/>
    <s v="Thomas Brumley"/>
    <x v="6"/>
    <s v="Prarie"/>
    <x v="3"/>
    <x v="0"/>
    <s v="Paper"/>
    <s v="Xerox 1991"/>
    <s v="Small Box"/>
    <n v="0.39"/>
    <d v="2009-03-12T00:00:00"/>
  </r>
  <r>
    <n v="4848"/>
    <n v="34498"/>
    <d v="2009-02-15T00:00:00"/>
    <s v="Low"/>
    <n v="4"/>
    <n v="31.813600000000001"/>
    <n v="0.09"/>
    <x v="2"/>
    <n v="10.8"/>
    <n v="8.74"/>
    <n v="1.39"/>
    <s v="Phillip Flathmann"/>
    <x v="6"/>
    <s v="Prarie"/>
    <x v="0"/>
    <x v="0"/>
    <s v="Envelopes"/>
    <s v="#10- 4 1/8&quot; x 9 1/2&quot; Recycled Envelopes"/>
    <s v="Small Box"/>
    <n v="0.38"/>
    <d v="2009-02-20T00:00:00"/>
  </r>
  <r>
    <n v="4849"/>
    <n v="34498"/>
    <d v="2009-02-15T00:00:00"/>
    <s v="Low"/>
    <n v="3"/>
    <n v="51.7881"/>
    <n v="0.09"/>
    <x v="0"/>
    <n v="-23.2"/>
    <n v="18.97"/>
    <n v="9.0299999999999994"/>
    <s v="Phillip Flathmann"/>
    <x v="6"/>
    <s v="Prarie"/>
    <x v="0"/>
    <x v="0"/>
    <s v="Paper"/>
    <s v="Computer Printout Paper with Letter-Trim Perforations"/>
    <s v="Small Box"/>
    <n v="0.37"/>
    <d v="2009-02-20T00:00:00"/>
  </r>
  <r>
    <n v="4850"/>
    <n v="34499"/>
    <d v="2010-07-18T00:00:00"/>
    <s v="Medium"/>
    <n v="2"/>
    <n v="483.0804"/>
    <n v="0.01"/>
    <x v="1"/>
    <n v="-336.3"/>
    <n v="243.98"/>
    <n v="62.94"/>
    <s v="Joel Eaton"/>
    <x v="2"/>
    <s v="Prarie"/>
    <x v="2"/>
    <x v="1"/>
    <s v="Chairs &amp; Chairmats"/>
    <s v="Hon Deluxe Fabric Upholstered Stacking Chairs"/>
    <s v="Jumbo Drum"/>
    <n v="0.56999999999999995"/>
    <d v="2010-07-19T00:00:00"/>
  </r>
  <r>
    <n v="4851"/>
    <n v="34530"/>
    <d v="2010-08-30T00:00:00"/>
    <s v="Low"/>
    <n v="22"/>
    <n v="1402.9312"/>
    <n v="0.06"/>
    <x v="2"/>
    <n v="493.03"/>
    <n v="67.84"/>
    <n v="0.99"/>
    <s v="Karen Daniels"/>
    <x v="4"/>
    <s v="Ontario"/>
    <x v="3"/>
    <x v="0"/>
    <s v="Appliances"/>
    <s v="Fellowes Command Center 5-outlet power strip"/>
    <s v="Small Box"/>
    <n v="0.57999999999999996"/>
    <d v="2010-09-01T00:00:00"/>
  </r>
  <r>
    <n v="4852"/>
    <n v="34530"/>
    <d v="2010-08-30T00:00:00"/>
    <s v="Low"/>
    <n v="38"/>
    <n v="604.45839999999998"/>
    <n v="0.09"/>
    <x v="0"/>
    <n v="168.04"/>
    <n v="17.48"/>
    <n v="1.99"/>
    <s v="Karen Daniels"/>
    <x v="4"/>
    <s v="Ontario"/>
    <x v="3"/>
    <x v="2"/>
    <s v="Computer Peripherals"/>
    <s v="Maxell Pro 80 Minute CD-R, 10/Pack"/>
    <s v="Small Pack"/>
    <n v="0.45"/>
    <d v="2010-09-04T00:00:00"/>
  </r>
  <r>
    <n v="4853"/>
    <n v="34530"/>
    <d v="2010-08-30T00:00:00"/>
    <s v="Low"/>
    <n v="7"/>
    <n v="1025.1541999999999"/>
    <n v="0.03"/>
    <x v="1"/>
    <n v="-364.87336600000009"/>
    <n v="150.97999999999999"/>
    <n v="16.010000000000002"/>
    <s v="Karen Daniels"/>
    <x v="4"/>
    <s v="Ontario"/>
    <x v="3"/>
    <x v="1"/>
    <s v="Tables"/>
    <s v="Iceberg OfficeWorks 42&quot; Round Tables"/>
    <s v="Jumbo Box"/>
    <n v="0.7"/>
    <d v="2010-09-04T00:00:00"/>
  </r>
  <r>
    <n v="4854"/>
    <n v="34532"/>
    <d v="2012-12-11T00:00:00"/>
    <s v="Low"/>
    <n v="41"/>
    <n v="1219.3728000000001"/>
    <n v="0.04"/>
    <x v="2"/>
    <n v="-84.77"/>
    <n v="30.98"/>
    <n v="19.510000000000002"/>
    <s v="Carol Darley"/>
    <x v="3"/>
    <s v="West"/>
    <x v="0"/>
    <x v="0"/>
    <s v="Envelopes"/>
    <s v="Staples Colored Interoffice Envelopes"/>
    <s v="Small Box"/>
    <n v="0.36"/>
    <d v="2012-12-18T00:00:00"/>
  </r>
  <r>
    <n v="4855"/>
    <n v="34562"/>
    <d v="2010-08-24T00:00:00"/>
    <s v="Low"/>
    <n v="22"/>
    <n v="561.92399999999998"/>
    <n v="0.1"/>
    <x v="0"/>
    <n v="57.82"/>
    <n v="28.38"/>
    <n v="1.99"/>
    <s v="John Lucas"/>
    <x v="4"/>
    <s v="Ontario"/>
    <x v="0"/>
    <x v="2"/>
    <s v="Computer Peripherals"/>
    <s v="Maxell 4.7GB DVD-R"/>
    <s v="Small Pack"/>
    <n v="0.51"/>
    <d v="2010-08-26T00:00:00"/>
  </r>
  <r>
    <n v="4856"/>
    <n v="34562"/>
    <d v="2010-08-24T00:00:00"/>
    <s v="Low"/>
    <n v="19"/>
    <n v="349.61709999999994"/>
    <n v="0.03"/>
    <x v="0"/>
    <n v="22.77"/>
    <n v="18.97"/>
    <n v="9.0299999999999994"/>
    <s v="John Lucas"/>
    <x v="4"/>
    <s v="Ontario"/>
    <x v="0"/>
    <x v="0"/>
    <s v="Paper"/>
    <s v="Computer Printout Paper with Letter-Trim Perforations"/>
    <s v="Small Box"/>
    <n v="0.37"/>
    <d v="2010-08-28T00:00:00"/>
  </r>
  <r>
    <n v="4857"/>
    <n v="34565"/>
    <d v="2009-07-13T00:00:00"/>
    <s v="Medium"/>
    <n v="47"/>
    <n v="5447.8076000000001"/>
    <n v="0.08"/>
    <x v="0"/>
    <n v="1316.79"/>
    <n v="125.99"/>
    <n v="4.2"/>
    <s v="Valerie Takahito"/>
    <x v="1"/>
    <s v="West"/>
    <x v="3"/>
    <x v="2"/>
    <s v="Telephones and Communication"/>
    <s v="i1000plus"/>
    <s v="Small Box"/>
    <n v="0.56999999999999995"/>
    <d v="2009-07-14T00:00:00"/>
  </r>
  <r>
    <n v="4858"/>
    <n v="34567"/>
    <d v="2009-04-26T00:00:00"/>
    <s v="Low"/>
    <n v="18"/>
    <n v="3159.9107999999997"/>
    <n v="0.03"/>
    <x v="1"/>
    <n v="588.54"/>
    <n v="180.98"/>
    <n v="26.2"/>
    <s v="Katrina Bavinger"/>
    <x v="4"/>
    <s v="Ontario"/>
    <x v="3"/>
    <x v="1"/>
    <s v="Chairs &amp; Chairmats"/>
    <s v="Global Ergonomic Managers Chair"/>
    <s v="Jumbo Drum"/>
    <n v="0.59"/>
    <d v="2009-04-30T00:00:00"/>
  </r>
  <r>
    <n v="4859"/>
    <n v="34595"/>
    <d v="2012-07-19T00:00:00"/>
    <s v="Medium"/>
    <n v="12"/>
    <n v="457.44839999999999"/>
    <n v="7.0000000000000007E-2"/>
    <x v="0"/>
    <n v="19.829999999999998"/>
    <n v="40.99"/>
    <n v="17.48"/>
    <s v="Dave Poirier"/>
    <x v="5"/>
    <s v="Quebec"/>
    <x v="0"/>
    <x v="0"/>
    <s v="Paper"/>
    <s v="Xerox 1893"/>
    <s v="Small Box"/>
    <n v="0.36"/>
    <d v="2012-07-20T00:00:00"/>
  </r>
  <r>
    <n v="4860"/>
    <n v="34596"/>
    <d v="2011-08-31T00:00:00"/>
    <s v="Critical"/>
    <n v="39"/>
    <n v="284.54399999999998"/>
    <n v="0.05"/>
    <x v="0"/>
    <n v="-67.091000000000008"/>
    <n v="7.68"/>
    <n v="6.16"/>
    <s v="James Galang"/>
    <x v="10"/>
    <s v="Atlantic"/>
    <x v="3"/>
    <x v="0"/>
    <s v="Binders and Binder Accessories"/>
    <s v="GBC VeloBinder Strips"/>
    <s v="Small Box"/>
    <n v="0.35"/>
    <d v="2011-09-01T00:00:00"/>
  </r>
  <r>
    <n v="4861"/>
    <n v="34597"/>
    <d v="2010-12-16T00:00:00"/>
    <s v="Medium"/>
    <n v="8"/>
    <n v="937.36559999999997"/>
    <n v="7.0000000000000007E-2"/>
    <x v="2"/>
    <n v="-258.85199999999998"/>
    <n v="125.99"/>
    <n v="2.5"/>
    <s v="Brad Thomas"/>
    <x v="3"/>
    <s v="West"/>
    <x v="2"/>
    <x v="2"/>
    <s v="Telephones and Communication"/>
    <s v="V2397"/>
    <s v="Small Box"/>
    <n v="0.57999999999999996"/>
    <d v="2010-12-18T00:00:00"/>
  </r>
  <r>
    <n v="4862"/>
    <n v="34599"/>
    <d v="2010-03-03T00:00:00"/>
    <s v="Low"/>
    <n v="26"/>
    <n v="184.18400000000003"/>
    <n v="0.08"/>
    <x v="0"/>
    <n v="7.17"/>
    <n v="7.7"/>
    <n v="3.68"/>
    <s v="John Castell"/>
    <x v="3"/>
    <s v="West"/>
    <x v="0"/>
    <x v="1"/>
    <s v="Office Furnishings"/>
    <s v="Deflect-O® Glasstique™ Clear Desk Accessories"/>
    <s v="Wrap Bag"/>
    <n v="0.52"/>
    <d v="2010-03-07T00:00:00"/>
  </r>
  <r>
    <n v="4863"/>
    <n v="34599"/>
    <d v="2010-03-03T00:00:00"/>
    <s v="Low"/>
    <n v="29"/>
    <n v="853.49899999999991"/>
    <n v="0.05"/>
    <x v="0"/>
    <n v="22.21"/>
    <n v="30.98"/>
    <n v="17.079999999999998"/>
    <s v="John Castell"/>
    <x v="3"/>
    <s v="West"/>
    <x v="0"/>
    <x v="0"/>
    <s v="Paper"/>
    <s v="Xerox 197"/>
    <s v="Small Box"/>
    <n v="0.4"/>
    <d v="2010-03-07T00:00:00"/>
  </r>
  <r>
    <n v="4864"/>
    <n v="34631"/>
    <d v="2009-10-23T00:00:00"/>
    <s v="Not Specified"/>
    <n v="5"/>
    <n v="15.792000000000002"/>
    <n v="0.06"/>
    <x v="0"/>
    <n v="-22.275500000000001"/>
    <n v="3.36"/>
    <n v="6.27"/>
    <s v="Brendan Dodson"/>
    <x v="12"/>
    <s v="Northwest Territories"/>
    <x v="1"/>
    <x v="0"/>
    <s v="Binders and Binder Accessories"/>
    <s v="Cardinal Poly Pocket Divider Pockets for Ring Binders"/>
    <s v="Small Box"/>
    <n v="0.4"/>
    <d v="2009-10-24T00:00:00"/>
  </r>
  <r>
    <n v="4865"/>
    <n v="34631"/>
    <d v="2009-10-23T00:00:00"/>
    <s v="Not Specified"/>
    <n v="19"/>
    <n v="12368.8233"/>
    <n v="7.0000000000000007E-2"/>
    <x v="0"/>
    <n v="2808.2190000000001"/>
    <n v="699.99"/>
    <n v="24.49"/>
    <s v="Brendan Dodson"/>
    <x v="12"/>
    <s v="Northwest Territories"/>
    <x v="1"/>
    <x v="2"/>
    <s v="Copiers and Fax"/>
    <s v="Canon PC1060 Personal Laser Copier"/>
    <s v="Large Box"/>
    <n v="0.41"/>
    <d v="2009-10-25T00:00:00"/>
  </r>
  <r>
    <n v="4866"/>
    <n v="34657"/>
    <d v="2010-05-05T00:00:00"/>
    <s v="Low"/>
    <n v="46"/>
    <n v="1368.0767999999998"/>
    <n v="0.04"/>
    <x v="2"/>
    <n v="-75.7"/>
    <n v="30.98"/>
    <n v="19.510000000000002"/>
    <s v="Fred Chung"/>
    <x v="5"/>
    <s v="Quebec"/>
    <x v="1"/>
    <x v="0"/>
    <s v="Envelopes"/>
    <s v="Staples Colored Interoffice Envelopes"/>
    <s v="Small Box"/>
    <n v="0.36"/>
    <d v="2010-05-14T00:00:00"/>
  </r>
  <r>
    <n v="4867"/>
    <n v="34658"/>
    <d v="2010-11-18T00:00:00"/>
    <s v="Medium"/>
    <n v="33"/>
    <n v="2568.819"/>
    <n v="0.05"/>
    <x v="1"/>
    <n v="-926.33"/>
    <n v="81.94"/>
    <n v="55.81"/>
    <s v="Alan Hwang"/>
    <x v="4"/>
    <s v="Ontario"/>
    <x v="0"/>
    <x v="1"/>
    <s v="Bookcases"/>
    <s v="O'Sullivan 5-Shelf Heavy-Duty Bookcases"/>
    <s v="Jumbo Box"/>
    <n v="0.6"/>
    <d v="2010-11-18T00:00:00"/>
  </r>
  <r>
    <n v="4868"/>
    <n v="34659"/>
    <d v="2012-11-19T00:00:00"/>
    <s v="High"/>
    <n v="42"/>
    <n v="242.33999999999997"/>
    <n v="0"/>
    <x v="0"/>
    <n v="-52.520499999999998"/>
    <n v="5.77"/>
    <n v="4.97"/>
    <s v="Cindy Chapman"/>
    <x v="7"/>
    <s v="Yukon"/>
    <x v="3"/>
    <x v="0"/>
    <s v="Binders and Binder Accessories"/>
    <s v="Avery Binding System Hidden Tab™ Executive Style Index Sets"/>
    <s v="Small Box"/>
    <n v="0.35"/>
    <d v="2012-11-21T00:00:00"/>
  </r>
  <r>
    <n v="4869"/>
    <n v="34660"/>
    <d v="2011-09-03T00:00:00"/>
    <s v="Not Specified"/>
    <n v="4"/>
    <n v="17.676000000000002"/>
    <n v="0.1"/>
    <x v="0"/>
    <n v="-17.065999999999999"/>
    <n v="4.91"/>
    <n v="5.68"/>
    <s v="Tracy Blumstein"/>
    <x v="2"/>
    <s v="Prarie"/>
    <x v="2"/>
    <x v="0"/>
    <s v="Binders and Binder Accessories"/>
    <s v="Acco Pressboard Covers with Storage Hooks, 14 7/8&quot; x 11&quot;, Light Blue"/>
    <s v="Small Box"/>
    <n v="0.36"/>
    <d v="2011-09-04T00:00:00"/>
  </r>
  <r>
    <n v="4870"/>
    <n v="34660"/>
    <d v="2011-09-03T00:00:00"/>
    <s v="Not Specified"/>
    <n v="36"/>
    <n v="3832.3692000000001"/>
    <n v="0.01"/>
    <x v="0"/>
    <n v="1322.07"/>
    <n v="107.53"/>
    <n v="5.81"/>
    <s v="Tracy Blumstein"/>
    <x v="2"/>
    <s v="Prarie"/>
    <x v="2"/>
    <x v="1"/>
    <s v="Office Furnishings"/>
    <s v="Tenex Contemporary Contur Chairmats for Low and Medium Pile Carpet, Computer, 39&quot; x 49&quot;"/>
    <s v="Medium Box"/>
    <n v="0.65"/>
    <d v="2011-09-05T00:00:00"/>
  </r>
  <r>
    <n v="4871"/>
    <n v="34661"/>
    <d v="2010-01-20T00:00:00"/>
    <s v="Critical"/>
    <n v="26"/>
    <n v="803.96679999999992"/>
    <n v="0.09"/>
    <x v="0"/>
    <n v="-175.47"/>
    <n v="33.979999999999997"/>
    <n v="19.989999999999998"/>
    <s v="Nathan Mautz"/>
    <x v="10"/>
    <s v="Atlantic"/>
    <x v="1"/>
    <x v="1"/>
    <s v="Office Furnishings"/>
    <s v="Linden® 12&quot; Wall Clock With Oak Frame"/>
    <s v="Small Box"/>
    <n v="0.55000000000000004"/>
    <d v="2010-01-22T00:00:00"/>
  </r>
  <r>
    <n v="4872"/>
    <n v="34662"/>
    <d v="2012-01-10T00:00:00"/>
    <s v="Critical"/>
    <n v="35"/>
    <n v="11815.713000000002"/>
    <n v="0.09"/>
    <x v="1"/>
    <n v="95.059999999999945"/>
    <n v="370.98"/>
    <n v="99"/>
    <s v="Darrin Sayre"/>
    <x v="5"/>
    <s v="Quebec"/>
    <x v="3"/>
    <x v="0"/>
    <s v="Storage &amp; Organization"/>
    <s v="Sauder Facets Collection Locker/File Cabinet, Sky Alder Finish"/>
    <s v="Jumbo Drum"/>
    <n v="0.65"/>
    <d v="2012-01-12T00:00:00"/>
  </r>
  <r>
    <n v="4873"/>
    <n v="34663"/>
    <d v="2011-07-06T00:00:00"/>
    <s v="Not Specified"/>
    <n v="38"/>
    <n v="29186.488999999998"/>
    <n v="0.05"/>
    <x v="1"/>
    <n v="11562.08"/>
    <n v="808.49"/>
    <n v="55.3"/>
    <s v="Nick Crebassa"/>
    <x v="2"/>
    <s v="Prarie"/>
    <x v="1"/>
    <x v="2"/>
    <s v="Office Machines"/>
    <s v="Hewlett-Packard Business Color Inkjet 3000 [N, DTN] Series Printers"/>
    <s v="Jumbo Drum"/>
    <n v="0.4"/>
    <d v="2011-07-08T00:00:00"/>
  </r>
  <r>
    <n v="4874"/>
    <n v="34689"/>
    <d v="2009-11-23T00:00:00"/>
    <s v="Low"/>
    <n v="36"/>
    <n v="566.14679999999998"/>
    <n v="7.0000000000000007E-2"/>
    <x v="0"/>
    <n v="-39.5"/>
    <n v="16.91"/>
    <n v="6.25"/>
    <s v="Brad Thomas"/>
    <x v="5"/>
    <s v="Quebec"/>
    <x v="2"/>
    <x v="0"/>
    <s v="Storage &amp; Organization"/>
    <s v="Tenex Personal Self-Stacking Standard File Box, Black/Gray"/>
    <s v="Small Box"/>
    <n v="0.57999999999999996"/>
    <d v="2009-11-30T00:00:00"/>
  </r>
  <r>
    <n v="4875"/>
    <n v="34691"/>
    <d v="2009-01-14T00:00:00"/>
    <s v="Critical"/>
    <n v="27"/>
    <n v="193.0068"/>
    <n v="0.08"/>
    <x v="0"/>
    <n v="-168.75"/>
    <n v="7.77"/>
    <n v="9.23"/>
    <s v="Clytie Kelty"/>
    <x v="4"/>
    <s v="Ontario"/>
    <x v="0"/>
    <x v="0"/>
    <s v="Appliances"/>
    <s v="Hoover Commercial Soft Guard Upright Vacuum And Disposable Filtration Bags"/>
    <s v="Small Box"/>
    <n v="0.57999999999999996"/>
    <d v="2009-01-16T00:00:00"/>
  </r>
  <r>
    <n v="4876"/>
    <n v="34691"/>
    <d v="2009-01-14T00:00:00"/>
    <s v="Critical"/>
    <n v="23"/>
    <n v="6900.3955999999989"/>
    <n v="0.02"/>
    <x v="1"/>
    <n v="1425.11"/>
    <n v="306.14"/>
    <n v="26.53"/>
    <s v="Clytie Kelty"/>
    <x v="4"/>
    <s v="Ontario"/>
    <x v="0"/>
    <x v="2"/>
    <s v="Office Machines"/>
    <s v="Okidata ML184 Turbo Dot Matrix Printers"/>
    <s v="Jumbo Drum"/>
    <n v="0.56000000000000005"/>
    <d v="2009-01-14T00:00:00"/>
  </r>
  <r>
    <n v="4877"/>
    <n v="34691"/>
    <d v="2009-01-14T00:00:00"/>
    <s v="Critical"/>
    <n v="13"/>
    <n v="221.94899999999998"/>
    <n v="0.1"/>
    <x v="2"/>
    <n v="-7.39"/>
    <n v="18.97"/>
    <n v="9.5399999999999991"/>
    <s v="Clytie Kelty"/>
    <x v="4"/>
    <s v="Ontario"/>
    <x v="0"/>
    <x v="0"/>
    <s v="Paper"/>
    <s v="Xerox 1939"/>
    <s v="Small Box"/>
    <n v="0.37"/>
    <d v="2009-01-16T00:00:00"/>
  </r>
  <r>
    <n v="4878"/>
    <n v="34694"/>
    <d v="2011-04-28T00:00:00"/>
    <s v="Low"/>
    <n v="11"/>
    <n v="47.308799999999998"/>
    <n v="0.04"/>
    <x v="0"/>
    <n v="-37.32"/>
    <n v="4.4800000000000004"/>
    <n v="7.24"/>
    <s v="Elizabeth Moffitt"/>
    <x v="5"/>
    <s v="Quebec"/>
    <x v="3"/>
    <x v="1"/>
    <s v="Office Furnishings"/>
    <s v="Stacking Tray, Side-Loading, Legal, Smoke"/>
    <s v="Small Box"/>
    <n v="0.54"/>
    <d v="2011-04-28T00:00:00"/>
  </r>
  <r>
    <n v="4879"/>
    <n v="34721"/>
    <d v="2010-11-01T00:00:00"/>
    <s v="Not Specified"/>
    <n v="46"/>
    <n v="465.87420000000003"/>
    <n v="0.01"/>
    <x v="0"/>
    <n v="-10.210000000000001"/>
    <n v="10.23"/>
    <n v="4.68"/>
    <s v="Bart Watters"/>
    <x v="3"/>
    <s v="West"/>
    <x v="1"/>
    <x v="0"/>
    <s v="Scissors, Rulers and Trimmers"/>
    <s v="Acme® Box Cutter Scissors"/>
    <s v="Small Pack"/>
    <n v="0.59"/>
    <d v="2010-11-02T00:00:00"/>
  </r>
  <r>
    <n v="4880"/>
    <n v="34723"/>
    <d v="2012-12-09T00:00:00"/>
    <s v="Medium"/>
    <n v="4"/>
    <n v="5643.6472000000003"/>
    <n v="0.06"/>
    <x v="1"/>
    <n v="-3001.2824999999998"/>
    <n v="1500.97"/>
    <n v="29.7"/>
    <s v="Neoma Murray"/>
    <x v="2"/>
    <s v="Prarie"/>
    <x v="0"/>
    <x v="2"/>
    <s v="Office Machines"/>
    <s v="Epson DFX5000+ Dot Matrix Printer"/>
    <s v="Jumbo Drum"/>
    <n v="0.56999999999999995"/>
    <d v="2012-12-11T00:00:00"/>
  </r>
  <r>
    <n v="4881"/>
    <n v="34723"/>
    <d v="2012-12-09T00:00:00"/>
    <s v="Medium"/>
    <n v="46"/>
    <n v="3501.1428000000001"/>
    <n v="0.06"/>
    <x v="1"/>
    <n v="579.79"/>
    <n v="80.97"/>
    <n v="30.06"/>
    <s v="Neoma Murray"/>
    <x v="2"/>
    <s v="Prarie"/>
    <x v="0"/>
    <x v="2"/>
    <s v="Office Machines"/>
    <s v="Hewlett-Packard Deskjet 940 REFURBISHED Color Inkjet Printer"/>
    <s v="Jumbo Box"/>
    <n v="0.4"/>
    <d v="2012-12-12T00:00:00"/>
  </r>
  <r>
    <n v="4882"/>
    <n v="34723"/>
    <d v="2012-12-09T00:00:00"/>
    <s v="Medium"/>
    <n v="29"/>
    <n v="1741.4760999999999"/>
    <n v="0.09"/>
    <x v="0"/>
    <n v="79.316999999999993"/>
    <n v="65.989999999999995"/>
    <n v="8.99"/>
    <s v="Neoma Murray"/>
    <x v="2"/>
    <s v="Prarie"/>
    <x v="0"/>
    <x v="2"/>
    <s v="Telephones and Communication"/>
    <s v="5180"/>
    <s v="Small Box"/>
    <n v="0.56000000000000005"/>
    <d v="2012-12-11T00:00:00"/>
  </r>
  <r>
    <n v="4883"/>
    <n v="34725"/>
    <d v="2011-07-27T00:00:00"/>
    <s v="Low"/>
    <n v="14"/>
    <n v="1779.2431999999999"/>
    <n v="0.08"/>
    <x v="0"/>
    <n v="-524.74"/>
    <n v="138.13999999999999"/>
    <n v="35"/>
    <s v="Fred McMath"/>
    <x v="5"/>
    <s v="Quebec"/>
    <x v="0"/>
    <x v="0"/>
    <s v="Storage &amp; Organization"/>
    <s v="SAFCO Commercial Wire Shelving, Black"/>
    <s v="Large Box"/>
    <m/>
    <d v="2011-07-29T00:00:00"/>
  </r>
  <r>
    <n v="4884"/>
    <n v="34727"/>
    <d v="2011-03-13T00:00:00"/>
    <s v="Low"/>
    <n v="20"/>
    <n v="144.71999999999997"/>
    <n v="0.1"/>
    <x v="2"/>
    <n v="-114.4135"/>
    <n v="8.0399999999999991"/>
    <n v="8.94"/>
    <s v="Dorris Love"/>
    <x v="5"/>
    <s v="Quebec"/>
    <x v="1"/>
    <x v="0"/>
    <s v="Binders and Binder Accessories"/>
    <s v="Fellowes Twister Kit, Gray/Clear, 3/pkg"/>
    <s v="Small Box"/>
    <n v="0.4"/>
    <d v="2011-03-17T00:00:00"/>
  </r>
  <r>
    <n v="4885"/>
    <n v="34753"/>
    <d v="2010-01-18T00:00:00"/>
    <s v="Not Specified"/>
    <n v="7"/>
    <n v="133.70629999999997"/>
    <n v="0.09"/>
    <x v="0"/>
    <n v="-63.700999999999993"/>
    <n v="20.99"/>
    <n v="0.99"/>
    <s v="Barbara Fisher"/>
    <x v="3"/>
    <s v="West"/>
    <x v="0"/>
    <x v="2"/>
    <s v="Telephones and Communication"/>
    <s v="Accessory25"/>
    <s v="Wrap Bag"/>
    <n v="0.56999999999999995"/>
    <d v="2010-01-20T00:00:00"/>
  </r>
  <r>
    <n v="4886"/>
    <n v="34754"/>
    <d v="2012-06-04T00:00:00"/>
    <s v="Critical"/>
    <n v="16"/>
    <n v="588.8288"/>
    <n v="0.03"/>
    <x v="0"/>
    <n v="235.51"/>
    <n v="37.94"/>
    <n v="5.08"/>
    <s v="Patrick Jones"/>
    <x v="10"/>
    <s v="Atlantic"/>
    <x v="2"/>
    <x v="0"/>
    <s v="Paper"/>
    <s v="Snap-A-Way® Black Print Carbonless Ruled Speed Letter, Triplicate"/>
    <s v="Wrap Bag"/>
    <n v="0.38"/>
    <d v="2012-06-06T00:00:00"/>
  </r>
  <r>
    <n v="4887"/>
    <n v="34757"/>
    <d v="2012-05-28T00:00:00"/>
    <s v="High"/>
    <n v="40"/>
    <n v="233.28000000000003"/>
    <n v="0.1"/>
    <x v="2"/>
    <n v="-107.06"/>
    <n v="6.48"/>
    <n v="6.22"/>
    <s v="Neoma Murray"/>
    <x v="2"/>
    <s v="Prarie"/>
    <x v="0"/>
    <x v="0"/>
    <s v="Paper"/>
    <s v="Xerox 1894"/>
    <s v="Small Box"/>
    <n v="0.37"/>
    <d v="2012-05-30T00:00:00"/>
  </r>
  <r>
    <n v="4888"/>
    <n v="34785"/>
    <d v="2010-01-25T00:00:00"/>
    <s v="Critical"/>
    <n v="45"/>
    <n v="17863.659000000003"/>
    <n v="0.01"/>
    <x v="1"/>
    <n v="-969.0483660000001"/>
    <n v="400.98"/>
    <n v="42.52"/>
    <s v="Jim Sink"/>
    <x v="4"/>
    <s v="Ontario"/>
    <x v="1"/>
    <x v="1"/>
    <s v="Tables"/>
    <s v="Bretford CR8500 Series Meeting Room Furniture"/>
    <s v="Jumbo Box"/>
    <n v="0.71"/>
    <d v="2010-01-28T00:00:00"/>
  </r>
  <r>
    <n v="4889"/>
    <n v="34787"/>
    <d v="2010-02-28T00:00:00"/>
    <s v="Low"/>
    <n v="14"/>
    <n v="412.03400000000005"/>
    <n v="0.05"/>
    <x v="0"/>
    <n v="14.61"/>
    <n v="30.98"/>
    <n v="8.99"/>
    <s v="Sean Wendt"/>
    <x v="3"/>
    <s v="West"/>
    <x v="1"/>
    <x v="0"/>
    <s v="Pens &amp; Art Supplies"/>
    <s v="Boston School Pro Electric Pencil Sharpener, 1670"/>
    <s v="Small Pack"/>
    <n v="0.57999999999999996"/>
    <d v="2010-03-02T00:00:00"/>
  </r>
  <r>
    <n v="4890"/>
    <n v="34788"/>
    <d v="2009-11-09T00:00:00"/>
    <s v="High"/>
    <n v="4"/>
    <n v="23.441600000000001"/>
    <n v="0.02"/>
    <x v="0"/>
    <n v="-10.7"/>
    <n v="5.98"/>
    <n v="5.15"/>
    <s v="Alan Hwang"/>
    <x v="4"/>
    <s v="Ontario"/>
    <x v="1"/>
    <x v="0"/>
    <s v="Paper"/>
    <s v="Xerox 193"/>
    <s v="Small Box"/>
    <n v="0.36"/>
    <d v="2009-11-11T00:00:00"/>
  </r>
  <r>
    <n v="4891"/>
    <n v="34791"/>
    <d v="2011-05-07T00:00:00"/>
    <s v="Medium"/>
    <n v="37"/>
    <n v="272.4051"/>
    <n v="0.03"/>
    <x v="0"/>
    <n v="33.81"/>
    <n v="7.59"/>
    <n v="4"/>
    <s v="Mary O'Rourke"/>
    <x v="3"/>
    <s v="West"/>
    <x v="2"/>
    <x v="1"/>
    <s v="Office Furnishings"/>
    <s v="Master Giant Foot® Doorstop, Safety Yellow"/>
    <s v="Wrap Bag"/>
    <n v="0.42"/>
    <d v="2011-05-09T00:00:00"/>
  </r>
  <r>
    <n v="4892"/>
    <n v="34791"/>
    <d v="2011-05-07T00:00:00"/>
    <s v="Medium"/>
    <n v="9"/>
    <n v="934.21349999999995"/>
    <n v="0.01"/>
    <x v="0"/>
    <n v="271.5"/>
    <n v="104.85"/>
    <n v="19.989999999999998"/>
    <s v="Mary O'Rourke"/>
    <x v="3"/>
    <s v="West"/>
    <x v="2"/>
    <x v="0"/>
    <s v="Paper"/>
    <s v="Multicolor Computer Printout Paper"/>
    <s v="Small Box"/>
    <n v="0.37"/>
    <d v="2011-05-07T00:00:00"/>
  </r>
  <r>
    <n v="4893"/>
    <n v="34816"/>
    <d v="2010-11-05T00:00:00"/>
    <s v="Not Specified"/>
    <n v="29"/>
    <n v="1088.6309999999999"/>
    <n v="0.1"/>
    <x v="0"/>
    <n v="267.16000000000003"/>
    <n v="41.71"/>
    <n v="4.5"/>
    <s v="Sally Knutson"/>
    <x v="3"/>
    <s v="West"/>
    <x v="1"/>
    <x v="0"/>
    <s v="Appliances"/>
    <s v="Fellowes 8 Outlet Superior Workstation Surge Protector"/>
    <s v="Small Box"/>
    <n v="0.56000000000000005"/>
    <d v="2010-11-05T00:00:00"/>
  </r>
  <r>
    <n v="4894"/>
    <n v="34816"/>
    <d v="2010-11-05T00:00:00"/>
    <s v="Not Specified"/>
    <n v="43"/>
    <n v="2359.9259999999999"/>
    <n v="0.1"/>
    <x v="0"/>
    <n v="590.77"/>
    <n v="60.98"/>
    <n v="19.989999999999998"/>
    <s v="Sally Knutson"/>
    <x v="3"/>
    <s v="West"/>
    <x v="1"/>
    <x v="0"/>
    <s v="Envelopes"/>
    <s v="Tyvek Interoffice Envelopes, 9 1/2&quot; x 12 1/2&quot;, 100/Box"/>
    <s v="Small Box"/>
    <n v="0.38"/>
    <d v="2010-11-07T00:00:00"/>
  </r>
  <r>
    <n v="4895"/>
    <n v="34822"/>
    <d v="2012-07-10T00:00:00"/>
    <s v="Not Specified"/>
    <n v="23"/>
    <n v="971.07839999999999"/>
    <n v="0.04"/>
    <x v="0"/>
    <n v="323.73"/>
    <n v="43.98"/>
    <n v="1.99"/>
    <s v="Nathan Cano"/>
    <x v="3"/>
    <s v="West"/>
    <x v="3"/>
    <x v="2"/>
    <s v="Computer Peripherals"/>
    <s v="Memorex 80 Minute CD-R Spindle, 100/Pack"/>
    <s v="Small Pack"/>
    <n v="0.44"/>
    <d v="2012-07-11T00:00:00"/>
  </r>
  <r>
    <n v="4896"/>
    <n v="34849"/>
    <d v="2010-10-12T00:00:00"/>
    <s v="Critical"/>
    <n v="3"/>
    <n v="11.151"/>
    <n v="0.1"/>
    <x v="0"/>
    <n v="-2.83"/>
    <n v="4.13"/>
    <n v="0.5"/>
    <s v="Lycoris Saunders"/>
    <x v="2"/>
    <s v="Prarie"/>
    <x v="2"/>
    <x v="0"/>
    <s v="Labels"/>
    <s v="Avery 506"/>
    <s v="Small Box"/>
    <n v="0.39"/>
    <d v="2010-10-14T00:00:00"/>
  </r>
  <r>
    <n v="4897"/>
    <n v="34849"/>
    <d v="2010-10-12T00:00:00"/>
    <s v="Critical"/>
    <n v="22"/>
    <n v="95.735200000000006"/>
    <n v="0.08"/>
    <x v="0"/>
    <n v="19.77"/>
    <n v="4.7300000000000004"/>
    <n v="1.52"/>
    <s v="Lycoris Saunders"/>
    <x v="2"/>
    <s v="Prarie"/>
    <x v="2"/>
    <x v="0"/>
    <s v="Paper"/>
    <s v="While You Were Out Pads, 50 per Pad, 4 x 5 1/4, Green Cycle"/>
    <s v="Wrap Bag"/>
    <n v="0.36"/>
    <d v="2010-10-13T00:00:00"/>
  </r>
  <r>
    <n v="4898"/>
    <n v="34849"/>
    <d v="2010-10-12T00:00:00"/>
    <s v="Critical"/>
    <n v="3"/>
    <n v="1169.5400999999999"/>
    <n v="7.0000000000000007E-2"/>
    <x v="0"/>
    <n v="-434.81"/>
    <n v="419.19"/>
    <n v="19.989999999999998"/>
    <s v="Lycoris Saunders"/>
    <x v="2"/>
    <s v="Prarie"/>
    <x v="2"/>
    <x v="0"/>
    <s v="Storage &amp; Organization"/>
    <s v="Smead Adjustable Mobile File Trolley with Lockable Top"/>
    <s v="Small Box"/>
    <n v="0.57999999999999996"/>
    <d v="2010-10-13T00:00:00"/>
  </r>
  <r>
    <n v="4899"/>
    <n v="34852"/>
    <d v="2012-09-05T00:00:00"/>
    <s v="Low"/>
    <n v="26"/>
    <n v="51.916799999999995"/>
    <n v="0.04"/>
    <x v="0"/>
    <n v="-10.948"/>
    <n v="2.08"/>
    <n v="1.49"/>
    <s v="Rob Dowd"/>
    <x v="3"/>
    <s v="West"/>
    <x v="1"/>
    <x v="0"/>
    <s v="Binders and Binder Accessories"/>
    <s v="Round Ring Binders"/>
    <s v="Small Box"/>
    <n v="0.38"/>
    <d v="2012-09-09T00:00:00"/>
  </r>
  <r>
    <n v="4900"/>
    <n v="34853"/>
    <d v="2011-09-29T00:00:00"/>
    <s v="Critical"/>
    <n v="49"/>
    <n v="565.1268"/>
    <n v="0.16"/>
    <x v="0"/>
    <n v="-74.510000000000005"/>
    <n v="13.73"/>
    <n v="6.85"/>
    <s v="Matt Abelman"/>
    <x v="3"/>
    <s v="West"/>
    <x v="0"/>
    <x v="1"/>
    <s v="Office Furnishings"/>
    <s v="DAX Wood Document Frame."/>
    <s v="Wrap Bag"/>
    <n v="0.54"/>
    <d v="2011-10-02T00:00:00"/>
  </r>
  <r>
    <n v="4901"/>
    <n v="34880"/>
    <d v="2009-09-16T00:00:00"/>
    <s v="High"/>
    <n v="44"/>
    <n v="273.71519999999998"/>
    <n v="0.04"/>
    <x v="0"/>
    <n v="-62.43"/>
    <n v="6.48"/>
    <n v="5.19"/>
    <s v="Philip Brown"/>
    <x v="9"/>
    <s v="Atlantic"/>
    <x v="2"/>
    <x v="0"/>
    <s v="Paper"/>
    <s v="Xerox 1995"/>
    <s v="Small Box"/>
    <n v="0.37"/>
    <d v="2009-09-17T00:00:00"/>
  </r>
  <r>
    <n v="4902"/>
    <n v="34881"/>
    <d v="2011-02-07T00:00:00"/>
    <s v="Medium"/>
    <n v="37"/>
    <n v="182.41740000000001"/>
    <n v="0.01"/>
    <x v="0"/>
    <n v="-85.007999999999996"/>
    <n v="4.9800000000000004"/>
    <n v="4.95"/>
    <s v="Caroline Jumper"/>
    <x v="5"/>
    <s v="Quebec"/>
    <x v="1"/>
    <x v="0"/>
    <s v="Binders and Binder Accessories"/>
    <s v="Cardinal Holdit Business Card Pockets"/>
    <s v="Small Box"/>
    <n v="0.37"/>
    <d v="2011-02-09T00:00:00"/>
  </r>
  <r>
    <n v="4903"/>
    <n v="34882"/>
    <d v="2009-07-24T00:00:00"/>
    <s v="Critical"/>
    <n v="43"/>
    <n v="78.414799999999985"/>
    <n v="0.03"/>
    <x v="0"/>
    <n v="-15.099500000000001"/>
    <n v="1.88"/>
    <n v="1.49"/>
    <s v="Carol Triggs"/>
    <x v="5"/>
    <s v="Quebec"/>
    <x v="2"/>
    <x v="0"/>
    <s v="Binders and Binder Accessories"/>
    <s v="Staples® General Use 3-Ring Binders"/>
    <s v="Small Box"/>
    <n v="0.37"/>
    <d v="2009-07-25T00:00:00"/>
  </r>
  <r>
    <n v="4904"/>
    <n v="34883"/>
    <d v="2009-11-04T00:00:00"/>
    <s v="Critical"/>
    <n v="31"/>
    <n v="1059.9055000000001"/>
    <n v="0.05"/>
    <x v="0"/>
    <n v="248.67"/>
    <n v="35.99"/>
    <n v="5.99"/>
    <s v="Pete Takahito"/>
    <x v="4"/>
    <s v="Ontario"/>
    <x v="1"/>
    <x v="2"/>
    <s v="Telephones and Communication"/>
    <s v="Accessory41"/>
    <s v="Wrap Bag"/>
    <n v="0.38"/>
    <d v="2009-11-05T00:00:00"/>
  </r>
  <r>
    <n v="4905"/>
    <n v="34913"/>
    <d v="2011-11-22T00:00:00"/>
    <s v="Medium"/>
    <n v="15"/>
    <n v="102.14999999999999"/>
    <n v="0"/>
    <x v="0"/>
    <n v="-29.888499999999997"/>
    <n v="6.81"/>
    <n v="5.48"/>
    <s v="William Brown"/>
    <x v="2"/>
    <s v="Prarie"/>
    <x v="2"/>
    <x v="0"/>
    <s v="Binders and Binder Accessories"/>
    <s v="Avery Self-Adhesive Photo Pockets for Polaroid Photos"/>
    <s v="Small Box"/>
    <n v="0.37"/>
    <d v="2011-11-24T00:00:00"/>
  </r>
  <r>
    <n v="4906"/>
    <n v="34916"/>
    <d v="2010-08-09T00:00:00"/>
    <s v="High"/>
    <n v="3"/>
    <n v="13.3032"/>
    <n v="0.08"/>
    <x v="2"/>
    <n v="10.039999999999999"/>
    <n v="4.82"/>
    <n v="5.72"/>
    <s v="Theresa Swint"/>
    <x v="5"/>
    <s v="Quebec"/>
    <x v="3"/>
    <x v="1"/>
    <s v="Office Furnishings"/>
    <s v="Magna Visual Magnetic Picture Hangers"/>
    <s v="Small Pack"/>
    <n v="0.47"/>
    <d v="2010-08-11T00:00:00"/>
  </r>
  <r>
    <n v="4907"/>
    <n v="34918"/>
    <d v="2009-10-23T00:00:00"/>
    <s v="Medium"/>
    <n v="12"/>
    <n v="2041.4543999999999"/>
    <n v="0.06"/>
    <x v="1"/>
    <n v="273.27"/>
    <n v="180.98"/>
    <n v="26.2"/>
    <s v="Amy Cox"/>
    <x v="4"/>
    <s v="Ontario"/>
    <x v="1"/>
    <x v="1"/>
    <s v="Chairs &amp; Chairmats"/>
    <s v="Global Ergonomic Managers Chair"/>
    <s v="Jumbo Drum"/>
    <n v="0.59"/>
    <d v="2009-10-24T00:00:00"/>
  </r>
  <r>
    <n v="4908"/>
    <n v="34918"/>
    <d v="2009-10-23T00:00:00"/>
    <s v="Medium"/>
    <n v="25"/>
    <n v="180.18"/>
    <n v="0.01"/>
    <x v="0"/>
    <n v="-60.61"/>
    <n v="7.28"/>
    <n v="7.98"/>
    <s v="Amy Cox"/>
    <x v="4"/>
    <s v="Ontario"/>
    <x v="1"/>
    <x v="1"/>
    <s v="Office Furnishings"/>
    <s v="Master Caster Door Stop, Large Neon Orange"/>
    <s v="Wrap Bag"/>
    <n v="0.42"/>
    <d v="2009-10-25T00:00:00"/>
  </r>
  <r>
    <n v="4909"/>
    <n v="34948"/>
    <d v="2010-01-12T00:00:00"/>
    <s v="Critical"/>
    <n v="15"/>
    <n v="949.57800000000009"/>
    <n v="0.08"/>
    <x v="1"/>
    <n v="-403.74"/>
    <n v="68.81"/>
    <n v="60"/>
    <s v="Catherine Glotzbach"/>
    <x v="1"/>
    <s v="West"/>
    <x v="2"/>
    <x v="0"/>
    <s v="Appliances"/>
    <s v="Holmes Replacement Filter for HEPA Air Cleaner, Very Large Room, HEPA Filter"/>
    <s v="Jumbo Drum"/>
    <n v="0.41"/>
    <d v="2010-01-12T00:00:00"/>
  </r>
  <r>
    <n v="4910"/>
    <n v="34976"/>
    <d v="2012-11-24T00:00:00"/>
    <s v="Medium"/>
    <n v="45"/>
    <n v="4231.3950000000004"/>
    <n v="0.02"/>
    <x v="1"/>
    <n v="-1523.77"/>
    <n v="95.95"/>
    <n v="74.349999999999994"/>
    <s v="Lauren Leatherbury"/>
    <x v="1"/>
    <s v="West"/>
    <x v="2"/>
    <x v="1"/>
    <s v="Chairs &amp; Chairmats"/>
    <s v="Bevis Steel Folding Chairs"/>
    <s v="Jumbo Drum"/>
    <n v="0.56999999999999995"/>
    <d v="2012-11-26T00:00:00"/>
  </r>
  <r>
    <n v="4911"/>
    <n v="34976"/>
    <d v="2012-11-24T00:00:00"/>
    <s v="Medium"/>
    <n v="29"/>
    <n v="159.54640000000001"/>
    <n v="0.08"/>
    <x v="0"/>
    <n v="-64.53"/>
    <n v="5.98"/>
    <n v="5.46"/>
    <s v="Lauren Leatherbury"/>
    <x v="1"/>
    <s v="West"/>
    <x v="2"/>
    <x v="0"/>
    <s v="Paper"/>
    <s v="Xerox 1983"/>
    <s v="Small Box"/>
    <n v="0.36"/>
    <d v="2012-11-25T00:00:00"/>
  </r>
  <r>
    <n v="4912"/>
    <n v="34978"/>
    <d v="2011-02-04T00:00:00"/>
    <s v="High"/>
    <n v="49"/>
    <n v="158.6816"/>
    <n v="0.08"/>
    <x v="0"/>
    <n v="-269.90499999999997"/>
    <n v="3.52"/>
    <n v="6.83"/>
    <s v="Carlos Soltero"/>
    <x v="9"/>
    <s v="Atlantic"/>
    <x v="3"/>
    <x v="0"/>
    <s v="Binders and Binder Accessories"/>
    <s v="Self-Adhesive Ring Binder Labels"/>
    <s v="Small Box"/>
    <n v="0.38"/>
    <d v="2011-02-06T00:00:00"/>
  </r>
  <r>
    <n v="4913"/>
    <n v="34979"/>
    <d v="2010-09-28T00:00:00"/>
    <s v="Critical"/>
    <n v="15"/>
    <n v="592.19999999999993"/>
    <n v="0"/>
    <x v="0"/>
    <n v="62.93"/>
    <n v="39.479999999999997"/>
    <n v="1.99"/>
    <s v="Quincy Jones"/>
    <x v="1"/>
    <s v="West"/>
    <x v="0"/>
    <x v="2"/>
    <s v="Computer Peripherals"/>
    <s v="80 Minute CD-R Spindle, 100/Pack - Staples"/>
    <s v="Small Pack"/>
    <n v="0.54"/>
    <d v="2010-09-30T00:00:00"/>
  </r>
  <r>
    <n v="4914"/>
    <n v="34980"/>
    <d v="2010-08-02T00:00:00"/>
    <s v="Not Specified"/>
    <n v="7"/>
    <n v="129.24449999999999"/>
    <n v="0.01"/>
    <x v="0"/>
    <n v="100.77"/>
    <n v="18.649999999999999"/>
    <n v="3.77"/>
    <s v="Victoria Pisteka"/>
    <x v="3"/>
    <s v="West"/>
    <x v="1"/>
    <x v="1"/>
    <s v="Office Furnishings"/>
    <s v="3M Polarizing Light Filter Sleeves"/>
    <s v="Small Pack"/>
    <n v="0.39"/>
    <d v="2010-08-04T00:00:00"/>
  </r>
  <r>
    <n v="4915"/>
    <n v="34980"/>
    <d v="2010-08-02T00:00:00"/>
    <s v="Not Specified"/>
    <n v="25"/>
    <n v="816.86"/>
    <n v="0.06"/>
    <x v="2"/>
    <n v="120.02"/>
    <n v="34.76"/>
    <n v="5.49"/>
    <s v="Victoria Pisteka"/>
    <x v="3"/>
    <s v="West"/>
    <x v="1"/>
    <x v="0"/>
    <s v="Storage &amp; Organization"/>
    <s v="Home/Office Personal File Carts"/>
    <s v="Small Box"/>
    <n v="0.6"/>
    <d v="2010-08-04T00:00:00"/>
  </r>
  <r>
    <n v="4916"/>
    <n v="34980"/>
    <d v="2010-08-02T00:00:00"/>
    <s v="Not Specified"/>
    <n v="12"/>
    <n v="557.05320000000006"/>
    <n v="0.01"/>
    <x v="0"/>
    <n v="148.34"/>
    <n v="46.89"/>
    <n v="5.0999999999999996"/>
    <s v="Victoria Pisteka"/>
    <x v="3"/>
    <s v="West"/>
    <x v="1"/>
    <x v="0"/>
    <s v="Appliances"/>
    <s v="Bionaire Personal Warm Mist Humidifier/Vaporizer"/>
    <s v="Medium Box"/>
    <n v="0.46"/>
    <d v="2010-08-04T00:00:00"/>
  </r>
  <r>
    <n v="4917"/>
    <n v="35011"/>
    <d v="2012-12-10T00:00:00"/>
    <s v="Not Specified"/>
    <n v="14"/>
    <n v="139.8852"/>
    <n v="0.09"/>
    <x v="0"/>
    <n v="-2.31"/>
    <n v="10.98"/>
    <n v="3.37"/>
    <s v="Luke Weiss"/>
    <x v="3"/>
    <s v="West"/>
    <x v="1"/>
    <x v="0"/>
    <s v="Scissors, Rulers and Trimmers"/>
    <s v="Fiskars® Softgrip Scissors"/>
    <s v="Small Pack"/>
    <n v="0.56999999999999995"/>
    <d v="2012-12-12T00:00:00"/>
  </r>
  <r>
    <n v="4918"/>
    <n v="35012"/>
    <d v="2012-06-08T00:00:00"/>
    <s v="Medium"/>
    <n v="10"/>
    <n v="114.91200000000001"/>
    <n v="0.04"/>
    <x v="0"/>
    <n v="-16.38"/>
    <n v="11.97"/>
    <n v="4.9800000000000004"/>
    <s v="Thomas Boland"/>
    <x v="4"/>
    <s v="Ontario"/>
    <x v="1"/>
    <x v="0"/>
    <s v="Appliances"/>
    <s v="Staples 6 Outlet Surge"/>
    <s v="Small Box"/>
    <n v="0.57999999999999996"/>
    <d v="2012-06-08T00:00:00"/>
  </r>
  <r>
    <n v="4919"/>
    <n v="35012"/>
    <d v="2012-06-08T00:00:00"/>
    <s v="Medium"/>
    <n v="11"/>
    <n v="1983.4188000000004"/>
    <n v="0.08"/>
    <x v="0"/>
    <n v="-165.94600000000003"/>
    <n v="195.99"/>
    <n v="4.2"/>
    <s v="Thomas Boland"/>
    <x v="4"/>
    <s v="Ontario"/>
    <x v="1"/>
    <x v="2"/>
    <s v="Telephones and Communication"/>
    <s v="T65"/>
    <s v="Small Box"/>
    <n v="0.56000000000000005"/>
    <d v="2012-06-09T00:00:00"/>
  </r>
  <r>
    <n v="4920"/>
    <n v="35040"/>
    <d v="2012-04-18T00:00:00"/>
    <s v="Not Specified"/>
    <n v="44"/>
    <n v="465.21200000000005"/>
    <n v="0.03"/>
    <x v="0"/>
    <n v="-146.37"/>
    <n v="10.9"/>
    <n v="7.46"/>
    <s v="Jack O'Briant"/>
    <x v="2"/>
    <s v="Prarie"/>
    <x v="2"/>
    <x v="0"/>
    <s v="Storage &amp; Organization"/>
    <s v="Crate-A-Files™"/>
    <s v="Small Box"/>
    <n v="0.59"/>
    <d v="2012-04-21T00:00:00"/>
  </r>
  <r>
    <n v="4921"/>
    <n v="35041"/>
    <d v="2009-04-15T00:00:00"/>
    <s v="Not Specified"/>
    <n v="28"/>
    <n v="420.23520000000002"/>
    <n v="0.01"/>
    <x v="0"/>
    <n v="-200.85899999999998"/>
    <n v="15.16"/>
    <n v="15.09"/>
    <s v="Jasper Cacioppo"/>
    <x v="5"/>
    <s v="Quebec"/>
    <x v="2"/>
    <x v="0"/>
    <s v="Binders and Binder Accessories"/>
    <s v="GBC Clear Cover, 8-1/2 x 11, unpunched, 25 covers per pack"/>
    <s v="Small Box"/>
    <n v="0.39"/>
    <d v="2009-04-15T00:00:00"/>
  </r>
  <r>
    <n v="4922"/>
    <n v="35042"/>
    <d v="2010-12-02T00:00:00"/>
    <s v="Not Specified"/>
    <n v="23"/>
    <n v="1102.1876"/>
    <n v="0.06"/>
    <x v="0"/>
    <n v="-12.51"/>
    <n v="50.98"/>
    <n v="6.5"/>
    <s v="Michael Dominguez"/>
    <x v="4"/>
    <s v="Ontario"/>
    <x v="2"/>
    <x v="2"/>
    <s v="Computer Peripherals"/>
    <s v="Microsoft Natural Multimedia Keyboard"/>
    <s v="Small Box"/>
    <n v="0.73"/>
    <d v="2010-12-03T00:00:00"/>
  </r>
  <r>
    <n v="4923"/>
    <n v="35043"/>
    <d v="2010-07-19T00:00:00"/>
    <s v="Not Specified"/>
    <n v="45"/>
    <n v="116.721"/>
    <n v="0.01"/>
    <x v="2"/>
    <n v="37.99"/>
    <n v="2.62"/>
    <n v="0.8"/>
    <s v="Maribeth Yedwab"/>
    <x v="2"/>
    <s v="Prarie"/>
    <x v="2"/>
    <x v="0"/>
    <s v="Rubber Bands"/>
    <s v="Staples Metal Binder Clips"/>
    <s v="Wrap Bag"/>
    <n v="0.39"/>
    <d v="2010-07-20T00:00:00"/>
  </r>
  <r>
    <n v="4924"/>
    <n v="35043"/>
    <d v="2010-07-19T00:00:00"/>
    <s v="Not Specified"/>
    <n v="9"/>
    <n v="1065.8753999999999"/>
    <n v="0.06"/>
    <x v="0"/>
    <n v="-287.99099999999999"/>
    <n v="125.99"/>
    <n v="8.08"/>
    <s v="Maribeth Yedwab"/>
    <x v="2"/>
    <s v="Prarie"/>
    <x v="2"/>
    <x v="2"/>
    <s v="Telephones and Communication"/>
    <s v="M3682"/>
    <s v="Small Box"/>
    <n v="0.56999999999999995"/>
    <d v="2010-07-20T00:00:00"/>
  </r>
  <r>
    <n v="4925"/>
    <n v="35045"/>
    <d v="2012-04-02T00:00:00"/>
    <s v="Medium"/>
    <n v="44"/>
    <n v="533.80799999999999"/>
    <n v="0.1"/>
    <x v="0"/>
    <n v="-10.33"/>
    <n v="13.48"/>
    <n v="4.51"/>
    <s v="Darrin Martin"/>
    <x v="6"/>
    <s v="Prarie"/>
    <x v="0"/>
    <x v="0"/>
    <s v="Storage &amp; Organization"/>
    <s v="Tenex Personal Project File with Scoop Front Design, Black"/>
    <s v="Small Box"/>
    <n v="0.59"/>
    <d v="2012-04-04T00:00:00"/>
  </r>
  <r>
    <n v="4926"/>
    <n v="35046"/>
    <d v="2010-07-24T00:00:00"/>
    <s v="Medium"/>
    <n v="21"/>
    <n v="134.19"/>
    <n v="0.1"/>
    <x v="2"/>
    <n v="-54.670999999999999"/>
    <n v="7.1"/>
    <n v="6.05"/>
    <s v="Cari Sayre"/>
    <x v="1"/>
    <s v="West"/>
    <x v="1"/>
    <x v="0"/>
    <s v="Binders and Binder Accessories"/>
    <s v="Wilson Jones Hanging View Binder, White, 1&quot;"/>
    <s v="Small Box"/>
    <n v="0.39"/>
    <d v="2010-07-24T00:00:00"/>
  </r>
  <r>
    <n v="4927"/>
    <n v="35046"/>
    <d v="2010-07-24T00:00:00"/>
    <s v="Medium"/>
    <n v="13"/>
    <n v="3445.4082000000003"/>
    <n v="7.0000000000000007E-2"/>
    <x v="1"/>
    <n v="-113.08"/>
    <n v="284.98"/>
    <n v="69.55"/>
    <s v="Cari Sayre"/>
    <x v="1"/>
    <s v="West"/>
    <x v="1"/>
    <x v="1"/>
    <s v="Chairs &amp; Chairmats"/>
    <s v="Global Commerce™ Series High-Back Swivel/Tilt Chairs"/>
    <s v="Jumbo Drum"/>
    <n v="0.6"/>
    <d v="2010-07-25T00:00:00"/>
  </r>
  <r>
    <n v="4928"/>
    <n v="35046"/>
    <d v="2010-07-24T00:00:00"/>
    <s v="Medium"/>
    <n v="45"/>
    <n v="4693.6845000000003"/>
    <n v="0.03"/>
    <x v="2"/>
    <n v="1759.72"/>
    <n v="107.53"/>
    <n v="5.81"/>
    <s v="Cari Sayre"/>
    <x v="1"/>
    <s v="West"/>
    <x v="1"/>
    <x v="1"/>
    <s v="Office Furnishings"/>
    <s v="Tenex Contemporary Contur Chairmats for Low and Medium Pile Carpet, Computer, 39&quot; x 49&quot;"/>
    <s v="Medium Box"/>
    <n v="0.65"/>
    <d v="2010-07-25T00:00:00"/>
  </r>
  <r>
    <n v="4929"/>
    <n v="35047"/>
    <d v="2010-06-09T00:00:00"/>
    <s v="Medium"/>
    <n v="31"/>
    <n v="146.01"/>
    <n v="0"/>
    <x v="0"/>
    <n v="-7.06"/>
    <n v="4.71"/>
    <n v="0.7"/>
    <s v="Charlotte Melton"/>
    <x v="12"/>
    <s v="Northwest Territories"/>
    <x v="2"/>
    <x v="0"/>
    <s v="Rubber Bands"/>
    <s v="Sterling Rubber Bands by Alliance"/>
    <s v="Wrap Bag"/>
    <n v="0.85"/>
    <d v="2010-06-11T00:00:00"/>
  </r>
  <r>
    <n v="4930"/>
    <n v="35077"/>
    <d v="2011-10-07T00:00:00"/>
    <s v="High"/>
    <n v="29"/>
    <n v="80.144400000000005"/>
    <n v="0.06"/>
    <x v="0"/>
    <n v="-2.0699999999999998"/>
    <n v="2.94"/>
    <n v="0.96"/>
    <s v="Michael Dominguez"/>
    <x v="4"/>
    <s v="Ontario"/>
    <x v="2"/>
    <x v="0"/>
    <s v="Pens &amp; Art Supplies"/>
    <s v="Newell 343"/>
    <s v="Wrap Bag"/>
    <n v="0.57999999999999996"/>
    <d v="2011-10-08T00:00:00"/>
  </r>
  <r>
    <n v="4931"/>
    <n v="35079"/>
    <d v="2010-08-14T00:00:00"/>
    <s v="High"/>
    <n v="13"/>
    <n v="63.445200000000007"/>
    <n v="0.02"/>
    <x v="0"/>
    <n v="-30.6935"/>
    <n v="4.9800000000000004"/>
    <n v="4.95"/>
    <s v="Darren Budd"/>
    <x v="4"/>
    <s v="Ontario"/>
    <x v="3"/>
    <x v="1"/>
    <s v="Bookcases"/>
    <s v="Bush Mission Pointe Library"/>
    <s v="Jumbo Box"/>
    <n v="0.65"/>
    <d v="2010-08-16T00:00:00"/>
  </r>
  <r>
    <n v="4932"/>
    <n v="35079"/>
    <d v="2010-08-14T00:00:00"/>
    <s v="High"/>
    <n v="32"/>
    <n v="1931.8463999999999"/>
    <n v="0.01"/>
    <x v="2"/>
    <n v="559.59"/>
    <n v="60.98"/>
    <n v="19.989999999999998"/>
    <s v="Darren Budd"/>
    <x v="4"/>
    <s v="Ontario"/>
    <x v="3"/>
    <x v="1"/>
    <s v="Tables"/>
    <s v="Hon 4060 Series Tables"/>
    <s v="Large Box"/>
    <n v="0.63"/>
    <d v="2010-08-16T00:00:00"/>
  </r>
  <r>
    <n v="4933"/>
    <n v="35104"/>
    <d v="2012-04-22T00:00:00"/>
    <s v="High"/>
    <n v="1"/>
    <n v="28.790399999999998"/>
    <n v="0.04"/>
    <x v="0"/>
    <n v="-74.45"/>
    <n v="29.99"/>
    <n v="5.5"/>
    <s v="Bill Donatelli"/>
    <x v="4"/>
    <s v="Ontario"/>
    <x v="0"/>
    <x v="2"/>
    <s v="Computer Peripherals"/>
    <s v="Logitech Cordless Access Keyboard"/>
    <s v="Small Box"/>
    <n v="0.51"/>
    <d v="2012-04-25T00:00:00"/>
  </r>
  <r>
    <n v="4934"/>
    <n v="35104"/>
    <d v="2012-04-22T00:00:00"/>
    <s v="High"/>
    <n v="18"/>
    <n v="358.92"/>
    <n v="0"/>
    <x v="0"/>
    <n v="-44.21"/>
    <n v="19.940000000000001"/>
    <n v="14.87"/>
    <s v="Bill Donatelli"/>
    <x v="4"/>
    <s v="Ontario"/>
    <x v="0"/>
    <x v="1"/>
    <s v="Office Furnishings"/>
    <s v="Luxo Economy Swing Arm Lamp"/>
    <s v="Large Box"/>
    <n v="0.56999999999999995"/>
    <d v="2012-04-24T00:00:00"/>
  </r>
  <r>
    <n v="4935"/>
    <n v="35110"/>
    <d v="2011-10-18T00:00:00"/>
    <s v="High"/>
    <n v="14"/>
    <n v="12432.2814"/>
    <n v="0.01"/>
    <x v="0"/>
    <n v="5065.5069999999996"/>
    <n v="896.99"/>
    <n v="19.989999999999998"/>
    <s v="Mike Caudle"/>
    <x v="4"/>
    <s v="Ontario"/>
    <x v="1"/>
    <x v="0"/>
    <s v="Binders and Binder Accessories"/>
    <s v="GBC DocuBind TL300 Electric Binding System"/>
    <s v="Small Box"/>
    <n v="0.38"/>
    <d v="2011-10-19T00:00:00"/>
  </r>
  <r>
    <n v="4936"/>
    <n v="35110"/>
    <d v="2011-10-18T00:00:00"/>
    <s v="High"/>
    <n v="49"/>
    <n v="1435.3178"/>
    <n v="0.02"/>
    <x v="0"/>
    <n v="485.95"/>
    <n v="29.89"/>
    <n v="1.99"/>
    <s v="Mike Caudle"/>
    <x v="4"/>
    <s v="Ontario"/>
    <x v="1"/>
    <x v="2"/>
    <s v="Computer Peripherals"/>
    <s v="Verbatim DVD-RAM, 5.2GB, Rewritable, Type 1, DS"/>
    <s v="Small Pack"/>
    <n v="0.5"/>
    <d v="2011-10-20T00:00:00"/>
  </r>
  <r>
    <n v="4937"/>
    <n v="35111"/>
    <d v="2010-06-05T00:00:00"/>
    <s v="Critical"/>
    <n v="39"/>
    <n v="860.76119999999992"/>
    <n v="0.08"/>
    <x v="0"/>
    <n v="256.16000000000003"/>
    <n v="23.99"/>
    <n v="6.71"/>
    <s v="Sung Pak"/>
    <x v="1"/>
    <s v="West"/>
    <x v="0"/>
    <x v="0"/>
    <s v="Envelopes"/>
    <s v="Recycled Interoffice Envelopes with String and Button Closure, 10 x 13"/>
    <s v="Small Box"/>
    <n v="0.35"/>
    <d v="2010-06-07T00:00:00"/>
  </r>
  <r>
    <n v="4938"/>
    <n v="35136"/>
    <d v="2009-10-08T00:00:00"/>
    <s v="Critical"/>
    <n v="23"/>
    <n v="62.886600000000001"/>
    <n v="7.0000000000000007E-2"/>
    <x v="0"/>
    <n v="17.170000000000002"/>
    <n v="2.94"/>
    <n v="0.81"/>
    <s v="Peter Fuller"/>
    <x v="2"/>
    <s v="Prarie"/>
    <x v="1"/>
    <x v="0"/>
    <s v="Pens &amp; Art Supplies"/>
    <s v="Prang Colored Pencils"/>
    <s v="Wrap Bag"/>
    <n v="0.4"/>
    <d v="2009-10-09T00:00:00"/>
  </r>
  <r>
    <n v="4939"/>
    <n v="35137"/>
    <d v="2010-07-17T00:00:00"/>
    <s v="High"/>
    <n v="41"/>
    <n v="207.99299999999999"/>
    <n v="0.05"/>
    <x v="2"/>
    <n v="7.3014999999999999"/>
    <n v="5.34"/>
    <n v="2.99"/>
    <s v="Joe Elijah"/>
    <x v="6"/>
    <s v="Prarie"/>
    <x v="2"/>
    <x v="0"/>
    <s v="Binders and Binder Accessories"/>
    <s v="Wilson Jones 14 Line Acrylic Coated Pressboard Data Binders"/>
    <s v="Small Box"/>
    <n v="0.38"/>
    <d v="2010-07-19T00:00:00"/>
  </r>
  <r>
    <n v="4940"/>
    <n v="35137"/>
    <d v="2010-07-17T00:00:00"/>
    <s v="High"/>
    <n v="47"/>
    <n v="1014.7769999999999"/>
    <n v="0.1"/>
    <x v="0"/>
    <n v="283.79000000000002"/>
    <n v="23.99"/>
    <n v="6.71"/>
    <s v="Joe Elijah"/>
    <x v="6"/>
    <s v="Prarie"/>
    <x v="2"/>
    <x v="0"/>
    <s v="Envelopes"/>
    <s v="Recycled Interoffice Envelopes with String and Button Closure, 10 x 13"/>
    <s v="Small Box"/>
    <n v="0.35"/>
    <d v="2010-07-20T00:00:00"/>
  </r>
  <r>
    <n v="4941"/>
    <n v="35139"/>
    <d v="2010-01-18T00:00:00"/>
    <s v="High"/>
    <n v="29"/>
    <n v="246.96979999999999"/>
    <n v="0.02"/>
    <x v="0"/>
    <n v="53.048499999999997"/>
    <n v="8.69"/>
    <n v="2.99"/>
    <s v="Lauren Leatherbury"/>
    <x v="1"/>
    <s v="West"/>
    <x v="2"/>
    <x v="0"/>
    <s v="Binders and Binder Accessories"/>
    <s v="Cardinal Slant-D® Ring Binder, Heavy Gauge Vinyl"/>
    <s v="Small Box"/>
    <n v="0.39"/>
    <d v="2010-01-19T00:00:00"/>
  </r>
  <r>
    <n v="4942"/>
    <n v="35139"/>
    <d v="2010-01-18T00:00:00"/>
    <s v="High"/>
    <n v="3"/>
    <n v="9981.0990000000002"/>
    <n v="0.05"/>
    <x v="1"/>
    <n v="-8389.4709000000003"/>
    <n v="3502.14"/>
    <n v="8.73"/>
    <s v="Lauren Leatherbury"/>
    <x v="3"/>
    <s v="West"/>
    <x v="2"/>
    <x v="2"/>
    <s v="Office Machines"/>
    <s v="Okidata Pacemark 4410N Wide Format Dot Matrix Printer"/>
    <s v="Jumbo Box"/>
    <n v="0.56999999999999995"/>
    <d v="2010-01-19T00:00:00"/>
  </r>
  <r>
    <n v="4943"/>
    <n v="35139"/>
    <d v="2010-01-18T00:00:00"/>
    <s v="High"/>
    <n v="25"/>
    <n v="821.27499999999998"/>
    <n v="0.05"/>
    <x v="0"/>
    <n v="76.87"/>
    <n v="34.58"/>
    <n v="8.99"/>
    <s v="Lauren Leatherbury"/>
    <x v="3"/>
    <s v="West"/>
    <x v="2"/>
    <x v="0"/>
    <s v="Pens &amp; Art Supplies"/>
    <s v="Panasonic KP-350BK Electric Pencil Sharpener with Auto Stop"/>
    <s v="Small Pack"/>
    <n v="0.56000000000000005"/>
    <d v="2010-01-20T00:00:00"/>
  </r>
  <r>
    <n v="4944"/>
    <n v="35139"/>
    <d v="2010-01-18T00:00:00"/>
    <s v="High"/>
    <n v="32"/>
    <n v="363.36960000000005"/>
    <n v="7.0000000000000007E-2"/>
    <x v="0"/>
    <n v="-14.98"/>
    <n v="12.21"/>
    <n v="4.8099999999999996"/>
    <s v="Lauren Leatherbury"/>
    <x v="3"/>
    <s v="West"/>
    <x v="2"/>
    <x v="0"/>
    <s v="Storage &amp; Organization"/>
    <s v="Portable Personal File Box"/>
    <s v="Small Box"/>
    <n v="0.57999999999999996"/>
    <d v="2010-01-20T00:00:00"/>
  </r>
  <r>
    <n v="4945"/>
    <n v="35141"/>
    <d v="2010-09-11T00:00:00"/>
    <s v="Medium"/>
    <n v="29"/>
    <n v="1912.0976000000001"/>
    <n v="0.02"/>
    <x v="0"/>
    <n v="469.27650000000006"/>
    <n v="67.28"/>
    <n v="19.989999999999998"/>
    <s v="Jennifer Braxton"/>
    <x v="9"/>
    <s v="Atlantic"/>
    <x v="0"/>
    <x v="0"/>
    <s v="Binders and Binder Accessories"/>
    <s v="Catalog Binders with Expanding Posts"/>
    <s v="Small Box"/>
    <n v="0.4"/>
    <d v="2010-09-12T00:00:00"/>
  </r>
  <r>
    <n v="4946"/>
    <n v="35142"/>
    <d v="2010-04-22T00:00:00"/>
    <s v="Low"/>
    <n v="11"/>
    <n v="215.96079999999998"/>
    <n v="0.03"/>
    <x v="0"/>
    <n v="89.29"/>
    <n v="20.239999999999998"/>
    <n v="6.67"/>
    <s v="Joel Jenkins"/>
    <x v="4"/>
    <s v="Ontario"/>
    <x v="1"/>
    <x v="1"/>
    <s v="Office Furnishings"/>
    <s v="DAX Contemporary Wood Frame with Silver Metal Mat, Desktop, 11 x 14 Size"/>
    <s v="Small Pack"/>
    <n v="0.49"/>
    <d v="2010-04-24T00:00:00"/>
  </r>
  <r>
    <n v="4947"/>
    <n v="35173"/>
    <d v="2012-03-13T00:00:00"/>
    <s v="Not Specified"/>
    <n v="29"/>
    <n v="6359.4621999999999"/>
    <n v="0.09"/>
    <x v="1"/>
    <n v="341.98"/>
    <n v="240.98"/>
    <n v="60.2"/>
    <s v="Mike Pelletier"/>
    <x v="1"/>
    <s v="West"/>
    <x v="1"/>
    <x v="1"/>
    <s v="Bookcases"/>
    <s v="Atlantic Metals Mobile 2-Shelf Bookcases, Custom Colors"/>
    <s v="Jumbo Box"/>
    <n v="0.56000000000000005"/>
    <d v="2012-03-15T00:00:00"/>
  </r>
  <r>
    <n v="4948"/>
    <n v="35173"/>
    <d v="2012-03-13T00:00:00"/>
    <s v="Not Specified"/>
    <n v="13"/>
    <n v="1605.1125999999999"/>
    <n v="0.02"/>
    <x v="0"/>
    <n v="29.556000000000004"/>
    <n v="125.99"/>
    <n v="8.08"/>
    <s v="Mike Pelletier"/>
    <x v="1"/>
    <s v="West"/>
    <x v="1"/>
    <x v="2"/>
    <s v="Telephones and Communication"/>
    <s v="StarTAC ST7762"/>
    <s v="Small Box"/>
    <n v="0.56999999999999995"/>
    <d v="2012-03-15T00:00:00"/>
  </r>
  <r>
    <n v="4949"/>
    <n v="35200"/>
    <d v="2009-02-05T00:00:00"/>
    <s v="Medium"/>
    <n v="15"/>
    <n v="137.72400000000002"/>
    <n v="0.08"/>
    <x v="0"/>
    <n v="-102.93"/>
    <n v="9.98"/>
    <n v="12.52"/>
    <s v="Ricardo Block"/>
    <x v="7"/>
    <s v="Yukon"/>
    <x v="1"/>
    <x v="1"/>
    <s v="Office Furnishings"/>
    <s v="Eldon® Expressions™ Wood and Plastic Desk Accessories, Oak"/>
    <s v="Small Box"/>
    <n v="0.56999999999999995"/>
    <d v="2009-02-07T00:00:00"/>
  </r>
  <r>
    <n v="4950"/>
    <n v="35201"/>
    <d v="2010-06-04T00:00:00"/>
    <s v="Low"/>
    <n v="18"/>
    <n v="191.53620000000001"/>
    <n v="0.03"/>
    <x v="0"/>
    <n v="-75.81"/>
    <n v="10.97"/>
    <n v="6.5"/>
    <s v="Brad Thomas"/>
    <x v="5"/>
    <s v="Quebec"/>
    <x v="2"/>
    <x v="2"/>
    <s v="Computer Peripherals"/>
    <s v="Micro Innovations 104 Keyboard"/>
    <s v="Small Box"/>
    <n v="0.64"/>
    <d v="2010-06-11T00:00:00"/>
  </r>
  <r>
    <n v="4951"/>
    <n v="35238"/>
    <d v="2011-04-28T00:00:00"/>
    <s v="Low"/>
    <n v="27"/>
    <n v="1603.5569999999998"/>
    <n v="0.1"/>
    <x v="2"/>
    <n v="153.80099999999999"/>
    <n v="65.989999999999995"/>
    <n v="5.63"/>
    <s v="Jack O'Briant"/>
    <x v="2"/>
    <s v="Prarie"/>
    <x v="0"/>
    <x v="2"/>
    <s v="Telephones and Communication"/>
    <s v="2190"/>
    <s v="Small Box"/>
    <n v="0.56000000000000005"/>
    <d v="2011-04-28T00:00:00"/>
  </r>
  <r>
    <n v="4952"/>
    <n v="35239"/>
    <d v="2011-11-12T00:00:00"/>
    <s v="Critical"/>
    <n v="21"/>
    <n v="102.00960000000001"/>
    <n v="0.08"/>
    <x v="0"/>
    <n v="-77.08"/>
    <n v="5.28"/>
    <n v="6.26"/>
    <s v="Barry Blumstein"/>
    <x v="3"/>
    <s v="West"/>
    <x v="0"/>
    <x v="0"/>
    <s v="Paper"/>
    <s v="Xerox 1928"/>
    <s v="Small Box"/>
    <n v="0.4"/>
    <d v="2011-11-13T00:00:00"/>
  </r>
  <r>
    <n v="4953"/>
    <n v="35239"/>
    <d v="2011-11-12T00:00:00"/>
    <s v="Critical"/>
    <n v="38"/>
    <n v="2248.1712000000002"/>
    <n v="0.01"/>
    <x v="0"/>
    <n v="474.98"/>
    <n v="59.76"/>
    <n v="9.7100000000000009"/>
    <s v="Barry Blumstein"/>
    <x v="3"/>
    <s v="West"/>
    <x v="0"/>
    <x v="0"/>
    <s v="Storage &amp; Organization"/>
    <s v="Advantus 10-Drawer Portable Organizer, Chrome Metal Frame, Smoke Drawers"/>
    <s v="Small Box"/>
    <n v="0.56999999999999995"/>
    <d v="2011-11-14T00:00:00"/>
  </r>
  <r>
    <n v="4954"/>
    <n v="35265"/>
    <d v="2010-11-29T00:00:00"/>
    <s v="Not Specified"/>
    <n v="4"/>
    <n v="119.79519999999999"/>
    <n v="0.02"/>
    <x v="0"/>
    <n v="8.4320000000000039"/>
    <n v="30.56"/>
    <n v="2.99"/>
    <s v="Sean Braxton"/>
    <x v="6"/>
    <s v="Prarie"/>
    <x v="0"/>
    <x v="0"/>
    <s v="Binders and Binder Accessories"/>
    <s v="Surelock™ Post Binders"/>
    <s v="Small Box"/>
    <n v="0.35"/>
    <d v="2010-11-30T00:00:00"/>
  </r>
  <r>
    <n v="4955"/>
    <n v="35265"/>
    <d v="2010-11-29T00:00:00"/>
    <s v="Not Specified"/>
    <n v="16"/>
    <n v="521.3184"/>
    <n v="0.04"/>
    <x v="1"/>
    <n v="-112.88"/>
    <n v="33.94"/>
    <n v="19.190000000000001"/>
    <s v="Sean Braxton"/>
    <x v="6"/>
    <s v="Prarie"/>
    <x v="0"/>
    <x v="1"/>
    <s v="Chairs &amp; Chairmats"/>
    <s v="Metal Folding Chairs, Beige, 4/Carton"/>
    <s v="Jumbo Drum"/>
    <n v="0.57999999999999996"/>
    <d v="2010-11-30T00:00:00"/>
  </r>
  <r>
    <n v="4956"/>
    <n v="35265"/>
    <d v="2010-11-29T00:00:00"/>
    <s v="Not Specified"/>
    <n v="2"/>
    <n v="18.220800000000001"/>
    <n v="0.04"/>
    <x v="0"/>
    <n v="-28.144500000000001"/>
    <n v="9.49"/>
    <n v="5.76"/>
    <s v="Sean Braxton"/>
    <x v="6"/>
    <s v="Prarie"/>
    <x v="0"/>
    <x v="2"/>
    <s v="Office Machines"/>
    <s v="Sharp EL501VB Scientific Calculator, Battery Operated, 10-Digit Display, Hard Case"/>
    <s v="Medium Box"/>
    <n v="0.39"/>
    <d v="2010-12-01T00:00:00"/>
  </r>
  <r>
    <n v="4957"/>
    <n v="35266"/>
    <d v="2011-01-10T00:00:00"/>
    <s v="Not Specified"/>
    <n v="39"/>
    <n v="211.8168"/>
    <n v="7.0000000000000007E-2"/>
    <x v="0"/>
    <n v="33.5"/>
    <n v="5.84"/>
    <n v="1.2"/>
    <s v="Beth Thompson"/>
    <x v="12"/>
    <s v="Northwest Territories"/>
    <x v="1"/>
    <x v="0"/>
    <s v="Pens &amp; Art Supplies"/>
    <s v="Newell 312"/>
    <s v="Wrap Bag"/>
    <n v="0.55000000000000004"/>
    <d v="2011-01-10T00:00:00"/>
  </r>
  <r>
    <n v="4958"/>
    <n v="35266"/>
    <d v="2011-01-10T00:00:00"/>
    <s v="Not Specified"/>
    <n v="28"/>
    <n v="5696.25"/>
    <n v="7.0000000000000007E-2"/>
    <x v="1"/>
    <n v="-998.93700000000013"/>
    <n v="218.75"/>
    <n v="69.64"/>
    <s v="Beth Thompson"/>
    <x v="12"/>
    <s v="Northwest Territories"/>
    <x v="1"/>
    <x v="1"/>
    <s v="Tables"/>
    <s v="BoxOffice By Design Rectangular and Half-Moon Meeting Room Tables"/>
    <s v="Jumbo Box"/>
    <n v="0.77"/>
    <d v="2011-01-12T00:00:00"/>
  </r>
  <r>
    <n v="4959"/>
    <n v="35271"/>
    <d v="2010-07-26T00:00:00"/>
    <s v="High"/>
    <n v="19"/>
    <n v="1228.7338"/>
    <n v="0.02"/>
    <x v="0"/>
    <n v="64.53"/>
    <n v="65.989999999999995"/>
    <n v="8.99"/>
    <s v="Dean Percer"/>
    <x v="8"/>
    <s v="Atlantic"/>
    <x v="2"/>
    <x v="2"/>
    <s v="Telephones and Communication"/>
    <s v="5180"/>
    <s v="Small Box"/>
    <n v="0.56000000000000005"/>
    <d v="2010-07-27T00:00:00"/>
  </r>
  <r>
    <n v="4960"/>
    <n v="35296"/>
    <d v="2011-03-21T00:00:00"/>
    <s v="Low"/>
    <n v="7"/>
    <n v="452.69139999999993"/>
    <n v="0.02"/>
    <x v="0"/>
    <n v="-165.62699999999998"/>
    <n v="65.989999999999995"/>
    <n v="3.99"/>
    <s v="Evan Henry"/>
    <x v="5"/>
    <s v="Quebec"/>
    <x v="1"/>
    <x v="2"/>
    <s v="Telephones and Communication"/>
    <s v="StarTAC 7760"/>
    <s v="Small Box"/>
    <n v="0.59"/>
    <d v="2011-03-23T00:00:00"/>
  </r>
  <r>
    <n v="4961"/>
    <n v="35299"/>
    <d v="2012-08-10T00:00:00"/>
    <s v="Not Specified"/>
    <n v="41"/>
    <n v="4017.5982000000004"/>
    <n v="0.02"/>
    <x v="0"/>
    <n v="907.67"/>
    <n v="99.99"/>
    <n v="19.989999999999998"/>
    <s v="Randy Bradley"/>
    <x v="2"/>
    <s v="Prarie"/>
    <x v="1"/>
    <x v="2"/>
    <s v="Computer Peripherals"/>
    <s v="US Robotics 56K V.92 External Faxmodem"/>
    <s v="Small Box"/>
    <n v="0.52"/>
    <d v="2012-08-12T00:00:00"/>
  </r>
  <r>
    <n v="4962"/>
    <n v="35300"/>
    <d v="2010-03-02T00:00:00"/>
    <s v="Medium"/>
    <n v="10"/>
    <n v="28.322000000000003"/>
    <n v="0.02"/>
    <x v="0"/>
    <n v="7.15"/>
    <n v="2.89"/>
    <n v="0.49"/>
    <s v="Dan Reichenbach"/>
    <x v="9"/>
    <s v="Atlantic"/>
    <x v="1"/>
    <x v="0"/>
    <s v="Labels"/>
    <s v="*Staples* Packaging Labels"/>
    <s v="Small Box"/>
    <n v="0.38"/>
    <d v="2010-03-03T00:00:00"/>
  </r>
  <r>
    <n v="4963"/>
    <n v="35300"/>
    <d v="2010-03-02T00:00:00"/>
    <s v="Medium"/>
    <n v="35"/>
    <n v="1330.5040000000001"/>
    <n v="0.08"/>
    <x v="0"/>
    <n v="126.03"/>
    <n v="41.32"/>
    <n v="8.66"/>
    <s v="Dan Reichenbach"/>
    <x v="9"/>
    <s v="Atlantic"/>
    <x v="1"/>
    <x v="1"/>
    <s v="Office Furnishings"/>
    <s v="Deflect-o EconoMat Studded, No Bevel Mat for Low Pile Carpeting"/>
    <s v="Medium Box"/>
    <n v="0.76"/>
    <d v="2010-03-05T00:00:00"/>
  </r>
  <r>
    <n v="4964"/>
    <n v="35300"/>
    <d v="2010-03-02T00:00:00"/>
    <s v="Medium"/>
    <n v="13"/>
    <n v="109.369"/>
    <n v="0.06"/>
    <x v="0"/>
    <n v="29.62"/>
    <n v="8.9499999999999993"/>
    <n v="2.0099999999999998"/>
    <s v="Dan Reichenbach"/>
    <x v="9"/>
    <s v="Atlantic"/>
    <x v="1"/>
    <x v="0"/>
    <s v="Paper"/>
    <s v="Recycled Desk Saver Line &quot;While You Were Out&quot; Book, 5 1/2&quot; X 4&quot;"/>
    <s v="Wrap Bag"/>
    <n v="0.39"/>
    <d v="2010-03-03T00:00:00"/>
  </r>
  <r>
    <n v="4965"/>
    <n v="35302"/>
    <d v="2010-06-07T00:00:00"/>
    <s v="Medium"/>
    <n v="6"/>
    <n v="169.1508"/>
    <n v="0.09"/>
    <x v="0"/>
    <n v="17.57"/>
    <n v="30.98"/>
    <n v="5.76"/>
    <s v="Dennis Kane"/>
    <x v="5"/>
    <s v="Quebec"/>
    <x v="0"/>
    <x v="0"/>
    <s v="Paper"/>
    <s v="IBM Multi-Purpose Copy Paper, 8 1/2 x 11&quot;, Case"/>
    <s v="Small Box"/>
    <n v="0.4"/>
    <d v="2010-06-07T00:00:00"/>
  </r>
  <r>
    <n v="4966"/>
    <n v="35302"/>
    <d v="2010-06-07T00:00:00"/>
    <s v="Medium"/>
    <n v="13"/>
    <n v="1474.0829999999999"/>
    <n v="0.1"/>
    <x v="0"/>
    <n v="-228.184"/>
    <n v="125.99"/>
    <n v="7.69"/>
    <s v="Dennis Kane"/>
    <x v="5"/>
    <s v="Quebec"/>
    <x v="0"/>
    <x v="2"/>
    <s v="Telephones and Communication"/>
    <s v="StarTAC 3000"/>
    <s v="Small Box"/>
    <n v="0.59"/>
    <d v="2010-06-08T00:00:00"/>
  </r>
  <r>
    <n v="4967"/>
    <n v="35360"/>
    <d v="2011-04-18T00:00:00"/>
    <s v="Critical"/>
    <n v="4"/>
    <n v="34.099200000000003"/>
    <n v="0.04"/>
    <x v="0"/>
    <n v="-16.387499999999999"/>
    <n v="8.8800000000000008"/>
    <n v="6.28"/>
    <s v="Yana Sorensen"/>
    <x v="5"/>
    <s v="Quebec"/>
    <x v="1"/>
    <x v="0"/>
    <s v="Binders and Binder Accessories"/>
    <s v="GBC Instant Index™ System for Binding Systems"/>
    <s v="Small Box"/>
    <n v="0.35"/>
    <d v="2011-04-20T00:00:00"/>
  </r>
  <r>
    <n v="4968"/>
    <n v="35361"/>
    <d v="2009-04-06T00:00:00"/>
    <s v="Medium"/>
    <n v="40"/>
    <n v="690.50799999999992"/>
    <n v="0.09"/>
    <x v="2"/>
    <n v="67.03"/>
    <n v="18.97"/>
    <n v="9.0299999999999994"/>
    <s v="Corey Lock"/>
    <x v="3"/>
    <s v="West"/>
    <x v="2"/>
    <x v="0"/>
    <s v="Paper"/>
    <s v="Computer Printout Paper with Letter-Trim Perforations"/>
    <s v="Small Box"/>
    <n v="0.37"/>
    <d v="2009-04-07T00:00:00"/>
  </r>
  <r>
    <n v="4969"/>
    <n v="35361"/>
    <d v="2009-04-06T00:00:00"/>
    <s v="Medium"/>
    <n v="37"/>
    <n v="308.58"/>
    <n v="0"/>
    <x v="0"/>
    <n v="-5.05"/>
    <n v="8.34"/>
    <n v="4.82"/>
    <s v="Corey Lock"/>
    <x v="3"/>
    <s v="West"/>
    <x v="2"/>
    <x v="0"/>
    <s v="Paper"/>
    <s v="Southworth 25% Cotton Antique Laid Paper &amp; Envelopes"/>
    <s v="Small Box"/>
    <n v="0.4"/>
    <d v="2009-04-07T00:00:00"/>
  </r>
  <r>
    <n v="4970"/>
    <n v="35364"/>
    <d v="2009-12-12T00:00:00"/>
    <s v="Critical"/>
    <n v="16"/>
    <n v="65.740800000000007"/>
    <n v="0.04"/>
    <x v="0"/>
    <n v="-54.75"/>
    <n v="4.28"/>
    <n v="5.68"/>
    <s v="Lisa DeCherney"/>
    <x v="3"/>
    <s v="West"/>
    <x v="1"/>
    <x v="0"/>
    <s v="Paper"/>
    <s v="Xerox 199"/>
    <s v="Small Box"/>
    <n v="0.4"/>
    <d v="2009-12-14T00:00:00"/>
  </r>
  <r>
    <n v="4971"/>
    <n v="35364"/>
    <d v="2009-12-12T00:00:00"/>
    <s v="Critical"/>
    <n v="29"/>
    <n v="10253.3038"/>
    <n v="0.06"/>
    <x v="1"/>
    <n v="-871.51499999999999"/>
    <n v="376.13"/>
    <n v="85.63"/>
    <s v="Lisa DeCherney"/>
    <x v="3"/>
    <s v="West"/>
    <x v="1"/>
    <x v="1"/>
    <s v="Tables"/>
    <s v="Bretford Rectangular Conference Table Tops"/>
    <s v="Jumbo Box"/>
    <n v="0.74"/>
    <d v="2009-12-14T00:00:00"/>
  </r>
  <r>
    <n v="4972"/>
    <n v="35364"/>
    <d v="2009-12-12T00:00:00"/>
    <s v="Critical"/>
    <n v="37"/>
    <n v="14754.023799999999"/>
    <n v="0.06"/>
    <x v="1"/>
    <n v="455.02"/>
    <n v="424.21"/>
    <n v="110.2"/>
    <s v="Lisa DeCherney"/>
    <x v="3"/>
    <s v="West"/>
    <x v="1"/>
    <x v="1"/>
    <s v="Tables"/>
    <s v="Bush Advantage Collection® Racetrack Conference Table"/>
    <s v="Jumbo Box"/>
    <n v="0.67"/>
    <d v="2009-12-13T00:00:00"/>
  </r>
  <r>
    <n v="4973"/>
    <n v="35364"/>
    <d v="2009-12-12T00:00:00"/>
    <s v="Critical"/>
    <n v="8"/>
    <n v="1473.8448000000001"/>
    <n v="0.06"/>
    <x v="0"/>
    <n v="-554.44400000000007"/>
    <n v="195.99"/>
    <n v="8.99"/>
    <s v="Lisa DeCherney"/>
    <x v="3"/>
    <s v="West"/>
    <x v="1"/>
    <x v="2"/>
    <s v="Telephones and Communication"/>
    <s v="T28 WORLD"/>
    <s v="Small Box"/>
    <n v="0.6"/>
    <d v="2009-12-14T00:00:00"/>
  </r>
  <r>
    <n v="4974"/>
    <n v="35366"/>
    <d v="2011-07-12T00:00:00"/>
    <s v="Low"/>
    <n v="23"/>
    <n v="140.09760000000003"/>
    <n v="0.06"/>
    <x v="0"/>
    <n v="-98.42"/>
    <n v="6.48"/>
    <n v="7.81"/>
    <s v="Raymond Book"/>
    <x v="1"/>
    <s v="West"/>
    <x v="3"/>
    <x v="0"/>
    <s v="Paper"/>
    <s v="Xerox 209"/>
    <s v="Small Box"/>
    <n v="0.37"/>
    <d v="2011-07-19T00:00:00"/>
  </r>
  <r>
    <n v="4975"/>
    <n v="35392"/>
    <d v="2012-02-23T00:00:00"/>
    <s v="High"/>
    <n v="9"/>
    <n v="57.736800000000009"/>
    <n v="0.01"/>
    <x v="0"/>
    <n v="-50.2"/>
    <n v="6.48"/>
    <n v="9.68"/>
    <s v="Erin Mull"/>
    <x v="10"/>
    <s v="Atlantic"/>
    <x v="0"/>
    <x v="0"/>
    <s v="Paper"/>
    <s v="Xerox 1993"/>
    <s v="Small Box"/>
    <n v="0.36"/>
    <d v="2012-02-23T00:00:00"/>
  </r>
  <r>
    <n v="4976"/>
    <n v="35399"/>
    <d v="2011-01-21T00:00:00"/>
    <s v="Low"/>
    <n v="38"/>
    <n v="179.11680000000001"/>
    <n v="0.04"/>
    <x v="0"/>
    <n v="-120.11750000000001"/>
    <n v="4.91"/>
    <n v="5.68"/>
    <s v="Karen Bern"/>
    <x v="2"/>
    <s v="Prarie"/>
    <x v="1"/>
    <x v="0"/>
    <s v="Binders and Binder Accessories"/>
    <s v="Acco Pressboard Covers with Storage Hooks, 14 7/8&quot; x 11&quot;, Light Blue"/>
    <s v="Small Box"/>
    <n v="0.36"/>
    <d v="2011-01-23T00:00:00"/>
  </r>
  <r>
    <n v="4977"/>
    <n v="35425"/>
    <d v="2010-03-28T00:00:00"/>
    <s v="Not Specified"/>
    <n v="25"/>
    <n v="89.5"/>
    <n v="0"/>
    <x v="0"/>
    <n v="-88.1935"/>
    <n v="3.58"/>
    <n v="5.47"/>
    <s v="Tracy Blumstein"/>
    <x v="2"/>
    <s v="Prarie"/>
    <x v="2"/>
    <x v="0"/>
    <s v="Binders and Binder Accessories"/>
    <s v="Avery Poly Binder Pockets"/>
    <s v="Small Box"/>
    <n v="0.37"/>
    <d v="2010-03-30T00:00:00"/>
  </r>
  <r>
    <n v="4978"/>
    <n v="35425"/>
    <d v="2010-03-28T00:00:00"/>
    <s v="Not Specified"/>
    <n v="45"/>
    <n v="74.933999999999997"/>
    <n v="0.08"/>
    <x v="0"/>
    <n v="-4.04"/>
    <n v="1.81"/>
    <n v="0.75"/>
    <s v="Tracy Blumstein"/>
    <x v="2"/>
    <s v="Prarie"/>
    <x v="2"/>
    <x v="0"/>
    <s v="Rubber Bands"/>
    <s v="Assorted Color Push Pins"/>
    <s v="Wrap Bag"/>
    <n v="0.52"/>
    <d v="2010-03-30T00:00:00"/>
  </r>
  <r>
    <n v="4979"/>
    <n v="35426"/>
    <d v="2010-10-03T00:00:00"/>
    <s v="High"/>
    <n v="5"/>
    <n v="47.426000000000002"/>
    <n v="0.08"/>
    <x v="0"/>
    <n v="3.85"/>
    <n v="10.31"/>
    <n v="1.79"/>
    <s v="Phillina Ober"/>
    <x v="1"/>
    <s v="West"/>
    <x v="0"/>
    <x v="0"/>
    <s v="Paper"/>
    <s v="Speediset Carbonless Redi-Letter® 7&quot; x 8 1/2&quot;"/>
    <s v="Wrap Bag"/>
    <n v="0.38"/>
    <d v="2010-10-04T00:00:00"/>
  </r>
  <r>
    <n v="4980"/>
    <n v="35430"/>
    <d v="2010-03-25T00:00:00"/>
    <s v="Low"/>
    <n v="16"/>
    <n v="1686.896"/>
    <n v="0.05"/>
    <x v="0"/>
    <n v="608.74"/>
    <n v="110.98"/>
    <n v="13.99"/>
    <s v="Liz Willingham"/>
    <x v="4"/>
    <s v="Ontario"/>
    <x v="2"/>
    <x v="1"/>
    <s v="Office Furnishings"/>
    <s v="Rubbermaid ClusterMat Chairmats, Mat Size- 66&quot; x 60&quot;, Lip 20&quot; x 11&quot; -90 Degree Angle"/>
    <s v="Medium Box"/>
    <n v="0.69"/>
    <d v="2010-04-01T00:00:00"/>
  </r>
  <r>
    <n v="4981"/>
    <n v="35430"/>
    <d v="2010-03-25T00:00:00"/>
    <s v="Low"/>
    <n v="48"/>
    <n v="122.68799999999999"/>
    <n v="0.1"/>
    <x v="0"/>
    <n v="9.5"/>
    <n v="2.84"/>
    <n v="0.93"/>
    <s v="Liz Willingham"/>
    <x v="4"/>
    <s v="Ontario"/>
    <x v="2"/>
    <x v="0"/>
    <s v="Pens &amp; Art Supplies"/>
    <s v="SANFORD Liquid Accent™ Tank-Style Highlighters"/>
    <s v="Wrap Bag"/>
    <n v="0.54"/>
    <d v="2010-03-29T00:00:00"/>
  </r>
  <r>
    <n v="4982"/>
    <n v="35430"/>
    <d v="2010-03-25T00:00:00"/>
    <s v="Low"/>
    <n v="31"/>
    <n v="1882.0347999999999"/>
    <n v="0.08"/>
    <x v="0"/>
    <n v="173.934"/>
    <n v="65.989999999999995"/>
    <n v="8.99"/>
    <s v="Liz Willingham"/>
    <x v="4"/>
    <s v="Ontario"/>
    <x v="2"/>
    <x v="2"/>
    <s v="Telephones and Communication"/>
    <s v="5180"/>
    <s v="Small Box"/>
    <n v="0.56000000000000005"/>
    <d v="2010-03-27T00:00:00"/>
  </r>
  <r>
    <n v="4983"/>
    <n v="35456"/>
    <d v="2012-11-01T00:00:00"/>
    <s v="Critical"/>
    <n v="37"/>
    <n v="45.221399999999996"/>
    <n v="0.03"/>
    <x v="0"/>
    <n v="-19.809999999999999"/>
    <n v="1.26"/>
    <n v="0.7"/>
    <s v="Cindy Chapman"/>
    <x v="7"/>
    <s v="Yukon"/>
    <x v="1"/>
    <x v="0"/>
    <s v="Rubber Bands"/>
    <s v="Bagged Rubber Bands"/>
    <s v="Wrap Bag"/>
    <n v="0.81"/>
    <d v="2012-11-03T00:00:00"/>
  </r>
  <r>
    <n v="4984"/>
    <n v="35457"/>
    <d v="2009-12-07T00:00:00"/>
    <s v="Low"/>
    <n v="45"/>
    <n v="3129.777"/>
    <n v="0.02"/>
    <x v="0"/>
    <n v="1102.58"/>
    <n v="70.97"/>
    <n v="3.5"/>
    <s v="Georgia Rosenberg"/>
    <x v="10"/>
    <s v="Atlantic"/>
    <x v="3"/>
    <x v="0"/>
    <s v="Appliances"/>
    <s v="Tripp Lite Isotel 8 Ultra 8 Outlet Metal Surge"/>
    <s v="Small Box"/>
    <n v="0.59"/>
    <d v="2009-12-14T00:00:00"/>
  </r>
  <r>
    <n v="4985"/>
    <n v="35461"/>
    <d v="2009-06-01T00:00:00"/>
    <s v="Critical"/>
    <n v="11"/>
    <n v="45.438800000000001"/>
    <n v="0.08"/>
    <x v="0"/>
    <n v="3.5020000000000002"/>
    <n v="4.49"/>
    <n v="1.49"/>
    <s v="Julie Kriz"/>
    <x v="6"/>
    <s v="Prarie"/>
    <x v="1"/>
    <x v="0"/>
    <s v="Binders and Binder Accessories"/>
    <s v="Avery Non-Stick Binders"/>
    <s v="Small Box"/>
    <n v="0.39"/>
    <d v="2009-06-01T00:00:00"/>
  </r>
  <r>
    <n v="4986"/>
    <n v="35461"/>
    <d v="2009-06-01T00:00:00"/>
    <s v="Critical"/>
    <n v="30"/>
    <n v="105.98400000000001"/>
    <n v="0.04"/>
    <x v="0"/>
    <n v="-25.99"/>
    <n v="3.68"/>
    <n v="1.32"/>
    <s v="Julie Kriz"/>
    <x v="6"/>
    <s v="Prarie"/>
    <x v="1"/>
    <x v="0"/>
    <s v="Scissors, Rulers and Trimmers"/>
    <s v="*Staples* vLetter Openers, 2/Pack"/>
    <s v="Wrap Bag"/>
    <n v="0.83"/>
    <d v="2009-06-02T00:00:00"/>
  </r>
  <r>
    <n v="4987"/>
    <n v="35490"/>
    <d v="2010-12-07T00:00:00"/>
    <s v="High"/>
    <n v="7"/>
    <n v="39.653599999999997"/>
    <n v="0.03"/>
    <x v="2"/>
    <n v="2.08"/>
    <n v="5.84"/>
    <n v="1.2"/>
    <s v="Victoria Brennan"/>
    <x v="1"/>
    <s v="West"/>
    <x v="0"/>
    <x v="0"/>
    <s v="Pens &amp; Art Supplies"/>
    <s v="Newell 312"/>
    <s v="Wrap Bag"/>
    <n v="0.55000000000000004"/>
    <d v="2010-12-09T00:00:00"/>
  </r>
  <r>
    <n v="4988"/>
    <n v="35490"/>
    <d v="2010-12-07T00:00:00"/>
    <s v="High"/>
    <n v="41"/>
    <n v="1431.3223"/>
    <n v="0.03"/>
    <x v="0"/>
    <n v="432.52199999999999"/>
    <n v="35.99"/>
    <n v="1.1000000000000001"/>
    <s v="Victoria Brennan"/>
    <x v="1"/>
    <s v="West"/>
    <x v="0"/>
    <x v="2"/>
    <s v="Telephones and Communication"/>
    <s v="Accessory35"/>
    <s v="Small Box"/>
    <n v="0.55000000000000004"/>
    <d v="2010-12-09T00:00:00"/>
  </r>
  <r>
    <n v="4989"/>
    <n v="35492"/>
    <d v="2012-02-10T00:00:00"/>
    <s v="Medium"/>
    <n v="36"/>
    <n v="445.93920000000003"/>
    <n v="0.02"/>
    <x v="2"/>
    <n v="83.51"/>
    <n v="12.64"/>
    <n v="4.9800000000000004"/>
    <s v="Janet Martin"/>
    <x v="5"/>
    <s v="Quebec"/>
    <x v="1"/>
    <x v="1"/>
    <s v="Office Furnishings"/>
    <s v="Nu-Dell Executive Frame"/>
    <s v="Small Pack"/>
    <n v="0.48"/>
    <d v="2012-02-12T00:00:00"/>
  </r>
  <r>
    <n v="4990"/>
    <n v="35494"/>
    <d v="2011-02-14T00:00:00"/>
    <s v="Medium"/>
    <n v="18"/>
    <n v="1995.1271999999999"/>
    <n v="0.01"/>
    <x v="0"/>
    <n v="-270.57373200000001"/>
    <n v="111.96"/>
    <n v="69"/>
    <s v="Joni Wasserman"/>
    <x v="5"/>
    <s v="Quebec"/>
    <x v="3"/>
    <x v="1"/>
    <s v="Tables"/>
    <s v="Hon 4060 Series Tables"/>
    <s v="Large Box"/>
    <n v="0.63"/>
    <d v="2011-02-15T00:00:00"/>
  </r>
  <r>
    <n v="4991"/>
    <n v="35522"/>
    <d v="2010-10-25T00:00:00"/>
    <s v="Low"/>
    <n v="27"/>
    <n v="2456.7543000000001"/>
    <n v="0.09"/>
    <x v="0"/>
    <n v="231.46"/>
    <n v="99.99"/>
    <n v="19.989999999999998"/>
    <s v="Michael Granlund"/>
    <x v="3"/>
    <s v="West"/>
    <x v="2"/>
    <x v="2"/>
    <s v="Computer Peripherals"/>
    <s v="US Robotics 56K V.92 External Faxmodem"/>
    <s v="Small Box"/>
    <n v="0.52"/>
    <d v="2010-11-01T00:00:00"/>
  </r>
  <r>
    <n v="4992"/>
    <n v="35554"/>
    <d v="2012-09-24T00:00:00"/>
    <s v="Not Specified"/>
    <n v="34"/>
    <n v="4230.6539999999995"/>
    <n v="0.05"/>
    <x v="1"/>
    <n v="-614.37"/>
    <n v="130.97999999999999"/>
    <n v="54.74"/>
    <s v="Darren Budd"/>
    <x v="4"/>
    <s v="Ontario"/>
    <x v="3"/>
    <x v="1"/>
    <s v="Bookcases"/>
    <s v="O'Sullivan Elevations Bookcase, Cherry Finish"/>
    <s v="Jumbo Box"/>
    <n v="0.69"/>
    <d v="2012-09-26T00:00:00"/>
  </r>
  <r>
    <n v="4993"/>
    <n v="35555"/>
    <d v="2011-03-04T00:00:00"/>
    <s v="Medium"/>
    <n v="50"/>
    <n v="11223.08"/>
    <n v="0.08"/>
    <x v="1"/>
    <n v="1902.99"/>
    <n v="243.98"/>
    <n v="43.32"/>
    <s v="James Lanier"/>
    <x v="4"/>
    <s v="Ontario"/>
    <x v="1"/>
    <x v="1"/>
    <s v="Chairs &amp; Chairmats"/>
    <s v="Hon Deluxe Fabric Upholstered Stacking Chairs, Rounded Back"/>
    <s v="Jumbo Drum"/>
    <n v="0.55000000000000004"/>
    <d v="2011-03-05T00:00:00"/>
  </r>
  <r>
    <n v="4994"/>
    <n v="35555"/>
    <d v="2011-03-04T00:00:00"/>
    <s v="Medium"/>
    <n v="15"/>
    <n v="66.015000000000001"/>
    <n v="0.1"/>
    <x v="0"/>
    <n v="-70.31"/>
    <n v="4.8899999999999997"/>
    <n v="4.93"/>
    <s v="James Lanier"/>
    <x v="4"/>
    <s v="Ontario"/>
    <x v="1"/>
    <x v="2"/>
    <s v="Computer Peripherals"/>
    <s v="Maxell 3.5&quot; DS/HD IBM-Formatted Diskettes, 10/Pack"/>
    <s v="Small Pack"/>
    <n v="0.66"/>
    <d v="2011-03-06T00:00:00"/>
  </r>
  <r>
    <n v="4995"/>
    <n v="35555"/>
    <d v="2011-03-04T00:00:00"/>
    <s v="Medium"/>
    <n v="2"/>
    <n v="9.2628000000000004"/>
    <n v="7.0000000000000007E-2"/>
    <x v="0"/>
    <n v="-4.72"/>
    <n v="4.9800000000000004"/>
    <n v="0.8"/>
    <s v="James Lanier"/>
    <x v="4"/>
    <s v="Ontario"/>
    <x v="1"/>
    <x v="0"/>
    <s v="Paper"/>
    <s v="Rediform S.O.S. Phone Message Books"/>
    <s v="Wrap Bag"/>
    <n v="0.36"/>
    <d v="2011-03-04T00:00:00"/>
  </r>
  <r>
    <n v="4996"/>
    <n v="35558"/>
    <d v="2009-09-15T00:00:00"/>
    <s v="Critical"/>
    <n v="2"/>
    <n v="25.097799999999999"/>
    <n v="0.09"/>
    <x v="0"/>
    <n v="-22.12"/>
    <n v="13.79"/>
    <n v="8.7799999999999994"/>
    <s v="Carlos Soltero"/>
    <x v="9"/>
    <s v="Atlantic"/>
    <x v="3"/>
    <x v="1"/>
    <s v="Office Furnishings"/>
    <s v="9-3/4 Diameter Round Wall Clock"/>
    <s v="Small Box"/>
    <n v="0.43"/>
    <d v="2009-09-17T00:00:00"/>
  </r>
  <r>
    <n v="4997"/>
    <n v="35584"/>
    <d v="2011-05-03T00:00:00"/>
    <s v="Medium"/>
    <n v="15"/>
    <n v="133.99799999999999"/>
    <n v="0.08"/>
    <x v="2"/>
    <n v="-98.23"/>
    <n v="9.7100000000000009"/>
    <n v="9.4499999999999993"/>
    <s v="Joel Jenkins"/>
    <x v="4"/>
    <s v="Ontario"/>
    <x v="1"/>
    <x v="0"/>
    <s v="Storage &amp; Organization"/>
    <s v="Filing/Storage Totes and Swivel Casters"/>
    <s v="Small Box"/>
    <n v="0.6"/>
    <d v="2011-05-03T00:00:00"/>
  </r>
  <r>
    <n v="4998"/>
    <n v="35587"/>
    <d v="2011-11-10T00:00:00"/>
    <s v="Critical"/>
    <n v="43"/>
    <n v="201.04220000000001"/>
    <n v="0.03"/>
    <x v="0"/>
    <n v="-144.24"/>
    <n v="4.82"/>
    <n v="5.72"/>
    <s v="Barry Pond"/>
    <x v="3"/>
    <s v="West"/>
    <x v="3"/>
    <x v="1"/>
    <s v="Office Furnishings"/>
    <s v="Magna Visual Magnetic Picture Hangers"/>
    <s v="Small Pack"/>
    <n v="0.47"/>
    <d v="2011-11-11T00:00:00"/>
  </r>
  <r>
    <n v="4999"/>
    <n v="35588"/>
    <d v="2010-06-13T00:00:00"/>
    <s v="Low"/>
    <n v="32"/>
    <n v="1674.432"/>
    <n v="0.1"/>
    <x v="1"/>
    <n v="-694.9"/>
    <n v="58.14"/>
    <n v="36.61"/>
    <s v="Cathy Prescott"/>
    <x v="4"/>
    <s v="Ontario"/>
    <x v="1"/>
    <x v="1"/>
    <s v="Bookcases"/>
    <s v="O'Sullivan 3-Shelf Heavy-Duty Bookcases"/>
    <s v="Jumbo Box"/>
    <n v="0.61"/>
    <d v="2010-06-15T00:00:00"/>
  </r>
  <r>
    <n v="5000"/>
    <n v="35590"/>
    <d v="2012-12-02T00:00:00"/>
    <s v="Critical"/>
    <n v="4"/>
    <n v="399.96"/>
    <n v="0"/>
    <x v="0"/>
    <n v="-263.95"/>
    <n v="99.99"/>
    <n v="19.989999999999998"/>
    <s v="Ryan Crowe"/>
    <x v="6"/>
    <s v="Prarie"/>
    <x v="0"/>
    <x v="2"/>
    <s v="Computer Peripherals"/>
    <s v="US Robotics 56K V.92 External Faxmodem"/>
    <s v="Small Box"/>
    <n v="0.52"/>
    <d v="2012-12-03T00:00:00"/>
  </r>
  <r>
    <n v="5001"/>
    <n v="35649"/>
    <d v="2011-10-09T00:00:00"/>
    <s v="Medium"/>
    <n v="9"/>
    <n v="39.042000000000002"/>
    <n v="0.1"/>
    <x v="0"/>
    <n v="3.9015"/>
    <n v="4.82"/>
    <n v="1.49"/>
    <s v="Justin Hirsh"/>
    <x v="3"/>
    <s v="West"/>
    <x v="3"/>
    <x v="0"/>
    <s v="Binders and Binder Accessories"/>
    <s v="Tuff Stuff™ Recycled Round Ring Binders"/>
    <s v="Small Box"/>
    <n v="0.36"/>
    <d v="2011-10-11T00:00:00"/>
  </r>
  <r>
    <n v="5002"/>
    <n v="35649"/>
    <d v="2011-10-09T00:00:00"/>
    <s v="Medium"/>
    <n v="25"/>
    <n v="158.76"/>
    <n v="0.02"/>
    <x v="0"/>
    <n v="-42.37"/>
    <n v="6.48"/>
    <n v="5.74"/>
    <s v="Justin Hirsh"/>
    <x v="3"/>
    <s v="West"/>
    <x v="3"/>
    <x v="0"/>
    <s v="Paper"/>
    <s v="Xerox 1994"/>
    <s v="Small Box"/>
    <n v="0.37"/>
    <d v="2011-10-11T00:00:00"/>
  </r>
  <r>
    <n v="5003"/>
    <n v="35652"/>
    <d v="2010-09-21T00:00:00"/>
    <s v="Low"/>
    <n v="21"/>
    <n v="2099.3741999999997"/>
    <n v="0.01"/>
    <x v="1"/>
    <n v="226.63"/>
    <n v="100.98"/>
    <n v="26.22"/>
    <s v="Rick Wilson"/>
    <x v="1"/>
    <s v="West"/>
    <x v="1"/>
    <x v="1"/>
    <s v="Bookcases"/>
    <s v="Hon 4-Shelf Metal Bookcases"/>
    <s v="Jumbo Box"/>
    <n v="0.6"/>
    <d v="2010-09-23T00:00:00"/>
  </r>
  <r>
    <n v="5004"/>
    <n v="35684"/>
    <d v="2011-08-03T00:00:00"/>
    <s v="Low"/>
    <n v="10"/>
    <n v="896.98500000000001"/>
    <n v="7.0000000000000007E-2"/>
    <x v="0"/>
    <n v="18.77"/>
    <n v="96.45"/>
    <n v="13.99"/>
    <s v="Cari Sayre"/>
    <x v="1"/>
    <s v="West"/>
    <x v="1"/>
    <x v="2"/>
    <s v="Office Machines"/>
    <s v="Soundgear TeleForum DX Desktop Conference Phone"/>
    <s v="Medium Box"/>
    <n v="0.38"/>
    <d v="2011-08-08T00:00:00"/>
  </r>
  <r>
    <n v="5005"/>
    <n v="35686"/>
    <d v="2010-10-02T00:00:00"/>
    <s v="High"/>
    <n v="48"/>
    <n v="295.488"/>
    <n v="0.05"/>
    <x v="0"/>
    <n v="-254.68"/>
    <n v="6.48"/>
    <n v="9.17"/>
    <s v="Andrew Roberts"/>
    <x v="1"/>
    <s v="West"/>
    <x v="2"/>
    <x v="0"/>
    <s v="Paper"/>
    <s v="Xerox 1996"/>
    <s v="Small Box"/>
    <n v="0.37"/>
    <d v="2010-10-04T00:00:00"/>
  </r>
  <r>
    <n v="5006"/>
    <n v="35687"/>
    <d v="2011-11-18T00:00:00"/>
    <s v="Not Specified"/>
    <n v="48"/>
    <n v="570.31680000000006"/>
    <n v="0.06"/>
    <x v="2"/>
    <n v="115.24"/>
    <n v="12.64"/>
    <n v="4.9800000000000004"/>
    <s v="Gary Hwang"/>
    <x v="6"/>
    <s v="Prarie"/>
    <x v="2"/>
    <x v="1"/>
    <s v="Office Furnishings"/>
    <s v="Nu-Dell Executive Frame"/>
    <s v="Small Pack"/>
    <n v="0.48"/>
    <d v="2011-11-19T00:00:00"/>
  </r>
  <r>
    <n v="5007"/>
    <n v="35712"/>
    <d v="2012-10-23T00:00:00"/>
    <s v="High"/>
    <n v="42"/>
    <n v="3816.6659999999997"/>
    <n v="0.1"/>
    <x v="0"/>
    <n v="1174.02"/>
    <n v="100.97"/>
    <n v="7.18"/>
    <s v="Steve Nguyen"/>
    <x v="4"/>
    <s v="Ontario"/>
    <x v="3"/>
    <x v="2"/>
    <s v="Computer Peripherals"/>
    <s v="Gyration Ultra Cordless Optical Suite"/>
    <s v="Small Box"/>
    <n v="0.46"/>
    <d v="2012-10-24T00:00:00"/>
  </r>
  <r>
    <n v="5008"/>
    <n v="35712"/>
    <d v="2012-10-23T00:00:00"/>
    <s v="High"/>
    <n v="24"/>
    <n v="126.72"/>
    <n v="0"/>
    <x v="0"/>
    <n v="-122.21"/>
    <n v="5.28"/>
    <n v="8.16"/>
    <s v="Steve Nguyen"/>
    <x v="4"/>
    <s v="Ontario"/>
    <x v="3"/>
    <x v="0"/>
    <s v="Paper"/>
    <s v="Xerox 1963"/>
    <s v="Small Box"/>
    <n v="0.4"/>
    <d v="2012-10-23T00:00:00"/>
  </r>
  <r>
    <n v="5009"/>
    <n v="35713"/>
    <d v="2012-10-17T00:00:00"/>
    <s v="Medium"/>
    <n v="49"/>
    <n v="1342.0512000000001"/>
    <n v="0.04"/>
    <x v="0"/>
    <n v="590.04449999999997"/>
    <n v="28.53"/>
    <n v="1.49"/>
    <s v="Phillip Breyer"/>
    <x v="4"/>
    <s v="Ontario"/>
    <x v="1"/>
    <x v="0"/>
    <s v="Binders and Binder Accessories"/>
    <s v="Lock-Up Easel 'Spel-Binder'"/>
    <s v="Small Box"/>
    <n v="0.38"/>
    <d v="2012-10-17T00:00:00"/>
  </r>
  <r>
    <n v="5010"/>
    <n v="35744"/>
    <d v="2009-03-21T00:00:00"/>
    <s v="Not Specified"/>
    <n v="44"/>
    <n v="2412.1327999999999"/>
    <n v="0.02"/>
    <x v="0"/>
    <n v="401.85"/>
    <n v="55.94"/>
    <n v="6.55"/>
    <s v="Tonja Turnell"/>
    <x v="1"/>
    <s v="West"/>
    <x v="3"/>
    <x v="2"/>
    <s v="Computer Peripherals"/>
    <s v="Fellowes Smart Design 104-Key Enhanced Keyboard, PS/2 Adapter, Platinum"/>
    <s v="Small Box"/>
    <n v="0.68"/>
    <d v="2009-03-23T00:00:00"/>
  </r>
  <r>
    <n v="5011"/>
    <n v="35776"/>
    <d v="2009-02-04T00:00:00"/>
    <s v="Medium"/>
    <n v="9"/>
    <n v="110.8935"/>
    <n v="0.05"/>
    <x v="0"/>
    <n v="32.682499999999997"/>
    <n v="12.97"/>
    <n v="1.49"/>
    <s v="Gene McClure"/>
    <x v="6"/>
    <s v="Prarie"/>
    <x v="3"/>
    <x v="0"/>
    <s v="Binders and Binder Accessories"/>
    <s v="Mead 1st Gear 2&quot; Zipper Binder, Asst. Colors"/>
    <s v="Small Box"/>
    <n v="0.35"/>
    <d v="2009-02-06T00:00:00"/>
  </r>
  <r>
    <n v="5012"/>
    <n v="35776"/>
    <d v="2009-02-04T00:00:00"/>
    <s v="Medium"/>
    <n v="36"/>
    <n v="196.6104"/>
    <n v="0.06"/>
    <x v="0"/>
    <n v="-32.15"/>
    <n v="5.81"/>
    <n v="3.37"/>
    <s v="Gene McClure"/>
    <x v="6"/>
    <s v="Prarie"/>
    <x v="3"/>
    <x v="0"/>
    <s v="Rubber Bands"/>
    <s v="Advantus Push Pins, Aluminum Head"/>
    <s v="Wrap Bag"/>
    <n v="0.54"/>
    <d v="2009-02-06T00:00:00"/>
  </r>
  <r>
    <n v="5013"/>
    <n v="35777"/>
    <d v="2010-09-08T00:00:00"/>
    <s v="Critical"/>
    <n v="35"/>
    <n v="131.54049999999998"/>
    <n v="0.09"/>
    <x v="0"/>
    <n v="5.91"/>
    <n v="4.13"/>
    <n v="1.23"/>
    <s v="Dianna Arnett"/>
    <x v="11"/>
    <s v="Atlantic"/>
    <x v="2"/>
    <x v="0"/>
    <s v="Pens &amp; Art Supplies"/>
    <s v="Newell 325"/>
    <s v="Wrap Bag"/>
    <n v="0.55000000000000004"/>
    <d v="2010-09-10T00:00:00"/>
  </r>
  <r>
    <n v="5014"/>
    <n v="35780"/>
    <d v="2011-01-17T00:00:00"/>
    <s v="Medium"/>
    <n v="6"/>
    <n v="25.423200000000001"/>
    <n v="0.01"/>
    <x v="0"/>
    <n v="-4.5"/>
    <n v="4.28"/>
    <n v="1.6"/>
    <s v="Chris McAfee"/>
    <x v="3"/>
    <s v="West"/>
    <x v="3"/>
    <x v="0"/>
    <s v="Pens &amp; Art Supplies"/>
    <s v="Newell 320"/>
    <s v="Wrap Bag"/>
    <n v="0.57999999999999996"/>
    <d v="2011-01-19T00:00:00"/>
  </r>
  <r>
    <n v="5015"/>
    <n v="35782"/>
    <d v="2011-08-05T00:00:00"/>
    <s v="Low"/>
    <n v="42"/>
    <n v="6343.7555999999995"/>
    <n v="0.09"/>
    <x v="0"/>
    <n v="2097.1030000000001"/>
    <n v="165.98"/>
    <n v="19.989999999999998"/>
    <s v="Julie Kriz"/>
    <x v="6"/>
    <s v="Prarie"/>
    <x v="1"/>
    <x v="0"/>
    <s v="Binders and Binder Accessories"/>
    <s v="GBC DocuBind P100 Manual Binding Machine"/>
    <s v="Small Box"/>
    <n v="0.4"/>
    <d v="2011-08-12T00:00:00"/>
  </r>
  <r>
    <n v="5016"/>
    <n v="35782"/>
    <d v="2011-08-05T00:00:00"/>
    <s v="Low"/>
    <n v="13"/>
    <n v="1289.0877999999998"/>
    <n v="0.06"/>
    <x v="1"/>
    <n v="-450.1"/>
    <n v="105.49"/>
    <n v="41.64"/>
    <s v="Julie Kriz"/>
    <x v="6"/>
    <s v="Prarie"/>
    <x v="1"/>
    <x v="1"/>
    <s v="Tables"/>
    <s v="Balt Solid Wood Rectangular Table"/>
    <s v="Jumbo Box"/>
    <n v="0.75"/>
    <d v="2011-08-10T00:00:00"/>
  </r>
  <r>
    <n v="5017"/>
    <n v="35811"/>
    <d v="2012-01-03T00:00:00"/>
    <s v="Critical"/>
    <n v="49"/>
    <n v="686.63700000000006"/>
    <n v="0.1"/>
    <x v="0"/>
    <n v="352.41"/>
    <n v="15.57"/>
    <n v="1.39"/>
    <s v="Chuck Clark"/>
    <x v="1"/>
    <s v="West"/>
    <x v="1"/>
    <x v="0"/>
    <s v="Envelopes"/>
    <s v="Park Ridge™ Embossed Executive Business Envelopes"/>
    <s v="Small Box"/>
    <n v="0.38"/>
    <d v="2012-01-04T00:00:00"/>
  </r>
  <r>
    <n v="5018"/>
    <n v="35811"/>
    <d v="2012-01-03T00:00:00"/>
    <s v="Critical"/>
    <n v="6"/>
    <n v="9.5040000000000013"/>
    <n v="0.1"/>
    <x v="0"/>
    <n v="-3.24"/>
    <n v="1.76"/>
    <n v="0.7"/>
    <s v="Chuck Clark"/>
    <x v="1"/>
    <s v="West"/>
    <x v="1"/>
    <x v="0"/>
    <s v="Pens &amp; Art Supplies"/>
    <s v="Newell 310"/>
    <s v="Wrap Bag"/>
    <n v="0.56000000000000005"/>
    <d v="2012-01-05T00:00:00"/>
  </r>
  <r>
    <n v="5019"/>
    <n v="35812"/>
    <d v="2010-01-22T00:00:00"/>
    <s v="Critical"/>
    <n v="24"/>
    <n v="2516.6783999999998"/>
    <n v="0.08"/>
    <x v="1"/>
    <n v="-112.62"/>
    <n v="113.98"/>
    <n v="30"/>
    <s v="Barbara Fisher"/>
    <x v="3"/>
    <s v="West"/>
    <x v="0"/>
    <x v="1"/>
    <s v="Chairs &amp; Chairmats"/>
    <s v="Hon Comfortask® Task/Swivel Chairs"/>
    <s v="Jumbo Drum"/>
    <n v="0.69"/>
    <d v="2010-01-24T00:00:00"/>
  </r>
  <r>
    <n v="5020"/>
    <n v="35812"/>
    <d v="2010-01-22T00:00:00"/>
    <s v="Critical"/>
    <n v="2"/>
    <n v="55.928600000000003"/>
    <n v="0.09"/>
    <x v="0"/>
    <n v="-147.81"/>
    <n v="30.73"/>
    <n v="4"/>
    <s v="Barbara Fisher"/>
    <x v="3"/>
    <s v="West"/>
    <x v="0"/>
    <x v="2"/>
    <s v="Computer Peripherals"/>
    <s v="Fellowes 17-key keypad for PS/2 interface"/>
    <s v="Small Box"/>
    <n v="0.75"/>
    <d v="2010-01-24T00:00:00"/>
  </r>
  <r>
    <n v="5021"/>
    <n v="35812"/>
    <d v="2010-01-22T00:00:00"/>
    <s v="Critical"/>
    <n v="19"/>
    <n v="837.29200000000003"/>
    <n v="0.08"/>
    <x v="0"/>
    <n v="307.64"/>
    <n v="47.9"/>
    <n v="5.86"/>
    <s v="Barbara Fisher"/>
    <x v="3"/>
    <s v="West"/>
    <x v="0"/>
    <x v="0"/>
    <s v="Paper"/>
    <s v="Xerox 1938"/>
    <s v="Small Box"/>
    <n v="0.37"/>
    <d v="2010-01-24T00:00:00"/>
  </r>
  <r>
    <n v="5022"/>
    <n v="35813"/>
    <d v="2009-04-21T00:00:00"/>
    <s v="Critical"/>
    <n v="21"/>
    <n v="7246.8374999999996"/>
    <n v="0.05"/>
    <x v="2"/>
    <n v="2347.1799999999998"/>
    <n v="363.25"/>
    <n v="19.989999999999998"/>
    <s v="Tracy Collins"/>
    <x v="6"/>
    <s v="Prarie"/>
    <x v="1"/>
    <x v="0"/>
    <s v="Appliances"/>
    <s v="Hoover WindTunnel™ Plus Canister Vacuum"/>
    <s v="Small Box"/>
    <n v="0.56999999999999995"/>
    <d v="2009-04-21T00:00:00"/>
  </r>
  <r>
    <n v="5023"/>
    <n v="35813"/>
    <d v="2009-04-21T00:00:00"/>
    <s v="Critical"/>
    <n v="21"/>
    <n v="149.82659999999998"/>
    <n v="0.06"/>
    <x v="2"/>
    <n v="-9.81"/>
    <n v="7.59"/>
    <n v="4"/>
    <s v="Tracy Collins"/>
    <x v="6"/>
    <s v="Prarie"/>
    <x v="1"/>
    <x v="1"/>
    <s v="Office Furnishings"/>
    <s v="Master Giant Foot® Doorstop, Safety Yellow"/>
    <s v="Wrap Bag"/>
    <n v="0.42"/>
    <d v="2009-04-21T00:00:00"/>
  </r>
  <r>
    <n v="5024"/>
    <n v="35814"/>
    <d v="2012-03-27T00:00:00"/>
    <s v="High"/>
    <n v="11"/>
    <n v="295.30160000000001"/>
    <n v="0.08"/>
    <x v="0"/>
    <n v="154.02000000000001"/>
    <n v="29.18"/>
    <n v="8.5500000000000007"/>
    <s v="Karen Carlisle"/>
    <x v="3"/>
    <s v="West"/>
    <x v="2"/>
    <x v="1"/>
    <s v="Office Furnishings"/>
    <s v="Deflect-o SuperTray™ Unbreakable Stackable Tray, Letter, Black"/>
    <s v="Small Box"/>
    <n v="0.42"/>
    <d v="2012-03-28T00:00:00"/>
  </r>
  <r>
    <n v="5025"/>
    <n v="35840"/>
    <d v="2010-05-29T00:00:00"/>
    <s v="High"/>
    <n v="36"/>
    <n v="169.68959999999998"/>
    <n v="0.04"/>
    <x v="0"/>
    <n v="81.63"/>
    <n v="4.91"/>
    <n v="0.5"/>
    <s v="Ashley Jarboe"/>
    <x v="7"/>
    <s v="Yukon"/>
    <x v="2"/>
    <x v="0"/>
    <s v="Labels"/>
    <s v="Avery 508"/>
    <s v="Small Box"/>
    <n v="0.36"/>
    <d v="2010-05-30T00:00:00"/>
  </r>
  <r>
    <n v="5026"/>
    <n v="35840"/>
    <d v="2010-05-29T00:00:00"/>
    <s v="High"/>
    <n v="49"/>
    <n v="3876.4291999999996"/>
    <n v="0.08"/>
    <x v="0"/>
    <n v="1181.808"/>
    <n v="85.99"/>
    <n v="0.99"/>
    <s v="Ashley Jarboe"/>
    <x v="7"/>
    <s v="Yukon"/>
    <x v="2"/>
    <x v="2"/>
    <s v="Telephones and Communication"/>
    <s v="Accessory34"/>
    <s v="Wrap Bag"/>
    <n v="0.55000000000000004"/>
    <d v="2010-05-31T00:00:00"/>
  </r>
  <r>
    <n v="5027"/>
    <n v="35841"/>
    <d v="2011-05-08T00:00:00"/>
    <s v="Medium"/>
    <n v="23"/>
    <n v="214.03800000000001"/>
    <n v="0.06"/>
    <x v="0"/>
    <n v="94.39"/>
    <n v="9.9"/>
    <n v="1.39"/>
    <s v="Mathew Reese"/>
    <x v="5"/>
    <s v="Quebec"/>
    <x v="0"/>
    <x v="0"/>
    <s v="Envelopes"/>
    <s v="#6 3/4 Gummed Flap White Envelopes"/>
    <s v="Small Box"/>
    <n v="0.37"/>
    <d v="2011-05-09T00:00:00"/>
  </r>
  <r>
    <n v="5028"/>
    <n v="35841"/>
    <d v="2011-05-08T00:00:00"/>
    <s v="Medium"/>
    <n v="48"/>
    <n v="5624.1935999999996"/>
    <n v="7.0000000000000007E-2"/>
    <x v="0"/>
    <n v="1448.325"/>
    <n v="125.99"/>
    <n v="8.08"/>
    <s v="Mathew Reese"/>
    <x v="5"/>
    <s v="Quebec"/>
    <x v="0"/>
    <x v="2"/>
    <s v="Telephones and Communication"/>
    <s v="M3682"/>
    <s v="Small Box"/>
    <n v="0.56999999999999995"/>
    <d v="2011-05-09T00:00:00"/>
  </r>
  <r>
    <n v="5029"/>
    <n v="35842"/>
    <d v="2012-05-24T00:00:00"/>
    <s v="High"/>
    <n v="18"/>
    <n v="50.284799999999997"/>
    <n v="0.03"/>
    <x v="0"/>
    <n v="11.55"/>
    <n v="2.88"/>
    <n v="0.99"/>
    <s v="Susan Pistek"/>
    <x v="2"/>
    <s v="Prarie"/>
    <x v="2"/>
    <x v="0"/>
    <s v="Labels"/>
    <s v="Avery 474"/>
    <s v="Small Box"/>
    <n v="0.36"/>
    <d v="2012-05-26T00:00:00"/>
  </r>
  <r>
    <n v="5030"/>
    <n v="35845"/>
    <d v="2011-01-06T00:00:00"/>
    <s v="High"/>
    <n v="15"/>
    <n v="5359.8525"/>
    <n v="0.05"/>
    <x v="1"/>
    <n v="-712.52610000000004"/>
    <n v="376.13"/>
    <n v="85.63"/>
    <s v="Deanra Eno"/>
    <x v="5"/>
    <s v="Quebec"/>
    <x v="1"/>
    <x v="1"/>
    <s v="Tables"/>
    <s v="Bretford Rectangular Conference Table Tops"/>
    <s v="Jumbo Box"/>
    <n v="0.74"/>
    <d v="2011-01-08T00:00:00"/>
  </r>
  <r>
    <n v="5031"/>
    <n v="35847"/>
    <d v="2009-01-30T00:00:00"/>
    <s v="Critical"/>
    <n v="23"/>
    <n v="338.13679999999999"/>
    <n v="0.08"/>
    <x v="2"/>
    <n v="-144.27000000000001"/>
    <n v="15.98"/>
    <n v="8.99"/>
    <s v="Eugene Barchas"/>
    <x v="12"/>
    <s v="Northwest Territories"/>
    <x v="1"/>
    <x v="2"/>
    <s v="Computer Peripherals"/>
    <s v="Imation 3.5&quot; DS/HD IBM Formatted Diskettes, 50/Pack"/>
    <s v="Small Pack"/>
    <n v="0.64"/>
    <d v="2009-01-30T00:00:00"/>
  </r>
  <r>
    <n v="5032"/>
    <n v="35875"/>
    <d v="2011-06-14T00:00:00"/>
    <s v="High"/>
    <n v="31"/>
    <n v="319.9572"/>
    <n v="0.06"/>
    <x v="0"/>
    <n v="28.47"/>
    <n v="10.98"/>
    <n v="3.37"/>
    <s v="Cynthia Delaney"/>
    <x v="3"/>
    <s v="West"/>
    <x v="1"/>
    <x v="0"/>
    <s v="Scissors, Rulers and Trimmers"/>
    <s v="Fiskars® Softgrip Scissors"/>
    <s v="Small Pack"/>
    <n v="0.56999999999999995"/>
    <d v="2011-06-14T00:00:00"/>
  </r>
  <r>
    <n v="5033"/>
    <n v="35877"/>
    <d v="2010-05-25T00:00:00"/>
    <s v="High"/>
    <n v="30"/>
    <n v="118.128"/>
    <n v="0.08"/>
    <x v="0"/>
    <n v="-100.61"/>
    <n v="4.28"/>
    <n v="5.68"/>
    <s v="Erin Creighton"/>
    <x v="4"/>
    <s v="Ontario"/>
    <x v="1"/>
    <x v="0"/>
    <s v="Paper"/>
    <s v="Xerox 199"/>
    <s v="Small Box"/>
    <n v="0.4"/>
    <d v="2010-05-28T00:00:00"/>
  </r>
  <r>
    <n v="5034"/>
    <n v="35878"/>
    <d v="2010-08-13T00:00:00"/>
    <s v="Medium"/>
    <n v="11"/>
    <n v="437.36330000000004"/>
    <n v="0.03"/>
    <x v="0"/>
    <n v="48.88"/>
    <n v="40.99"/>
    <n v="17.48"/>
    <s v="Cari MacIntyre"/>
    <x v="4"/>
    <s v="Ontario"/>
    <x v="1"/>
    <x v="0"/>
    <s v="Paper"/>
    <s v="Xerox 1893"/>
    <s v="Small Box"/>
    <n v="0.36"/>
    <d v="2010-08-14T00:00:00"/>
  </r>
  <r>
    <n v="5035"/>
    <n v="35878"/>
    <d v="2010-08-13T00:00:00"/>
    <s v="Medium"/>
    <n v="45"/>
    <n v="149.04"/>
    <n v="0.08"/>
    <x v="0"/>
    <n v="-7.71"/>
    <n v="3.6"/>
    <n v="2.2000000000000002"/>
    <s v="Cari MacIntyre"/>
    <x v="4"/>
    <s v="Ontario"/>
    <x v="1"/>
    <x v="0"/>
    <s v="Paper"/>
    <s v="Telephone Message Books with Fax/Mobile Section, 4 1/4&quot; x 6&quot;"/>
    <s v="Wrap Bag"/>
    <n v="0.39"/>
    <d v="2010-08-15T00:00:00"/>
  </r>
  <r>
    <n v="5036"/>
    <n v="35905"/>
    <d v="2012-02-19T00:00:00"/>
    <s v="Low"/>
    <n v="20"/>
    <n v="30.576000000000001"/>
    <n v="0.09"/>
    <x v="2"/>
    <n v="-17.18"/>
    <n v="1.68"/>
    <n v="1.57"/>
    <s v="Deanra Eno"/>
    <x v="5"/>
    <s v="Quebec"/>
    <x v="1"/>
    <x v="0"/>
    <s v="Pens &amp; Art Supplies"/>
    <s v="Newell 323"/>
    <s v="Wrap Bag"/>
    <n v="0.59"/>
    <d v="2012-02-24T00:00:00"/>
  </r>
  <r>
    <n v="5037"/>
    <n v="35908"/>
    <d v="2010-12-12T00:00:00"/>
    <s v="Not Specified"/>
    <n v="40"/>
    <n v="217.32800000000003"/>
    <n v="0.06"/>
    <x v="0"/>
    <n v="-160.21"/>
    <n v="5.78"/>
    <n v="7.64"/>
    <s v="Brad Eason"/>
    <x v="4"/>
    <s v="Ontario"/>
    <x v="0"/>
    <x v="0"/>
    <s v="Paper"/>
    <s v="HP Office Recycled Paper (20Lb. and 87 Bright)"/>
    <s v="Small Box"/>
    <n v="0.36"/>
    <d v="2010-12-14T00:00:00"/>
  </r>
  <r>
    <n v="5038"/>
    <n v="35908"/>
    <d v="2010-12-12T00:00:00"/>
    <s v="Not Specified"/>
    <n v="45"/>
    <n v="494.50500000000005"/>
    <n v="0.1"/>
    <x v="2"/>
    <n v="-30.27"/>
    <n v="12.21"/>
    <n v="4.8099999999999996"/>
    <s v="Brad Eason"/>
    <x v="4"/>
    <s v="Ontario"/>
    <x v="0"/>
    <x v="0"/>
    <s v="Storage &amp; Organization"/>
    <s v="Portable Personal File Box"/>
    <s v="Small Box"/>
    <n v="0.57999999999999996"/>
    <d v="2010-12-13T00:00:00"/>
  </r>
  <r>
    <n v="5039"/>
    <n v="35910"/>
    <d v="2010-11-24T00:00:00"/>
    <s v="High"/>
    <n v="28"/>
    <n v="987.56560000000002"/>
    <n v="0.02"/>
    <x v="2"/>
    <n v="334.53"/>
    <n v="35.99"/>
    <n v="3.3"/>
    <s v="Kristen Hastings"/>
    <x v="2"/>
    <s v="Prarie"/>
    <x v="1"/>
    <x v="2"/>
    <s v="Telephones and Communication"/>
    <s v="Accessory9"/>
    <s v="Small Pack"/>
    <n v="0.39"/>
    <d v="2010-11-25T00:00:00"/>
  </r>
  <r>
    <n v="5040"/>
    <n v="35910"/>
    <d v="2010-11-24T00:00:00"/>
    <s v="High"/>
    <n v="25"/>
    <n v="147.41999999999999"/>
    <n v="0.09"/>
    <x v="0"/>
    <n v="-121.18"/>
    <n v="6.48"/>
    <n v="8.4"/>
    <s v="Kristen Hastings"/>
    <x v="2"/>
    <s v="Prarie"/>
    <x v="1"/>
    <x v="0"/>
    <s v="Paper"/>
    <s v="Xerox 212"/>
    <s v="Small Box"/>
    <n v="0.37"/>
    <d v="2010-11-26T00:00:00"/>
  </r>
  <r>
    <n v="5041"/>
    <n v="35910"/>
    <d v="2010-11-24T00:00:00"/>
    <s v="High"/>
    <n v="36"/>
    <n v="717.85799999999995"/>
    <n v="0.05"/>
    <x v="0"/>
    <n v="-0.64900000000000002"/>
    <n v="20.99"/>
    <n v="1.25"/>
    <s v="Kristen Hastings"/>
    <x v="2"/>
    <s v="Prarie"/>
    <x v="1"/>
    <x v="2"/>
    <s v="Telephones and Communication"/>
    <s v="Accessory29"/>
    <s v="Small Pack"/>
    <n v="0.83"/>
    <d v="2010-11-26T00:00:00"/>
  </r>
  <r>
    <n v="5042"/>
    <n v="35936"/>
    <d v="2009-01-21T00:00:00"/>
    <s v="Medium"/>
    <n v="41"/>
    <n v="295.72480000000002"/>
    <n v="0.08"/>
    <x v="0"/>
    <n v="-10.384499999999999"/>
    <n v="7.84"/>
    <n v="4.71"/>
    <s v="Roy Phan"/>
    <x v="1"/>
    <s v="West"/>
    <x v="1"/>
    <x v="0"/>
    <s v="Binders and Binder Accessories"/>
    <s v="XtraLife® ClearVue™ Slant-D® Ring Binders by Cardinal"/>
    <s v="Small Box"/>
    <n v="0.35"/>
    <d v="2009-01-22T00:00:00"/>
  </r>
  <r>
    <n v="5043"/>
    <n v="35936"/>
    <d v="2009-01-21T00:00:00"/>
    <s v="Medium"/>
    <n v="40"/>
    <n v="4087.1920000000005"/>
    <n v="0.03"/>
    <x v="0"/>
    <n v="813.33"/>
    <n v="105.34"/>
    <n v="24.49"/>
    <s v="Roy Phan"/>
    <x v="1"/>
    <s v="West"/>
    <x v="1"/>
    <x v="1"/>
    <s v="Office Furnishings"/>
    <s v="Deflect-o DuraMat Antistatic Studded Beveled Mat for Medium Pile Carpeting"/>
    <s v="Large Box"/>
    <n v="0.61"/>
    <d v="2009-01-22T00:00:00"/>
  </r>
  <r>
    <n v="5044"/>
    <n v="35938"/>
    <d v="2012-11-17T00:00:00"/>
    <s v="Not Specified"/>
    <n v="6"/>
    <n v="1601.586"/>
    <n v="0.05"/>
    <x v="1"/>
    <n v="-448.25"/>
    <n v="280.98"/>
    <n v="57"/>
    <s v="Bart Folk"/>
    <x v="3"/>
    <s v="West"/>
    <x v="1"/>
    <x v="1"/>
    <s v="Chairs &amp; Chairmats"/>
    <s v="Hon 2090 “Pillow Soft” Series Mid Back Swivel/Tilt Chairs"/>
    <s v="Jumbo Drum"/>
    <n v="0.78"/>
    <d v="2012-11-19T00:00:00"/>
  </r>
  <r>
    <n v="5045"/>
    <n v="35938"/>
    <d v="2012-11-17T00:00:00"/>
    <s v="Not Specified"/>
    <n v="48"/>
    <n v="612.83039999999994"/>
    <n v="0.09"/>
    <x v="0"/>
    <n v="-226.62"/>
    <n v="14.03"/>
    <n v="9.3699999999999992"/>
    <s v="Bart Folk"/>
    <x v="3"/>
    <s v="West"/>
    <x v="1"/>
    <x v="0"/>
    <s v="Storage &amp; Organization"/>
    <s v="Project Tote Personal File"/>
    <s v="Small Box"/>
    <n v="0.56000000000000005"/>
    <d v="2012-11-18T00:00:00"/>
  </r>
  <r>
    <n v="5046"/>
    <n v="35940"/>
    <d v="2010-05-27T00:00:00"/>
    <s v="Critical"/>
    <n v="47"/>
    <n v="131.29919999999998"/>
    <n v="0.03"/>
    <x v="0"/>
    <n v="-162.61000000000001"/>
    <n v="2.88"/>
    <n v="5.33"/>
    <s v="James Galang"/>
    <x v="10"/>
    <s v="Atlantic"/>
    <x v="3"/>
    <x v="0"/>
    <s v="Labels"/>
    <s v="Avery File Folder Labels"/>
    <s v="Small Box"/>
    <n v="0.36"/>
    <d v="2010-05-30T00:00:00"/>
  </r>
  <r>
    <n v="5047"/>
    <n v="35968"/>
    <d v="2012-03-03T00:00:00"/>
    <s v="Not Specified"/>
    <n v="21"/>
    <n v="124.28850000000001"/>
    <n v="0.05"/>
    <x v="0"/>
    <n v="-74.43950000000001"/>
    <n v="6.23"/>
    <n v="6.97"/>
    <s v="Barry Weirich"/>
    <x v="3"/>
    <s v="West"/>
    <x v="1"/>
    <x v="0"/>
    <s v="Binders and Binder Accessories"/>
    <s v="Avery Hole Reinforcements"/>
    <s v="Small Box"/>
    <n v="0.36"/>
    <d v="2012-03-05T00:00:00"/>
  </r>
  <r>
    <n v="5048"/>
    <n v="36001"/>
    <d v="2011-03-28T00:00:00"/>
    <s v="Low"/>
    <n v="45"/>
    <n v="956.74499999999989"/>
    <n v="0.05"/>
    <x v="0"/>
    <n v="-78.361000000000004"/>
    <n v="22.38"/>
    <n v="15.1"/>
    <s v="Michelle Lonsdale"/>
    <x v="12"/>
    <s v="Northwest Territories"/>
    <x v="2"/>
    <x v="0"/>
    <s v="Binders and Binder Accessories"/>
    <s v="Avery Flip-Chart Easel Binder, Black"/>
    <s v="Small Box"/>
    <n v="0.38"/>
    <d v="2011-03-30T00:00:00"/>
  </r>
  <r>
    <n v="5049"/>
    <n v="36001"/>
    <d v="2011-03-28T00:00:00"/>
    <s v="Low"/>
    <n v="47"/>
    <n v="553.87149999999997"/>
    <n v="0.09"/>
    <x v="0"/>
    <n v="51.8245"/>
    <n v="12.95"/>
    <n v="4.9800000000000004"/>
    <s v="Michelle Lonsdale"/>
    <x v="12"/>
    <s v="Northwest Territories"/>
    <x v="2"/>
    <x v="0"/>
    <s v="Binders and Binder Accessories"/>
    <s v="GBC Binding covers"/>
    <s v="Small Box"/>
    <n v="0.4"/>
    <d v="2011-04-01T00:00:00"/>
  </r>
  <r>
    <n v="5050"/>
    <n v="36003"/>
    <d v="2010-10-31T00:00:00"/>
    <s v="Medium"/>
    <n v="40"/>
    <n v="188.54400000000001"/>
    <n v="0.04"/>
    <x v="0"/>
    <n v="-115.345"/>
    <n v="4.91"/>
    <n v="5.68"/>
    <s v="Linda Southworth"/>
    <x v="6"/>
    <s v="Prarie"/>
    <x v="3"/>
    <x v="0"/>
    <s v="Binders and Binder Accessories"/>
    <s v="Acco Pressboard Covers with Storage Hooks, 14 7/8&quot; x 11&quot;, Light Blue"/>
    <s v="Small Box"/>
    <n v="0.36"/>
    <d v="2010-11-02T00:00:00"/>
  </r>
  <r>
    <n v="5051"/>
    <n v="36003"/>
    <d v="2010-10-31T00:00:00"/>
    <s v="Medium"/>
    <n v="48"/>
    <n v="949.44959999999992"/>
    <n v="0.01"/>
    <x v="0"/>
    <n v="349.82"/>
    <n v="19.98"/>
    <n v="5.77"/>
    <s v="Linda Southworth"/>
    <x v="6"/>
    <s v="Prarie"/>
    <x v="3"/>
    <x v="0"/>
    <s v="Paper"/>
    <s v="Xerox Blank Computer Paper"/>
    <s v="Small Box"/>
    <n v="0.38"/>
    <d v="2010-11-02T00:00:00"/>
  </r>
  <r>
    <n v="5052"/>
    <n v="36005"/>
    <d v="2010-09-17T00:00:00"/>
    <s v="Low"/>
    <n v="1"/>
    <n v="14.231"/>
    <n v="0.05"/>
    <x v="2"/>
    <n v="-16.54"/>
    <n v="14.98"/>
    <n v="7.69"/>
    <s v="Fred McMath"/>
    <x v="11"/>
    <s v="Atlantic"/>
    <x v="0"/>
    <x v="0"/>
    <s v="Storage &amp; Organization"/>
    <s v="Super Decoflex Portable Personal File"/>
    <s v="Small Box"/>
    <n v="0.56999999999999995"/>
    <d v="2010-09-21T00:00:00"/>
  </r>
  <r>
    <n v="5053"/>
    <n v="36033"/>
    <d v="2009-12-19T00:00:00"/>
    <s v="Not Specified"/>
    <n v="15"/>
    <n v="70.218000000000004"/>
    <n v="0.06"/>
    <x v="2"/>
    <n v="-54.01"/>
    <n v="4.9800000000000004"/>
    <n v="4.62"/>
    <s v="Michael Stewart"/>
    <x v="3"/>
    <s v="West"/>
    <x v="0"/>
    <x v="2"/>
    <s v="Computer Peripherals"/>
    <s v="Imation 3.5&quot;, DISKETTE 44766 HGHLD3.52HD/FM, 10/Pack"/>
    <s v="Small Pack"/>
    <n v="0.64"/>
    <d v="2009-12-19T00:00:00"/>
  </r>
  <r>
    <n v="5054"/>
    <n v="36034"/>
    <d v="2012-10-16T00:00:00"/>
    <s v="High"/>
    <n v="10"/>
    <n v="17.600000000000001"/>
    <n v="0"/>
    <x v="0"/>
    <n v="-1.02"/>
    <n v="1.76"/>
    <n v="0.7"/>
    <s v="Clay Ludtke"/>
    <x v="5"/>
    <s v="Quebec"/>
    <x v="3"/>
    <x v="0"/>
    <s v="Pens &amp; Art Supplies"/>
    <s v="Newell 326"/>
    <s v="Wrap Bag"/>
    <n v="0.56000000000000005"/>
    <d v="2012-10-18T00:00:00"/>
  </r>
  <r>
    <n v="5055"/>
    <n v="36038"/>
    <d v="2012-08-16T00:00:00"/>
    <s v="High"/>
    <n v="26"/>
    <n v="83.574399999999997"/>
    <n v="0.02"/>
    <x v="0"/>
    <n v="-89.06"/>
    <n v="3.28"/>
    <n v="5"/>
    <s v="Alex Russell"/>
    <x v="1"/>
    <s v="West"/>
    <x v="2"/>
    <x v="0"/>
    <s v="Pens &amp; Art Supplies"/>
    <s v="Newell 35"/>
    <s v="Wrap Bag"/>
    <n v="0.56000000000000005"/>
    <d v="2012-08-18T00:00:00"/>
  </r>
  <r>
    <n v="5056"/>
    <n v="36065"/>
    <d v="2010-02-17T00:00:00"/>
    <s v="High"/>
    <n v="31"/>
    <n v="510.58859999999999"/>
    <n v="0.03"/>
    <x v="0"/>
    <n v="-63.98"/>
    <n v="16.98"/>
    <n v="12.39"/>
    <s v="Dionis Lloyd"/>
    <x v="5"/>
    <s v="Quebec"/>
    <x v="0"/>
    <x v="0"/>
    <s v="Envelopes"/>
    <s v="Brown Kraft Recycled Envelopes"/>
    <s v="Small Box"/>
    <n v="0.35"/>
    <d v="2010-02-17T00:00:00"/>
  </r>
  <r>
    <n v="5057"/>
    <n v="36067"/>
    <d v="2009-07-04T00:00:00"/>
    <s v="High"/>
    <n v="37"/>
    <n v="5867.9039999999995"/>
    <n v="0.04"/>
    <x v="2"/>
    <n v="1499.94"/>
    <n v="165.2"/>
    <n v="19.989999999999998"/>
    <s v="Dave Poirier"/>
    <x v="3"/>
    <s v="West"/>
    <x v="0"/>
    <x v="0"/>
    <s v="Storage &amp; Organization"/>
    <s v="Economy Rollaway Files"/>
    <s v="Small Box"/>
    <n v="0.59"/>
    <d v="2009-07-06T00:00:00"/>
  </r>
  <r>
    <n v="5058"/>
    <n v="36068"/>
    <d v="2009-02-05T00:00:00"/>
    <s v="Critical"/>
    <n v="23"/>
    <n v="6049.4922000000006"/>
    <n v="0.06"/>
    <x v="1"/>
    <n v="1243.17"/>
    <n v="279.81"/>
    <n v="23.19"/>
    <s v="Anthony Johnson"/>
    <x v="3"/>
    <s v="West"/>
    <x v="0"/>
    <x v="0"/>
    <s v="Appliances"/>
    <s v="Sanyo 2.5 Cubic Foot Mid-Size Office Refrigerators"/>
    <s v="Jumbo Drum"/>
    <n v="0.59"/>
    <d v="2009-02-06T00:00:00"/>
  </r>
  <r>
    <n v="5059"/>
    <n v="36069"/>
    <d v="2009-12-05T00:00:00"/>
    <s v="Low"/>
    <n v="13"/>
    <n v="425.17019999999997"/>
    <n v="0.09"/>
    <x v="0"/>
    <n v="107.74"/>
    <n v="35.94"/>
    <n v="6.66"/>
    <s v="Ashley Jarboe"/>
    <x v="7"/>
    <s v="Yukon"/>
    <x v="2"/>
    <x v="0"/>
    <s v="Envelopes"/>
    <s v="Tyvek ® Top-Opening Peel &amp; Seel ® Envelopes, Gray"/>
    <s v="Small Box"/>
    <n v="0.4"/>
    <d v="2009-12-10T00:00:00"/>
  </r>
  <r>
    <n v="5060"/>
    <n v="36069"/>
    <d v="2009-12-05T00:00:00"/>
    <s v="Low"/>
    <n v="15"/>
    <n v="2564.6999999999998"/>
    <n v="0"/>
    <x v="0"/>
    <n v="966.81"/>
    <n v="170.98"/>
    <n v="13.99"/>
    <s v="Ashley Jarboe"/>
    <x v="7"/>
    <s v="Yukon"/>
    <x v="2"/>
    <x v="1"/>
    <s v="Office Furnishings"/>
    <s v="Tenex Antistatic Computer Chair Mats"/>
    <s v="Medium Box"/>
    <n v="0.75"/>
    <d v="2009-12-12T00:00:00"/>
  </r>
  <r>
    <n v="5061"/>
    <n v="36069"/>
    <d v="2009-12-05T00:00:00"/>
    <s v="Low"/>
    <n v="20"/>
    <n v="90.63600000000001"/>
    <n v="0.09"/>
    <x v="0"/>
    <n v="-92.01"/>
    <n v="4.9800000000000004"/>
    <n v="7.44"/>
    <s v="Ashley Jarboe"/>
    <x v="7"/>
    <s v="Yukon"/>
    <x v="2"/>
    <x v="0"/>
    <s v="Paper"/>
    <s v="Xerox 1922"/>
    <s v="Small Box"/>
    <n v="0.36"/>
    <d v="2009-12-07T00:00:00"/>
  </r>
  <r>
    <n v="5062"/>
    <n v="36099"/>
    <d v="2010-09-17T00:00:00"/>
    <s v="Low"/>
    <n v="32"/>
    <n v="84.787199999999999"/>
    <n v="0.08"/>
    <x v="0"/>
    <n v="5.72"/>
    <n v="2.88"/>
    <n v="0.7"/>
    <s v="Neil Ducich"/>
    <x v="3"/>
    <s v="West"/>
    <x v="2"/>
    <x v="0"/>
    <s v="Pens &amp; Art Supplies"/>
    <s v="Newell 340"/>
    <s v="Wrap Bag"/>
    <n v="0.56000000000000005"/>
    <d v="2010-09-22T00:00:00"/>
  </r>
  <r>
    <n v="5063"/>
    <n v="36099"/>
    <d v="2010-09-17T00:00:00"/>
    <s v="Low"/>
    <n v="15"/>
    <n v="882.47250000000008"/>
    <n v="0.09"/>
    <x v="0"/>
    <n v="-503.8"/>
    <n v="64.650000000000006"/>
    <n v="35"/>
    <s v="Neil Ducich"/>
    <x v="3"/>
    <s v="West"/>
    <x v="2"/>
    <x v="0"/>
    <s v="Storage &amp; Organization"/>
    <s v="Space Solutions Commercial Steel Shelving"/>
    <s v="Large Box"/>
    <n v="0.8"/>
    <d v="2010-09-22T00:00:00"/>
  </r>
  <r>
    <n v="5064"/>
    <n v="36101"/>
    <d v="2012-08-20T00:00:00"/>
    <s v="High"/>
    <n v="3"/>
    <n v="384.87539999999996"/>
    <n v="0.09"/>
    <x v="1"/>
    <n v="-271.26"/>
    <n v="140.97999999999999"/>
    <n v="53.48"/>
    <s v="Ann Steele"/>
    <x v="1"/>
    <s v="West"/>
    <x v="1"/>
    <x v="1"/>
    <s v="Bookcases"/>
    <s v="Bush Heritage Pine Collection 5-Shelf Bookcase, Albany Pine Finish, *Special Order"/>
    <s v="Jumbo Box"/>
    <n v="0.65"/>
    <d v="2012-08-21T00:00:00"/>
  </r>
  <r>
    <n v="5065"/>
    <n v="36102"/>
    <d v="2010-05-20T00:00:00"/>
    <s v="Not Specified"/>
    <n v="36"/>
    <n v="421.48439999999999"/>
    <n v="0.03"/>
    <x v="0"/>
    <n v="36.39"/>
    <n v="12.07"/>
    <n v="6.2"/>
    <s v="Gene McClure"/>
    <x v="6"/>
    <s v="Prarie"/>
    <x v="3"/>
    <x v="1"/>
    <s v="Office Furnishings"/>
    <s v="Eldon® 500 Class™ Desk Accessories"/>
    <s v="Wrap Bag"/>
    <n v="0.52"/>
    <d v="2010-05-21T00:00:00"/>
  </r>
  <r>
    <n v="5066"/>
    <n v="36103"/>
    <d v="2012-04-29T00:00:00"/>
    <s v="Critical"/>
    <n v="10"/>
    <n v="47.718000000000004"/>
    <n v="0.01"/>
    <x v="0"/>
    <n v="-28.85"/>
    <n v="4.82"/>
    <n v="5.72"/>
    <s v="Nathan Mautz"/>
    <x v="10"/>
    <s v="Atlantic"/>
    <x v="2"/>
    <x v="1"/>
    <s v="Office Furnishings"/>
    <s v="Magna Visual Magnetic Picture Hangers"/>
    <s v="Small Pack"/>
    <n v="0.47"/>
    <d v="2012-05-01T00:00:00"/>
  </r>
  <r>
    <n v="5067"/>
    <n v="36103"/>
    <d v="2012-04-29T00:00:00"/>
    <s v="Critical"/>
    <n v="45"/>
    <n v="1570.9635000000003"/>
    <n v="0.03"/>
    <x v="0"/>
    <n v="701.65800000000002"/>
    <n v="35.99"/>
    <n v="0.99"/>
    <s v="Nathan Mautz"/>
    <x v="10"/>
    <s v="Atlantic"/>
    <x v="2"/>
    <x v="2"/>
    <s v="Telephones and Communication"/>
    <s v="Accessory31"/>
    <s v="Small Pack"/>
    <n v="0.35"/>
    <d v="2012-05-01T00:00:00"/>
  </r>
  <r>
    <n v="5068"/>
    <n v="36130"/>
    <d v="2012-09-13T00:00:00"/>
    <s v="Critical"/>
    <n v="23"/>
    <n v="372.18600000000004"/>
    <n v="0.1"/>
    <x v="0"/>
    <n v="-113.8"/>
    <n v="17.98"/>
    <n v="4"/>
    <s v="Lindsay Shagiari"/>
    <x v="4"/>
    <s v="Ontario"/>
    <x v="2"/>
    <x v="2"/>
    <s v="Computer Peripherals"/>
    <s v="Belkin 107-key enhanced keyboard, USB/PS/2 interface"/>
    <s v="Small Box"/>
    <n v="0.79"/>
    <d v="2012-09-14T00:00:00"/>
  </r>
  <r>
    <n v="5069"/>
    <n v="36131"/>
    <d v="2009-05-17T00:00:00"/>
    <s v="High"/>
    <n v="43"/>
    <n v="333.51659999999998"/>
    <n v="7.0000000000000007E-2"/>
    <x v="0"/>
    <n v="151.27000000000001"/>
    <n v="8.34"/>
    <n v="1.43"/>
    <s v="Aleksandra Gannaway"/>
    <x v="2"/>
    <s v="Prarie"/>
    <x v="2"/>
    <x v="0"/>
    <s v="Paper"/>
    <s v="REDIFORM Incoming/Outgoing Call Register, 11&quot; X 8 1/2&quot;, 100 Messages"/>
    <s v="Wrap Bag"/>
    <n v="0.35"/>
    <d v="2009-05-19T00:00:00"/>
  </r>
  <r>
    <n v="5070"/>
    <n v="36131"/>
    <d v="2009-05-17T00:00:00"/>
    <s v="High"/>
    <n v="26"/>
    <n v="117.82680000000002"/>
    <n v="0.09"/>
    <x v="0"/>
    <n v="-83.42"/>
    <n v="4.9800000000000004"/>
    <n v="6.07"/>
    <s v="Aleksandra Gannaway"/>
    <x v="2"/>
    <s v="Prarie"/>
    <x v="2"/>
    <x v="0"/>
    <s v="Paper"/>
    <s v="Xerox 1897"/>
    <s v="Small Box"/>
    <n v="0.36"/>
    <d v="2009-05-18T00:00:00"/>
  </r>
  <r>
    <n v="5071"/>
    <n v="36131"/>
    <d v="2009-05-17T00:00:00"/>
    <s v="High"/>
    <n v="26"/>
    <n v="479.73120000000006"/>
    <n v="7.0000000000000007E-2"/>
    <x v="0"/>
    <n v="120.18"/>
    <n v="19.84"/>
    <n v="4.0999999999999996"/>
    <s v="Aleksandra Gannaway"/>
    <x v="3"/>
    <s v="West"/>
    <x v="2"/>
    <x v="0"/>
    <s v="Pens &amp; Art Supplies"/>
    <s v="Prismacolor Color Pencil Set"/>
    <s v="Wrap Bag"/>
    <n v="0.44"/>
    <d v="2009-05-18T00:00:00"/>
  </r>
  <r>
    <n v="5072"/>
    <n v="36132"/>
    <d v="2012-04-09T00:00:00"/>
    <s v="Low"/>
    <n v="3"/>
    <n v="689.58269999999993"/>
    <n v="0.03"/>
    <x v="1"/>
    <n v="-572.68539900000019"/>
    <n v="236.97"/>
    <n v="59.24"/>
    <s v="Hallie Redmond"/>
    <x v="4"/>
    <s v="Ontario"/>
    <x v="2"/>
    <x v="1"/>
    <s v="Tables"/>
    <s v="Chromcraft Rectangular Conference Tables"/>
    <s v="Jumbo Box"/>
    <n v="0.61"/>
    <d v="2012-04-14T00:00:00"/>
  </r>
  <r>
    <n v="5073"/>
    <n v="36133"/>
    <d v="2011-08-20T00:00:00"/>
    <s v="Medium"/>
    <n v="6"/>
    <n v="119.88"/>
    <n v="0"/>
    <x v="0"/>
    <n v="-7.84"/>
    <n v="19.98"/>
    <n v="8.68"/>
    <s v="Katrina Willman"/>
    <x v="4"/>
    <s v="Ontario"/>
    <x v="3"/>
    <x v="0"/>
    <s v="Paper"/>
    <s v="Southworth 25% Cotton Premium Laser Paper and Envelopes"/>
    <s v="Small Box"/>
    <n v="0.37"/>
    <d v="2011-08-21T00:00:00"/>
  </r>
  <r>
    <n v="5074"/>
    <n v="36134"/>
    <d v="2010-11-22T00:00:00"/>
    <s v="Low"/>
    <n v="6"/>
    <n v="926.5806"/>
    <n v="0.01"/>
    <x v="0"/>
    <n v="-413.32499999999999"/>
    <n v="155.99"/>
    <n v="8.99"/>
    <s v="Grant Carroll"/>
    <x v="12"/>
    <s v="Northwest Territories"/>
    <x v="1"/>
    <x v="2"/>
    <s v="Telephones and Communication"/>
    <s v="R280"/>
    <s v="Small Box"/>
    <n v="0.55000000000000004"/>
    <d v="2010-11-22T00:00:00"/>
  </r>
  <r>
    <n v="5075"/>
    <n v="36135"/>
    <d v="2011-05-30T00:00:00"/>
    <s v="Not Specified"/>
    <n v="33"/>
    <n v="1163.9166"/>
    <n v="0.02"/>
    <x v="0"/>
    <n v="381.16800000000001"/>
    <n v="35.99"/>
    <n v="3.3"/>
    <s v="Beth Paige"/>
    <x v="12"/>
    <s v="Northwest Territories"/>
    <x v="3"/>
    <x v="2"/>
    <s v="Telephones and Communication"/>
    <s v="Accessory9"/>
    <s v="Small Pack"/>
    <n v="0.39"/>
    <d v="2011-05-31T00:00:00"/>
  </r>
  <r>
    <n v="5076"/>
    <n v="36160"/>
    <d v="2012-11-22T00:00:00"/>
    <s v="Low"/>
    <n v="12"/>
    <n v="2471.88"/>
    <n v="0"/>
    <x v="2"/>
    <n v="79.542000000000002"/>
    <n v="205.99"/>
    <n v="8.99"/>
    <s v="Bryan Spruell"/>
    <x v="3"/>
    <s v="West"/>
    <x v="2"/>
    <x v="2"/>
    <s v="Telephones and Communication"/>
    <s v="TimeportP7382"/>
    <s v="Small Box"/>
    <n v="0.56000000000000005"/>
    <d v="2012-11-29T00:00:00"/>
  </r>
  <r>
    <n v="5077"/>
    <n v="36161"/>
    <d v="2010-01-16T00:00:00"/>
    <s v="Critical"/>
    <n v="6"/>
    <n v="26.131800000000002"/>
    <n v="0.03"/>
    <x v="0"/>
    <n v="0.64600000000000002"/>
    <n v="4.49"/>
    <n v="1.49"/>
    <s v="Chad McGuire"/>
    <x v="5"/>
    <s v="Quebec"/>
    <x v="0"/>
    <x v="0"/>
    <s v="Binders and Binder Accessories"/>
    <s v="Avery Non-Stick Binders"/>
    <s v="Small Box"/>
    <n v="0.39"/>
    <d v="2010-01-17T00:00:00"/>
  </r>
  <r>
    <n v="5078"/>
    <n v="36163"/>
    <d v="2012-11-05T00:00:00"/>
    <s v="Low"/>
    <n v="32"/>
    <n v="430.03199999999998"/>
    <n v="7.0000000000000007E-2"/>
    <x v="0"/>
    <n v="24.607500000000002"/>
    <n v="14.45"/>
    <n v="7.17"/>
    <s v="Meg O'Connel"/>
    <x v="4"/>
    <s v="Ontario"/>
    <x v="0"/>
    <x v="0"/>
    <s v="Binders and Binder Accessories"/>
    <s v="Acco Recycled 2&quot; Capacity Laser Printer Hanging Data Binders"/>
    <s v="Small Box"/>
    <n v="0.38"/>
    <d v="2012-11-05T00:00:00"/>
  </r>
  <r>
    <n v="5079"/>
    <n v="36196"/>
    <d v="2011-08-06T00:00:00"/>
    <s v="Not Specified"/>
    <n v="7"/>
    <n v="32.419800000000002"/>
    <n v="7.0000000000000007E-2"/>
    <x v="0"/>
    <n v="-38.44"/>
    <n v="4.9800000000000004"/>
    <n v="4.32"/>
    <s v="Christy Brittain"/>
    <x v="3"/>
    <s v="West"/>
    <x v="3"/>
    <x v="2"/>
    <s v="Computer Peripherals"/>
    <s v="DS/HD IBM Formatted Diskettes, 10/Pack - Staples"/>
    <s v="Small Pack"/>
    <n v="0.64"/>
    <d v="2011-08-08T00:00:00"/>
  </r>
  <r>
    <n v="5080"/>
    <n v="36196"/>
    <d v="2011-08-06T00:00:00"/>
    <s v="Not Specified"/>
    <n v="6"/>
    <n v="53.344200000000001"/>
    <n v="0.09"/>
    <x v="0"/>
    <n v="17.309999999999999"/>
    <n v="9.77"/>
    <n v="6.02"/>
    <s v="Christy Brittain"/>
    <x v="11"/>
    <s v="Atlantic"/>
    <x v="3"/>
    <x v="1"/>
    <s v="Office Furnishings"/>
    <s v="DAX Solid Wood Frames"/>
    <s v="Medium Box"/>
    <n v="0.48"/>
    <d v="2011-08-07T00:00:00"/>
  </r>
  <r>
    <n v="5081"/>
    <n v="36224"/>
    <d v="2009-05-03T00:00:00"/>
    <s v="Medium"/>
    <n v="15"/>
    <n v="1651.377"/>
    <n v="0.09"/>
    <x v="2"/>
    <n v="374.82"/>
    <n v="120.98"/>
    <n v="3.99"/>
    <s v="Robert Dilbeck"/>
    <x v="2"/>
    <s v="Prarie"/>
    <x v="1"/>
    <x v="0"/>
    <s v="Appliances"/>
    <s v="Belkin 325VA UPS Surge Protector, 6'"/>
    <s v="Small Box"/>
    <n v="0.6"/>
    <d v="2009-05-05T00:00:00"/>
  </r>
  <r>
    <n v="5082"/>
    <n v="36229"/>
    <d v="2012-09-21T00:00:00"/>
    <s v="Not Specified"/>
    <n v="12"/>
    <n v="1422.6071999999999"/>
    <n v="0.02"/>
    <x v="0"/>
    <n v="373.5"/>
    <n v="120.97"/>
    <n v="7.11"/>
    <s v="Patrick O'Donnell"/>
    <x v="4"/>
    <s v="Ontario"/>
    <x v="2"/>
    <x v="2"/>
    <s v="Office Machines"/>
    <s v="Canon BP1200DH 12-Digit Bubble Jet Printing Calculator"/>
    <s v="Medium Box"/>
    <n v="0.36"/>
    <d v="2012-09-24T00:00:00"/>
  </r>
  <r>
    <n v="5083"/>
    <n v="36229"/>
    <d v="2012-09-21T00:00:00"/>
    <s v="Not Specified"/>
    <n v="24"/>
    <n v="3477.0383999999999"/>
    <n v="0.01"/>
    <x v="1"/>
    <n v="-31.725000000000001"/>
    <n v="146.34"/>
    <n v="43.75"/>
    <s v="Patrick O'Donnell"/>
    <x v="4"/>
    <s v="Ontario"/>
    <x v="2"/>
    <x v="1"/>
    <s v="Tables"/>
    <s v="Bevis Round Conference Table Top &amp; Single Column Base"/>
    <s v="Jumbo Box"/>
    <n v="0.65"/>
    <d v="2012-09-23T00:00:00"/>
  </r>
  <r>
    <n v="5084"/>
    <n v="36230"/>
    <d v="2009-06-10T00:00:00"/>
    <s v="High"/>
    <n v="7"/>
    <n v="50.96"/>
    <n v="0"/>
    <x v="0"/>
    <n v="-31.38"/>
    <n v="7.28"/>
    <n v="3.52"/>
    <s v="Tom Prescott"/>
    <x v="11"/>
    <s v="Atlantic"/>
    <x v="0"/>
    <x v="2"/>
    <s v="Computer Peripherals"/>
    <s v="Imation 3.5&quot; DS-HD Macintosh Formatted Diskettes, 10/Pack"/>
    <s v="Small Pack"/>
    <n v="0.68"/>
    <d v="2009-06-10T00:00:00"/>
  </r>
  <r>
    <n v="5085"/>
    <n v="36257"/>
    <d v="2012-02-27T00:00:00"/>
    <s v="High"/>
    <n v="43"/>
    <n v="826.40840000000003"/>
    <n v="0.08"/>
    <x v="0"/>
    <n v="294.20999999999998"/>
    <n v="20.89"/>
    <n v="1.99"/>
    <s v="Phillina Ober"/>
    <x v="1"/>
    <s v="West"/>
    <x v="0"/>
    <x v="2"/>
    <s v="Computer Peripherals"/>
    <s v="IBM 80 Minute CD-R Spindle, 50/Pack"/>
    <s v="Small Pack"/>
    <n v="0.48"/>
    <d v="2012-02-29T00:00:00"/>
  </r>
  <r>
    <n v="5086"/>
    <n v="36262"/>
    <d v="2010-07-27T00:00:00"/>
    <s v="Not Specified"/>
    <n v="23"/>
    <n v="149.0308"/>
    <n v="0.03"/>
    <x v="2"/>
    <n v="-47.64"/>
    <n v="6.68"/>
    <n v="6.15"/>
    <s v="Aaron Bergman"/>
    <x v="1"/>
    <s v="West"/>
    <x v="1"/>
    <x v="0"/>
    <s v="Paper"/>
    <s v="Xerox 1968"/>
    <s v="Small Box"/>
    <n v="0.37"/>
    <d v="2010-07-28T00:00:00"/>
  </r>
  <r>
    <n v="5087"/>
    <n v="36262"/>
    <d v="2010-07-27T00:00:00"/>
    <s v="Not Specified"/>
    <n v="23"/>
    <n v="129.33359999999999"/>
    <n v="0.01"/>
    <x v="0"/>
    <n v="-30.51"/>
    <n v="5.68"/>
    <n v="3.6"/>
    <s v="Aaron Bergman"/>
    <x v="1"/>
    <s v="West"/>
    <x v="1"/>
    <x v="0"/>
    <s v="Scissors, Rulers and Trimmers"/>
    <s v="Acme® Preferred Stainless Steel Scissors"/>
    <s v="Small Pack"/>
    <n v="0.56000000000000005"/>
    <d v="2010-07-28T00:00:00"/>
  </r>
  <r>
    <n v="5088"/>
    <n v="36262"/>
    <d v="2010-07-27T00:00:00"/>
    <s v="Not Specified"/>
    <n v="26"/>
    <n v="5355.74"/>
    <n v="0"/>
    <x v="2"/>
    <n v="1148.904"/>
    <n v="205.99"/>
    <n v="2.5"/>
    <s v="Aaron Bergman"/>
    <x v="1"/>
    <s v="West"/>
    <x v="1"/>
    <x v="2"/>
    <s v="Telephones and Communication"/>
    <s v="V70"/>
    <s v="Small Box"/>
    <n v="0.59"/>
    <d v="2010-07-27T00:00:00"/>
  </r>
  <r>
    <n v="5089"/>
    <n v="36292"/>
    <d v="2010-02-07T00:00:00"/>
    <s v="Critical"/>
    <n v="21"/>
    <n v="99.351000000000013"/>
    <n v="0.05"/>
    <x v="0"/>
    <n v="-98.17"/>
    <n v="4.9800000000000004"/>
    <n v="7.54"/>
    <s v="Christine Abelman"/>
    <x v="1"/>
    <s v="West"/>
    <x v="1"/>
    <x v="0"/>
    <s v="Paper"/>
    <s v="Xerox 1961"/>
    <s v="Small Box"/>
    <n v="0.38"/>
    <d v="2010-02-08T00:00:00"/>
  </r>
  <r>
    <n v="5090"/>
    <n v="36292"/>
    <d v="2010-02-07T00:00:00"/>
    <s v="Critical"/>
    <n v="37"/>
    <n v="769.02280000000007"/>
    <n v="0.09"/>
    <x v="0"/>
    <n v="-182.8"/>
    <n v="22.84"/>
    <n v="16.87"/>
    <s v="Christine Abelman"/>
    <x v="1"/>
    <s v="West"/>
    <x v="1"/>
    <x v="0"/>
    <s v="Paper"/>
    <s v="Xerox 1982"/>
    <s v="Small Box"/>
    <n v="0.39"/>
    <d v="2010-02-07T00:00:00"/>
  </r>
  <r>
    <n v="5091"/>
    <n v="36293"/>
    <d v="2010-12-30T00:00:00"/>
    <s v="Medium"/>
    <n v="13"/>
    <n v="1260.2303999999999"/>
    <n v="0.04"/>
    <x v="0"/>
    <n v="250.47"/>
    <n v="100.98"/>
    <n v="7.18"/>
    <s v="Carlos Soltero"/>
    <x v="9"/>
    <s v="Atlantic"/>
    <x v="0"/>
    <x v="2"/>
    <s v="Computer Peripherals"/>
    <s v="Logitech Cordless Elite Duo"/>
    <s v="Small Box"/>
    <n v="0.4"/>
    <d v="2011-01-10T00:00:00"/>
  </r>
  <r>
    <n v="5092"/>
    <n v="36293"/>
    <d v="2010-12-30T00:00:00"/>
    <s v="Medium"/>
    <n v="25"/>
    <n v="147.41999999999999"/>
    <n v="0.09"/>
    <x v="2"/>
    <n v="-94.79"/>
    <n v="6.48"/>
    <n v="7.49"/>
    <s v="Carlos Soltero"/>
    <x v="9"/>
    <s v="Atlantic"/>
    <x v="0"/>
    <x v="0"/>
    <s v="Paper"/>
    <s v="Xerox 220"/>
    <s v="Small Box"/>
    <n v="0.37"/>
    <d v="2011-01-14T00:00:00"/>
  </r>
  <r>
    <n v="5093"/>
    <n v="36294"/>
    <d v="2012-08-20T00:00:00"/>
    <s v="Medium"/>
    <n v="46"/>
    <n v="571.87199999999996"/>
    <n v="0.04"/>
    <x v="0"/>
    <n v="100.215"/>
    <n v="12.95"/>
    <n v="4.9800000000000004"/>
    <s v="Yana Sorensen"/>
    <x v="11"/>
    <s v="Atlantic"/>
    <x v="1"/>
    <x v="0"/>
    <s v="Binders and Binder Accessories"/>
    <s v="GBC Binding covers"/>
    <s v="Small Box"/>
    <n v="0.4"/>
    <d v="2012-08-22T00:00:00"/>
  </r>
  <r>
    <n v="5094"/>
    <n v="36295"/>
    <d v="2010-09-04T00:00:00"/>
    <s v="Medium"/>
    <n v="10"/>
    <n v="278.09599999999995"/>
    <n v="0.09"/>
    <x v="0"/>
    <n v="68.102000000000004"/>
    <n v="30.56"/>
    <n v="2.99"/>
    <s v="Nora Pelletier"/>
    <x v="6"/>
    <s v="Prarie"/>
    <x v="1"/>
    <x v="0"/>
    <s v="Binders and Binder Accessories"/>
    <s v="Surelock™ Post Binders"/>
    <s v="Small Box"/>
    <n v="0.35"/>
    <d v="2010-09-06T00:00:00"/>
  </r>
  <r>
    <n v="5095"/>
    <n v="36323"/>
    <d v="2010-10-18T00:00:00"/>
    <s v="High"/>
    <n v="5"/>
    <n v="73.50800000000001"/>
    <n v="0.08"/>
    <x v="0"/>
    <n v="-48.88"/>
    <n v="15.98"/>
    <n v="6.5"/>
    <s v="Maurice Satty"/>
    <x v="6"/>
    <s v="Prarie"/>
    <x v="1"/>
    <x v="2"/>
    <s v="Computer Peripherals"/>
    <s v="Logitech Access Keyboard"/>
    <s v="Small Box"/>
    <n v="0.48"/>
    <d v="2010-10-20T00:00:00"/>
  </r>
  <r>
    <n v="5096"/>
    <n v="36354"/>
    <d v="2012-06-05T00:00:00"/>
    <s v="Medium"/>
    <n v="13"/>
    <n v="4391.6925000000001"/>
    <n v="7.0000000000000007E-2"/>
    <x v="0"/>
    <n v="889.31"/>
    <n v="363.25"/>
    <n v="19.989999999999998"/>
    <s v="Henia Zydlo"/>
    <x v="6"/>
    <s v="Prarie"/>
    <x v="2"/>
    <x v="0"/>
    <s v="Appliances"/>
    <s v="Hoover WindTunnel™ Plus Canister Vacuum"/>
    <s v="Small Box"/>
    <n v="0.56999999999999995"/>
    <d v="2012-06-07T00:00:00"/>
  </r>
  <r>
    <n v="5097"/>
    <n v="36355"/>
    <d v="2009-12-02T00:00:00"/>
    <s v="Medium"/>
    <n v="9"/>
    <n v="44.225999999999999"/>
    <n v="0.09"/>
    <x v="2"/>
    <n v="-42.975499999999997"/>
    <n v="5.4"/>
    <n v="7.78"/>
    <s v="Anne Pryor"/>
    <x v="5"/>
    <s v="Quebec"/>
    <x v="2"/>
    <x v="0"/>
    <s v="Binders and Binder Accessories"/>
    <s v="3M Organizer Strips"/>
    <s v="Small Box"/>
    <n v="0.37"/>
    <d v="2009-12-02T00:00:00"/>
  </r>
  <r>
    <n v="5098"/>
    <n v="36355"/>
    <d v="2009-12-02T00:00:00"/>
    <s v="Medium"/>
    <n v="6"/>
    <n v="119.24640000000001"/>
    <n v="0.02"/>
    <x v="0"/>
    <n v="65.489999999999995"/>
    <n v="20.28"/>
    <n v="6.68"/>
    <s v="Anne Pryor"/>
    <x v="5"/>
    <s v="Quebec"/>
    <x v="2"/>
    <x v="1"/>
    <s v="Office Furnishings"/>
    <s v="Seth Thomas 8 1/2&quot; Cubicle Clock"/>
    <s v="Small Box"/>
    <n v="0.53"/>
    <d v="2009-12-02T00:00:00"/>
  </r>
  <r>
    <n v="5099"/>
    <n v="36355"/>
    <d v="2009-12-02T00:00:00"/>
    <s v="Medium"/>
    <n v="10"/>
    <n v="115.5"/>
    <n v="0"/>
    <x v="0"/>
    <n v="15.73"/>
    <n v="11.55"/>
    <n v="2.36"/>
    <s v="Anne Pryor"/>
    <x v="5"/>
    <s v="Quebec"/>
    <x v="2"/>
    <x v="0"/>
    <s v="Pens &amp; Art Supplies"/>
    <s v="Newell 309"/>
    <s v="Wrap Bag"/>
    <n v="0.55000000000000004"/>
    <d v="2009-12-03T00:00:00"/>
  </r>
  <r>
    <n v="5100"/>
    <n v="36355"/>
    <d v="2009-12-02T00:00:00"/>
    <s v="Medium"/>
    <n v="43"/>
    <n v="84.968000000000004"/>
    <n v="0.05"/>
    <x v="0"/>
    <n v="-72.5"/>
    <n v="2.08"/>
    <n v="2.56"/>
    <s v="Anne Pryor"/>
    <x v="5"/>
    <s v="Quebec"/>
    <x v="2"/>
    <x v="0"/>
    <s v="Scissors, Rulers and Trimmers"/>
    <s v="Kleencut® Forged Office Shears by Acme United Corporation"/>
    <s v="Small Pack"/>
    <n v="0.55000000000000004"/>
    <d v="2009-12-03T00:00:00"/>
  </r>
  <r>
    <n v="5101"/>
    <n v="36356"/>
    <d v="2011-12-25T00:00:00"/>
    <s v="Medium"/>
    <n v="45"/>
    <n v="4498.6590000000006"/>
    <n v="0.01"/>
    <x v="1"/>
    <n v="-593.79999999999995"/>
    <n v="100.98"/>
    <n v="45"/>
    <s v="Christy Brittain"/>
    <x v="3"/>
    <s v="West"/>
    <x v="3"/>
    <x v="1"/>
    <s v="Chairs &amp; Chairmats"/>
    <s v="Hon Valutask™ Swivel Chairs"/>
    <s v="Jumbo Drum"/>
    <n v="0.69"/>
    <d v="2011-12-27T00:00:00"/>
  </r>
  <r>
    <n v="5102"/>
    <n v="36356"/>
    <d v="2011-12-25T00:00:00"/>
    <s v="Medium"/>
    <n v="33"/>
    <n v="113.85"/>
    <n v="0.08"/>
    <x v="0"/>
    <n v="47.98"/>
    <n v="3.75"/>
    <n v="0.5"/>
    <s v="Christy Brittain"/>
    <x v="3"/>
    <s v="West"/>
    <x v="3"/>
    <x v="0"/>
    <s v="Labels"/>
    <s v="Avery 510"/>
    <s v="Small Box"/>
    <n v="0.37"/>
    <d v="2011-12-27T00:00:00"/>
  </r>
  <r>
    <n v="5103"/>
    <n v="36357"/>
    <d v="2012-01-14T00:00:00"/>
    <s v="Not Specified"/>
    <n v="38"/>
    <n v="16928.623799999998"/>
    <n v="0.01"/>
    <x v="1"/>
    <n v="-370.04"/>
    <n v="449.99"/>
    <n v="49"/>
    <s v="Clay Cheatham"/>
    <x v="1"/>
    <s v="West"/>
    <x v="0"/>
    <x v="2"/>
    <s v="Copiers and Fax"/>
    <s v="Canon PC940 Copier"/>
    <s v="Jumbo Drum"/>
    <n v="0.38"/>
    <d v="2012-01-15T00:00:00"/>
  </r>
  <r>
    <n v="5104"/>
    <n v="36358"/>
    <d v="2009-05-13T00:00:00"/>
    <s v="Not Specified"/>
    <n v="28"/>
    <n v="800.65440000000001"/>
    <n v="0.06"/>
    <x v="0"/>
    <n v="-159.25"/>
    <n v="30.42"/>
    <n v="8.65"/>
    <s v="Dorris Love"/>
    <x v="5"/>
    <s v="Quebec"/>
    <x v="1"/>
    <x v="2"/>
    <s v="Computer Peripherals"/>
    <s v="Fellowes Internet Keyboard, Platinum"/>
    <s v="Small Box"/>
    <n v="0.74"/>
    <d v="2009-05-15T00:00:00"/>
  </r>
  <r>
    <n v="5105"/>
    <n v="36358"/>
    <d v="2009-05-13T00:00:00"/>
    <s v="Not Specified"/>
    <n v="22"/>
    <n v="817.9864"/>
    <n v="0.02"/>
    <x v="0"/>
    <n v="318.25"/>
    <n v="37.94"/>
    <n v="5.08"/>
    <s v="Dorris Love"/>
    <x v="5"/>
    <s v="Quebec"/>
    <x v="1"/>
    <x v="0"/>
    <s v="Paper"/>
    <s v="Snap-A-Way® Black Print Carbonless Ruled Speed Letter, Triplicate"/>
    <s v="Wrap Bag"/>
    <n v="0.38"/>
    <d v="2009-05-14T00:00:00"/>
  </r>
  <r>
    <n v="5106"/>
    <n v="36359"/>
    <d v="2011-11-23T00:00:00"/>
    <s v="High"/>
    <n v="2"/>
    <n v="58.242400000000004"/>
    <n v="0.06"/>
    <x v="0"/>
    <n v="-29.6"/>
    <n v="30.98"/>
    <n v="5.76"/>
    <s v="Ken Heidel"/>
    <x v="3"/>
    <s v="West"/>
    <x v="1"/>
    <x v="0"/>
    <s v="Paper"/>
    <s v="IBM Multi-Purpose Copy Paper, 8 1/2 x 11&quot;, Case"/>
    <s v="Small Box"/>
    <n v="0.4"/>
    <d v="2011-11-24T00:00:00"/>
  </r>
  <r>
    <n v="5107"/>
    <n v="36387"/>
    <d v="2011-11-07T00:00:00"/>
    <s v="High"/>
    <n v="32"/>
    <n v="608.31680000000006"/>
    <n v="0.09"/>
    <x v="0"/>
    <n v="148.28"/>
    <n v="20.89"/>
    <n v="1.99"/>
    <s v="Brian DeCherney"/>
    <x v="1"/>
    <s v="West"/>
    <x v="1"/>
    <x v="2"/>
    <s v="Computer Peripherals"/>
    <s v="IBM 80 Minute CD-R Spindle, 50/Pack"/>
    <s v="Small Pack"/>
    <n v="0.48"/>
    <d v="2011-11-10T00:00:00"/>
  </r>
  <r>
    <n v="5108"/>
    <n v="36390"/>
    <d v="2012-10-12T00:00:00"/>
    <s v="High"/>
    <n v="3"/>
    <n v="359.07149999999996"/>
    <n v="0.05"/>
    <x v="0"/>
    <n v="-541.33199999999999"/>
    <n v="125.99"/>
    <n v="8.99"/>
    <s v="Sylvia Foulston"/>
    <x v="8"/>
    <s v="Atlantic"/>
    <x v="1"/>
    <x v="2"/>
    <s v="Telephones and Communication"/>
    <s v="M70"/>
    <s v="Small Box"/>
    <n v="0.59"/>
    <d v="2012-10-14T00:00:00"/>
  </r>
  <r>
    <n v="5109"/>
    <n v="36416"/>
    <d v="2009-11-30T00:00:00"/>
    <s v="Low"/>
    <n v="44"/>
    <n v="262.31040000000002"/>
    <n v="0.08"/>
    <x v="0"/>
    <n v="-98.53"/>
    <n v="6.48"/>
    <n v="5.82"/>
    <s v="Sean O'Donnell"/>
    <x v="4"/>
    <s v="Ontario"/>
    <x v="1"/>
    <x v="0"/>
    <s v="Paper"/>
    <s v="Xerox 1998"/>
    <s v="Small Box"/>
    <n v="0.37"/>
    <d v="2009-12-04T00:00:00"/>
  </r>
  <r>
    <n v="5110"/>
    <n v="36416"/>
    <d v="2009-11-30T00:00:00"/>
    <s v="Low"/>
    <n v="46"/>
    <n v="127.18079999999999"/>
    <n v="0.04"/>
    <x v="0"/>
    <n v="6.93"/>
    <n v="2.88"/>
    <n v="1.01"/>
    <s v="Sean O'Donnell"/>
    <x v="4"/>
    <s v="Ontario"/>
    <x v="1"/>
    <x v="0"/>
    <s v="Pens &amp; Art Supplies"/>
    <s v="Sanford Colorific Colored Pencils, 12/Box"/>
    <s v="Wrap Bag"/>
    <n v="0.55000000000000004"/>
    <d v="2009-12-04T00:00:00"/>
  </r>
  <r>
    <n v="5111"/>
    <n v="36418"/>
    <d v="2012-01-27T00:00:00"/>
    <s v="Not Specified"/>
    <n v="33"/>
    <n v="189.14279999999999"/>
    <n v="0.08"/>
    <x v="2"/>
    <n v="-124.84399999999999"/>
    <n v="6.23"/>
    <n v="6.97"/>
    <s v="Robert Marley"/>
    <x v="4"/>
    <s v="Ontario"/>
    <x v="1"/>
    <x v="0"/>
    <s v="Binders and Binder Accessories"/>
    <s v="Avery Hole Reinforcements"/>
    <s v="Small Box"/>
    <n v="0.36"/>
    <d v="2012-01-28T00:00:00"/>
  </r>
  <r>
    <n v="5112"/>
    <n v="36448"/>
    <d v="2010-09-10T00:00:00"/>
    <s v="Medium"/>
    <n v="6"/>
    <n v="35.385600000000004"/>
    <n v="0.03"/>
    <x v="0"/>
    <n v="0.43"/>
    <n v="6.08"/>
    <n v="0.91"/>
    <s v="Allen Golden"/>
    <x v="4"/>
    <s v="Ontario"/>
    <x v="3"/>
    <x v="0"/>
    <s v="Pens &amp; Art Supplies"/>
    <s v="Zebra Zazzle Fluorescent Highlighters"/>
    <s v="Wrap Bag"/>
    <n v="0.51"/>
    <d v="2010-09-10T00:00:00"/>
  </r>
  <r>
    <n v="5113"/>
    <n v="36448"/>
    <d v="2010-09-10T00:00:00"/>
    <s v="Medium"/>
    <n v="44"/>
    <n v="949.07120000000009"/>
    <n v="0.02"/>
    <x v="0"/>
    <n v="105.37"/>
    <n v="22.01"/>
    <n v="5.53"/>
    <s v="Allen Golden"/>
    <x v="4"/>
    <s v="Ontario"/>
    <x v="3"/>
    <x v="0"/>
    <s v="Pens &amp; Art Supplies"/>
    <s v="Boston 16801 Nautilus™ Battery Pencil Sharpener"/>
    <s v="Small Pack"/>
    <n v="0.59"/>
    <d v="2010-09-11T00:00:00"/>
  </r>
  <r>
    <n v="5114"/>
    <n v="36449"/>
    <d v="2010-09-05T00:00:00"/>
    <s v="Not Specified"/>
    <n v="6"/>
    <n v="76.381199999999993"/>
    <n v="0.02"/>
    <x v="0"/>
    <n v="-26.39"/>
    <n v="12.99"/>
    <n v="14.37"/>
    <s v="Bruce Stewart"/>
    <x v="4"/>
    <s v="Ontario"/>
    <x v="1"/>
    <x v="1"/>
    <s v="Office Furnishings"/>
    <s v="Tensor &quot;Hersey Kiss&quot; Styled Floor Lamp"/>
    <s v="Large Box"/>
    <n v="0.73"/>
    <d v="2010-09-05T00:00:00"/>
  </r>
  <r>
    <n v="5115"/>
    <n v="36449"/>
    <d v="2010-09-05T00:00:00"/>
    <s v="Not Specified"/>
    <n v="43"/>
    <n v="852.91359999999997"/>
    <n v="0.02"/>
    <x v="0"/>
    <n v="255.03"/>
    <n v="20.239999999999998"/>
    <n v="6.67"/>
    <s v="Bruce Stewart"/>
    <x v="10"/>
    <s v="Atlantic"/>
    <x v="1"/>
    <x v="1"/>
    <s v="Office Furnishings"/>
    <s v="DAX Contemporary Wood Frame with Silver Metal Mat, Desktop, 11 x 14 Size"/>
    <s v="Small Pack"/>
    <n v="0.49"/>
    <d v="2010-09-07T00:00:00"/>
  </r>
  <r>
    <n v="5116"/>
    <n v="36449"/>
    <d v="2010-09-05T00:00:00"/>
    <s v="Not Specified"/>
    <n v="27"/>
    <n v="115.7247"/>
    <n v="0.09"/>
    <x v="0"/>
    <n v="-6.69"/>
    <n v="4.71"/>
    <n v="0.7"/>
    <s v="Bruce Stewart"/>
    <x v="10"/>
    <s v="Atlantic"/>
    <x v="1"/>
    <x v="0"/>
    <s v="Rubber Bands"/>
    <s v="Plymouth Boxed Rubber Bands by Plymouth"/>
    <s v="Wrap Bag"/>
    <n v="0.8"/>
    <d v="2010-09-08T00:00:00"/>
  </r>
  <r>
    <n v="5117"/>
    <n v="36452"/>
    <d v="2009-04-05T00:00:00"/>
    <s v="High"/>
    <n v="26"/>
    <n v="523.69200000000001"/>
    <n v="0.1"/>
    <x v="0"/>
    <n v="-107.51349999999999"/>
    <n v="22.38"/>
    <n v="15.1"/>
    <s v="Eudokia Martin"/>
    <x v="4"/>
    <s v="Ontario"/>
    <x v="2"/>
    <x v="0"/>
    <s v="Binders and Binder Accessories"/>
    <s v="Avery Flip-Chart Easel Binder, Black"/>
    <s v="Small Box"/>
    <n v="0.38"/>
    <d v="2009-04-06T00:00:00"/>
  </r>
  <r>
    <n v="5118"/>
    <n v="36452"/>
    <d v="2009-04-05T00:00:00"/>
    <s v="High"/>
    <n v="18"/>
    <n v="120.61440000000002"/>
    <n v="0.04"/>
    <x v="0"/>
    <n v="46.01"/>
    <n v="6.98"/>
    <n v="2.83"/>
    <s v="Eudokia Martin"/>
    <x v="4"/>
    <s v="Ontario"/>
    <x v="2"/>
    <x v="1"/>
    <s v="Office Furnishings"/>
    <s v="G.E. Halogen Desk Lamp Bulbs"/>
    <s v="Small Pack"/>
    <n v="0.37"/>
    <d v="2009-04-07T00:00:00"/>
  </r>
  <r>
    <n v="5119"/>
    <n v="36454"/>
    <d v="2011-02-18T00:00:00"/>
    <s v="Critical"/>
    <n v="8"/>
    <n v="60.648000000000003"/>
    <n v="0.05"/>
    <x v="0"/>
    <n v="-36.06"/>
    <n v="7.98"/>
    <n v="6.5"/>
    <s v="Anthony Garverick"/>
    <x v="8"/>
    <s v="Atlantic"/>
    <x v="0"/>
    <x v="0"/>
    <s v="Storage &amp; Organization"/>
    <s v="Iris Project Case"/>
    <s v="Medium Box"/>
    <n v="0.59"/>
    <d v="2011-02-21T00:00:00"/>
  </r>
  <r>
    <n v="5120"/>
    <n v="36455"/>
    <d v="2009-02-19T00:00:00"/>
    <s v="High"/>
    <n v="48"/>
    <n v="1838.1887999999999"/>
    <n v="0.03"/>
    <x v="0"/>
    <n v="561.42999999999995"/>
    <n v="39.479999999999997"/>
    <n v="1.99"/>
    <s v="Frank Merwin"/>
    <x v="1"/>
    <s v="West"/>
    <x v="3"/>
    <x v="2"/>
    <s v="Computer Peripherals"/>
    <s v="80 Minute CD-R Spindle, 100/Pack - Staples"/>
    <s v="Small Pack"/>
    <n v="0.54"/>
    <d v="2009-02-21T00:00:00"/>
  </r>
  <r>
    <n v="5121"/>
    <n v="36480"/>
    <d v="2010-08-22T00:00:00"/>
    <s v="Medium"/>
    <n v="44"/>
    <n v="1167.4476000000002"/>
    <n v="7.0000000000000007E-2"/>
    <x v="0"/>
    <n v="502.48599999999999"/>
    <n v="28.53"/>
    <n v="1.49"/>
    <s v="Lela Donovan"/>
    <x v="3"/>
    <s v="West"/>
    <x v="1"/>
    <x v="0"/>
    <s v="Binders and Binder Accessories"/>
    <s v="Lock-Up Easel 'Spel-Binder'"/>
    <s v="Small Box"/>
    <n v="0.38"/>
    <d v="2010-08-23T00:00:00"/>
  </r>
  <r>
    <n v="5122"/>
    <n v="36482"/>
    <d v="2011-07-05T00:00:00"/>
    <s v="Medium"/>
    <n v="7"/>
    <n v="37.673999999999999"/>
    <n v="0.1"/>
    <x v="2"/>
    <n v="-7.4"/>
    <n v="5.98"/>
    <n v="5.15"/>
    <s v="Erica Smith"/>
    <x v="1"/>
    <s v="West"/>
    <x v="0"/>
    <x v="0"/>
    <s v="Paper"/>
    <s v="Xerox 193"/>
    <s v="Small Box"/>
    <n v="0.36"/>
    <d v="2011-07-06T00:00:00"/>
  </r>
  <r>
    <n v="5123"/>
    <n v="36482"/>
    <d v="2011-07-05T00:00:00"/>
    <s v="Medium"/>
    <n v="47"/>
    <n v="14497.225200000001"/>
    <n v="0.06"/>
    <x v="1"/>
    <n v="861.78"/>
    <n v="328.14"/>
    <n v="91.05"/>
    <s v="Erica Smith"/>
    <x v="1"/>
    <s v="West"/>
    <x v="0"/>
    <x v="0"/>
    <s v="Appliances"/>
    <s v="Sanyo Counter Height Refrigerator with Crisper, 3.6 Cubic Foot, Stainless Steel/Black"/>
    <s v="Jumbo Drum"/>
    <n v="0.56999999999999995"/>
    <d v="2011-07-06T00:00:00"/>
  </r>
  <r>
    <n v="5124"/>
    <n v="36482"/>
    <d v="2011-07-05T00:00:00"/>
    <s v="Medium"/>
    <n v="27"/>
    <n v="2645.0874000000003"/>
    <n v="7.0000000000000007E-2"/>
    <x v="2"/>
    <n v="489.58"/>
    <n v="105.34"/>
    <n v="24.49"/>
    <s v="Erica Smith"/>
    <x v="1"/>
    <s v="West"/>
    <x v="0"/>
    <x v="1"/>
    <s v="Office Furnishings"/>
    <s v="Deflect-o DuraMat Antistatic Studded Beveled Mat for Medium Pile Carpeting"/>
    <s v="Large Box"/>
    <n v="0.61"/>
    <d v="2011-07-07T00:00:00"/>
  </r>
  <r>
    <n v="5125"/>
    <n v="36484"/>
    <d v="2012-01-28T00:00:00"/>
    <s v="Critical"/>
    <n v="41"/>
    <n v="2678.5340999999999"/>
    <n v="0.01"/>
    <x v="2"/>
    <n v="740.47500000000002"/>
    <n v="65.989999999999995"/>
    <n v="3.9"/>
    <s v="Cari MacIntyre"/>
    <x v="4"/>
    <s v="Ontario"/>
    <x v="1"/>
    <x v="2"/>
    <s v="Telephones and Communication"/>
    <s v="StarTAC Series"/>
    <s v="Small Box"/>
    <n v="0.55000000000000004"/>
    <d v="2012-01-29T00:00:00"/>
  </r>
  <r>
    <n v="5126"/>
    <n v="36512"/>
    <d v="2012-03-28T00:00:00"/>
    <s v="Not Specified"/>
    <n v="30"/>
    <n v="10252.224000000002"/>
    <n v="0.04"/>
    <x v="1"/>
    <n v="1099.29"/>
    <n v="355.98"/>
    <n v="58.92"/>
    <s v="Sean Braxton"/>
    <x v="6"/>
    <s v="Prarie"/>
    <x v="0"/>
    <x v="1"/>
    <s v="Chairs &amp; Chairmats"/>
    <s v="Hon 4700 Series Mobuis™ Mid-Back Task Chairs with Adjustable Arms"/>
    <s v="Jumbo Drum"/>
    <n v="0.64"/>
    <d v="2012-03-29T00:00:00"/>
  </r>
  <r>
    <n v="5127"/>
    <n v="36512"/>
    <d v="2012-03-28T00:00:00"/>
    <s v="Not Specified"/>
    <n v="3"/>
    <n v="56.3718"/>
    <n v="0.06"/>
    <x v="0"/>
    <n v="41.98"/>
    <n v="19.989999999999998"/>
    <n v="11.17"/>
    <s v="Sean Braxton"/>
    <x v="6"/>
    <s v="Prarie"/>
    <x v="0"/>
    <x v="1"/>
    <s v="Office Furnishings"/>
    <s v="Telescoping Adjustable Floor Lamp"/>
    <s v="Large Box"/>
    <n v="0.6"/>
    <d v="2012-03-31T00:00:00"/>
  </r>
  <r>
    <n v="5128"/>
    <n v="36516"/>
    <d v="2011-07-25T00:00:00"/>
    <s v="Medium"/>
    <n v="9"/>
    <n v="817.9380000000001"/>
    <n v="0.1"/>
    <x v="0"/>
    <n v="51.3"/>
    <n v="100.98"/>
    <n v="7.18"/>
    <s v="Giulietta Baptist"/>
    <x v="9"/>
    <s v="Atlantic"/>
    <x v="2"/>
    <x v="2"/>
    <s v="Computer Peripherals"/>
    <s v="Logitech Cordless Elite Duo"/>
    <s v="Small Box"/>
    <n v="0.4"/>
    <d v="2011-07-28T00:00:00"/>
  </r>
  <r>
    <n v="5129"/>
    <n v="36517"/>
    <d v="2010-03-01T00:00:00"/>
    <s v="Not Specified"/>
    <n v="18"/>
    <n v="848.20679999999993"/>
    <n v="0.03"/>
    <x v="0"/>
    <n v="218.97"/>
    <n v="48.58"/>
    <n v="3.99"/>
    <s v="Katherine Nockton"/>
    <x v="4"/>
    <s v="Ontario"/>
    <x v="1"/>
    <x v="0"/>
    <s v="Appliances"/>
    <s v="Belkin Premiere Surge Master II 8-outlet surge protector"/>
    <s v="Small Box"/>
    <n v="0.56000000000000005"/>
    <d v="2010-03-02T00:00:00"/>
  </r>
  <r>
    <n v="5130"/>
    <n v="36517"/>
    <d v="2010-03-01T00:00:00"/>
    <s v="Not Specified"/>
    <n v="9"/>
    <n v="177.23699999999999"/>
    <n v="0.06"/>
    <x v="0"/>
    <n v="-63.78"/>
    <n v="20.95"/>
    <n v="4"/>
    <s v="Katherine Nockton"/>
    <x v="4"/>
    <s v="Ontario"/>
    <x v="1"/>
    <x v="2"/>
    <s v="Computer Peripherals"/>
    <s v="Fellowes Basic 104-Key Keyboard, Platinum"/>
    <s v="Small Box"/>
    <n v="0.6"/>
    <d v="2010-03-03T00:00:00"/>
  </r>
  <r>
    <n v="5131"/>
    <n v="36548"/>
    <d v="2010-10-30T00:00:00"/>
    <s v="Low"/>
    <n v="8"/>
    <n v="37.449600000000004"/>
    <n v="0.06"/>
    <x v="0"/>
    <n v="-40.43"/>
    <n v="4.9800000000000004"/>
    <n v="7.54"/>
    <s v="Max Engle"/>
    <x v="1"/>
    <s v="West"/>
    <x v="1"/>
    <x v="0"/>
    <s v="Paper"/>
    <s v="Xerox 1961"/>
    <s v="Small Box"/>
    <n v="0.38"/>
    <d v="2010-11-01T00:00:00"/>
  </r>
  <r>
    <n v="5132"/>
    <n v="36608"/>
    <d v="2011-09-28T00:00:00"/>
    <s v="Low"/>
    <n v="40"/>
    <n v="791.28"/>
    <n v="0.1"/>
    <x v="0"/>
    <n v="183.48"/>
    <n v="21.98"/>
    <n v="2.87"/>
    <s v="Mitch Gastineau"/>
    <x v="1"/>
    <s v="West"/>
    <x v="0"/>
    <x v="0"/>
    <s v="Pens &amp; Art Supplies"/>
    <s v="Panasonic KP-310 Heavy-Duty Electric Pencil Sharpener"/>
    <s v="Small Pack"/>
    <n v="0.55000000000000004"/>
    <d v="2011-10-02T00:00:00"/>
  </r>
  <r>
    <n v="5133"/>
    <n v="36608"/>
    <d v="2011-09-28T00:00:00"/>
    <s v="Low"/>
    <n v="49"/>
    <n v="4211.8440000000001"/>
    <n v="0.05"/>
    <x v="0"/>
    <n v="1340.07"/>
    <n v="90.48"/>
    <n v="19.989999999999998"/>
    <s v="Mitch Gastineau"/>
    <x v="1"/>
    <s v="West"/>
    <x v="0"/>
    <x v="0"/>
    <s v="Envelopes"/>
    <s v="Tyvek® Side-Opening Peel &amp; Seel® Expanding Envelopes"/>
    <s v="Small Box"/>
    <n v="0.4"/>
    <d v="2011-10-05T00:00:00"/>
  </r>
  <r>
    <n v="5134"/>
    <n v="36609"/>
    <d v="2009-05-14T00:00:00"/>
    <s v="Not Specified"/>
    <n v="8"/>
    <n v="39.840000000000003"/>
    <n v="0"/>
    <x v="0"/>
    <n v="-23.29"/>
    <n v="4.9800000000000004"/>
    <n v="5.49"/>
    <s v="Brad Thomas"/>
    <x v="8"/>
    <s v="Atlantic"/>
    <x v="2"/>
    <x v="0"/>
    <s v="Paper"/>
    <s v="Xerox 1952"/>
    <s v="Small Box"/>
    <n v="0.38"/>
    <d v="2009-05-16T00:00:00"/>
  </r>
  <r>
    <n v="5135"/>
    <n v="36640"/>
    <d v="2011-11-18T00:00:00"/>
    <s v="Not Specified"/>
    <n v="18"/>
    <n v="376.30079999999998"/>
    <n v="0.06"/>
    <x v="2"/>
    <n v="119.47"/>
    <n v="22.24"/>
    <n v="1.99"/>
    <s v="Benjamin Patterson"/>
    <x v="7"/>
    <s v="Yukon"/>
    <x v="1"/>
    <x v="2"/>
    <s v="Computer Peripherals"/>
    <s v="Verbatim DVD-R, 3.95GB, SR, Mitsubishi Branded, Jewel"/>
    <s v="Small Pack"/>
    <n v="0.43"/>
    <d v="2011-11-20T00:00:00"/>
  </r>
  <r>
    <n v="5136"/>
    <n v="36643"/>
    <d v="2009-02-23T00:00:00"/>
    <s v="Critical"/>
    <n v="17"/>
    <n v="232.08569999999997"/>
    <n v="0.01"/>
    <x v="0"/>
    <n v="-36.770000000000003"/>
    <n v="13.79"/>
    <n v="8.7799999999999994"/>
    <s v="Ruben Ausman"/>
    <x v="4"/>
    <s v="Ontario"/>
    <x v="1"/>
    <x v="1"/>
    <s v="Office Furnishings"/>
    <s v="9-3/4 Diameter Round Wall Clock"/>
    <s v="Small Box"/>
    <n v="0.43"/>
    <d v="2009-02-25T00:00:00"/>
  </r>
  <r>
    <n v="5137"/>
    <n v="36643"/>
    <d v="2009-02-23T00:00:00"/>
    <s v="Critical"/>
    <n v="30"/>
    <n v="958.75199999999995"/>
    <n v="0.04"/>
    <x v="0"/>
    <n v="87.03"/>
    <n v="33.29"/>
    <n v="8.74"/>
    <s v="Ruben Ausman"/>
    <x v="4"/>
    <s v="Ontario"/>
    <x v="1"/>
    <x v="0"/>
    <s v="Storage &amp; Organization"/>
    <s v="Fellowes Bases and Tops For Staxonsteel®/High-Stak® Systems"/>
    <s v="Small Box"/>
    <n v="0.61"/>
    <d v="2009-02-24T00:00:00"/>
  </r>
  <r>
    <n v="5138"/>
    <n v="36644"/>
    <d v="2012-05-13T00:00:00"/>
    <s v="High"/>
    <n v="24"/>
    <n v="2255.7743999999998"/>
    <n v="0.06"/>
    <x v="0"/>
    <n v="218.72"/>
    <n v="99.99"/>
    <n v="19.989999999999998"/>
    <s v="Dorothy Wardle"/>
    <x v="12"/>
    <s v="Northwest Territories"/>
    <x v="1"/>
    <x v="2"/>
    <s v="Computer Peripherals"/>
    <s v="U.S. Robotics 56K Internet Call Modem"/>
    <s v="Small Box"/>
    <n v="0.5"/>
    <d v="2012-05-14T00:00:00"/>
  </r>
  <r>
    <n v="5139"/>
    <n v="36646"/>
    <d v="2010-06-08T00:00:00"/>
    <s v="Medium"/>
    <n v="24"/>
    <n v="1126.8863999999999"/>
    <n v="0.04"/>
    <x v="2"/>
    <n v="-743.96"/>
    <n v="48.91"/>
    <n v="35"/>
    <s v="Muhammed MacIntyre"/>
    <x v="12"/>
    <s v="Northwest Territories"/>
    <x v="0"/>
    <x v="0"/>
    <s v="Storage &amp; Organization"/>
    <s v="Tennsco Industrial Shelving"/>
    <s v="Large Box"/>
    <n v="0.83"/>
    <d v="2010-06-09T00:00:00"/>
  </r>
  <r>
    <n v="5140"/>
    <n v="36647"/>
    <d v="2009-06-30T00:00:00"/>
    <s v="High"/>
    <n v="21"/>
    <n v="164.03309999999999"/>
    <n v="0.01"/>
    <x v="0"/>
    <n v="38.700000000000003"/>
    <n v="7.89"/>
    <n v="2.82"/>
    <s v="Christy Brittain"/>
    <x v="3"/>
    <s v="West"/>
    <x v="3"/>
    <x v="0"/>
    <s v="Rubber Bands"/>
    <s v="Staples Vinyl Coated Paper Clips, 800/Box"/>
    <s v="Wrap Bag"/>
    <n v="0.4"/>
    <d v="2009-07-01T00:00:00"/>
  </r>
  <r>
    <n v="5141"/>
    <n v="36647"/>
    <d v="2009-06-30T00:00:00"/>
    <s v="High"/>
    <n v="16"/>
    <n v="53.580800000000004"/>
    <n v="0.09"/>
    <x v="0"/>
    <n v="-21.91"/>
    <n v="3.68"/>
    <n v="1.32"/>
    <s v="Christy Brittain"/>
    <x v="3"/>
    <s v="West"/>
    <x v="3"/>
    <x v="0"/>
    <s v="Scissors, Rulers and Trimmers"/>
    <s v="*Staples* vLetter Openers, 2/Pack"/>
    <s v="Wrap Bag"/>
    <n v="0.83"/>
    <d v="2009-07-01T00:00:00"/>
  </r>
  <r>
    <n v="5142"/>
    <n v="36647"/>
    <d v="2009-06-30T00:00:00"/>
    <s v="High"/>
    <n v="18"/>
    <n v="157.30200000000002"/>
    <n v="0.1"/>
    <x v="0"/>
    <n v="-119.77"/>
    <n v="9.7100000000000009"/>
    <n v="9.4499999999999993"/>
    <s v="Christy Brittain"/>
    <x v="3"/>
    <s v="West"/>
    <x v="3"/>
    <x v="0"/>
    <s v="Storage &amp; Organization"/>
    <s v="Filing/Storage Totes and Swivel Casters"/>
    <s v="Small Box"/>
    <n v="0.6"/>
    <d v="2009-07-03T00:00:00"/>
  </r>
  <r>
    <n v="5143"/>
    <n v="36673"/>
    <d v="2010-09-13T00:00:00"/>
    <s v="Low"/>
    <n v="20"/>
    <n v="1119.8"/>
    <n v="0"/>
    <x v="0"/>
    <n v="-129.13999999999999"/>
    <n v="55.99"/>
    <n v="5"/>
    <s v="Annie Thurman"/>
    <x v="1"/>
    <s v="West"/>
    <x v="2"/>
    <x v="2"/>
    <s v="Telephones and Communication"/>
    <s v="Accessory6"/>
    <s v="Small Pack"/>
    <n v="0.8"/>
    <d v="2010-09-20T00:00:00"/>
  </r>
  <r>
    <n v="5144"/>
    <n v="36675"/>
    <d v="2011-07-03T00:00:00"/>
    <s v="High"/>
    <n v="39"/>
    <n v="110.0736"/>
    <n v="0.04"/>
    <x v="0"/>
    <n v="29.76"/>
    <n v="2.94"/>
    <n v="0.81"/>
    <s v="Christine Sundaresam"/>
    <x v="4"/>
    <s v="Ontario"/>
    <x v="0"/>
    <x v="0"/>
    <s v="Pens &amp; Art Supplies"/>
    <s v="Prang Colored Pencils"/>
    <s v="Wrap Bag"/>
    <n v="0.4"/>
    <d v="2011-07-06T00:00:00"/>
  </r>
  <r>
    <n v="5145"/>
    <n v="36676"/>
    <d v="2011-08-25T00:00:00"/>
    <s v="Not Specified"/>
    <n v="32"/>
    <n v="2972.5567999999998"/>
    <n v="0.08"/>
    <x v="1"/>
    <n v="998.65"/>
    <n v="100.97"/>
    <n v="14"/>
    <s v="Mitch Willingham"/>
    <x v="2"/>
    <s v="Prarie"/>
    <x v="1"/>
    <x v="2"/>
    <s v="Office Machines"/>
    <s v="Hewlett-Packard Deskjet 3820 Color Inkjet Printer"/>
    <s v="Jumbo Drum"/>
    <n v="0.37"/>
    <d v="2011-08-27T00:00:00"/>
  </r>
  <r>
    <n v="5146"/>
    <n v="36676"/>
    <d v="2011-08-25T00:00:00"/>
    <s v="Not Specified"/>
    <n v="15"/>
    <n v="328.89600000000002"/>
    <n v="0.04"/>
    <x v="0"/>
    <n v="51.53"/>
    <n v="22.84"/>
    <n v="8.18"/>
    <s v="Mitch Willingham"/>
    <x v="2"/>
    <s v="Prarie"/>
    <x v="1"/>
    <x v="0"/>
    <s v="Paper"/>
    <s v="Xerox 1991"/>
    <s v="Small Box"/>
    <n v="0.39"/>
    <d v="2011-08-26T00:00:00"/>
  </r>
  <r>
    <n v="5147"/>
    <n v="36677"/>
    <d v="2009-12-23T00:00:00"/>
    <s v="Low"/>
    <n v="38"/>
    <n v="22799.62"/>
    <n v="0"/>
    <x v="0"/>
    <n v="-734.33"/>
    <n v="599.99"/>
    <n v="24.49"/>
    <s v="Jack Lebron"/>
    <x v="9"/>
    <s v="Atlantic"/>
    <x v="1"/>
    <x v="2"/>
    <s v="Copiers and Fax"/>
    <s v="Canon Image Class D660 Copier"/>
    <s v="Large Box"/>
    <n v="0.44"/>
    <d v="2009-12-25T00:00:00"/>
  </r>
  <r>
    <n v="5148"/>
    <n v="36679"/>
    <d v="2011-08-30T00:00:00"/>
    <s v="Critical"/>
    <n v="28"/>
    <n v="1662.9479999999999"/>
    <n v="0.1"/>
    <x v="0"/>
    <n v="124.83"/>
    <n v="65.989999999999995"/>
    <n v="8.99"/>
    <s v="Anna Haberlin"/>
    <x v="4"/>
    <s v="Ontario"/>
    <x v="1"/>
    <x v="2"/>
    <s v="Telephones and Communication"/>
    <s v="Talkabout T8367"/>
    <s v="Small Box"/>
    <n v="0.56000000000000005"/>
    <d v="2011-09-02T00:00:00"/>
  </r>
  <r>
    <n v="5149"/>
    <n v="36704"/>
    <d v="2011-06-16T00:00:00"/>
    <s v="High"/>
    <n v="43"/>
    <n v="125.5686"/>
    <n v="7.0000000000000007E-2"/>
    <x v="2"/>
    <n v="25.02"/>
    <n v="3.14"/>
    <n v="1.1399999999999999"/>
    <s v="Annie Thurman"/>
    <x v="1"/>
    <s v="West"/>
    <x v="2"/>
    <x v="0"/>
    <s v="Paper"/>
    <s v="Adams &quot;While You Were Out&quot; Message Pads"/>
    <s v="Wrap Bag"/>
    <n v="0.4"/>
    <d v="2011-06-17T00:00:00"/>
  </r>
  <r>
    <n v="5150"/>
    <n v="36704"/>
    <d v="2011-06-16T00:00:00"/>
    <s v="High"/>
    <n v="19"/>
    <n v="62.403599999999997"/>
    <n v="0.08"/>
    <x v="0"/>
    <n v="-56.07"/>
    <n v="3.57"/>
    <n v="4.17"/>
    <s v="Annie Thurman"/>
    <x v="1"/>
    <s v="West"/>
    <x v="2"/>
    <x v="0"/>
    <s v="Pens &amp; Art Supplies"/>
    <s v="Barrel Sharpener"/>
    <s v="Small Pack"/>
    <n v="0.59"/>
    <d v="2011-06-18T00:00:00"/>
  </r>
  <r>
    <n v="5151"/>
    <n v="36705"/>
    <d v="2009-06-25T00:00:00"/>
    <s v="Not Specified"/>
    <n v="17"/>
    <n v="1132.8222000000001"/>
    <n v="0.06"/>
    <x v="1"/>
    <n v="54.230849999999997"/>
    <n v="70.89"/>
    <n v="89.3"/>
    <s v="Sam Zeldin"/>
    <x v="4"/>
    <s v="Ontario"/>
    <x v="0"/>
    <x v="1"/>
    <s v="Tables"/>
    <s v="KI Conference Tables"/>
    <s v="Jumbo Box"/>
    <n v="0.72"/>
    <d v="2009-06-25T00:00:00"/>
  </r>
  <r>
    <n v="5152"/>
    <n v="36706"/>
    <d v="2009-04-11T00:00:00"/>
    <s v="Not Specified"/>
    <n v="47"/>
    <n v="887.45400000000006"/>
    <n v="0.1"/>
    <x v="0"/>
    <n v="365.78899999999999"/>
    <n v="20.98"/>
    <n v="1.49"/>
    <s v="Brad Eason"/>
    <x v="4"/>
    <s v="Ontario"/>
    <x v="0"/>
    <x v="0"/>
    <s v="Binders and Binder Accessories"/>
    <s v="Avery Legal 4-Ring Binder"/>
    <s v="Small Box"/>
    <n v="0.35"/>
    <d v="2009-04-13T00:00:00"/>
  </r>
  <r>
    <n v="5153"/>
    <n v="36706"/>
    <d v="2009-04-11T00:00:00"/>
    <s v="Not Specified"/>
    <n v="7"/>
    <n v="326.19159999999999"/>
    <n v="0.03"/>
    <x v="0"/>
    <n v="-4.4599999999999937"/>
    <n v="48.04"/>
    <n v="19.989999999999998"/>
    <s v="Brad Eason"/>
    <x v="4"/>
    <s v="Ontario"/>
    <x v="0"/>
    <x v="0"/>
    <s v="Paper"/>
    <s v="14-7/8 x 11 Blue Bar Computer Printout Paper"/>
    <s v="Small Box"/>
    <n v="0.37"/>
    <d v="2009-04-13T00:00:00"/>
  </r>
  <r>
    <n v="5154"/>
    <n v="36707"/>
    <d v="2009-11-29T00:00:00"/>
    <s v="Medium"/>
    <n v="47"/>
    <n v="174.10679999999999"/>
    <n v="0.02"/>
    <x v="0"/>
    <n v="71.56"/>
    <n v="3.78"/>
    <n v="0.71"/>
    <s v="Charlotte Melton"/>
    <x v="12"/>
    <s v="Northwest Territories"/>
    <x v="2"/>
    <x v="0"/>
    <s v="Rubber Bands"/>
    <s v="Staples Bulldog Clip"/>
    <s v="Wrap Bag"/>
    <n v="0.39"/>
    <d v="2009-11-30T00:00:00"/>
  </r>
  <r>
    <n v="5155"/>
    <n v="36708"/>
    <d v="2011-09-19T00:00:00"/>
    <s v="Not Specified"/>
    <n v="46"/>
    <n v="591.56459999999993"/>
    <n v="0.01"/>
    <x v="0"/>
    <n v="-71.983800000000002"/>
    <n v="12.99"/>
    <n v="9.44"/>
    <s v="William Brown"/>
    <x v="2"/>
    <s v="Prarie"/>
    <x v="1"/>
    <x v="2"/>
    <s v="Office Machines"/>
    <s v="Hewlett Packard 6S Scientific Calculator"/>
    <s v="Medium Box"/>
    <n v="0.39"/>
    <d v="2011-09-21T00:00:00"/>
  </r>
  <r>
    <n v="5156"/>
    <n v="36708"/>
    <d v="2011-09-19T00:00:00"/>
    <s v="Not Specified"/>
    <n v="25"/>
    <n v="2929.2674999999999"/>
    <n v="7.0000000000000007E-2"/>
    <x v="0"/>
    <n v="384.012"/>
    <n v="125.99"/>
    <n v="7.69"/>
    <s v="William Brown"/>
    <x v="2"/>
    <s v="Prarie"/>
    <x v="1"/>
    <x v="2"/>
    <s v="Telephones and Communication"/>
    <s v="Timeport L7089"/>
    <s v="Small Box"/>
    <n v="0.57999999999999996"/>
    <d v="2011-09-21T00:00:00"/>
  </r>
  <r>
    <n v="5157"/>
    <n v="36709"/>
    <d v="2012-08-23T00:00:00"/>
    <s v="Critical"/>
    <n v="42"/>
    <n v="2633.0009999999997"/>
    <n v="0.05"/>
    <x v="0"/>
    <n v="369.08099999999996"/>
    <n v="65.989999999999995"/>
    <n v="8.99"/>
    <s v="Jennifer Ferguson"/>
    <x v="2"/>
    <s v="Prarie"/>
    <x v="1"/>
    <x v="2"/>
    <s v="Telephones and Communication"/>
    <s v="i270"/>
    <s v="Small Box"/>
    <n v="0.55000000000000004"/>
    <d v="2012-08-25T00:00:00"/>
  </r>
  <r>
    <n v="5158"/>
    <n v="36737"/>
    <d v="2010-03-15T00:00:00"/>
    <s v="Not Specified"/>
    <n v="26"/>
    <n v="1664.2677999999999"/>
    <n v="0.03"/>
    <x v="0"/>
    <n v="215.43299999999999"/>
    <n v="65.989999999999995"/>
    <n v="5.99"/>
    <s v="Harold Dahlen"/>
    <x v="11"/>
    <s v="Atlantic"/>
    <x v="3"/>
    <x v="2"/>
    <s v="Telephones and Communication"/>
    <s v="i1000"/>
    <s v="Small Box"/>
    <n v="0.57999999999999996"/>
    <d v="2010-03-16T00:00:00"/>
  </r>
  <r>
    <n v="5159"/>
    <n v="36737"/>
    <d v="2010-03-15T00:00:00"/>
    <s v="Not Specified"/>
    <n v="10"/>
    <n v="979.90199999999993"/>
    <n v="0.02"/>
    <x v="0"/>
    <n v="-119.92"/>
    <n v="99.99"/>
    <n v="19.989999999999998"/>
    <s v="Harold Dahlen"/>
    <x v="3"/>
    <s v="West"/>
    <x v="3"/>
    <x v="2"/>
    <s v="Computer Peripherals"/>
    <s v="US Robotics 56K V.92 External Faxmodem"/>
    <s v="Small Box"/>
    <n v="0.52"/>
    <d v="2010-03-16T00:00:00"/>
  </r>
  <r>
    <n v="5160"/>
    <n v="36737"/>
    <d v="2010-03-15T00:00:00"/>
    <s v="Not Specified"/>
    <n v="10"/>
    <n v="31.487999999999996"/>
    <n v="0.04"/>
    <x v="0"/>
    <n v="-31.24"/>
    <n v="3.28"/>
    <n v="4.2"/>
    <s v="Harold Dahlen"/>
    <x v="3"/>
    <s v="West"/>
    <x v="3"/>
    <x v="0"/>
    <s v="Pens &amp; Art Supplies"/>
    <s v="Newell 351"/>
    <s v="Wrap Bag"/>
    <n v="0.56000000000000005"/>
    <d v="2010-03-16T00:00:00"/>
  </r>
  <r>
    <n v="5161"/>
    <n v="36739"/>
    <d v="2009-10-08T00:00:00"/>
    <s v="Not Specified"/>
    <n v="16"/>
    <n v="59.2224"/>
    <n v="7.0000000000000007E-2"/>
    <x v="0"/>
    <n v="-55.521999999999998"/>
    <n v="3.98"/>
    <n v="5.26"/>
    <s v="Pamela Stobb"/>
    <x v="5"/>
    <s v="Quebec"/>
    <x v="3"/>
    <x v="0"/>
    <s v="Binders and Binder Accessories"/>
    <s v="Ibico Presentation Index for Binding Systems"/>
    <s v="Small Box"/>
    <n v="0.38"/>
    <d v="2009-10-10T00:00:00"/>
  </r>
  <r>
    <n v="5162"/>
    <n v="36739"/>
    <d v="2009-10-08T00:00:00"/>
    <s v="Not Specified"/>
    <n v="27"/>
    <n v="306.8442"/>
    <n v="7.0000000000000007E-2"/>
    <x v="0"/>
    <n v="97.19"/>
    <n v="12.22"/>
    <n v="2.85"/>
    <s v="Pamela Stobb"/>
    <x v="5"/>
    <s v="Quebec"/>
    <x v="3"/>
    <x v="1"/>
    <s v="Office Furnishings"/>
    <s v="Aluminum Document Frame"/>
    <s v="Small Pack"/>
    <n v="0.55000000000000004"/>
    <d v="2009-10-08T00:00:00"/>
  </r>
  <r>
    <n v="5163"/>
    <n v="36741"/>
    <d v="2010-12-19T00:00:00"/>
    <s v="Critical"/>
    <n v="26"/>
    <n v="135.8656"/>
    <n v="0.08"/>
    <x v="0"/>
    <n v="34.479999999999997"/>
    <n v="5.68"/>
    <n v="1.46"/>
    <s v="Fred Hopkins"/>
    <x v="4"/>
    <s v="Ontario"/>
    <x v="2"/>
    <x v="0"/>
    <s v="Paper"/>
    <s v="Adams Write n' Stick Phone Message Book, 11&quot; X 5 1/4&quot;, 200 Messages"/>
    <s v="Wrap Bag"/>
    <n v="0.39"/>
    <d v="2010-12-22T00:00:00"/>
  </r>
  <r>
    <n v="5164"/>
    <n v="36741"/>
    <d v="2010-12-19T00:00:00"/>
    <s v="Critical"/>
    <n v="6"/>
    <n v="332.5806"/>
    <n v="0.01"/>
    <x v="0"/>
    <n v="-254.364"/>
    <n v="55.99"/>
    <n v="5"/>
    <s v="Fred Hopkins"/>
    <x v="4"/>
    <s v="Ontario"/>
    <x v="2"/>
    <x v="2"/>
    <s v="Telephones and Communication"/>
    <s v="Accessory36"/>
    <s v="Small Pack"/>
    <n v="0.83"/>
    <d v="2010-12-21T00:00:00"/>
  </r>
  <r>
    <n v="5165"/>
    <n v="36743"/>
    <d v="2012-09-08T00:00:00"/>
    <s v="Critical"/>
    <n v="3"/>
    <n v="20.492999999999999"/>
    <n v="0.1"/>
    <x v="0"/>
    <n v="-10.61"/>
    <n v="7.59"/>
    <n v="4"/>
    <s v="Laurel Elliston"/>
    <x v="5"/>
    <s v="Quebec"/>
    <x v="2"/>
    <x v="1"/>
    <s v="Office Furnishings"/>
    <s v="Master Giant Foot® Doorstop, Safety Yellow"/>
    <s v="Wrap Bag"/>
    <n v="0.42"/>
    <d v="2012-09-09T00:00:00"/>
  </r>
  <r>
    <n v="5166"/>
    <n v="36772"/>
    <d v="2010-05-15T00:00:00"/>
    <s v="Medium"/>
    <n v="8"/>
    <n v="21.427199999999999"/>
    <n v="7.0000000000000007E-2"/>
    <x v="0"/>
    <n v="0.88"/>
    <n v="2.88"/>
    <n v="0.99"/>
    <s v="Frank Hawley"/>
    <x v="1"/>
    <s v="West"/>
    <x v="2"/>
    <x v="0"/>
    <s v="Labels"/>
    <s v="Avery 474"/>
    <s v="Small Box"/>
    <n v="0.36"/>
    <d v="2010-05-15T00:00:00"/>
  </r>
  <r>
    <n v="5167"/>
    <n v="36772"/>
    <d v="2010-05-15T00:00:00"/>
    <s v="Medium"/>
    <n v="16"/>
    <n v="11771.6144"/>
    <n v="0.09"/>
    <x v="1"/>
    <n v="2713.95"/>
    <n v="808.49"/>
    <n v="55.3"/>
    <s v="Frank Hawley"/>
    <x v="1"/>
    <s v="West"/>
    <x v="2"/>
    <x v="2"/>
    <s v="Office Machines"/>
    <s v="Hewlett-Packard Business Color Inkjet 3000 [N, DTN] Series Printers"/>
    <s v="Jumbo Drum"/>
    <n v="0.4"/>
    <d v="2010-05-17T00:00:00"/>
  </r>
  <r>
    <n v="5168"/>
    <n v="36772"/>
    <d v="2010-05-15T00:00:00"/>
    <s v="Medium"/>
    <n v="47"/>
    <n v="274.10399999999998"/>
    <n v="0.1"/>
    <x v="0"/>
    <n v="-143.65"/>
    <n v="6.48"/>
    <n v="6.35"/>
    <s v="Frank Hawley"/>
    <x v="1"/>
    <s v="West"/>
    <x v="2"/>
    <x v="0"/>
    <s v="Paper"/>
    <s v="Xerox 200"/>
    <s v="Small Box"/>
    <n v="0.37"/>
    <d v="2010-05-15T00:00:00"/>
  </r>
  <r>
    <n v="5169"/>
    <n v="36773"/>
    <d v="2010-09-23T00:00:00"/>
    <s v="Not Specified"/>
    <n v="24"/>
    <n v="1914.7439999999999"/>
    <n v="0.05"/>
    <x v="0"/>
    <n v="994.68"/>
    <n v="83.98"/>
    <n v="5.01"/>
    <s v="John Murray"/>
    <x v="1"/>
    <s v="West"/>
    <x v="0"/>
    <x v="0"/>
    <s v="Envelopes"/>
    <s v="Ames Color-File® Green Diamond Border X-ray Mailers"/>
    <s v="Small Box"/>
    <n v="0.38"/>
    <d v="2010-09-25T00:00:00"/>
  </r>
  <r>
    <n v="5170"/>
    <n v="36800"/>
    <d v="2010-09-10T00:00:00"/>
    <s v="High"/>
    <n v="4"/>
    <n v="41.382000000000005"/>
    <n v="0.05"/>
    <x v="2"/>
    <n v="-7.04"/>
    <n v="10.89"/>
    <n v="4.5"/>
    <s v="Barry Franz"/>
    <x v="8"/>
    <s v="Atlantic"/>
    <x v="1"/>
    <x v="0"/>
    <s v="Appliances"/>
    <s v="Belkin 6 Outlet Metallic Surge Strip"/>
    <s v="Small Box"/>
    <n v="0.59"/>
    <d v="2010-09-11T00:00:00"/>
  </r>
  <r>
    <n v="5171"/>
    <n v="36803"/>
    <d v="2012-08-04T00:00:00"/>
    <s v="Not Specified"/>
    <n v="42"/>
    <n v="114.91199999999999"/>
    <n v="0.05"/>
    <x v="0"/>
    <n v="30.76"/>
    <n v="2.88"/>
    <n v="0.99"/>
    <s v="Ralph Kennedy"/>
    <x v="3"/>
    <s v="West"/>
    <x v="1"/>
    <x v="0"/>
    <s v="Labels"/>
    <s v="Avery 514"/>
    <s v="Small Box"/>
    <n v="0.36"/>
    <d v="2012-08-06T00:00:00"/>
  </r>
  <r>
    <n v="5172"/>
    <n v="36803"/>
    <d v="2012-08-04T00:00:00"/>
    <s v="Not Specified"/>
    <n v="2"/>
    <n v="3.952"/>
    <n v="0.05"/>
    <x v="2"/>
    <n v="10.73"/>
    <n v="2.08"/>
    <n v="5.33"/>
    <s v="Ralph Kennedy"/>
    <x v="3"/>
    <s v="West"/>
    <x v="1"/>
    <x v="1"/>
    <s v="Office Furnishings"/>
    <s v="Eldon® Wave Desk Accessories"/>
    <s v="Small Box"/>
    <n v="0.43"/>
    <d v="2012-08-06T00:00:00"/>
  </r>
  <r>
    <n v="5173"/>
    <n v="36803"/>
    <d v="2012-08-04T00:00:00"/>
    <s v="Not Specified"/>
    <n v="2"/>
    <n v="120.1018"/>
    <n v="0.09"/>
    <x v="0"/>
    <n v="-316.31600000000003"/>
    <n v="65.989999999999995"/>
    <n v="2.5"/>
    <s v="Ralph Kennedy"/>
    <x v="3"/>
    <s v="West"/>
    <x v="1"/>
    <x v="2"/>
    <s v="Telephones and Communication"/>
    <s v="V8160"/>
    <s v="Small Box"/>
    <n v="0.56000000000000005"/>
    <d v="2012-08-06T00:00:00"/>
  </r>
  <r>
    <n v="5174"/>
    <n v="36805"/>
    <d v="2010-12-14T00:00:00"/>
    <s v="Medium"/>
    <n v="7"/>
    <n v="239.60999999999999"/>
    <n v="0"/>
    <x v="0"/>
    <n v="165.33"/>
    <n v="34.229999999999997"/>
    <n v="5.0199999999999996"/>
    <s v="Shahid Shariari"/>
    <x v="3"/>
    <s v="West"/>
    <x v="1"/>
    <x v="1"/>
    <s v="Office Furnishings"/>
    <s v="Hand-Finished Solid Wood Document Frame"/>
    <s v="Small Box"/>
    <n v="0.55000000000000004"/>
    <d v="2010-12-16T00:00:00"/>
  </r>
  <r>
    <n v="5175"/>
    <n v="36805"/>
    <d v="2010-12-14T00:00:00"/>
    <s v="Medium"/>
    <n v="28"/>
    <n v="1718.3795999999998"/>
    <n v="7.0000000000000007E-2"/>
    <x v="2"/>
    <n v="226.71899999999999"/>
    <n v="65.989999999999995"/>
    <n v="5.26"/>
    <s v="Shahid Shariari"/>
    <x v="3"/>
    <s v="West"/>
    <x v="1"/>
    <x v="2"/>
    <s v="Telephones and Communication"/>
    <s v="g520"/>
    <s v="Small Box"/>
    <n v="0.59"/>
    <d v="2010-12-16T00:00:00"/>
  </r>
  <r>
    <n v="5176"/>
    <n v="36807"/>
    <d v="2009-03-16T00:00:00"/>
    <s v="Medium"/>
    <n v="14"/>
    <n v="196.18200000000002"/>
    <n v="0.1"/>
    <x v="0"/>
    <n v="78.45"/>
    <n v="15.57"/>
    <n v="1.39"/>
    <s v="Daniel Raglin"/>
    <x v="4"/>
    <s v="Ontario"/>
    <x v="1"/>
    <x v="0"/>
    <s v="Envelopes"/>
    <s v="Park Ridge™ Embossed Executive Business Envelopes"/>
    <s v="Small Box"/>
    <n v="0.38"/>
    <d v="2009-03-17T00:00:00"/>
  </r>
  <r>
    <n v="5177"/>
    <n v="36832"/>
    <d v="2012-06-01T00:00:00"/>
    <s v="Low"/>
    <n v="43"/>
    <n v="507.51610000000005"/>
    <n v="0.09"/>
    <x v="0"/>
    <n v="210.52800000000002"/>
    <n v="12.97"/>
    <n v="1.49"/>
    <s v="Bobby Trafton"/>
    <x v="3"/>
    <s v="West"/>
    <x v="0"/>
    <x v="0"/>
    <s v="Binders and Binder Accessories"/>
    <s v="Mead 1st Gear 2&quot; Zipper Binder, Asst. Colors"/>
    <s v="Small Box"/>
    <n v="0.35"/>
    <d v="2012-06-08T00:00:00"/>
  </r>
  <r>
    <n v="5178"/>
    <n v="36832"/>
    <d v="2012-06-01T00:00:00"/>
    <s v="Low"/>
    <n v="24"/>
    <n v="47.827200000000005"/>
    <n v="0.06"/>
    <x v="2"/>
    <n v="-25.65"/>
    <n v="2.12"/>
    <n v="1.99"/>
    <s v="Bobby Trafton"/>
    <x v="3"/>
    <s v="West"/>
    <x v="0"/>
    <x v="2"/>
    <s v="Computer Peripherals"/>
    <s v="Fuji Slim Jewel Case CD-R"/>
    <s v="Small Pack"/>
    <n v="0.55000000000000004"/>
    <d v="2012-06-06T00:00:00"/>
  </r>
  <r>
    <n v="5179"/>
    <n v="36833"/>
    <d v="2012-07-11T00:00:00"/>
    <s v="Low"/>
    <n v="25"/>
    <n v="167"/>
    <n v="0"/>
    <x v="0"/>
    <n v="-73.33"/>
    <n v="6.68"/>
    <n v="7.3"/>
    <s v="Harold Ryan"/>
    <x v="4"/>
    <s v="Ontario"/>
    <x v="2"/>
    <x v="0"/>
    <s v="Paper"/>
    <s v="Xerox 1959"/>
    <s v="Small Box"/>
    <n v="0.37"/>
    <d v="2012-07-18T00:00:00"/>
  </r>
  <r>
    <n v="5180"/>
    <n v="36834"/>
    <d v="2009-12-24T00:00:00"/>
    <s v="Low"/>
    <n v="11"/>
    <n v="1861.9721999999999"/>
    <n v="0.01"/>
    <x v="1"/>
    <n v="-42.96"/>
    <n v="170.98"/>
    <n v="35.89"/>
    <s v="Rob Dowd"/>
    <x v="3"/>
    <s v="West"/>
    <x v="1"/>
    <x v="1"/>
    <s v="Bookcases"/>
    <s v="Rush Hierlooms Collection 1&quot; Thick Stackable Bookcases"/>
    <s v="Jumbo Box"/>
    <n v="0.66"/>
    <d v="2009-12-26T00:00:00"/>
  </r>
  <r>
    <n v="5181"/>
    <n v="36835"/>
    <d v="2009-10-20T00:00:00"/>
    <s v="Critical"/>
    <n v="39"/>
    <n v="11953.523400000002"/>
    <n v="0.03"/>
    <x v="0"/>
    <n v="5081.8694999999998"/>
    <n v="315.98"/>
    <n v="19.989999999999998"/>
    <s v="William Brown"/>
    <x v="2"/>
    <s v="Prarie"/>
    <x v="2"/>
    <x v="0"/>
    <s v="Binders and Binder Accessories"/>
    <s v="GBC ProClick™ 150 Presentation Binding System"/>
    <s v="Small Box"/>
    <n v="0.38"/>
    <d v="2009-10-22T00:00:00"/>
  </r>
  <r>
    <n v="5182"/>
    <n v="36835"/>
    <d v="2009-10-20T00:00:00"/>
    <s v="Critical"/>
    <n v="25"/>
    <n v="6283.55"/>
    <n v="0.09"/>
    <x v="0"/>
    <n v="1653.6"/>
    <n v="276.2"/>
    <n v="24.49"/>
    <s v="William Brown"/>
    <x v="2"/>
    <s v="Prarie"/>
    <x v="2"/>
    <x v="1"/>
    <s v="Chairs &amp; Chairmats"/>
    <s v="SAFCO Arco Folding Chair"/>
    <s v="Large Box"/>
    <m/>
    <d v="2009-10-21T00:00:00"/>
  </r>
  <r>
    <n v="5183"/>
    <n v="36835"/>
    <d v="2009-10-20T00:00:00"/>
    <s v="Critical"/>
    <n v="18"/>
    <n v="1116.3924000000002"/>
    <n v="0.03"/>
    <x v="0"/>
    <n v="257.58999999999997"/>
    <n v="63.94"/>
    <n v="14.48"/>
    <s v="William Brown"/>
    <x v="2"/>
    <s v="Prarie"/>
    <x v="2"/>
    <x v="1"/>
    <s v="Office Furnishings"/>
    <s v="Howard Miller 16&quot; Diameter Gallery Wall Clock"/>
    <s v="Small Box"/>
    <n v="0.46"/>
    <d v="2009-10-21T00:00:00"/>
  </r>
  <r>
    <n v="5184"/>
    <n v="36836"/>
    <d v="2010-02-26T00:00:00"/>
    <s v="Medium"/>
    <n v="43"/>
    <n v="15348.884399999999"/>
    <n v="0.08"/>
    <x v="0"/>
    <n v="6919.8670000000002"/>
    <n v="387.99"/>
    <n v="19.989999999999998"/>
    <s v="Karen Carlisle"/>
    <x v="3"/>
    <s v="West"/>
    <x v="1"/>
    <x v="0"/>
    <s v="Binders and Binder Accessories"/>
    <s v="Fellowes PB300 Plastic Comb Binding Machine"/>
    <s v="Small Box"/>
    <n v="0.38"/>
    <d v="2010-03-01T00:00:00"/>
  </r>
  <r>
    <n v="5185"/>
    <n v="36838"/>
    <d v="2009-04-08T00:00:00"/>
    <s v="Low"/>
    <n v="3"/>
    <n v="17.765999999999998"/>
    <n v="0.06"/>
    <x v="2"/>
    <n v="11.29"/>
    <n v="6.3"/>
    <n v="0.5"/>
    <s v="Marc Crier"/>
    <x v="6"/>
    <s v="Prarie"/>
    <x v="1"/>
    <x v="0"/>
    <s v="Labels"/>
    <s v="Avery 51"/>
    <s v="Small Box"/>
    <n v="0.39"/>
    <d v="2009-04-17T00:00:00"/>
  </r>
  <r>
    <n v="5186"/>
    <n v="36864"/>
    <d v="2012-07-29T00:00:00"/>
    <s v="Low"/>
    <n v="9"/>
    <n v="51.984000000000002"/>
    <n v="0.05"/>
    <x v="0"/>
    <n v="7.23"/>
    <n v="6.08"/>
    <n v="0.91"/>
    <s v="Toby Carlisle"/>
    <x v="5"/>
    <s v="Quebec"/>
    <x v="2"/>
    <x v="0"/>
    <s v="Pens &amp; Art Supplies"/>
    <s v="Zebra Zazzle Fluorescent Highlighters"/>
    <s v="Wrap Bag"/>
    <n v="0.51"/>
    <d v="2012-07-31T00:00:00"/>
  </r>
  <r>
    <n v="5187"/>
    <n v="36866"/>
    <d v="2010-03-24T00:00:00"/>
    <s v="Low"/>
    <n v="32"/>
    <n v="6063.84"/>
    <n v="0.1"/>
    <x v="0"/>
    <n v="1462.42"/>
    <n v="210.55"/>
    <n v="9.99"/>
    <s v="Brian Stugart"/>
    <x v="4"/>
    <s v="Ontario"/>
    <x v="3"/>
    <x v="0"/>
    <s v="Storage &amp; Organization"/>
    <s v="24 Capacity Maxi Data Binder Racks, Pearl"/>
    <s v="Small Box"/>
    <n v="0.6"/>
    <d v="2010-03-26T00:00:00"/>
  </r>
  <r>
    <n v="5188"/>
    <n v="36867"/>
    <d v="2009-09-05T00:00:00"/>
    <s v="High"/>
    <n v="21"/>
    <n v="5452.1880000000001"/>
    <n v="0.06"/>
    <x v="2"/>
    <n v="1167.3800000000001"/>
    <n v="276.2"/>
    <n v="24.49"/>
    <s v="Speros Goranitis"/>
    <x v="3"/>
    <s v="West"/>
    <x v="1"/>
    <x v="1"/>
    <s v="Chairs &amp; Chairmats"/>
    <s v="SAFCO Arco Folding Chair"/>
    <s v="Large Box"/>
    <m/>
    <d v="2009-09-07T00:00:00"/>
  </r>
  <r>
    <n v="5189"/>
    <n v="36867"/>
    <d v="2009-09-05T00:00:00"/>
    <s v="High"/>
    <n v="16"/>
    <n v="41.9328"/>
    <n v="0.09"/>
    <x v="0"/>
    <n v="2.81"/>
    <n v="2.88"/>
    <n v="0.7"/>
    <s v="Speros Goranitis"/>
    <x v="3"/>
    <s v="West"/>
    <x v="1"/>
    <x v="0"/>
    <s v="Pens &amp; Art Supplies"/>
    <s v="Newell 346"/>
    <s v="Wrap Bag"/>
    <n v="0.56000000000000005"/>
    <d v="2009-09-07T00:00:00"/>
  </r>
  <r>
    <n v="5190"/>
    <n v="36896"/>
    <d v="2009-11-03T00:00:00"/>
    <s v="Critical"/>
    <n v="12"/>
    <n v="31.32"/>
    <n v="0"/>
    <x v="0"/>
    <n v="10.58"/>
    <n v="2.61"/>
    <n v="0.5"/>
    <s v="Xylona Price"/>
    <x v="4"/>
    <s v="Ontario"/>
    <x v="1"/>
    <x v="0"/>
    <s v="Labels"/>
    <s v="Avery 494"/>
    <s v="Small Box"/>
    <n v="0.39"/>
    <d v="2009-11-05T00:00:00"/>
  </r>
  <r>
    <n v="5191"/>
    <n v="36896"/>
    <d v="2009-11-03T00:00:00"/>
    <s v="Critical"/>
    <n v="41"/>
    <n v="998.95679999999993"/>
    <n v="0.04"/>
    <x v="2"/>
    <n v="69.31"/>
    <n v="25.38"/>
    <n v="8.99"/>
    <s v="Xylona Price"/>
    <x v="4"/>
    <s v="Ontario"/>
    <x v="1"/>
    <x v="1"/>
    <s v="Office Furnishings"/>
    <s v="Executive Impressions 13&quot; Chairman Wall Clock"/>
    <s v="Small Pack"/>
    <n v="0.5"/>
    <d v="2009-11-06T00:00:00"/>
  </r>
  <r>
    <n v="5192"/>
    <n v="36896"/>
    <d v="2009-11-03T00:00:00"/>
    <s v="Critical"/>
    <n v="21"/>
    <n v="3372.1632"/>
    <n v="0.04"/>
    <x v="0"/>
    <n v="-546.98"/>
    <n v="167.27"/>
    <n v="35"/>
    <s v="Xylona Price"/>
    <x v="4"/>
    <s v="Ontario"/>
    <x v="1"/>
    <x v="0"/>
    <s v="Storage &amp; Organization"/>
    <s v="Office Impressions Heavy Duty Welded Shelving &amp; Multimedia Storage Drawers"/>
    <s v="Large Box"/>
    <n v="0.85"/>
    <d v="2009-11-03T00:00:00"/>
  </r>
  <r>
    <n v="5193"/>
    <n v="36901"/>
    <d v="2012-09-13T00:00:00"/>
    <s v="Critical"/>
    <n v="30"/>
    <n v="184.36799999999997"/>
    <n v="0.08"/>
    <x v="0"/>
    <n v="-56.22"/>
    <n v="6.68"/>
    <n v="5.66"/>
    <s v="Dana Kaydos"/>
    <x v="3"/>
    <s v="West"/>
    <x v="1"/>
    <x v="0"/>
    <s v="Paper"/>
    <s v="Xerox 1923"/>
    <s v="Small Box"/>
    <n v="0.37"/>
    <d v="2012-09-14T00:00:00"/>
  </r>
  <r>
    <n v="5194"/>
    <n v="36929"/>
    <d v="2012-05-25T00:00:00"/>
    <s v="Low"/>
    <n v="45"/>
    <n v="3498.3360000000002"/>
    <n v="0.04"/>
    <x v="0"/>
    <n v="1123.79"/>
    <n v="80.98"/>
    <n v="4.5"/>
    <s v="Amy Cox"/>
    <x v="4"/>
    <s v="Ontario"/>
    <x v="0"/>
    <x v="0"/>
    <s v="Appliances"/>
    <s v="Belkin 8 Outlet SurgeMaster II Gold Surge Protector with Phone Protection"/>
    <s v="Small Box"/>
    <n v="0.59"/>
    <d v="2012-05-25T00:00:00"/>
  </r>
  <r>
    <n v="5195"/>
    <n v="36929"/>
    <d v="2012-05-25T00:00:00"/>
    <s v="Low"/>
    <n v="37"/>
    <n v="1231.73"/>
    <n v="0"/>
    <x v="0"/>
    <n v="185.37"/>
    <n v="33.29"/>
    <n v="8.74"/>
    <s v="Amy Cox"/>
    <x v="4"/>
    <s v="Ontario"/>
    <x v="0"/>
    <x v="0"/>
    <s v="Storage &amp; Organization"/>
    <s v="Fellowes Bases and Tops For Staxonsteel®/High-Stak® Systems"/>
    <s v="Small Box"/>
    <n v="0.61"/>
    <d v="2012-05-29T00:00:00"/>
  </r>
  <r>
    <n v="5196"/>
    <n v="36930"/>
    <d v="2011-09-28T00:00:00"/>
    <s v="Medium"/>
    <n v="34"/>
    <n v="2894.4233999999997"/>
    <n v="0.01"/>
    <x v="0"/>
    <n v="1325.817"/>
    <n v="85.99"/>
    <n v="3.3"/>
    <s v="Michelle Arnett"/>
    <x v="3"/>
    <s v="West"/>
    <x v="2"/>
    <x v="2"/>
    <s v="Telephones and Communication"/>
    <s v="Accessory20"/>
    <s v="Small Pack"/>
    <n v="0.37"/>
    <d v="2011-09-30T00:00:00"/>
  </r>
  <r>
    <n v="5197"/>
    <n v="36931"/>
    <d v="2011-01-19T00:00:00"/>
    <s v="Not Specified"/>
    <n v="46"/>
    <n v="177.19200000000001"/>
    <n v="0.1"/>
    <x v="0"/>
    <n v="-15.79"/>
    <n v="4.28"/>
    <n v="1.6"/>
    <s v="Ashley Jarboe"/>
    <x v="7"/>
    <s v="Yukon"/>
    <x v="2"/>
    <x v="0"/>
    <s v="Pens &amp; Art Supplies"/>
    <s v="Newell 320"/>
    <s v="Wrap Bag"/>
    <n v="0.57999999999999996"/>
    <d v="2011-01-19T00:00:00"/>
  </r>
  <r>
    <n v="5198"/>
    <n v="36932"/>
    <d v="2009-07-07T00:00:00"/>
    <s v="Low"/>
    <n v="20"/>
    <n v="650.68799999999999"/>
    <n v="0.04"/>
    <x v="0"/>
    <n v="92.34"/>
    <n v="33.89"/>
    <n v="5.0999999999999996"/>
    <s v="Troy Blackwell"/>
    <x v="6"/>
    <s v="Prarie"/>
    <x v="2"/>
    <x v="0"/>
    <s v="Storage &amp; Organization"/>
    <s v="File Shuttle II and Handi-File, Black"/>
    <s v="Small Box"/>
    <n v="0.6"/>
    <d v="2009-07-12T00:00:00"/>
  </r>
  <r>
    <n v="5199"/>
    <n v="36933"/>
    <d v="2011-07-12T00:00:00"/>
    <s v="High"/>
    <n v="32"/>
    <n v="109.81439999999999"/>
    <n v="7.0000000000000007E-2"/>
    <x v="0"/>
    <n v="47.56"/>
    <n v="3.69"/>
    <n v="0.5"/>
    <s v="Todd Boyes"/>
    <x v="4"/>
    <s v="Ontario"/>
    <x v="0"/>
    <x v="0"/>
    <s v="Labels"/>
    <s v="Avery 501"/>
    <s v="Small Box"/>
    <n v="0.38"/>
    <d v="2011-07-13T00:00:00"/>
  </r>
  <r>
    <n v="5200"/>
    <n v="36934"/>
    <d v="2009-12-22T00:00:00"/>
    <s v="Medium"/>
    <n v="7"/>
    <n v="1035.7228"/>
    <n v="0.02"/>
    <x v="2"/>
    <n v="17.399999999999999"/>
    <n v="150.97999999999999"/>
    <n v="13.99"/>
    <s v="Brooke Gillingham"/>
    <x v="1"/>
    <s v="West"/>
    <x v="0"/>
    <x v="2"/>
    <s v="Office Machines"/>
    <s v="Canon MP41DH Printing Calculator"/>
    <s v="Medium Box"/>
    <n v="0.38"/>
    <d v="2009-12-24T00:00:00"/>
  </r>
  <r>
    <n v="5201"/>
    <n v="36934"/>
    <d v="2009-12-22T00:00:00"/>
    <s v="Medium"/>
    <n v="2"/>
    <n v="9.7739999999999991"/>
    <n v="0.1"/>
    <x v="0"/>
    <n v="-5.16"/>
    <n v="5.43"/>
    <n v="0.95"/>
    <s v="Brooke Gillingham"/>
    <x v="1"/>
    <s v="West"/>
    <x v="0"/>
    <x v="0"/>
    <s v="Paper"/>
    <s v="Wirebound Message Book, 4 per Page"/>
    <s v="Wrap Bag"/>
    <n v="0.36"/>
    <d v="2009-12-24T00:00:00"/>
  </r>
  <r>
    <n v="5202"/>
    <n v="36934"/>
    <d v="2009-12-22T00:00:00"/>
    <s v="Medium"/>
    <n v="45"/>
    <n v="7987.3694999999989"/>
    <n v="0.01"/>
    <x v="1"/>
    <n v="871.97"/>
    <n v="179.29"/>
    <n v="29.21"/>
    <s v="Brooke Gillingham"/>
    <x v="1"/>
    <s v="West"/>
    <x v="0"/>
    <x v="1"/>
    <s v="Tables"/>
    <s v="Bevis Round Conference Table Top, X-Base"/>
    <s v="Jumbo Box"/>
    <n v="0.74"/>
    <d v="2009-12-23T00:00:00"/>
  </r>
  <r>
    <n v="5203"/>
    <n v="36992"/>
    <d v="2009-12-07T00:00:00"/>
    <s v="Medium"/>
    <n v="34"/>
    <n v="423.66719999999998"/>
    <n v="0.04"/>
    <x v="2"/>
    <n v="61.57"/>
    <n v="12.98"/>
    <n v="3.14"/>
    <s v="Aleksandra Gannaway"/>
    <x v="2"/>
    <s v="Prarie"/>
    <x v="1"/>
    <x v="0"/>
    <s v="Scissors, Rulers and Trimmers"/>
    <s v="Acme® 8&quot; Straight Scissors"/>
    <s v="Small Pack"/>
    <n v="0.6"/>
    <d v="2009-12-09T00:00:00"/>
  </r>
  <r>
    <n v="5204"/>
    <n v="36994"/>
    <d v="2011-06-17T00:00:00"/>
    <s v="Critical"/>
    <n v="40"/>
    <n v="5082.0239999999994"/>
    <n v="0.03"/>
    <x v="1"/>
    <n v="-284.06"/>
    <n v="130.97999999999999"/>
    <n v="30"/>
    <s v="Mitch Gastineau"/>
    <x v="1"/>
    <s v="West"/>
    <x v="1"/>
    <x v="1"/>
    <s v="Chairs &amp; Chairmats"/>
    <s v="Office Star - Contemporary Task Swivel chair with 2-way adjustable arms, Plum"/>
    <s v="Jumbo Drum"/>
    <n v="0.78"/>
    <d v="2011-06-17T00:00:00"/>
  </r>
  <r>
    <n v="5205"/>
    <n v="36997"/>
    <d v="2010-12-05T00:00:00"/>
    <s v="Not Specified"/>
    <n v="39"/>
    <n v="101.78999999999999"/>
    <n v="0"/>
    <x v="0"/>
    <n v="39.909999999999997"/>
    <n v="2.61"/>
    <n v="0.5"/>
    <s v="Tim Brockman"/>
    <x v="1"/>
    <s v="West"/>
    <x v="3"/>
    <x v="0"/>
    <s v="Labels"/>
    <s v="Avery 494"/>
    <s v="Small Box"/>
    <n v="0.39"/>
    <d v="2010-12-06T00:00:00"/>
  </r>
  <r>
    <n v="5206"/>
    <n v="36998"/>
    <d v="2012-09-29T00:00:00"/>
    <s v="Low"/>
    <n v="50"/>
    <n v="464.07"/>
    <n v="7.0000000000000007E-2"/>
    <x v="0"/>
    <n v="-409.24"/>
    <n v="9.98"/>
    <n v="12.52"/>
    <s v="Christine Abelman"/>
    <x v="1"/>
    <s v="West"/>
    <x v="1"/>
    <x v="1"/>
    <s v="Office Furnishings"/>
    <s v="Eldon® Expressions™ Wood and Plastic Desk Accessories, Oak"/>
    <s v="Small Box"/>
    <n v="0.56999999999999995"/>
    <d v="2012-10-04T00:00:00"/>
  </r>
  <r>
    <n v="5207"/>
    <n v="36998"/>
    <d v="2012-09-29T00:00:00"/>
    <s v="Low"/>
    <n v="41"/>
    <n v="239.11199999999999"/>
    <n v="0.1"/>
    <x v="0"/>
    <n v="-237.01"/>
    <n v="6.48"/>
    <n v="9.5399999999999991"/>
    <s v="Christine Abelman"/>
    <x v="1"/>
    <s v="West"/>
    <x v="1"/>
    <x v="0"/>
    <s v="Paper"/>
    <s v="Xerox 1905"/>
    <s v="Small Box"/>
    <n v="0.37"/>
    <d v="2012-10-06T00:00:00"/>
  </r>
  <r>
    <n v="5208"/>
    <n v="36998"/>
    <d v="2012-09-29T00:00:00"/>
    <s v="Low"/>
    <n v="8"/>
    <n v="50.803200000000004"/>
    <n v="0.02"/>
    <x v="0"/>
    <n v="-17.16"/>
    <n v="6.48"/>
    <n v="5.19"/>
    <s v="Christine Abelman"/>
    <x v="1"/>
    <s v="West"/>
    <x v="1"/>
    <x v="0"/>
    <s v="Paper"/>
    <s v="Xerox 1995"/>
    <s v="Small Box"/>
    <n v="0.37"/>
    <d v="2012-10-01T00:00:00"/>
  </r>
  <r>
    <n v="5209"/>
    <n v="36999"/>
    <d v="2009-12-12T00:00:00"/>
    <s v="Medium"/>
    <n v="28"/>
    <n v="14475.736800000001"/>
    <n v="0.06"/>
    <x v="1"/>
    <n v="4963.8900000000003"/>
    <n v="549.99"/>
    <n v="49"/>
    <s v="Cari MacIntyre"/>
    <x v="4"/>
    <s v="Ontario"/>
    <x v="1"/>
    <x v="2"/>
    <s v="Copiers and Fax"/>
    <s v="Sharp 1540cs Digital Laser Copier"/>
    <s v="Jumbo Drum"/>
    <n v="0.35"/>
    <d v="2009-12-13T00:00:00"/>
  </r>
  <r>
    <n v="5210"/>
    <n v="36999"/>
    <d v="2009-12-12T00:00:00"/>
    <s v="Medium"/>
    <n v="3"/>
    <n v="320.13239999999996"/>
    <n v="0.08"/>
    <x v="2"/>
    <n v="-479.08299999999997"/>
    <n v="115.99"/>
    <n v="5.99"/>
    <s v="Cari MacIntyre"/>
    <x v="4"/>
    <s v="Ontario"/>
    <x v="1"/>
    <x v="2"/>
    <s v="Telephones and Communication"/>
    <s v="2160"/>
    <s v="Small Box"/>
    <n v="0.56999999999999995"/>
    <d v="2009-12-13T00:00:00"/>
  </r>
  <r>
    <n v="5211"/>
    <n v="37025"/>
    <d v="2009-11-10T00:00:00"/>
    <s v="High"/>
    <n v="37"/>
    <n v="627.35720000000003"/>
    <n v="0.03"/>
    <x v="0"/>
    <n v="207.3"/>
    <n v="17.48"/>
    <n v="1.99"/>
    <s v="Tracy Collins"/>
    <x v="6"/>
    <s v="Prarie"/>
    <x v="1"/>
    <x v="2"/>
    <s v="Computer Peripherals"/>
    <s v="Maxell Pro 80 Minute CD-R, 10/Pack"/>
    <s v="Small Pack"/>
    <n v="0.45"/>
    <d v="2009-11-11T00:00:00"/>
  </r>
  <r>
    <n v="5212"/>
    <n v="37063"/>
    <d v="2012-12-09T00:00:00"/>
    <s v="Not Specified"/>
    <n v="50"/>
    <n v="883.50000000000011"/>
    <n v="0"/>
    <x v="0"/>
    <n v="89.6"/>
    <n v="17.670000000000002"/>
    <n v="8.99"/>
    <s v="Alex Avila"/>
    <x v="3"/>
    <s v="West"/>
    <x v="2"/>
    <x v="1"/>
    <s v="Office Furnishings"/>
    <s v="Executive Impressions 12&quot; Wall Clock"/>
    <s v="Small Pack"/>
    <n v="0.47"/>
    <d v="2012-12-10T00:00:00"/>
  </r>
  <r>
    <n v="5213"/>
    <n v="37095"/>
    <d v="2009-03-10T00:00:00"/>
    <s v="Low"/>
    <n v="3"/>
    <n v="18517.6446"/>
    <n v="0.09"/>
    <x v="0"/>
    <n v="-14140.7016"/>
    <n v="6783.02"/>
    <n v="24.49"/>
    <s v="Roy Phan"/>
    <x v="1"/>
    <s v="West"/>
    <x v="3"/>
    <x v="2"/>
    <s v="Office Machines"/>
    <s v="Polycom ViewStation™ ISDN Videoconferencing Unit"/>
    <s v="Large Box"/>
    <n v="0.39"/>
    <d v="2009-03-14T00:00:00"/>
  </r>
  <r>
    <n v="5214"/>
    <n v="37121"/>
    <d v="2011-03-15T00:00:00"/>
    <s v="Not Specified"/>
    <n v="44"/>
    <n v="9435.0959999999995"/>
    <n v="0.01"/>
    <x v="1"/>
    <n v="618.36"/>
    <n v="216.6"/>
    <n v="64.2"/>
    <s v="Bill Donatelli"/>
    <x v="4"/>
    <s v="Ontario"/>
    <x v="1"/>
    <x v="1"/>
    <s v="Chairs &amp; Chairmats"/>
    <s v="Hon Multipurpose Stacking Arm Chairs"/>
    <s v="Jumbo Drum"/>
    <n v="0.59"/>
    <d v="2011-03-16T00:00:00"/>
  </r>
  <r>
    <n v="5215"/>
    <n v="37123"/>
    <d v="2012-02-18T00:00:00"/>
    <s v="High"/>
    <n v="50"/>
    <n v="723.42499999999995"/>
    <n v="0.05"/>
    <x v="1"/>
    <n v="11.650950000000002"/>
    <n v="15.23"/>
    <n v="27.75"/>
    <s v="Lena Radford"/>
    <x v="4"/>
    <s v="Ontario"/>
    <x v="0"/>
    <x v="1"/>
    <s v="Tables"/>
    <s v="Anderson Hickey Conga Table Tops &amp; Accessories"/>
    <s v="Jumbo Box"/>
    <n v="0.76"/>
    <d v="2012-02-19T00:00:00"/>
  </r>
  <r>
    <n v="5216"/>
    <n v="37124"/>
    <d v="2012-03-30T00:00:00"/>
    <s v="Low"/>
    <n v="33"/>
    <n v="20789.703000000001"/>
    <n v="0.1"/>
    <x v="0"/>
    <n v="241.3"/>
    <n v="699.99"/>
    <n v="24.49"/>
    <s v="Julie Kriz"/>
    <x v="6"/>
    <s v="Prarie"/>
    <x v="1"/>
    <x v="2"/>
    <s v="Copiers and Fax"/>
    <s v="Canon PC1060 Personal Laser Copier"/>
    <s v="Large Box"/>
    <n v="0.41"/>
    <d v="2012-04-01T00:00:00"/>
  </r>
  <r>
    <n v="5217"/>
    <n v="37125"/>
    <d v="2010-01-14T00:00:00"/>
    <s v="High"/>
    <n v="46"/>
    <n v="68.08"/>
    <n v="0"/>
    <x v="0"/>
    <n v="11.83"/>
    <n v="1.48"/>
    <n v="0.7"/>
    <s v="Sanjit Jacobs"/>
    <x v="3"/>
    <s v="West"/>
    <x v="3"/>
    <x v="0"/>
    <s v="Rubber Bands"/>
    <s v="Binder Clips by OIC"/>
    <s v="Wrap Bag"/>
    <n v="0.37"/>
    <d v="2010-01-15T00:00:00"/>
  </r>
  <r>
    <n v="5218"/>
    <n v="37127"/>
    <d v="2010-10-02T00:00:00"/>
    <s v="High"/>
    <n v="19"/>
    <n v="167.89729999999997"/>
    <n v="0.03"/>
    <x v="0"/>
    <n v="50.13"/>
    <n v="9.11"/>
    <n v="2.15"/>
    <s v="John Dryer"/>
    <x v="2"/>
    <s v="Prarie"/>
    <x v="1"/>
    <x v="0"/>
    <s v="Paper"/>
    <s v="Black Print Carbonless Snap-Off® Rapid Letter, 8 1/2&quot; x 7&quot;"/>
    <s v="Wrap Bag"/>
    <n v="0.4"/>
    <d v="2010-10-03T00:00:00"/>
  </r>
  <r>
    <n v="5219"/>
    <n v="37152"/>
    <d v="2011-05-22T00:00:00"/>
    <s v="Medium"/>
    <n v="39"/>
    <n v="4356.3155999999999"/>
    <n v="0.02"/>
    <x v="1"/>
    <n v="182.53"/>
    <n v="113.98"/>
    <n v="30"/>
    <s v="Thomas Boland"/>
    <x v="4"/>
    <s v="Ontario"/>
    <x v="1"/>
    <x v="1"/>
    <s v="Chairs &amp; Chairmats"/>
    <s v="Hon Comfortask® Task/Swivel Chairs"/>
    <s v="Jumbo Drum"/>
    <n v="0.69"/>
    <d v="2011-05-24T00:00:00"/>
  </r>
  <r>
    <n v="5220"/>
    <n v="37152"/>
    <d v="2011-05-22T00:00:00"/>
    <s v="Medium"/>
    <n v="45"/>
    <n v="2850.7679999999996"/>
    <n v="0.04"/>
    <x v="0"/>
    <n v="447.12"/>
    <n v="65.989999999999995"/>
    <n v="8.8000000000000007"/>
    <s v="Thomas Boland"/>
    <x v="4"/>
    <s v="Ontario"/>
    <x v="1"/>
    <x v="2"/>
    <s v="Telephones and Communication"/>
    <s v="6120"/>
    <s v="Small Box"/>
    <n v="0.57999999999999996"/>
    <d v="2011-05-24T00:00:00"/>
  </r>
  <r>
    <n v="5221"/>
    <n v="37157"/>
    <d v="2010-02-20T00:00:00"/>
    <s v="High"/>
    <n v="39"/>
    <n v="203.86080000000001"/>
    <n v="0.01"/>
    <x v="0"/>
    <n v="-71.09"/>
    <n v="5.28"/>
    <n v="5.0599999999999996"/>
    <s v="Nathan Mautz"/>
    <x v="10"/>
    <s v="Atlantic"/>
    <x v="2"/>
    <x v="0"/>
    <s v="Paper"/>
    <s v="Astroparche® Fine Business Paper"/>
    <s v="Small Box"/>
    <n v="0.37"/>
    <d v="2010-02-22T00:00:00"/>
  </r>
  <r>
    <n v="5222"/>
    <n v="37158"/>
    <d v="2012-09-22T00:00:00"/>
    <s v="Low"/>
    <n v="25"/>
    <n v="153.9"/>
    <n v="0.05"/>
    <x v="0"/>
    <n v="-85.11"/>
    <n v="6.48"/>
    <n v="7.37"/>
    <s v="Anthony O'Donnell"/>
    <x v="3"/>
    <s v="West"/>
    <x v="3"/>
    <x v="0"/>
    <s v="Paper"/>
    <s v="Xerox 210"/>
    <s v="Small Box"/>
    <n v="0.37"/>
    <d v="2012-09-27T00:00:00"/>
  </r>
  <r>
    <n v="5223"/>
    <n v="37185"/>
    <d v="2012-10-31T00:00:00"/>
    <s v="High"/>
    <n v="8"/>
    <n v="20.384"/>
    <n v="0.02"/>
    <x v="0"/>
    <n v="-13.27"/>
    <n v="2.6"/>
    <n v="2.4"/>
    <s v="Guy Armstrong"/>
    <x v="9"/>
    <s v="Atlantic"/>
    <x v="1"/>
    <x v="0"/>
    <s v="Pens &amp; Art Supplies"/>
    <s v="12 Colored Short Pencils"/>
    <s v="Wrap Bag"/>
    <n v="0.57999999999999996"/>
    <d v="2012-11-01T00:00:00"/>
  </r>
  <r>
    <n v="5224"/>
    <n v="37188"/>
    <d v="2012-03-04T00:00:00"/>
    <s v="Critical"/>
    <n v="24"/>
    <n v="114.73920000000001"/>
    <n v="0.04"/>
    <x v="2"/>
    <n v="-123.28"/>
    <n v="4.9800000000000004"/>
    <n v="8.33"/>
    <s v="Carol Triggs"/>
    <x v="5"/>
    <s v="Quebec"/>
    <x v="2"/>
    <x v="0"/>
    <s v="Paper"/>
    <s v="Xerox 198"/>
    <s v="Small Box"/>
    <n v="0.38"/>
    <d v="2012-03-05T00:00:00"/>
  </r>
  <r>
    <n v="5225"/>
    <n v="37216"/>
    <d v="2010-11-30T00:00:00"/>
    <s v="High"/>
    <n v="24"/>
    <n v="498.48480000000001"/>
    <n v="0.01"/>
    <x v="0"/>
    <n v="74.009499999999989"/>
    <n v="20.98"/>
    <n v="8.83"/>
    <s v="Eudokia Martin"/>
    <x v="4"/>
    <s v="Ontario"/>
    <x v="2"/>
    <x v="0"/>
    <s v="Binders and Binder Accessories"/>
    <s v="Premium Transparent Presentation Covers by GBC"/>
    <s v="Small Box"/>
    <n v="0.37"/>
    <d v="2010-12-01T00:00:00"/>
  </r>
  <r>
    <n v="5226"/>
    <n v="37218"/>
    <d v="2010-12-19T00:00:00"/>
    <s v="High"/>
    <n v="29"/>
    <n v="1768.1299999999999"/>
    <n v="0"/>
    <x v="0"/>
    <n v="525.54"/>
    <n v="60.97"/>
    <n v="4.5"/>
    <s v="Frank Merwin"/>
    <x v="1"/>
    <s v="West"/>
    <x v="1"/>
    <x v="0"/>
    <s v="Appliances"/>
    <s v="Tripp Lite Isotel 6 Outlet Surge Protector with Fax/Modem Protection"/>
    <s v="Small Box"/>
    <n v="0.56000000000000005"/>
    <d v="2010-12-21T00:00:00"/>
  </r>
  <r>
    <n v="5227"/>
    <n v="37218"/>
    <d v="2010-12-19T00:00:00"/>
    <s v="High"/>
    <n v="23"/>
    <n v="137.11680000000001"/>
    <n v="0.08"/>
    <x v="0"/>
    <n v="-54.91"/>
    <n v="6.48"/>
    <n v="5.82"/>
    <s v="Frank Merwin"/>
    <x v="1"/>
    <s v="West"/>
    <x v="1"/>
    <x v="0"/>
    <s v="Paper"/>
    <s v="Xerox 1998"/>
    <s v="Small Box"/>
    <n v="0.37"/>
    <d v="2010-12-20T00:00:00"/>
  </r>
  <r>
    <n v="5228"/>
    <n v="37223"/>
    <d v="2011-11-10T00:00:00"/>
    <s v="Low"/>
    <n v="21"/>
    <n v="3046.4847"/>
    <n v="7.0000000000000007E-2"/>
    <x v="2"/>
    <n v="310.58999999999997"/>
    <n v="155.99"/>
    <n v="8.99"/>
    <s v="Victoria Wilson"/>
    <x v="4"/>
    <s v="Ontario"/>
    <x v="2"/>
    <x v="2"/>
    <s v="Telephones and Communication"/>
    <s v="LX 788"/>
    <s v="Small Box"/>
    <n v="0.57999999999999996"/>
    <d v="2011-11-14T00:00:00"/>
  </r>
  <r>
    <n v="5229"/>
    <n v="37223"/>
    <d v="2011-11-10T00:00:00"/>
    <s v="Low"/>
    <n v="40"/>
    <n v="644.28"/>
    <n v="0.09"/>
    <x v="0"/>
    <n v="-152.4"/>
    <n v="17.7"/>
    <n v="9.4700000000000006"/>
    <s v="Victoria Wilson"/>
    <x v="4"/>
    <s v="Ontario"/>
    <x v="2"/>
    <x v="0"/>
    <s v="Storage &amp; Organization"/>
    <s v="Portfile® Personal File Boxes"/>
    <s v="Small Box"/>
    <n v="0.59"/>
    <d v="2011-11-17T00:00:00"/>
  </r>
  <r>
    <n v="5230"/>
    <n v="37223"/>
    <d v="2011-11-10T00:00:00"/>
    <s v="Low"/>
    <n v="38"/>
    <n v="5090.3621999999996"/>
    <n v="0.01"/>
    <x v="0"/>
    <n v="-743.45"/>
    <n v="135.31"/>
    <n v="35"/>
    <s v="Victoria Wilson"/>
    <x v="4"/>
    <s v="Ontario"/>
    <x v="2"/>
    <x v="0"/>
    <s v="Storage &amp; Organization"/>
    <s v="Tennsco Stur-D-Stor Boltless Shelving, 5 Shelves, 24&quot; Deep, Sand"/>
    <s v="Large Box"/>
    <n v="0.84"/>
    <d v="2011-11-15T00:00:00"/>
  </r>
  <r>
    <n v="5231"/>
    <n v="37250"/>
    <d v="2010-01-14T00:00:00"/>
    <s v="High"/>
    <n v="13"/>
    <n v="453.20339999999999"/>
    <n v="0.03"/>
    <x v="0"/>
    <n v="128.11000000000001"/>
    <n v="35.94"/>
    <n v="6.66"/>
    <s v="Grant Thornton"/>
    <x v="3"/>
    <s v="West"/>
    <x v="1"/>
    <x v="0"/>
    <s v="Envelopes"/>
    <s v="Tyvek ® Top-Opening Peel &amp; Seel ® Envelopes, Gray"/>
    <s v="Small Box"/>
    <n v="0.4"/>
    <d v="2010-01-15T00:00:00"/>
  </r>
  <r>
    <n v="5232"/>
    <n v="37252"/>
    <d v="2011-11-19T00:00:00"/>
    <s v="Low"/>
    <n v="21"/>
    <n v="1445.6588999999999"/>
    <n v="0.03"/>
    <x v="0"/>
    <n v="408.73"/>
    <n v="70.97"/>
    <n v="3.5"/>
    <s v="Steve Chapman"/>
    <x v="6"/>
    <s v="Prarie"/>
    <x v="1"/>
    <x v="0"/>
    <s v="Appliances"/>
    <s v="Tripp Lite Isotel 8 Ultra 8 Outlet Metal Surge"/>
    <s v="Small Box"/>
    <n v="0.59"/>
    <d v="2011-11-21T00:00:00"/>
  </r>
  <r>
    <n v="5233"/>
    <n v="37252"/>
    <d v="2011-11-19T00:00:00"/>
    <s v="Low"/>
    <n v="1"/>
    <n v="8.1536000000000008"/>
    <n v="0.02"/>
    <x v="0"/>
    <n v="-31.2"/>
    <n v="8.32"/>
    <n v="2.38"/>
    <s v="Steve Chapman"/>
    <x v="6"/>
    <s v="Prarie"/>
    <x v="1"/>
    <x v="2"/>
    <s v="Computer Peripherals"/>
    <s v="Imation 3.5 IBM Formatted Diskettes, 10/Box"/>
    <s v="Small Pack"/>
    <n v="0.74"/>
    <d v="2011-11-23T00:00:00"/>
  </r>
  <r>
    <n v="5234"/>
    <n v="37252"/>
    <d v="2011-11-19T00:00:00"/>
    <s v="Low"/>
    <n v="50"/>
    <n v="2249.5500000000002"/>
    <n v="0.1"/>
    <x v="0"/>
    <n v="-37.19"/>
    <n v="49.99"/>
    <n v="19.989999999999998"/>
    <s v="Steve Chapman"/>
    <x v="6"/>
    <s v="Prarie"/>
    <x v="1"/>
    <x v="2"/>
    <s v="Computer Peripherals"/>
    <s v="US Robotics 56K V.92 Internal PCI Faxmodem"/>
    <s v="Small Box"/>
    <n v="0.45"/>
    <d v="2011-11-21T00:00:00"/>
  </r>
  <r>
    <n v="5235"/>
    <n v="37252"/>
    <d v="2011-11-19T00:00:00"/>
    <s v="Low"/>
    <n v="34"/>
    <n v="29054.720399999998"/>
    <n v="0.03"/>
    <x v="1"/>
    <n v="7497.55"/>
    <n v="880.98"/>
    <n v="44.55"/>
    <s v="Steve Chapman"/>
    <x v="6"/>
    <s v="Prarie"/>
    <x v="1"/>
    <x v="1"/>
    <s v="Bookcases"/>
    <s v="Riverside Palais Royal Lawyers Bookcase, Royale Cherry Finish"/>
    <s v="Jumbo Box"/>
    <n v="0.62"/>
    <d v="2011-11-24T00:00:00"/>
  </r>
  <r>
    <n v="5236"/>
    <n v="37253"/>
    <d v="2012-09-01T00:00:00"/>
    <s v="High"/>
    <n v="46"/>
    <n v="1101.3366000000001"/>
    <n v="0.09"/>
    <x v="0"/>
    <n v="-99.55"/>
    <n v="26.31"/>
    <n v="5.89"/>
    <s v="Muhammed MacIntyre"/>
    <x v="12"/>
    <s v="Northwest Territories"/>
    <x v="0"/>
    <x v="2"/>
    <s v="Computer Peripherals"/>
    <s v="Micro Innovations Micro 3000 Keyboard, Black"/>
    <s v="Small Box"/>
    <n v="0.75"/>
    <d v="2012-09-01T00:00:00"/>
  </r>
  <r>
    <n v="5237"/>
    <n v="37254"/>
    <d v="2009-09-18T00:00:00"/>
    <s v="High"/>
    <n v="28"/>
    <n v="725.43240000000003"/>
    <n v="0.01"/>
    <x v="0"/>
    <n v="370.23"/>
    <n v="26.17"/>
    <n v="1.39"/>
    <s v="Katrina Bavinger"/>
    <x v="4"/>
    <s v="Ontario"/>
    <x v="3"/>
    <x v="0"/>
    <s v="Envelopes"/>
    <s v="Quality Park Security Envelopes"/>
    <s v="Small Box"/>
    <n v="0.38"/>
    <d v="2009-09-19T00:00:00"/>
  </r>
  <r>
    <n v="5238"/>
    <n v="37281"/>
    <d v="2009-08-28T00:00:00"/>
    <s v="Medium"/>
    <n v="25"/>
    <n v="498.51249999999999"/>
    <n v="0.05"/>
    <x v="0"/>
    <n v="3.3120000000000003"/>
    <n v="20.99"/>
    <n v="4.8099999999999996"/>
    <s v="Roy Skaria"/>
    <x v="3"/>
    <s v="West"/>
    <x v="1"/>
    <x v="2"/>
    <s v="Telephones and Communication"/>
    <s v="1726 Digital Answering Machine"/>
    <s v="Medium Box"/>
    <n v="0.57999999999999996"/>
    <d v="2009-08-29T00:00:00"/>
  </r>
  <r>
    <n v="5239"/>
    <n v="37287"/>
    <d v="2012-11-01T00:00:00"/>
    <s v="Low"/>
    <n v="18"/>
    <n v="108.7632"/>
    <n v="0.09"/>
    <x v="0"/>
    <n v="2.37"/>
    <n v="6.64"/>
    <n v="4.95"/>
    <s v="Brad Thomas"/>
    <x v="8"/>
    <s v="Atlantic"/>
    <x v="1"/>
    <x v="1"/>
    <s v="Office Furnishings"/>
    <s v="G.E. Longer-Life Indoor Recessed Floodlight Bulbs"/>
    <s v="Small Pack"/>
    <n v="0.37"/>
    <d v="2012-11-05T00:00:00"/>
  </r>
  <r>
    <n v="5240"/>
    <n v="37287"/>
    <d v="2012-11-01T00:00:00"/>
    <s v="Low"/>
    <n v="22"/>
    <n v="2344.1088"/>
    <n v="0.04"/>
    <x v="0"/>
    <n v="371.40300000000002"/>
    <n v="110.99"/>
    <n v="2.5"/>
    <s v="Brad Thomas"/>
    <x v="5"/>
    <s v="Quebec"/>
    <x v="1"/>
    <x v="2"/>
    <s v="Telephones and Communication"/>
    <s v="T18"/>
    <s v="Small Box"/>
    <n v="0.56999999999999995"/>
    <d v="2012-11-05T00:00:00"/>
  </r>
  <r>
    <n v="5241"/>
    <n v="37287"/>
    <d v="2012-11-01T00:00:00"/>
    <s v="Low"/>
    <n v="45"/>
    <n v="127.395"/>
    <n v="0.05"/>
    <x v="0"/>
    <n v="0.89"/>
    <n v="2.98"/>
    <n v="1.58"/>
    <s v="Brad Thomas"/>
    <x v="11"/>
    <s v="Atlantic"/>
    <x v="1"/>
    <x v="0"/>
    <s v="Rubber Bands"/>
    <s v="Staples Gold Paper Clips"/>
    <s v="Wrap Bag"/>
    <n v="0.39"/>
    <d v="2012-11-06T00:00:00"/>
  </r>
  <r>
    <n v="5242"/>
    <n v="37313"/>
    <d v="2012-07-02T00:00:00"/>
    <s v="Not Specified"/>
    <n v="44"/>
    <n v="3111.24"/>
    <n v="0"/>
    <x v="0"/>
    <n v="-634.49"/>
    <n v="70.709999999999994"/>
    <n v="37.58"/>
    <s v="Liz MacKendrick"/>
    <x v="10"/>
    <s v="Atlantic"/>
    <x v="1"/>
    <x v="1"/>
    <s v="Office Furnishings"/>
    <s v="Tenex Carpeted, Granite-Look or Clear Contemporary Contour Shape Chair Mats"/>
    <s v="Wrap Bag"/>
    <n v="0.78"/>
    <d v="2012-07-03T00:00:00"/>
  </r>
  <r>
    <n v="5243"/>
    <n v="37313"/>
    <d v="2012-07-02T00:00:00"/>
    <s v="Not Specified"/>
    <n v="17"/>
    <n v="1043.3018999999999"/>
    <n v="7.0000000000000007E-2"/>
    <x v="2"/>
    <n v="-71.191999999999993"/>
    <n v="65.989999999999995"/>
    <n v="8.99"/>
    <s v="Liz MacKendrick"/>
    <x v="10"/>
    <s v="Atlantic"/>
    <x v="1"/>
    <x v="2"/>
    <s v="Telephones and Communication"/>
    <s v="V 3600 Series"/>
    <s v="Small Box"/>
    <n v="0.57999999999999996"/>
    <d v="2012-07-04T00:00:00"/>
  </r>
  <r>
    <n v="5244"/>
    <n v="37314"/>
    <d v="2011-05-04T00:00:00"/>
    <s v="Medium"/>
    <n v="21"/>
    <n v="196.9632"/>
    <n v="0.04"/>
    <x v="0"/>
    <n v="5.5"/>
    <n v="9.77"/>
    <n v="6.02"/>
    <s v="Michelle Huthwaite"/>
    <x v="4"/>
    <s v="Ontario"/>
    <x v="2"/>
    <x v="1"/>
    <s v="Office Furnishings"/>
    <s v="DAX Solid Wood Frames"/>
    <s v="Medium Box"/>
    <n v="0.48"/>
    <d v="2011-05-05T00:00:00"/>
  </r>
  <r>
    <n v="5245"/>
    <n v="37315"/>
    <d v="2012-06-05T00:00:00"/>
    <s v="Low"/>
    <n v="43"/>
    <n v="165.63600000000002"/>
    <n v="0.1"/>
    <x v="0"/>
    <n v="-133.68"/>
    <n v="4.28"/>
    <n v="5.17"/>
    <s v="Luke Weiss"/>
    <x v="3"/>
    <s v="West"/>
    <x v="1"/>
    <x v="0"/>
    <s v="Paper"/>
    <s v="Xerox 1971"/>
    <s v="Small Box"/>
    <n v="0.4"/>
    <d v="2012-06-12T00:00:00"/>
  </r>
  <r>
    <n v="5246"/>
    <n v="37315"/>
    <d v="2012-06-05T00:00:00"/>
    <s v="Low"/>
    <n v="31"/>
    <n v="5182.9055000000008"/>
    <n v="0.05"/>
    <x v="2"/>
    <n v="1176.48"/>
    <n v="175.99"/>
    <n v="4.99"/>
    <s v="Luke Weiss"/>
    <x v="3"/>
    <s v="West"/>
    <x v="1"/>
    <x v="2"/>
    <s v="Telephones and Communication"/>
    <s v="5165"/>
    <s v="Small Box"/>
    <n v="0.59"/>
    <d v="2012-06-12T00:00:00"/>
  </r>
  <r>
    <n v="5247"/>
    <n v="37318"/>
    <d v="2010-04-15T00:00:00"/>
    <s v="Medium"/>
    <n v="32"/>
    <n v="1011.2447999999999"/>
    <n v="7.0000000000000007E-2"/>
    <x v="0"/>
    <n v="-138.54"/>
    <n v="33.979999999999997"/>
    <n v="19.989999999999998"/>
    <s v="Nat Gilpin"/>
    <x v="4"/>
    <s v="Ontario"/>
    <x v="3"/>
    <x v="1"/>
    <s v="Office Furnishings"/>
    <s v="Linden® 12&quot; Wall Clock With Oak Frame"/>
    <s v="Small Box"/>
    <n v="0.55000000000000004"/>
    <d v="2010-04-17T00:00:00"/>
  </r>
  <r>
    <n v="5248"/>
    <n v="37319"/>
    <d v="2009-08-04T00:00:00"/>
    <s v="Critical"/>
    <n v="37"/>
    <n v="362.637"/>
    <n v="0.1"/>
    <x v="0"/>
    <n v="-37.11"/>
    <n v="10.89"/>
    <n v="4.5"/>
    <s v="Victoria Brennan"/>
    <x v="1"/>
    <s v="West"/>
    <x v="0"/>
    <x v="0"/>
    <s v="Appliances"/>
    <s v="Belkin 6 Outlet Metallic Surge Strip"/>
    <s v="Small Box"/>
    <n v="0.59"/>
    <d v="2009-08-06T00:00:00"/>
  </r>
  <r>
    <n v="5249"/>
    <n v="37348"/>
    <d v="2009-06-13T00:00:00"/>
    <s v="High"/>
    <n v="33"/>
    <n v="520.67399999999998"/>
    <n v="0.08"/>
    <x v="0"/>
    <n v="25.44"/>
    <n v="17.149999999999999"/>
    <n v="4.96"/>
    <s v="Maribeth Dona"/>
    <x v="10"/>
    <s v="Atlantic"/>
    <x v="2"/>
    <x v="0"/>
    <s v="Storage &amp; Organization"/>
    <s v="Advantus Rolling Storage Box"/>
    <s v="Small Box"/>
    <n v="0.57999999999999996"/>
    <d v="2009-06-16T00:00:00"/>
  </r>
  <r>
    <n v="5250"/>
    <n v="37349"/>
    <d v="2010-02-15T00:00:00"/>
    <s v="Critical"/>
    <n v="8"/>
    <n v="610.63440000000003"/>
    <n v="0.03"/>
    <x v="2"/>
    <n v="122.43"/>
    <n v="78.69"/>
    <n v="19.989999999999998"/>
    <s v="Bill Stewart"/>
    <x v="4"/>
    <s v="Ontario"/>
    <x v="1"/>
    <x v="1"/>
    <s v="Office Furnishings"/>
    <s v="Howard Miller 12-3/4 Diameter Accuwave DS ™ Wall Clock"/>
    <s v="Small Box"/>
    <n v="0.43"/>
    <d v="2010-02-17T00:00:00"/>
  </r>
  <r>
    <n v="5251"/>
    <n v="37350"/>
    <d v="2012-05-20T00:00:00"/>
    <s v="Critical"/>
    <n v="7"/>
    <n v="149.66489999999999"/>
    <n v="7.0000000000000007E-2"/>
    <x v="0"/>
    <n v="-37.5"/>
    <n v="22.99"/>
    <n v="8.99"/>
    <s v="Kelly Andreada"/>
    <x v="2"/>
    <s v="Prarie"/>
    <x v="2"/>
    <x v="0"/>
    <s v="Pens &amp; Art Supplies"/>
    <s v="Boston KS Multi-Size Manual Pencil Sharpener"/>
    <s v="Small Pack"/>
    <n v="0.56999999999999995"/>
    <d v="2012-05-21T00:00:00"/>
  </r>
  <r>
    <n v="5252"/>
    <n v="37380"/>
    <d v="2011-04-01T00:00:00"/>
    <s v="Critical"/>
    <n v="29"/>
    <n v="710.75520000000006"/>
    <n v="0.08"/>
    <x v="0"/>
    <n v="90.04"/>
    <n v="26.64"/>
    <n v="5.3"/>
    <s v="Fred Harton"/>
    <x v="3"/>
    <s v="West"/>
    <x v="2"/>
    <x v="1"/>
    <s v="Chairs &amp; Chairmats"/>
    <s v="SAFCO Optional Arm Kit for Workspace® Cribbage Stacking Chair"/>
    <s v="Medium Box"/>
    <m/>
    <d v="2011-04-02T00:00:00"/>
  </r>
  <r>
    <n v="5253"/>
    <n v="37380"/>
    <d v="2011-04-01T00:00:00"/>
    <s v="Critical"/>
    <n v="47"/>
    <n v="469.53000000000003"/>
    <n v="0"/>
    <x v="0"/>
    <n v="74.73"/>
    <n v="9.99"/>
    <n v="4.78"/>
    <s v="Fred Harton"/>
    <x v="3"/>
    <s v="West"/>
    <x v="2"/>
    <x v="0"/>
    <s v="Paper"/>
    <s v="Xerox 1896"/>
    <s v="Small Box"/>
    <n v="0.4"/>
    <d v="2011-04-02T00:00:00"/>
  </r>
  <r>
    <n v="5254"/>
    <n v="37380"/>
    <d v="2011-04-01T00:00:00"/>
    <s v="Critical"/>
    <n v="42"/>
    <n v="138.66299999999998"/>
    <n v="7.0000000000000007E-2"/>
    <x v="0"/>
    <n v="27.37"/>
    <n v="3.55"/>
    <n v="1.43"/>
    <s v="Fred Harton"/>
    <x v="3"/>
    <s v="West"/>
    <x v="2"/>
    <x v="0"/>
    <s v="Rubber Bands"/>
    <s v="Acco Clips to Go™ Binder Clips, 24 Clips in Two Sizes"/>
    <s v="Wrap Bag"/>
    <n v="0.38"/>
    <d v="2011-04-02T00:00:00"/>
  </r>
  <r>
    <n v="5255"/>
    <n v="37410"/>
    <d v="2010-10-12T00:00:00"/>
    <s v="Medium"/>
    <n v="45"/>
    <n v="17502.340500000002"/>
    <n v="0.03"/>
    <x v="1"/>
    <n v="8504.4699999999993"/>
    <n v="400.97"/>
    <n v="48.26"/>
    <s v="Chuck Clark"/>
    <x v="3"/>
    <s v="West"/>
    <x v="1"/>
    <x v="2"/>
    <s v="Office Machines"/>
    <s v="Hewlett-Packard Deskjet 1220Cse Color Inkjet Printer"/>
    <s v="Jumbo Box"/>
    <n v="0.36"/>
    <d v="2010-10-14T00:00:00"/>
  </r>
  <r>
    <n v="5256"/>
    <n v="37412"/>
    <d v="2012-08-03T00:00:00"/>
    <s v="High"/>
    <n v="17"/>
    <n v="181.06020000000001"/>
    <n v="0.03"/>
    <x v="0"/>
    <n v="6.02"/>
    <n v="10.98"/>
    <n v="3.37"/>
    <s v="Steve Carroll"/>
    <x v="3"/>
    <s v="West"/>
    <x v="3"/>
    <x v="0"/>
    <s v="Scissors, Rulers and Trimmers"/>
    <s v="Fiskars® Softgrip Scissors"/>
    <s v="Small Pack"/>
    <n v="0.56999999999999995"/>
    <d v="2012-08-05T00:00:00"/>
  </r>
  <r>
    <n v="5257"/>
    <n v="37414"/>
    <d v="2011-09-09T00:00:00"/>
    <s v="Low"/>
    <n v="39"/>
    <n v="19554.280200000001"/>
    <n v="0.09"/>
    <x v="1"/>
    <n v="-1331.5533660000001"/>
    <n v="550.98"/>
    <n v="64.59"/>
    <s v="Ben Wallace"/>
    <x v="5"/>
    <s v="Quebec"/>
    <x v="2"/>
    <x v="1"/>
    <s v="Tables"/>
    <s v="Chromcraft Bull-Nose Wood 48&quot; x 96&quot; Rectangular Conference Tables"/>
    <s v="Jumbo Box"/>
    <n v="0.66"/>
    <d v="2011-09-11T00:00:00"/>
  </r>
  <r>
    <n v="5258"/>
    <n v="37440"/>
    <d v="2010-06-23T00:00:00"/>
    <s v="Not Specified"/>
    <n v="31"/>
    <n v="282.0566"/>
    <n v="0.03"/>
    <x v="0"/>
    <n v="-4.3600000000000003"/>
    <n v="9.3800000000000008"/>
    <n v="4.93"/>
    <s v="Rick Wilson"/>
    <x v="4"/>
    <s v="Ontario"/>
    <x v="1"/>
    <x v="1"/>
    <s v="Office Furnishings"/>
    <s v="Eldon Expressions Punched Metal &amp; Wood Desk Accessories, Black &amp; Cherry"/>
    <s v="Small Box"/>
    <n v="0.56999999999999995"/>
    <d v="2010-06-25T00:00:00"/>
  </r>
  <r>
    <n v="5259"/>
    <n v="37440"/>
    <d v="2010-06-23T00:00:00"/>
    <s v="Not Specified"/>
    <n v="39"/>
    <n v="7793.5104000000001"/>
    <n v="0.04"/>
    <x v="1"/>
    <n v="629.4"/>
    <n v="208.16"/>
    <n v="68.02"/>
    <s v="Rick Wilson"/>
    <x v="1"/>
    <s v="West"/>
    <x v="1"/>
    <x v="0"/>
    <s v="Appliances"/>
    <s v="1.7 Cubic Foot Compact &quot;Cube&quot; Office Refrigerators"/>
    <s v="Jumbo Drum"/>
    <n v="0.57999999999999996"/>
    <d v="2010-06-24T00:00:00"/>
  </r>
  <r>
    <n v="5260"/>
    <n v="37441"/>
    <d v="2009-02-24T00:00:00"/>
    <s v="Critical"/>
    <n v="46"/>
    <n v="13845.080000000002"/>
    <n v="0"/>
    <x v="1"/>
    <n v="3407.73"/>
    <n v="300.98"/>
    <n v="164.73"/>
    <s v="Katrina Bavinger"/>
    <x v="4"/>
    <s v="Ontario"/>
    <x v="2"/>
    <x v="1"/>
    <s v="Chairs &amp; Chairmats"/>
    <s v="Global Leather and Oak Executive Chair, Black"/>
    <s v="Jumbo Drum"/>
    <n v="0.56000000000000005"/>
    <d v="2009-02-25T00:00:00"/>
  </r>
  <r>
    <n v="5261"/>
    <n v="37441"/>
    <d v="2009-02-24T00:00:00"/>
    <s v="Critical"/>
    <n v="1"/>
    <n v="2.6753999999999998"/>
    <n v="0.09"/>
    <x v="0"/>
    <n v="-1.84"/>
    <n v="2.94"/>
    <n v="0.96"/>
    <s v="Katrina Bavinger"/>
    <x v="4"/>
    <s v="Ontario"/>
    <x v="2"/>
    <x v="0"/>
    <s v="Pens &amp; Art Supplies"/>
    <s v="Newell 343"/>
    <s v="Wrap Bag"/>
    <n v="0.57999999999999996"/>
    <d v="2009-02-26T00:00:00"/>
  </r>
  <r>
    <n v="5262"/>
    <n v="37443"/>
    <d v="2010-04-15T00:00:00"/>
    <s v="Not Specified"/>
    <n v="50"/>
    <n v="2759.08"/>
    <n v="0.08"/>
    <x v="0"/>
    <n v="840.55"/>
    <n v="59.98"/>
    <n v="3.99"/>
    <s v="Mark Packer"/>
    <x v="8"/>
    <s v="Atlantic"/>
    <x v="0"/>
    <x v="0"/>
    <s v="Appliances"/>
    <s v="Belkin 8 Outlet SurgeMaster II Gold Surge Protector"/>
    <s v="Small Box"/>
    <n v="0.56999999999999995"/>
    <d v="2010-04-15T00:00:00"/>
  </r>
  <r>
    <n v="5263"/>
    <n v="37443"/>
    <d v="2010-04-15T00:00:00"/>
    <s v="Not Specified"/>
    <n v="21"/>
    <n v="2411.4321"/>
    <n v="0.01"/>
    <x v="0"/>
    <n v="481.74299999999999"/>
    <n v="115.99"/>
    <n v="2.5"/>
    <s v="Mark Packer"/>
    <x v="5"/>
    <s v="Quebec"/>
    <x v="0"/>
    <x v="2"/>
    <s v="Telephones and Communication"/>
    <s v="6160"/>
    <s v="Small Box"/>
    <n v="0.56999999999999995"/>
    <d v="2010-04-17T00:00:00"/>
  </r>
  <r>
    <n v="5264"/>
    <n v="37445"/>
    <d v="2012-02-18T00:00:00"/>
    <s v="High"/>
    <n v="37"/>
    <n v="2116.7329999999997"/>
    <n v="0.05"/>
    <x v="0"/>
    <n v="660.25"/>
    <n v="60.22"/>
    <n v="3.5"/>
    <s v="Anthony O'Donnell"/>
    <x v="3"/>
    <s v="West"/>
    <x v="1"/>
    <x v="0"/>
    <s v="Appliances"/>
    <s v="Fellowes Smart Surge Ten-Outlet Protector, Platinum"/>
    <s v="Small Box"/>
    <n v="0.56999999999999995"/>
    <d v="2012-02-19T00:00:00"/>
  </r>
  <r>
    <n v="5265"/>
    <n v="37447"/>
    <d v="2009-07-08T00:00:00"/>
    <s v="Low"/>
    <n v="23"/>
    <n v="130.95740000000001"/>
    <n v="0.02"/>
    <x v="0"/>
    <n v="-137.494"/>
    <n v="5.81"/>
    <n v="8.49"/>
    <s v="Noel Staavos"/>
    <x v="8"/>
    <s v="Atlantic"/>
    <x v="2"/>
    <x v="0"/>
    <s v="Binders and Binder Accessories"/>
    <s v="Fellowes Black Plastic Comb Bindings"/>
    <s v="Small Box"/>
    <n v="0.39"/>
    <d v="2009-07-12T00:00:00"/>
  </r>
  <r>
    <n v="5266"/>
    <n v="37473"/>
    <d v="2009-10-01T00:00:00"/>
    <s v="Low"/>
    <n v="42"/>
    <n v="82.403999999999996"/>
    <n v="0.1"/>
    <x v="0"/>
    <n v="-195.93"/>
    <n v="2.1800000000000002"/>
    <n v="5"/>
    <s v="Tom Prescott"/>
    <x v="3"/>
    <s v="West"/>
    <x v="0"/>
    <x v="0"/>
    <s v="Scissors, Rulers and Trimmers"/>
    <s v="*Staples* Letter Opener"/>
    <s v="Wrap Bag"/>
    <n v="0.81"/>
    <d v="2009-10-05T00:00:00"/>
  </r>
  <r>
    <n v="5267"/>
    <n v="37473"/>
    <d v="2009-10-01T00:00:00"/>
    <s v="Low"/>
    <n v="8"/>
    <n v="38.953599999999994"/>
    <n v="0.06"/>
    <x v="0"/>
    <n v="2.12"/>
    <n v="5.18"/>
    <n v="2.04"/>
    <s v="Tom Prescott"/>
    <x v="5"/>
    <s v="Quebec"/>
    <x v="0"/>
    <x v="0"/>
    <s v="Paper"/>
    <s v="Array® Memo Cubes"/>
    <s v="Wrap Bag"/>
    <n v="0.36"/>
    <d v="2009-10-01T00:00:00"/>
  </r>
  <r>
    <n v="5268"/>
    <n v="37505"/>
    <d v="2011-06-03T00:00:00"/>
    <s v="Low"/>
    <n v="1"/>
    <n v="16.470600000000001"/>
    <n v="0.03"/>
    <x v="0"/>
    <n v="-23.1"/>
    <n v="16.98"/>
    <n v="12.39"/>
    <s v="Bryan Spruell"/>
    <x v="3"/>
    <s v="West"/>
    <x v="2"/>
    <x v="0"/>
    <s v="Envelopes"/>
    <s v="Brown Kraft Recycled Envelopes"/>
    <s v="Small Box"/>
    <n v="0.35"/>
    <d v="2011-06-05T00:00:00"/>
  </r>
  <r>
    <n v="5269"/>
    <n v="37505"/>
    <d v="2011-06-03T00:00:00"/>
    <s v="Low"/>
    <n v="9"/>
    <n v="1964.5991999999999"/>
    <n v="0.03"/>
    <x v="2"/>
    <n v="600.4"/>
    <n v="225.04"/>
    <n v="11.79"/>
    <s v="Bryan Spruell"/>
    <x v="3"/>
    <s v="West"/>
    <x v="2"/>
    <x v="0"/>
    <s v="Appliances"/>
    <s v="Holmes Harmony HEPA Air Purifier for 17 x 20 Room"/>
    <s v="Medium Box"/>
    <n v="0.42"/>
    <d v="2011-06-05T00:00:00"/>
  </r>
  <r>
    <n v="5270"/>
    <n v="37505"/>
    <d v="2011-06-03T00:00:00"/>
    <s v="Low"/>
    <n v="42"/>
    <n v="378.65099999999995"/>
    <n v="0.05"/>
    <x v="0"/>
    <n v="-44.300400000000003"/>
    <n v="9.49"/>
    <n v="5.76"/>
    <s v="Bryan Spruell"/>
    <x v="3"/>
    <s v="West"/>
    <x v="2"/>
    <x v="2"/>
    <s v="Office Machines"/>
    <s v="Sharp EL501VB Scientific Calculator, Battery Operated, 10-Digit Display, Hard Case"/>
    <s v="Medium Box"/>
    <n v="0.39"/>
    <d v="2011-06-08T00:00:00"/>
  </r>
  <r>
    <n v="5271"/>
    <n v="37510"/>
    <d v="2009-03-08T00:00:00"/>
    <s v="Critical"/>
    <n v="15"/>
    <n v="2374.7849999999999"/>
    <n v="0.02"/>
    <x v="0"/>
    <n v="243.73"/>
    <n v="161.55000000000001"/>
    <n v="19.989999999999998"/>
    <s v="Richard Bierner"/>
    <x v="10"/>
    <s v="Atlantic"/>
    <x v="0"/>
    <x v="0"/>
    <s v="Storage &amp; Organization"/>
    <s v="Fellowes Super Stor/Drawer® Files"/>
    <s v="Small Box"/>
    <n v="0.66"/>
    <d v="2009-03-08T00:00:00"/>
  </r>
  <r>
    <n v="5272"/>
    <n v="37537"/>
    <d v="2009-01-02T00:00:00"/>
    <s v="Low"/>
    <n v="4"/>
    <n v="1166.92"/>
    <n v="0"/>
    <x v="1"/>
    <n v="-193.08"/>
    <n v="291.73"/>
    <n v="48.8"/>
    <s v="Alan Schoenberger"/>
    <x v="3"/>
    <s v="West"/>
    <x v="1"/>
    <x v="1"/>
    <s v="Chairs &amp; Chairmats"/>
    <s v="Hon 4070 Series Pagoda™ Armless Upholstered Stacking Chairs"/>
    <s v="Jumbo Drum"/>
    <n v="0.56000000000000005"/>
    <d v="2009-01-02T00:00:00"/>
  </r>
  <r>
    <n v="5273"/>
    <n v="37537"/>
    <d v="2009-01-02T00:00:00"/>
    <s v="Low"/>
    <n v="43"/>
    <n v="4038.1902000000005"/>
    <n v="7.0000000000000007E-2"/>
    <x v="1"/>
    <n v="-1049.8499999999999"/>
    <n v="100.98"/>
    <n v="45"/>
    <s v="Alan Schoenberger"/>
    <x v="3"/>
    <s v="West"/>
    <x v="1"/>
    <x v="1"/>
    <s v="Chairs &amp; Chairmats"/>
    <s v="Hon Valutask™ Swivel Chairs"/>
    <s v="Jumbo Drum"/>
    <n v="0.69"/>
    <d v="2009-01-04T00:00:00"/>
  </r>
  <r>
    <n v="5274"/>
    <n v="37537"/>
    <d v="2009-01-02T00:00:00"/>
    <s v="Low"/>
    <n v="32"/>
    <n v="4713.8240000000005"/>
    <n v="0.05"/>
    <x v="0"/>
    <n v="1438.49"/>
    <n v="155.06"/>
    <n v="7.07"/>
    <s v="Alan Schoenberger"/>
    <x v="3"/>
    <s v="West"/>
    <x v="1"/>
    <x v="0"/>
    <s v="Storage &amp; Organization"/>
    <s v="Dual Level, Single-Width Filing Carts"/>
    <s v="Small Box"/>
    <n v="0.59"/>
    <d v="2009-01-09T00:00:00"/>
  </r>
  <r>
    <n v="5275"/>
    <n v="37541"/>
    <d v="2010-02-26T00:00:00"/>
    <s v="Medium"/>
    <n v="3"/>
    <n v="62.221499999999992"/>
    <n v="0.01"/>
    <x v="0"/>
    <n v="-70.680000000000007"/>
    <n v="20.95"/>
    <n v="5.99"/>
    <s v="Claudia Miner"/>
    <x v="12"/>
    <s v="Northwest Territories"/>
    <x v="0"/>
    <x v="2"/>
    <s v="Computer Peripherals"/>
    <s v="Fellowes Basic 104-Key Keyboard, Platinum"/>
    <s v="Small Box"/>
    <n v="0.65"/>
    <d v="2010-02-28T00:00:00"/>
  </r>
  <r>
    <n v="5276"/>
    <n v="37541"/>
    <d v="2010-02-26T00:00:00"/>
    <s v="Medium"/>
    <n v="10"/>
    <n v="515.01599999999996"/>
    <n v="0.08"/>
    <x v="2"/>
    <n v="98.32"/>
    <n v="55.98"/>
    <n v="13.88"/>
    <s v="Claudia Miner"/>
    <x v="12"/>
    <s v="Northwest Territories"/>
    <x v="0"/>
    <x v="0"/>
    <s v="Paper"/>
    <s v="Xerox 1882"/>
    <s v="Small Box"/>
    <n v="0.36"/>
    <d v="2010-02-27T00:00:00"/>
  </r>
  <r>
    <n v="5277"/>
    <n v="37541"/>
    <d v="2010-02-26T00:00:00"/>
    <s v="Medium"/>
    <n v="18"/>
    <n v="1311.8760000000002"/>
    <n v="0.1"/>
    <x v="0"/>
    <n v="-599.54"/>
    <n v="80.98"/>
    <n v="35"/>
    <s v="Claudia Miner"/>
    <x v="12"/>
    <s v="Northwest Territories"/>
    <x v="0"/>
    <x v="0"/>
    <s v="Storage &amp; Organization"/>
    <s v="Carina Double Wide Media Storage Towers in Natural &amp; Black"/>
    <s v="Large Box"/>
    <n v="0.81"/>
    <d v="2010-02-28T00:00:00"/>
  </r>
  <r>
    <n v="5278"/>
    <n v="37542"/>
    <d v="2009-07-20T00:00:00"/>
    <s v="Medium"/>
    <n v="26"/>
    <n v="2980.9233999999997"/>
    <n v="0.09"/>
    <x v="2"/>
    <n v="209.99700000000001"/>
    <n v="125.99"/>
    <n v="7.69"/>
    <s v="Adam Shillingsburg"/>
    <x v="1"/>
    <s v="West"/>
    <x v="1"/>
    <x v="2"/>
    <s v="Telephones and Communication"/>
    <s v="StarTAC 3000"/>
    <s v="Small Box"/>
    <n v="0.59"/>
    <d v="2009-07-22T00:00:00"/>
  </r>
  <r>
    <n v="5279"/>
    <n v="37543"/>
    <d v="2011-12-31T00:00:00"/>
    <s v="Medium"/>
    <n v="6"/>
    <n v="217.10699999999997"/>
    <n v="0.01"/>
    <x v="0"/>
    <n v="-4.5"/>
    <n v="36.549999999999997"/>
    <n v="13.89"/>
    <s v="Ed Braxton"/>
    <x v="7"/>
    <s v="Yukon"/>
    <x v="2"/>
    <x v="0"/>
    <s v="Pens &amp; Art Supplies"/>
    <s v="Dixon Ticonderoga Core-Lock Colored Pencils, 48-Color Set"/>
    <s v="Wrap Bag"/>
    <n v="0.41"/>
    <d v="2012-01-01T00:00:00"/>
  </r>
  <r>
    <n v="5280"/>
    <n v="37572"/>
    <d v="2010-08-03T00:00:00"/>
    <s v="High"/>
    <n v="22"/>
    <n v="116.30519999999999"/>
    <n v="0.01"/>
    <x v="0"/>
    <n v="2.4224999999999999"/>
    <n v="5.34"/>
    <n v="2.99"/>
    <s v="Jas O'Carroll"/>
    <x v="4"/>
    <s v="Ontario"/>
    <x v="1"/>
    <x v="0"/>
    <s v="Binders and Binder Accessories"/>
    <s v="Wilson Jones 14 Line Acrylic Coated Pressboard Data Binders"/>
    <s v="Small Box"/>
    <n v="0.38"/>
    <d v="2010-08-05T00:00:00"/>
  </r>
  <r>
    <n v="5281"/>
    <n v="37603"/>
    <d v="2010-11-24T00:00:00"/>
    <s v="Medium"/>
    <n v="50"/>
    <n v="2259.5"/>
    <n v="0"/>
    <x v="0"/>
    <n v="917.28"/>
    <n v="45.19"/>
    <n v="1.99"/>
    <s v="Liz Price"/>
    <x v="2"/>
    <s v="Prarie"/>
    <x v="3"/>
    <x v="2"/>
    <s v="Computer Peripherals"/>
    <s v="Verbatim DVD-RAM, 9.4GB, Rewritable, Type 1, DS, DataLife Plus"/>
    <s v="Small Pack"/>
    <n v="0.55000000000000004"/>
    <d v="2010-11-26T00:00:00"/>
  </r>
  <r>
    <n v="5282"/>
    <n v="37603"/>
    <d v="2010-11-24T00:00:00"/>
    <s v="Medium"/>
    <n v="23"/>
    <n v="1008.1888999999999"/>
    <n v="0.03"/>
    <x v="0"/>
    <n v="210.01"/>
    <n v="45.19"/>
    <n v="1.99"/>
    <s v="Liz Price"/>
    <x v="2"/>
    <s v="Prarie"/>
    <x v="3"/>
    <x v="2"/>
    <s v="Computer Peripherals"/>
    <s v="Verbatim DVD-RAM, 9.4GB, Rewritable, Type 1, DS, DataLife Plus"/>
    <s v="Small Pack"/>
    <n v="0.55000000000000004"/>
    <d v="2010-11-26T00:00:00"/>
  </r>
  <r>
    <n v="5283"/>
    <n v="37606"/>
    <d v="2010-02-22T00:00:00"/>
    <s v="Critical"/>
    <n v="1"/>
    <n v="4.7310000000000008"/>
    <n v="0.05"/>
    <x v="2"/>
    <n v="3.25"/>
    <n v="4.9800000000000004"/>
    <n v="4.8600000000000003"/>
    <s v="Patrick Bzostek"/>
    <x v="3"/>
    <s v="West"/>
    <x v="3"/>
    <x v="0"/>
    <s v="Paper"/>
    <s v="Xerox 190"/>
    <s v="Small Box"/>
    <n v="0.38"/>
    <d v="2010-02-23T00:00:00"/>
  </r>
  <r>
    <n v="5284"/>
    <n v="37606"/>
    <d v="2010-02-22T00:00:00"/>
    <s v="Critical"/>
    <n v="41"/>
    <n v="141.97890000000001"/>
    <n v="0.03"/>
    <x v="0"/>
    <n v="-115.48"/>
    <n v="3.57"/>
    <n v="4.17"/>
    <s v="Patrick Bzostek"/>
    <x v="3"/>
    <s v="West"/>
    <x v="3"/>
    <x v="0"/>
    <s v="Pens &amp; Art Supplies"/>
    <s v="Barrel Sharpener"/>
    <s v="Small Pack"/>
    <n v="0.59"/>
    <d v="2010-02-24T00:00:00"/>
  </r>
  <r>
    <n v="5285"/>
    <n v="37606"/>
    <d v="2010-02-22T00:00:00"/>
    <s v="Critical"/>
    <n v="21"/>
    <n v="64.747199999999992"/>
    <n v="0.06"/>
    <x v="0"/>
    <n v="-57.84"/>
    <n v="3.28"/>
    <n v="3.97"/>
    <s v="Patrick Bzostek"/>
    <x v="3"/>
    <s v="West"/>
    <x v="3"/>
    <x v="0"/>
    <s v="Pens &amp; Art Supplies"/>
    <s v="Newell 342"/>
    <s v="Wrap Bag"/>
    <n v="0.56000000000000005"/>
    <d v="2010-02-24T00:00:00"/>
  </r>
  <r>
    <n v="5286"/>
    <n v="37634"/>
    <d v="2012-05-21T00:00:00"/>
    <s v="Medium"/>
    <n v="32"/>
    <n v="363.36960000000005"/>
    <n v="7.0000000000000007E-2"/>
    <x v="0"/>
    <n v="-36.78"/>
    <n v="12.21"/>
    <n v="4.8099999999999996"/>
    <s v="Brendan Dodson"/>
    <x v="12"/>
    <s v="Northwest Territories"/>
    <x v="1"/>
    <x v="0"/>
    <s v="Storage &amp; Organization"/>
    <s v="Portable Personal File Box"/>
    <s v="Small Box"/>
    <n v="0.57999999999999996"/>
    <d v="2012-05-22T00:00:00"/>
  </r>
  <r>
    <n v="5287"/>
    <n v="37638"/>
    <d v="2009-01-21T00:00:00"/>
    <s v="Low"/>
    <n v="33"/>
    <n v="126.74969999999999"/>
    <n v="7.0000000000000007E-2"/>
    <x v="0"/>
    <n v="-140.54"/>
    <n v="4.13"/>
    <n v="6.89"/>
    <s v="Aaron Smayling"/>
    <x v="5"/>
    <s v="Quebec"/>
    <x v="0"/>
    <x v="0"/>
    <s v="Labels"/>
    <s v="Avery 05222 Permanent Self-Adhesive File Folder Labels for Typewriters, on Rolls, White, 250/Roll"/>
    <s v="Small Box"/>
    <n v="0.39"/>
    <d v="2009-01-23T00:00:00"/>
  </r>
  <r>
    <n v="5288"/>
    <n v="37667"/>
    <d v="2011-12-02T00:00:00"/>
    <s v="High"/>
    <n v="31"/>
    <n v="435.41359999999997"/>
    <n v="0.03"/>
    <x v="0"/>
    <n v="61.676000000000002"/>
    <n v="14.48"/>
    <n v="6.46"/>
    <s v="Peter Fuller"/>
    <x v="2"/>
    <s v="Prarie"/>
    <x v="3"/>
    <x v="0"/>
    <s v="Binders and Binder Accessories"/>
    <s v="GBC White Gloss Covers, Plain Front"/>
    <s v="Small Box"/>
    <n v="0.38"/>
    <d v="2011-12-03T00:00:00"/>
  </r>
  <r>
    <n v="5289"/>
    <n v="37668"/>
    <d v="2010-01-08T00:00:00"/>
    <s v="Low"/>
    <n v="33"/>
    <n v="457.05330000000004"/>
    <n v="0.01"/>
    <x v="0"/>
    <n v="-4.8459000000000003"/>
    <n v="13.99"/>
    <n v="7.51"/>
    <s v="Victoria Pisteka"/>
    <x v="3"/>
    <s v="West"/>
    <x v="1"/>
    <x v="2"/>
    <s v="Office Machines"/>
    <s v="Sharp EL500L Fraction Calculator"/>
    <s v="Medium Box"/>
    <n v="0.39"/>
    <d v="2010-01-08T00:00:00"/>
  </r>
  <r>
    <n v="5290"/>
    <n v="37669"/>
    <d v="2010-10-29T00:00:00"/>
    <s v="Not Specified"/>
    <n v="39"/>
    <n v="8889.2076000000015"/>
    <n v="0.02"/>
    <x v="2"/>
    <n v="2485.54"/>
    <n v="232.58"/>
    <n v="19.989999999999998"/>
    <s v="Alejandro Grove"/>
    <x v="4"/>
    <s v="Ontario"/>
    <x v="1"/>
    <x v="0"/>
    <s v="Appliances"/>
    <s v="Hoover Commercial Lightweight Upright Vacuum with E-Z Empty™ Dirt Cup"/>
    <s v="Small Box"/>
    <n v="0.59"/>
    <d v="2010-10-31T00:00:00"/>
  </r>
  <r>
    <n v="5291"/>
    <n v="37669"/>
    <d v="2010-10-29T00:00:00"/>
    <s v="Not Specified"/>
    <n v="31"/>
    <n v="746.36840000000007"/>
    <n v="0.08"/>
    <x v="0"/>
    <n v="402.37"/>
    <n v="26.17"/>
    <n v="1.39"/>
    <s v="Alejandro Grove"/>
    <x v="4"/>
    <s v="Ontario"/>
    <x v="1"/>
    <x v="0"/>
    <s v="Envelopes"/>
    <s v="Quality Park Security Envelopes"/>
    <s v="Small Box"/>
    <n v="0.38"/>
    <d v="2010-10-31T00:00:00"/>
  </r>
  <r>
    <n v="5292"/>
    <n v="37669"/>
    <d v="2010-10-29T00:00:00"/>
    <s v="Not Specified"/>
    <n v="4"/>
    <n v="61.24"/>
    <n v="0"/>
    <x v="0"/>
    <n v="-30.63"/>
    <n v="15.31"/>
    <n v="8.7799999999999994"/>
    <s v="Alejandro Grove"/>
    <x v="4"/>
    <s v="Ontario"/>
    <x v="1"/>
    <x v="0"/>
    <s v="Storage &amp; Organization"/>
    <s v="Eldon Jumbo ProFile™ Portable File Boxes Graphite/Black"/>
    <s v="Small Box"/>
    <n v="0.56999999999999995"/>
    <d v="2010-11-01T00:00:00"/>
  </r>
  <r>
    <n v="5293"/>
    <n v="37696"/>
    <d v="2009-07-09T00:00:00"/>
    <s v="Not Specified"/>
    <n v="5"/>
    <n v="18.288"/>
    <n v="0.04"/>
    <x v="0"/>
    <n v="-20.2285"/>
    <n v="3.81"/>
    <n v="5.44"/>
    <s v="Valerie Dominguez"/>
    <x v="6"/>
    <s v="Prarie"/>
    <x v="1"/>
    <x v="0"/>
    <s v="Binders and Binder Accessories"/>
    <s v="Acco Pressboard Covers with Storage Hooks, 14 7/8&quot; x 11&quot;, Dark Blue"/>
    <s v="Small Box"/>
    <n v="0.36"/>
    <d v="2009-07-11T00:00:00"/>
  </r>
  <r>
    <n v="5294"/>
    <n v="37696"/>
    <d v="2009-07-09T00:00:00"/>
    <s v="Not Specified"/>
    <n v="41"/>
    <n v="160.72"/>
    <n v="0.02"/>
    <x v="0"/>
    <n v="51.29"/>
    <n v="4"/>
    <n v="1.3"/>
    <s v="Valerie Dominguez"/>
    <x v="6"/>
    <s v="Prarie"/>
    <x v="1"/>
    <x v="0"/>
    <s v="Paper"/>
    <s v="EcoTones® Memo Sheets"/>
    <s v="Wrap Bag"/>
    <n v="0.37"/>
    <d v="2009-07-09T00:00:00"/>
  </r>
  <r>
    <n v="5295"/>
    <n v="37700"/>
    <d v="2009-12-08T00:00:00"/>
    <s v="Critical"/>
    <n v="27"/>
    <n v="3154.6934999999999"/>
    <n v="0.05"/>
    <x v="2"/>
    <n v="1169.7105000000001"/>
    <n v="122.99"/>
    <n v="19.989999999999998"/>
    <s v="Shaun Chance"/>
    <x v="1"/>
    <s v="West"/>
    <x v="1"/>
    <x v="0"/>
    <s v="Binders and Binder Accessories"/>
    <s v="GBC Therma-A-Bind 250T Electric Binding System"/>
    <s v="Small Box"/>
    <n v="0.37"/>
    <d v="2009-12-11T00:00:00"/>
  </r>
  <r>
    <n v="5296"/>
    <n v="37702"/>
    <d v="2011-06-10T00:00:00"/>
    <s v="Not Specified"/>
    <n v="44"/>
    <n v="563.46400000000006"/>
    <n v="0.05"/>
    <x v="0"/>
    <n v="26.44"/>
    <n v="13.48"/>
    <n v="4.51"/>
    <s v="Linda Southworth"/>
    <x v="6"/>
    <s v="Prarie"/>
    <x v="3"/>
    <x v="0"/>
    <s v="Storage &amp; Organization"/>
    <s v="Tenex Personal Project File with Scoop Front Design, Black"/>
    <s v="Small Box"/>
    <n v="0.59"/>
    <d v="2011-06-12T00:00:00"/>
  </r>
  <r>
    <n v="5297"/>
    <n v="37729"/>
    <d v="2009-01-15T00:00:00"/>
    <s v="Not Specified"/>
    <n v="48"/>
    <n v="412.79999999999995"/>
    <n v="0"/>
    <x v="0"/>
    <n v="-26.7835"/>
    <n v="8.6"/>
    <n v="6.19"/>
    <s v="Giulietta Weimer"/>
    <x v="3"/>
    <s v="West"/>
    <x v="1"/>
    <x v="0"/>
    <s v="Binders and Binder Accessories"/>
    <s v="Avery Printable Repositionable Plastic Tabs"/>
    <s v="Small Box"/>
    <n v="0.38"/>
    <d v="2009-01-15T00:00:00"/>
  </r>
  <r>
    <n v="5298"/>
    <n v="37731"/>
    <d v="2009-11-04T00:00:00"/>
    <s v="Critical"/>
    <n v="24"/>
    <n v="736.08479999999997"/>
    <n v="0.01"/>
    <x v="0"/>
    <n v="172.94"/>
    <n v="30.98"/>
    <n v="9.18"/>
    <s v="Pierre Wener"/>
    <x v="4"/>
    <s v="Ontario"/>
    <x v="2"/>
    <x v="0"/>
    <s v="Paper"/>
    <s v="Xerox 1951"/>
    <s v="Small Box"/>
    <n v="0.4"/>
    <d v="2009-11-04T00:00:00"/>
  </r>
  <r>
    <n v="5299"/>
    <n v="37731"/>
    <d v="2009-11-04T00:00:00"/>
    <s v="Critical"/>
    <n v="25"/>
    <n v="85.3125"/>
    <n v="0.09"/>
    <x v="0"/>
    <n v="33.68"/>
    <n v="3.75"/>
    <n v="0.5"/>
    <s v="Pierre Wener"/>
    <x v="5"/>
    <s v="Quebec"/>
    <x v="2"/>
    <x v="0"/>
    <s v="Labels"/>
    <s v="Avery 496"/>
    <s v="Small Box"/>
    <n v="0.37"/>
    <d v="2009-11-06T00:00:00"/>
  </r>
  <r>
    <n v="5300"/>
    <n v="37734"/>
    <d v="2009-12-26T00:00:00"/>
    <s v="Critical"/>
    <n v="15"/>
    <n v="1393.386"/>
    <n v="0.08"/>
    <x v="0"/>
    <n v="84.15"/>
    <n v="100.97"/>
    <n v="7.18"/>
    <s v="Mathew Reese"/>
    <x v="5"/>
    <s v="Quebec"/>
    <x v="0"/>
    <x v="2"/>
    <s v="Computer Peripherals"/>
    <s v="Gyration Ultra Cordless Optical Suite"/>
    <s v="Small Box"/>
    <n v="0.46"/>
    <d v="2009-12-27T00:00:00"/>
  </r>
  <r>
    <n v="5301"/>
    <n v="37734"/>
    <d v="2009-12-26T00:00:00"/>
    <s v="Critical"/>
    <n v="42"/>
    <n v="562.80000000000007"/>
    <n v="0"/>
    <x v="0"/>
    <n v="171.98"/>
    <n v="13.4"/>
    <n v="4.95"/>
    <s v="Mathew Reese"/>
    <x v="5"/>
    <s v="Quebec"/>
    <x v="0"/>
    <x v="1"/>
    <s v="Office Furnishings"/>
    <s v="Electrix 20W Halogen Replacement Bulb for Zoom-In Desk Lamp"/>
    <s v="Small Pack"/>
    <n v="0.37"/>
    <d v="2009-12-27T00:00:00"/>
  </r>
  <r>
    <n v="5302"/>
    <n v="37760"/>
    <d v="2009-08-14T00:00:00"/>
    <s v="High"/>
    <n v="18"/>
    <n v="148.44059999999999"/>
    <n v="0.01"/>
    <x v="0"/>
    <n v="10.74"/>
    <n v="8.33"/>
    <n v="1.99"/>
    <s v="Barry Gonzalez"/>
    <x v="5"/>
    <s v="Quebec"/>
    <x v="0"/>
    <x v="2"/>
    <s v="Computer Peripherals"/>
    <s v="80 Minute Slim Jewel Case CD-R , 10/Pack - Staples"/>
    <s v="Small Pack"/>
    <n v="0.52"/>
    <d v="2009-08-15T00:00:00"/>
  </r>
  <r>
    <n v="5303"/>
    <n v="37760"/>
    <d v="2009-08-14T00:00:00"/>
    <s v="High"/>
    <n v="38"/>
    <n v="3136.9151999999999"/>
    <n v="0.04"/>
    <x v="0"/>
    <n v="897.86699999999996"/>
    <n v="85.99"/>
    <n v="0.99"/>
    <s v="Barry Gonzalez"/>
    <x v="5"/>
    <s v="Quebec"/>
    <x v="0"/>
    <x v="2"/>
    <s v="Telephones and Communication"/>
    <s v="Accessory34"/>
    <s v="Wrap Bag"/>
    <n v="0.55000000000000004"/>
    <d v="2009-08-16T00:00:00"/>
  </r>
  <r>
    <n v="5304"/>
    <n v="37762"/>
    <d v="2012-06-06T00:00:00"/>
    <s v="Medium"/>
    <n v="20"/>
    <n v="127.00800000000002"/>
    <n v="0.02"/>
    <x v="0"/>
    <n v="-60.69"/>
    <n v="6.48"/>
    <n v="6.74"/>
    <s v="Anemone Ratner"/>
    <x v="10"/>
    <s v="Atlantic"/>
    <x v="0"/>
    <x v="0"/>
    <s v="Paper"/>
    <s v="Xerox 215"/>
    <s v="Small Box"/>
    <n v="0.37"/>
    <d v="2012-06-07T00:00:00"/>
  </r>
  <r>
    <n v="5305"/>
    <n v="37763"/>
    <d v="2012-02-08T00:00:00"/>
    <s v="Not Specified"/>
    <n v="29"/>
    <n v="155.03400000000002"/>
    <n v="0.1"/>
    <x v="0"/>
    <n v="-211.05950000000001"/>
    <n v="5.94"/>
    <n v="9.92"/>
    <s v="Alan Haines"/>
    <x v="5"/>
    <s v="Quebec"/>
    <x v="3"/>
    <x v="0"/>
    <s v="Binders and Binder Accessories"/>
    <s v="Storex Dura Pro™ Binders"/>
    <s v="Small Box"/>
    <n v="0.38"/>
    <d v="2012-02-09T00:00:00"/>
  </r>
  <r>
    <n v="5306"/>
    <n v="37763"/>
    <d v="2012-02-08T00:00:00"/>
    <s v="Not Specified"/>
    <n v="24"/>
    <n v="1425.3839999999998"/>
    <n v="0.1"/>
    <x v="0"/>
    <n v="186.417"/>
    <n v="65.989999999999995"/>
    <n v="2.5"/>
    <s v="Alan Haines"/>
    <x v="5"/>
    <s v="Quebec"/>
    <x v="3"/>
    <x v="2"/>
    <s v="Telephones and Communication"/>
    <s v="6190"/>
    <s v="Small Box"/>
    <n v="0.55000000000000004"/>
    <d v="2012-02-09T00:00:00"/>
  </r>
  <r>
    <n v="5307"/>
    <n v="37765"/>
    <d v="2012-11-24T00:00:00"/>
    <s v="Low"/>
    <n v="7"/>
    <n v="25.862199999999998"/>
    <n v="0.09"/>
    <x v="2"/>
    <n v="-30.74"/>
    <n v="4.0599999999999996"/>
    <n v="6.89"/>
    <s v="Larry Blacks"/>
    <x v="2"/>
    <s v="Prarie"/>
    <x v="3"/>
    <x v="0"/>
    <s v="Appliances"/>
    <s v="Eureka Disposable Bags for Sanitaire® Vibra Groomer I® Upright Vac"/>
    <s v="Small Box"/>
    <n v="0.6"/>
    <d v="2012-11-29T00:00:00"/>
  </r>
  <r>
    <n v="5308"/>
    <n v="37765"/>
    <d v="2012-11-24T00:00:00"/>
    <s v="Low"/>
    <n v="18"/>
    <n v="631.54079999999999"/>
    <n v="0.01"/>
    <x v="0"/>
    <n v="250.67"/>
    <n v="35.44"/>
    <n v="5.09"/>
    <s v="Larry Blacks"/>
    <x v="2"/>
    <s v="Prarie"/>
    <x v="3"/>
    <x v="0"/>
    <s v="Paper"/>
    <s v="Xerox 1932"/>
    <s v="Small Box"/>
    <n v="0.38"/>
    <d v="2012-11-28T00:00:00"/>
  </r>
  <r>
    <n v="5309"/>
    <n v="37765"/>
    <d v="2012-11-24T00:00:00"/>
    <s v="Low"/>
    <n v="12"/>
    <n v="1354.0824"/>
    <n v="0.01"/>
    <x v="1"/>
    <n v="-66.38"/>
    <n v="113.98"/>
    <n v="30"/>
    <s v="Larry Blacks"/>
    <x v="2"/>
    <s v="Prarie"/>
    <x v="3"/>
    <x v="1"/>
    <s v="Chairs &amp; Chairmats"/>
    <s v="Hon Comfortask® Task/Swivel Chairs"/>
    <s v="Jumbo Drum"/>
    <n v="0.69"/>
    <d v="2012-11-29T00:00:00"/>
  </r>
  <r>
    <n v="5310"/>
    <n v="37792"/>
    <d v="2011-12-29T00:00:00"/>
    <s v="High"/>
    <n v="14"/>
    <n v="35.417199999999994"/>
    <n v="0.09"/>
    <x v="0"/>
    <n v="-5.36"/>
    <n v="2.78"/>
    <n v="0.97"/>
    <s v="Eleni McCrary"/>
    <x v="5"/>
    <s v="Quebec"/>
    <x v="1"/>
    <x v="0"/>
    <s v="Pens &amp; Art Supplies"/>
    <s v="Newell 339"/>
    <s v="Wrap Bag"/>
    <n v="0.59"/>
    <d v="2011-12-30T00:00:00"/>
  </r>
  <r>
    <n v="5311"/>
    <n v="37792"/>
    <d v="2011-12-29T00:00:00"/>
    <s v="High"/>
    <n v="49"/>
    <n v="179.00190000000001"/>
    <n v="0.01"/>
    <x v="0"/>
    <n v="82.49"/>
    <n v="3.69"/>
    <n v="0.5"/>
    <s v="Eleni McCrary"/>
    <x v="8"/>
    <s v="Atlantic"/>
    <x v="1"/>
    <x v="0"/>
    <s v="Labels"/>
    <s v="Avery 501"/>
    <s v="Small Box"/>
    <n v="0.38"/>
    <d v="2011-12-31T00:00:00"/>
  </r>
  <r>
    <n v="5312"/>
    <n v="37793"/>
    <d v="2009-11-08T00:00:00"/>
    <s v="Not Specified"/>
    <n v="16"/>
    <n v="204.608"/>
    <n v="0.08"/>
    <x v="0"/>
    <n v="-49.31"/>
    <n v="13.9"/>
    <n v="7.59"/>
    <s v="Dorothy Wardle"/>
    <x v="12"/>
    <s v="Northwest Territories"/>
    <x v="1"/>
    <x v="0"/>
    <s v="Scissors, Rulers and Trimmers"/>
    <s v="Acme Hot Forged Carbon Steel Scissors with Nickel-Plated Handles, 3 7/8&quot; Cut, 8&quot;L"/>
    <s v="Small Pack"/>
    <n v="0.56000000000000005"/>
    <d v="2009-11-09T00:00:00"/>
  </r>
  <r>
    <n v="5313"/>
    <n v="37794"/>
    <d v="2009-03-24T00:00:00"/>
    <s v="Low"/>
    <n v="6"/>
    <n v="52.329599999999999"/>
    <n v="0.08"/>
    <x v="0"/>
    <n v="10.29"/>
    <n v="9.48"/>
    <n v="7.29"/>
    <s v="Michael Oakman"/>
    <x v="6"/>
    <s v="Prarie"/>
    <x v="0"/>
    <x v="1"/>
    <s v="Office Furnishings"/>
    <s v="DAX Two-Tone Rosewood/Black Document Frame, Desktop, 5 x 7"/>
    <s v="Small Pack"/>
    <n v="0.45"/>
    <d v="2009-03-26T00:00:00"/>
  </r>
  <r>
    <n v="5314"/>
    <n v="37794"/>
    <d v="2009-03-24T00:00:00"/>
    <s v="Low"/>
    <n v="32"/>
    <n v="5995.9967999999999"/>
    <n v="0.03"/>
    <x v="0"/>
    <n v="781.03"/>
    <n v="193.17"/>
    <n v="19.989999999999998"/>
    <s v="Michael Oakman"/>
    <x v="6"/>
    <s v="Prarie"/>
    <x v="0"/>
    <x v="0"/>
    <s v="Storage &amp; Organization"/>
    <s v="Fellowes Staxonsteel® Drawer Files"/>
    <s v="Small Box"/>
    <n v="0.71"/>
    <d v="2009-03-28T00:00:00"/>
  </r>
  <r>
    <n v="5315"/>
    <n v="37798"/>
    <d v="2012-11-04T00:00:00"/>
    <s v="High"/>
    <n v="23"/>
    <n v="6105.9089000000004"/>
    <n v="0.09"/>
    <x v="1"/>
    <n v="813.49"/>
    <n v="291.73"/>
    <n v="48.8"/>
    <s v="Angele Hood"/>
    <x v="3"/>
    <s v="West"/>
    <x v="3"/>
    <x v="1"/>
    <s v="Chairs &amp; Chairmats"/>
    <s v="Hon 4070 Series Pagoda™ Armless Upholstered Stacking Chairs"/>
    <s v="Jumbo Drum"/>
    <n v="0.56000000000000005"/>
    <d v="2012-11-04T00:00:00"/>
  </r>
  <r>
    <n v="5316"/>
    <n v="37825"/>
    <d v="2009-07-22T00:00:00"/>
    <s v="Low"/>
    <n v="44"/>
    <n v="495.07920000000007"/>
    <n v="0.06"/>
    <x v="0"/>
    <n v="-43.52"/>
    <n v="11.97"/>
    <n v="4.9800000000000004"/>
    <s v="Matt Collister"/>
    <x v="2"/>
    <s v="Prarie"/>
    <x v="2"/>
    <x v="0"/>
    <s v="Appliances"/>
    <s v="Staples 6 Outlet Surge"/>
    <s v="Small Box"/>
    <n v="0.57999999999999996"/>
    <d v="2009-07-24T00:00:00"/>
  </r>
  <r>
    <n v="5317"/>
    <n v="37825"/>
    <d v="2009-07-22T00:00:00"/>
    <s v="Low"/>
    <n v="41"/>
    <n v="269.00920000000002"/>
    <n v="0.06"/>
    <x v="0"/>
    <n v="98.44"/>
    <n v="6.98"/>
    <n v="1.6"/>
    <s v="Matt Collister"/>
    <x v="2"/>
    <s v="Prarie"/>
    <x v="2"/>
    <x v="0"/>
    <s v="Paper"/>
    <s v="Adams Phone Message Book, Professional, 400 Message Capacity, 5 3/6” x 11”"/>
    <s v="Wrap Bag"/>
    <n v="0.38"/>
    <d v="2009-07-29T00:00:00"/>
  </r>
  <r>
    <n v="5318"/>
    <n v="37826"/>
    <d v="2011-04-23T00:00:00"/>
    <s v="Medium"/>
    <n v="45"/>
    <n v="295.947"/>
    <n v="0.03"/>
    <x v="0"/>
    <n v="-84.85"/>
    <n v="6.78"/>
    <n v="6.18"/>
    <s v="Amy Hunt"/>
    <x v="2"/>
    <s v="Prarie"/>
    <x v="3"/>
    <x v="0"/>
    <s v="Paper"/>
    <s v="Strathmore Photo Mount Cards"/>
    <s v="Small Box"/>
    <n v="0.39"/>
    <d v="2011-04-25T00:00:00"/>
  </r>
  <r>
    <n v="5319"/>
    <n v="37828"/>
    <d v="2011-04-20T00:00:00"/>
    <s v="Low"/>
    <n v="23"/>
    <n v="463.01759999999996"/>
    <n v="0.04"/>
    <x v="0"/>
    <n v="-57.09"/>
    <n v="20.97"/>
    <n v="4"/>
    <s v="Mike Caudle"/>
    <x v="4"/>
    <s v="Ontario"/>
    <x v="1"/>
    <x v="2"/>
    <s v="Computer Peripherals"/>
    <s v="Microsoft Internet Keyboard"/>
    <s v="Small Box"/>
    <n v="0.77"/>
    <d v="2011-04-25T00:00:00"/>
  </r>
  <r>
    <n v="5320"/>
    <n v="37828"/>
    <d v="2011-04-20T00:00:00"/>
    <s v="Low"/>
    <n v="42"/>
    <n v="204.15780000000001"/>
    <n v="0.01"/>
    <x v="0"/>
    <n v="101.14"/>
    <n v="4.91"/>
    <n v="0.5"/>
    <s v="Mike Caudle"/>
    <x v="4"/>
    <s v="Ontario"/>
    <x v="1"/>
    <x v="0"/>
    <s v="Labels"/>
    <s v="Avery 508"/>
    <s v="Small Box"/>
    <n v="0.36"/>
    <d v="2011-04-22T00:00:00"/>
  </r>
  <r>
    <n v="5321"/>
    <n v="37829"/>
    <d v="2010-09-29T00:00:00"/>
    <s v="Not Specified"/>
    <n v="28"/>
    <n v="244.72"/>
    <n v="0"/>
    <x v="0"/>
    <n v="-84.69"/>
    <n v="8.74"/>
    <n v="8.2899999999999991"/>
    <s v="Eleni McCrary"/>
    <x v="8"/>
    <s v="Atlantic"/>
    <x v="1"/>
    <x v="0"/>
    <s v="Envelopes"/>
    <s v="#10- 4 1/8&quot; x 9 1/2&quot; Recycled Envelopes"/>
    <s v="Small Box"/>
    <n v="0.38"/>
    <d v="2010-10-01T00:00:00"/>
  </r>
  <r>
    <n v="5322"/>
    <n v="37830"/>
    <d v="2009-08-16T00:00:00"/>
    <s v="Not Specified"/>
    <n v="39"/>
    <n v="962.92949999999996"/>
    <n v="0.05"/>
    <x v="2"/>
    <n v="148.88999999999999"/>
    <n v="25.99"/>
    <n v="5.37"/>
    <s v="Tamara Willingham"/>
    <x v="3"/>
    <s v="West"/>
    <x v="1"/>
    <x v="0"/>
    <s v="Pens &amp; Art Supplies"/>
    <s v="BOSTON® Ranger® #55 Pencil Sharpener, Black"/>
    <s v="Small Box"/>
    <n v="0.56000000000000005"/>
    <d v="2009-08-18T00:00:00"/>
  </r>
  <r>
    <n v="5323"/>
    <n v="37831"/>
    <d v="2012-07-26T00:00:00"/>
    <s v="Not Specified"/>
    <n v="30"/>
    <n v="441.048"/>
    <n v="0.08"/>
    <x v="0"/>
    <n v="76.59"/>
    <n v="15.98"/>
    <n v="4"/>
    <s v="Cynthia Voltz"/>
    <x v="11"/>
    <s v="Atlantic"/>
    <x v="1"/>
    <x v="2"/>
    <s v="Computer Peripherals"/>
    <s v="Logitech Access Keyboard"/>
    <s v="Small Box"/>
    <n v="0.37"/>
    <d v="2012-07-28T00:00:00"/>
  </r>
  <r>
    <n v="5324"/>
    <n v="37859"/>
    <d v="2009-03-30T00:00:00"/>
    <s v="Critical"/>
    <n v="2"/>
    <n v="22.453199999999999"/>
    <n v="0.01"/>
    <x v="0"/>
    <n v="-11.83"/>
    <n v="11.34"/>
    <n v="5.01"/>
    <s v="Tom Stivers"/>
    <x v="5"/>
    <s v="Quebec"/>
    <x v="0"/>
    <x v="0"/>
    <s v="Paper"/>
    <s v="Xerox 188"/>
    <s v="Small Box"/>
    <n v="0.36"/>
    <d v="2009-04-01T00:00:00"/>
  </r>
  <r>
    <n v="5325"/>
    <n v="37860"/>
    <d v="2010-08-27T00:00:00"/>
    <s v="Medium"/>
    <n v="1"/>
    <n v="51.615000000000002"/>
    <n v="7.0000000000000007E-2"/>
    <x v="0"/>
    <n v="-98.31"/>
    <n v="55.5"/>
    <n v="52.2"/>
    <s v="Mike Pelletier"/>
    <x v="12"/>
    <s v="Northwest Territories"/>
    <x v="1"/>
    <x v="1"/>
    <s v="Office Furnishings"/>
    <s v="Eldon Cleatmat® Chair Mats for Medium Pile Carpets"/>
    <s v="Medium Box"/>
    <n v="0.72"/>
    <d v="2010-08-29T00:00:00"/>
  </r>
  <r>
    <n v="5326"/>
    <n v="37861"/>
    <d v="2011-12-28T00:00:00"/>
    <s v="Not Specified"/>
    <n v="32"/>
    <n v="902.13760000000002"/>
    <n v="0.09"/>
    <x v="0"/>
    <n v="337.25"/>
    <n v="30.98"/>
    <n v="5.76"/>
    <s v="Patrick Ryan"/>
    <x v="2"/>
    <s v="Prarie"/>
    <x v="1"/>
    <x v="0"/>
    <s v="Paper"/>
    <s v="IBM Multi-Purpose Copy Paper, 8 1/2 x 11&quot;, Case"/>
    <s v="Small Box"/>
    <n v="0.4"/>
    <d v="2011-12-30T00:00:00"/>
  </r>
  <r>
    <n v="5327"/>
    <n v="37862"/>
    <d v="2009-01-12T00:00:00"/>
    <s v="Not Specified"/>
    <n v="27"/>
    <n v="1603.2653999999998"/>
    <n v="0.01"/>
    <x v="0"/>
    <n v="452.49"/>
    <n v="59.98"/>
    <n v="3.99"/>
    <s v="Guy Thornton"/>
    <x v="4"/>
    <s v="Ontario"/>
    <x v="1"/>
    <x v="0"/>
    <s v="Appliances"/>
    <s v="Belkin 8 Outlet SurgeMaster II Gold Surge Protector"/>
    <s v="Small Box"/>
    <n v="0.56999999999999995"/>
    <d v="2009-01-15T00:00:00"/>
  </r>
  <r>
    <n v="5328"/>
    <n v="37863"/>
    <d v="2011-02-24T00:00:00"/>
    <s v="High"/>
    <n v="27"/>
    <n v="284.60160000000002"/>
    <n v="0.04"/>
    <x v="0"/>
    <n v="23.12"/>
    <n v="10.98"/>
    <n v="3.37"/>
    <s v="Aaron Hawkins"/>
    <x v="4"/>
    <s v="Ontario"/>
    <x v="2"/>
    <x v="0"/>
    <s v="Scissors, Rulers and Trimmers"/>
    <s v="Fiskars® Softgrip Scissors"/>
    <s v="Small Pack"/>
    <n v="0.56999999999999995"/>
    <d v="2011-02-26T00:00:00"/>
  </r>
  <r>
    <n v="5329"/>
    <n v="37888"/>
    <d v="2009-12-22T00:00:00"/>
    <s v="Critical"/>
    <n v="31"/>
    <n v="591.84580000000005"/>
    <n v="0.09"/>
    <x v="0"/>
    <n v="274.89850000000001"/>
    <n v="20.98"/>
    <n v="1.49"/>
    <s v="Hilary Holden"/>
    <x v="9"/>
    <s v="Atlantic"/>
    <x v="1"/>
    <x v="0"/>
    <s v="Binders and Binder Accessories"/>
    <s v="Avery Legal 4-Ring Binder"/>
    <s v="Small Box"/>
    <n v="0.35"/>
    <d v="2009-12-24T00:00:00"/>
  </r>
  <r>
    <n v="5330"/>
    <n v="37891"/>
    <d v="2011-10-20T00:00:00"/>
    <s v="High"/>
    <n v="24"/>
    <n v="149.29920000000001"/>
    <n v="0.04"/>
    <x v="0"/>
    <n v="-65.540000000000006"/>
    <n v="6.48"/>
    <n v="6.6"/>
    <s v="Steven Roelle"/>
    <x v="4"/>
    <s v="Ontario"/>
    <x v="0"/>
    <x v="0"/>
    <s v="Paper"/>
    <s v="Xerox 21"/>
    <s v="Small Box"/>
    <n v="0.37"/>
    <d v="2011-10-22T00:00:00"/>
  </r>
  <r>
    <n v="5331"/>
    <n v="37891"/>
    <d v="2011-10-20T00:00:00"/>
    <s v="High"/>
    <n v="21"/>
    <n v="39.0852"/>
    <n v="0.06"/>
    <x v="2"/>
    <n v="-9.09"/>
    <n v="1.98"/>
    <n v="0.7"/>
    <s v="Steven Roelle"/>
    <x v="4"/>
    <s v="Ontario"/>
    <x v="0"/>
    <x v="0"/>
    <s v="Rubber Bands"/>
    <s v="Brites Rubber Bands, 1 1/2 oz. Box"/>
    <s v="Wrap Bag"/>
    <n v="0.83"/>
    <d v="2011-10-22T00:00:00"/>
  </r>
  <r>
    <n v="5332"/>
    <n v="37891"/>
    <d v="2011-10-20T00:00:00"/>
    <s v="High"/>
    <n v="4"/>
    <n v="1018.0631999999999"/>
    <n v="0.02"/>
    <x v="1"/>
    <n v="-627.64115700000002"/>
    <n v="259.70999999999998"/>
    <n v="66.67"/>
    <s v="Steven Roelle"/>
    <x v="4"/>
    <s v="Ontario"/>
    <x v="0"/>
    <x v="1"/>
    <s v="Tables"/>
    <s v="Bevis Round Bullnose 29&quot; High Table Top"/>
    <s v="Jumbo Box"/>
    <n v="0.61"/>
    <d v="2011-10-20T00:00:00"/>
  </r>
  <r>
    <n v="5333"/>
    <n v="37891"/>
    <d v="2011-10-20T00:00:00"/>
    <s v="High"/>
    <n v="33"/>
    <n v="5761.4799000000003"/>
    <n v="0.03"/>
    <x v="0"/>
    <n v="1184.6789999999999"/>
    <n v="179.99"/>
    <n v="13.99"/>
    <s v="Steven Roelle"/>
    <x v="4"/>
    <s v="Ontario"/>
    <x v="0"/>
    <x v="2"/>
    <s v="Telephones and Communication"/>
    <s v="VTech VT20-2481 2.4GHz Two-Line Phone System w/Answering Machine"/>
    <s v="Medium Box"/>
    <n v="0.56999999999999995"/>
    <d v="2011-10-22T00:00:00"/>
  </r>
  <r>
    <n v="5334"/>
    <n v="37893"/>
    <d v="2011-11-24T00:00:00"/>
    <s v="Not Specified"/>
    <n v="14"/>
    <n v="403.06559999999996"/>
    <n v="0.04"/>
    <x v="0"/>
    <n v="25.69"/>
    <n v="29.99"/>
    <n v="5.5"/>
    <s v="Bart Folk"/>
    <x v="5"/>
    <s v="Quebec"/>
    <x v="1"/>
    <x v="2"/>
    <s v="Computer Peripherals"/>
    <s v="Logitech Cordless Access Keyboard"/>
    <s v="Small Box"/>
    <n v="0.51"/>
    <d v="2011-11-25T00:00:00"/>
  </r>
  <r>
    <n v="5335"/>
    <n v="37895"/>
    <d v="2012-03-30T00:00:00"/>
    <s v="Critical"/>
    <n v="14"/>
    <n v="276.94800000000004"/>
    <n v="0.1"/>
    <x v="0"/>
    <n v="24.2"/>
    <n v="21.98"/>
    <n v="8.32"/>
    <s v="Barry Gonzalez"/>
    <x v="5"/>
    <s v="Quebec"/>
    <x v="0"/>
    <x v="0"/>
    <s v="Paper"/>
    <s v="Standard Line™ “While You Were Out” Hardbound Telephone Message Book"/>
    <s v="Wrap Bag"/>
    <n v="0.39"/>
    <d v="2012-04-02T00:00:00"/>
  </r>
  <r>
    <n v="5336"/>
    <n v="37920"/>
    <d v="2010-07-14T00:00:00"/>
    <s v="Critical"/>
    <n v="48"/>
    <n v="389.83680000000004"/>
    <n v="0.04"/>
    <x v="0"/>
    <n v="-380.2"/>
    <n v="8.4600000000000009"/>
    <n v="8.99"/>
    <s v="Andy Reiter"/>
    <x v="4"/>
    <s v="Ontario"/>
    <x v="1"/>
    <x v="2"/>
    <s v="Computer Peripherals"/>
    <s v="Imation 3.5 IBM Diskettes, 10/Box"/>
    <s v="Small Pack"/>
    <n v="0.79"/>
    <d v="2010-07-16T00:00:00"/>
  </r>
  <r>
    <n v="5337"/>
    <n v="37923"/>
    <d v="2010-03-27T00:00:00"/>
    <s v="Not Specified"/>
    <n v="29"/>
    <n v="186.04080000000002"/>
    <n v="0.01"/>
    <x v="0"/>
    <n v="-79.67"/>
    <n v="6.48"/>
    <n v="6.81"/>
    <s v="Paul Stevenson"/>
    <x v="2"/>
    <s v="Prarie"/>
    <x v="1"/>
    <x v="0"/>
    <s v="Paper"/>
    <s v="Xerox 1930"/>
    <s v="Small Box"/>
    <n v="0.36"/>
    <d v="2010-03-28T00:00:00"/>
  </r>
  <r>
    <n v="5338"/>
    <n v="37924"/>
    <d v="2009-11-29T00:00:00"/>
    <s v="High"/>
    <n v="49"/>
    <n v="7690.0599999999995"/>
    <n v="0.05"/>
    <x v="0"/>
    <n v="2008.71"/>
    <n v="165.2"/>
    <n v="19.989999999999998"/>
    <s v="Philip Fox"/>
    <x v="2"/>
    <s v="Prarie"/>
    <x v="2"/>
    <x v="0"/>
    <s v="Storage &amp; Organization"/>
    <s v="Economy Rollaway Files"/>
    <s v="Small Box"/>
    <n v="0.59"/>
    <d v="2009-11-29T00:00:00"/>
  </r>
  <r>
    <n v="5339"/>
    <n v="37924"/>
    <d v="2009-11-29T00:00:00"/>
    <s v="High"/>
    <n v="21"/>
    <n v="343.78889999999996"/>
    <n v="0.09"/>
    <x v="0"/>
    <n v="-80.53"/>
    <n v="17.989999999999998"/>
    <n v="8.65"/>
    <s v="Philip Fox"/>
    <x v="4"/>
    <s v="Ontario"/>
    <x v="2"/>
    <x v="0"/>
    <s v="Pens &amp; Art Supplies"/>
    <s v="Model L Table or Wall-Mount Pencil Sharpener"/>
    <s v="Small Box"/>
    <n v="0.56999999999999995"/>
    <d v="2009-11-29T00:00:00"/>
  </r>
  <r>
    <n v="5340"/>
    <n v="37925"/>
    <d v="2010-09-26T00:00:00"/>
    <s v="Medium"/>
    <n v="46"/>
    <n v="3766.1579999999999"/>
    <n v="0.1"/>
    <x v="1"/>
    <n v="1265.82"/>
    <n v="90.97"/>
    <n v="14"/>
    <s v="Luke Weiss"/>
    <x v="3"/>
    <s v="West"/>
    <x v="1"/>
    <x v="2"/>
    <s v="Office Machines"/>
    <s v="Lexmark Z54se Color Inkjet Printer"/>
    <s v="Jumbo Drum"/>
    <n v="0.36"/>
    <d v="2010-09-27T00:00:00"/>
  </r>
  <r>
    <n v="5341"/>
    <n v="37925"/>
    <d v="2010-09-26T00:00:00"/>
    <s v="Medium"/>
    <n v="31"/>
    <n v="1943.4054999999998"/>
    <n v="0.05"/>
    <x v="0"/>
    <n v="394.452"/>
    <n v="65.989999999999995"/>
    <n v="3.99"/>
    <s v="Luke Weiss"/>
    <x v="3"/>
    <s v="West"/>
    <x v="1"/>
    <x v="2"/>
    <s v="Telephones and Communication"/>
    <s v="StarTAC 7760"/>
    <s v="Small Box"/>
    <n v="0.59"/>
    <d v="2010-09-27T00:00:00"/>
  </r>
  <r>
    <n v="5342"/>
    <n v="37926"/>
    <d v="2009-09-08T00:00:00"/>
    <s v="Critical"/>
    <n v="31"/>
    <n v="350.88900000000001"/>
    <n v="0.02"/>
    <x v="0"/>
    <n v="60.06"/>
    <n v="11.55"/>
    <n v="2.36"/>
    <s v="Rick Hansen"/>
    <x v="2"/>
    <s v="Prarie"/>
    <x v="1"/>
    <x v="0"/>
    <s v="Pens &amp; Art Supplies"/>
    <s v="Newell 309"/>
    <s v="Wrap Bag"/>
    <n v="0.55000000000000004"/>
    <d v="2009-09-10T00:00:00"/>
  </r>
  <r>
    <n v="5343"/>
    <n v="37957"/>
    <d v="2010-11-05T00:00:00"/>
    <s v="Not Specified"/>
    <n v="31"/>
    <n v="211.10999999999999"/>
    <n v="0"/>
    <x v="0"/>
    <n v="-37.202500000000001"/>
    <n v="6.81"/>
    <n v="5.48"/>
    <s v="Bobby Trafton"/>
    <x v="3"/>
    <s v="West"/>
    <x v="0"/>
    <x v="0"/>
    <s v="Binders and Binder Accessories"/>
    <s v="Avery Self-Adhesive Photo Pockets for Polaroid Photos"/>
    <s v="Small Box"/>
    <n v="0.37"/>
    <d v="2010-11-06T00:00:00"/>
  </r>
  <r>
    <n v="5344"/>
    <n v="37987"/>
    <d v="2009-07-03T00:00:00"/>
    <s v="High"/>
    <n v="26"/>
    <n v="293.202"/>
    <n v="0.1"/>
    <x v="0"/>
    <n v="137.47"/>
    <n v="12.53"/>
    <n v="0.49"/>
    <s v="Michael Moore"/>
    <x v="6"/>
    <s v="Prarie"/>
    <x v="1"/>
    <x v="0"/>
    <s v="Labels"/>
    <s v="Round Specialty Laser Printer Labels"/>
    <s v="Small Box"/>
    <n v="0.38"/>
    <d v="2009-07-04T00:00:00"/>
  </r>
  <r>
    <n v="5345"/>
    <n v="37987"/>
    <d v="2009-07-03T00:00:00"/>
    <s v="High"/>
    <n v="5"/>
    <n v="658.53000000000009"/>
    <n v="0.1"/>
    <x v="1"/>
    <n v="-270.85000000000002"/>
    <n v="146.34"/>
    <n v="43.75"/>
    <s v="Michael Moore"/>
    <x v="6"/>
    <s v="Prarie"/>
    <x v="1"/>
    <x v="1"/>
    <s v="Tables"/>
    <s v="Bevis Round Conference Table Top &amp; Single Column Base"/>
    <s v="Jumbo Box"/>
    <n v="0.64"/>
    <d v="2009-07-04T00:00:00"/>
  </r>
  <r>
    <n v="5346"/>
    <n v="37988"/>
    <d v="2011-04-05T00:00:00"/>
    <s v="Not Specified"/>
    <n v="12"/>
    <n v="177.30239999999998"/>
    <n v="0.08"/>
    <x v="0"/>
    <n v="-56.71"/>
    <n v="16.059999999999999"/>
    <n v="8.34"/>
    <s v="Khloe Miller"/>
    <x v="3"/>
    <s v="West"/>
    <x v="2"/>
    <x v="0"/>
    <s v="Storage &amp; Organization"/>
    <s v="Letter/Legal File Tote with Clear Snap-On Lid, Black Granite"/>
    <s v="Small Box"/>
    <n v="0.59"/>
    <d v="2011-04-05T00:00:00"/>
  </r>
  <r>
    <n v="5347"/>
    <n v="38017"/>
    <d v="2010-07-20T00:00:00"/>
    <s v="Low"/>
    <n v="26"/>
    <n v="121.71120000000002"/>
    <n v="0.06"/>
    <x v="0"/>
    <n v="45.14"/>
    <n v="4.9800000000000004"/>
    <n v="0.8"/>
    <s v="Seth Vernon"/>
    <x v="3"/>
    <s v="West"/>
    <x v="2"/>
    <x v="0"/>
    <s v="Paper"/>
    <s v="Rediform S.O.S. Phone Message Books"/>
    <s v="Wrap Bag"/>
    <n v="0.36"/>
    <d v="2010-07-24T00:00:00"/>
  </r>
  <r>
    <n v="5348"/>
    <n v="38017"/>
    <d v="2010-07-20T00:00:00"/>
    <s v="Low"/>
    <n v="27"/>
    <n v="3129.5916000000002"/>
    <n v="0.08"/>
    <x v="0"/>
    <n v="453.654"/>
    <n v="125.99"/>
    <n v="7.69"/>
    <s v="Seth Vernon"/>
    <x v="3"/>
    <s v="West"/>
    <x v="2"/>
    <x v="2"/>
    <s v="Telephones and Communication"/>
    <s v="StarTAC 3000"/>
    <s v="Small Box"/>
    <n v="0.59"/>
    <d v="2010-07-27T00:00:00"/>
  </r>
  <r>
    <n v="5349"/>
    <n v="38021"/>
    <d v="2009-01-21T00:00:00"/>
    <s v="Medium"/>
    <n v="16"/>
    <n v="4297.8815999999997"/>
    <n v="0.04"/>
    <x v="1"/>
    <n v="834.96"/>
    <n v="279.81"/>
    <n v="23.19"/>
    <s v="Rob Haberlin"/>
    <x v="4"/>
    <s v="Ontario"/>
    <x v="1"/>
    <x v="0"/>
    <s v="Appliances"/>
    <s v="Sanyo 2.5 Cubic Foot Mid-Size Office Refrigerators"/>
    <s v="Jumbo Drum"/>
    <n v="0.59"/>
    <d v="2009-01-22T00:00:00"/>
  </r>
  <r>
    <n v="5350"/>
    <n v="38021"/>
    <d v="2009-01-21T00:00:00"/>
    <s v="Medium"/>
    <n v="36"/>
    <n v="173.22479999999999"/>
    <n v="0.02"/>
    <x v="0"/>
    <n v="81.77"/>
    <n v="4.91"/>
    <n v="0.5"/>
    <s v="Rob Haberlin"/>
    <x v="4"/>
    <s v="Ontario"/>
    <x v="1"/>
    <x v="0"/>
    <s v="Labels"/>
    <s v="Avery 508"/>
    <s v="Small Box"/>
    <n v="0.36"/>
    <d v="2009-01-22T00:00:00"/>
  </r>
  <r>
    <n v="5351"/>
    <n v="38021"/>
    <d v="2009-01-21T00:00:00"/>
    <s v="Medium"/>
    <n v="46"/>
    <n v="1372.2352000000001"/>
    <n v="0.02"/>
    <x v="0"/>
    <n v="709.32500000000005"/>
    <n v="30.44"/>
    <n v="1.49"/>
    <s v="Rob Haberlin"/>
    <x v="3"/>
    <s v="West"/>
    <x v="1"/>
    <x v="0"/>
    <s v="Binders and Binder Accessories"/>
    <s v="Premier Elliptical Ring Binder, Black"/>
    <s v="Small Box"/>
    <n v="0.37"/>
    <d v="2009-01-23T00:00:00"/>
  </r>
  <r>
    <n v="5352"/>
    <n v="38048"/>
    <d v="2010-01-24T00:00:00"/>
    <s v="High"/>
    <n v="42"/>
    <n v="2494.422"/>
    <n v="0.1"/>
    <x v="0"/>
    <n v="478.10700000000003"/>
    <n v="65.989999999999995"/>
    <n v="5.63"/>
    <s v="Ted Butterfield"/>
    <x v="5"/>
    <s v="Quebec"/>
    <x v="1"/>
    <x v="2"/>
    <s v="Telephones and Communication"/>
    <s v="2190"/>
    <s v="Small Box"/>
    <n v="0.56000000000000005"/>
    <d v="2010-01-24T00:00:00"/>
  </r>
  <r>
    <n v="5353"/>
    <n v="38048"/>
    <d v="2010-01-24T00:00:00"/>
    <s v="High"/>
    <n v="47"/>
    <n v="257.63049999999998"/>
    <n v="0.05"/>
    <x v="0"/>
    <n v="-136.84"/>
    <n v="5.77"/>
    <n v="5.92"/>
    <s v="Ted Butterfield"/>
    <x v="5"/>
    <s v="Quebec"/>
    <x v="1"/>
    <x v="1"/>
    <s v="Office Furnishings"/>
    <s v="DAX Cubicle Frames - 8x10"/>
    <s v="Medium Box"/>
    <n v="0.55000000000000004"/>
    <d v="2010-01-25T00:00:00"/>
  </r>
  <r>
    <n v="5354"/>
    <n v="38050"/>
    <d v="2010-10-26T00:00:00"/>
    <s v="Not Specified"/>
    <n v="31"/>
    <n v="168.69580000000002"/>
    <n v="0.09"/>
    <x v="2"/>
    <n v="28.91"/>
    <n v="5.98"/>
    <n v="1.67"/>
    <s v="Luke Schmidt"/>
    <x v="2"/>
    <s v="Prarie"/>
    <x v="2"/>
    <x v="0"/>
    <s v="Pens &amp; Art Supplies"/>
    <s v="Dixon Ticonderoga® Erasable Colored Pencil Set, 12-Color"/>
    <s v="Wrap Bag"/>
    <n v="0.51"/>
    <d v="2010-10-27T00:00:00"/>
  </r>
  <r>
    <n v="5355"/>
    <n v="38050"/>
    <d v="2010-10-26T00:00:00"/>
    <s v="Not Specified"/>
    <n v="36"/>
    <n v="99.532799999999995"/>
    <n v="0.04"/>
    <x v="0"/>
    <n v="15.19"/>
    <n v="2.88"/>
    <n v="0.7"/>
    <s v="Luke Schmidt"/>
    <x v="2"/>
    <s v="Prarie"/>
    <x v="2"/>
    <x v="0"/>
    <s v="Pens &amp; Art Supplies"/>
    <s v="Newell 340"/>
    <s v="Wrap Bag"/>
    <n v="0.56000000000000005"/>
    <d v="2010-10-28T00:00:00"/>
  </r>
  <r>
    <n v="5356"/>
    <n v="38050"/>
    <d v="2010-10-26T00:00:00"/>
    <s v="Not Specified"/>
    <n v="14"/>
    <n v="1504.7423999999999"/>
    <n v="0.04"/>
    <x v="0"/>
    <n v="-401.42"/>
    <n v="111.96"/>
    <n v="69"/>
    <s v="Luke Schmidt"/>
    <x v="2"/>
    <s v="Prarie"/>
    <x v="2"/>
    <x v="1"/>
    <s v="Tables"/>
    <s v="Hon 4060 Series Tables"/>
    <s v="Large Box"/>
    <n v="0.63"/>
    <d v="2010-10-28T00:00:00"/>
  </r>
  <r>
    <n v="5357"/>
    <n v="38052"/>
    <d v="2012-02-15T00:00:00"/>
    <s v="Low"/>
    <n v="13"/>
    <n v="516.75779999999997"/>
    <n v="0.03"/>
    <x v="0"/>
    <n v="118.4"/>
    <n v="40.98"/>
    <n v="1.99"/>
    <s v="Erin Ashbrook"/>
    <x v="4"/>
    <s v="Ontario"/>
    <x v="3"/>
    <x v="2"/>
    <s v="Computer Peripherals"/>
    <s v="Imation Printable White 80 Minute CD-R Spindle, 50/Pack"/>
    <s v="Small Pack"/>
    <n v="0.44"/>
    <d v="2012-02-15T00:00:00"/>
  </r>
  <r>
    <n v="5358"/>
    <n v="38080"/>
    <d v="2009-09-14T00:00:00"/>
    <s v="Not Specified"/>
    <n v="26"/>
    <n v="119.12160000000002"/>
    <n v="0.08"/>
    <x v="0"/>
    <n v="-56.35"/>
    <n v="4.9800000000000004"/>
    <n v="4.7"/>
    <s v="Jim Mitchum"/>
    <x v="4"/>
    <s v="Ontario"/>
    <x v="3"/>
    <x v="0"/>
    <s v="Paper"/>
    <s v="Staples Copy Paper (20Lb. and 84 Bright)"/>
    <s v="Small Box"/>
    <n v="0.38"/>
    <d v="2009-09-15T00:00:00"/>
  </r>
  <r>
    <n v="5359"/>
    <n v="38084"/>
    <d v="2009-03-20T00:00:00"/>
    <s v="Not Specified"/>
    <n v="11"/>
    <n v="98.205799999999996"/>
    <n v="0.02"/>
    <x v="0"/>
    <n v="18.41"/>
    <n v="9.11"/>
    <n v="2.15"/>
    <s v="Victoria Wilson"/>
    <x v="4"/>
    <s v="Ontario"/>
    <x v="2"/>
    <x v="0"/>
    <s v="Paper"/>
    <s v="Black Print Carbonless Snap-Off® Rapid Letter, 8 1/2&quot; x 7&quot;"/>
    <s v="Wrap Bag"/>
    <n v="0.4"/>
    <d v="2009-03-22T00:00:00"/>
  </r>
  <r>
    <n v="5360"/>
    <n v="38084"/>
    <d v="2009-03-20T00:00:00"/>
    <s v="Not Specified"/>
    <n v="33"/>
    <n v="392.09280000000001"/>
    <n v="0.06"/>
    <x v="0"/>
    <n v="65.63"/>
    <n v="12.64"/>
    <n v="4.9800000000000004"/>
    <s v="Victoria Wilson"/>
    <x v="4"/>
    <s v="Ontario"/>
    <x v="2"/>
    <x v="1"/>
    <s v="Office Furnishings"/>
    <s v="Nu-Dell Executive Frame"/>
    <s v="Small Pack"/>
    <n v="0.48"/>
    <d v="2009-03-22T00:00:00"/>
  </r>
  <r>
    <n v="5361"/>
    <n v="38087"/>
    <d v="2009-02-21T00:00:00"/>
    <s v="Critical"/>
    <n v="18"/>
    <n v="881.82360000000006"/>
    <n v="0.02"/>
    <x v="0"/>
    <n v="-76.89"/>
    <n v="49.99"/>
    <n v="19.989999999999998"/>
    <s v="Ann Blume"/>
    <x v="8"/>
    <s v="Atlantic"/>
    <x v="0"/>
    <x v="2"/>
    <s v="Computer Peripherals"/>
    <s v="Zoom V.92 USB External Faxmodem"/>
    <s v="Small Box"/>
    <n v="0.41"/>
    <d v="2009-02-21T00:00:00"/>
  </r>
  <r>
    <n v="5362"/>
    <n v="38117"/>
    <d v="2010-04-20T00:00:00"/>
    <s v="Low"/>
    <n v="28"/>
    <n v="435.20399999999995"/>
    <n v="0.01"/>
    <x v="0"/>
    <n v="-128.88999999999999"/>
    <n v="15.7"/>
    <n v="11.25"/>
    <s v="Mick Hernandez"/>
    <x v="4"/>
    <s v="Ontario"/>
    <x v="2"/>
    <x v="0"/>
    <s v="Storage &amp; Organization"/>
    <s v="Hanging Personal Folder File"/>
    <s v="Small Box"/>
    <n v="0.6"/>
    <d v="2010-04-25T00:00:00"/>
  </r>
  <r>
    <n v="5363"/>
    <n v="38118"/>
    <d v="2011-04-18T00:00:00"/>
    <s v="Not Specified"/>
    <n v="7"/>
    <n v="127.27260000000001"/>
    <n v="0.09"/>
    <x v="0"/>
    <n v="-64.11"/>
    <n v="19.98"/>
    <n v="4"/>
    <s v="Jack O'Briant"/>
    <x v="2"/>
    <s v="Prarie"/>
    <x v="0"/>
    <x v="2"/>
    <s v="Computer Peripherals"/>
    <s v="Belkin 105-Key Black Keyboard"/>
    <s v="Small Box"/>
    <n v="0.68"/>
    <d v="2011-04-20T00:00:00"/>
  </r>
  <r>
    <n v="5364"/>
    <n v="38145"/>
    <d v="2009-09-12T00:00:00"/>
    <s v="Not Specified"/>
    <n v="33"/>
    <n v="57.697199999999995"/>
    <n v="7.0000000000000007E-2"/>
    <x v="0"/>
    <n v="-17.204000000000001"/>
    <n v="1.88"/>
    <n v="1.49"/>
    <s v="Amy Cox"/>
    <x v="4"/>
    <s v="Ontario"/>
    <x v="0"/>
    <x v="0"/>
    <s v="Binders and Binder Accessories"/>
    <s v="Staples® General Use 3-Ring Binders"/>
    <s v="Small Box"/>
    <n v="0.37"/>
    <d v="2009-09-14T00:00:00"/>
  </r>
  <r>
    <n v="5365"/>
    <n v="38145"/>
    <d v="2009-09-12T00:00:00"/>
    <s v="Not Specified"/>
    <n v="8"/>
    <n v="364.16159999999996"/>
    <n v="0.01"/>
    <x v="0"/>
    <n v="190.6"/>
    <n v="45.98"/>
    <n v="4.8"/>
    <s v="Amy Cox"/>
    <x v="4"/>
    <s v="Ontario"/>
    <x v="0"/>
    <x v="1"/>
    <s v="Office Furnishings"/>
    <s v="Tenex B1-RE Series Chair Mats for Low Pile Carpets"/>
    <s v="Wrap Bag"/>
    <n v="0.68"/>
    <d v="2009-09-13T00:00:00"/>
  </r>
  <r>
    <n v="5366"/>
    <n v="38146"/>
    <d v="2011-12-07T00:00:00"/>
    <s v="Low"/>
    <n v="41"/>
    <n v="752.13680000000011"/>
    <n v="0.08"/>
    <x v="0"/>
    <n v="-253.74"/>
    <n v="19.940000000000001"/>
    <n v="14.87"/>
    <s v="Erica Hackney"/>
    <x v="4"/>
    <s v="Ontario"/>
    <x v="0"/>
    <x v="1"/>
    <s v="Office Furnishings"/>
    <s v="Luxo Economy Swing Arm Lamp"/>
    <s v="Large Box"/>
    <n v="0.56999999999999995"/>
    <d v="2011-12-07T00:00:00"/>
  </r>
  <r>
    <n v="5367"/>
    <n v="38146"/>
    <d v="2011-12-07T00:00:00"/>
    <s v="Low"/>
    <n v="45"/>
    <n v="335.23199999999997"/>
    <n v="0.03"/>
    <x v="0"/>
    <n v="-82.9495"/>
    <n v="7.68"/>
    <n v="6.16"/>
    <s v="Erica Hackney"/>
    <x v="1"/>
    <s v="West"/>
    <x v="0"/>
    <x v="0"/>
    <s v="Binders and Binder Accessories"/>
    <s v="GBC VeloBinder Strips"/>
    <s v="Small Box"/>
    <n v="0.35"/>
    <d v="2011-12-11T00:00:00"/>
  </r>
  <r>
    <n v="5368"/>
    <n v="38176"/>
    <d v="2010-08-15T00:00:00"/>
    <s v="High"/>
    <n v="39"/>
    <n v="203.86080000000001"/>
    <n v="0.01"/>
    <x v="2"/>
    <n v="-79.08"/>
    <n v="5.28"/>
    <n v="5.57"/>
    <s v="Nathan Mautz"/>
    <x v="10"/>
    <s v="Atlantic"/>
    <x v="1"/>
    <x v="0"/>
    <s v="Paper"/>
    <s v="Xerox 1981"/>
    <s v="Small Box"/>
    <n v="0.4"/>
    <d v="2010-08-16T00:00:00"/>
  </r>
  <r>
    <n v="5369"/>
    <n v="38176"/>
    <d v="2010-08-15T00:00:00"/>
    <s v="High"/>
    <n v="48"/>
    <n v="411.04319999999996"/>
    <n v="0.06"/>
    <x v="2"/>
    <n v="74.75"/>
    <n v="9.11"/>
    <n v="2.25"/>
    <s v="Nathan Mautz"/>
    <x v="10"/>
    <s v="Atlantic"/>
    <x v="1"/>
    <x v="0"/>
    <s v="Pens &amp; Art Supplies"/>
    <s v="Dixon Ticonderoga Core-Lock Colored Pencils"/>
    <s v="Wrap Bag"/>
    <n v="0.52"/>
    <d v="2010-08-17T00:00:00"/>
  </r>
  <r>
    <n v="5370"/>
    <n v="38178"/>
    <d v="2012-08-29T00:00:00"/>
    <s v="Medium"/>
    <n v="32"/>
    <n v="153.9776"/>
    <n v="0.02"/>
    <x v="0"/>
    <n v="71.599999999999994"/>
    <n v="4.91"/>
    <n v="0.5"/>
    <s v="Sibella Parks"/>
    <x v="1"/>
    <s v="West"/>
    <x v="0"/>
    <x v="0"/>
    <s v="Labels"/>
    <s v="Avery 493"/>
    <s v="Small Box"/>
    <n v="0.36"/>
    <d v="2012-08-30T00:00:00"/>
  </r>
  <r>
    <n v="5371"/>
    <n v="38182"/>
    <d v="2012-05-22T00:00:00"/>
    <s v="High"/>
    <n v="45"/>
    <n v="2705.6025000000004"/>
    <n v="7.0000000000000007E-2"/>
    <x v="0"/>
    <n v="-1182.8699999999999"/>
    <n v="64.650000000000006"/>
    <n v="35"/>
    <s v="Randy Ferguson"/>
    <x v="2"/>
    <s v="Prarie"/>
    <x v="2"/>
    <x v="0"/>
    <s v="Storage &amp; Organization"/>
    <s v="Space Solutions Commercial Steel Shelving"/>
    <s v="Large Box"/>
    <n v="0.8"/>
    <d v="2012-05-22T00:00:00"/>
  </r>
  <r>
    <n v="5372"/>
    <n v="38210"/>
    <d v="2010-12-12T00:00:00"/>
    <s v="Low"/>
    <n v="10"/>
    <n v="45.318000000000005"/>
    <n v="0.09"/>
    <x v="0"/>
    <n v="-49.53"/>
    <n v="4.9800000000000004"/>
    <n v="7.44"/>
    <s v="Ben Ferrer"/>
    <x v="4"/>
    <s v="Ontario"/>
    <x v="1"/>
    <x v="0"/>
    <s v="Paper"/>
    <s v="Xerox 1922"/>
    <s v="Small Box"/>
    <n v="0.36"/>
    <d v="2010-12-12T00:00:00"/>
  </r>
  <r>
    <n v="5373"/>
    <n v="38212"/>
    <d v="2011-04-04T00:00:00"/>
    <s v="Medium"/>
    <n v="24"/>
    <n v="108.76320000000001"/>
    <n v="0.09"/>
    <x v="2"/>
    <n v="55.42"/>
    <n v="4.9800000000000004"/>
    <n v="0.49"/>
    <s v="Eva Jacobs"/>
    <x v="3"/>
    <s v="West"/>
    <x v="2"/>
    <x v="0"/>
    <s v="Labels"/>
    <s v="Avery White Multi-Purpose Labels"/>
    <s v="Small Box"/>
    <n v="0.39"/>
    <d v="2011-04-05T00:00:00"/>
  </r>
  <r>
    <n v="5374"/>
    <n v="38212"/>
    <d v="2011-04-04T00:00:00"/>
    <s v="Medium"/>
    <n v="46"/>
    <n v="3464.3244000000004"/>
    <n v="7.0000000000000007E-2"/>
    <x v="0"/>
    <n v="-1329.81"/>
    <n v="80.98"/>
    <n v="35"/>
    <s v="Eva Jacobs"/>
    <x v="3"/>
    <s v="West"/>
    <x v="2"/>
    <x v="0"/>
    <s v="Storage &amp; Organization"/>
    <s v="Carina 42&quot;Hx23 3/4&quot;W Media Storage Unit"/>
    <s v="Large Box"/>
    <n v="0.83"/>
    <d v="2011-04-06T00:00:00"/>
  </r>
  <r>
    <n v="5375"/>
    <n v="38212"/>
    <d v="2011-04-04T00:00:00"/>
    <s v="Medium"/>
    <n v="38"/>
    <n v="4407.62"/>
    <n v="0"/>
    <x v="0"/>
    <n v="1256.9670000000001"/>
    <n v="115.99"/>
    <n v="2.5"/>
    <s v="Eva Jacobs"/>
    <x v="3"/>
    <s v="West"/>
    <x v="2"/>
    <x v="2"/>
    <s v="Telephones and Communication"/>
    <s v="StarTAC 7797"/>
    <s v="Small Box"/>
    <n v="0.55000000000000004"/>
    <d v="2011-04-06T00:00:00"/>
  </r>
  <r>
    <n v="5376"/>
    <n v="38215"/>
    <d v="2010-01-02T00:00:00"/>
    <s v="Critical"/>
    <n v="42"/>
    <n v="819.86939999999993"/>
    <n v="7.0000000000000007E-2"/>
    <x v="0"/>
    <n v="64.782000000000011"/>
    <n v="20.99"/>
    <n v="4.8099999999999996"/>
    <s v="Dennis Pardue"/>
    <x v="2"/>
    <s v="Prarie"/>
    <x v="0"/>
    <x v="2"/>
    <s v="Telephones and Communication"/>
    <s v="1726 Digital Answering Machine"/>
    <s v="Medium Box"/>
    <n v="0.57999999999999996"/>
    <d v="2010-01-03T00:00:00"/>
  </r>
  <r>
    <n v="5377"/>
    <n v="38215"/>
    <d v="2010-01-02T00:00:00"/>
    <s v="Critical"/>
    <n v="38"/>
    <n v="3625.7129999999997"/>
    <n v="0.09"/>
    <x v="2"/>
    <n v="1233.45"/>
    <n v="104.85"/>
    <n v="19.989999999999998"/>
    <s v="Dennis Pardue"/>
    <x v="2"/>
    <s v="Prarie"/>
    <x v="0"/>
    <x v="0"/>
    <s v="Paper"/>
    <s v="Multicolor Computer Printout Paper"/>
    <s v="Small Box"/>
    <n v="0.37"/>
    <d v="2010-01-04T00:00:00"/>
  </r>
  <r>
    <n v="5378"/>
    <n v="38240"/>
    <d v="2009-12-19T00:00:00"/>
    <s v="High"/>
    <n v="42"/>
    <n v="1566.2556"/>
    <n v="0.09"/>
    <x v="0"/>
    <n v="-100.49"/>
    <n v="40.98"/>
    <n v="6.5"/>
    <s v="Ken Lonsdale"/>
    <x v="3"/>
    <s v="West"/>
    <x v="3"/>
    <x v="2"/>
    <s v="Computer Peripherals"/>
    <s v="Targus USB Numeric Keypad"/>
    <s v="Small Box"/>
    <n v="0.74"/>
    <d v="2009-12-21T00:00:00"/>
  </r>
  <r>
    <n v="5379"/>
    <n v="38240"/>
    <d v="2009-12-19T00:00:00"/>
    <s v="High"/>
    <n v="4"/>
    <n v="33.024000000000001"/>
    <n v="0.04"/>
    <x v="0"/>
    <n v="-15.525"/>
    <n v="8.6"/>
    <n v="6.19"/>
    <s v="Ken Lonsdale"/>
    <x v="4"/>
    <s v="Ontario"/>
    <x v="3"/>
    <x v="0"/>
    <s v="Binders and Binder Accessories"/>
    <s v="Avery Printable Repositionable Plastic Tabs"/>
    <s v="Small Box"/>
    <n v="0.38"/>
    <d v="2009-12-19T00:00:00"/>
  </r>
  <r>
    <n v="5380"/>
    <n v="38272"/>
    <d v="2011-11-15T00:00:00"/>
    <s v="Critical"/>
    <n v="39"/>
    <n v="68.187599999999989"/>
    <n v="7.0000000000000007E-2"/>
    <x v="0"/>
    <n v="-20.654"/>
    <n v="1.88"/>
    <n v="1.49"/>
    <s v="Sarah Foster"/>
    <x v="3"/>
    <s v="West"/>
    <x v="1"/>
    <x v="0"/>
    <s v="Binders and Binder Accessories"/>
    <s v="Staples® General Use 3-Ring Binders"/>
    <s v="Small Box"/>
    <n v="0.37"/>
    <d v="2011-11-17T00:00:00"/>
  </r>
  <r>
    <n v="5381"/>
    <n v="38274"/>
    <d v="2011-06-10T00:00:00"/>
    <s v="High"/>
    <n v="9"/>
    <n v="1165.9068"/>
    <n v="0.08"/>
    <x v="0"/>
    <n v="0.98000000000001819"/>
    <n v="140.81"/>
    <n v="24.49"/>
    <s v="Todd Sumrall"/>
    <x v="4"/>
    <s v="Ontario"/>
    <x v="3"/>
    <x v="1"/>
    <s v="Chairs &amp; Chairmats"/>
    <s v="Hon Olson Stacker Stools"/>
    <s v="Large Box"/>
    <n v="0.56999999999999995"/>
    <d v="2011-06-12T00:00:00"/>
  </r>
  <r>
    <n v="5382"/>
    <n v="38274"/>
    <d v="2011-06-10T00:00:00"/>
    <s v="High"/>
    <n v="27"/>
    <n v="1105.8066000000001"/>
    <n v="0.06"/>
    <x v="0"/>
    <n v="23.7"/>
    <n v="43.57"/>
    <n v="16.36"/>
    <s v="Todd Sumrall"/>
    <x v="4"/>
    <s v="Ontario"/>
    <x v="3"/>
    <x v="0"/>
    <s v="Storage &amp; Organization"/>
    <s v="Trav-L-File Heavy-Duty Shuttle II, Black"/>
    <s v="Small Box"/>
    <n v="0.55000000000000004"/>
    <d v="2011-06-12T00:00:00"/>
  </r>
  <r>
    <n v="5383"/>
    <n v="38274"/>
    <d v="2011-06-10T00:00:00"/>
    <s v="High"/>
    <n v="10"/>
    <n v="548.702"/>
    <n v="0.02"/>
    <x v="2"/>
    <n v="-33.792000000000002"/>
    <n v="55.99"/>
    <n v="1.25"/>
    <s v="Todd Sumrall"/>
    <x v="4"/>
    <s v="Ontario"/>
    <x v="3"/>
    <x v="2"/>
    <s v="Telephones and Communication"/>
    <s v="Accessory2"/>
    <s v="Small Pack"/>
    <n v="0.55000000000000004"/>
    <d v="2011-06-11T00:00:00"/>
  </r>
  <r>
    <n v="5384"/>
    <n v="38279"/>
    <d v="2012-04-29T00:00:00"/>
    <s v="Medium"/>
    <n v="1"/>
    <n v="7.2104999999999997"/>
    <n v="0.05"/>
    <x v="0"/>
    <n v="-10.73"/>
    <n v="7.59"/>
    <n v="4"/>
    <s v="Tom Boeckenhauer"/>
    <x v="1"/>
    <s v="West"/>
    <x v="1"/>
    <x v="1"/>
    <s v="Office Furnishings"/>
    <s v="Master Giant Foot® Doorstop, Safety Yellow"/>
    <s v="Wrap Bag"/>
    <n v="0.42"/>
    <d v="2012-05-01T00:00:00"/>
  </r>
  <r>
    <n v="5385"/>
    <n v="38304"/>
    <d v="2011-03-22T00:00:00"/>
    <s v="High"/>
    <n v="7"/>
    <n v="22.804600000000001"/>
    <n v="0.09"/>
    <x v="0"/>
    <n v="-28.313000000000002"/>
    <n v="3.58"/>
    <n v="5.47"/>
    <s v="Pauline Webber"/>
    <x v="2"/>
    <s v="Prarie"/>
    <x v="3"/>
    <x v="0"/>
    <s v="Binders and Binder Accessories"/>
    <s v="Avery Poly Binder Pockets"/>
    <s v="Small Box"/>
    <n v="0.37"/>
    <d v="2011-03-24T00:00:00"/>
  </r>
  <r>
    <n v="5386"/>
    <n v="38305"/>
    <d v="2011-04-30T00:00:00"/>
    <s v="Critical"/>
    <n v="21"/>
    <n v="3013.7267999999999"/>
    <n v="0.08"/>
    <x v="0"/>
    <n v="88.766999999999996"/>
    <n v="155.99"/>
    <n v="8.08"/>
    <s v="Michael Chen"/>
    <x v="5"/>
    <s v="Quebec"/>
    <x v="3"/>
    <x v="2"/>
    <s v="Telephones and Communication"/>
    <s v="300 Series Non-Flip"/>
    <s v="Small Box"/>
    <n v="0.6"/>
    <d v="2011-05-02T00:00:00"/>
  </r>
  <r>
    <n v="5387"/>
    <n v="38310"/>
    <d v="2012-04-14T00:00:00"/>
    <s v="High"/>
    <n v="4"/>
    <n v="12.8064"/>
    <n v="0.08"/>
    <x v="0"/>
    <n v="-141.76"/>
    <n v="3.48"/>
    <n v="49"/>
    <s v="Jack Lebron"/>
    <x v="9"/>
    <s v="Atlantic"/>
    <x v="1"/>
    <x v="0"/>
    <s v="Appliances"/>
    <s v="Hoover® Commercial Lightweight Upright Vacuum"/>
    <s v="Large Box"/>
    <n v="0.59"/>
    <d v="2012-04-17T00:00:00"/>
  </r>
  <r>
    <n v="5388"/>
    <n v="38311"/>
    <d v="2011-04-23T00:00:00"/>
    <s v="Medium"/>
    <n v="9"/>
    <n v="1140.8849999999998"/>
    <n v="0.1"/>
    <x v="2"/>
    <n v="-185.48"/>
    <n v="140.85"/>
    <n v="19.989999999999998"/>
    <s v="Craig Leslie"/>
    <x v="1"/>
    <s v="West"/>
    <x v="3"/>
    <x v="0"/>
    <s v="Storage &amp; Organization"/>
    <s v="Fellowes Strictly Business® Drawer File, Letter/Legal Size"/>
    <s v="Small Box"/>
    <n v="0.73"/>
    <d v="2011-04-25T00:00:00"/>
  </r>
  <r>
    <n v="5389"/>
    <n v="38336"/>
    <d v="2012-10-05T00:00:00"/>
    <s v="Critical"/>
    <n v="14"/>
    <n v="87.885000000000005"/>
    <n v="7.0000000000000007E-2"/>
    <x v="0"/>
    <n v="2.8220000000000001"/>
    <n v="6.75"/>
    <n v="2.99"/>
    <s v="Julie Creighton"/>
    <x v="3"/>
    <s v="West"/>
    <x v="1"/>
    <x v="0"/>
    <s v="Binders and Binder Accessories"/>
    <s v="Wilson Jones DublLock® D-Ring Binders"/>
    <s v="Small Box"/>
    <n v="0.35"/>
    <d v="2012-10-06T00:00:00"/>
  </r>
  <r>
    <n v="5390"/>
    <n v="38336"/>
    <d v="2012-10-05T00:00:00"/>
    <s v="Critical"/>
    <n v="31"/>
    <n v="340.07"/>
    <n v="0"/>
    <x v="0"/>
    <n v="-116.45"/>
    <n v="10.97"/>
    <n v="6.5"/>
    <s v="Julie Creighton"/>
    <x v="3"/>
    <s v="West"/>
    <x v="1"/>
    <x v="2"/>
    <s v="Computer Peripherals"/>
    <s v="Micro Innovations 104 Keyboard"/>
    <s v="Small Box"/>
    <n v="0.64"/>
    <d v="2012-10-06T00:00:00"/>
  </r>
  <r>
    <n v="5391"/>
    <n v="38337"/>
    <d v="2010-10-31T00:00:00"/>
    <s v="Medium"/>
    <n v="46"/>
    <n v="120.5568"/>
    <n v="0.09"/>
    <x v="0"/>
    <n v="18.75"/>
    <n v="2.88"/>
    <n v="0.7"/>
    <s v="Tracy Poddar"/>
    <x v="4"/>
    <s v="Ontario"/>
    <x v="1"/>
    <x v="0"/>
    <s v="Pens &amp; Art Supplies"/>
    <s v="Newell 340"/>
    <s v="Wrap Bag"/>
    <n v="0.56000000000000005"/>
    <d v="2010-11-02T00:00:00"/>
  </r>
  <r>
    <n v="5392"/>
    <n v="38340"/>
    <d v="2009-01-20T00:00:00"/>
    <s v="Critical"/>
    <n v="36"/>
    <n v="2124.5616"/>
    <n v="0.02"/>
    <x v="0"/>
    <n v="684.9"/>
    <n v="60.22"/>
    <n v="3.5"/>
    <s v="Tanja Norvell"/>
    <x v="6"/>
    <s v="Prarie"/>
    <x v="1"/>
    <x v="0"/>
    <s v="Appliances"/>
    <s v="Fellowes Smart Surge Ten-Outlet Protector, Platinum"/>
    <s v="Small Box"/>
    <n v="0.56999999999999995"/>
    <d v="2009-01-21T00:00:00"/>
  </r>
  <r>
    <n v="5393"/>
    <n v="38341"/>
    <d v="2009-05-18T00:00:00"/>
    <s v="Medium"/>
    <n v="38"/>
    <n v="725.8341999999999"/>
    <n v="0.09"/>
    <x v="0"/>
    <n v="122.292"/>
    <n v="20.99"/>
    <n v="0.99"/>
    <s v="Brendan Murry"/>
    <x v="8"/>
    <s v="Atlantic"/>
    <x v="1"/>
    <x v="2"/>
    <s v="Telephones and Communication"/>
    <s v="Accessory25"/>
    <s v="Wrap Bag"/>
    <n v="0.56999999999999995"/>
    <d v="2009-05-18T00:00:00"/>
  </r>
  <r>
    <n v="5394"/>
    <n v="38341"/>
    <d v="2009-05-18T00:00:00"/>
    <s v="Medium"/>
    <n v="15"/>
    <n v="45.36"/>
    <n v="0.1"/>
    <x v="2"/>
    <n v="-67.0565"/>
    <n v="3.36"/>
    <n v="6.27"/>
    <s v="Brendan Murry"/>
    <x v="8"/>
    <s v="Atlantic"/>
    <x v="1"/>
    <x v="0"/>
    <s v="Binders and Binder Accessories"/>
    <s v="Cardinal Poly Pocket Divider Pockets for Ring Binders"/>
    <s v="Small Box"/>
    <n v="0.4"/>
    <d v="2009-05-19T00:00:00"/>
  </r>
  <r>
    <n v="5395"/>
    <n v="38341"/>
    <d v="2009-05-18T00:00:00"/>
    <s v="Medium"/>
    <n v="5"/>
    <n v="57.101999999999997"/>
    <n v="7.0000000000000007E-2"/>
    <x v="0"/>
    <n v="-7.94"/>
    <n v="12.28"/>
    <n v="4.8600000000000003"/>
    <s v="Brendan Murry"/>
    <x v="8"/>
    <s v="Atlantic"/>
    <x v="1"/>
    <x v="0"/>
    <s v="Paper"/>
    <s v="Xerox 1933"/>
    <s v="Small Box"/>
    <n v="0.38"/>
    <d v="2009-05-20T00:00:00"/>
  </r>
  <r>
    <n v="5396"/>
    <n v="38369"/>
    <d v="2010-01-12T00:00:00"/>
    <s v="Not Specified"/>
    <n v="3"/>
    <n v="209.82780000000002"/>
    <n v="0.02"/>
    <x v="0"/>
    <n v="54.598050000000008"/>
    <n v="71.37"/>
    <n v="69"/>
    <s v="Eric Barreto"/>
    <x v="4"/>
    <s v="Ontario"/>
    <x v="3"/>
    <x v="1"/>
    <s v="Tables"/>
    <s v="Lesro Sheffield Collection Coffee Table, End Table, Center Table, Corner Table"/>
    <s v="Large Box"/>
    <n v="0.68"/>
    <d v="2010-01-13T00:00:00"/>
  </r>
  <r>
    <n v="5397"/>
    <n v="38370"/>
    <d v="2011-04-03T00:00:00"/>
    <s v="High"/>
    <n v="50"/>
    <n v="157"/>
    <n v="0"/>
    <x v="0"/>
    <n v="43.05"/>
    <n v="3.14"/>
    <n v="1.1399999999999999"/>
    <s v="Sean O'Donnell"/>
    <x v="4"/>
    <s v="Ontario"/>
    <x v="1"/>
    <x v="0"/>
    <s v="Paper"/>
    <s v="Adams &quot;While You Were Out&quot; Message Pads"/>
    <s v="Wrap Bag"/>
    <n v="0.4"/>
    <d v="2011-04-05T00:00:00"/>
  </r>
  <r>
    <n v="5398"/>
    <n v="38371"/>
    <d v="2009-11-08T00:00:00"/>
    <s v="Not Specified"/>
    <n v="24"/>
    <n v="1894.6799999999998"/>
    <n v="0.05"/>
    <x v="2"/>
    <n v="544.29999999999995"/>
    <n v="83.1"/>
    <n v="6.13"/>
    <s v="Dennis Kane"/>
    <x v="5"/>
    <s v="Quebec"/>
    <x v="0"/>
    <x v="2"/>
    <s v="Computer Peripherals"/>
    <s v="Micro Innovations Micro Digital Wireless Keyboard and Mouse, Gray"/>
    <s v="Small Box"/>
    <n v="0.45"/>
    <d v="2009-11-09T00:00:00"/>
  </r>
  <r>
    <n v="5399"/>
    <n v="38372"/>
    <d v="2010-05-15T00:00:00"/>
    <s v="High"/>
    <n v="46"/>
    <n v="965.08"/>
    <n v="0"/>
    <x v="0"/>
    <n v="-632.16"/>
    <n v="20.98"/>
    <n v="21.2"/>
    <s v="Dean Percer"/>
    <x v="5"/>
    <s v="Quebec"/>
    <x v="3"/>
    <x v="1"/>
    <s v="Office Furnishings"/>
    <s v="36X48 HARDFLOOR CHAIRMAT"/>
    <s v="Medium Box"/>
    <n v="0.78"/>
    <d v="2010-05-15T00:00:00"/>
  </r>
  <r>
    <n v="5400"/>
    <n v="38372"/>
    <d v="2010-05-15T00:00:00"/>
    <s v="High"/>
    <n v="33"/>
    <n v="297.07920000000001"/>
    <n v="7.0000000000000007E-2"/>
    <x v="0"/>
    <n v="106.45"/>
    <n v="9.68"/>
    <n v="2.0299999999999998"/>
    <s v="Dean Percer"/>
    <x v="11"/>
    <s v="Atlantic"/>
    <x v="3"/>
    <x v="0"/>
    <s v="Paper"/>
    <s v="Wirebound Service Call Books, 5 1/2&quot; x 4&quot;"/>
    <s v="Wrap Bag"/>
    <n v="0.37"/>
    <d v="2010-05-16T00:00:00"/>
  </r>
  <r>
    <n v="5401"/>
    <n v="38400"/>
    <d v="2009-12-14T00:00:00"/>
    <s v="Not Specified"/>
    <n v="8"/>
    <n v="106.54480000000001"/>
    <n v="0.03"/>
    <x v="2"/>
    <n v="28.08"/>
    <n v="13.73"/>
    <n v="6.85"/>
    <s v="Candace McMahon"/>
    <x v="4"/>
    <s v="Ontario"/>
    <x v="1"/>
    <x v="1"/>
    <s v="Office Furnishings"/>
    <s v="DAX Wood Document Frame."/>
    <s v="Wrap Bag"/>
    <n v="0.54"/>
    <d v="2009-12-15T00:00:00"/>
  </r>
  <r>
    <n v="5402"/>
    <n v="38403"/>
    <d v="2011-05-21T00:00:00"/>
    <s v="Low"/>
    <n v="49"/>
    <n v="139.7088"/>
    <n v="0.01"/>
    <x v="0"/>
    <n v="37.03"/>
    <n v="2.88"/>
    <n v="0.99"/>
    <s v="Michelle Huthwaite"/>
    <x v="5"/>
    <s v="Quebec"/>
    <x v="2"/>
    <x v="0"/>
    <s v="Labels"/>
    <s v="Avery 474"/>
    <s v="Small Box"/>
    <n v="0.36"/>
    <d v="2011-05-25T00:00:00"/>
  </r>
  <r>
    <n v="5403"/>
    <n v="38405"/>
    <d v="2010-07-15T00:00:00"/>
    <s v="Medium"/>
    <n v="29"/>
    <n v="198.09899999999999"/>
    <n v="0.1"/>
    <x v="0"/>
    <n v="14.77"/>
    <n v="7.59"/>
    <n v="4"/>
    <s v="Laura Armstrong"/>
    <x v="4"/>
    <s v="Ontario"/>
    <x v="0"/>
    <x v="1"/>
    <s v="Office Furnishings"/>
    <s v="Master Giant Foot® Doorstop, Safety Yellow"/>
    <s v="Wrap Bag"/>
    <n v="0.42"/>
    <d v="2010-07-18T00:00:00"/>
  </r>
  <r>
    <n v="5404"/>
    <n v="38406"/>
    <d v="2010-12-02T00:00:00"/>
    <s v="Medium"/>
    <n v="12"/>
    <n v="690.70320000000004"/>
    <n v="0.01"/>
    <x v="1"/>
    <n v="-226.24"/>
    <n v="58.14"/>
    <n v="36.61"/>
    <s v="Denny Ordway"/>
    <x v="3"/>
    <s v="West"/>
    <x v="0"/>
    <x v="1"/>
    <s v="Bookcases"/>
    <s v="O'Sullivan 3-Shelf Heavy-Duty Bookcases"/>
    <s v="Jumbo Box"/>
    <n v="0.61"/>
    <d v="2010-12-03T00:00:00"/>
  </r>
  <r>
    <n v="5405"/>
    <n v="38437"/>
    <d v="2012-05-08T00:00:00"/>
    <s v="Critical"/>
    <n v="19"/>
    <n v="3877.8240000000001"/>
    <n v="0.04"/>
    <x v="1"/>
    <n v="199.25"/>
    <n v="212.6"/>
    <n v="52.2"/>
    <s v="Cynthia Arntzen"/>
    <x v="4"/>
    <s v="Ontario"/>
    <x v="0"/>
    <x v="1"/>
    <s v="Tables"/>
    <s v="Bush Advantage Collection® Round Conference Table"/>
    <s v="Jumbo Box"/>
    <n v="0.64"/>
    <d v="2012-05-09T00:00:00"/>
  </r>
  <r>
    <n v="5406"/>
    <n v="38437"/>
    <d v="2012-05-08T00:00:00"/>
    <s v="Critical"/>
    <n v="17"/>
    <n v="51.299199999999999"/>
    <n v="0.08"/>
    <x v="0"/>
    <n v="-21.4"/>
    <n v="3.28"/>
    <n v="2.31"/>
    <s v="Cynthia Arntzen"/>
    <x v="4"/>
    <s v="Ontario"/>
    <x v="0"/>
    <x v="0"/>
    <s v="Pens &amp; Art Supplies"/>
    <s v="Newell 321"/>
    <s v="Wrap Bag"/>
    <n v="0.56000000000000005"/>
    <d v="2012-05-09T00:00:00"/>
  </r>
  <r>
    <n v="5407"/>
    <n v="38438"/>
    <d v="2011-05-31T00:00:00"/>
    <s v="Critical"/>
    <n v="16"/>
    <n v="588.50559999999996"/>
    <n v="0.08"/>
    <x v="0"/>
    <n v="-49.77"/>
    <n v="39.979999999999997"/>
    <n v="4"/>
    <s v="Emily Grady"/>
    <x v="1"/>
    <s v="West"/>
    <x v="2"/>
    <x v="2"/>
    <s v="Computer Peripherals"/>
    <s v="Microsoft Natural Keyboard Elite"/>
    <s v="Small Box"/>
    <n v="0.7"/>
    <d v="2011-06-02T00:00:00"/>
  </r>
  <r>
    <n v="5408"/>
    <n v="38438"/>
    <d v="2011-05-31T00:00:00"/>
    <s v="Critical"/>
    <n v="17"/>
    <n v="107.88200000000001"/>
    <n v="0.05"/>
    <x v="0"/>
    <n v="-30.51"/>
    <n v="6.68"/>
    <n v="5.66"/>
    <s v="Emily Grady"/>
    <x v="1"/>
    <s v="West"/>
    <x v="2"/>
    <x v="0"/>
    <s v="Paper"/>
    <s v="Xerox 1923"/>
    <s v="Small Box"/>
    <n v="0.37"/>
    <d v="2011-06-01T00:00:00"/>
  </r>
  <r>
    <n v="5409"/>
    <n v="38466"/>
    <d v="2011-08-17T00:00:00"/>
    <s v="Critical"/>
    <n v="22"/>
    <n v="121.0352"/>
    <n v="0.08"/>
    <x v="0"/>
    <n v="-43.26"/>
    <n v="5.98"/>
    <n v="5.46"/>
    <s v="Jane Waco"/>
    <x v="4"/>
    <s v="Ontario"/>
    <x v="1"/>
    <x v="0"/>
    <s v="Paper"/>
    <s v="Xerox 1983"/>
    <s v="Small Box"/>
    <n v="0.36"/>
    <d v="2011-08-18T00:00:00"/>
  </r>
  <r>
    <n v="5410"/>
    <n v="38466"/>
    <d v="2011-08-17T00:00:00"/>
    <s v="Critical"/>
    <n v="37"/>
    <n v="102.65280000000001"/>
    <n v="0.04"/>
    <x v="0"/>
    <n v="46.46"/>
    <n v="2.89"/>
    <n v="0.5"/>
    <s v="Jane Waco"/>
    <x v="4"/>
    <s v="Ontario"/>
    <x v="1"/>
    <x v="0"/>
    <s v="Labels"/>
    <s v="Avery 498"/>
    <s v="Small Box"/>
    <n v="0.38"/>
    <d v="2011-08-19T00:00:00"/>
  </r>
  <r>
    <n v="5411"/>
    <n v="38466"/>
    <d v="2011-08-17T00:00:00"/>
    <s v="Critical"/>
    <n v="15"/>
    <n v="95.256"/>
    <n v="0.02"/>
    <x v="0"/>
    <n v="-53.99"/>
    <n v="6.48"/>
    <n v="7.37"/>
    <s v="Jane Waco"/>
    <x v="4"/>
    <s v="Ontario"/>
    <x v="1"/>
    <x v="0"/>
    <s v="Paper"/>
    <s v="Xerox 210"/>
    <s v="Small Box"/>
    <n v="0.37"/>
    <d v="2011-08-18T00:00:00"/>
  </r>
  <r>
    <n v="5412"/>
    <n v="38496"/>
    <d v="2010-02-20T00:00:00"/>
    <s v="Critical"/>
    <n v="23"/>
    <n v="106.5222"/>
    <n v="7.0000000000000007E-2"/>
    <x v="0"/>
    <n v="-43.18"/>
    <n v="4.9800000000000004"/>
    <n v="4.72"/>
    <s v="Pauline Chand"/>
    <x v="4"/>
    <s v="Ontario"/>
    <x v="1"/>
    <x v="0"/>
    <s v="Paper"/>
    <s v="Xerox 1949"/>
    <s v="Small Box"/>
    <n v="0.36"/>
    <d v="2010-02-22T00:00:00"/>
  </r>
  <r>
    <n v="5413"/>
    <n v="38498"/>
    <d v="2012-04-27T00:00:00"/>
    <s v="Critical"/>
    <n v="30"/>
    <n v="3230.5410000000002"/>
    <n v="7.0000000000000007E-2"/>
    <x v="0"/>
    <n v="1070.18"/>
    <n v="115.79"/>
    <n v="1.99"/>
    <s v="Grant Carroll"/>
    <x v="4"/>
    <s v="Ontario"/>
    <x v="1"/>
    <x v="2"/>
    <s v="Computer Peripherals"/>
    <s v="Verbatim DVD-R, 4.7GB, Spindle, WE, Blank, Ink Jet/Thermal, 20/Spindle"/>
    <s v="Small Pack"/>
    <n v="0.49"/>
    <d v="2012-04-29T00:00:00"/>
  </r>
  <r>
    <n v="5414"/>
    <n v="38498"/>
    <d v="2012-04-27T00:00:00"/>
    <s v="Critical"/>
    <n v="1"/>
    <n v="36.691199999999995"/>
    <n v="0.02"/>
    <x v="0"/>
    <n v="-15.03"/>
    <n v="37.44"/>
    <n v="4.2699999999999996"/>
    <s v="Grant Carroll"/>
    <x v="4"/>
    <s v="Ontario"/>
    <x v="1"/>
    <x v="0"/>
    <s v="Pens &amp; Art Supplies"/>
    <s v="Sanford Prismacolor® Professional Thick Lead Art Pencils, 36-Color Set"/>
    <s v="Wrap Bag"/>
    <n v="0.46"/>
    <d v="2012-04-30T00:00:00"/>
  </r>
  <r>
    <n v="5415"/>
    <n v="38501"/>
    <d v="2009-04-28T00:00:00"/>
    <s v="Critical"/>
    <n v="11"/>
    <n v="67.716000000000008"/>
    <n v="0.05"/>
    <x v="0"/>
    <n v="-29.07"/>
    <n v="6.48"/>
    <n v="6.22"/>
    <s v="Guy Phonely"/>
    <x v="4"/>
    <s v="Ontario"/>
    <x v="1"/>
    <x v="0"/>
    <s v="Paper"/>
    <s v="Xerox 1894"/>
    <s v="Small Box"/>
    <n v="0.37"/>
    <d v="2009-04-29T00:00:00"/>
  </r>
  <r>
    <n v="5416"/>
    <n v="38503"/>
    <d v="2009-05-05T00:00:00"/>
    <s v="Low"/>
    <n v="47"/>
    <n v="5458.6176000000005"/>
    <n v="0.04"/>
    <x v="0"/>
    <n v="1726.66"/>
    <n v="120.98"/>
    <n v="3.99"/>
    <s v="Melanie Page"/>
    <x v="4"/>
    <s v="Ontario"/>
    <x v="1"/>
    <x v="0"/>
    <s v="Appliances"/>
    <s v="Belkin 325VA UPS Surge Protector, 6'"/>
    <s v="Small Box"/>
    <n v="0.6"/>
    <d v="2009-05-05T00:00:00"/>
  </r>
  <r>
    <n v="5417"/>
    <n v="38503"/>
    <d v="2009-05-05T00:00:00"/>
    <s v="Low"/>
    <n v="10"/>
    <n v="548.702"/>
    <n v="0.02"/>
    <x v="0"/>
    <n v="-222.816"/>
    <n v="55.99"/>
    <n v="5"/>
    <s v="Melanie Page"/>
    <x v="4"/>
    <s v="Ontario"/>
    <x v="1"/>
    <x v="2"/>
    <s v="Telephones and Communication"/>
    <s v="Accessory36"/>
    <s v="Small Pack"/>
    <n v="0.83"/>
    <d v="2009-05-05T00:00:00"/>
  </r>
  <r>
    <n v="5418"/>
    <n v="38503"/>
    <d v="2009-05-05T00:00:00"/>
    <s v="Low"/>
    <n v="32"/>
    <n v="729.29599999999994"/>
    <n v="0.05"/>
    <x v="1"/>
    <n v="-133.71"/>
    <n v="23.99"/>
    <n v="15.68"/>
    <s v="Melanie Page"/>
    <x v="4"/>
    <s v="Ontario"/>
    <x v="1"/>
    <x v="1"/>
    <s v="Office Furnishings"/>
    <s v="Westinghouse Floor Lamp with Metal Mesh Shade, Black"/>
    <s v="Jumbo Drum"/>
    <n v="0.62"/>
    <d v="2009-05-09T00:00:00"/>
  </r>
  <r>
    <n v="5419"/>
    <n v="38528"/>
    <d v="2011-12-20T00:00:00"/>
    <s v="Critical"/>
    <n v="10"/>
    <n v="67.98299999999999"/>
    <n v="7.0000000000000007E-2"/>
    <x v="0"/>
    <n v="22.62"/>
    <n v="7.31"/>
    <n v="0.5"/>
    <s v="Russell Applegate"/>
    <x v="6"/>
    <s v="Prarie"/>
    <x v="0"/>
    <x v="0"/>
    <s v="Labels"/>
    <s v="Avery 516"/>
    <s v="Small Box"/>
    <n v="0.38"/>
    <d v="2011-12-22T00:00:00"/>
  </r>
  <r>
    <n v="5420"/>
    <n v="38528"/>
    <d v="2011-12-20T00:00:00"/>
    <s v="Critical"/>
    <n v="36"/>
    <n v="2878.9451999999997"/>
    <n v="7.0000000000000007E-2"/>
    <x v="0"/>
    <n v="-113.05800000000001"/>
    <n v="85.99"/>
    <n v="0.99"/>
    <s v="Russell Applegate"/>
    <x v="4"/>
    <s v="Ontario"/>
    <x v="0"/>
    <x v="2"/>
    <s v="Telephones and Communication"/>
    <s v="Accessory4"/>
    <s v="Wrap Bag"/>
    <n v="0.85"/>
    <d v="2011-12-21T00:00:00"/>
  </r>
  <r>
    <n v="5421"/>
    <n v="38529"/>
    <d v="2009-02-02T00:00:00"/>
    <s v="Low"/>
    <n v="38"/>
    <n v="42.453599999999994"/>
    <n v="0.02"/>
    <x v="0"/>
    <n v="-0.49"/>
    <n v="1.1399999999999999"/>
    <n v="0.7"/>
    <s v="Darren Powers"/>
    <x v="1"/>
    <s v="West"/>
    <x v="1"/>
    <x v="0"/>
    <s v="Rubber Bands"/>
    <s v="OIC Thumb-Tacks"/>
    <s v="Wrap Bag"/>
    <n v="0.38"/>
    <d v="2009-02-02T00:00:00"/>
  </r>
  <r>
    <n v="5422"/>
    <n v="38530"/>
    <d v="2011-04-17T00:00:00"/>
    <s v="Critical"/>
    <n v="47"/>
    <n v="1868.2782"/>
    <n v="0.03"/>
    <x v="0"/>
    <n v="904.82500000000005"/>
    <n v="40.98"/>
    <n v="2.99"/>
    <s v="Dave Hallsten"/>
    <x v="4"/>
    <s v="Ontario"/>
    <x v="2"/>
    <x v="0"/>
    <s v="Binders and Binder Accessories"/>
    <s v="Avery Trapezoid Ring Binder, 3&quot; Capacity, Black, 1040 sheets"/>
    <s v="Small Box"/>
    <n v="0.36"/>
    <d v="2011-04-17T00:00:00"/>
  </r>
  <r>
    <n v="5423"/>
    <n v="38530"/>
    <d v="2011-04-17T00:00:00"/>
    <s v="Critical"/>
    <n v="13"/>
    <n v="610.46050000000002"/>
    <n v="0.05"/>
    <x v="0"/>
    <n v="-82.35"/>
    <n v="49.43"/>
    <n v="19.989999999999998"/>
    <s v="Dave Hallsten"/>
    <x v="4"/>
    <s v="Ontario"/>
    <x v="2"/>
    <x v="0"/>
    <s v="Appliances"/>
    <s v="Eureka Hand Vacuum, Bagless"/>
    <s v="Small Box"/>
    <n v="0.56999999999999995"/>
    <d v="2011-04-17T00:00:00"/>
  </r>
  <r>
    <n v="5424"/>
    <n v="38531"/>
    <d v="2011-12-05T00:00:00"/>
    <s v="Low"/>
    <n v="26"/>
    <n v="107.01600000000001"/>
    <n v="0.02"/>
    <x v="2"/>
    <n v="11.96"/>
    <n v="4.2"/>
    <n v="2.2599999999999998"/>
    <s v="Ionia McGrath"/>
    <x v="10"/>
    <s v="Atlantic"/>
    <x v="2"/>
    <x v="0"/>
    <s v="Paper"/>
    <s v="Important Message Pads, 50 4-1/4 x 5-1/2 Forms per Pad"/>
    <s v="Wrap Bag"/>
    <n v="0.36"/>
    <d v="2011-12-12T00:00:00"/>
  </r>
  <r>
    <n v="5425"/>
    <n v="38532"/>
    <d v="2012-07-17T00:00:00"/>
    <s v="High"/>
    <n v="44"/>
    <n v="120.30479999999999"/>
    <n v="7.0000000000000007E-2"/>
    <x v="0"/>
    <n v="16.510000000000002"/>
    <n v="2.94"/>
    <n v="0.7"/>
    <s v="Pamela Coakley"/>
    <x v="4"/>
    <s v="Ontario"/>
    <x v="1"/>
    <x v="0"/>
    <s v="Pens &amp; Art Supplies"/>
    <s v="Newell 338"/>
    <s v="Wrap Bag"/>
    <n v="0.57999999999999996"/>
    <d v="2012-07-19T00:00:00"/>
  </r>
  <r>
    <n v="5426"/>
    <n v="38561"/>
    <d v="2011-08-30T00:00:00"/>
    <s v="Critical"/>
    <n v="19"/>
    <n v="162.108"/>
    <n v="0.1"/>
    <x v="0"/>
    <n v="-59.64"/>
    <n v="9.48"/>
    <n v="7.29"/>
    <s v="Mark Van Huff"/>
    <x v="2"/>
    <s v="Prarie"/>
    <x v="2"/>
    <x v="1"/>
    <s v="Office Furnishings"/>
    <s v="DAX Two-Tone Rosewood/Black Document Frame, Desktop, 5 x 7"/>
    <s v="Small Pack"/>
    <n v="0.45"/>
    <d v="2011-09-01T00:00:00"/>
  </r>
  <r>
    <n v="5427"/>
    <n v="38564"/>
    <d v="2009-11-02T00:00:00"/>
    <s v="Critical"/>
    <n v="37"/>
    <n v="9460.5966000000008"/>
    <n v="0.09"/>
    <x v="1"/>
    <n v="-1262.44"/>
    <n v="280.98"/>
    <n v="57"/>
    <s v="Sylvia Foulston"/>
    <x v="5"/>
    <s v="Quebec"/>
    <x v="2"/>
    <x v="1"/>
    <s v="Chairs &amp; Chairmats"/>
    <s v="Hon 2090 “Pillow Soft” Series Mid Back Swivel/Tilt Chairs"/>
    <s v="Jumbo Drum"/>
    <n v="0.78"/>
    <d v="2009-11-05T00:00:00"/>
  </r>
  <r>
    <n v="5428"/>
    <n v="38564"/>
    <d v="2009-11-02T00:00:00"/>
    <s v="Critical"/>
    <n v="31"/>
    <n v="883.26439999999991"/>
    <n v="0.08"/>
    <x v="0"/>
    <n v="-53.4"/>
    <n v="30.97"/>
    <n v="4"/>
    <s v="Vivek Grady"/>
    <x v="4"/>
    <s v="Ontario"/>
    <x v="2"/>
    <x v="2"/>
    <s v="Computer Peripherals"/>
    <s v="Microsoft Multimedia Keyboard"/>
    <s v="Small Box"/>
    <n v="0.74"/>
    <d v="2009-11-03T00:00:00"/>
  </r>
  <r>
    <n v="5429"/>
    <n v="38564"/>
    <d v="2009-11-02T00:00:00"/>
    <s v="Critical"/>
    <n v="21"/>
    <n v="78.057000000000002"/>
    <n v="0.1"/>
    <x v="2"/>
    <n v="45.93"/>
    <n v="4.13"/>
    <n v="0.5"/>
    <s v="Vivek Grady"/>
    <x v="4"/>
    <s v="Ontario"/>
    <x v="2"/>
    <x v="0"/>
    <s v="Labels"/>
    <s v="Avery 506"/>
    <s v="Small Box"/>
    <n v="0.39"/>
    <d v="2009-11-04T00:00:00"/>
  </r>
  <r>
    <n v="5430"/>
    <n v="38565"/>
    <d v="2009-03-25T00:00:00"/>
    <s v="Critical"/>
    <n v="20"/>
    <n v="210.67200000000003"/>
    <n v="0.01"/>
    <x v="2"/>
    <n v="-11.69"/>
    <n v="10.64"/>
    <n v="5.16"/>
    <s v="Justin Knight"/>
    <x v="3"/>
    <s v="West"/>
    <x v="1"/>
    <x v="1"/>
    <s v="Office Furnishings"/>
    <s v="Eldon Expressions Punched Metal &amp; Wood Desk Accessories, Pewter &amp; Cherry"/>
    <s v="Small Box"/>
    <n v="0.56999999999999995"/>
    <d v="2009-03-27T00:00:00"/>
  </r>
  <r>
    <n v="5431"/>
    <n v="38594"/>
    <d v="2009-12-01T00:00:00"/>
    <s v="Medium"/>
    <n v="26"/>
    <n v="954.62639999999999"/>
    <n v="7.0000000000000007E-2"/>
    <x v="0"/>
    <n v="247.94"/>
    <n v="39.479999999999997"/>
    <n v="1.99"/>
    <s v="Roland Fjeld"/>
    <x v="3"/>
    <s v="West"/>
    <x v="1"/>
    <x v="2"/>
    <s v="Computer Peripherals"/>
    <s v="80 Minute CD-R Spindle, 100/Pack - Staples"/>
    <s v="Small Pack"/>
    <n v="0.54"/>
    <d v="2009-12-02T00:00:00"/>
  </r>
  <r>
    <n v="5432"/>
    <n v="38596"/>
    <d v="2010-04-02T00:00:00"/>
    <s v="Medium"/>
    <n v="20"/>
    <n v="185.18"/>
    <n v="0.06"/>
    <x v="0"/>
    <n v="-14.99"/>
    <n v="9.85"/>
    <n v="4.82"/>
    <s v="Aleksandra Gannaway"/>
    <x v="2"/>
    <s v="Prarie"/>
    <x v="1"/>
    <x v="0"/>
    <s v="Pens &amp; Art Supplies"/>
    <s v="Lumber Crayons"/>
    <s v="Wrap Bag"/>
    <n v="0.47"/>
    <d v="2010-04-03T00:00:00"/>
  </r>
  <r>
    <n v="5433"/>
    <n v="38598"/>
    <d v="2009-08-15T00:00:00"/>
    <s v="Low"/>
    <n v="17"/>
    <n v="14377.5936"/>
    <n v="0.04"/>
    <x v="1"/>
    <n v="2860.31"/>
    <n v="880.98"/>
    <n v="44.55"/>
    <s v="Chloris Kastensmidt"/>
    <x v="1"/>
    <s v="West"/>
    <x v="3"/>
    <x v="1"/>
    <s v="Bookcases"/>
    <s v="Riverside Palais Royal Lawyers Bookcase, Royale Cherry Finish"/>
    <s v="Jumbo Box"/>
    <n v="0.62"/>
    <d v="2009-08-19T00:00:00"/>
  </r>
  <r>
    <n v="5434"/>
    <n v="38598"/>
    <d v="2009-08-15T00:00:00"/>
    <s v="Low"/>
    <n v="24"/>
    <n v="299.08800000000002"/>
    <n v="7.0000000000000007E-2"/>
    <x v="0"/>
    <n v="113.98"/>
    <n v="13.4"/>
    <n v="4.95"/>
    <s v="Chloris Kastensmidt"/>
    <x v="1"/>
    <s v="West"/>
    <x v="3"/>
    <x v="1"/>
    <s v="Office Furnishings"/>
    <s v="Electrix 20W Halogen Replacement Bulb for Zoom-In Desk Lamp"/>
    <s v="Small Pack"/>
    <n v="0.37"/>
    <d v="2009-08-20T00:00:00"/>
  </r>
  <r>
    <n v="5435"/>
    <n v="38598"/>
    <d v="2009-08-15T00:00:00"/>
    <s v="Low"/>
    <n v="27"/>
    <n v="427.41270000000003"/>
    <n v="0.01"/>
    <x v="0"/>
    <n v="-70.522199999999998"/>
    <n v="15.99"/>
    <n v="11.28"/>
    <s v="Chloris Kastensmidt"/>
    <x v="1"/>
    <s v="West"/>
    <x v="3"/>
    <x v="2"/>
    <s v="Office Machines"/>
    <s v="210 Trimline Phone, White"/>
    <s v="Medium Box"/>
    <n v="0.38"/>
    <d v="2009-08-22T00:00:00"/>
  </r>
  <r>
    <n v="5436"/>
    <n v="38599"/>
    <d v="2009-10-26T00:00:00"/>
    <s v="High"/>
    <n v="27"/>
    <n v="2491.6436999999996"/>
    <n v="0.09"/>
    <x v="0"/>
    <n v="-741.81"/>
    <n v="101.41"/>
    <n v="35"/>
    <s v="Chuck Sachs"/>
    <x v="8"/>
    <s v="Atlantic"/>
    <x v="3"/>
    <x v="0"/>
    <s v="Storage &amp; Organization"/>
    <s v="Tennsco Regal Shelving Units"/>
    <s v="Large Box"/>
    <n v="0.82"/>
    <d v="2009-10-27T00:00:00"/>
  </r>
  <r>
    <n v="5437"/>
    <n v="38625"/>
    <d v="2010-11-17T00:00:00"/>
    <s v="Not Specified"/>
    <n v="28"/>
    <n v="2631.7367999999997"/>
    <n v="0.06"/>
    <x v="2"/>
    <n v="336.47"/>
    <n v="99.99"/>
    <n v="19.989999999999998"/>
    <s v="Chad Sievert"/>
    <x v="3"/>
    <s v="West"/>
    <x v="1"/>
    <x v="2"/>
    <s v="Computer Peripherals"/>
    <s v="US Robotics 56K V.92 External Faxmodem"/>
    <s v="Small Box"/>
    <n v="0.52"/>
    <d v="2010-11-19T00:00:00"/>
  </r>
  <r>
    <n v="5438"/>
    <n v="38625"/>
    <d v="2010-11-17T00:00:00"/>
    <s v="Not Specified"/>
    <n v="12"/>
    <n v="70.32480000000001"/>
    <n v="0.02"/>
    <x v="0"/>
    <n v="5.03"/>
    <n v="5.98"/>
    <n v="2.5"/>
    <s v="Chad Sievert"/>
    <x v="3"/>
    <s v="West"/>
    <x v="1"/>
    <x v="0"/>
    <s v="Envelopes"/>
    <s v="Wausau Papers Astrobrights® Colored Envelopes"/>
    <s v="Small Box"/>
    <n v="0.36"/>
    <d v="2010-11-19T00:00:00"/>
  </r>
  <r>
    <n v="5439"/>
    <n v="38628"/>
    <d v="2011-10-29T00:00:00"/>
    <s v="Low"/>
    <n v="23"/>
    <n v="778.10380000000009"/>
    <n v="0.06"/>
    <x v="0"/>
    <n v="251.262"/>
    <n v="35.99"/>
    <n v="1.25"/>
    <s v="Nora Price"/>
    <x v="10"/>
    <s v="Atlantic"/>
    <x v="0"/>
    <x v="2"/>
    <s v="Telephones and Communication"/>
    <s v="Accessory23"/>
    <s v="Small Pack"/>
    <n v="0.36"/>
    <d v="2011-11-03T00:00:00"/>
  </r>
  <r>
    <n v="5440"/>
    <n v="38630"/>
    <d v="2010-04-17T00:00:00"/>
    <s v="Medium"/>
    <n v="13"/>
    <n v="2369.5191"/>
    <n v="7.0000000000000007E-2"/>
    <x v="0"/>
    <n v="44.55"/>
    <n v="195.99"/>
    <n v="3.99"/>
    <s v="Vivek Sundaresam"/>
    <x v="5"/>
    <s v="Quebec"/>
    <x v="2"/>
    <x v="2"/>
    <s v="Telephones and Communication"/>
    <s v="R380"/>
    <s v="Small Box"/>
    <n v="0.57999999999999996"/>
    <d v="2010-04-18T00:00:00"/>
  </r>
  <r>
    <n v="5441"/>
    <n v="38656"/>
    <d v="2012-08-10T00:00:00"/>
    <s v="Low"/>
    <n v="41"/>
    <n v="154.09029999999998"/>
    <n v="0.09"/>
    <x v="0"/>
    <n v="-148.39599999999999"/>
    <n v="4.13"/>
    <n v="5.34"/>
    <s v="John Castell"/>
    <x v="4"/>
    <s v="Ontario"/>
    <x v="3"/>
    <x v="0"/>
    <s v="Binders and Binder Accessories"/>
    <s v="ACCOHIDE® Binder by Acco"/>
    <s v="Small Box"/>
    <n v="0.38"/>
    <d v="2012-08-17T00:00:00"/>
  </r>
  <r>
    <n v="5442"/>
    <n v="38656"/>
    <d v="2012-08-10T00:00:00"/>
    <s v="Low"/>
    <n v="3"/>
    <n v="504.93419999999992"/>
    <n v="7.0000000000000007E-2"/>
    <x v="1"/>
    <n v="-199.46"/>
    <n v="180.98"/>
    <n v="26.2"/>
    <s v="John Castell"/>
    <x v="4"/>
    <s v="Ontario"/>
    <x v="3"/>
    <x v="1"/>
    <s v="Chairs &amp; Chairmats"/>
    <s v="Global Ergonomic Managers Chair"/>
    <s v="Jumbo Drum"/>
    <n v="0.59"/>
    <d v="2012-08-15T00:00:00"/>
  </r>
  <r>
    <n v="5443"/>
    <n v="38656"/>
    <d v="2012-08-10T00:00:00"/>
    <s v="Low"/>
    <n v="13"/>
    <n v="63.191699999999997"/>
    <n v="0.01"/>
    <x v="0"/>
    <n v="25.16"/>
    <n v="4.91"/>
    <n v="0.5"/>
    <s v="John Castell"/>
    <x v="3"/>
    <s v="West"/>
    <x v="3"/>
    <x v="0"/>
    <s v="Labels"/>
    <s v="Avery 478"/>
    <s v="Small Box"/>
    <n v="0.36"/>
    <d v="2012-08-10T00:00:00"/>
  </r>
  <r>
    <n v="5444"/>
    <n v="38657"/>
    <d v="2010-05-28T00:00:00"/>
    <s v="Not Specified"/>
    <n v="38"/>
    <n v="1195.5636000000002"/>
    <n v="0.01"/>
    <x v="0"/>
    <n v="569.29999999999995"/>
    <n v="31.78"/>
    <n v="1.99"/>
    <s v="Elizabeth Moffitt"/>
    <x v="3"/>
    <s v="West"/>
    <x v="3"/>
    <x v="2"/>
    <s v="Computer Peripherals"/>
    <s v="Memorex 4.7GB DVD-RAM, 3/Pack"/>
    <s v="Small Pack"/>
    <n v="0.42"/>
    <d v="2010-05-29T00:00:00"/>
  </r>
  <r>
    <n v="5445"/>
    <n v="38659"/>
    <d v="2010-03-30T00:00:00"/>
    <s v="Low"/>
    <n v="48"/>
    <n v="3829.2479999999996"/>
    <n v="0.04"/>
    <x v="0"/>
    <n v="1560.82"/>
    <n v="83.1"/>
    <n v="6.13"/>
    <s v="Jonathan Doherty"/>
    <x v="2"/>
    <s v="Prarie"/>
    <x v="1"/>
    <x v="2"/>
    <s v="Computer Peripherals"/>
    <s v="Micro Innovations Micro Digital Wireless Keyboard and Mouse, Gray"/>
    <s v="Small Box"/>
    <n v="0.45"/>
    <d v="2010-04-03T00:00:00"/>
  </r>
  <r>
    <n v="5446"/>
    <n v="38659"/>
    <d v="2010-03-30T00:00:00"/>
    <s v="Low"/>
    <n v="32"/>
    <n v="3784.4959999999996"/>
    <n v="0.05"/>
    <x v="1"/>
    <n v="-395.12"/>
    <n v="124.49"/>
    <n v="51.94"/>
    <s v="Jonathan Doherty"/>
    <x v="2"/>
    <s v="Prarie"/>
    <x v="1"/>
    <x v="1"/>
    <s v="Tables"/>
    <s v="Bevis 36 x 72 Conference Tables"/>
    <s v="Jumbo Box"/>
    <n v="0.63"/>
    <d v="2010-04-06T00:00:00"/>
  </r>
  <r>
    <n v="5447"/>
    <n v="38661"/>
    <d v="2012-02-12T00:00:00"/>
    <s v="High"/>
    <n v="48"/>
    <n v="298.59840000000003"/>
    <n v="0.04"/>
    <x v="0"/>
    <n v="-118.74"/>
    <n v="6.48"/>
    <n v="6.6"/>
    <s v="Duane Noonan"/>
    <x v="3"/>
    <s v="West"/>
    <x v="1"/>
    <x v="0"/>
    <s v="Paper"/>
    <s v="Xerox 21"/>
    <s v="Small Box"/>
    <n v="0.37"/>
    <d v="2012-02-13T00:00:00"/>
  </r>
  <r>
    <n v="5448"/>
    <n v="38661"/>
    <d v="2012-02-12T00:00:00"/>
    <s v="High"/>
    <n v="6"/>
    <n v="196.50540000000001"/>
    <n v="0.09"/>
    <x v="0"/>
    <n v="-67.132999999999996"/>
    <n v="35.99"/>
    <n v="0.99"/>
    <s v="Duane Noonan"/>
    <x v="3"/>
    <s v="West"/>
    <x v="1"/>
    <x v="2"/>
    <s v="Telephones and Communication"/>
    <s v="Accessory31"/>
    <s v="Small Pack"/>
    <n v="0.35"/>
    <d v="2012-02-15T00:00:00"/>
  </r>
  <r>
    <n v="5449"/>
    <n v="38690"/>
    <d v="2012-01-20T00:00:00"/>
    <s v="Low"/>
    <n v="28"/>
    <n v="658.28559999999993"/>
    <n v="0.02"/>
    <x v="0"/>
    <n v="169.89"/>
    <n v="23.99"/>
    <n v="6.3"/>
    <s v="Shahid Shariari"/>
    <x v="3"/>
    <s v="West"/>
    <x v="1"/>
    <x v="2"/>
    <s v="Office Machines"/>
    <s v="TI 36X Solar Scientific Calculator"/>
    <s v="Medium Box"/>
    <n v="0.38"/>
    <d v="2012-01-24T00:00:00"/>
  </r>
  <r>
    <n v="5450"/>
    <n v="38693"/>
    <d v="2011-06-14T00:00:00"/>
    <s v="Low"/>
    <n v="3"/>
    <n v="2057.9706000000001"/>
    <n v="0.02"/>
    <x v="0"/>
    <n v="196.08"/>
    <n v="699.99"/>
    <n v="24.49"/>
    <s v="Lycoris Saunders"/>
    <x v="4"/>
    <s v="Ontario"/>
    <x v="2"/>
    <x v="2"/>
    <s v="Copiers and Fax"/>
    <s v="Canon PC1060 Personal Laser Copier"/>
    <s v="Large Box"/>
    <n v="0.41"/>
    <d v="2011-06-21T00:00:00"/>
  </r>
  <r>
    <n v="5451"/>
    <n v="38721"/>
    <d v="2009-03-24T00:00:00"/>
    <s v="Critical"/>
    <n v="17"/>
    <n v="101.592"/>
    <n v="0.1"/>
    <x v="0"/>
    <n v="-25"/>
    <n v="6.64"/>
    <n v="54.95"/>
    <s v="Troy Staebel"/>
    <x v="8"/>
    <s v="Atlantic"/>
    <x v="0"/>
    <x v="1"/>
    <s v="Office Furnishings"/>
    <s v="G.E. Longer-Life Indoor Recessed Floodlight Bulbs"/>
    <s v="Small Pack"/>
    <n v="0.37"/>
    <d v="2009-03-26T00:00:00"/>
  </r>
  <r>
    <n v="5452"/>
    <n v="38721"/>
    <d v="2009-03-24T00:00:00"/>
    <s v="Critical"/>
    <n v="15"/>
    <n v="1289.3400000000001"/>
    <n v="0.05"/>
    <x v="0"/>
    <n v="363"/>
    <n v="90.48"/>
    <n v="19.989999999999998"/>
    <s v="Troy Staebel"/>
    <x v="8"/>
    <s v="Atlantic"/>
    <x v="0"/>
    <x v="0"/>
    <s v="Envelopes"/>
    <s v="Tyvek® Side-Opening Peel &amp; Seel® Expanding Envelopes"/>
    <s v="Small Box"/>
    <n v="0.4"/>
    <d v="2009-03-25T00:00:00"/>
  </r>
  <r>
    <n v="5453"/>
    <n v="38723"/>
    <d v="2012-09-20T00:00:00"/>
    <s v="Critical"/>
    <n v="39"/>
    <n v="2534.2200000000003"/>
    <n v="0"/>
    <x v="0"/>
    <n v="368.87"/>
    <n v="64.98"/>
    <n v="6.88"/>
    <s v="Pierre Wener"/>
    <x v="8"/>
    <s v="Atlantic"/>
    <x v="2"/>
    <x v="0"/>
    <s v="Storage &amp; Organization"/>
    <s v="Fellowes Bankers Box™ Staxonsteel® Drawer File/Stacking System"/>
    <s v="Small Box"/>
    <n v="0.73"/>
    <d v="2012-09-22T00:00:00"/>
  </r>
  <r>
    <n v="5454"/>
    <n v="38723"/>
    <d v="2012-09-20T00:00:00"/>
    <s v="Critical"/>
    <n v="9"/>
    <n v="163.6362"/>
    <n v="0.09"/>
    <x v="0"/>
    <n v="-68.930000000000007"/>
    <n v="19.98"/>
    <n v="4"/>
    <s v="Pierre Wener"/>
    <x v="4"/>
    <s v="Ontario"/>
    <x v="2"/>
    <x v="2"/>
    <s v="Computer Peripherals"/>
    <s v="Belkin 105-Key Black Keyboard"/>
    <s v="Small Box"/>
    <n v="0.68"/>
    <d v="2012-09-21T00:00:00"/>
  </r>
  <r>
    <n v="5455"/>
    <n v="38726"/>
    <d v="2009-05-21T00:00:00"/>
    <s v="Medium"/>
    <n v="44"/>
    <n v="87.859200000000016"/>
    <n v="0.04"/>
    <x v="0"/>
    <n v="-11.281500000000001"/>
    <n v="2.08"/>
    <n v="1.49"/>
    <s v="Eugene Hildebrand"/>
    <x v="4"/>
    <s v="Ontario"/>
    <x v="2"/>
    <x v="0"/>
    <s v="Binders and Binder Accessories"/>
    <s v="Economy Binders"/>
    <s v="Small Box"/>
    <n v="0.36"/>
    <d v="2009-05-23T00:00:00"/>
  </r>
  <r>
    <n v="5456"/>
    <n v="38756"/>
    <d v="2009-05-07T00:00:00"/>
    <s v="Critical"/>
    <n v="43"/>
    <n v="2582.1886999999997"/>
    <n v="0.09"/>
    <x v="2"/>
    <n v="308.93399999999997"/>
    <n v="65.989999999999995"/>
    <n v="8.99"/>
    <s v="Benjamin Patterson"/>
    <x v="4"/>
    <s v="Ontario"/>
    <x v="1"/>
    <x v="2"/>
    <s v="Telephones and Communication"/>
    <s v="Talkabout T8367"/>
    <s v="Small Box"/>
    <n v="0.56000000000000005"/>
    <d v="2009-05-09T00:00:00"/>
  </r>
  <r>
    <n v="5457"/>
    <n v="38758"/>
    <d v="2011-09-24T00:00:00"/>
    <s v="Not Specified"/>
    <n v="7"/>
    <n v="426.85999999999996"/>
    <n v="0"/>
    <x v="0"/>
    <n v="-219.61"/>
    <n v="60.98"/>
    <n v="49"/>
    <s v="Justin Hirsh"/>
    <x v="3"/>
    <s v="West"/>
    <x v="3"/>
    <x v="0"/>
    <s v="Appliances"/>
    <s v="Euro Pro Shark Stick Mini Vacuum"/>
    <s v="Large Box"/>
    <n v="0.59"/>
    <d v="2011-09-26T00:00:00"/>
  </r>
  <r>
    <n v="5458"/>
    <n v="38784"/>
    <d v="2011-02-03T00:00:00"/>
    <s v="Medium"/>
    <n v="50"/>
    <n v="286.64999999999998"/>
    <n v="0.09"/>
    <x v="0"/>
    <n v="137.66999999999999"/>
    <n v="6.3"/>
    <n v="0.5"/>
    <s v="Mark Cousins"/>
    <x v="3"/>
    <s v="West"/>
    <x v="2"/>
    <x v="0"/>
    <s v="Labels"/>
    <s v="Avery 51"/>
    <s v="Small Box"/>
    <n v="0.39"/>
    <d v="2011-02-05T00:00:00"/>
  </r>
  <r>
    <n v="5459"/>
    <n v="38786"/>
    <d v="2011-06-18T00:00:00"/>
    <s v="Medium"/>
    <n v="10"/>
    <n v="218.30899999999997"/>
    <n v="0.09"/>
    <x v="1"/>
    <n v="-21.39"/>
    <n v="23.99"/>
    <n v="15.68"/>
    <s v="Thomas Brumley"/>
    <x v="6"/>
    <s v="Prarie"/>
    <x v="3"/>
    <x v="1"/>
    <s v="Office Furnishings"/>
    <s v="Westinghouse Floor Lamp with Metal Mesh Shade, Black"/>
    <s v="Jumbo Drum"/>
    <n v="0.62"/>
    <d v="2011-06-20T00:00:00"/>
  </r>
  <r>
    <n v="5460"/>
    <n v="38787"/>
    <d v="2011-08-05T00:00:00"/>
    <s v="Low"/>
    <n v="22"/>
    <n v="68.551999999999992"/>
    <n v="0.05"/>
    <x v="0"/>
    <n v="-77.930000000000007"/>
    <n v="3.28"/>
    <n v="5"/>
    <s v="Trudy Bell"/>
    <x v="1"/>
    <s v="West"/>
    <x v="3"/>
    <x v="0"/>
    <s v="Pens &amp; Art Supplies"/>
    <s v="Newell 35"/>
    <s v="Wrap Bag"/>
    <n v="0.56000000000000005"/>
    <d v="2011-08-05T00:00:00"/>
  </r>
  <r>
    <n v="5461"/>
    <n v="38789"/>
    <d v="2010-11-14T00:00:00"/>
    <s v="High"/>
    <n v="9"/>
    <n v="86.183999999999997"/>
    <n v="0.1"/>
    <x v="0"/>
    <n v="16.78"/>
    <n v="10.64"/>
    <n v="5.16"/>
    <s v="Mathew Reese"/>
    <x v="5"/>
    <s v="Quebec"/>
    <x v="0"/>
    <x v="1"/>
    <s v="Office Furnishings"/>
    <s v="Eldon Expressions Punched Metal &amp; Wood Desk Accessories, Pewter &amp; Cherry"/>
    <s v="Small Box"/>
    <n v="0.56999999999999995"/>
    <d v="2010-11-15T00:00:00"/>
  </r>
  <r>
    <n v="5462"/>
    <n v="38789"/>
    <d v="2010-11-14T00:00:00"/>
    <s v="High"/>
    <n v="4"/>
    <n v="92.121600000000001"/>
    <n v="0.04"/>
    <x v="1"/>
    <n v="40.93"/>
    <n v="23.99"/>
    <n v="15.68"/>
    <s v="Mathew Reese"/>
    <x v="5"/>
    <s v="Quebec"/>
    <x v="0"/>
    <x v="1"/>
    <s v="Office Furnishings"/>
    <s v="Westinghouse Floor Lamp with Metal Mesh Shade, Black"/>
    <s v="Jumbo Drum"/>
    <n v="0.62"/>
    <d v="2010-11-15T00:00:00"/>
  </r>
  <r>
    <n v="5463"/>
    <n v="38791"/>
    <d v="2010-03-14T00:00:00"/>
    <s v="Low"/>
    <n v="24"/>
    <n v="1650.3192000000001"/>
    <n v="0.03"/>
    <x v="1"/>
    <n v="-1565.89"/>
    <n v="70.89"/>
    <n v="89.3"/>
    <s v="Alyssa Crouse"/>
    <x v="1"/>
    <s v="West"/>
    <x v="2"/>
    <x v="1"/>
    <s v="Tables"/>
    <s v="KI Conference Tables"/>
    <s v="Jumbo Box"/>
    <n v="0.69"/>
    <d v="2010-03-21T00:00:00"/>
  </r>
  <r>
    <n v="5464"/>
    <n v="38817"/>
    <d v="2012-05-20T00:00:00"/>
    <s v="Not Specified"/>
    <n v="1"/>
    <n v="4.8804000000000007"/>
    <n v="0.02"/>
    <x v="0"/>
    <n v="-18.03"/>
    <n v="4.9800000000000004"/>
    <n v="4.62"/>
    <s v="Valerie Takahito"/>
    <x v="1"/>
    <s v="West"/>
    <x v="3"/>
    <x v="2"/>
    <s v="Computer Peripherals"/>
    <s v="Imation 3.5&quot;, DISKETTE 44766 HGHLD3.52HD/FM, 10/Pack"/>
    <s v="Small Pack"/>
    <n v="0.64"/>
    <d v="2012-05-21T00:00:00"/>
  </r>
  <r>
    <n v="5465"/>
    <n v="38848"/>
    <d v="2012-12-16T00:00:00"/>
    <s v="High"/>
    <n v="6"/>
    <n v="244.83239999999998"/>
    <n v="0.06"/>
    <x v="0"/>
    <n v="45.203000000000003"/>
    <n v="43.41"/>
    <n v="2.99"/>
    <s v="Nora Price"/>
    <x v="10"/>
    <s v="Atlantic"/>
    <x v="2"/>
    <x v="0"/>
    <s v="Binders and Binder Accessories"/>
    <s v="Satellite Sectional Post Binders"/>
    <s v="Small Box"/>
    <n v="0.39"/>
    <d v="2012-12-17T00:00:00"/>
  </r>
  <r>
    <n v="5466"/>
    <n v="38850"/>
    <d v="2010-04-29T00:00:00"/>
    <s v="Medium"/>
    <n v="34"/>
    <n v="11602.357199999999"/>
    <n v="0.02"/>
    <x v="1"/>
    <n v="-4560.43"/>
    <n v="348.21"/>
    <n v="40.19"/>
    <s v="Corey Lock"/>
    <x v="3"/>
    <s v="West"/>
    <x v="2"/>
    <x v="1"/>
    <s v="Tables"/>
    <s v="Bretford CR4500 Series Slim Rectangular Table"/>
    <s v="Jumbo Box"/>
    <n v="0.62"/>
    <d v="2010-05-01T00:00:00"/>
  </r>
  <r>
    <n v="5467"/>
    <n v="38851"/>
    <d v="2012-06-10T00:00:00"/>
    <s v="Critical"/>
    <n v="1"/>
    <n v="3.5156000000000001"/>
    <n v="0.06"/>
    <x v="0"/>
    <n v="-5.7385000000000002"/>
    <n v="3.74"/>
    <n v="4.6900000000000004"/>
    <s v="Brad Thomas"/>
    <x v="8"/>
    <s v="Atlantic"/>
    <x v="1"/>
    <x v="0"/>
    <s v="Binders and Binder Accessories"/>
    <s v="Accohide Poly Flexible Ring Binders"/>
    <s v="Small Box"/>
    <n v="0.35"/>
    <d v="2012-06-11T00:00:00"/>
  </r>
  <r>
    <n v="5468"/>
    <n v="38852"/>
    <d v="2009-11-01T00:00:00"/>
    <s v="Not Specified"/>
    <n v="25"/>
    <n v="145.01499999999999"/>
    <n v="0.03"/>
    <x v="0"/>
    <n v="38.08"/>
    <n v="5.98"/>
    <n v="1.49"/>
    <s v="Eric Barreto"/>
    <x v="6"/>
    <s v="Prarie"/>
    <x v="0"/>
    <x v="0"/>
    <s v="Binders and Binder Accessories"/>
    <s v="Avery Hanging File Binders"/>
    <s v="Small Box"/>
    <n v="0.39"/>
    <d v="2009-11-03T00:00:00"/>
  </r>
  <r>
    <n v="5469"/>
    <n v="38853"/>
    <d v="2012-03-23T00:00:00"/>
    <s v="Low"/>
    <n v="13"/>
    <n v="823.5551999999999"/>
    <n v="0.04"/>
    <x v="0"/>
    <n v="19.997999999999998"/>
    <n v="65.989999999999995"/>
    <n v="2.5"/>
    <s v="Duane Benoit"/>
    <x v="4"/>
    <s v="Ontario"/>
    <x v="2"/>
    <x v="2"/>
    <s v="Telephones and Communication"/>
    <s v="6000"/>
    <s v="Small Box"/>
    <n v="0.55000000000000004"/>
    <d v="2012-03-27T00:00:00"/>
  </r>
  <r>
    <n v="5470"/>
    <n v="38882"/>
    <d v="2009-12-14T00:00:00"/>
    <s v="Critical"/>
    <n v="40"/>
    <n v="2086.0479999999998"/>
    <n v="0.06"/>
    <x v="0"/>
    <n v="1043.43"/>
    <n v="55.48"/>
    <n v="4.8499999999999996"/>
    <s v="Hunter Lopez"/>
    <x v="8"/>
    <s v="Atlantic"/>
    <x v="3"/>
    <x v="0"/>
    <s v="Paper"/>
    <s v="Xerox 1888"/>
    <s v="Small Box"/>
    <n v="0.37"/>
    <d v="2009-12-14T00:00:00"/>
  </r>
  <r>
    <n v="5471"/>
    <n v="38882"/>
    <d v="2009-12-14T00:00:00"/>
    <s v="Critical"/>
    <n v="37"/>
    <n v="4095.567"/>
    <n v="0.1"/>
    <x v="1"/>
    <n v="-1799.35"/>
    <n v="122.99"/>
    <n v="70.2"/>
    <s v="Hunter Lopez"/>
    <x v="3"/>
    <s v="West"/>
    <x v="3"/>
    <x v="1"/>
    <s v="Chairs &amp; Chairmats"/>
    <s v="Global High-Back Leather Tilter, Burgundy"/>
    <s v="Jumbo Drum"/>
    <n v="0.74"/>
    <d v="2009-12-15T00:00:00"/>
  </r>
  <r>
    <n v="5472"/>
    <n v="38884"/>
    <d v="2012-08-17T00:00:00"/>
    <s v="High"/>
    <n v="47"/>
    <n v="240.71520000000004"/>
    <n v="0.03"/>
    <x v="0"/>
    <n v="-119.84"/>
    <n v="5.28"/>
    <n v="5.66"/>
    <s v="Edward Hooks"/>
    <x v="12"/>
    <s v="Northwest Territories"/>
    <x v="3"/>
    <x v="0"/>
    <s v="Paper"/>
    <s v="Xerox 4200 Series MultiUse Premium Copy Paper (20Lb. and 84 Bright)"/>
    <s v="Small Box"/>
    <n v="0.4"/>
    <d v="2012-08-18T00:00:00"/>
  </r>
  <r>
    <n v="5473"/>
    <n v="38884"/>
    <d v="2012-08-17T00:00:00"/>
    <s v="High"/>
    <n v="20"/>
    <n v="5568.1840000000002"/>
    <n v="0.06"/>
    <x v="1"/>
    <n v="-98.046000000000006"/>
    <n v="296.18"/>
    <n v="54.12"/>
    <s v="Edward Hooks"/>
    <x v="12"/>
    <s v="Northwest Territories"/>
    <x v="3"/>
    <x v="1"/>
    <s v="Tables"/>
    <s v="Hon 94000 Series Round Tables"/>
    <s v="Jumbo Box"/>
    <n v="0.76"/>
    <d v="2012-08-18T00:00:00"/>
  </r>
  <r>
    <n v="5474"/>
    <n v="38886"/>
    <d v="2009-08-07T00:00:00"/>
    <s v="High"/>
    <n v="26"/>
    <n v="163.74800000000002"/>
    <n v="0.06"/>
    <x v="2"/>
    <n v="27.47"/>
    <n v="6.7"/>
    <n v="1.56"/>
    <s v="Victoria Brennan"/>
    <x v="1"/>
    <s v="West"/>
    <x v="0"/>
    <x v="0"/>
    <s v="Pens &amp; Art Supplies"/>
    <s v="Turquoise Lead Holder with Pocket Clip"/>
    <s v="Wrap Bag"/>
    <n v="0.52"/>
    <d v="2009-08-09T00:00:00"/>
  </r>
  <r>
    <n v="5475"/>
    <n v="38887"/>
    <d v="2009-10-24T00:00:00"/>
    <s v="Critical"/>
    <n v="25"/>
    <n v="354.02499999999998"/>
    <n v="0.02"/>
    <x v="0"/>
    <n v="28.457999999999998"/>
    <n v="14.45"/>
    <n v="7.17"/>
    <s v="Trudy Bell"/>
    <x v="1"/>
    <s v="West"/>
    <x v="3"/>
    <x v="0"/>
    <s v="Binders and Binder Accessories"/>
    <s v="Acco Recycled 2&quot; Capacity Laser Printer Hanging Data Binders"/>
    <s v="Small Box"/>
    <n v="0.38"/>
    <d v="2009-10-25T00:00:00"/>
  </r>
  <r>
    <n v="5476"/>
    <n v="38887"/>
    <d v="2009-10-24T00:00:00"/>
    <s v="Critical"/>
    <n v="50"/>
    <n v="259.47000000000003"/>
    <n v="7.0000000000000007E-2"/>
    <x v="0"/>
    <n v="25.05"/>
    <n v="5.58"/>
    <n v="1.99"/>
    <s v="Trudy Bell"/>
    <x v="1"/>
    <s v="West"/>
    <x v="3"/>
    <x v="0"/>
    <s v="Pens &amp; Art Supplies"/>
    <s v="DIXON Ticonderoga® Erasable Checking Pencils"/>
    <s v="Wrap Bag"/>
    <n v="0.46"/>
    <d v="2009-10-26T00:00:00"/>
  </r>
  <r>
    <n v="5477"/>
    <n v="38912"/>
    <d v="2012-10-28T00:00:00"/>
    <s v="Low"/>
    <n v="46"/>
    <n v="6943.9391999999998"/>
    <n v="0.01"/>
    <x v="0"/>
    <n v="608.9"/>
    <n v="152.47999999999999"/>
    <n v="4"/>
    <s v="Ben Peterman"/>
    <x v="5"/>
    <s v="Quebec"/>
    <x v="1"/>
    <x v="2"/>
    <s v="Computer Peripherals"/>
    <s v="Adesso Programmable 142-Key Keyboard"/>
    <s v="Small Box"/>
    <n v="0.79"/>
    <d v="2012-10-30T00:00:00"/>
  </r>
  <r>
    <n v="5478"/>
    <n v="38912"/>
    <d v="2012-10-28T00:00:00"/>
    <s v="Low"/>
    <n v="26"/>
    <n v="1681.4251999999997"/>
    <n v="0.02"/>
    <x v="0"/>
    <n v="310.185"/>
    <n v="65.989999999999995"/>
    <n v="4.99"/>
    <s v="Ben Peterman"/>
    <x v="11"/>
    <s v="Atlantic"/>
    <x v="1"/>
    <x v="2"/>
    <s v="Telephones and Communication"/>
    <s v="T193"/>
    <s v="Small Box"/>
    <n v="0.56999999999999995"/>
    <d v="2012-11-04T00:00:00"/>
  </r>
  <r>
    <n v="5479"/>
    <n v="38913"/>
    <d v="2009-09-06T00:00:00"/>
    <s v="Not Specified"/>
    <n v="7"/>
    <n v="215.51459999999997"/>
    <n v="0.03"/>
    <x v="0"/>
    <n v="-4.3009999999999939"/>
    <n v="31.74"/>
    <n v="12.62"/>
    <s v="David Kendrick"/>
    <x v="3"/>
    <s v="West"/>
    <x v="2"/>
    <x v="0"/>
    <s v="Binders and Binder Accessories"/>
    <s v="GBC Wire Binding Strips"/>
    <s v="Small Box"/>
    <n v="0.37"/>
    <d v="2009-09-06T00:00:00"/>
  </r>
  <r>
    <n v="5480"/>
    <n v="38914"/>
    <d v="2012-05-30T00:00:00"/>
    <s v="Medium"/>
    <n v="43"/>
    <n v="420.91840000000002"/>
    <n v="0.08"/>
    <x v="0"/>
    <n v="-14.27"/>
    <n v="10.64"/>
    <n v="5.16"/>
    <s v="Alyssa Crouse"/>
    <x v="1"/>
    <s v="West"/>
    <x v="1"/>
    <x v="1"/>
    <s v="Office Furnishings"/>
    <s v="Eldon Expressions Punched Metal &amp; Wood Desk Accessories, Pewter &amp; Cherry"/>
    <s v="Small Box"/>
    <n v="0.56999999999999995"/>
    <d v="2012-05-31T00:00:00"/>
  </r>
  <r>
    <n v="5481"/>
    <n v="38915"/>
    <d v="2009-09-17T00:00:00"/>
    <s v="Medium"/>
    <n v="12"/>
    <n v="85.780799999999999"/>
    <n v="0.08"/>
    <x v="0"/>
    <n v="-83.65"/>
    <n v="7.77"/>
    <n v="9.23"/>
    <s v="Ben Ferrer"/>
    <x v="4"/>
    <s v="Ontario"/>
    <x v="1"/>
    <x v="0"/>
    <s v="Appliances"/>
    <s v="Hoover Commercial Soft Guard Upright Vacuum And Disposable Filtration Bags"/>
    <s v="Small Box"/>
    <n v="0.57999999999999996"/>
    <d v="2009-09-18T00:00:00"/>
  </r>
  <r>
    <n v="5482"/>
    <n v="38915"/>
    <d v="2009-09-17T00:00:00"/>
    <s v="Medium"/>
    <n v="34"/>
    <n v="239.9958"/>
    <n v="7.0000000000000007E-2"/>
    <x v="0"/>
    <n v="24.39"/>
    <n v="7.59"/>
    <n v="4"/>
    <s v="Ben Ferrer"/>
    <x v="4"/>
    <s v="Ontario"/>
    <x v="1"/>
    <x v="1"/>
    <s v="Office Furnishings"/>
    <s v="Master Giant Foot® Doorstop, Safety Yellow"/>
    <s v="Wrap Bag"/>
    <n v="0.42"/>
    <d v="2009-09-19T00:00:00"/>
  </r>
  <r>
    <n v="5483"/>
    <n v="38917"/>
    <d v="2010-11-21T00:00:00"/>
    <s v="Low"/>
    <n v="11"/>
    <n v="711.37220000000002"/>
    <n v="0.02"/>
    <x v="0"/>
    <n v="-132.52800000000002"/>
    <n v="65.989999999999995"/>
    <n v="8.8000000000000007"/>
    <s v="Joseph Airdo"/>
    <x v="4"/>
    <s v="Ontario"/>
    <x v="3"/>
    <x v="2"/>
    <s v="Telephones and Communication"/>
    <s v="6120"/>
    <s v="Small Box"/>
    <n v="0.57999999999999996"/>
    <d v="2010-11-28T00:00:00"/>
  </r>
  <r>
    <n v="5484"/>
    <n v="38944"/>
    <d v="2010-04-20T00:00:00"/>
    <s v="Medium"/>
    <n v="17"/>
    <n v="2098.9933999999998"/>
    <n v="0.02"/>
    <x v="0"/>
    <n v="194.21099999999998"/>
    <n v="125.99"/>
    <n v="8.08"/>
    <s v="Mitch Gastineau"/>
    <x v="1"/>
    <s v="West"/>
    <x v="0"/>
    <x v="2"/>
    <s v="Telephones and Communication"/>
    <s v="M3682"/>
    <s v="Small Box"/>
    <n v="0.56999999999999995"/>
    <d v="2010-04-21T00:00:00"/>
  </r>
  <r>
    <n v="5485"/>
    <n v="38944"/>
    <d v="2010-04-20T00:00:00"/>
    <s v="Medium"/>
    <n v="46"/>
    <n v="22814.629200000003"/>
    <n v="0.01"/>
    <x v="1"/>
    <n v="8614.7900000000009"/>
    <n v="500.98"/>
    <n v="26"/>
    <s v="Mitch Gastineau"/>
    <x v="1"/>
    <s v="West"/>
    <x v="0"/>
    <x v="1"/>
    <s v="Chairs &amp; Chairmats"/>
    <s v="Global Troy™ Executive Leather Low-Back Tilter"/>
    <s v="Jumbo Drum"/>
    <n v="0.6"/>
    <d v="2010-04-21T00:00:00"/>
  </r>
  <r>
    <n v="5486"/>
    <n v="38944"/>
    <d v="2010-04-20T00:00:00"/>
    <s v="Medium"/>
    <n v="32"/>
    <n v="848.55680000000007"/>
    <n v="0.09"/>
    <x v="0"/>
    <n v="353.16"/>
    <n v="29.14"/>
    <n v="4.8600000000000003"/>
    <s v="Mitch Gastineau"/>
    <x v="1"/>
    <s v="West"/>
    <x v="0"/>
    <x v="0"/>
    <s v="Paper"/>
    <s v="Snap-A-Way® Black Print Carbonless Speed Message, No Reply Area, Duplicate"/>
    <s v="Wrap Bag"/>
    <n v="0.38"/>
    <d v="2010-04-22T00:00:00"/>
  </r>
  <r>
    <n v="5487"/>
    <n v="38947"/>
    <d v="2009-11-29T00:00:00"/>
    <s v="Critical"/>
    <n v="20"/>
    <n v="285.76800000000003"/>
    <n v="0.02"/>
    <x v="0"/>
    <n v="4.91"/>
    <n v="14.58"/>
    <n v="7.4"/>
    <s v="Chris Selesnick"/>
    <x v="4"/>
    <s v="Ontario"/>
    <x v="2"/>
    <x v="1"/>
    <s v="Office Furnishings"/>
    <s v="DAX Clear Channel Poster Frame"/>
    <s v="Small Box"/>
    <n v="0.48"/>
    <d v="2009-12-01T00:00:00"/>
  </r>
  <r>
    <n v="5488"/>
    <n v="38948"/>
    <d v="2011-06-05T00:00:00"/>
    <s v="Not Specified"/>
    <n v="9"/>
    <n v="1353.6738"/>
    <n v="0.03"/>
    <x v="0"/>
    <n v="197.16"/>
    <n v="155.06"/>
    <n v="7.07"/>
    <s v="Julia Barnett"/>
    <x v="3"/>
    <s v="West"/>
    <x v="2"/>
    <x v="0"/>
    <s v="Storage &amp; Organization"/>
    <s v="Dual Level, Single-Width Filing Carts"/>
    <s v="Small Box"/>
    <n v="0.59"/>
    <d v="2011-06-06T00:00:00"/>
  </r>
  <r>
    <n v="5489"/>
    <n v="38948"/>
    <d v="2011-06-05T00:00:00"/>
    <s v="Not Specified"/>
    <n v="44"/>
    <n v="7523.5820000000003"/>
    <n v="0.05"/>
    <x v="2"/>
    <n v="1839.204"/>
    <n v="179.99"/>
    <n v="13.99"/>
    <s v="Julia Barnett"/>
    <x v="3"/>
    <s v="West"/>
    <x v="2"/>
    <x v="2"/>
    <s v="Telephones and Communication"/>
    <s v="VTech VT20-2481 2.4GHz Two-Line Phone System w/Answering Machine"/>
    <s v="Medium Box"/>
    <n v="0.56999999999999995"/>
    <d v="2011-06-06T00:00:00"/>
  </r>
  <r>
    <n v="5490"/>
    <n v="38950"/>
    <d v="2011-07-02T00:00:00"/>
    <s v="Not Specified"/>
    <n v="24"/>
    <n v="103.0176"/>
    <n v="0.02"/>
    <x v="0"/>
    <n v="-100.57899999999999"/>
    <n v="4.38"/>
    <n v="6.21"/>
    <s v="Nora Price"/>
    <x v="10"/>
    <s v="Atlantic"/>
    <x v="0"/>
    <x v="0"/>
    <s v="Binders and Binder Accessories"/>
    <s v="Acco 3-Hole Punch"/>
    <s v="Small Box"/>
    <n v="0.37"/>
    <d v="2011-07-03T00:00:00"/>
  </r>
  <r>
    <n v="5491"/>
    <n v="38950"/>
    <d v="2011-07-02T00:00:00"/>
    <s v="Not Specified"/>
    <n v="39"/>
    <n v="67.813199999999995"/>
    <n v="0.08"/>
    <x v="0"/>
    <n v="-20.6"/>
    <n v="1.89"/>
    <n v="0.76"/>
    <s v="Nora Price"/>
    <x v="10"/>
    <s v="Atlantic"/>
    <x v="0"/>
    <x v="0"/>
    <s v="Rubber Bands"/>
    <s v="Revere Boxed Rubber Bands by Revere"/>
    <s v="Wrap Bag"/>
    <n v="0.83"/>
    <d v="2011-07-03T00:00:00"/>
  </r>
  <r>
    <n v="5492"/>
    <n v="38950"/>
    <d v="2011-07-02T00:00:00"/>
    <s v="Not Specified"/>
    <n v="30"/>
    <n v="270.92099999999999"/>
    <n v="0.03"/>
    <x v="0"/>
    <n v="-5.98"/>
    <n v="9.31"/>
    <n v="3.98"/>
    <s v="Nora Price"/>
    <x v="10"/>
    <s v="Atlantic"/>
    <x v="0"/>
    <x v="0"/>
    <s v="Scissors, Rulers and Trimmers"/>
    <s v="Acme® Forged Steel Scissors with Black Enamel Handles"/>
    <s v="Small Pack"/>
    <n v="0.56000000000000005"/>
    <d v="2011-07-05T00:00:00"/>
  </r>
  <r>
    <n v="5493"/>
    <n v="38976"/>
    <d v="2010-12-25T00:00:00"/>
    <s v="Critical"/>
    <n v="46"/>
    <n v="891.50760000000002"/>
    <n v="0.03"/>
    <x v="0"/>
    <n v="165.46"/>
    <n v="19.98"/>
    <n v="8.68"/>
    <s v="Paul Knutson"/>
    <x v="5"/>
    <s v="Quebec"/>
    <x v="1"/>
    <x v="0"/>
    <s v="Paper"/>
    <s v="Southworth 25% Cotton Premium Laser Paper and Envelopes"/>
    <s v="Small Box"/>
    <n v="0.37"/>
    <d v="2010-12-27T00:00:00"/>
  </r>
  <r>
    <n v="5494"/>
    <n v="38976"/>
    <d v="2010-12-25T00:00:00"/>
    <s v="Critical"/>
    <n v="16"/>
    <n v="6551.8544000000002"/>
    <n v="0.09"/>
    <x v="1"/>
    <n v="358.19"/>
    <n v="449.99"/>
    <n v="49"/>
    <s v="Paul Knutson"/>
    <x v="8"/>
    <s v="Atlantic"/>
    <x v="1"/>
    <x v="2"/>
    <s v="Copiers and Fax"/>
    <s v="Canon PC940 Copier"/>
    <s v="Jumbo Drum"/>
    <n v="0.38"/>
    <d v="2010-12-26T00:00:00"/>
  </r>
  <r>
    <n v="5495"/>
    <n v="38978"/>
    <d v="2009-08-03T00:00:00"/>
    <s v="Low"/>
    <n v="24"/>
    <n v="4343.5199999999995"/>
    <n v="0"/>
    <x v="1"/>
    <n v="468.27"/>
    <n v="180.98"/>
    <n v="30"/>
    <s v="Nick Zandusky"/>
    <x v="2"/>
    <s v="Prarie"/>
    <x v="0"/>
    <x v="1"/>
    <s v="Chairs &amp; Chairmats"/>
    <s v="Office Star - Ergonomic Mid Back Chair with 2-Way Adjustable Arms"/>
    <s v="Jumbo Drum"/>
    <n v="0.69"/>
    <d v="2009-08-05T00:00:00"/>
  </r>
  <r>
    <n v="5496"/>
    <n v="38979"/>
    <d v="2010-02-26T00:00:00"/>
    <s v="Low"/>
    <n v="48"/>
    <n v="3168.5472"/>
    <n v="7.0000000000000007E-2"/>
    <x v="1"/>
    <n v="-1701.96"/>
    <n v="70.98"/>
    <n v="59.81"/>
    <s v="Steve Chapman"/>
    <x v="6"/>
    <s v="Prarie"/>
    <x v="1"/>
    <x v="1"/>
    <s v="Chairs &amp; Chairmats"/>
    <s v="Situations Contoured Folding Chairs, 4/Set"/>
    <s v="Jumbo Drum"/>
    <n v="0.6"/>
    <d v="2010-02-26T00:00:00"/>
  </r>
  <r>
    <n v="5497"/>
    <n v="38979"/>
    <d v="2010-02-26T00:00:00"/>
    <s v="Low"/>
    <n v="34"/>
    <n v="2652.3604"/>
    <n v="0.06"/>
    <x v="0"/>
    <n v="1021.07"/>
    <n v="82.99"/>
    <n v="5.5"/>
    <s v="Steve Chapman"/>
    <x v="6"/>
    <s v="Prarie"/>
    <x v="1"/>
    <x v="2"/>
    <s v="Computer Peripherals"/>
    <s v="Micro Innovations Micro Digital Wireless Keyboard and Mouse, Gray"/>
    <s v="Small Box"/>
    <n v="0.44"/>
    <d v="2010-03-03T00:00:00"/>
  </r>
  <r>
    <n v="5498"/>
    <n v="38979"/>
    <d v="2010-02-26T00:00:00"/>
    <s v="Low"/>
    <n v="31"/>
    <n v="59.240999999999993"/>
    <n v="0.02"/>
    <x v="0"/>
    <n v="-16.63"/>
    <n v="1.95"/>
    <n v="1.63"/>
    <s v="Steve Chapman"/>
    <x v="6"/>
    <s v="Prarie"/>
    <x v="1"/>
    <x v="0"/>
    <s v="Pens &amp; Art Supplies"/>
    <s v="Avery Hi-Liter Comfort Grip Fluorescent Highlighter, Yellow Ink"/>
    <s v="Wrap Bag"/>
    <n v="0.46"/>
    <d v="2010-03-03T00:00:00"/>
  </r>
  <r>
    <n v="5499"/>
    <n v="38982"/>
    <d v="2009-07-17T00:00:00"/>
    <s v="Not Specified"/>
    <n v="43"/>
    <n v="1114.4224000000002"/>
    <n v="0.09"/>
    <x v="0"/>
    <n v="425.07"/>
    <n v="28.48"/>
    <n v="1.99"/>
    <s v="Liz Carlisle"/>
    <x v="2"/>
    <s v="Prarie"/>
    <x v="1"/>
    <x v="2"/>
    <s v="Computer Peripherals"/>
    <s v="Memorex 4.7GB DVD+RW, 3/Pack"/>
    <s v="Small Pack"/>
    <n v="0.4"/>
    <d v="2009-07-18T00:00:00"/>
  </r>
  <r>
    <n v="5500"/>
    <n v="39008"/>
    <d v="2011-04-28T00:00:00"/>
    <s v="Not Specified"/>
    <n v="28"/>
    <n v="3443.72"/>
    <n v="0"/>
    <x v="1"/>
    <n v="-1177.1400000000001"/>
    <n v="122.99"/>
    <n v="70.2"/>
    <s v="Nick Radford"/>
    <x v="6"/>
    <s v="Prarie"/>
    <x v="1"/>
    <x v="1"/>
    <s v="Chairs &amp; Chairmats"/>
    <s v="Global High-Back Leather Tilter, Burgundy"/>
    <s v="Jumbo Drum"/>
    <n v="0.74"/>
    <d v="2011-04-30T00:00:00"/>
  </r>
  <r>
    <n v="5501"/>
    <n v="39015"/>
    <d v="2009-12-06T00:00:00"/>
    <s v="Medium"/>
    <n v="13"/>
    <n v="4939.7529999999997"/>
    <n v="0.05"/>
    <x v="1"/>
    <n v="567.59"/>
    <n v="399.98"/>
    <n v="12.06"/>
    <s v="Lycoris Saunders"/>
    <x v="4"/>
    <s v="Ontario"/>
    <x v="1"/>
    <x v="2"/>
    <s v="Office Machines"/>
    <s v="Okidata ML320 Series Turbo Dot Matrix Printers"/>
    <s v="Jumbo Box"/>
    <n v="0.56000000000000005"/>
    <d v="2009-12-06T00:00:00"/>
  </r>
  <r>
    <n v="5502"/>
    <n v="39015"/>
    <d v="2009-12-06T00:00:00"/>
    <s v="Medium"/>
    <n v="11"/>
    <n v="66.290400000000005"/>
    <n v="7.0000000000000007E-2"/>
    <x v="0"/>
    <n v="-28.45"/>
    <n v="6.48"/>
    <n v="5.74"/>
    <s v="Lycoris Saunders"/>
    <x v="4"/>
    <s v="Ontario"/>
    <x v="1"/>
    <x v="0"/>
    <s v="Paper"/>
    <s v="Xerox 1994"/>
    <s v="Small Box"/>
    <n v="0.37"/>
    <d v="2009-12-06T00:00:00"/>
  </r>
  <r>
    <n v="5503"/>
    <n v="39040"/>
    <d v="2009-05-21T00:00:00"/>
    <s v="Critical"/>
    <n v="26"/>
    <n v="1412.0678"/>
    <n v="0.03"/>
    <x v="0"/>
    <n v="-221.25399999999999"/>
    <n v="55.99"/>
    <n v="5"/>
    <s v="Astrea Jones"/>
    <x v="5"/>
    <s v="Quebec"/>
    <x v="1"/>
    <x v="2"/>
    <s v="Telephones and Communication"/>
    <s v="Accessory36"/>
    <s v="Small Pack"/>
    <n v="0.83"/>
    <d v="2009-05-22T00:00:00"/>
  </r>
  <r>
    <n v="5504"/>
    <n v="39040"/>
    <d v="2009-05-21T00:00:00"/>
    <s v="Critical"/>
    <n v="7"/>
    <n v="13.3056"/>
    <n v="0.04"/>
    <x v="2"/>
    <n v="-1"/>
    <n v="1.98"/>
    <n v="0.7"/>
    <s v="Astrea Jones"/>
    <x v="11"/>
    <s v="Atlantic"/>
    <x v="1"/>
    <x v="0"/>
    <s v="Rubber Bands"/>
    <s v="Brites Rubber Bands, 1 1/2 oz. Box"/>
    <s v="Wrap Bag"/>
    <n v="0.83"/>
    <d v="2009-05-22T00:00:00"/>
  </r>
  <r>
    <n v="5505"/>
    <n v="39041"/>
    <d v="2011-10-26T00:00:00"/>
    <s v="Critical"/>
    <n v="47"/>
    <n v="380.23"/>
    <n v="0"/>
    <x v="2"/>
    <n v="-158.58000000000001"/>
    <n v="8.09"/>
    <n v="7.96"/>
    <s v="Adam Hart"/>
    <x v="3"/>
    <s v="West"/>
    <x v="1"/>
    <x v="1"/>
    <s v="Office Furnishings"/>
    <s v="6&quot; Cubicle Wall Clock, Black"/>
    <s v="Small Box"/>
    <n v="0.49"/>
    <d v="2011-10-26T00:00:00"/>
  </r>
  <r>
    <n v="5506"/>
    <n v="39041"/>
    <d v="2011-10-26T00:00:00"/>
    <s v="Critical"/>
    <n v="23"/>
    <n v="307.00399999999996"/>
    <n v="0.06"/>
    <x v="0"/>
    <n v="36.32"/>
    <n v="14.2"/>
    <n v="5.3"/>
    <s v="Adam Hart"/>
    <x v="3"/>
    <s v="West"/>
    <x v="1"/>
    <x v="1"/>
    <s v="Office Furnishings"/>
    <s v="Coloredge Poster Frame"/>
    <s v="Wrap Bag"/>
    <n v="0.46"/>
    <d v="2011-10-28T00:00:00"/>
  </r>
  <r>
    <n v="5507"/>
    <n v="39043"/>
    <d v="2010-12-22T00:00:00"/>
    <s v="Not Specified"/>
    <n v="14"/>
    <n v="47.010599999999997"/>
    <n v="0.09"/>
    <x v="0"/>
    <n v="16.79"/>
    <n v="3.69"/>
    <n v="0.5"/>
    <s v="Luke Schmidt"/>
    <x v="2"/>
    <s v="Prarie"/>
    <x v="2"/>
    <x v="0"/>
    <s v="Labels"/>
    <s v="Avery 501"/>
    <s v="Small Box"/>
    <n v="0.38"/>
    <d v="2010-12-23T00:00:00"/>
  </r>
  <r>
    <n v="5508"/>
    <n v="39043"/>
    <d v="2010-12-22T00:00:00"/>
    <s v="Not Specified"/>
    <n v="37"/>
    <n v="699.89940000000001"/>
    <n v="7.0000000000000007E-2"/>
    <x v="2"/>
    <n v="-1176.28"/>
    <n v="20.34"/>
    <n v="35"/>
    <s v="Luke Schmidt"/>
    <x v="2"/>
    <s v="Prarie"/>
    <x v="2"/>
    <x v="0"/>
    <s v="Storage &amp; Organization"/>
    <s v="Tennsco Commercial Shelving"/>
    <s v="Large Box"/>
    <n v="0.84"/>
    <d v="2010-12-23T00:00:00"/>
  </r>
  <r>
    <n v="5509"/>
    <n v="39072"/>
    <d v="2009-02-22T00:00:00"/>
    <s v="High"/>
    <n v="50"/>
    <n v="1609.54"/>
    <n v="0.08"/>
    <x v="0"/>
    <n v="144.69"/>
    <n v="34.99"/>
    <n v="7.73"/>
    <s v="Adam Shillingsburg"/>
    <x v="1"/>
    <s v="West"/>
    <x v="1"/>
    <x v="0"/>
    <s v="Pens &amp; Art Supplies"/>
    <s v="Hunt Boston® Vacuum Mount KS Pencil Sharpener"/>
    <s v="Small Box"/>
    <n v="0.59"/>
    <d v="2009-02-23T00:00:00"/>
  </r>
  <r>
    <n v="5510"/>
    <n v="39075"/>
    <d v="2012-02-19T00:00:00"/>
    <s v="Not Specified"/>
    <n v="50"/>
    <n v="512.32500000000005"/>
    <n v="0.01"/>
    <x v="0"/>
    <n v="250.66"/>
    <n v="10.35"/>
    <n v="0.99"/>
    <s v="Quincy Jones"/>
    <x v="1"/>
    <s v="West"/>
    <x v="1"/>
    <x v="0"/>
    <s v="Labels"/>
    <s v="Avery 503"/>
    <s v="Small Box"/>
    <n v="0.37"/>
    <d v="2012-02-20T00:00:00"/>
  </r>
  <r>
    <n v="5511"/>
    <n v="39076"/>
    <d v="2009-12-11T00:00:00"/>
    <s v="Critical"/>
    <n v="41"/>
    <n v="212.15040000000002"/>
    <n v="0.02"/>
    <x v="0"/>
    <n v="-131.16"/>
    <n v="5.28"/>
    <n v="6.26"/>
    <s v="Tom Stivers"/>
    <x v="5"/>
    <s v="Quebec"/>
    <x v="1"/>
    <x v="0"/>
    <s v="Paper"/>
    <s v="Xerox 1928"/>
    <s v="Small Box"/>
    <n v="0.4"/>
    <d v="2009-12-12T00:00:00"/>
  </r>
  <r>
    <n v="5512"/>
    <n v="39078"/>
    <d v="2009-06-23T00:00:00"/>
    <s v="Low"/>
    <n v="10"/>
    <n v="30.503999999999998"/>
    <n v="7.0000000000000007E-2"/>
    <x v="0"/>
    <n v="-27.72"/>
    <n v="3.28"/>
    <n v="3.97"/>
    <s v="Matt Connell"/>
    <x v="4"/>
    <s v="Ontario"/>
    <x v="1"/>
    <x v="0"/>
    <s v="Pens &amp; Art Supplies"/>
    <s v="Newell 337"/>
    <s v="Wrap Bag"/>
    <n v="0.56000000000000005"/>
    <d v="2009-06-23T00:00:00"/>
  </r>
  <r>
    <n v="5513"/>
    <n v="39078"/>
    <d v="2009-06-23T00:00:00"/>
    <s v="Low"/>
    <n v="8"/>
    <n v="2014.8016"/>
    <n v="0.02"/>
    <x v="0"/>
    <n v="-267.63"/>
    <n v="256.99"/>
    <n v="11.25"/>
    <s v="Matt Connell"/>
    <x v="4"/>
    <s v="Ontario"/>
    <x v="1"/>
    <x v="2"/>
    <s v="Computer Peripherals"/>
    <s v="Hayes Optima 56K V.90 Internal Voice Modem"/>
    <s v="Small Box"/>
    <n v="0.51"/>
    <d v="2009-06-30T00:00:00"/>
  </r>
  <r>
    <n v="5514"/>
    <n v="39078"/>
    <d v="2009-06-23T00:00:00"/>
    <s v="Low"/>
    <n v="26"/>
    <n v="166.79520000000002"/>
    <n v="0.01"/>
    <x v="0"/>
    <n v="-33.67"/>
    <n v="6.48"/>
    <n v="5.14"/>
    <s v="Matt Connell"/>
    <x v="4"/>
    <s v="Ontario"/>
    <x v="1"/>
    <x v="0"/>
    <s v="Paper"/>
    <s v="Xerox 23"/>
    <s v="Small Box"/>
    <n v="0.37"/>
    <d v="2009-06-25T00:00:00"/>
  </r>
  <r>
    <n v="5515"/>
    <n v="39079"/>
    <d v="2011-09-07T00:00:00"/>
    <s v="High"/>
    <n v="46"/>
    <n v="70.324799999999996"/>
    <n v="0.09"/>
    <x v="0"/>
    <n v="-225.25049999999999"/>
    <n v="1.68"/>
    <n v="5.28"/>
    <s v="Debra Catini"/>
    <x v="5"/>
    <s v="Quebec"/>
    <x v="0"/>
    <x v="0"/>
    <s v="Binders and Binder Accessories"/>
    <s v="Computer Printout Index Tabs"/>
    <s v="Small Box"/>
    <n v="0.37"/>
    <d v="2011-09-07T00:00:00"/>
  </r>
  <r>
    <n v="5516"/>
    <n v="39110"/>
    <d v="2010-02-05T00:00:00"/>
    <s v="Medium"/>
    <n v="14"/>
    <n v="2448.1800000000003"/>
    <n v="0.1"/>
    <x v="0"/>
    <n v="1217.19"/>
    <n v="194.3"/>
    <n v="11.54"/>
    <s v="Eva Jacobs"/>
    <x v="3"/>
    <s v="West"/>
    <x v="2"/>
    <x v="1"/>
    <s v="Office Furnishings"/>
    <s v="Electrix Halogen Magnifier Lamp"/>
    <s v="Large Box"/>
    <n v="0.59"/>
    <d v="2010-02-05T00:00:00"/>
  </r>
  <r>
    <n v="5517"/>
    <n v="39111"/>
    <d v="2011-07-25T00:00:00"/>
    <s v="Medium"/>
    <n v="1"/>
    <n v="162.40770000000001"/>
    <n v="0.09"/>
    <x v="0"/>
    <n v="-114.22"/>
    <n v="178.47"/>
    <n v="19.989999999999998"/>
    <s v="Cindy Stewart"/>
    <x v="7"/>
    <s v="Yukon"/>
    <x v="1"/>
    <x v="0"/>
    <s v="Storage &amp; Organization"/>
    <s v="Hot File® 7-Pocket, Floor Stand"/>
    <s v="Small Box"/>
    <n v="0.55000000000000004"/>
    <d v="2011-07-28T00:00:00"/>
  </r>
  <r>
    <n v="5518"/>
    <n v="39111"/>
    <d v="2011-07-25T00:00:00"/>
    <s v="Medium"/>
    <n v="20"/>
    <n v="5718.43"/>
    <n v="0.05"/>
    <x v="0"/>
    <n v="1767.56"/>
    <n v="300.97000000000003"/>
    <n v="7.18"/>
    <s v="Cindy Stewart"/>
    <x v="7"/>
    <s v="Yukon"/>
    <x v="1"/>
    <x v="2"/>
    <s v="Computer Peripherals"/>
    <s v="Gyration Ultra Professional Cordless Optical Suite"/>
    <s v="Small Box"/>
    <n v="0.48"/>
    <d v="2011-07-27T00:00:00"/>
  </r>
  <r>
    <n v="5519"/>
    <n v="39136"/>
    <d v="2009-06-24T00:00:00"/>
    <s v="High"/>
    <n v="49"/>
    <n v="3168.8397999999997"/>
    <n v="0.02"/>
    <x v="0"/>
    <n v="662.04899999999998"/>
    <n v="65.989999999999995"/>
    <n v="3.99"/>
    <s v="Shirley Jackson"/>
    <x v="3"/>
    <s v="West"/>
    <x v="1"/>
    <x v="2"/>
    <s v="Telephones and Communication"/>
    <s v="StarTAC 7760"/>
    <s v="Small Box"/>
    <n v="0.59"/>
    <d v="2009-06-26T00:00:00"/>
  </r>
  <r>
    <n v="5520"/>
    <n v="39139"/>
    <d v="2010-11-13T00:00:00"/>
    <s v="Not Specified"/>
    <n v="6"/>
    <n v="703.02419999999995"/>
    <n v="7.0000000000000007E-2"/>
    <x v="0"/>
    <n v="-408.25399999999996"/>
    <n v="125.99"/>
    <n v="8.08"/>
    <s v="Ed Braxton"/>
    <x v="7"/>
    <s v="Yukon"/>
    <x v="2"/>
    <x v="2"/>
    <s v="Telephones and Communication"/>
    <s v="M3682"/>
    <s v="Small Box"/>
    <n v="0.56999999999999995"/>
    <d v="2010-11-13T00:00:00"/>
  </r>
  <r>
    <n v="5521"/>
    <n v="39139"/>
    <d v="2010-11-13T00:00:00"/>
    <s v="Not Specified"/>
    <n v="50"/>
    <n v="2877.93"/>
    <n v="0.01"/>
    <x v="1"/>
    <n v="-719.17"/>
    <n v="58.14"/>
    <n v="36.61"/>
    <s v="Ed Braxton"/>
    <x v="7"/>
    <s v="Yukon"/>
    <x v="2"/>
    <x v="1"/>
    <s v="Bookcases"/>
    <s v="O'Sullivan 3-Shelf Heavy-Duty Bookcases"/>
    <s v="Jumbo Box"/>
    <n v="0.61"/>
    <d v="2010-11-15T00:00:00"/>
  </r>
  <r>
    <n v="5522"/>
    <n v="39139"/>
    <d v="2010-11-13T00:00:00"/>
    <s v="Not Specified"/>
    <n v="31"/>
    <n v="5919.5864000000001"/>
    <n v="0.09"/>
    <x v="0"/>
    <n v="2042.58"/>
    <n v="209.84"/>
    <n v="21.21"/>
    <s v="Ed Braxton"/>
    <x v="7"/>
    <s v="Yukon"/>
    <x v="2"/>
    <x v="1"/>
    <s v="Office Furnishings"/>
    <s v="Luxo Professional Fluorescent Magnifier Lamp with Clamp-Mount Base"/>
    <s v="Large Box"/>
    <n v="0.59"/>
    <d v="2010-11-15T00:00:00"/>
  </r>
  <r>
    <n v="5523"/>
    <n v="39140"/>
    <d v="2010-09-27T00:00:00"/>
    <s v="Low"/>
    <n v="26"/>
    <n v="2087.8312000000001"/>
    <n v="0.02"/>
    <x v="1"/>
    <n v="-624.29"/>
    <n v="81.94"/>
    <n v="55.81"/>
    <s v="Tonja Turnell"/>
    <x v="1"/>
    <s v="West"/>
    <x v="3"/>
    <x v="1"/>
    <s v="Bookcases"/>
    <s v="O'Sullivan 5-Shelf Heavy-Duty Bookcases"/>
    <s v="Jumbo Box"/>
    <n v="0.6"/>
    <d v="2010-10-02T00:00:00"/>
  </r>
  <r>
    <n v="5524"/>
    <n v="39141"/>
    <d v="2009-05-03T00:00:00"/>
    <s v="Low"/>
    <n v="49"/>
    <n v="1381.3982000000001"/>
    <n v="0.09"/>
    <x v="0"/>
    <n v="-163.53"/>
    <n v="30.98"/>
    <n v="19.510000000000002"/>
    <s v="Jim Kriz"/>
    <x v="4"/>
    <s v="Ontario"/>
    <x v="3"/>
    <x v="0"/>
    <s v="Envelopes"/>
    <s v="Staples Colored Interoffice Envelopes"/>
    <s v="Small Box"/>
    <n v="0.36"/>
    <d v="2009-05-05T00:00:00"/>
  </r>
  <r>
    <n v="5525"/>
    <n v="39141"/>
    <d v="2009-05-03T00:00:00"/>
    <s v="Low"/>
    <n v="47"/>
    <n v="2249.4106000000002"/>
    <n v="0.03"/>
    <x v="0"/>
    <n v="554.77"/>
    <n v="49.34"/>
    <n v="10.25"/>
    <s v="Jim Kriz"/>
    <x v="4"/>
    <s v="Ontario"/>
    <x v="3"/>
    <x v="1"/>
    <s v="Office Furnishings"/>
    <s v="Electrix Fluorescent Magnifier Lamps &amp; Weighted Base"/>
    <s v="Large Box"/>
    <n v="0.56999999999999995"/>
    <d v="2009-05-05T00:00:00"/>
  </r>
  <r>
    <n v="5526"/>
    <n v="39143"/>
    <d v="2012-04-06T00:00:00"/>
    <s v="Not Specified"/>
    <n v="46"/>
    <n v="6597.826"/>
    <n v="0.05"/>
    <x v="1"/>
    <n v="-1134.6099999999999"/>
    <n v="150.97999999999999"/>
    <n v="66.27"/>
    <s v="Richard Eichhorn"/>
    <x v="2"/>
    <s v="Prarie"/>
    <x v="3"/>
    <x v="1"/>
    <s v="Bookcases"/>
    <s v="Bush Mission Pointe Library"/>
    <s v="Jumbo Box"/>
    <n v="0.65"/>
    <d v="2012-04-06T00:00:00"/>
  </r>
  <r>
    <n v="5527"/>
    <n v="39168"/>
    <d v="2012-05-17T00:00:00"/>
    <s v="High"/>
    <n v="22"/>
    <n v="771.3420000000001"/>
    <n v="7.0000000000000007E-2"/>
    <x v="0"/>
    <n v="321.67399999999998"/>
    <n v="37.700000000000003"/>
    <n v="2.99"/>
    <s v="Natalie Fritzler"/>
    <x v="4"/>
    <s v="Ontario"/>
    <x v="2"/>
    <x v="0"/>
    <s v="Binders and Binder Accessories"/>
    <s v="Vinyl Sectional Post Binders"/>
    <s v="Small Box"/>
    <n v="0.35"/>
    <d v="2012-05-20T00:00:00"/>
  </r>
  <r>
    <n v="5528"/>
    <n v="39168"/>
    <d v="2012-05-17T00:00:00"/>
    <s v="High"/>
    <n v="50"/>
    <n v="999"/>
    <n v="0"/>
    <x v="0"/>
    <n v="184.07"/>
    <n v="19.98"/>
    <n v="8.68"/>
    <s v="Natalie Fritzler"/>
    <x v="4"/>
    <s v="Ontario"/>
    <x v="2"/>
    <x v="0"/>
    <s v="Paper"/>
    <s v="Southworth 25% Cotton Premium Laser Paper and Envelopes"/>
    <s v="Small Box"/>
    <n v="0.37"/>
    <d v="2012-05-19T00:00:00"/>
  </r>
  <r>
    <n v="5529"/>
    <n v="39168"/>
    <d v="2012-05-17T00:00:00"/>
    <s v="High"/>
    <n v="30"/>
    <n v="295.53600000000006"/>
    <n v="0.06"/>
    <x v="0"/>
    <n v="5.08"/>
    <n v="10.48"/>
    <n v="2.89"/>
    <s v="Natalie Fritzler"/>
    <x v="4"/>
    <s v="Ontario"/>
    <x v="2"/>
    <x v="0"/>
    <s v="Pens &amp; Art Supplies"/>
    <s v="Staples Battery-Operated Desktop Pencil Sharpener"/>
    <s v="Small Pack"/>
    <n v="0.6"/>
    <d v="2012-05-19T00:00:00"/>
  </r>
  <r>
    <n v="5530"/>
    <n v="39169"/>
    <d v="2011-08-26T00:00:00"/>
    <s v="Medium"/>
    <n v="5"/>
    <n v="24.2"/>
    <n v="0"/>
    <x v="0"/>
    <n v="-0.9"/>
    <n v="4.84"/>
    <n v="0.71"/>
    <s v="Noel Staavos"/>
    <x v="5"/>
    <s v="Quebec"/>
    <x v="2"/>
    <x v="0"/>
    <s v="Pens &amp; Art Supplies"/>
    <s v="*Staples* Highlighting Markers"/>
    <s v="Wrap Bag"/>
    <n v="0.52"/>
    <d v="2011-08-27T00:00:00"/>
  </r>
  <r>
    <n v="5531"/>
    <n v="39172"/>
    <d v="2010-06-25T00:00:00"/>
    <s v="Low"/>
    <n v="38"/>
    <n v="8484.5184000000008"/>
    <n v="0.04"/>
    <x v="0"/>
    <n v="2574.36"/>
    <n v="232.58"/>
    <n v="19.989999999999998"/>
    <s v="Nancy Lomonaco"/>
    <x v="4"/>
    <s v="Ontario"/>
    <x v="2"/>
    <x v="0"/>
    <s v="Appliances"/>
    <s v="Hoover Commercial Lightweight Upright Vacuum with E-Z Empty™ Dirt Cup"/>
    <s v="Small Box"/>
    <n v="0.59"/>
    <d v="2010-07-02T00:00:00"/>
  </r>
  <r>
    <n v="5532"/>
    <n v="39172"/>
    <d v="2010-06-25T00:00:00"/>
    <s v="Low"/>
    <n v="26"/>
    <n v="155.48000000000002"/>
    <n v="0"/>
    <x v="0"/>
    <n v="-93.73"/>
    <n v="5.98"/>
    <n v="7.5"/>
    <s v="Nancy Lomonaco"/>
    <x v="4"/>
    <s v="Ontario"/>
    <x v="2"/>
    <x v="0"/>
    <s v="Paper"/>
    <s v="Xerox 1920"/>
    <s v="Small Box"/>
    <n v="0.4"/>
    <d v="2010-07-02T00:00:00"/>
  </r>
  <r>
    <n v="5533"/>
    <n v="39173"/>
    <d v="2009-01-16T00:00:00"/>
    <s v="Critical"/>
    <n v="36"/>
    <n v="71.416800000000009"/>
    <n v="0.09"/>
    <x v="0"/>
    <n v="3.23"/>
    <n v="2.1800000000000002"/>
    <n v="0.78"/>
    <s v="Jason Klamczynski"/>
    <x v="5"/>
    <s v="Quebec"/>
    <x v="0"/>
    <x v="0"/>
    <s v="Rubber Bands"/>
    <s v="Stockwell Push Pins"/>
    <s v="Wrap Bag"/>
    <n v="0.52"/>
    <d v="2009-01-18T00:00:00"/>
  </r>
  <r>
    <n v="5534"/>
    <n v="39173"/>
    <d v="2009-01-16T00:00:00"/>
    <s v="Critical"/>
    <n v="2"/>
    <n v="340.65100000000001"/>
    <n v="0.05"/>
    <x v="1"/>
    <n v="-433.29014300000011"/>
    <n v="179.29"/>
    <n v="29.21"/>
    <s v="Jason Klamczynski"/>
    <x v="5"/>
    <s v="Quebec"/>
    <x v="0"/>
    <x v="1"/>
    <s v="Tables"/>
    <s v="Bevis Round Conference Table Top, X-Base"/>
    <s v="Jumbo Box"/>
    <n v="0.76"/>
    <d v="2009-01-18T00:00:00"/>
  </r>
  <r>
    <n v="5535"/>
    <n v="39232"/>
    <d v="2011-07-12T00:00:00"/>
    <s v="Low"/>
    <n v="11"/>
    <n v="350.85599999999999"/>
    <n v="0.1"/>
    <x v="0"/>
    <n v="-47.01"/>
    <n v="35.44"/>
    <n v="19.989999999999998"/>
    <s v="Adam Hart"/>
    <x v="3"/>
    <s v="West"/>
    <x v="1"/>
    <x v="0"/>
    <s v="Paper"/>
    <s v="Xerox 1880"/>
    <s v="Small Box"/>
    <n v="0.38"/>
    <d v="2011-07-14T00:00:00"/>
  </r>
  <r>
    <n v="5536"/>
    <n v="39232"/>
    <d v="2011-07-12T00:00:00"/>
    <s v="Low"/>
    <n v="26"/>
    <n v="1355.9312"/>
    <n v="0.06"/>
    <x v="0"/>
    <n v="435.11"/>
    <n v="55.48"/>
    <n v="14.3"/>
    <s v="Adam Hart"/>
    <x v="3"/>
    <s v="West"/>
    <x v="1"/>
    <x v="0"/>
    <s v="Paper"/>
    <s v="Xerox 194"/>
    <s v="Small Box"/>
    <n v="0.37"/>
    <d v="2011-07-17T00:00:00"/>
  </r>
  <r>
    <n v="5537"/>
    <n v="39235"/>
    <d v="2010-07-14T00:00:00"/>
    <s v="Medium"/>
    <n v="34"/>
    <n v="736.44"/>
    <n v="0"/>
    <x v="0"/>
    <n v="-99.95"/>
    <n v="21.66"/>
    <n v="13.99"/>
    <s v="Lauren Leatherbury"/>
    <x v="3"/>
    <s v="West"/>
    <x v="1"/>
    <x v="0"/>
    <s v="Appliances"/>
    <s v="Holmes 99% HEPA Air Purifier"/>
    <s v="Medium Box"/>
    <n v="0.52"/>
    <d v="2010-07-16T00:00:00"/>
  </r>
  <r>
    <n v="5538"/>
    <n v="39238"/>
    <d v="2010-09-26T00:00:00"/>
    <s v="Critical"/>
    <n v="9"/>
    <n v="331.93799999999999"/>
    <n v="0.1"/>
    <x v="2"/>
    <n v="112.05550000000001"/>
    <n v="40.98"/>
    <n v="2.99"/>
    <s v="Tracy Poddar"/>
    <x v="5"/>
    <s v="Quebec"/>
    <x v="1"/>
    <x v="0"/>
    <s v="Binders and Binder Accessories"/>
    <s v="Avery Trapezoid Ring Binder, 3&quot; Capacity, Black, 1040 sheets"/>
    <s v="Small Box"/>
    <n v="0.36"/>
    <d v="2010-09-27T00:00:00"/>
  </r>
  <r>
    <n v="5539"/>
    <n v="39265"/>
    <d v="2010-05-07T00:00:00"/>
    <s v="Critical"/>
    <n v="47"/>
    <n v="197.13680000000002"/>
    <n v="0.02"/>
    <x v="0"/>
    <n v="32.69"/>
    <n v="4.28"/>
    <n v="0.94"/>
    <s v="Dorothy Dickinson"/>
    <x v="4"/>
    <s v="Ontario"/>
    <x v="1"/>
    <x v="0"/>
    <s v="Pens &amp; Art Supplies"/>
    <s v="Newell 336"/>
    <s v="Wrap Bag"/>
    <n v="0.56000000000000005"/>
    <d v="2010-05-08T00:00:00"/>
  </r>
  <r>
    <n v="5540"/>
    <n v="39266"/>
    <d v="2012-08-27T00:00:00"/>
    <s v="High"/>
    <n v="4"/>
    <n v="61.034399999999998"/>
    <n v="0.02"/>
    <x v="0"/>
    <n v="3.72"/>
    <n v="15.57"/>
    <n v="1.39"/>
    <s v="Dan Campbell"/>
    <x v="8"/>
    <s v="Atlantic"/>
    <x v="0"/>
    <x v="0"/>
    <s v="Envelopes"/>
    <s v="Park Ridge™ Embossed Executive Business Envelopes"/>
    <s v="Small Box"/>
    <n v="0.38"/>
    <d v="2012-08-28T00:00:00"/>
  </r>
  <r>
    <n v="5541"/>
    <n v="39266"/>
    <d v="2012-08-27T00:00:00"/>
    <s v="High"/>
    <n v="14"/>
    <n v="33.251399999999997"/>
    <n v="0.09"/>
    <x v="0"/>
    <n v="9.94"/>
    <n v="2.61"/>
    <n v="0.5"/>
    <s v="Dan Campbell"/>
    <x v="5"/>
    <s v="Quebec"/>
    <x v="0"/>
    <x v="0"/>
    <s v="Labels"/>
    <s v="Avery 494"/>
    <s v="Small Box"/>
    <n v="0.39"/>
    <d v="2012-08-29T00:00:00"/>
  </r>
  <r>
    <n v="5542"/>
    <n v="39266"/>
    <d v="2012-08-27T00:00:00"/>
    <s v="High"/>
    <n v="16"/>
    <n v="887.86879999999996"/>
    <n v="0.09"/>
    <x v="0"/>
    <n v="-500.35"/>
    <n v="60.98"/>
    <n v="49"/>
    <s v="Dan Campbell"/>
    <x v="4"/>
    <s v="Ontario"/>
    <x v="0"/>
    <x v="0"/>
    <s v="Appliances"/>
    <s v="Euro Pro Shark Stick Mini Vacuum"/>
    <s v="Large Box"/>
    <n v="0.59"/>
    <d v="2012-08-29T00:00:00"/>
  </r>
  <r>
    <n v="5543"/>
    <n v="39267"/>
    <d v="2010-01-18T00:00:00"/>
    <s v="High"/>
    <n v="26"/>
    <n v="425.29760000000005"/>
    <n v="0.08"/>
    <x v="0"/>
    <n v="85.48"/>
    <n v="17.78"/>
    <n v="5.03"/>
    <s v="Sam Craven"/>
    <x v="2"/>
    <s v="Prarie"/>
    <x v="2"/>
    <x v="1"/>
    <s v="Office Furnishings"/>
    <s v="Seth Thomas 13 1/2&quot; Wall Clock"/>
    <s v="Small Box"/>
    <n v="0.54"/>
    <d v="2010-01-20T00:00:00"/>
  </r>
  <r>
    <n v="5544"/>
    <n v="39267"/>
    <d v="2010-01-18T00:00:00"/>
    <s v="High"/>
    <n v="46"/>
    <n v="1183.8008000000002"/>
    <n v="0.09"/>
    <x v="0"/>
    <n v="-233.14"/>
    <n v="28.28"/>
    <n v="13.99"/>
    <s v="Sam Craven"/>
    <x v="2"/>
    <s v="Prarie"/>
    <x v="2"/>
    <x v="0"/>
    <s v="Storage &amp; Organization"/>
    <s v="Eldon Portable Mobile Manager"/>
    <s v="Medium Box"/>
    <n v="0.57999999999999996"/>
    <d v="2010-01-19T00:00:00"/>
  </r>
  <r>
    <n v="5545"/>
    <n v="39268"/>
    <d v="2011-04-22T00:00:00"/>
    <s v="Not Specified"/>
    <n v="44"/>
    <n v="306.15199999999999"/>
    <n v="0.02"/>
    <x v="2"/>
    <n v="-89.746000000000009"/>
    <n v="7.1"/>
    <n v="6.05"/>
    <s v="Maureen Fritzler"/>
    <x v="4"/>
    <s v="Ontario"/>
    <x v="1"/>
    <x v="0"/>
    <s v="Binders and Binder Accessories"/>
    <s v="Wilson Jones Hanging View Binder, White, 1&quot;"/>
    <s v="Small Box"/>
    <n v="0.39"/>
    <d v="2011-04-24T00:00:00"/>
  </r>
  <r>
    <n v="5546"/>
    <n v="39268"/>
    <d v="2011-04-22T00:00:00"/>
    <s v="Not Specified"/>
    <n v="45"/>
    <n v="151.47"/>
    <n v="0.1"/>
    <x v="0"/>
    <n v="-32.520000000000003"/>
    <n v="3.74"/>
    <n v="0.94"/>
    <s v="Maureen Fritzler"/>
    <x v="4"/>
    <s v="Ontario"/>
    <x v="1"/>
    <x v="0"/>
    <s v="Rubber Bands"/>
    <s v="Rubber Band Ball"/>
    <s v="Wrap Bag"/>
    <n v="0.83"/>
    <d v="2011-04-25T00:00:00"/>
  </r>
  <r>
    <n v="5547"/>
    <n v="39269"/>
    <d v="2012-10-26T00:00:00"/>
    <s v="Low"/>
    <n v="16"/>
    <n v="541.28960000000006"/>
    <n v="0.06"/>
    <x v="0"/>
    <n v="107.505"/>
    <n v="35.99"/>
    <n v="2.5"/>
    <s v="Gary Zandusky"/>
    <x v="4"/>
    <s v="Ontario"/>
    <x v="2"/>
    <x v="2"/>
    <s v="Telephones and Communication"/>
    <s v="Accessory1"/>
    <s v="Small Pack"/>
    <n v="0.36"/>
    <d v="2012-11-02T00:00:00"/>
  </r>
  <r>
    <n v="5548"/>
    <n v="39270"/>
    <d v="2011-02-06T00:00:00"/>
    <s v="High"/>
    <n v="11"/>
    <n v="59.436299999999996"/>
    <n v="7.0000000000000007E-2"/>
    <x v="0"/>
    <n v="-17.420000000000002"/>
    <n v="5.81"/>
    <n v="3.37"/>
    <s v="Greg Matthias"/>
    <x v="3"/>
    <s v="West"/>
    <x v="2"/>
    <x v="0"/>
    <s v="Rubber Bands"/>
    <s v="Advantus Push Pins, Aluminum Head"/>
    <s v="Wrap Bag"/>
    <n v="0.54"/>
    <d v="2011-02-06T00:00:00"/>
  </r>
  <r>
    <n v="5549"/>
    <n v="39300"/>
    <d v="2012-04-22T00:00:00"/>
    <s v="High"/>
    <n v="9"/>
    <n v="36.174599999999998"/>
    <n v="0.01"/>
    <x v="0"/>
    <n v="-43.48"/>
    <n v="4.0599999999999996"/>
    <n v="6.89"/>
    <s v="Emily Burns"/>
    <x v="8"/>
    <s v="Atlantic"/>
    <x v="2"/>
    <x v="0"/>
    <s v="Appliances"/>
    <s v="Eureka Disposable Bags for Sanitaire® Vibra Groomer I® Upright Vac"/>
    <s v="Small Box"/>
    <n v="0.6"/>
    <d v="2012-04-24T00:00:00"/>
  </r>
  <r>
    <n v="5550"/>
    <n v="39301"/>
    <d v="2009-03-22T00:00:00"/>
    <s v="Medium"/>
    <n v="4"/>
    <n v="25.171199999999999"/>
    <n v="0.08"/>
    <x v="0"/>
    <n v="-29.49"/>
    <n v="6.84"/>
    <n v="8.3699999999999992"/>
    <s v="Kelly Williams"/>
    <x v="1"/>
    <s v="West"/>
    <x v="1"/>
    <x v="0"/>
    <s v="Scissors, Rulers and Trimmers"/>
    <s v="Acme Design Line 8&quot; Stainless Steel Bent Scissors w/Champagne Handles, 3-1/8&quot; Cut"/>
    <s v="Small Pack"/>
    <n v="0.57999999999999996"/>
    <d v="2009-03-24T00:00:00"/>
  </r>
  <r>
    <n v="5551"/>
    <n v="39301"/>
    <d v="2009-03-22T00:00:00"/>
    <s v="Medium"/>
    <n v="16"/>
    <n v="2195.712"/>
    <n v="0.1"/>
    <x v="2"/>
    <n v="-521.09"/>
    <n v="152.47999999999999"/>
    <n v="4"/>
    <s v="Kelly Williams"/>
    <x v="3"/>
    <s v="West"/>
    <x v="1"/>
    <x v="2"/>
    <s v="Computer Peripherals"/>
    <s v="Adesso Programmable 142-Key Keyboard"/>
    <s v="Small Box"/>
    <n v="0.79"/>
    <d v="2009-03-23T00:00:00"/>
  </r>
  <r>
    <n v="5552"/>
    <n v="39330"/>
    <d v="2010-07-17T00:00:00"/>
    <s v="Critical"/>
    <n v="29"/>
    <n v="166.46"/>
    <n v="0"/>
    <x v="2"/>
    <n v="-71.959999999999994"/>
    <n v="5.74"/>
    <n v="5.3"/>
    <s v="Andy Yotov"/>
    <x v="4"/>
    <s v="Ontario"/>
    <x v="1"/>
    <x v="0"/>
    <s v="Scissors, Rulers and Trimmers"/>
    <s v="Acme Kleencut® Forged Steel Scissors"/>
    <s v="Small Pack"/>
    <n v="0.55000000000000004"/>
    <d v="2010-07-18T00:00:00"/>
  </r>
  <r>
    <n v="5553"/>
    <n v="39331"/>
    <d v="2011-09-13T00:00:00"/>
    <s v="High"/>
    <n v="23"/>
    <n v="125.6122"/>
    <n v="0.06"/>
    <x v="2"/>
    <n v="-126.0515"/>
    <n v="5.81"/>
    <n v="8.49"/>
    <s v="Gene McClure"/>
    <x v="6"/>
    <s v="Prarie"/>
    <x v="2"/>
    <x v="0"/>
    <s v="Binders and Binder Accessories"/>
    <s v="Fellowes Black Plastic Comb Bindings"/>
    <s v="Small Box"/>
    <n v="0.39"/>
    <d v="2011-09-14T00:00:00"/>
  </r>
  <r>
    <n v="5554"/>
    <n v="39332"/>
    <d v="2011-10-09T00:00:00"/>
    <s v="Critical"/>
    <n v="4"/>
    <n v="162.24119999999999"/>
    <n v="0.01"/>
    <x v="2"/>
    <n v="-34.43"/>
    <n v="40.97"/>
    <n v="14.45"/>
    <s v="Khloe Miller"/>
    <x v="3"/>
    <s v="West"/>
    <x v="3"/>
    <x v="1"/>
    <s v="Office Furnishings"/>
    <s v="Dana Halogen Swing-Arm Architect Lamp"/>
    <s v="Large Box"/>
    <n v="0.56999999999999995"/>
    <d v="2011-10-10T00:00:00"/>
  </r>
  <r>
    <n v="5555"/>
    <n v="39333"/>
    <d v="2010-02-17T00:00:00"/>
    <s v="Critical"/>
    <n v="31"/>
    <n v="8955.3420000000006"/>
    <n v="0.1"/>
    <x v="0"/>
    <n v="2081.48"/>
    <n v="320.98"/>
    <n v="24.49"/>
    <s v="Michelle Ellison"/>
    <x v="4"/>
    <s v="Ontario"/>
    <x v="3"/>
    <x v="1"/>
    <s v="Chairs &amp; Chairmats"/>
    <s v="Hon Pagoda™ Stacking Chairs"/>
    <s v="Large Box"/>
    <n v="0.55000000000000004"/>
    <d v="2010-02-19T00:00:00"/>
  </r>
  <r>
    <n v="5556"/>
    <n v="39333"/>
    <d v="2010-02-17T00:00:00"/>
    <s v="Critical"/>
    <n v="18"/>
    <n v="88.743600000000015"/>
    <n v="0.01"/>
    <x v="0"/>
    <n v="-33.4"/>
    <n v="4.9800000000000004"/>
    <n v="4.7"/>
    <s v="Michelle Ellison"/>
    <x v="4"/>
    <s v="Ontario"/>
    <x v="3"/>
    <x v="0"/>
    <s v="Paper"/>
    <s v="Staples Copy Paper (20Lb. and 84 Bright)"/>
    <s v="Small Box"/>
    <n v="0.38"/>
    <d v="2010-02-17T00:00:00"/>
  </r>
  <r>
    <n v="5557"/>
    <n v="39335"/>
    <d v="2009-05-25T00:00:00"/>
    <s v="Not Specified"/>
    <n v="24"/>
    <n v="107.6112"/>
    <n v="0.06"/>
    <x v="0"/>
    <n v="-45.64"/>
    <n v="4.7699999999999996"/>
    <n v="2.39"/>
    <s v="Mitch Webber"/>
    <x v="5"/>
    <s v="Quebec"/>
    <x v="1"/>
    <x v="2"/>
    <s v="Computer Peripherals"/>
    <s v="Imation Primaris 3.5&quot; 2HD Unformatted Diskettes, 10/Pack"/>
    <s v="Small Pack"/>
    <n v="0.72"/>
    <d v="2009-05-26T00:00:00"/>
  </r>
  <r>
    <n v="5558"/>
    <n v="39335"/>
    <d v="2009-05-25T00:00:00"/>
    <s v="Not Specified"/>
    <n v="34"/>
    <n v="831.70799999999997"/>
    <n v="0.1"/>
    <x v="0"/>
    <n v="204.49"/>
    <n v="27.18"/>
    <n v="8.23"/>
    <s v="Mitch Webber"/>
    <x v="5"/>
    <s v="Quebec"/>
    <x v="1"/>
    <x v="0"/>
    <s v="Envelopes"/>
    <s v="Tyvek ® Top-Opening Peel &amp; Seel Envelopes, Plain White"/>
    <s v="Small Box"/>
    <n v="0.38"/>
    <d v="2009-05-27T00:00:00"/>
  </r>
  <r>
    <n v="5559"/>
    <n v="39364"/>
    <d v="2012-11-09T00:00:00"/>
    <s v="High"/>
    <n v="29"/>
    <n v="2514.1898000000001"/>
    <n v="0.06"/>
    <x v="0"/>
    <n v="-1.3299999999999841"/>
    <n v="92.23"/>
    <n v="39.61"/>
    <s v="Jamie Kunitz"/>
    <x v="12"/>
    <s v="Northwest Territories"/>
    <x v="1"/>
    <x v="1"/>
    <s v="Office Furnishings"/>
    <s v="Deflect-o RollaMat Studded, Beveled Mat for Medium Pile Carpeting"/>
    <s v="Medium Box"/>
    <n v="0.67"/>
    <d v="2012-11-10T00:00:00"/>
  </r>
  <r>
    <n v="5560"/>
    <n v="39364"/>
    <d v="2012-11-09T00:00:00"/>
    <s v="High"/>
    <n v="15"/>
    <n v="18492.904499999997"/>
    <n v="0.03"/>
    <x v="0"/>
    <n v="8417.5670000000009"/>
    <n v="1270.99"/>
    <n v="19.989999999999998"/>
    <s v="Jamie Kunitz"/>
    <x v="12"/>
    <s v="Northwest Territories"/>
    <x v="1"/>
    <x v="0"/>
    <s v="Binders and Binder Accessories"/>
    <s v="Fellowes PB500 Electric Punch Plastic Comb Binding Machine with Manual Bind"/>
    <s v="Small Box"/>
    <n v="0.35"/>
    <d v="2012-11-11T00:00:00"/>
  </r>
  <r>
    <n v="5561"/>
    <n v="39365"/>
    <d v="2012-05-14T00:00:00"/>
    <s v="High"/>
    <n v="32"/>
    <n v="860.83199999999999"/>
    <n v="0.1"/>
    <x v="2"/>
    <n v="269.60000000000002"/>
    <n v="29.89"/>
    <n v="1.99"/>
    <s v="Cynthia Arntzen"/>
    <x v="4"/>
    <s v="Ontario"/>
    <x v="0"/>
    <x v="2"/>
    <s v="Computer Peripherals"/>
    <s v="Verbatim DVD-RAM, 5.2GB, Rewritable, Type 1, DS"/>
    <s v="Small Pack"/>
    <n v="0.5"/>
    <d v="2012-05-17T00:00:00"/>
  </r>
  <r>
    <n v="5562"/>
    <n v="39367"/>
    <d v="2009-08-06T00:00:00"/>
    <s v="Critical"/>
    <n v="45"/>
    <n v="172.84049999999999"/>
    <n v="7.0000000000000007E-2"/>
    <x v="0"/>
    <n v="-146.97"/>
    <n v="4.13"/>
    <n v="5.04"/>
    <s v="Dennis Bolton"/>
    <x v="3"/>
    <s v="West"/>
    <x v="0"/>
    <x v="0"/>
    <s v="Binders and Binder Accessories"/>
    <s v="ACCOHIDE® 3-Ring Binder, Blue, 1&quot;"/>
    <s v="Small Box"/>
    <n v="0.38"/>
    <d v="2009-08-07T00:00:00"/>
  </r>
  <r>
    <n v="5563"/>
    <n v="39367"/>
    <d v="2009-08-06T00:00:00"/>
    <s v="Critical"/>
    <n v="30"/>
    <n v="134.4"/>
    <n v="0"/>
    <x v="0"/>
    <n v="5.9"/>
    <n v="4.4800000000000004"/>
    <n v="2.5"/>
    <s v="Dennis Bolton"/>
    <x v="3"/>
    <s v="West"/>
    <x v="0"/>
    <x v="0"/>
    <s v="Envelopes"/>
    <s v="Ampad #10 Peel &amp; Seel® Holiday Envelopes"/>
    <s v="Small Box"/>
    <n v="0.37"/>
    <d v="2009-08-08T00:00:00"/>
  </r>
  <r>
    <n v="5564"/>
    <n v="39393"/>
    <d v="2010-11-17T00:00:00"/>
    <s v="Not Specified"/>
    <n v="23"/>
    <n v="198.62569999999999"/>
    <n v="0.09"/>
    <x v="0"/>
    <n v="-32.433599999999998"/>
    <n v="9.49"/>
    <n v="5.76"/>
    <s v="Troy Staebel"/>
    <x v="8"/>
    <s v="Atlantic"/>
    <x v="0"/>
    <x v="2"/>
    <s v="Office Machines"/>
    <s v="Sharp EL501VB Scientific Calculator, Battery Operated, 10-Digit Display, Hard Case"/>
    <s v="Medium Box"/>
    <n v="0.39"/>
    <d v="2010-11-19T00:00:00"/>
  </r>
  <r>
    <n v="5565"/>
    <n v="39399"/>
    <d v="2012-12-17T00:00:00"/>
    <s v="Medium"/>
    <n v="28"/>
    <n v="276.69600000000003"/>
    <n v="0.1"/>
    <x v="0"/>
    <n v="23.298500000000001"/>
    <n v="10.98"/>
    <n v="5.14"/>
    <s v="Sanjit Engle"/>
    <x v="6"/>
    <s v="Prarie"/>
    <x v="2"/>
    <x v="0"/>
    <s v="Binders and Binder Accessories"/>
    <s v="GBC Imprintable Covers"/>
    <s v="Small Box"/>
    <n v="0.36"/>
    <d v="2012-12-19T00:00:00"/>
  </r>
  <r>
    <n v="5566"/>
    <n v="39425"/>
    <d v="2012-08-16T00:00:00"/>
    <s v="Critical"/>
    <n v="23"/>
    <n v="1441.8815"/>
    <n v="0.05"/>
    <x v="0"/>
    <n v="128.79"/>
    <n v="65.989999999999995"/>
    <n v="5.99"/>
    <s v="Mitch Gastineau"/>
    <x v="1"/>
    <s v="West"/>
    <x v="0"/>
    <x v="2"/>
    <s v="Telephones and Communication"/>
    <s v="i1000"/>
    <s v="Small Box"/>
    <n v="0.57999999999999996"/>
    <d v="2012-08-18T00:00:00"/>
  </r>
  <r>
    <n v="5567"/>
    <n v="39426"/>
    <d v="2009-05-26T00:00:00"/>
    <s v="Critical"/>
    <n v="21"/>
    <n v="52.269000000000005"/>
    <n v="0.05"/>
    <x v="0"/>
    <n v="12.71"/>
    <n v="2.62"/>
    <n v="0.8"/>
    <s v="Sara Luxemburg"/>
    <x v="5"/>
    <s v="Quebec"/>
    <x v="0"/>
    <x v="0"/>
    <s v="Rubber Bands"/>
    <s v="Staples Metal Binder Clips"/>
    <s v="Wrap Bag"/>
    <n v="0.39"/>
    <d v="2009-05-27T00:00:00"/>
  </r>
  <r>
    <n v="5568"/>
    <n v="39430"/>
    <d v="2009-06-13T00:00:00"/>
    <s v="Low"/>
    <n v="29"/>
    <n v="871.4674"/>
    <n v="0.03"/>
    <x v="0"/>
    <n v="-144.19999999999999"/>
    <n v="30.98"/>
    <n v="6.5"/>
    <s v="Edward Becker"/>
    <x v="4"/>
    <s v="Ontario"/>
    <x v="1"/>
    <x v="2"/>
    <s v="Computer Peripherals"/>
    <s v="Logitech Internet Navigator Keyboard"/>
    <s v="Small Box"/>
    <n v="0.79"/>
    <d v="2009-06-17T00:00:00"/>
  </r>
  <r>
    <n v="5569"/>
    <n v="39457"/>
    <d v="2011-06-02T00:00:00"/>
    <s v="Critical"/>
    <n v="40"/>
    <n v="4772.0119999999997"/>
    <n v="0.03"/>
    <x v="1"/>
    <n v="-1975.26"/>
    <n v="122.99"/>
    <n v="70.2"/>
    <s v="Julia West"/>
    <x v="12"/>
    <s v="Northwest Territories"/>
    <x v="2"/>
    <x v="1"/>
    <s v="Chairs &amp; Chairmats"/>
    <s v="Global High-Back Leather Tilter, Burgundy"/>
    <s v="Jumbo Drum"/>
    <n v="0.74"/>
    <d v="2011-06-02T00:00:00"/>
  </r>
  <r>
    <n v="5570"/>
    <n v="39460"/>
    <d v="2009-05-02T00:00:00"/>
    <s v="Not Specified"/>
    <n v="25"/>
    <n v="161.52500000000001"/>
    <n v="0.09"/>
    <x v="0"/>
    <n v="-71.59899999999999"/>
    <n v="7.1"/>
    <n v="6.05"/>
    <s v="Stephanie Ulpright"/>
    <x v="4"/>
    <s v="Ontario"/>
    <x v="3"/>
    <x v="0"/>
    <s v="Binders and Binder Accessories"/>
    <s v="Wilson Jones Hanging View Binder, White, 1&quot;"/>
    <s v="Small Box"/>
    <n v="0.39"/>
    <d v="2009-05-04T00:00:00"/>
  </r>
  <r>
    <n v="5571"/>
    <n v="39460"/>
    <d v="2009-05-02T00:00:00"/>
    <s v="Not Specified"/>
    <n v="19"/>
    <n v="2345.9337999999998"/>
    <n v="0.02"/>
    <x v="0"/>
    <n v="251.19900000000001"/>
    <n v="125.99"/>
    <n v="2.5"/>
    <s v="Stephanie Ulpright"/>
    <x v="4"/>
    <s v="Ontario"/>
    <x v="3"/>
    <x v="2"/>
    <s v="Telephones and Communication"/>
    <s v="i2000"/>
    <s v="Small Box"/>
    <n v="0.6"/>
    <d v="2009-05-03T00:00:00"/>
  </r>
  <r>
    <n v="5572"/>
    <n v="39488"/>
    <d v="2009-06-22T00:00:00"/>
    <s v="Low"/>
    <n v="18"/>
    <n v="77.414400000000015"/>
    <n v="0.04"/>
    <x v="2"/>
    <n v="8.6"/>
    <n v="4.4800000000000004"/>
    <n v="2.5"/>
    <s v="Michael Dominguez"/>
    <x v="4"/>
    <s v="Ontario"/>
    <x v="2"/>
    <x v="0"/>
    <s v="Envelopes"/>
    <s v="Ampad #10 Peel &amp; Seel® Holiday Envelopes"/>
    <s v="Small Box"/>
    <n v="0.37"/>
    <d v="2009-06-26T00:00:00"/>
  </r>
  <r>
    <n v="5573"/>
    <n v="39490"/>
    <d v="2012-08-12T00:00:00"/>
    <s v="Low"/>
    <n v="38"/>
    <n v="445.76280000000003"/>
    <n v="0.02"/>
    <x v="0"/>
    <n v="-61.61"/>
    <n v="11.97"/>
    <n v="5.81"/>
    <s v="Ashley Jarboe"/>
    <x v="7"/>
    <s v="Yukon"/>
    <x v="0"/>
    <x v="0"/>
    <s v="Pens &amp; Art Supplies"/>
    <s v="Staples SlimLine Pencil Sharpener"/>
    <s v="Small Pack"/>
    <n v="0.6"/>
    <d v="2012-08-12T00:00:00"/>
  </r>
  <r>
    <n v="5574"/>
    <n v="39490"/>
    <d v="2012-08-12T00:00:00"/>
    <s v="Low"/>
    <n v="17"/>
    <n v="2627.0219000000002"/>
    <n v="0.03"/>
    <x v="1"/>
    <n v="16.47"/>
    <n v="159.31"/>
    <n v="60"/>
    <s v="Ashley Jarboe"/>
    <x v="7"/>
    <s v="Yukon"/>
    <x v="0"/>
    <x v="1"/>
    <s v="Tables"/>
    <s v="Hon Non-Folding Utility Tables"/>
    <s v="Jumbo Drum"/>
    <n v="0.55000000000000004"/>
    <d v="2012-08-16T00:00:00"/>
  </r>
  <r>
    <n v="5575"/>
    <n v="39492"/>
    <d v="2011-04-17T00:00:00"/>
    <s v="Not Specified"/>
    <n v="38"/>
    <n v="1492.0927999999999"/>
    <n v="0.03"/>
    <x v="0"/>
    <n v="-564.05999999999995"/>
    <n v="40.479999999999997"/>
    <n v="19.989999999999998"/>
    <s v="Jason Fortune"/>
    <x v="4"/>
    <s v="Ontario"/>
    <x v="1"/>
    <x v="2"/>
    <s v="Computer Peripherals"/>
    <s v="Keytronic Designer 104- Key Black Keyboard"/>
    <s v="Small Box"/>
    <n v="0.77"/>
    <d v="2011-04-19T00:00:00"/>
  </r>
  <r>
    <n v="5576"/>
    <n v="39492"/>
    <d v="2011-04-17T00:00:00"/>
    <s v="Not Specified"/>
    <n v="40"/>
    <n v="157.50400000000002"/>
    <n v="0.08"/>
    <x v="0"/>
    <n v="-134.76"/>
    <n v="4.28"/>
    <n v="5.68"/>
    <s v="Jason Fortune"/>
    <x v="4"/>
    <s v="Ontario"/>
    <x v="1"/>
    <x v="0"/>
    <s v="Paper"/>
    <s v="Xerox 199"/>
    <s v="Small Box"/>
    <n v="0.4"/>
    <d v="2011-04-19T00:00:00"/>
  </r>
  <r>
    <n v="5577"/>
    <n v="39492"/>
    <d v="2011-04-17T00:00:00"/>
    <s v="Not Specified"/>
    <n v="31"/>
    <n v="6168.3831000000009"/>
    <n v="0.01"/>
    <x v="0"/>
    <n v="1332.441"/>
    <n v="200.99"/>
    <n v="4.2"/>
    <s v="Jason Fortune"/>
    <x v="1"/>
    <s v="West"/>
    <x v="1"/>
    <x v="2"/>
    <s v="Telephones and Communication"/>
    <s v="2160i"/>
    <s v="Small Box"/>
    <n v="0.59"/>
    <d v="2011-04-20T00:00:00"/>
  </r>
  <r>
    <n v="5578"/>
    <n v="39521"/>
    <d v="2009-08-09T00:00:00"/>
    <s v="Low"/>
    <n v="28"/>
    <n v="104.07599999999999"/>
    <n v="0.1"/>
    <x v="0"/>
    <n v="31.27"/>
    <n v="4.13"/>
    <n v="0.99"/>
    <s v="Jim Epp"/>
    <x v="10"/>
    <s v="Atlantic"/>
    <x v="0"/>
    <x v="0"/>
    <s v="Labels"/>
    <s v="Avery 491"/>
    <s v="Small Box"/>
    <n v="0.39"/>
    <d v="2009-08-13T00:00:00"/>
  </r>
  <r>
    <n v="5579"/>
    <n v="39527"/>
    <d v="2011-04-17T00:00:00"/>
    <s v="Low"/>
    <n v="29"/>
    <n v="197.5248"/>
    <n v="0.01"/>
    <x v="0"/>
    <n v="63.78"/>
    <n v="6.88"/>
    <n v="2"/>
    <s v="Nathan Mautz"/>
    <x v="3"/>
    <s v="West"/>
    <x v="1"/>
    <x v="0"/>
    <s v="Paper"/>
    <s v="Adams Phone Message Book, 200 Message Capacity, 8 1/16” x 11”"/>
    <s v="Wrap Bag"/>
    <n v="0.39"/>
    <d v="2011-04-26T00:00:00"/>
  </r>
  <r>
    <n v="5580"/>
    <n v="39555"/>
    <d v="2012-09-04T00:00:00"/>
    <s v="Low"/>
    <n v="38"/>
    <n v="1022.5115999999999"/>
    <n v="0.01"/>
    <x v="0"/>
    <n v="352.96"/>
    <n v="27.18"/>
    <n v="8.23"/>
    <s v="Naresj Patel"/>
    <x v="4"/>
    <s v="Ontario"/>
    <x v="1"/>
    <x v="0"/>
    <s v="Envelopes"/>
    <s v="Tyvek ® Top-Opening Peel &amp; Seel Envelopes, Plain White"/>
    <s v="Small Box"/>
    <n v="0.38"/>
    <d v="2012-09-09T00:00:00"/>
  </r>
  <r>
    <n v="5581"/>
    <n v="39585"/>
    <d v="2011-12-29T00:00:00"/>
    <s v="Not Specified"/>
    <n v="32"/>
    <n v="160.93440000000001"/>
    <n v="0.01"/>
    <x v="0"/>
    <n v="-22.74"/>
    <n v="5.08"/>
    <n v="3.63"/>
    <s v="Max Engle"/>
    <x v="1"/>
    <s v="West"/>
    <x v="1"/>
    <x v="1"/>
    <s v="Office Furnishings"/>
    <s v="Master Caster Door Stop, Gray"/>
    <s v="Wrap Bag"/>
    <n v="0.51"/>
    <d v="2011-12-30T00:00:00"/>
  </r>
  <r>
    <n v="5582"/>
    <n v="39586"/>
    <d v="2011-05-19T00:00:00"/>
    <s v="Not Specified"/>
    <n v="1"/>
    <n v="3.3792"/>
    <n v="0.04"/>
    <x v="0"/>
    <n v="-5.4395000000000007"/>
    <n v="3.52"/>
    <n v="6.83"/>
    <s v="Lauren Leatherbury"/>
    <x v="3"/>
    <s v="West"/>
    <x v="1"/>
    <x v="0"/>
    <s v="Binders and Binder Accessories"/>
    <s v="Self-Adhesive Ring Binder Labels"/>
    <s v="Small Box"/>
    <n v="0.38"/>
    <d v="2011-05-21T00:00:00"/>
  </r>
  <r>
    <n v="5583"/>
    <n v="39589"/>
    <d v="2009-08-02T00:00:00"/>
    <s v="Critical"/>
    <n v="42"/>
    <n v="544.74"/>
    <n v="0"/>
    <x v="0"/>
    <n v="253.50400000000002"/>
    <n v="12.97"/>
    <n v="1.49"/>
    <s v="Olvera Toch"/>
    <x v="4"/>
    <s v="Ontario"/>
    <x v="2"/>
    <x v="0"/>
    <s v="Binders and Binder Accessories"/>
    <s v="Mead 1st Gear 2&quot; Zipper Binder, Asst. Colors"/>
    <s v="Small Box"/>
    <n v="0.35"/>
    <d v="2009-08-03T00:00:00"/>
  </r>
  <r>
    <n v="5584"/>
    <n v="39589"/>
    <d v="2009-08-02T00:00:00"/>
    <s v="Critical"/>
    <n v="20"/>
    <n v="92.308000000000007"/>
    <n v="0.06"/>
    <x v="0"/>
    <n v="39.909999999999997"/>
    <n v="4.91"/>
    <n v="0.5"/>
    <s v="Olvera Toch"/>
    <x v="4"/>
    <s v="Ontario"/>
    <x v="2"/>
    <x v="0"/>
    <s v="Labels"/>
    <s v="Avery 508"/>
    <s v="Small Box"/>
    <n v="0.36"/>
    <d v="2009-08-02T00:00:00"/>
  </r>
  <r>
    <n v="5585"/>
    <n v="39590"/>
    <d v="2011-05-14T00:00:00"/>
    <s v="Low"/>
    <n v="9"/>
    <n v="68.759999999999991"/>
    <n v="0"/>
    <x v="2"/>
    <n v="-13.25"/>
    <n v="7.64"/>
    <n v="5.83"/>
    <s v="Jason Gross"/>
    <x v="4"/>
    <s v="Ontario"/>
    <x v="0"/>
    <x v="0"/>
    <s v="Paper"/>
    <s v="Rediform Wirebound &quot;Phone Memo&quot; Message Book, 11 x 5-3/4"/>
    <s v="Wrap Bag"/>
    <n v="0.36"/>
    <d v="2011-05-21T00:00:00"/>
  </r>
  <r>
    <n v="5586"/>
    <n v="39617"/>
    <d v="2011-12-17T00:00:00"/>
    <s v="Not Specified"/>
    <n v="33"/>
    <n v="1213.7927999999999"/>
    <n v="0.08"/>
    <x v="0"/>
    <n v="202.47"/>
    <n v="39.979999999999997"/>
    <n v="9.1999999999999993"/>
    <s v="Bradley Drucker"/>
    <x v="3"/>
    <s v="West"/>
    <x v="0"/>
    <x v="1"/>
    <s v="Office Furnishings"/>
    <s v="Eldon Radial Chair Mat for Low to Medium Pile Carpets"/>
    <s v="Wrap Bag"/>
    <n v="0.65"/>
    <d v="2011-12-19T00:00:00"/>
  </r>
  <r>
    <n v="5587"/>
    <n v="39617"/>
    <d v="2011-12-17T00:00:00"/>
    <s v="Not Specified"/>
    <n v="28"/>
    <n v="160.24959999999999"/>
    <n v="0.02"/>
    <x v="0"/>
    <n v="34.24"/>
    <n v="5.84"/>
    <n v="1.2"/>
    <s v="Bradley Drucker"/>
    <x v="3"/>
    <s v="West"/>
    <x v="0"/>
    <x v="0"/>
    <s v="Pens &amp; Art Supplies"/>
    <s v="Newell 312"/>
    <s v="Wrap Bag"/>
    <n v="0.55000000000000004"/>
    <d v="2011-12-19T00:00:00"/>
  </r>
  <r>
    <n v="5588"/>
    <n v="39619"/>
    <d v="2012-01-04T00:00:00"/>
    <s v="Low"/>
    <n v="15"/>
    <n v="725.298"/>
    <n v="0.02"/>
    <x v="0"/>
    <n v="265.87"/>
    <n v="49.34"/>
    <n v="10.25"/>
    <s v="Ken Black"/>
    <x v="6"/>
    <s v="Prarie"/>
    <x v="3"/>
    <x v="1"/>
    <s v="Office Furnishings"/>
    <s v="Electrix Fluorescent Magnifier Lamps &amp; Weighted Base"/>
    <s v="Large Box"/>
    <n v="0.56999999999999995"/>
    <d v="2012-01-08T00:00:00"/>
  </r>
  <r>
    <n v="5589"/>
    <n v="39649"/>
    <d v="2009-10-19T00:00:00"/>
    <s v="High"/>
    <n v="10"/>
    <n v="1544.3010000000002"/>
    <n v="0.01"/>
    <x v="2"/>
    <n v="-202.851"/>
    <n v="155.99"/>
    <n v="8.99"/>
    <s v="Karen Carlisle"/>
    <x v="3"/>
    <s v="West"/>
    <x v="1"/>
    <x v="2"/>
    <s v="Telephones and Communication"/>
    <s v="CF 688"/>
    <s v="Small Box"/>
    <n v="0.57999999999999996"/>
    <d v="2009-10-20T00:00:00"/>
  </r>
  <r>
    <n v="5590"/>
    <n v="39649"/>
    <d v="2009-10-19T00:00:00"/>
    <s v="High"/>
    <n v="9"/>
    <n v="53.281800000000004"/>
    <n v="0.01"/>
    <x v="0"/>
    <n v="-17.48"/>
    <n v="5.98"/>
    <n v="5.46"/>
    <s v="Karen Carlisle"/>
    <x v="3"/>
    <s v="West"/>
    <x v="1"/>
    <x v="0"/>
    <s v="Paper"/>
    <s v="Xerox 1983"/>
    <s v="Small Box"/>
    <n v="0.36"/>
    <d v="2009-10-21T00:00:00"/>
  </r>
  <r>
    <n v="5591"/>
    <n v="39650"/>
    <d v="2010-07-30T00:00:00"/>
    <s v="Not Specified"/>
    <n v="10"/>
    <n v="899.9"/>
    <n v="0"/>
    <x v="1"/>
    <n v="-189.02"/>
    <n v="89.99"/>
    <n v="42"/>
    <s v="Jessica Myrick"/>
    <x v="4"/>
    <s v="Ontario"/>
    <x v="0"/>
    <x v="1"/>
    <s v="Chairs &amp; Chairmats"/>
    <s v="Global Leather Task Chair, Black"/>
    <s v="Jumbo Drum"/>
    <n v="0.66"/>
    <d v="2010-08-02T00:00:00"/>
  </r>
  <r>
    <n v="5592"/>
    <n v="39650"/>
    <d v="2010-07-30T00:00:00"/>
    <s v="Not Specified"/>
    <n v="47"/>
    <n v="314.78720000000004"/>
    <n v="0.08"/>
    <x v="0"/>
    <n v="-175.15"/>
    <n v="7.28"/>
    <n v="7.98"/>
    <s v="Jessica Myrick"/>
    <x v="4"/>
    <s v="Ontario"/>
    <x v="0"/>
    <x v="1"/>
    <s v="Office Furnishings"/>
    <s v="Master Caster Door Stop, Large Neon Orange"/>
    <s v="Wrap Bag"/>
    <n v="0.42"/>
    <d v="2010-07-31T00:00:00"/>
  </r>
  <r>
    <n v="5593"/>
    <n v="39652"/>
    <d v="2012-05-04T00:00:00"/>
    <s v="Low"/>
    <n v="5"/>
    <n v="13.967999999999998"/>
    <n v="0.03"/>
    <x v="0"/>
    <n v="1.17"/>
    <n v="2.88"/>
    <n v="0.5"/>
    <s v="Valerie Takahito"/>
    <x v="1"/>
    <s v="West"/>
    <x v="3"/>
    <x v="0"/>
    <s v="Labels"/>
    <s v="Avery 504"/>
    <s v="Small Box"/>
    <n v="0.36"/>
    <d v="2012-05-06T00:00:00"/>
  </r>
  <r>
    <n v="5594"/>
    <n v="39652"/>
    <d v="2012-05-04T00:00:00"/>
    <s v="Low"/>
    <n v="4"/>
    <n v="760.44119999999998"/>
    <n v="0.03"/>
    <x v="0"/>
    <n v="-773.34399999999994"/>
    <n v="195.99"/>
    <n v="8.99"/>
    <s v="Valerie Takahito"/>
    <x v="1"/>
    <s v="West"/>
    <x v="3"/>
    <x v="2"/>
    <s v="Telephones and Communication"/>
    <s v="T28 WORLD"/>
    <s v="Small Box"/>
    <n v="0.6"/>
    <d v="2012-05-09T00:00:00"/>
  </r>
  <r>
    <n v="5595"/>
    <n v="39654"/>
    <d v="2012-09-30T00:00:00"/>
    <s v="Medium"/>
    <n v="39"/>
    <n v="808.80539999999996"/>
    <n v="0.03"/>
    <x v="2"/>
    <n v="330.02949999999998"/>
    <n v="21.38"/>
    <n v="2.99"/>
    <s v="Grant Thornton"/>
    <x v="3"/>
    <s v="West"/>
    <x v="1"/>
    <x v="0"/>
    <s v="Binders and Binder Accessories"/>
    <s v="Trimflex™ Flexible Post Binders"/>
    <s v="Small Box"/>
    <n v="0.37"/>
    <d v="2012-10-01T00:00:00"/>
  </r>
  <r>
    <n v="5596"/>
    <n v="39655"/>
    <d v="2012-03-23T00:00:00"/>
    <s v="High"/>
    <n v="35"/>
    <n v="247.15600000000001"/>
    <n v="0.03"/>
    <x v="0"/>
    <n v="-72.430000000000007"/>
    <n v="7.28"/>
    <n v="3.52"/>
    <s v="Roy Skaria"/>
    <x v="3"/>
    <s v="West"/>
    <x v="1"/>
    <x v="2"/>
    <s v="Computer Peripherals"/>
    <s v="Imation 3.5&quot; DS-HD Macintosh Formatted Diskettes, 10/Pack"/>
    <s v="Small Pack"/>
    <n v="0.68"/>
    <d v="2012-03-23T00:00:00"/>
  </r>
  <r>
    <n v="5597"/>
    <n v="39682"/>
    <d v="2010-11-09T00:00:00"/>
    <s v="Medium"/>
    <n v="43"/>
    <n v="2170.9323999999997"/>
    <n v="0.09"/>
    <x v="2"/>
    <n v="729.34"/>
    <n v="55.48"/>
    <n v="14.3"/>
    <s v="Aaron Bergman"/>
    <x v="1"/>
    <s v="West"/>
    <x v="1"/>
    <x v="0"/>
    <s v="Paper"/>
    <s v="Xerox 194"/>
    <s v="Small Box"/>
    <n v="0.37"/>
    <d v="2010-11-11T00:00:00"/>
  </r>
  <r>
    <n v="5598"/>
    <n v="39683"/>
    <d v="2011-08-10T00:00:00"/>
    <s v="High"/>
    <n v="31"/>
    <n v="565.14239999999995"/>
    <n v="0.04"/>
    <x v="0"/>
    <n v="168.0025"/>
    <n v="18.989999999999998"/>
    <n v="5.23"/>
    <s v="Jeremy Lonsdale"/>
    <x v="12"/>
    <s v="Northwest Territories"/>
    <x v="1"/>
    <x v="0"/>
    <s v="Binders and Binder Accessories"/>
    <s v="Poly Designer Cover &amp; Back"/>
    <s v="Small Box"/>
    <n v="0.37"/>
    <d v="2011-08-13T00:00:00"/>
  </r>
  <r>
    <n v="5599"/>
    <n v="39683"/>
    <d v="2011-08-10T00:00:00"/>
    <s v="High"/>
    <n v="41"/>
    <n v="8047.152"/>
    <n v="0.1"/>
    <x v="0"/>
    <n v="2113.9499999999998"/>
    <n v="218.08"/>
    <n v="18.059999999999999"/>
    <s v="Jeremy Lonsdale"/>
    <x v="12"/>
    <s v="Northwest Territories"/>
    <x v="1"/>
    <x v="1"/>
    <s v="Chairs &amp; Chairmats"/>
    <s v="Lifetime Advantage™ Folding Chairs, 4/Carton"/>
    <s v="Large Box"/>
    <n v="0.56999999999999995"/>
    <d v="2011-08-11T00:00:00"/>
  </r>
  <r>
    <n v="5600"/>
    <n v="39683"/>
    <d v="2011-08-10T00:00:00"/>
    <s v="High"/>
    <n v="6"/>
    <n v="110.5104"/>
    <n v="0.09"/>
    <x v="0"/>
    <n v="66.97"/>
    <n v="20.239999999999998"/>
    <n v="6.67"/>
    <s v="Jeremy Lonsdale"/>
    <x v="12"/>
    <s v="Northwest Territories"/>
    <x v="1"/>
    <x v="1"/>
    <s v="Office Furnishings"/>
    <s v="DAX Contemporary Wood Frame with Silver Metal Mat, Desktop, 11 x 14 Size"/>
    <s v="Small Pack"/>
    <n v="0.49"/>
    <d v="2011-08-11T00:00:00"/>
  </r>
  <r>
    <n v="5601"/>
    <n v="39683"/>
    <d v="2011-08-10T00:00:00"/>
    <s v="High"/>
    <n v="30"/>
    <n v="65.400000000000006"/>
    <n v="0"/>
    <x v="0"/>
    <n v="6.37"/>
    <n v="2.1800000000000002"/>
    <n v="0.78"/>
    <s v="Jeremy Lonsdale"/>
    <x v="12"/>
    <s v="Northwest Territories"/>
    <x v="1"/>
    <x v="0"/>
    <s v="Rubber Bands"/>
    <s v="Stockwell Push Pins"/>
    <s v="Wrap Bag"/>
    <n v="0.52"/>
    <d v="2011-08-12T00:00:00"/>
  </r>
  <r>
    <n v="5602"/>
    <n v="39686"/>
    <d v="2012-06-08T00:00:00"/>
    <s v="Not Specified"/>
    <n v="2"/>
    <n v="616.90319999999997"/>
    <n v="0.06"/>
    <x v="1"/>
    <n v="-473.66"/>
    <n v="328.14"/>
    <n v="91.05"/>
    <s v="Philip Fox"/>
    <x v="4"/>
    <s v="Ontario"/>
    <x v="2"/>
    <x v="0"/>
    <s v="Appliances"/>
    <s v="Sanyo Counter Height Refrigerator with Crisper, 3.6 Cubic Foot, Stainless Steel/Black"/>
    <s v="Jumbo Drum"/>
    <n v="0.56999999999999995"/>
    <d v="2012-06-09T00:00:00"/>
  </r>
  <r>
    <n v="5603"/>
    <n v="39686"/>
    <d v="2012-06-08T00:00:00"/>
    <s v="Not Specified"/>
    <n v="48"/>
    <n v="3167.5199999999995"/>
    <n v="0"/>
    <x v="0"/>
    <n v="791.90099999999995"/>
    <n v="65.989999999999995"/>
    <n v="5.26"/>
    <s v="Philip Fox"/>
    <x v="4"/>
    <s v="Ontario"/>
    <x v="2"/>
    <x v="2"/>
    <s v="Telephones and Communication"/>
    <s v="8860"/>
    <s v="Small Box"/>
    <n v="0.56000000000000005"/>
    <d v="2012-06-09T00:00:00"/>
  </r>
  <r>
    <n v="5604"/>
    <n v="39717"/>
    <d v="2009-11-28T00:00:00"/>
    <s v="High"/>
    <n v="20"/>
    <n v="819.11599999999999"/>
    <n v="0.06"/>
    <x v="0"/>
    <n v="-58.13"/>
    <n v="43.57"/>
    <n v="16.36"/>
    <s v="Jennifer Ferguson"/>
    <x v="2"/>
    <s v="Prarie"/>
    <x v="1"/>
    <x v="0"/>
    <s v="Storage &amp; Organization"/>
    <s v="Trav-L-File Heavy-Duty Shuttle II, Black"/>
    <s v="Small Box"/>
    <n v="0.55000000000000004"/>
    <d v="2009-11-30T00:00:00"/>
  </r>
  <r>
    <n v="5605"/>
    <n v="39744"/>
    <d v="2009-07-06T00:00:00"/>
    <s v="Medium"/>
    <n v="6"/>
    <n v="59.756399999999999"/>
    <n v="0.01"/>
    <x v="0"/>
    <n v="7.59"/>
    <n v="10.06"/>
    <n v="2.06"/>
    <s v="Anne Pryor"/>
    <x v="5"/>
    <s v="Quebec"/>
    <x v="3"/>
    <x v="0"/>
    <s v="Paper"/>
    <s v="Riverleaf Stik-Withit® Designer Note Cubes®"/>
    <s v="Wrap Bag"/>
    <n v="0.39"/>
    <d v="2009-07-08T00:00:00"/>
  </r>
  <r>
    <n v="5606"/>
    <n v="39744"/>
    <d v="2009-07-06T00:00:00"/>
    <s v="Medium"/>
    <n v="9"/>
    <n v="593.91"/>
    <n v="0"/>
    <x v="0"/>
    <n v="-107.98699999999999"/>
    <n v="65.989999999999995"/>
    <n v="5.92"/>
    <s v="Anne Pryor"/>
    <x v="5"/>
    <s v="Quebec"/>
    <x v="3"/>
    <x v="2"/>
    <s v="Telephones and Communication"/>
    <s v="252"/>
    <s v="Small Box"/>
    <n v="0.55000000000000004"/>
    <d v="2009-07-08T00:00:00"/>
  </r>
  <r>
    <n v="5607"/>
    <n v="39744"/>
    <d v="2009-07-06T00:00:00"/>
    <s v="Medium"/>
    <n v="41"/>
    <n v="6139.7664000000004"/>
    <n v="0.04"/>
    <x v="0"/>
    <n v="1595.673"/>
    <n v="155.99"/>
    <n v="8.99"/>
    <s v="Anne Pryor"/>
    <x v="5"/>
    <s v="Quebec"/>
    <x v="3"/>
    <x v="2"/>
    <s v="Telephones and Communication"/>
    <s v="CF 688"/>
    <s v="Small Box"/>
    <n v="0.57999999999999996"/>
    <d v="2009-07-07T00:00:00"/>
  </r>
  <r>
    <n v="5608"/>
    <n v="39745"/>
    <d v="2011-05-04T00:00:00"/>
    <s v="Not Specified"/>
    <n v="8"/>
    <n v="881.524"/>
    <n v="0.05"/>
    <x v="1"/>
    <n v="-286.1952"/>
    <n v="115.99"/>
    <n v="56.14"/>
    <s v="Ralph Kennedy"/>
    <x v="3"/>
    <s v="West"/>
    <x v="1"/>
    <x v="2"/>
    <s v="Office Machines"/>
    <s v="Hewlett-Packard Deskjet 5550 Color Inkjet Printer"/>
    <s v="Jumbo Drum"/>
    <n v="0.4"/>
    <d v="2011-05-05T00:00:00"/>
  </r>
  <r>
    <n v="5609"/>
    <n v="39749"/>
    <d v="2010-06-27T00:00:00"/>
    <s v="High"/>
    <n v="14"/>
    <n v="111.44"/>
    <n v="0"/>
    <x v="0"/>
    <n v="26.24"/>
    <n v="7.96"/>
    <n v="4.95"/>
    <s v="Ed Ludwig"/>
    <x v="4"/>
    <s v="Ontario"/>
    <x v="3"/>
    <x v="1"/>
    <s v="Office Furnishings"/>
    <s v="Staples Plastic Wall Frames"/>
    <s v="Small Box"/>
    <n v="0.41"/>
    <d v="2010-06-29T00:00:00"/>
  </r>
  <r>
    <n v="5610"/>
    <n v="39749"/>
    <d v="2010-06-27T00:00:00"/>
    <s v="High"/>
    <n v="45"/>
    <n v="11804.859"/>
    <n v="0.01"/>
    <x v="1"/>
    <n v="3497.45"/>
    <n v="264.98"/>
    <n v="17.86"/>
    <s v="Ed Ludwig"/>
    <x v="4"/>
    <s v="Ontario"/>
    <x v="3"/>
    <x v="2"/>
    <s v="Office Machines"/>
    <s v="Panasonic KX-P1131 Dot Matrix Printer"/>
    <s v="Jumbo Drum"/>
    <n v="0.57999999999999996"/>
    <d v="2010-06-29T00:00:00"/>
  </r>
  <r>
    <n v="5611"/>
    <n v="39749"/>
    <d v="2010-06-27T00:00:00"/>
    <s v="High"/>
    <n v="43"/>
    <n v="105.092"/>
    <n v="0.06"/>
    <x v="0"/>
    <n v="-62.6"/>
    <n v="2.6"/>
    <n v="2.4"/>
    <s v="Ed Ludwig"/>
    <x v="4"/>
    <s v="Ontario"/>
    <x v="3"/>
    <x v="0"/>
    <s v="Pens &amp; Art Supplies"/>
    <s v="12 Colored Short Pencils"/>
    <s v="Wrap Bag"/>
    <n v="0.57999999999999996"/>
    <d v="2010-06-29T00:00:00"/>
  </r>
  <r>
    <n v="5612"/>
    <n v="39750"/>
    <d v="2009-03-27T00:00:00"/>
    <s v="High"/>
    <n v="7"/>
    <n v="124.6014"/>
    <n v="0.01"/>
    <x v="0"/>
    <n v="-35.878799999999998"/>
    <n v="17.98"/>
    <n v="8.51"/>
    <s v="Adam Shillingsburg"/>
    <x v="1"/>
    <s v="West"/>
    <x v="1"/>
    <x v="2"/>
    <s v="Office Machines"/>
    <s v="Canon P1-DHIII Palm Printing Calculator"/>
    <s v="Medium Box"/>
    <n v="0.4"/>
    <d v="2009-03-28T00:00:00"/>
  </r>
  <r>
    <n v="5613"/>
    <n v="39780"/>
    <d v="2009-06-07T00:00:00"/>
    <s v="Low"/>
    <n v="33"/>
    <n v="1553.6135999999999"/>
    <n v="0.02"/>
    <x v="0"/>
    <n v="809.97"/>
    <n v="48.04"/>
    <n v="5.79"/>
    <s v="Chuck Sachs"/>
    <x v="5"/>
    <s v="Quebec"/>
    <x v="3"/>
    <x v="0"/>
    <s v="Paper"/>
    <s v="Xerox 1937"/>
    <s v="Small Box"/>
    <n v="0.37"/>
    <d v="2009-06-14T00:00:00"/>
  </r>
  <r>
    <n v="5614"/>
    <n v="39780"/>
    <d v="2009-06-07T00:00:00"/>
    <s v="Low"/>
    <n v="48"/>
    <n v="2118.7584000000002"/>
    <n v="0.04"/>
    <x v="0"/>
    <n v="569.08000000000004"/>
    <n v="45.98"/>
    <n v="4.8"/>
    <s v="Chuck Sachs"/>
    <x v="8"/>
    <s v="Atlantic"/>
    <x v="3"/>
    <x v="1"/>
    <s v="Office Furnishings"/>
    <s v="Tenex B1-RE Series Chair Mats for Low Pile Carpets"/>
    <s v="Wrap Bag"/>
    <n v="0.68"/>
    <d v="2009-06-09T00:00:00"/>
  </r>
  <r>
    <n v="5615"/>
    <n v="39783"/>
    <d v="2012-09-20T00:00:00"/>
    <s v="Not Specified"/>
    <n v="19"/>
    <n v="74.054399999999987"/>
    <n v="0.04"/>
    <x v="0"/>
    <n v="-94.76"/>
    <n v="4.0599999999999996"/>
    <n v="6.89"/>
    <s v="Sally Knutson"/>
    <x v="3"/>
    <s v="West"/>
    <x v="1"/>
    <x v="0"/>
    <s v="Appliances"/>
    <s v="Eureka Disposable Bags for Sanitaire® Vibra Groomer I® Upright Vac"/>
    <s v="Small Box"/>
    <n v="0.6"/>
    <d v="2012-09-22T00:00:00"/>
  </r>
  <r>
    <n v="5616"/>
    <n v="39783"/>
    <d v="2012-09-20T00:00:00"/>
    <s v="Not Specified"/>
    <n v="31"/>
    <n v="268.86299999999994"/>
    <n v="0.02"/>
    <x v="0"/>
    <n v="5.0149999999999997"/>
    <n v="8.85"/>
    <n v="5.6"/>
    <s v="Sally Knutson"/>
    <x v="3"/>
    <s v="West"/>
    <x v="1"/>
    <x v="0"/>
    <s v="Binders and Binder Accessories"/>
    <s v="GBC Standard Plastic Binding Systems Combs"/>
    <s v="Small Box"/>
    <n v="0.36"/>
    <d v="2012-09-22T00:00:00"/>
  </r>
  <r>
    <n v="5617"/>
    <n v="39783"/>
    <d v="2012-09-20T00:00:00"/>
    <s v="Not Specified"/>
    <n v="29"/>
    <n v="89.522999999999996"/>
    <n v="0.02"/>
    <x v="0"/>
    <n v="39.9"/>
    <n v="3.15"/>
    <n v="0.5"/>
    <s v="Sally Knutson"/>
    <x v="3"/>
    <s v="West"/>
    <x v="1"/>
    <x v="0"/>
    <s v="Labels"/>
    <s v="Avery 520"/>
    <s v="Small Box"/>
    <n v="0.37"/>
    <d v="2012-09-21T00:00:00"/>
  </r>
  <r>
    <n v="5618"/>
    <n v="39808"/>
    <d v="2012-09-02T00:00:00"/>
    <s v="Low"/>
    <n v="50"/>
    <n v="1939.0299999999997"/>
    <n v="0.03"/>
    <x v="0"/>
    <n v="655.36"/>
    <n v="39.979999999999997"/>
    <n v="9.83"/>
    <s v="Brendan Murry"/>
    <x v="3"/>
    <s v="West"/>
    <x v="1"/>
    <x v="0"/>
    <s v="Envelopes"/>
    <s v="Blue String-Tie &amp; Button Interoffice Envelopes, 10 x 13"/>
    <s v="Small Box"/>
    <n v="0.4"/>
    <d v="2012-09-09T00:00:00"/>
  </r>
  <r>
    <n v="5619"/>
    <n v="39808"/>
    <d v="2012-09-02T00:00:00"/>
    <s v="Low"/>
    <n v="31"/>
    <n v="3788.5192999999999"/>
    <n v="0.03"/>
    <x v="0"/>
    <n v="868.47299999999996"/>
    <n v="125.99"/>
    <n v="2.5"/>
    <s v="Brendan Murry"/>
    <x v="3"/>
    <s v="West"/>
    <x v="1"/>
    <x v="2"/>
    <s v="Telephones and Communication"/>
    <s v="i2000"/>
    <s v="Small Box"/>
    <n v="0.6"/>
    <d v="2012-09-06T00:00:00"/>
  </r>
  <r>
    <n v="5620"/>
    <n v="39812"/>
    <d v="2009-06-20T00:00:00"/>
    <s v="Not Specified"/>
    <n v="40"/>
    <n v="305.52"/>
    <n v="0.05"/>
    <x v="0"/>
    <n v="-205.49349999999998"/>
    <n v="8.0399999999999991"/>
    <n v="8.94"/>
    <s v="Greg Matthias"/>
    <x v="3"/>
    <s v="West"/>
    <x v="2"/>
    <x v="0"/>
    <s v="Binders and Binder Accessories"/>
    <s v="Fellowes Twister Kit, Gray/Clear, 3/pkg"/>
    <s v="Small Box"/>
    <n v="0.4"/>
    <d v="2009-06-22T00:00:00"/>
  </r>
  <r>
    <n v="5621"/>
    <n v="39813"/>
    <d v="2012-02-02T00:00:00"/>
    <s v="Critical"/>
    <n v="48"/>
    <n v="301.7088"/>
    <n v="0.03"/>
    <x v="0"/>
    <n v="-130.5"/>
    <n v="6.48"/>
    <n v="6.6"/>
    <s v="Tonja Turnell"/>
    <x v="1"/>
    <s v="West"/>
    <x v="3"/>
    <x v="0"/>
    <s v="Paper"/>
    <s v="Xerox 21"/>
    <s v="Small Box"/>
    <n v="0.37"/>
    <d v="2012-02-03T00:00:00"/>
  </r>
  <r>
    <n v="5622"/>
    <n v="39815"/>
    <d v="2009-04-09T00:00:00"/>
    <s v="Low"/>
    <n v="43"/>
    <n v="4738.1914999999999"/>
    <n v="0.05"/>
    <x v="0"/>
    <n v="841.72500000000002"/>
    <n v="115.99"/>
    <n v="8.99"/>
    <s v="Roy French"/>
    <x v="4"/>
    <s v="Ontario"/>
    <x v="3"/>
    <x v="2"/>
    <s v="Telephones and Communication"/>
    <s v="5185"/>
    <s v="Small Box"/>
    <n v="0.57999999999999996"/>
    <d v="2009-04-13T00:00:00"/>
  </r>
  <r>
    <n v="5623"/>
    <n v="39841"/>
    <d v="2010-01-01T00:00:00"/>
    <s v="Medium"/>
    <n v="43"/>
    <n v="284.36759999999998"/>
    <n v="0.01"/>
    <x v="0"/>
    <n v="-123.07"/>
    <n v="6.68"/>
    <n v="6.92"/>
    <s v="Benjamin Venier"/>
    <x v="3"/>
    <s v="West"/>
    <x v="0"/>
    <x v="0"/>
    <s v="Paper"/>
    <s v="Xerox 1898"/>
    <s v="Small Box"/>
    <n v="0.37"/>
    <d v="2010-01-03T00:00:00"/>
  </r>
  <r>
    <n v="5624"/>
    <n v="39842"/>
    <d v="2010-12-19T00:00:00"/>
    <s v="Medium"/>
    <n v="38"/>
    <n v="1444.5472"/>
    <n v="0.08"/>
    <x v="2"/>
    <n v="114.45"/>
    <n v="41.32"/>
    <n v="8.66"/>
    <s v="Chris Cortes"/>
    <x v="8"/>
    <s v="Atlantic"/>
    <x v="3"/>
    <x v="1"/>
    <s v="Office Furnishings"/>
    <s v="Deflect-o EconoMat Studded, No Bevel Mat for Low Pile Carpeting"/>
    <s v="Medium Box"/>
    <n v="0.76"/>
    <d v="2010-12-19T00:00:00"/>
  </r>
  <r>
    <n v="5625"/>
    <n v="39842"/>
    <d v="2010-12-19T00:00:00"/>
    <s v="Medium"/>
    <n v="22"/>
    <n v="1437.2621999999999"/>
    <n v="0.01"/>
    <x v="2"/>
    <n v="224.85599999999999"/>
    <n v="65.989999999999995"/>
    <n v="3.99"/>
    <s v="Chris Cortes"/>
    <x v="8"/>
    <s v="Atlantic"/>
    <x v="3"/>
    <x v="2"/>
    <s v="Telephones and Communication"/>
    <s v="StarTAC 7760"/>
    <s v="Small Box"/>
    <n v="0.59"/>
    <d v="2010-12-20T00:00:00"/>
  </r>
  <r>
    <n v="5626"/>
    <n v="39844"/>
    <d v="2009-12-01T00:00:00"/>
    <s v="Not Specified"/>
    <n v="47"/>
    <n v="4081.5410999999999"/>
    <n v="0.09"/>
    <x v="0"/>
    <n v="-286.47000000000003"/>
    <n v="95.43"/>
    <n v="19.989999999999998"/>
    <s v="Jim Sink"/>
    <x v="4"/>
    <s v="Ontario"/>
    <x v="1"/>
    <x v="0"/>
    <s v="Storage &amp; Organization"/>
    <s v="Fellowes Stor/Drawer® Steel Plus™ Storage Drawers"/>
    <s v="Small Box"/>
    <n v="0.79"/>
    <d v="2009-12-02T00:00:00"/>
  </r>
  <r>
    <n v="5627"/>
    <n v="39845"/>
    <d v="2009-09-06T00:00:00"/>
    <s v="Critical"/>
    <n v="44"/>
    <n v="417.58199999999999"/>
    <n v="0.05"/>
    <x v="0"/>
    <n v="41.3"/>
    <n v="9.99"/>
    <n v="4.78"/>
    <s v="Shaun Weien"/>
    <x v="3"/>
    <s v="West"/>
    <x v="2"/>
    <x v="0"/>
    <s v="Paper"/>
    <s v="Xerox 1896"/>
    <s v="Small Box"/>
    <n v="0.4"/>
    <d v="2009-09-07T00:00:00"/>
  </r>
  <r>
    <n v="5628"/>
    <n v="39846"/>
    <d v="2009-02-27T00:00:00"/>
    <s v="Low"/>
    <n v="14"/>
    <n v="65.536799999999999"/>
    <n v="0.06"/>
    <x v="0"/>
    <n v="-62.73"/>
    <n v="4.9800000000000004"/>
    <n v="4.62"/>
    <s v="Cindy Schnelling"/>
    <x v="12"/>
    <s v="Northwest Territories"/>
    <x v="1"/>
    <x v="2"/>
    <s v="Computer Peripherals"/>
    <s v="Imation 3.5&quot;, DISKETTE 44766 HGHLD3.52HD/FM, 10/Pack"/>
    <s v="Small Pack"/>
    <n v="0.64"/>
    <d v="2009-03-06T00:00:00"/>
  </r>
  <r>
    <n v="5629"/>
    <n v="39846"/>
    <d v="2009-02-27T00:00:00"/>
    <s v="Low"/>
    <n v="10"/>
    <n v="1231.212"/>
    <n v="0.06"/>
    <x v="1"/>
    <n v="-340.98"/>
    <n v="130.97999999999999"/>
    <n v="54.74"/>
    <s v="Cindy Schnelling"/>
    <x v="2"/>
    <s v="Prarie"/>
    <x v="1"/>
    <x v="1"/>
    <s v="Bookcases"/>
    <s v="O'Sullivan Elevations Bookcase, Cherry Finish"/>
    <s v="Jumbo Box"/>
    <n v="0.69"/>
    <d v="2009-03-06T00:00:00"/>
  </r>
  <r>
    <n v="5630"/>
    <n v="39847"/>
    <d v="2010-04-04T00:00:00"/>
    <s v="Not Specified"/>
    <n v="29"/>
    <n v="116.85839999999999"/>
    <n v="0.08"/>
    <x v="0"/>
    <n v="-127.006"/>
    <n v="4.38"/>
    <n v="6.21"/>
    <s v="Jennifer Patt"/>
    <x v="3"/>
    <s v="West"/>
    <x v="2"/>
    <x v="0"/>
    <s v="Binders and Binder Accessories"/>
    <s v="Acco 3-Hole Punch"/>
    <s v="Small Box"/>
    <n v="0.37"/>
    <d v="2010-04-05T00:00:00"/>
  </r>
  <r>
    <n v="5631"/>
    <n v="39847"/>
    <d v="2010-04-04T00:00:00"/>
    <s v="Not Specified"/>
    <n v="49"/>
    <n v="2929.2984000000001"/>
    <n v="0.08"/>
    <x v="0"/>
    <n v="379.11"/>
    <n v="64.98"/>
    <n v="6.88"/>
    <s v="Jennifer Patt"/>
    <x v="3"/>
    <s v="West"/>
    <x v="2"/>
    <x v="0"/>
    <s v="Storage &amp; Organization"/>
    <s v="Fellowes Bankers Box™ Staxonsteel® Drawer File/Stacking System"/>
    <s v="Small Box"/>
    <n v="0.73"/>
    <d v="2010-04-05T00:00:00"/>
  </r>
  <r>
    <n v="5632"/>
    <n v="39847"/>
    <d v="2010-04-04T00:00:00"/>
    <s v="Not Specified"/>
    <n v="20"/>
    <n v="2870.2160000000003"/>
    <n v="0.08"/>
    <x v="0"/>
    <n v="142.55099999999999"/>
    <n v="155.99"/>
    <n v="8.99"/>
    <s v="Jennifer Patt"/>
    <x v="3"/>
    <s v="West"/>
    <x v="2"/>
    <x v="2"/>
    <s v="Telephones and Communication"/>
    <s v="CF 688"/>
    <s v="Small Box"/>
    <n v="0.57999999999999996"/>
    <d v="2010-04-06T00:00:00"/>
  </r>
  <r>
    <n v="5633"/>
    <n v="39872"/>
    <d v="2010-02-22T00:00:00"/>
    <s v="Critical"/>
    <n v="5"/>
    <n v="14.255999999999998"/>
    <n v="0.01"/>
    <x v="0"/>
    <n v="0.35000000000000053"/>
    <n v="2.88"/>
    <n v="0.99"/>
    <s v="Sandra Glassco"/>
    <x v="4"/>
    <s v="Ontario"/>
    <x v="2"/>
    <x v="0"/>
    <s v="Labels"/>
    <s v="Avery 514"/>
    <s v="Small Box"/>
    <n v="0.36"/>
    <d v="2010-02-23T00:00:00"/>
  </r>
  <r>
    <n v="5634"/>
    <n v="39876"/>
    <d v="2012-04-13T00:00:00"/>
    <s v="High"/>
    <n v="43"/>
    <n v="15348.884399999999"/>
    <n v="0.08"/>
    <x v="0"/>
    <n v="7050.3335000000006"/>
    <n v="387.99"/>
    <n v="19.989999999999998"/>
    <s v="Jill Stevenson"/>
    <x v="6"/>
    <s v="Prarie"/>
    <x v="3"/>
    <x v="0"/>
    <s v="Binders and Binder Accessories"/>
    <s v="Fellowes PB300 Plastic Comb Binding Machine"/>
    <s v="Small Box"/>
    <n v="0.38"/>
    <d v="2012-04-15T00:00:00"/>
  </r>
  <r>
    <n v="5635"/>
    <n v="39876"/>
    <d v="2012-04-13T00:00:00"/>
    <s v="High"/>
    <n v="46"/>
    <n v="829.86299999999994"/>
    <n v="0.05"/>
    <x v="0"/>
    <n v="233.59699999999998"/>
    <n v="18.989999999999998"/>
    <n v="5.23"/>
    <s v="Jill Stevenson"/>
    <x v="6"/>
    <s v="Prarie"/>
    <x v="3"/>
    <x v="0"/>
    <s v="Binders and Binder Accessories"/>
    <s v="Poly Designer Cover &amp; Back"/>
    <s v="Small Box"/>
    <n v="0.37"/>
    <d v="2012-04-15T00:00:00"/>
  </r>
  <r>
    <n v="5636"/>
    <n v="39876"/>
    <d v="2012-04-13T00:00:00"/>
    <s v="High"/>
    <n v="41"/>
    <n v="4899.9264000000003"/>
    <n v="0.04"/>
    <x v="1"/>
    <n v="-593.23"/>
    <n v="124.49"/>
    <n v="51.94"/>
    <s v="Jill Stevenson"/>
    <x v="6"/>
    <s v="Prarie"/>
    <x v="3"/>
    <x v="1"/>
    <s v="Tables"/>
    <s v="Bevis 36 x 72 Conference Tables"/>
    <s v="Jumbo Box"/>
    <n v="0.63"/>
    <d v="2012-04-15T00:00:00"/>
  </r>
  <r>
    <n v="5637"/>
    <n v="39877"/>
    <d v="2012-08-16T00:00:00"/>
    <s v="Critical"/>
    <n v="41"/>
    <n v="85.804800000000014"/>
    <n v="0.04"/>
    <x v="0"/>
    <n v="8.06"/>
    <n v="2.1800000000000002"/>
    <n v="0.78"/>
    <s v="Nathan Mautz"/>
    <x v="3"/>
    <s v="West"/>
    <x v="2"/>
    <x v="0"/>
    <s v="Rubber Bands"/>
    <s v="Stockwell Push Pins"/>
    <s v="Wrap Bag"/>
    <n v="0.52"/>
    <d v="2012-08-18T00:00:00"/>
  </r>
  <r>
    <n v="5638"/>
    <n v="39878"/>
    <d v="2011-03-05T00:00:00"/>
    <s v="Not Specified"/>
    <n v="50"/>
    <n v="7548.9999999999991"/>
    <n v="0"/>
    <x v="1"/>
    <n v="-375.33210000000008"/>
    <n v="150.97999999999999"/>
    <n v="39.25"/>
    <s v="Sheri Gordon"/>
    <x v="5"/>
    <s v="Quebec"/>
    <x v="1"/>
    <x v="1"/>
    <s v="Tables"/>
    <s v="Iceberg OfficeWorks 42&quot; Round Tables"/>
    <s v="Jumbo Box"/>
    <n v="0.75"/>
    <d v="2011-03-07T00:00:00"/>
  </r>
  <r>
    <n v="5639"/>
    <n v="39904"/>
    <d v="2009-02-02T00:00:00"/>
    <s v="Not Specified"/>
    <n v="44"/>
    <n v="355.96"/>
    <n v="0"/>
    <x v="0"/>
    <n v="-144.56"/>
    <n v="8.09"/>
    <n v="7.96"/>
    <s v="Alejandro Grove"/>
    <x v="4"/>
    <s v="Ontario"/>
    <x v="3"/>
    <x v="1"/>
    <s v="Office Furnishings"/>
    <s v="6&quot; Cubicle Wall Clock, Black"/>
    <s v="Small Box"/>
    <n v="0.49"/>
    <d v="2009-02-03T00:00:00"/>
  </r>
  <r>
    <n v="5640"/>
    <n v="39906"/>
    <d v="2009-03-17T00:00:00"/>
    <s v="Medium"/>
    <n v="25"/>
    <n v="81.12"/>
    <n v="0.04"/>
    <x v="0"/>
    <n v="15.25"/>
    <n v="3.38"/>
    <n v="1.0900000000000001"/>
    <s v="Sean Christensen"/>
    <x v="4"/>
    <s v="Ontario"/>
    <x v="2"/>
    <x v="0"/>
    <s v="Paper"/>
    <s v="Avoid Verbal Orders Carbonless Minifold Book"/>
    <s v="Wrap Bag"/>
    <n v="0.39"/>
    <d v="2009-03-19T00:00:00"/>
  </r>
  <r>
    <n v="5641"/>
    <n v="39907"/>
    <d v="2010-08-29T00:00:00"/>
    <s v="Low"/>
    <n v="12"/>
    <n v="350.322"/>
    <n v="0.05"/>
    <x v="0"/>
    <n v="-99.38"/>
    <n v="30.73"/>
    <n v="4"/>
    <s v="Jennifer Patt"/>
    <x v="3"/>
    <s v="West"/>
    <x v="2"/>
    <x v="2"/>
    <s v="Computer Peripherals"/>
    <s v="Fellowes 17-key keypad for PS/2 interface"/>
    <s v="Small Box"/>
    <n v="0.75"/>
    <d v="2010-09-07T00:00:00"/>
  </r>
  <r>
    <n v="5642"/>
    <n v="39908"/>
    <d v="2009-05-10T00:00:00"/>
    <s v="Low"/>
    <n v="23"/>
    <n v="724.29300000000012"/>
    <n v="0.1"/>
    <x v="0"/>
    <n v="31.17"/>
    <n v="34.99"/>
    <n v="7.73"/>
    <s v="Neil Knudson"/>
    <x v="2"/>
    <s v="Prarie"/>
    <x v="2"/>
    <x v="0"/>
    <s v="Pens &amp; Art Supplies"/>
    <s v="Hunt Boston® Vacuum Mount KS Pencil Sharpener"/>
    <s v="Small Box"/>
    <n v="0.59"/>
    <d v="2009-05-12T00:00:00"/>
  </r>
  <r>
    <n v="5643"/>
    <n v="39909"/>
    <d v="2011-02-24T00:00:00"/>
    <s v="Low"/>
    <n v="50"/>
    <n v="8799.5"/>
    <n v="0"/>
    <x v="0"/>
    <n v="2547.297"/>
    <n v="175.99"/>
    <n v="4.99"/>
    <s v="Chris Selesnick"/>
    <x v="4"/>
    <s v="Ontario"/>
    <x v="2"/>
    <x v="2"/>
    <s v="Telephones and Communication"/>
    <s v="5165"/>
    <s v="Small Box"/>
    <n v="0.59"/>
    <d v="2011-03-04T00:00:00"/>
  </r>
  <r>
    <n v="5644"/>
    <n v="39937"/>
    <d v="2011-05-23T00:00:00"/>
    <s v="Medium"/>
    <n v="42"/>
    <n v="108.5868"/>
    <n v="7.0000000000000007E-2"/>
    <x v="0"/>
    <n v="-0.40250000000000002"/>
    <n v="2.78"/>
    <n v="1.49"/>
    <s v="Raymond Book"/>
    <x v="1"/>
    <s v="West"/>
    <x v="3"/>
    <x v="0"/>
    <s v="Binders and Binder Accessories"/>
    <s v="Acco Suede Grain Vinyl Round Ring Binder"/>
    <s v="Small Box"/>
    <n v="0.39"/>
    <d v="2011-05-23T00:00:00"/>
  </r>
  <r>
    <n v="5645"/>
    <n v="39938"/>
    <d v="2012-06-10T00:00:00"/>
    <s v="High"/>
    <n v="5"/>
    <n v="155.60999999999999"/>
    <n v="0.1"/>
    <x v="0"/>
    <n v="-41.66"/>
    <n v="34.58"/>
    <n v="8.99"/>
    <s v="Cindy Chapman"/>
    <x v="7"/>
    <s v="Yukon"/>
    <x v="1"/>
    <x v="0"/>
    <s v="Pens &amp; Art Supplies"/>
    <s v="Panasonic KP-350BK Electric Pencil Sharpener with Auto Stop"/>
    <s v="Small Pack"/>
    <n v="0.56000000000000005"/>
    <d v="2012-06-11T00:00:00"/>
  </r>
  <r>
    <n v="5646"/>
    <n v="39943"/>
    <d v="2012-06-07T00:00:00"/>
    <s v="High"/>
    <n v="16"/>
    <n v="26.655999999999999"/>
    <n v="0.02"/>
    <x v="0"/>
    <n v="-23.86"/>
    <n v="1.7"/>
    <n v="1.99"/>
    <s v="Rick Wilson"/>
    <x v="4"/>
    <s v="Ontario"/>
    <x v="3"/>
    <x v="2"/>
    <s v="Computer Peripherals"/>
    <s v="BASF Silver 74 Minute CD-R"/>
    <s v="Small Pack"/>
    <n v="0.51"/>
    <d v="2012-06-08T00:00:00"/>
  </r>
  <r>
    <n v="5647"/>
    <n v="39943"/>
    <d v="2012-06-07T00:00:00"/>
    <s v="High"/>
    <n v="12"/>
    <n v="229.21080000000001"/>
    <n v="0.09"/>
    <x v="0"/>
    <n v="-122.617"/>
    <n v="20.99"/>
    <n v="3.3"/>
    <s v="Rick Wilson"/>
    <x v="4"/>
    <s v="Ontario"/>
    <x v="3"/>
    <x v="2"/>
    <s v="Telephones and Communication"/>
    <s v="Accessory39"/>
    <s v="Small Pack"/>
    <n v="0.81"/>
    <d v="2012-06-09T00:00:00"/>
  </r>
  <r>
    <n v="5648"/>
    <n v="39972"/>
    <d v="2012-09-25T00:00:00"/>
    <s v="Not Specified"/>
    <n v="35"/>
    <n v="213.88499999999999"/>
    <n v="0.03"/>
    <x v="0"/>
    <n v="108.49"/>
    <n v="6.3"/>
    <n v="0.5"/>
    <s v="Sheri Gordon"/>
    <x v="5"/>
    <s v="Quebec"/>
    <x v="1"/>
    <x v="0"/>
    <s v="Labels"/>
    <s v="Avery 48"/>
    <s v="Small Box"/>
    <n v="0.39"/>
    <d v="2012-09-26T00:00:00"/>
  </r>
  <r>
    <n v="5649"/>
    <n v="39972"/>
    <d v="2012-09-25T00:00:00"/>
    <s v="Not Specified"/>
    <n v="36"/>
    <n v="131.51160000000002"/>
    <n v="0.01"/>
    <x v="0"/>
    <n v="62.73"/>
    <n v="3.69"/>
    <n v="0.5"/>
    <s v="Sheri Gordon"/>
    <x v="5"/>
    <s v="Quebec"/>
    <x v="1"/>
    <x v="0"/>
    <s v="Labels"/>
    <s v="Avery 501"/>
    <s v="Small Box"/>
    <n v="0.38"/>
    <d v="2012-09-27T00:00:00"/>
  </r>
  <r>
    <n v="5650"/>
    <n v="39972"/>
    <d v="2012-09-25T00:00:00"/>
    <s v="Not Specified"/>
    <n v="19"/>
    <n v="91.332999999999984"/>
    <n v="0.05"/>
    <x v="0"/>
    <n v="-7.36"/>
    <n v="5.0599999999999996"/>
    <n v="2.99"/>
    <s v="Sheri Gordon"/>
    <x v="5"/>
    <s v="Quebec"/>
    <x v="1"/>
    <x v="0"/>
    <s v="Binders and Binder Accessories"/>
    <s v="Wilson Jones Standard D-Ring Binders"/>
    <s v="Small Box"/>
    <n v="0.38"/>
    <d v="2012-09-28T00:00:00"/>
  </r>
  <r>
    <n v="5651"/>
    <n v="40001"/>
    <d v="2011-02-24T00:00:00"/>
    <s v="Medium"/>
    <n v="46"/>
    <n v="1634.472"/>
    <n v="0.1"/>
    <x v="0"/>
    <n v="457.03"/>
    <n v="39.479999999999997"/>
    <n v="3.99"/>
    <s v="Aimee Bixby"/>
    <x v="4"/>
    <s v="Ontario"/>
    <x v="2"/>
    <x v="0"/>
    <s v="Appliances"/>
    <s v="Belkin 7 Outlet SurgeMaster Surge Protector with Phone Protection"/>
    <s v="Small Box"/>
    <n v="0.56000000000000005"/>
    <d v="2011-02-26T00:00:00"/>
  </r>
  <r>
    <n v="5652"/>
    <n v="40005"/>
    <d v="2010-07-25T00:00:00"/>
    <s v="High"/>
    <n v="20"/>
    <n v="827.63999999999987"/>
    <n v="0.1"/>
    <x v="0"/>
    <n v="244.45"/>
    <n v="45.98"/>
    <n v="4.8"/>
    <s v="Mark Packer"/>
    <x v="8"/>
    <s v="Atlantic"/>
    <x v="0"/>
    <x v="1"/>
    <s v="Office Furnishings"/>
    <s v="Tenex B1-RE Series Chair Mats for Low Pile Carpets"/>
    <s v="Wrap Bag"/>
    <n v="0.68"/>
    <d v="2010-07-28T00:00:00"/>
  </r>
  <r>
    <n v="5653"/>
    <n v="40005"/>
    <d v="2010-07-25T00:00:00"/>
    <s v="High"/>
    <n v="9"/>
    <n v="117.68040000000001"/>
    <n v="0.03"/>
    <x v="0"/>
    <n v="-8.6999999999999993"/>
    <n v="13.48"/>
    <n v="4.51"/>
    <s v="Mark Packer"/>
    <x v="5"/>
    <s v="Quebec"/>
    <x v="0"/>
    <x v="0"/>
    <s v="Storage &amp; Organization"/>
    <s v="Tenex Personal Project File with Scoop Front Design, Black"/>
    <s v="Small Box"/>
    <n v="0.59"/>
    <d v="2010-07-25T00:00:00"/>
  </r>
  <r>
    <n v="5654"/>
    <n v="40006"/>
    <d v="2009-06-15T00:00:00"/>
    <s v="Not Specified"/>
    <n v="35"/>
    <n v="143.94800000000001"/>
    <n v="0.03"/>
    <x v="0"/>
    <n v="-105.547"/>
    <n v="4.24"/>
    <n v="5.41"/>
    <s v="Adam Shillingsburg"/>
    <x v="1"/>
    <s v="West"/>
    <x v="1"/>
    <x v="0"/>
    <s v="Binders and Binder Accessories"/>
    <s v="Storex DuraTech Recycled Plastic Frosted Binders"/>
    <s v="Small Box"/>
    <n v="0.35"/>
    <d v="2009-06-17T00:00:00"/>
  </r>
  <r>
    <n v="5655"/>
    <n v="40006"/>
    <d v="2009-06-15T00:00:00"/>
    <s v="Not Specified"/>
    <n v="48"/>
    <n v="135.4752"/>
    <n v="0.04"/>
    <x v="0"/>
    <n v="20.260000000000002"/>
    <n v="2.94"/>
    <n v="0.7"/>
    <s v="Adam Shillingsburg"/>
    <x v="1"/>
    <s v="West"/>
    <x v="1"/>
    <x v="0"/>
    <s v="Pens &amp; Art Supplies"/>
    <s v="Newell 338"/>
    <s v="Wrap Bag"/>
    <n v="0.57999999999999996"/>
    <d v="2009-06-16T00:00:00"/>
  </r>
  <r>
    <n v="5656"/>
    <n v="40007"/>
    <d v="2012-08-30T00:00:00"/>
    <s v="Not Specified"/>
    <n v="45"/>
    <n v="182.13299999999998"/>
    <n v="0.02"/>
    <x v="0"/>
    <n v="21.93"/>
    <n v="4.13"/>
    <n v="1.17"/>
    <s v="Larry Tron"/>
    <x v="1"/>
    <s v="West"/>
    <x v="2"/>
    <x v="0"/>
    <s v="Pens &amp; Art Supplies"/>
    <s v="Newell 31"/>
    <s v="Wrap Bag"/>
    <n v="0.56999999999999995"/>
    <d v="2012-09-01T00:00:00"/>
  </r>
  <r>
    <n v="5657"/>
    <n v="40032"/>
    <d v="2012-11-30T00:00:00"/>
    <s v="Low"/>
    <n v="9"/>
    <n v="21574.184399999998"/>
    <n v="0.06"/>
    <x v="1"/>
    <n v="-217.46519999999845"/>
    <n v="2550.14"/>
    <n v="29.7"/>
    <s v="Michael Oakman"/>
    <x v="6"/>
    <s v="Prarie"/>
    <x v="0"/>
    <x v="2"/>
    <s v="Office Machines"/>
    <s v="Epson DFX-8500 Dot Matrix Printer"/>
    <s v="Jumbo Drum"/>
    <n v="0.56999999999999995"/>
    <d v="2012-12-07T00:00:00"/>
  </r>
  <r>
    <n v="5658"/>
    <n v="40034"/>
    <d v="2011-03-10T00:00:00"/>
    <s v="Medium"/>
    <n v="47"/>
    <n v="577.16"/>
    <n v="0"/>
    <x v="2"/>
    <n v="131.38999999999999"/>
    <n v="12.28"/>
    <n v="4.8600000000000003"/>
    <s v="Yoseph Carroll"/>
    <x v="1"/>
    <s v="West"/>
    <x v="3"/>
    <x v="0"/>
    <s v="Paper"/>
    <s v="Xerox 1933"/>
    <s v="Small Box"/>
    <n v="0.38"/>
    <d v="2011-03-11T00:00:00"/>
  </r>
  <r>
    <n v="5659"/>
    <n v="40036"/>
    <d v="2010-06-07T00:00:00"/>
    <s v="Not Specified"/>
    <n v="10"/>
    <n v="646.702"/>
    <n v="0.02"/>
    <x v="0"/>
    <n v="-147.35599999999999"/>
    <n v="65.989999999999995"/>
    <n v="8.99"/>
    <s v="Heather Kirkland"/>
    <x v="12"/>
    <s v="Northwest Territories"/>
    <x v="2"/>
    <x v="2"/>
    <s v="Telephones and Communication"/>
    <s v="8260"/>
    <s v="Small Box"/>
    <n v="0.57999999999999996"/>
    <d v="2010-06-08T00:00:00"/>
  </r>
  <r>
    <n v="5660"/>
    <n v="40065"/>
    <d v="2012-02-17T00:00:00"/>
    <s v="High"/>
    <n v="49"/>
    <n v="20726.539400000001"/>
    <n v="0.06"/>
    <x v="0"/>
    <n v="6225.36"/>
    <n v="449.99"/>
    <n v="24.49"/>
    <s v="Craig Leslie"/>
    <x v="1"/>
    <s v="West"/>
    <x v="3"/>
    <x v="2"/>
    <s v="Copiers and Fax"/>
    <s v="Canon PC940 Copier"/>
    <s v="Large Box"/>
    <n v="0.52"/>
    <d v="2012-02-18T00:00:00"/>
  </r>
  <r>
    <n v="5661"/>
    <n v="40065"/>
    <d v="2012-02-17T00:00:00"/>
    <s v="High"/>
    <n v="4"/>
    <n v="80.601599999999991"/>
    <n v="0.04"/>
    <x v="2"/>
    <n v="-54.505000000000003"/>
    <n v="20.99"/>
    <n v="0.99"/>
    <s v="Craig Leslie"/>
    <x v="1"/>
    <s v="West"/>
    <x v="3"/>
    <x v="2"/>
    <s v="Telephones and Communication"/>
    <s v="Accessory21"/>
    <s v="Wrap Bag"/>
    <n v="0.37"/>
    <d v="2012-02-18T00:00:00"/>
  </r>
  <r>
    <n v="5662"/>
    <n v="40067"/>
    <d v="2012-02-17T00:00:00"/>
    <s v="Low"/>
    <n v="38"/>
    <n v="2507.62"/>
    <n v="0"/>
    <x v="0"/>
    <n v="519.24600000000009"/>
    <n v="65.989999999999995"/>
    <n v="5.31"/>
    <s v="Alan Barnes"/>
    <x v="12"/>
    <s v="Northwest Territories"/>
    <x v="1"/>
    <x v="2"/>
    <s v="Telephones and Communication"/>
    <s v="3390"/>
    <s v="Small Box"/>
    <n v="0.56999999999999995"/>
    <d v="2012-02-19T00:00:00"/>
  </r>
  <r>
    <n v="5663"/>
    <n v="40068"/>
    <d v="2010-04-20T00:00:00"/>
    <s v="Low"/>
    <n v="1"/>
    <n v="157.7604"/>
    <n v="0.02"/>
    <x v="1"/>
    <n v="-90.41"/>
    <n v="160.97999999999999"/>
    <n v="30"/>
    <s v="Jennifer Patt"/>
    <x v="3"/>
    <s v="West"/>
    <x v="2"/>
    <x v="1"/>
    <s v="Chairs &amp; Chairmats"/>
    <s v="Office Star - Mid Back Dual function Ergonomic High Back Chair with 2-Way Adjustable Arms"/>
    <s v="Jumbo Drum"/>
    <n v="0.62"/>
    <d v="2010-04-22T00:00:00"/>
  </r>
  <r>
    <n v="5664"/>
    <n v="40068"/>
    <d v="2010-04-20T00:00:00"/>
    <s v="Low"/>
    <n v="2"/>
    <n v="116.964"/>
    <n v="0.1"/>
    <x v="0"/>
    <n v="-110.07"/>
    <n v="64.98"/>
    <n v="6.88"/>
    <s v="Jennifer Patt"/>
    <x v="3"/>
    <s v="West"/>
    <x v="2"/>
    <x v="0"/>
    <s v="Storage &amp; Organization"/>
    <s v="Fellowes Bankers Box™ Staxonsteel® Drawer File/Stacking System"/>
    <s v="Small Box"/>
    <n v="0.73"/>
    <d v="2010-04-24T00:00:00"/>
  </r>
  <r>
    <n v="5665"/>
    <n v="40068"/>
    <d v="2010-04-20T00:00:00"/>
    <s v="Low"/>
    <n v="24"/>
    <n v="8357.0399999999991"/>
    <n v="0"/>
    <x v="1"/>
    <n v="1903.1"/>
    <n v="348.21"/>
    <n v="40.19"/>
    <s v="Jennifer Patt"/>
    <x v="3"/>
    <s v="West"/>
    <x v="2"/>
    <x v="1"/>
    <s v="Tables"/>
    <s v="Bretford CR4500 Series Slim Rectangular Table"/>
    <s v="Jumbo Box"/>
    <n v="0.62"/>
    <d v="2010-04-20T00:00:00"/>
  </r>
  <r>
    <n v="5666"/>
    <n v="40097"/>
    <d v="2009-01-09T00:00:00"/>
    <s v="Low"/>
    <n v="47"/>
    <n v="109.98"/>
    <n v="0.1"/>
    <x v="0"/>
    <n v="-71"/>
    <n v="2.6"/>
    <n v="2.4"/>
    <s v="Olvera Toch"/>
    <x v="4"/>
    <s v="Ontario"/>
    <x v="2"/>
    <x v="0"/>
    <s v="Pens &amp; Art Supplies"/>
    <s v="12 Colored Short Pencils"/>
    <s v="Wrap Bag"/>
    <n v="0.57999999999999996"/>
    <d v="2009-01-14T00:00:00"/>
  </r>
  <r>
    <n v="5667"/>
    <n v="40098"/>
    <d v="2012-02-05T00:00:00"/>
    <s v="Low"/>
    <n v="46"/>
    <n v="529"/>
    <n v="0"/>
    <x v="0"/>
    <n v="-9.1884999999999994"/>
    <n v="11.5"/>
    <n v="7.19"/>
    <s v="Dianna Vittorini"/>
    <x v="7"/>
    <s v="Yukon"/>
    <x v="1"/>
    <x v="0"/>
    <s v="Binders and Binder Accessories"/>
    <s v="Ibico Covers for Plastic or Wire Binding Elements"/>
    <s v="Small Box"/>
    <n v="0.4"/>
    <d v="2012-02-07T00:00:00"/>
  </r>
  <r>
    <n v="5668"/>
    <n v="40098"/>
    <d v="2012-02-05T00:00:00"/>
    <s v="Low"/>
    <n v="50"/>
    <n v="484"/>
    <n v="0"/>
    <x v="0"/>
    <n v="190.93"/>
    <n v="9.68"/>
    <n v="2.0299999999999998"/>
    <s v="Dianna Vittorini"/>
    <x v="7"/>
    <s v="Yukon"/>
    <x v="1"/>
    <x v="0"/>
    <s v="Paper"/>
    <s v="Wirebound Service Call Books, 5 1/2&quot; x 4&quot;"/>
    <s v="Wrap Bag"/>
    <n v="0.37"/>
    <d v="2012-02-09T00:00:00"/>
  </r>
  <r>
    <n v="5669"/>
    <n v="40100"/>
    <d v="2012-02-04T00:00:00"/>
    <s v="Low"/>
    <n v="47"/>
    <n v="939.06000000000006"/>
    <n v="0"/>
    <x v="0"/>
    <n v="333.18"/>
    <n v="19.98"/>
    <n v="5.77"/>
    <s v="Sandra Flanagan"/>
    <x v="4"/>
    <s v="Ontario"/>
    <x v="2"/>
    <x v="0"/>
    <s v="Paper"/>
    <s v="Xerox Blank Computer Paper"/>
    <s v="Small Box"/>
    <n v="0.38"/>
    <d v="2012-02-08T00:00:00"/>
  </r>
  <r>
    <n v="5670"/>
    <n v="40101"/>
    <d v="2009-01-31T00:00:00"/>
    <s v="Low"/>
    <n v="46"/>
    <n v="2069.5859999999998"/>
    <n v="0.1"/>
    <x v="2"/>
    <n v="33.770000000000003"/>
    <n v="49.99"/>
    <n v="19.989999999999998"/>
    <s v="John Lee"/>
    <x v="6"/>
    <s v="Prarie"/>
    <x v="1"/>
    <x v="2"/>
    <s v="Computer Peripherals"/>
    <s v="US Robotics 56K V.92 Internal PCI Faxmodem"/>
    <s v="Small Box"/>
    <n v="0.45"/>
    <d v="2009-02-05T00:00:00"/>
  </r>
  <r>
    <n v="5671"/>
    <n v="40102"/>
    <d v="2011-02-03T00:00:00"/>
    <s v="Medium"/>
    <n v="46"/>
    <n v="374.89080000000001"/>
    <n v="0.06"/>
    <x v="2"/>
    <n v="2.71"/>
    <n v="8.67"/>
    <n v="3.5"/>
    <s v="Alice McCarthy"/>
    <x v="1"/>
    <s v="West"/>
    <x v="1"/>
    <x v="0"/>
    <s v="Appliances"/>
    <s v="Staples 4 Outlet Surge Protector"/>
    <s v="Small Box"/>
    <n v="0.57999999999999996"/>
    <d v="2011-02-05T00:00:00"/>
  </r>
  <r>
    <n v="5672"/>
    <n v="40103"/>
    <d v="2010-09-24T00:00:00"/>
    <s v="Not Specified"/>
    <n v="7"/>
    <n v="328.23"/>
    <n v="0"/>
    <x v="0"/>
    <n v="72.55"/>
    <n v="46.89"/>
    <n v="5.0999999999999996"/>
    <s v="Amy Cox"/>
    <x v="4"/>
    <s v="Ontario"/>
    <x v="0"/>
    <x v="0"/>
    <s v="Appliances"/>
    <s v="Bionaire Personal Warm Mist Humidifier/Vaporizer"/>
    <s v="Medium Box"/>
    <n v="0.46"/>
    <d v="2010-09-27T00:00:00"/>
  </r>
  <r>
    <n v="5673"/>
    <n v="40128"/>
    <d v="2009-02-09T00:00:00"/>
    <s v="Low"/>
    <n v="43"/>
    <n v="10258.518599999999"/>
    <n v="0.01"/>
    <x v="1"/>
    <n v="1445.36"/>
    <n v="240.98"/>
    <n v="60.2"/>
    <s v="Christine Abelman"/>
    <x v="1"/>
    <s v="West"/>
    <x v="1"/>
    <x v="1"/>
    <s v="Bookcases"/>
    <s v="Atlantic Metals Mobile 2-Shelf Bookcases, Custom Colors"/>
    <s v="Jumbo Box"/>
    <n v="0.56000000000000005"/>
    <d v="2009-02-16T00:00:00"/>
  </r>
  <r>
    <n v="5674"/>
    <n v="40131"/>
    <d v="2012-05-02T00:00:00"/>
    <s v="Low"/>
    <n v="24"/>
    <n v="204.39359999999999"/>
    <n v="0.06"/>
    <x v="0"/>
    <n v="-119.31"/>
    <n v="9.06"/>
    <n v="9.86"/>
    <s v="Katherine Murray"/>
    <x v="4"/>
    <s v="Ontario"/>
    <x v="2"/>
    <x v="0"/>
    <s v="Paper"/>
    <s v="Southworth 25% Cotton Linen-Finish Paper &amp; Envelopes"/>
    <s v="Small Box"/>
    <n v="0.4"/>
    <d v="2012-05-02T00:00:00"/>
  </r>
  <r>
    <n v="5675"/>
    <n v="40132"/>
    <d v="2012-02-23T00:00:00"/>
    <s v="Low"/>
    <n v="26"/>
    <n v="1272.4608000000001"/>
    <n v="0.04"/>
    <x v="1"/>
    <n v="149.83000000000001"/>
    <n v="50.98"/>
    <n v="14.19"/>
    <s v="Hunter Glantz"/>
    <x v="12"/>
    <s v="Northwest Territories"/>
    <x v="1"/>
    <x v="1"/>
    <s v="Chairs &amp; Chairmats"/>
    <s v="Global Deluxe Stacking Chair, Gray"/>
    <s v="Jumbo Drum"/>
    <n v="0.56000000000000005"/>
    <d v="2012-02-29T00:00:00"/>
  </r>
  <r>
    <n v="5676"/>
    <n v="40132"/>
    <d v="2012-02-23T00:00:00"/>
    <s v="Low"/>
    <n v="36"/>
    <n v="4302.3743999999997"/>
    <n v="0.04"/>
    <x v="1"/>
    <n v="-219.375"/>
    <n v="124.49"/>
    <n v="51.94"/>
    <s v="Hunter Glantz"/>
    <x v="12"/>
    <s v="Northwest Territories"/>
    <x v="1"/>
    <x v="1"/>
    <s v="Tables"/>
    <s v="Bevis 36 x 72 Conference Tables"/>
    <s v="Jumbo Box"/>
    <n v="0.63"/>
    <d v="2012-02-29T00:00:00"/>
  </r>
  <r>
    <n v="5677"/>
    <n v="40132"/>
    <d v="2012-02-23T00:00:00"/>
    <s v="Low"/>
    <n v="16"/>
    <n v="325.8528"/>
    <n v="0.09"/>
    <x v="0"/>
    <n v="-86.203999999999994"/>
    <n v="22.38"/>
    <n v="15.1"/>
    <s v="Hunter Glantz"/>
    <x v="12"/>
    <s v="Northwest Territories"/>
    <x v="1"/>
    <x v="0"/>
    <s v="Binders and Binder Accessories"/>
    <s v="Avery Flip-Chart Easel Binder, Black"/>
    <s v="Small Box"/>
    <n v="0.38"/>
    <d v="2012-03-02T00:00:00"/>
  </r>
  <r>
    <n v="5678"/>
    <n v="40134"/>
    <d v="2011-10-09T00:00:00"/>
    <s v="Low"/>
    <n v="10"/>
    <n v="98.01"/>
    <n v="0.1"/>
    <x v="0"/>
    <n v="-21.66"/>
    <n v="10.89"/>
    <n v="4.5"/>
    <s v="Shahid Hopkins"/>
    <x v="3"/>
    <s v="West"/>
    <x v="0"/>
    <x v="0"/>
    <s v="Appliances"/>
    <s v="Belkin 6 Outlet Metallic Surge Strip"/>
    <s v="Small Box"/>
    <n v="0.59"/>
    <d v="2011-10-16T00:00:00"/>
  </r>
  <r>
    <n v="5679"/>
    <n v="40134"/>
    <d v="2011-10-09T00:00:00"/>
    <s v="Low"/>
    <n v="43"/>
    <n v="1352.8745999999999"/>
    <n v="0.01"/>
    <x v="0"/>
    <n v="674.46"/>
    <n v="31.78"/>
    <n v="1.99"/>
    <s v="Shahid Hopkins"/>
    <x v="3"/>
    <s v="West"/>
    <x v="0"/>
    <x v="2"/>
    <s v="Computer Peripherals"/>
    <s v="Memorex 4.7GB DVD-RAM, 3/Pack"/>
    <s v="Small Pack"/>
    <n v="0.42"/>
    <d v="2011-10-13T00:00:00"/>
  </r>
  <r>
    <n v="5680"/>
    <n v="40134"/>
    <d v="2011-10-09T00:00:00"/>
    <s v="Low"/>
    <n v="1"/>
    <n v="4.9800000000000004"/>
    <n v="0"/>
    <x v="0"/>
    <n v="-6.72"/>
    <n v="4.9800000000000004"/>
    <n v="4.72"/>
    <s v="Shahid Hopkins"/>
    <x v="3"/>
    <s v="West"/>
    <x v="0"/>
    <x v="0"/>
    <s v="Paper"/>
    <s v="Xerox 1949"/>
    <s v="Small Box"/>
    <n v="0.36"/>
    <d v="2011-10-14T00:00:00"/>
  </r>
  <r>
    <n v="5681"/>
    <n v="40160"/>
    <d v="2009-10-15T00:00:00"/>
    <s v="Critical"/>
    <n v="23"/>
    <n v="1323.558"/>
    <n v="0.1"/>
    <x v="0"/>
    <n v="202.87"/>
    <n v="63.94"/>
    <n v="14.48"/>
    <s v="Julia West"/>
    <x v="12"/>
    <s v="Northwest Territories"/>
    <x v="3"/>
    <x v="1"/>
    <s v="Office Furnishings"/>
    <s v="Howard Miller 16&quot; Diameter Gallery Wall Clock"/>
    <s v="Small Box"/>
    <n v="0.46"/>
    <d v="2009-10-16T00:00:00"/>
  </r>
  <r>
    <n v="5682"/>
    <n v="40162"/>
    <d v="2010-01-24T00:00:00"/>
    <s v="Critical"/>
    <n v="28"/>
    <n v="1520.4167999999997"/>
    <n v="0.03"/>
    <x v="0"/>
    <n v="760.79"/>
    <n v="55.98"/>
    <n v="5.15"/>
    <s v="Penelope Sewall"/>
    <x v="1"/>
    <s v="West"/>
    <x v="2"/>
    <x v="0"/>
    <s v="Paper"/>
    <s v="Xerox 1934"/>
    <s v="Small Box"/>
    <n v="0.36"/>
    <d v="2010-01-26T00:00:00"/>
  </r>
  <r>
    <n v="5683"/>
    <n v="40164"/>
    <d v="2010-04-10T00:00:00"/>
    <s v="Not Specified"/>
    <n v="8"/>
    <n v="176.4864"/>
    <n v="0.04"/>
    <x v="0"/>
    <n v="75.63"/>
    <n v="22.98"/>
    <n v="7.58"/>
    <s v="Chuck Clark"/>
    <x v="3"/>
    <s v="West"/>
    <x v="1"/>
    <x v="1"/>
    <s v="Office Furnishings"/>
    <s v="Seth Thomas 12&quot; Clock w/ Goldtone Case"/>
    <s v="Small Box"/>
    <n v="0.51"/>
    <d v="2010-04-12T00:00:00"/>
  </r>
  <r>
    <n v="5684"/>
    <n v="40165"/>
    <d v="2011-03-02T00:00:00"/>
    <s v="High"/>
    <n v="50"/>
    <n v="400.82999999999993"/>
    <n v="7.0000000000000007E-2"/>
    <x v="0"/>
    <n v="-75.17"/>
    <n v="8.6199999999999992"/>
    <n v="4.5"/>
    <s v="Bradley Nguyen"/>
    <x v="5"/>
    <s v="Quebec"/>
    <x v="3"/>
    <x v="0"/>
    <s v="Appliances"/>
    <s v="Acco Six-Outlet Power Strip, 4' Cord Length"/>
    <s v="Small Box"/>
    <n v="0.59"/>
    <d v="2011-03-05T00:00:00"/>
  </r>
  <r>
    <n v="5685"/>
    <n v="40193"/>
    <d v="2012-09-02T00:00:00"/>
    <s v="High"/>
    <n v="34"/>
    <n v="3667.6037999999999"/>
    <n v="7.0000000000000007E-2"/>
    <x v="2"/>
    <n v="692.77499999999998"/>
    <n v="115.99"/>
    <n v="2.5"/>
    <s v="Maria Zettner"/>
    <x v="4"/>
    <s v="Ontario"/>
    <x v="1"/>
    <x v="2"/>
    <s v="Telephones and Communication"/>
    <s v="6162m"/>
    <s v="Small Box"/>
    <n v="0.56999999999999995"/>
    <d v="2012-09-02T00:00:00"/>
  </r>
  <r>
    <n v="5686"/>
    <n v="40194"/>
    <d v="2010-10-06T00:00:00"/>
    <s v="Not Specified"/>
    <n v="30"/>
    <n v="4346.46"/>
    <n v="0.1"/>
    <x v="1"/>
    <n v="290.66000000000003"/>
    <n v="160.97999999999999"/>
    <n v="30"/>
    <s v="Barry Gonzalez"/>
    <x v="5"/>
    <s v="Quebec"/>
    <x v="3"/>
    <x v="1"/>
    <s v="Chairs &amp; Chairmats"/>
    <s v="Office Star - Mid Back Dual function Ergonomic High Back Chair with 2-Way Adjustable Arms"/>
    <s v="Jumbo Drum"/>
    <n v="0.62"/>
    <d v="2010-10-07T00:00:00"/>
  </r>
  <r>
    <n v="5687"/>
    <n v="40194"/>
    <d v="2010-10-06T00:00:00"/>
    <s v="Not Specified"/>
    <n v="16"/>
    <n v="1919.84"/>
    <n v="0"/>
    <x v="1"/>
    <n v="-14.415900000000001"/>
    <n v="119.99"/>
    <n v="56.14"/>
    <s v="Barry Gonzalez"/>
    <x v="5"/>
    <s v="Quebec"/>
    <x v="3"/>
    <x v="2"/>
    <s v="Office Machines"/>
    <s v="Hewlett-Packard 2600DN Business Color Inkjet Printer"/>
    <s v="Jumbo Box"/>
    <n v="0.39"/>
    <d v="2010-10-08T00:00:00"/>
  </r>
  <r>
    <n v="5688"/>
    <n v="40194"/>
    <d v="2010-10-06T00:00:00"/>
    <s v="Not Specified"/>
    <n v="34"/>
    <n v="1199.1868000000002"/>
    <n v="0.02"/>
    <x v="0"/>
    <n v="-112.123"/>
    <n v="35.99"/>
    <n v="5"/>
    <s v="Barry Gonzalez"/>
    <x v="5"/>
    <s v="Quebec"/>
    <x v="3"/>
    <x v="2"/>
    <s v="Telephones and Communication"/>
    <s v="Accessory27"/>
    <s v="Small Box"/>
    <n v="0.85"/>
    <d v="2010-10-08T00:00:00"/>
  </r>
  <r>
    <n v="5689"/>
    <n v="40224"/>
    <d v="2009-06-30T00:00:00"/>
    <s v="Low"/>
    <n v="14"/>
    <n v="850.40199999999993"/>
    <n v="0.05"/>
    <x v="2"/>
    <n v="404.29"/>
    <n v="63.94"/>
    <n v="14.48"/>
    <s v="Sally Hughsby"/>
    <x v="4"/>
    <s v="Ontario"/>
    <x v="3"/>
    <x v="1"/>
    <s v="Office Furnishings"/>
    <s v="Howard Miller 16&quot; Diameter Gallery Wall Clock"/>
    <s v="Small Box"/>
    <n v="0.46"/>
    <d v="2009-07-07T00:00:00"/>
  </r>
  <r>
    <n v="5690"/>
    <n v="40225"/>
    <d v="2011-01-09T00:00:00"/>
    <s v="Low"/>
    <n v="50"/>
    <n v="786.77999999999986"/>
    <n v="0.06"/>
    <x v="0"/>
    <n v="212.7295"/>
    <n v="16.739999999999998"/>
    <n v="5.08"/>
    <s v="Frank Gastineau"/>
    <x v="2"/>
    <s v="Prarie"/>
    <x v="0"/>
    <x v="0"/>
    <s v="Binders and Binder Accessories"/>
    <s v="GBC Poly Designer Binding Covers"/>
    <s v="Small Box"/>
    <n v="0.36"/>
    <d v="2011-01-16T00:00:00"/>
  </r>
  <r>
    <n v="5691"/>
    <n v="40225"/>
    <d v="2011-01-09T00:00:00"/>
    <s v="Low"/>
    <n v="45"/>
    <n v="5257.8225000000002"/>
    <n v="0.05"/>
    <x v="1"/>
    <n v="-1857.06"/>
    <n v="122.99"/>
    <n v="70.2"/>
    <s v="Frank Gastineau"/>
    <x v="2"/>
    <s v="Prarie"/>
    <x v="0"/>
    <x v="1"/>
    <s v="Chairs &amp; Chairmats"/>
    <s v="Global High-Back Leather Tilter, Burgundy"/>
    <s v="Jumbo Drum"/>
    <n v="0.74"/>
    <d v="2011-01-11T00:00:00"/>
  </r>
  <r>
    <n v="5692"/>
    <n v="40257"/>
    <d v="2010-08-21T00:00:00"/>
    <s v="Not Specified"/>
    <n v="24"/>
    <n v="3176.6736000000001"/>
    <n v="0.06"/>
    <x v="0"/>
    <n v="405.5"/>
    <n v="140.81"/>
    <n v="24.49"/>
    <s v="Brosina Hoffman"/>
    <x v="2"/>
    <s v="Prarie"/>
    <x v="3"/>
    <x v="1"/>
    <s v="Chairs &amp; Chairmats"/>
    <s v="Hon Olson Stacker Stools"/>
    <s v="Large Box"/>
    <n v="0.56999999999999995"/>
    <d v="2010-08-22T00:00:00"/>
  </r>
  <r>
    <n v="5693"/>
    <n v="40258"/>
    <d v="2009-04-09T00:00:00"/>
    <s v="Not Specified"/>
    <n v="31"/>
    <n v="436.15449999999998"/>
    <n v="0.05"/>
    <x v="0"/>
    <n v="-190.49"/>
    <n v="14.81"/>
    <n v="13.32"/>
    <s v="Michelle Ellison"/>
    <x v="4"/>
    <s v="Ontario"/>
    <x v="0"/>
    <x v="0"/>
    <s v="Appliances"/>
    <s v="Holmes Replacement Filter for HEPA Air Cleaner, Large Room"/>
    <s v="Small Box"/>
    <n v="0.43"/>
    <d v="2009-04-11T00:00:00"/>
  </r>
  <r>
    <n v="5694"/>
    <n v="40258"/>
    <d v="2009-04-09T00:00:00"/>
    <s v="Not Specified"/>
    <n v="29"/>
    <n v="74.170399999999987"/>
    <n v="0.08"/>
    <x v="0"/>
    <n v="-8.77"/>
    <n v="2.78"/>
    <n v="1.25"/>
    <s v="Michelle Ellison"/>
    <x v="4"/>
    <s v="Ontario"/>
    <x v="0"/>
    <x v="0"/>
    <s v="Pens &amp; Art Supplies"/>
    <s v="Newell 318"/>
    <s v="Wrap Bag"/>
    <n v="0.59"/>
    <d v="2009-04-10T00:00:00"/>
  </r>
  <r>
    <n v="5695"/>
    <n v="40259"/>
    <d v="2010-10-12T00:00:00"/>
    <s v="Medium"/>
    <n v="4"/>
    <n v="18.326400000000003"/>
    <n v="0.08"/>
    <x v="2"/>
    <n v="-20.9"/>
    <n v="4.9800000000000004"/>
    <n v="4.32"/>
    <s v="Theone Pippenger"/>
    <x v="3"/>
    <s v="West"/>
    <x v="1"/>
    <x v="2"/>
    <s v="Computer Peripherals"/>
    <s v="DS/HD IBM Formatted Diskettes, 10/Pack - Staples"/>
    <s v="Small Pack"/>
    <n v="0.64"/>
    <d v="2010-10-13T00:00:00"/>
  </r>
  <r>
    <n v="5696"/>
    <n v="40261"/>
    <d v="2009-11-04T00:00:00"/>
    <s v="Critical"/>
    <n v="36"/>
    <n v="316.37520000000001"/>
    <n v="0.03"/>
    <x v="2"/>
    <n v="-172.17"/>
    <n v="9.06"/>
    <n v="9.86"/>
    <s v="Evan Bailliet"/>
    <x v="6"/>
    <s v="Prarie"/>
    <x v="1"/>
    <x v="0"/>
    <s v="Paper"/>
    <s v="Southworth 25% Cotton Linen-Finish Paper &amp; Envelopes"/>
    <s v="Small Box"/>
    <n v="0.4"/>
    <d v="2009-11-06T00:00:00"/>
  </r>
  <r>
    <n v="5697"/>
    <n v="40261"/>
    <d v="2009-11-04T00:00:00"/>
    <s v="Critical"/>
    <n v="26"/>
    <n v="72.617999999999995"/>
    <n v="0.05"/>
    <x v="0"/>
    <n v="0.51"/>
    <n v="2.94"/>
    <n v="1.05"/>
    <s v="Evan Bailliet"/>
    <x v="6"/>
    <s v="Prarie"/>
    <x v="1"/>
    <x v="0"/>
    <s v="Pens &amp; Art Supplies"/>
    <s v="Newell 332"/>
    <s v="Wrap Bag"/>
    <n v="0.57999999999999996"/>
    <d v="2009-11-06T00:00:00"/>
  </r>
  <r>
    <n v="5698"/>
    <n v="40289"/>
    <d v="2012-11-26T00:00:00"/>
    <s v="Not Specified"/>
    <n v="26"/>
    <n v="74.131199999999993"/>
    <n v="0.01"/>
    <x v="0"/>
    <n v="19.63"/>
    <n v="2.88"/>
    <n v="0.99"/>
    <s v="Muhammed Yedwab"/>
    <x v="10"/>
    <s v="Atlantic"/>
    <x v="3"/>
    <x v="0"/>
    <s v="Labels"/>
    <s v="Avery 474"/>
    <s v="Small Box"/>
    <n v="0.36"/>
    <d v="2012-11-27T00:00:00"/>
  </r>
  <r>
    <n v="5699"/>
    <n v="40289"/>
    <d v="2012-11-26T00:00:00"/>
    <s v="Not Specified"/>
    <n v="4"/>
    <n v="38.937600000000003"/>
    <n v="0.04"/>
    <x v="0"/>
    <n v="-1.19"/>
    <n v="10.14"/>
    <n v="2.27"/>
    <s v="Muhammed Yedwab"/>
    <x v="10"/>
    <s v="Atlantic"/>
    <x v="3"/>
    <x v="0"/>
    <s v="Paper"/>
    <s v="Staples Wirebound Steno Books, 6&quot; x 9&quot;, 12/Pack"/>
    <s v="Wrap Bag"/>
    <n v="0.36"/>
    <d v="2012-11-27T00:00:00"/>
  </r>
  <r>
    <n v="5700"/>
    <n v="40321"/>
    <d v="2010-06-23T00:00:00"/>
    <s v="High"/>
    <n v="23"/>
    <n v="1408.1704"/>
    <n v="0.09"/>
    <x v="0"/>
    <n v="230.50300000000001"/>
    <n v="67.28"/>
    <n v="19.989999999999998"/>
    <s v="Andy Gerbode"/>
    <x v="2"/>
    <s v="Prarie"/>
    <x v="3"/>
    <x v="0"/>
    <s v="Binders and Binder Accessories"/>
    <s v="Catalog Binders with Expanding Posts"/>
    <s v="Small Box"/>
    <n v="0.4"/>
    <d v="2010-06-25T00:00:00"/>
  </r>
  <r>
    <n v="5701"/>
    <n v="40321"/>
    <d v="2010-06-23T00:00:00"/>
    <s v="High"/>
    <n v="18"/>
    <n v="692.71199999999999"/>
    <n v="0.1"/>
    <x v="0"/>
    <n v="88.9"/>
    <n v="42.76"/>
    <n v="6.22"/>
    <s v="Andy Gerbode"/>
    <x v="2"/>
    <s v="Prarie"/>
    <x v="3"/>
    <x v="0"/>
    <s v="Storage &amp; Organization"/>
    <s v="SAFCO Mobile Desk Side File, Wire Frame"/>
    <s v="Small Box"/>
    <m/>
    <d v="2010-06-24T00:00:00"/>
  </r>
  <r>
    <n v="5702"/>
    <n v="40327"/>
    <d v="2011-05-13T00:00:00"/>
    <s v="Medium"/>
    <n v="42"/>
    <n v="145.68119999999999"/>
    <n v="0.06"/>
    <x v="0"/>
    <n v="-20.27"/>
    <n v="3.69"/>
    <n v="2.5"/>
    <s v="Erica Bern"/>
    <x v="9"/>
    <s v="Atlantic"/>
    <x v="1"/>
    <x v="0"/>
    <s v="Envelopes"/>
    <s v="Colored Envelopes"/>
    <s v="Small Box"/>
    <n v="0.39"/>
    <d v="2011-05-15T00:00:00"/>
  </r>
  <r>
    <n v="5703"/>
    <n v="40327"/>
    <d v="2011-05-13T00:00:00"/>
    <s v="Medium"/>
    <n v="36"/>
    <n v="140.21280000000002"/>
    <n v="0.09"/>
    <x v="0"/>
    <n v="-123.87"/>
    <n v="4.28"/>
    <n v="5.74"/>
    <s v="Erica Bern"/>
    <x v="9"/>
    <s v="Atlantic"/>
    <x v="1"/>
    <x v="0"/>
    <s v="Paper"/>
    <s v="Xerox 1953"/>
    <s v="Small Box"/>
    <n v="0.4"/>
    <d v="2011-05-15T00:00:00"/>
  </r>
  <r>
    <n v="5704"/>
    <n v="40354"/>
    <d v="2009-01-03T00:00:00"/>
    <s v="High"/>
    <n v="29"/>
    <n v="156.96539999999999"/>
    <n v="0.03"/>
    <x v="0"/>
    <n v="12.554499999999999"/>
    <n v="5.58"/>
    <n v="2.99"/>
    <s v="Patrick Jones"/>
    <x v="10"/>
    <s v="Atlantic"/>
    <x v="2"/>
    <x v="0"/>
    <s v="Binders and Binder Accessories"/>
    <s v="Avery Heavy-Duty EZD ™ Binder With Locking Rings"/>
    <s v="Small Box"/>
    <n v="0.37"/>
    <d v="2009-01-04T00:00:00"/>
  </r>
  <r>
    <n v="5705"/>
    <n v="40354"/>
    <d v="2009-01-03T00:00:00"/>
    <s v="High"/>
    <n v="4"/>
    <n v="773.86400000000003"/>
    <n v="0.09"/>
    <x v="1"/>
    <n v="-93.16"/>
    <n v="212.6"/>
    <n v="52.2"/>
    <s v="Patrick Jones"/>
    <x v="10"/>
    <s v="Atlantic"/>
    <x v="2"/>
    <x v="1"/>
    <s v="Tables"/>
    <s v="Bush Advantage Collection® Round Conference Table"/>
    <s v="Jumbo Box"/>
    <n v="0.64"/>
    <d v="2009-01-04T00:00:00"/>
  </r>
  <r>
    <n v="5706"/>
    <n v="40356"/>
    <d v="2009-12-19T00:00:00"/>
    <s v="Not Specified"/>
    <n v="48"/>
    <n v="185.136"/>
    <n v="0.05"/>
    <x v="2"/>
    <n v="-245.67"/>
    <n v="4.0599999999999996"/>
    <n v="6.89"/>
    <s v="Sylvia Foulston"/>
    <x v="5"/>
    <s v="Quebec"/>
    <x v="1"/>
    <x v="0"/>
    <s v="Appliances"/>
    <s v="Eureka Disposable Bags for Sanitaire® Vibra Groomer I® Upright Vac"/>
    <s v="Small Box"/>
    <n v="0.6"/>
    <d v="2009-12-21T00:00:00"/>
  </r>
  <r>
    <n v="5707"/>
    <n v="40357"/>
    <d v="2012-07-21T00:00:00"/>
    <s v="Not Specified"/>
    <n v="4"/>
    <n v="216.44800000000001"/>
    <n v="0.05"/>
    <x v="0"/>
    <n v="-53.9"/>
    <n v="56.96"/>
    <n v="13.22"/>
    <s v="Emily Grady"/>
    <x v="1"/>
    <s v="West"/>
    <x v="2"/>
    <x v="0"/>
    <s v="Appliances"/>
    <s v="Conquest™ 14 Commercial Heavy-Duty Upright Vacuum, Collection System, Accessory Kit"/>
    <s v="Small Box"/>
    <n v="0.56000000000000005"/>
    <d v="2012-07-22T00:00:00"/>
  </r>
  <r>
    <n v="5708"/>
    <n v="40386"/>
    <d v="2011-02-18T00:00:00"/>
    <s v="High"/>
    <n v="28"/>
    <n v="2752.6800000000003"/>
    <n v="0"/>
    <x v="2"/>
    <n v="1704"/>
    <n v="98.31"/>
    <n v="0.49"/>
    <s v="Jesus Ocampo"/>
    <x v="4"/>
    <s v="Ontario"/>
    <x v="0"/>
    <x v="0"/>
    <s v="Labels"/>
    <s v="Dot Matrix Printer Tape Reel Labels, White, 5000/Box"/>
    <s v="Small Box"/>
    <n v="0.36"/>
    <d v="2011-02-20T00:00:00"/>
  </r>
  <r>
    <n v="5709"/>
    <n v="40388"/>
    <d v="2012-07-24T00:00:00"/>
    <s v="Critical"/>
    <n v="17"/>
    <n v="65.484000000000009"/>
    <n v="0.1"/>
    <x v="0"/>
    <n v="2.44"/>
    <n v="4.28"/>
    <n v="0.94"/>
    <s v="Luke Schmidt"/>
    <x v="2"/>
    <s v="Prarie"/>
    <x v="2"/>
    <x v="0"/>
    <s v="Pens &amp; Art Supplies"/>
    <s v="Newell 336"/>
    <s v="Wrap Bag"/>
    <n v="0.56000000000000005"/>
    <d v="2012-07-26T00:00:00"/>
  </r>
  <r>
    <n v="5710"/>
    <n v="40420"/>
    <d v="2011-01-10T00:00:00"/>
    <s v="High"/>
    <n v="22"/>
    <n v="57.024000000000001"/>
    <n v="0.1"/>
    <x v="0"/>
    <n v="-2.6105"/>
    <n v="2.88"/>
    <n v="1.49"/>
    <s v="Jeremy Pistek"/>
    <x v="3"/>
    <s v="West"/>
    <x v="1"/>
    <x v="0"/>
    <s v="Binders and Binder Accessories"/>
    <s v="Avery Durable Binders"/>
    <s v="Small Box"/>
    <n v="0.36"/>
    <d v="2011-01-12T00:00:00"/>
  </r>
  <r>
    <n v="5711"/>
    <n v="40420"/>
    <d v="2011-01-10T00:00:00"/>
    <s v="High"/>
    <n v="50"/>
    <n v="965.54"/>
    <n v="0.08"/>
    <x v="0"/>
    <n v="450.01799999999997"/>
    <n v="20.99"/>
    <n v="0.99"/>
    <s v="Jeremy Pistek"/>
    <x v="3"/>
    <s v="West"/>
    <x v="1"/>
    <x v="2"/>
    <s v="Telephones and Communication"/>
    <s v="Accessory21"/>
    <s v="Wrap Bag"/>
    <n v="0.37"/>
    <d v="2011-01-12T00:00:00"/>
  </r>
  <r>
    <n v="5712"/>
    <n v="40422"/>
    <d v="2011-07-18T00:00:00"/>
    <s v="Critical"/>
    <n v="39"/>
    <n v="2419.1933999999997"/>
    <n v="0.06"/>
    <x v="2"/>
    <n v="517.81500000000005"/>
    <n v="65.989999999999995"/>
    <n v="3.99"/>
    <s v="Jim Kriz"/>
    <x v="4"/>
    <s v="Ontario"/>
    <x v="3"/>
    <x v="2"/>
    <s v="Telephones and Communication"/>
    <s v="StarTAC 7760"/>
    <s v="Small Box"/>
    <n v="0.59"/>
    <d v="2011-07-20T00:00:00"/>
  </r>
  <r>
    <n v="5713"/>
    <n v="40454"/>
    <d v="2011-04-21T00:00:00"/>
    <s v="Not Specified"/>
    <n v="43"/>
    <n v="1198.9260000000002"/>
    <n v="0.1"/>
    <x v="0"/>
    <n v="22.71"/>
    <n v="30.98"/>
    <n v="8.99"/>
    <s v="Cynthia Delaney"/>
    <x v="5"/>
    <s v="Quebec"/>
    <x v="1"/>
    <x v="0"/>
    <s v="Pens &amp; Art Supplies"/>
    <s v="Boston School Pro Electric Pencil Sharpener, 1670"/>
    <s v="Small Pack"/>
    <n v="0.57999999999999996"/>
    <d v="2011-04-24T00:00:00"/>
  </r>
  <r>
    <n v="5714"/>
    <n v="40480"/>
    <d v="2011-12-07T00:00:00"/>
    <s v="Critical"/>
    <n v="19"/>
    <n v="7518.7028000000009"/>
    <n v="0.06"/>
    <x v="2"/>
    <n v="3049.4515000000001"/>
    <n v="420.98"/>
    <n v="19.989999999999998"/>
    <s v="Harold Engle"/>
    <x v="9"/>
    <s v="Atlantic"/>
    <x v="2"/>
    <x v="0"/>
    <s v="Binders and Binder Accessories"/>
    <s v="GBC DocuBind 200 Manual Binding Machine"/>
    <s v="Small Box"/>
    <n v="0.35"/>
    <d v="2011-12-07T00:00:00"/>
  </r>
  <r>
    <n v="5715"/>
    <n v="40480"/>
    <d v="2011-12-07T00:00:00"/>
    <s v="Critical"/>
    <n v="50"/>
    <n v="1191.5999999999999"/>
    <n v="0.1"/>
    <x v="0"/>
    <n v="221.81"/>
    <n v="26.48"/>
    <n v="6.93"/>
    <s v="Harold Engle"/>
    <x v="9"/>
    <s v="Atlantic"/>
    <x v="2"/>
    <x v="1"/>
    <s v="Office Furnishings"/>
    <s v="DAX Natural Wood-Tone Poster Frame"/>
    <s v="Small Box"/>
    <n v="0.49"/>
    <d v="2011-12-09T00:00:00"/>
  </r>
  <r>
    <n v="5716"/>
    <n v="40485"/>
    <d v="2009-12-27T00:00:00"/>
    <s v="Not Specified"/>
    <n v="36"/>
    <n v="204.51600000000002"/>
    <n v="0.05"/>
    <x v="0"/>
    <n v="-63.77"/>
    <n v="5.98"/>
    <n v="5.46"/>
    <s v="David Bremer"/>
    <x v="3"/>
    <s v="West"/>
    <x v="1"/>
    <x v="0"/>
    <s v="Paper"/>
    <s v="Xerox 1983"/>
    <s v="Small Box"/>
    <n v="0.36"/>
    <d v="2009-12-27T00:00:00"/>
  </r>
  <r>
    <n v="5717"/>
    <n v="40485"/>
    <d v="2009-12-27T00:00:00"/>
    <s v="Not Specified"/>
    <n v="7"/>
    <n v="457.31069999999994"/>
    <n v="0.01"/>
    <x v="0"/>
    <n v="-190.42100000000002"/>
    <n v="65.989999999999995"/>
    <n v="3.99"/>
    <s v="David Bremer"/>
    <x v="3"/>
    <s v="West"/>
    <x v="1"/>
    <x v="2"/>
    <s v="Telephones and Communication"/>
    <s v="StarTAC 7760"/>
    <s v="Small Box"/>
    <n v="0.59"/>
    <d v="2009-12-28T00:00:00"/>
  </r>
  <r>
    <n v="5718"/>
    <n v="40512"/>
    <d v="2010-09-17T00:00:00"/>
    <s v="Medium"/>
    <n v="41"/>
    <n v="381.54600000000005"/>
    <n v="0.06"/>
    <x v="0"/>
    <n v="178.86"/>
    <n v="9.9"/>
    <n v="1.39"/>
    <s v="Greg Hansen"/>
    <x v="2"/>
    <s v="Prarie"/>
    <x v="2"/>
    <x v="0"/>
    <s v="Envelopes"/>
    <s v="#6 3/4 Gummed Flap White Envelopes"/>
    <s v="Small Box"/>
    <n v="0.37"/>
    <d v="2010-09-18T00:00:00"/>
  </r>
  <r>
    <n v="5719"/>
    <n v="40518"/>
    <d v="2009-03-13T00:00:00"/>
    <s v="Critical"/>
    <n v="3"/>
    <n v="11.7705"/>
    <n v="0.05"/>
    <x v="0"/>
    <n v="-12.1555"/>
    <n v="4.13"/>
    <n v="5.04"/>
    <s v="Carlos Daly"/>
    <x v="12"/>
    <s v="Northwest Territories"/>
    <x v="2"/>
    <x v="0"/>
    <s v="Binders and Binder Accessories"/>
    <s v="ACCOHIDE® 3-Ring Binder, Blue, 1&quot;"/>
    <s v="Small Box"/>
    <n v="0.38"/>
    <d v="2009-03-14T00:00:00"/>
  </r>
  <r>
    <n v="5720"/>
    <n v="40519"/>
    <d v="2010-12-21T00:00:00"/>
    <s v="Critical"/>
    <n v="38"/>
    <n v="76.212800000000001"/>
    <n v="0.08"/>
    <x v="0"/>
    <n v="-10.32"/>
    <n v="2.1800000000000002"/>
    <n v="1.38"/>
    <s v="Phillina Ober"/>
    <x v="1"/>
    <s v="West"/>
    <x v="0"/>
    <x v="0"/>
    <s v="Rubber Bands"/>
    <s v="Advantus Push Pins"/>
    <s v="Wrap Bag"/>
    <n v="0.44"/>
    <d v="2010-12-23T00:00:00"/>
  </r>
  <r>
    <n v="5721"/>
    <n v="40544"/>
    <d v="2009-04-06T00:00:00"/>
    <s v="Low"/>
    <n v="39"/>
    <n v="2223.4290000000001"/>
    <n v="0.06"/>
    <x v="0"/>
    <n v="544.04"/>
    <n v="60.65"/>
    <n v="12.23"/>
    <s v="Michelle Ellison"/>
    <x v="4"/>
    <s v="Ontario"/>
    <x v="3"/>
    <x v="1"/>
    <s v="Office Furnishings"/>
    <s v="Tenex Traditional Chairmats for Medium Pile Carpet, Standard Lip, 36&quot; x 48&quot;"/>
    <s v="Medium Box"/>
    <n v="0.64"/>
    <d v="2009-04-08T00:00:00"/>
  </r>
  <r>
    <n v="5722"/>
    <n v="40547"/>
    <d v="2009-07-09T00:00:00"/>
    <s v="Critical"/>
    <n v="45"/>
    <n v="7613.5770000000002"/>
    <n v="0.06"/>
    <x v="2"/>
    <n v="1820.952"/>
    <n v="179.99"/>
    <n v="13.99"/>
    <s v="Craig Rider"/>
    <x v="2"/>
    <s v="Prarie"/>
    <x v="0"/>
    <x v="2"/>
    <s v="Telephones and Communication"/>
    <s v="VTech VT20-2481 2.4GHz Two-Line Phone System w/Answering Machine"/>
    <s v="Medium Box"/>
    <n v="0.56999999999999995"/>
    <d v="2009-07-11T00:00:00"/>
  </r>
  <r>
    <n v="5723"/>
    <n v="40608"/>
    <d v="2012-08-19T00:00:00"/>
    <s v="Not Specified"/>
    <n v="29"/>
    <n v="522.62350000000004"/>
    <n v="0.05"/>
    <x v="0"/>
    <n v="55.82"/>
    <n v="18.97"/>
    <n v="9.5399999999999991"/>
    <s v="Bill Eplett"/>
    <x v="3"/>
    <s v="West"/>
    <x v="1"/>
    <x v="0"/>
    <s v="Paper"/>
    <s v="Xerox 1939"/>
    <s v="Small Box"/>
    <n v="0.37"/>
    <d v="2012-08-21T00:00:00"/>
  </r>
  <r>
    <n v="5724"/>
    <n v="40608"/>
    <d v="2012-08-19T00:00:00"/>
    <s v="Not Specified"/>
    <n v="39"/>
    <n v="203.86080000000001"/>
    <n v="0.01"/>
    <x v="0"/>
    <n v="-89.88"/>
    <n v="5.28"/>
    <n v="5.66"/>
    <s v="Bill Eplett"/>
    <x v="3"/>
    <s v="West"/>
    <x v="1"/>
    <x v="0"/>
    <s v="Paper"/>
    <s v="Xerox 4200 Series MultiUse Premium Copy Paper (20Lb. and 84 Bright)"/>
    <s v="Small Box"/>
    <n v="0.4"/>
    <d v="2012-08-20T00:00:00"/>
  </r>
  <r>
    <n v="5725"/>
    <n v="40611"/>
    <d v="2012-03-28T00:00:00"/>
    <s v="Not Specified"/>
    <n v="12"/>
    <n v="50.332799999999999"/>
    <n v="0.02"/>
    <x v="2"/>
    <n v="-24.31"/>
    <n v="4.28"/>
    <n v="5.17"/>
    <s v="Darrin Van Huff"/>
    <x v="2"/>
    <s v="Prarie"/>
    <x v="2"/>
    <x v="0"/>
    <s v="Paper"/>
    <s v="Xerox 1971"/>
    <s v="Small Box"/>
    <n v="0.4"/>
    <d v="2012-03-30T00:00:00"/>
  </r>
  <r>
    <n v="5726"/>
    <n v="40611"/>
    <d v="2012-03-28T00:00:00"/>
    <s v="Not Specified"/>
    <n v="43"/>
    <n v="1547.5700000000002"/>
    <n v="0"/>
    <x v="0"/>
    <n v="657.45"/>
    <n v="35.99"/>
    <n v="3.3"/>
    <s v="Darrin Van Huff"/>
    <x v="2"/>
    <s v="Prarie"/>
    <x v="2"/>
    <x v="2"/>
    <s v="Telephones and Communication"/>
    <s v="Accessory9"/>
    <s v="Small Pack"/>
    <n v="0.39"/>
    <d v="2012-03-30T00:00:00"/>
  </r>
  <r>
    <n v="5727"/>
    <n v="40612"/>
    <d v="2011-02-28T00:00:00"/>
    <s v="High"/>
    <n v="9"/>
    <n v="17.901"/>
    <n v="0.1"/>
    <x v="0"/>
    <n v="-6.84"/>
    <n v="2.21"/>
    <n v="1.1200000000000001"/>
    <s v="Shaun Chance"/>
    <x v="1"/>
    <s v="West"/>
    <x v="1"/>
    <x v="0"/>
    <s v="Pens &amp; Art Supplies"/>
    <s v="Newell 327"/>
    <s v="Wrap Bag"/>
    <n v="0.57999999999999996"/>
    <d v="2011-03-01T00:00:00"/>
  </r>
  <r>
    <n v="5728"/>
    <n v="40643"/>
    <d v="2011-04-05T00:00:00"/>
    <s v="Critical"/>
    <n v="23"/>
    <n v="253.02299999999997"/>
    <n v="0.05"/>
    <x v="0"/>
    <n v="10.8"/>
    <n v="11.58"/>
    <n v="5.72"/>
    <s v="Ben Wallace"/>
    <x v="5"/>
    <s v="Quebec"/>
    <x v="2"/>
    <x v="0"/>
    <s v="Envelopes"/>
    <s v="Peel &amp; Seel® Recycled Catalog Envelopes, Brown"/>
    <s v="Small Box"/>
    <n v="0.35"/>
    <d v="2011-04-07T00:00:00"/>
  </r>
  <r>
    <n v="5729"/>
    <n v="40647"/>
    <d v="2009-08-17T00:00:00"/>
    <s v="High"/>
    <n v="47"/>
    <n v="1868.7341000000001"/>
    <n v="0.03"/>
    <x v="0"/>
    <n v="267.10000000000002"/>
    <n v="40.99"/>
    <n v="19.989999999999998"/>
    <s v="Naresj Patel"/>
    <x v="4"/>
    <s v="Ontario"/>
    <x v="1"/>
    <x v="0"/>
    <s v="Paper"/>
    <s v="White Dual Perf Computer Printout Paper, 2700 Sheets, 1 Part, Heavyweight, 20 lbs., 14 7/8 x 11"/>
    <s v="Small Box"/>
    <n v="0.36"/>
    <d v="2009-08-18T00:00:00"/>
  </r>
  <r>
    <n v="5730"/>
    <n v="40672"/>
    <d v="2012-10-29T00:00:00"/>
    <s v="Low"/>
    <n v="16"/>
    <n v="1551.0528000000002"/>
    <n v="0.04"/>
    <x v="1"/>
    <n v="-159.21"/>
    <n v="100.98"/>
    <n v="35.840000000000003"/>
    <s v="Barry Gonzalez"/>
    <x v="5"/>
    <s v="Quebec"/>
    <x v="3"/>
    <x v="1"/>
    <s v="Bookcases"/>
    <s v="Bush Westfield Collection Bookcases, Fully Assembled"/>
    <s v="Jumbo Box"/>
    <n v="0.62"/>
    <d v="2012-10-31T00:00:00"/>
  </r>
  <r>
    <n v="5731"/>
    <n v="40673"/>
    <d v="2012-02-17T00:00:00"/>
    <s v="Low"/>
    <n v="14"/>
    <n v="150.0968"/>
    <n v="0.02"/>
    <x v="0"/>
    <n v="62.54"/>
    <n v="10.94"/>
    <n v="1.39"/>
    <s v="Art Foster"/>
    <x v="3"/>
    <s v="West"/>
    <x v="2"/>
    <x v="0"/>
    <s v="Envelopes"/>
    <s v="White Business Envelopes with Contemporary Seam, Recycled White Business Envelopes"/>
    <s v="Small Box"/>
    <n v="0.35"/>
    <d v="2012-02-22T00:00:00"/>
  </r>
  <r>
    <n v="5732"/>
    <n v="40678"/>
    <d v="2010-04-28T00:00:00"/>
    <s v="Low"/>
    <n v="42"/>
    <n v="2627.9568000000004"/>
    <n v="7.0000000000000007E-2"/>
    <x v="0"/>
    <n v="551.33550000000002"/>
    <n v="67.28"/>
    <n v="19.989999999999998"/>
    <s v="Daniel Byrd"/>
    <x v="1"/>
    <s v="West"/>
    <x v="2"/>
    <x v="0"/>
    <s v="Binders and Binder Accessories"/>
    <s v="Catalog Binders with Expanding Posts"/>
    <s v="Small Box"/>
    <n v="0.4"/>
    <d v="2010-05-05T00:00:00"/>
  </r>
  <r>
    <n v="5733"/>
    <n v="40704"/>
    <d v="2009-01-07T00:00:00"/>
    <s v="Low"/>
    <n v="6"/>
    <n v="10.4544"/>
    <n v="0.01"/>
    <x v="0"/>
    <n v="-2.06"/>
    <n v="1.76"/>
    <n v="0.7"/>
    <s v="Julie Kriz"/>
    <x v="8"/>
    <s v="Atlantic"/>
    <x v="1"/>
    <x v="0"/>
    <s v="Pens &amp; Art Supplies"/>
    <s v="Newell 310"/>
    <s v="Wrap Bag"/>
    <n v="0.56000000000000005"/>
    <d v="2009-01-12T00:00:00"/>
  </r>
  <r>
    <n v="5734"/>
    <n v="40706"/>
    <d v="2012-01-21T00:00:00"/>
    <s v="Medium"/>
    <n v="40"/>
    <n v="96.047999999999988"/>
    <n v="0.08"/>
    <x v="2"/>
    <n v="45.1"/>
    <n v="2.61"/>
    <n v="0.5"/>
    <s v="Nora Pelletier"/>
    <x v="6"/>
    <s v="Prarie"/>
    <x v="2"/>
    <x v="0"/>
    <s v="Labels"/>
    <s v="Avery 494"/>
    <s v="Small Box"/>
    <n v="0.39"/>
    <d v="2012-01-22T00:00:00"/>
  </r>
  <r>
    <n v="5735"/>
    <n v="40707"/>
    <d v="2009-06-11T00:00:00"/>
    <s v="High"/>
    <n v="26"/>
    <n v="1715.7399999999998"/>
    <n v="0"/>
    <x v="0"/>
    <n v="211.08599999999998"/>
    <n v="65.989999999999995"/>
    <n v="8.99"/>
    <s v="Harold Pawlan"/>
    <x v="4"/>
    <s v="Ontario"/>
    <x v="0"/>
    <x v="2"/>
    <s v="Telephones and Communication"/>
    <s v="5180"/>
    <s v="Small Box"/>
    <n v="0.56000000000000005"/>
    <d v="2009-06-13T00:00:00"/>
  </r>
  <r>
    <n v="5736"/>
    <n v="40708"/>
    <d v="2009-10-12T00:00:00"/>
    <s v="Not Specified"/>
    <n v="15"/>
    <n v="97.193999999999988"/>
    <n v="0.03"/>
    <x v="0"/>
    <n v="19.59"/>
    <n v="6.68"/>
    <n v="1.5"/>
    <s v="Toby Knight"/>
    <x v="6"/>
    <s v="Prarie"/>
    <x v="1"/>
    <x v="0"/>
    <s v="Pens &amp; Art Supplies"/>
    <s v="Sanford Liquid Accent Highlighters"/>
    <s v="Wrap Bag"/>
    <n v="0.48"/>
    <d v="2009-10-13T00:00:00"/>
  </r>
  <r>
    <n v="5737"/>
    <n v="40770"/>
    <d v="2011-04-16T00:00:00"/>
    <s v="Low"/>
    <n v="19"/>
    <n v="195.89570000000001"/>
    <n v="0.09"/>
    <x v="0"/>
    <n v="-11.66"/>
    <n v="11.33"/>
    <n v="6.12"/>
    <s v="Cassandra Brandow"/>
    <x v="1"/>
    <s v="West"/>
    <x v="2"/>
    <x v="0"/>
    <s v="Appliances"/>
    <s v="Holmes Replacement Filter for HEPA Air Cleaner, Medium Room"/>
    <s v="Medium Box"/>
    <n v="0.42"/>
    <d v="2011-04-21T00:00:00"/>
  </r>
  <r>
    <n v="5738"/>
    <n v="40772"/>
    <d v="2012-02-13T00:00:00"/>
    <s v="Critical"/>
    <n v="15"/>
    <n v="118.35"/>
    <n v="0"/>
    <x v="0"/>
    <n v="22.85"/>
    <n v="7.89"/>
    <n v="2.82"/>
    <s v="Pauline Webber"/>
    <x v="2"/>
    <s v="Prarie"/>
    <x v="3"/>
    <x v="0"/>
    <s v="Rubber Bands"/>
    <s v="Staples Vinyl Coated Paper Clips, 800/Box"/>
    <s v="Wrap Bag"/>
    <n v="0.4"/>
    <d v="2012-02-14T00:00:00"/>
  </r>
  <r>
    <n v="5739"/>
    <n v="40775"/>
    <d v="2010-11-17T00:00:00"/>
    <s v="Low"/>
    <n v="23"/>
    <n v="269.08619999999996"/>
    <n v="7.0000000000000007E-2"/>
    <x v="0"/>
    <n v="61.69"/>
    <n v="12.58"/>
    <n v="5.16"/>
    <s v="Liz MacKendrick"/>
    <x v="10"/>
    <s v="Atlantic"/>
    <x v="1"/>
    <x v="1"/>
    <s v="Office Furnishings"/>
    <s v="DAX Copper Panel Document Frame, 5 x 7 Size"/>
    <s v="Small Box"/>
    <n v="0.43"/>
    <d v="2010-11-22T00:00:00"/>
  </r>
  <r>
    <n v="5740"/>
    <n v="40800"/>
    <d v="2010-12-04T00:00:00"/>
    <s v="Not Specified"/>
    <n v="41"/>
    <n v="252.39600000000002"/>
    <n v="0.05"/>
    <x v="0"/>
    <n v="-175.26"/>
    <n v="6.48"/>
    <n v="7.91"/>
    <s v="Jim Sink"/>
    <x v="4"/>
    <s v="Ontario"/>
    <x v="1"/>
    <x v="0"/>
    <s v="Paper"/>
    <s v="Xerox 216"/>
    <s v="Small Box"/>
    <n v="0.37"/>
    <d v="2010-12-04T00:00:00"/>
  </r>
  <r>
    <n v="5741"/>
    <n v="40800"/>
    <d v="2010-12-04T00:00:00"/>
    <s v="Not Specified"/>
    <n v="18"/>
    <n v="96.105599999999995"/>
    <n v="0.06"/>
    <x v="0"/>
    <n v="26.11"/>
    <n v="5.68"/>
    <n v="1.39"/>
    <s v="Jim Sink"/>
    <x v="9"/>
    <s v="Atlantic"/>
    <x v="1"/>
    <x v="0"/>
    <s v="Envelopes"/>
    <s v="Staples Standard Envelopes"/>
    <s v="Small Box"/>
    <n v="0.38"/>
    <d v="2010-12-06T00:00:00"/>
  </r>
  <r>
    <n v="5742"/>
    <n v="40801"/>
    <d v="2012-07-01T00:00:00"/>
    <s v="Not Specified"/>
    <n v="20"/>
    <n v="120.52800000000002"/>
    <n v="7.0000000000000007E-2"/>
    <x v="0"/>
    <n v="-56.15"/>
    <n v="6.48"/>
    <n v="6.22"/>
    <s v="Sarah Bern"/>
    <x v="3"/>
    <s v="West"/>
    <x v="1"/>
    <x v="0"/>
    <s v="Paper"/>
    <s v="Xerox 1894"/>
    <s v="Small Box"/>
    <n v="0.37"/>
    <d v="2012-07-01T00:00:00"/>
  </r>
  <r>
    <n v="5743"/>
    <n v="40802"/>
    <d v="2012-09-03T00:00:00"/>
    <s v="High"/>
    <n v="28"/>
    <n v="3117.8111999999996"/>
    <n v="0.04"/>
    <x v="1"/>
    <n v="26.05"/>
    <n v="115.99"/>
    <n v="56.14"/>
    <s v="Scott Cohen"/>
    <x v="4"/>
    <s v="Ontario"/>
    <x v="3"/>
    <x v="2"/>
    <s v="Office Machines"/>
    <s v="Hewlett-Packard Deskjet 5550 Color Inkjet Printer"/>
    <s v="Jumbo Drum"/>
    <n v="0.4"/>
    <d v="2012-09-04T00:00:00"/>
  </r>
  <r>
    <n v="5744"/>
    <n v="40803"/>
    <d v="2011-04-13T00:00:00"/>
    <s v="Low"/>
    <n v="22"/>
    <n v="76.911999999999992"/>
    <n v="0.08"/>
    <x v="0"/>
    <n v="9.2394999999999996"/>
    <n v="3.8"/>
    <n v="1.49"/>
    <s v="Jim Karlsson"/>
    <x v="3"/>
    <s v="West"/>
    <x v="0"/>
    <x v="0"/>
    <s v="Binders and Binder Accessories"/>
    <s v="Durable Pressboard Binders"/>
    <s v="Small Box"/>
    <n v="0.38"/>
    <d v="2011-04-18T00:00:00"/>
  </r>
  <r>
    <n v="5745"/>
    <n v="40803"/>
    <d v="2011-04-13T00:00:00"/>
    <s v="Low"/>
    <n v="35"/>
    <n v="10112.928000000002"/>
    <n v="0.04"/>
    <x v="1"/>
    <n v="1512.07"/>
    <n v="300.98"/>
    <n v="64.73"/>
    <s v="Jim Karlsson"/>
    <x v="3"/>
    <s v="West"/>
    <x v="0"/>
    <x v="1"/>
    <s v="Chairs &amp; Chairmats"/>
    <s v="Global Leather and Oak Executive Chair, Black"/>
    <s v="Jumbo Drum"/>
    <n v="0.56000000000000005"/>
    <d v="2011-04-15T00:00:00"/>
  </r>
  <r>
    <n v="5746"/>
    <n v="40804"/>
    <d v="2010-03-12T00:00:00"/>
    <s v="Medium"/>
    <n v="36"/>
    <n v="4161.9815999999992"/>
    <n v="0.06"/>
    <x v="1"/>
    <n v="-1775.83"/>
    <n v="122.99"/>
    <n v="70.2"/>
    <s v="Barry French"/>
    <x v="12"/>
    <s v="Northwest Territories"/>
    <x v="3"/>
    <x v="1"/>
    <s v="Chairs &amp; Chairmats"/>
    <s v="Global High-Back Leather Tilter, Burgundy"/>
    <s v="Jumbo Drum"/>
    <n v="0.74"/>
    <d v="2010-03-14T00:00:00"/>
  </r>
  <r>
    <n v="5747"/>
    <n v="40806"/>
    <d v="2011-09-06T00:00:00"/>
    <s v="Critical"/>
    <n v="8"/>
    <n v="43.2"/>
    <n v="0"/>
    <x v="0"/>
    <n v="-41.262"/>
    <n v="5.4"/>
    <n v="7.78"/>
    <s v="Barbara Fisher"/>
    <x v="3"/>
    <s v="West"/>
    <x v="0"/>
    <x v="0"/>
    <s v="Binders and Binder Accessories"/>
    <s v="3M Organizer Strips"/>
    <s v="Small Box"/>
    <n v="0.37"/>
    <d v="2011-09-07T00:00:00"/>
  </r>
  <r>
    <n v="5748"/>
    <n v="40832"/>
    <d v="2010-03-29T00:00:00"/>
    <s v="High"/>
    <n v="22"/>
    <n v="431.92159999999996"/>
    <n v="0.03"/>
    <x v="0"/>
    <n v="122.78"/>
    <n v="20.239999999999998"/>
    <n v="6.67"/>
    <s v="Erin Mull"/>
    <x v="10"/>
    <s v="Atlantic"/>
    <x v="0"/>
    <x v="1"/>
    <s v="Office Furnishings"/>
    <s v="DAX Contemporary Wood Frame with Silver Metal Mat, Desktop, 11 x 14 Size"/>
    <s v="Small Pack"/>
    <n v="0.49"/>
    <d v="2010-03-30T00:00:00"/>
  </r>
  <r>
    <n v="5749"/>
    <n v="40833"/>
    <d v="2010-07-15T00:00:00"/>
    <s v="Low"/>
    <n v="48"/>
    <n v="3040.8191999999995"/>
    <n v="0.04"/>
    <x v="0"/>
    <n v="844.82100000000003"/>
    <n v="65.989999999999995"/>
    <n v="2.5"/>
    <s v="Michelle Huthwaite"/>
    <x v="5"/>
    <s v="Quebec"/>
    <x v="2"/>
    <x v="2"/>
    <s v="Telephones and Communication"/>
    <s v="V8160"/>
    <s v="Small Box"/>
    <n v="0.56000000000000005"/>
    <d v="2010-07-24T00:00:00"/>
  </r>
  <r>
    <n v="5750"/>
    <n v="40835"/>
    <d v="2009-11-24T00:00:00"/>
    <s v="High"/>
    <n v="26"/>
    <n v="366.84440000000001"/>
    <n v="0.06"/>
    <x v="0"/>
    <n v="-8.0845000000000002"/>
    <n v="15.01"/>
    <n v="8.4"/>
    <s v="Jennifer Braxton"/>
    <x v="9"/>
    <s v="Atlantic"/>
    <x v="0"/>
    <x v="0"/>
    <s v="Binders and Binder Accessories"/>
    <s v="GBC Prepunched Paper, 19-Hole, for Binding Systems, 24-lb"/>
    <s v="Small Box"/>
    <n v="0.39"/>
    <d v="2009-11-26T00:00:00"/>
  </r>
  <r>
    <n v="5751"/>
    <n v="40835"/>
    <d v="2009-11-24T00:00:00"/>
    <s v="High"/>
    <n v="14"/>
    <n v="515.71519999999987"/>
    <n v="0.09"/>
    <x v="0"/>
    <n v="-326.97000000000003"/>
    <n v="40.479999999999997"/>
    <n v="19.989999999999998"/>
    <s v="Jennifer Braxton"/>
    <x v="9"/>
    <s v="Atlantic"/>
    <x v="0"/>
    <x v="2"/>
    <s v="Computer Peripherals"/>
    <s v="Keytronic Designer 104- Key Black Keyboard"/>
    <s v="Small Box"/>
    <n v="0.77"/>
    <d v="2009-11-26T00:00:00"/>
  </r>
  <r>
    <n v="5752"/>
    <n v="40835"/>
    <d v="2009-11-24T00:00:00"/>
    <s v="High"/>
    <n v="1"/>
    <n v="11.665999999999999"/>
    <n v="0.05"/>
    <x v="0"/>
    <n v="-6.68"/>
    <n v="12.28"/>
    <n v="6.13"/>
    <s v="Jennifer Braxton"/>
    <x v="9"/>
    <s v="Atlantic"/>
    <x v="0"/>
    <x v="0"/>
    <s v="Storage &amp; Organization"/>
    <s v="Recycled Eldon Regeneration Jumbo File"/>
    <s v="Small Box"/>
    <n v="0.56999999999999995"/>
    <d v="2009-11-25T00:00:00"/>
  </r>
  <r>
    <n v="5753"/>
    <n v="40838"/>
    <d v="2012-11-26T00:00:00"/>
    <s v="Not Specified"/>
    <n v="40"/>
    <n v="300.94800000000004"/>
    <n v="7.0000000000000007E-2"/>
    <x v="0"/>
    <n v="-136.82"/>
    <n v="8.09"/>
    <n v="7.96"/>
    <s v="Adrian Shami"/>
    <x v="1"/>
    <s v="West"/>
    <x v="3"/>
    <x v="1"/>
    <s v="Office Furnishings"/>
    <s v="6&quot; Cubicle Wall Clock, Black"/>
    <s v="Small Box"/>
    <n v="0.49"/>
    <d v="2012-11-29T00:00:00"/>
  </r>
  <r>
    <n v="5754"/>
    <n v="40838"/>
    <d v="2012-11-26T00:00:00"/>
    <s v="Not Specified"/>
    <n v="10"/>
    <n v="203.60299999999998"/>
    <n v="0.03"/>
    <x v="0"/>
    <n v="-93.257999999999996"/>
    <n v="20.99"/>
    <n v="1.25"/>
    <s v="Adrian Shami"/>
    <x v="1"/>
    <s v="West"/>
    <x v="3"/>
    <x v="2"/>
    <s v="Telephones and Communication"/>
    <s v="Accessory29"/>
    <s v="Small Pack"/>
    <n v="0.83"/>
    <d v="2012-11-27T00:00:00"/>
  </r>
  <r>
    <n v="5755"/>
    <n v="40839"/>
    <d v="2012-03-31T00:00:00"/>
    <s v="Medium"/>
    <n v="23"/>
    <n v="2649.3791999999999"/>
    <n v="0.04"/>
    <x v="1"/>
    <n v="-100.4676"/>
    <n v="119.99"/>
    <n v="56.14"/>
    <s v="Guy Phonely"/>
    <x v="4"/>
    <s v="Ontario"/>
    <x v="1"/>
    <x v="2"/>
    <s v="Office Machines"/>
    <s v="Hewlett-Packard 2600DN Business Color Inkjet Printer"/>
    <s v="Jumbo Box"/>
    <n v="0.39"/>
    <d v="2012-04-01T00:00:00"/>
  </r>
  <r>
    <n v="5756"/>
    <n v="40866"/>
    <d v="2010-05-23T00:00:00"/>
    <s v="High"/>
    <n v="3"/>
    <n v="847.83299999999997"/>
    <n v="0.06"/>
    <x v="0"/>
    <n v="-236.6"/>
    <n v="300.64999999999998"/>
    <n v="24.49"/>
    <s v="Rick Duston"/>
    <x v="4"/>
    <s v="Ontario"/>
    <x v="1"/>
    <x v="0"/>
    <s v="Appliances"/>
    <s v="Honeywell Enviracaire Portable HEPA Air Cleaner for 17' x 22' Room"/>
    <s v="Large Box"/>
    <n v="0.52"/>
    <d v="2010-05-24T00:00:00"/>
  </r>
  <r>
    <n v="5757"/>
    <n v="40870"/>
    <d v="2011-12-11T00:00:00"/>
    <s v="Critical"/>
    <n v="43"/>
    <n v="11906.373200000002"/>
    <n v="0.08"/>
    <x v="0"/>
    <n v="4833.2700000000004"/>
    <n v="300.97000000000003"/>
    <n v="7.18"/>
    <s v="Justin MacKendrick"/>
    <x v="5"/>
    <s v="Quebec"/>
    <x v="1"/>
    <x v="2"/>
    <s v="Computer Peripherals"/>
    <s v="Gyration Ultra Professional Cordless Optical Suite"/>
    <s v="Small Box"/>
    <n v="0.48"/>
    <d v="2011-12-11T00:00:00"/>
  </r>
  <r>
    <n v="5758"/>
    <n v="40870"/>
    <d v="2011-12-11T00:00:00"/>
    <s v="Critical"/>
    <n v="28"/>
    <n v="138.6"/>
    <n v="0"/>
    <x v="0"/>
    <n v="-64.05"/>
    <n v="4.95"/>
    <n v="5.32"/>
    <s v="Justin MacKendrick"/>
    <x v="5"/>
    <s v="Quebec"/>
    <x v="1"/>
    <x v="1"/>
    <s v="Office Furnishings"/>
    <s v="Eldon® 300 Class™ Desk Accessories, Black"/>
    <s v="Small Box"/>
    <n v="0.41"/>
    <d v="2011-12-13T00:00:00"/>
  </r>
  <r>
    <n v="5759"/>
    <n v="40871"/>
    <d v="2011-09-13T00:00:00"/>
    <s v="Not Specified"/>
    <n v="32"/>
    <n v="274.70400000000001"/>
    <n v="0.03"/>
    <x v="0"/>
    <n v="-5.5314999999999994"/>
    <n v="8.85"/>
    <n v="5.6"/>
    <s v="Joy Smith"/>
    <x v="9"/>
    <s v="Atlantic"/>
    <x v="1"/>
    <x v="0"/>
    <s v="Binders and Binder Accessories"/>
    <s v="GBC Standard Plastic Binding Systems Combs"/>
    <s v="Small Box"/>
    <n v="0.36"/>
    <d v="2011-09-15T00:00:00"/>
  </r>
  <r>
    <n v="5760"/>
    <n v="40871"/>
    <d v="2011-09-13T00:00:00"/>
    <s v="Not Specified"/>
    <n v="18"/>
    <n v="1897.758"/>
    <n v="0.05"/>
    <x v="1"/>
    <n v="-157.63"/>
    <n v="110.98"/>
    <n v="30"/>
    <s v="Joy Smith"/>
    <x v="9"/>
    <s v="Atlantic"/>
    <x v="1"/>
    <x v="1"/>
    <s v="Chairs &amp; Chairmats"/>
    <s v="Office Star Flex Back Scooter Chair with White Frame"/>
    <s v="Jumbo Drum"/>
    <n v="0.71"/>
    <d v="2011-09-15T00:00:00"/>
  </r>
  <r>
    <n v="5761"/>
    <n v="40896"/>
    <d v="2011-09-02T00:00:00"/>
    <s v="Not Specified"/>
    <n v="21"/>
    <n v="150.738"/>
    <n v="0.03"/>
    <x v="2"/>
    <n v="42.86"/>
    <n v="7.4"/>
    <n v="1.71"/>
    <s v="Tracy Poddar"/>
    <x v="11"/>
    <s v="Atlantic"/>
    <x v="1"/>
    <x v="0"/>
    <s v="Paper"/>
    <s v="It's Hot Message Books with Stickers, 2 3/4&quot; x 5&quot;"/>
    <s v="Wrap Bag"/>
    <n v="0.4"/>
    <d v="2011-09-03T00:00:00"/>
  </r>
  <r>
    <n v="5762"/>
    <n v="40901"/>
    <d v="2012-07-29T00:00:00"/>
    <s v="Medium"/>
    <n v="40"/>
    <n v="258.72000000000003"/>
    <n v="0.02"/>
    <x v="0"/>
    <n v="-96.9"/>
    <n v="6.6"/>
    <n v="4.07"/>
    <s v="Darrin Van Huff"/>
    <x v="2"/>
    <s v="Prarie"/>
    <x v="2"/>
    <x v="2"/>
    <s v="Computer Peripherals"/>
    <s v="3.5&quot; IBM Formatted Diskettes, DS/HD"/>
    <s v="Small Pack"/>
    <n v="0.66"/>
    <d v="2012-07-31T00:00:00"/>
  </r>
  <r>
    <n v="5763"/>
    <n v="40901"/>
    <d v="2012-07-29T00:00:00"/>
    <s v="Medium"/>
    <n v="22"/>
    <n v="3363.1444000000001"/>
    <n v="0.02"/>
    <x v="2"/>
    <n v="567.36899999999991"/>
    <n v="155.99"/>
    <n v="8.08"/>
    <s v="Darrin Van Huff"/>
    <x v="2"/>
    <s v="Prarie"/>
    <x v="2"/>
    <x v="2"/>
    <s v="Telephones and Communication"/>
    <s v="300 Series Non-Flip"/>
    <s v="Small Box"/>
    <n v="0.6"/>
    <d v="2012-07-31T00:00:00"/>
  </r>
  <r>
    <n v="5764"/>
    <n v="40902"/>
    <d v="2009-07-07T00:00:00"/>
    <s v="Low"/>
    <n v="25"/>
    <n v="173.95"/>
    <n v="0.02"/>
    <x v="0"/>
    <n v="-48.875"/>
    <n v="7.1"/>
    <n v="6.05"/>
    <s v="Susan Vittorini"/>
    <x v="12"/>
    <s v="Northwest Territories"/>
    <x v="2"/>
    <x v="0"/>
    <s v="Binders and Binder Accessories"/>
    <s v="Wilson Jones Hanging View Binder, White, 1&quot;"/>
    <s v="Small Box"/>
    <n v="0.39"/>
    <d v="2009-07-09T00:00:00"/>
  </r>
  <r>
    <n v="5765"/>
    <n v="40928"/>
    <d v="2009-09-12T00:00:00"/>
    <s v="Low"/>
    <n v="4"/>
    <n v="340.5204"/>
    <n v="0.01"/>
    <x v="0"/>
    <n v="-420.58499999999998"/>
    <n v="85.99"/>
    <n v="0.99"/>
    <s v="Patrick Ryan"/>
    <x v="2"/>
    <s v="Prarie"/>
    <x v="1"/>
    <x v="2"/>
    <s v="Telephones and Communication"/>
    <s v="Accessory4"/>
    <s v="Wrap Bag"/>
    <n v="0.85"/>
    <d v="2009-09-17T00:00:00"/>
  </r>
  <r>
    <n v="5766"/>
    <n v="40933"/>
    <d v="2012-05-27T00:00:00"/>
    <s v="High"/>
    <n v="37"/>
    <n v="87.645600000000002"/>
    <n v="0.06"/>
    <x v="0"/>
    <n v="-103.96"/>
    <n v="2.52"/>
    <n v="4.28"/>
    <s v="Jenna Caffey"/>
    <x v="1"/>
    <s v="West"/>
    <x v="3"/>
    <x v="0"/>
    <s v="Pens &amp; Art Supplies"/>
    <s v="Binney &amp; Smith inkTank™ Erasable Desk Highlighter, Chisel Tip, Yellow, 12/Box"/>
    <s v="Wrap Bag"/>
    <n v="0.44"/>
    <d v="2012-05-28T00:00:00"/>
  </r>
  <r>
    <n v="5767"/>
    <n v="40934"/>
    <d v="2011-11-13T00:00:00"/>
    <s v="Not Specified"/>
    <n v="28"/>
    <n v="48.787199999999999"/>
    <n v="0.01"/>
    <x v="0"/>
    <n v="-1.23"/>
    <n v="1.76"/>
    <n v="0.7"/>
    <s v="Carol Triggs"/>
    <x v="5"/>
    <s v="Quebec"/>
    <x v="2"/>
    <x v="0"/>
    <s v="Pens &amp; Art Supplies"/>
    <s v="Newell 326"/>
    <s v="Wrap Bag"/>
    <n v="0.56000000000000005"/>
    <d v="2011-11-14T00:00:00"/>
  </r>
  <r>
    <n v="5768"/>
    <n v="40934"/>
    <d v="2011-11-13T00:00:00"/>
    <s v="Not Specified"/>
    <n v="11"/>
    <n v="470.47770000000003"/>
    <n v="7.0000000000000007E-2"/>
    <x v="0"/>
    <n v="-107.503"/>
    <n v="45.99"/>
    <n v="4.99"/>
    <s v="Carol Triggs"/>
    <x v="5"/>
    <s v="Quebec"/>
    <x v="2"/>
    <x v="2"/>
    <s v="Telephones and Communication"/>
    <s v="600 Series Non-Flip"/>
    <s v="Small Box"/>
    <n v="0.56999999999999995"/>
    <d v="2011-11-15T00:00:00"/>
  </r>
  <r>
    <n v="5769"/>
    <n v="40961"/>
    <d v="2011-03-30T00:00:00"/>
    <s v="Medium"/>
    <n v="7"/>
    <n v="21.609000000000002"/>
    <n v="0.02"/>
    <x v="0"/>
    <n v="5.88"/>
    <n v="3.15"/>
    <n v="0.5"/>
    <s v="Bill Donatelli"/>
    <x v="4"/>
    <s v="Ontario"/>
    <x v="1"/>
    <x v="0"/>
    <s v="Labels"/>
    <s v="Avery 520"/>
    <s v="Small Box"/>
    <n v="0.37"/>
    <d v="2011-03-31T00:00:00"/>
  </r>
  <r>
    <n v="5770"/>
    <n v="40962"/>
    <d v="2011-02-20T00:00:00"/>
    <s v="Critical"/>
    <n v="28"/>
    <n v="1479.6767999999997"/>
    <n v="0.03"/>
    <x v="0"/>
    <n v="547.48"/>
    <n v="54.48"/>
    <n v="0.99"/>
    <s v="Mary Zewe"/>
    <x v="4"/>
    <s v="Ontario"/>
    <x v="1"/>
    <x v="0"/>
    <s v="Appliances"/>
    <s v="Belkin 5 Outlet SurgeMaster™ Power Centers"/>
    <s v="Small Box"/>
    <n v="0.56999999999999995"/>
    <d v="2011-02-21T00:00:00"/>
  </r>
  <r>
    <n v="5771"/>
    <n v="40962"/>
    <d v="2011-02-20T00:00:00"/>
    <s v="Critical"/>
    <n v="30"/>
    <n v="3779.7"/>
    <n v="0"/>
    <x v="0"/>
    <n v="653.05799999999999"/>
    <n v="125.99"/>
    <n v="8.99"/>
    <s v="Mary Zewe"/>
    <x v="4"/>
    <s v="Ontario"/>
    <x v="1"/>
    <x v="2"/>
    <s v="Telephones and Communication"/>
    <s v="M70"/>
    <s v="Small Box"/>
    <n v="0.59"/>
    <d v="2011-02-21T00:00:00"/>
  </r>
  <r>
    <n v="5772"/>
    <n v="40964"/>
    <d v="2011-05-23T00:00:00"/>
    <s v="Critical"/>
    <n v="40"/>
    <n v="273.60000000000002"/>
    <n v="0"/>
    <x v="0"/>
    <n v="-206.05"/>
    <n v="6.84"/>
    <n v="8.3699999999999992"/>
    <s v="Nick Radford"/>
    <x v="6"/>
    <s v="Prarie"/>
    <x v="1"/>
    <x v="0"/>
    <s v="Scissors, Rulers and Trimmers"/>
    <s v="Acme Design Line 8&quot; Stainless Steel Bent Scissors w/Champagne Handles, 3-1/8&quot; Cut"/>
    <s v="Small Pack"/>
    <n v="0.57999999999999996"/>
    <d v="2011-05-26T00:00:00"/>
  </r>
  <r>
    <n v="5773"/>
    <n v="40965"/>
    <d v="2009-11-20T00:00:00"/>
    <s v="Medium"/>
    <n v="48"/>
    <n v="6958.6607999999997"/>
    <n v="0.09"/>
    <x v="1"/>
    <n v="-385.00447700000007"/>
    <n v="159.31"/>
    <n v="60"/>
    <s v="Mark Cousins"/>
    <x v="4"/>
    <s v="Ontario"/>
    <x v="1"/>
    <x v="1"/>
    <s v="Tables"/>
    <s v="Hon Non-Folding Utility Tables"/>
    <s v="Jumbo Drum"/>
    <n v="0.55000000000000004"/>
    <d v="2009-11-22T00:00:00"/>
  </r>
  <r>
    <n v="5774"/>
    <n v="40965"/>
    <d v="2009-11-20T00:00:00"/>
    <s v="Medium"/>
    <n v="39"/>
    <n v="2052.5934000000002"/>
    <n v="0.06"/>
    <x v="0"/>
    <n v="-139.84299999999999"/>
    <n v="55.99"/>
    <n v="5"/>
    <s v="Mark Cousins"/>
    <x v="4"/>
    <s v="Ontario"/>
    <x v="1"/>
    <x v="2"/>
    <s v="Telephones and Communication"/>
    <s v="Accessory36"/>
    <s v="Small Pack"/>
    <n v="0.83"/>
    <d v="2009-11-22T00:00:00"/>
  </r>
  <r>
    <n v="5775"/>
    <n v="40965"/>
    <d v="2009-11-20T00:00:00"/>
    <s v="Medium"/>
    <n v="29"/>
    <n v="826.54639999999995"/>
    <n v="0.08"/>
    <x v="0"/>
    <n v="168.76"/>
    <n v="30.98"/>
    <n v="8.74"/>
    <s v="Mark Cousins"/>
    <x v="3"/>
    <s v="West"/>
    <x v="1"/>
    <x v="0"/>
    <s v="Paper"/>
    <s v="Xerox 1979"/>
    <s v="Small Box"/>
    <n v="0.4"/>
    <d v="2009-11-21T00:00:00"/>
  </r>
  <r>
    <n v="5776"/>
    <n v="40994"/>
    <d v="2012-10-09T00:00:00"/>
    <s v="High"/>
    <n v="42"/>
    <n v="793.04399999999998"/>
    <n v="0.1"/>
    <x v="0"/>
    <n v="323.07650000000001"/>
    <n v="20.98"/>
    <n v="1.49"/>
    <s v="Michael Paige"/>
    <x v="11"/>
    <s v="Atlantic"/>
    <x v="0"/>
    <x v="0"/>
    <s v="Binders and Binder Accessories"/>
    <s v="Avery Legal 4-Ring Binder"/>
    <s v="Small Box"/>
    <n v="0.35"/>
    <d v="2012-10-11T00:00:00"/>
  </r>
  <r>
    <n v="5777"/>
    <n v="40997"/>
    <d v="2009-04-21T00:00:00"/>
    <s v="Low"/>
    <n v="12"/>
    <n v="353.17199999999997"/>
    <n v="0.05"/>
    <x v="2"/>
    <n v="61.47"/>
    <n v="30.98"/>
    <n v="9.18"/>
    <s v="Odella Nelson"/>
    <x v="4"/>
    <s v="Ontario"/>
    <x v="0"/>
    <x v="0"/>
    <s v="Paper"/>
    <s v="Xerox 1951"/>
    <s v="Small Box"/>
    <n v="0.4"/>
    <d v="2009-04-21T00:00:00"/>
  </r>
  <r>
    <n v="5778"/>
    <n v="40997"/>
    <d v="2009-04-21T00:00:00"/>
    <s v="Low"/>
    <n v="37"/>
    <n v="808.09849999999994"/>
    <n v="0.05"/>
    <x v="0"/>
    <n v="18.27"/>
    <n v="22.99"/>
    <n v="8.99"/>
    <s v="Odella Nelson"/>
    <x v="4"/>
    <s v="Ontario"/>
    <x v="0"/>
    <x v="0"/>
    <s v="Pens &amp; Art Supplies"/>
    <s v="Boston KS Multi-Size Manual Pencil Sharpener"/>
    <s v="Small Pack"/>
    <n v="0.56999999999999995"/>
    <d v="2009-04-28T00:00:00"/>
  </r>
  <r>
    <n v="5779"/>
    <n v="40997"/>
    <d v="2009-04-21T00:00:00"/>
    <s v="Low"/>
    <n v="1"/>
    <n v="14.520900000000001"/>
    <n v="0.03"/>
    <x v="0"/>
    <n v="-8.4"/>
    <n v="14.97"/>
    <n v="7.51"/>
    <s v="Odella Nelson"/>
    <x v="4"/>
    <s v="Ontario"/>
    <x v="0"/>
    <x v="0"/>
    <s v="Storage &amp; Organization"/>
    <s v="Pizazz® Global Quick File™"/>
    <s v="Small Box"/>
    <n v="0.56999999999999995"/>
    <d v="2009-04-23T00:00:00"/>
  </r>
  <r>
    <n v="5780"/>
    <n v="40997"/>
    <d v="2009-04-21T00:00:00"/>
    <s v="Low"/>
    <n v="33"/>
    <n v="6735.1680000000006"/>
    <n v="0.04"/>
    <x v="1"/>
    <n v="-513.79042000000004"/>
    <n v="212.6"/>
    <n v="110.2"/>
    <s v="Odella Nelson"/>
    <x v="4"/>
    <s v="Ontario"/>
    <x v="0"/>
    <x v="1"/>
    <s v="Tables"/>
    <s v="Bush Advantage Collection® Round Conference Table"/>
    <s v="Jumbo Box"/>
    <n v="0.73"/>
    <d v="2009-04-25T00:00:00"/>
  </r>
  <r>
    <n v="5781"/>
    <n v="40998"/>
    <d v="2009-05-02T00:00:00"/>
    <s v="Medium"/>
    <n v="43"/>
    <n v="1221.0065"/>
    <n v="0.05"/>
    <x v="0"/>
    <n v="385.46"/>
    <n v="29.89"/>
    <n v="1.99"/>
    <s v="Nora Paige"/>
    <x v="3"/>
    <s v="West"/>
    <x v="0"/>
    <x v="2"/>
    <s v="Computer Peripherals"/>
    <s v="Verbatim DVD-RAM, 5.2GB, Rewritable, Type 1, DS"/>
    <s v="Small Pack"/>
    <n v="0.5"/>
    <d v="2009-05-03T00:00:00"/>
  </r>
  <r>
    <n v="5782"/>
    <n v="40998"/>
    <d v="2009-05-02T00:00:00"/>
    <s v="Medium"/>
    <n v="39"/>
    <n v="143.52000000000001"/>
    <n v="0.08"/>
    <x v="0"/>
    <n v="28.4"/>
    <n v="4"/>
    <n v="1.3"/>
    <s v="Nora Paige"/>
    <x v="3"/>
    <s v="West"/>
    <x v="0"/>
    <x v="0"/>
    <s v="Paper"/>
    <s v="EcoTones® Memo Sheets"/>
    <s v="Wrap Bag"/>
    <n v="0.37"/>
    <d v="2009-05-04T00:00:00"/>
  </r>
  <r>
    <n v="5783"/>
    <n v="41026"/>
    <d v="2011-04-19T00:00:00"/>
    <s v="Medium"/>
    <n v="8"/>
    <n v="647.928"/>
    <n v="0.1"/>
    <x v="1"/>
    <n v="-281.76"/>
    <n v="89.99"/>
    <n v="42"/>
    <s v="Duane Benoit"/>
    <x v="4"/>
    <s v="Ontario"/>
    <x v="2"/>
    <x v="1"/>
    <s v="Chairs &amp; Chairmats"/>
    <s v="Global Leather Task Chair, Black"/>
    <s v="Jumbo Drum"/>
    <n v="0.66"/>
    <d v="2011-04-20T00:00:00"/>
  </r>
  <r>
    <n v="5784"/>
    <n v="41026"/>
    <d v="2011-04-19T00:00:00"/>
    <s v="Medium"/>
    <n v="19"/>
    <n v="53.694000000000003"/>
    <n v="0.1"/>
    <x v="2"/>
    <n v="-33.11"/>
    <n v="3.14"/>
    <n v="1.92"/>
    <s v="Duane Benoit"/>
    <x v="4"/>
    <s v="Ontario"/>
    <x v="2"/>
    <x v="0"/>
    <s v="Scissors, Rulers and Trimmers"/>
    <s v="Serrated Blade or Curved Handle Hand Letter Openers"/>
    <s v="Wrap Bag"/>
    <n v="0.84"/>
    <d v="2011-04-19T00:00:00"/>
  </r>
  <r>
    <n v="5785"/>
    <n v="41056"/>
    <d v="2012-03-26T00:00:00"/>
    <s v="Critical"/>
    <n v="4"/>
    <n v="128.72639999999998"/>
    <n v="0.08"/>
    <x v="0"/>
    <n v="-138.84"/>
    <n v="34.979999999999997"/>
    <n v="7.53"/>
    <s v="Dario Medina"/>
    <x v="7"/>
    <s v="Yukon"/>
    <x v="0"/>
    <x v="2"/>
    <s v="Computer Peripherals"/>
    <s v="Fellowes EZ Multi-Media Keyboard"/>
    <s v="Small Box"/>
    <n v="0.76"/>
    <d v="2012-03-29T00:00:00"/>
  </r>
  <r>
    <n v="5786"/>
    <n v="41059"/>
    <d v="2010-09-14T00:00:00"/>
    <s v="Medium"/>
    <n v="26"/>
    <n v="341.33839999999998"/>
    <n v="0.08"/>
    <x v="2"/>
    <n v="3.9185000000000003"/>
    <n v="14.27"/>
    <n v="7.27"/>
    <s v="Lycoris Saunders"/>
    <x v="4"/>
    <s v="Ontario"/>
    <x v="1"/>
    <x v="0"/>
    <s v="Binders and Binder Accessories"/>
    <s v="GBC Laser Imprintable Binding System Covers, Desert Sand"/>
    <s v="Small Box"/>
    <n v="0.38"/>
    <d v="2010-09-14T00:00:00"/>
  </r>
  <r>
    <n v="5787"/>
    <n v="41059"/>
    <d v="2010-09-14T00:00:00"/>
    <s v="Medium"/>
    <n v="45"/>
    <n v="12325.131000000001"/>
    <n v="0.09"/>
    <x v="0"/>
    <n v="5455.96"/>
    <n v="300.98"/>
    <n v="13.99"/>
    <s v="Lycoris Saunders"/>
    <x v="4"/>
    <s v="Ontario"/>
    <x v="1"/>
    <x v="2"/>
    <s v="Office Machines"/>
    <s v="Polycom VoiceStation 100"/>
    <s v="Medium Box"/>
    <n v="0.39"/>
    <d v="2010-09-15T00:00:00"/>
  </r>
  <r>
    <n v="5788"/>
    <n v="41059"/>
    <d v="2010-09-14T00:00:00"/>
    <s v="Medium"/>
    <n v="21"/>
    <n v="122.64"/>
    <n v="0"/>
    <x v="2"/>
    <n v="24.53"/>
    <n v="5.84"/>
    <n v="1.2"/>
    <s v="Lycoris Saunders"/>
    <x v="4"/>
    <s v="Ontario"/>
    <x v="1"/>
    <x v="0"/>
    <s v="Pens &amp; Art Supplies"/>
    <s v="Newell 312"/>
    <s v="Wrap Bag"/>
    <n v="0.55000000000000004"/>
    <d v="2010-09-16T00:00:00"/>
  </r>
  <r>
    <n v="5789"/>
    <n v="41059"/>
    <d v="2010-09-14T00:00:00"/>
    <s v="Medium"/>
    <n v="45"/>
    <n v="17322.336000000003"/>
    <n v="0.04"/>
    <x v="1"/>
    <n v="2357.86"/>
    <n v="400.98"/>
    <n v="42.52"/>
    <s v="Lycoris Saunders"/>
    <x v="4"/>
    <s v="Ontario"/>
    <x v="1"/>
    <x v="1"/>
    <s v="Tables"/>
    <s v="Bretford CR8500 Series Meeting Room Furniture"/>
    <s v="Jumbo Box"/>
    <n v="0.71"/>
    <d v="2010-09-15T00:00:00"/>
  </r>
  <r>
    <n v="5790"/>
    <n v="41063"/>
    <d v="2012-11-21T00:00:00"/>
    <s v="Low"/>
    <n v="22"/>
    <n v="465.65639999999996"/>
    <n v="0.01"/>
    <x v="0"/>
    <n v="-34.090000000000003"/>
    <n v="21.38"/>
    <n v="8.99"/>
    <s v="Carl Jackson"/>
    <x v="12"/>
    <s v="Northwest Territories"/>
    <x v="2"/>
    <x v="0"/>
    <s v="Pens &amp; Art Supplies"/>
    <s v="Boston 1730 StandUp Electric Pencil Sharpener"/>
    <s v="Small Pack"/>
    <n v="0.59"/>
    <d v="2012-11-23T00:00:00"/>
  </r>
  <r>
    <n v="5791"/>
    <n v="41063"/>
    <d v="2012-11-21T00:00:00"/>
    <s v="Low"/>
    <n v="10"/>
    <n v="345.50400000000002"/>
    <n v="0.04"/>
    <x v="0"/>
    <n v="42.272999999999954"/>
    <n v="35.99"/>
    <n v="0.99"/>
    <s v="Carl Jackson"/>
    <x v="12"/>
    <s v="Northwest Territories"/>
    <x v="2"/>
    <x v="2"/>
    <s v="Telephones and Communication"/>
    <s v="Accessory31"/>
    <s v="Small Pack"/>
    <n v="0.35"/>
    <d v="2012-11-28T00:00:00"/>
  </r>
  <r>
    <n v="5792"/>
    <n v="41063"/>
    <d v="2012-11-21T00:00:00"/>
    <s v="Low"/>
    <n v="26"/>
    <n v="2101.5955999999996"/>
    <n v="0.06"/>
    <x v="0"/>
    <n v="822.88800000000003"/>
    <n v="85.99"/>
    <n v="1.25"/>
    <s v="Carl Jackson"/>
    <x v="12"/>
    <s v="Northwest Territories"/>
    <x v="2"/>
    <x v="2"/>
    <s v="Telephones and Communication"/>
    <s v="Accessory8"/>
    <s v="Small Pack"/>
    <n v="0.39"/>
    <d v="2012-11-28T00:00:00"/>
  </r>
  <r>
    <n v="5793"/>
    <n v="41091"/>
    <d v="2009-05-24T00:00:00"/>
    <s v="Medium"/>
    <n v="32"/>
    <n v="6280.7040000000006"/>
    <n v="0.1"/>
    <x v="2"/>
    <n v="1318.83"/>
    <n v="218.08"/>
    <n v="18.059999999999999"/>
    <s v="Harold Dahlen"/>
    <x v="3"/>
    <s v="West"/>
    <x v="3"/>
    <x v="1"/>
    <s v="Chairs &amp; Chairmats"/>
    <s v="Lifetime Advantage™ Folding Chairs, 4/Carton"/>
    <s v="Large Box"/>
    <n v="0.56999999999999995"/>
    <d v="2009-05-25T00:00:00"/>
  </r>
  <r>
    <n v="5794"/>
    <n v="41094"/>
    <d v="2009-01-06T00:00:00"/>
    <s v="Low"/>
    <n v="46"/>
    <n v="271.25280000000004"/>
    <n v="0.09"/>
    <x v="0"/>
    <n v="-225.86"/>
    <n v="6.48"/>
    <n v="8.73"/>
    <s v="Maribeth Schnelling"/>
    <x v="10"/>
    <s v="Atlantic"/>
    <x v="1"/>
    <x v="0"/>
    <s v="Paper"/>
    <s v="Xerox 227"/>
    <s v="Small Box"/>
    <n v="0.37"/>
    <d v="2009-01-08T00:00:00"/>
  </r>
  <r>
    <n v="5795"/>
    <n v="41094"/>
    <d v="2009-01-06T00:00:00"/>
    <s v="Low"/>
    <n v="6"/>
    <n v="115.93799999999999"/>
    <n v="0.05"/>
    <x v="0"/>
    <n v="-153.46"/>
    <n v="20.34"/>
    <n v="35"/>
    <s v="Maribeth Schnelling"/>
    <x v="10"/>
    <s v="Atlantic"/>
    <x v="1"/>
    <x v="0"/>
    <s v="Storage &amp; Organization"/>
    <s v="Tennsco Commercial Shelving"/>
    <s v="Large Box"/>
    <n v="0.84"/>
    <d v="2009-01-10T00:00:00"/>
  </r>
  <r>
    <n v="5796"/>
    <n v="41120"/>
    <d v="2012-07-07T00:00:00"/>
    <s v="Low"/>
    <n v="35"/>
    <n v="848.48399999999992"/>
    <n v="0.09"/>
    <x v="0"/>
    <n v="100.5"/>
    <n v="26.64"/>
    <n v="5.3"/>
    <s v="Darren Budd"/>
    <x v="4"/>
    <s v="Ontario"/>
    <x v="3"/>
    <x v="1"/>
    <s v="Chairs &amp; Chairmats"/>
    <s v="SAFCO Optional Arm Kit for Workspace® Cribbage Stacking Chair"/>
    <s v="Medium Box"/>
    <m/>
    <d v="2012-07-09T00:00:00"/>
  </r>
  <r>
    <n v="5797"/>
    <n v="41120"/>
    <d v="2012-07-07T00:00:00"/>
    <s v="Low"/>
    <n v="13"/>
    <n v="39.239199999999997"/>
    <n v="0.02"/>
    <x v="0"/>
    <n v="9.5299999999999994"/>
    <n v="3.08"/>
    <n v="0.99"/>
    <s v="Darren Budd"/>
    <x v="4"/>
    <s v="Ontario"/>
    <x v="3"/>
    <x v="1"/>
    <s v="Office Furnishings"/>
    <s v="DAX Solid Wood Frames"/>
    <s v="Medium Box"/>
    <n v="0.48"/>
    <d v="2012-07-09T00:00:00"/>
  </r>
  <r>
    <n v="5798"/>
    <n v="41122"/>
    <d v="2010-02-21T00:00:00"/>
    <s v="Not Specified"/>
    <n v="29"/>
    <n v="47.432400000000001"/>
    <n v="0.06"/>
    <x v="2"/>
    <n v="-76.88"/>
    <n v="1.74"/>
    <n v="4.08"/>
    <s v="Darren Budd"/>
    <x v="4"/>
    <s v="Ontario"/>
    <x v="2"/>
    <x v="1"/>
    <s v="Office Furnishings"/>
    <s v="Eldon Regeneration Recycled Desk Accessories, Smoke"/>
    <s v="Small Pack"/>
    <n v="0.53"/>
    <d v="2010-02-23T00:00:00"/>
  </r>
  <r>
    <n v="5799"/>
    <n v="41123"/>
    <d v="2010-12-06T00:00:00"/>
    <s v="Low"/>
    <n v="27"/>
    <n v="293.93279999999999"/>
    <n v="0.04"/>
    <x v="0"/>
    <n v="54.29"/>
    <n v="11.34"/>
    <n v="5.01"/>
    <s v="Frank Gastineau"/>
    <x v="1"/>
    <s v="West"/>
    <x v="0"/>
    <x v="0"/>
    <s v="Paper"/>
    <s v="Xerox 188"/>
    <s v="Small Box"/>
    <n v="0.36"/>
    <d v="2010-12-11T00:00:00"/>
  </r>
  <r>
    <n v="5800"/>
    <n v="41152"/>
    <d v="2011-09-03T00:00:00"/>
    <s v="High"/>
    <n v="49"/>
    <n v="3646.5015999999996"/>
    <n v="0.03"/>
    <x v="0"/>
    <n v="541.91999999999996"/>
    <n v="76.72"/>
    <n v="19.95"/>
    <s v="Bobby Trafton"/>
    <x v="3"/>
    <s v="West"/>
    <x v="1"/>
    <x v="0"/>
    <s v="Appliances"/>
    <s v="Honeywell Enviracaire® Portable Air Cleaner for up to 8 x 10 Room"/>
    <s v="Large Box"/>
    <n v="0.54"/>
    <d v="2011-09-04T00:00:00"/>
  </r>
  <r>
    <n v="5801"/>
    <n v="41152"/>
    <d v="2011-09-03T00:00:00"/>
    <s v="High"/>
    <n v="29"/>
    <n v="49.067999999999998"/>
    <n v="0.1"/>
    <x v="0"/>
    <n v="-15.1225"/>
    <n v="1.88"/>
    <n v="1.49"/>
    <s v="Bobby Trafton"/>
    <x v="3"/>
    <s v="West"/>
    <x v="1"/>
    <x v="0"/>
    <s v="Binders and Binder Accessories"/>
    <s v="Staples® General Use 3-Ring Binders"/>
    <s v="Small Box"/>
    <n v="0.37"/>
    <d v="2011-09-05T00:00:00"/>
  </r>
  <r>
    <n v="5802"/>
    <n v="41153"/>
    <d v="2009-03-02T00:00:00"/>
    <s v="Medium"/>
    <n v="29"/>
    <n v="802.053"/>
    <n v="0.1"/>
    <x v="0"/>
    <n v="-45.1"/>
    <n v="30.73"/>
    <n v="4"/>
    <s v="Alan Barnes"/>
    <x v="12"/>
    <s v="Northwest Territories"/>
    <x v="1"/>
    <x v="2"/>
    <s v="Computer Peripherals"/>
    <s v="Fellowes 17-key keypad for PS/2 interface"/>
    <s v="Small Box"/>
    <n v="0.75"/>
    <d v="2009-03-03T00:00:00"/>
  </r>
  <r>
    <n v="5803"/>
    <n v="41154"/>
    <d v="2009-04-30T00:00:00"/>
    <s v="Low"/>
    <n v="43"/>
    <n v="926.23720000000003"/>
    <n v="0.02"/>
    <x v="0"/>
    <n v="251.17"/>
    <n v="21.98"/>
    <n v="2.87"/>
    <s v="Roger Barcio"/>
    <x v="1"/>
    <s v="West"/>
    <x v="1"/>
    <x v="0"/>
    <s v="Pens &amp; Art Supplies"/>
    <s v="Panasonic KP-310 Heavy-Duty Electric Pencil Sharpener"/>
    <s v="Small Pack"/>
    <n v="0.55000000000000004"/>
    <d v="2009-05-02T00:00:00"/>
  </r>
  <r>
    <n v="5804"/>
    <n v="41157"/>
    <d v="2011-04-16T00:00:00"/>
    <s v="Medium"/>
    <n v="39"/>
    <n v="3816.2397000000001"/>
    <n v="0.09"/>
    <x v="0"/>
    <n v="1116.98"/>
    <n v="107.53"/>
    <n v="5.81"/>
    <s v="Nicole Brennan"/>
    <x v="3"/>
    <s v="West"/>
    <x v="2"/>
    <x v="1"/>
    <s v="Office Furnishings"/>
    <s v="Tenex Contemporary Contur Chairmats for Low and Medium Pile Carpet, Computer, 39&quot; x 49&quot;"/>
    <s v="Medium Box"/>
    <n v="0.65"/>
    <d v="2011-04-18T00:00:00"/>
  </r>
  <r>
    <n v="5805"/>
    <n v="41184"/>
    <d v="2011-09-22T00:00:00"/>
    <s v="High"/>
    <n v="7"/>
    <n v="107.702"/>
    <n v="0.02"/>
    <x v="0"/>
    <n v="-56.06"/>
    <n v="15.7"/>
    <n v="11.25"/>
    <s v="Charlotte Melton"/>
    <x v="12"/>
    <s v="Northwest Territories"/>
    <x v="2"/>
    <x v="0"/>
    <s v="Storage &amp; Organization"/>
    <s v="Hanging Personal Folder File"/>
    <s v="Small Box"/>
    <n v="0.6"/>
    <d v="2011-09-24T00:00:00"/>
  </r>
  <r>
    <n v="5806"/>
    <n v="41185"/>
    <d v="2009-12-06T00:00:00"/>
    <s v="Critical"/>
    <n v="2"/>
    <n v="10.635200000000001"/>
    <n v="0.08"/>
    <x v="0"/>
    <n v="-12.83"/>
    <n v="5.78"/>
    <n v="7.96"/>
    <s v="Ben Ferrer"/>
    <x v="4"/>
    <s v="Ontario"/>
    <x v="1"/>
    <x v="0"/>
    <s v="Paper"/>
    <s v="Xerox 196"/>
    <s v="Small Box"/>
    <n v="0.36"/>
    <d v="2009-12-07T00:00:00"/>
  </r>
  <r>
    <n v="5807"/>
    <n v="41186"/>
    <d v="2010-11-22T00:00:00"/>
    <s v="High"/>
    <n v="33"/>
    <n v="637.25639999999999"/>
    <n v="0.08"/>
    <x v="0"/>
    <n v="-67.704999999999998"/>
    <n v="20.99"/>
    <n v="0.99"/>
    <s v="Aleksandra Gannaway"/>
    <x v="2"/>
    <s v="Prarie"/>
    <x v="1"/>
    <x v="2"/>
    <s v="Telephones and Communication"/>
    <s v="Accessory15"/>
    <s v="Small Pack"/>
    <n v="0.83"/>
    <d v="2010-11-23T00:00:00"/>
  </r>
  <r>
    <n v="5808"/>
    <n v="41186"/>
    <d v="2010-11-22T00:00:00"/>
    <s v="High"/>
    <n v="13"/>
    <n v="125.86859999999999"/>
    <n v="0.01"/>
    <x v="2"/>
    <n v="54.91"/>
    <n v="9.7799999999999994"/>
    <n v="1.39"/>
    <s v="Aleksandra Gannaway"/>
    <x v="10"/>
    <s v="Atlantic"/>
    <x v="1"/>
    <x v="0"/>
    <s v="Envelopes"/>
    <s v="Staples #10 Laser &amp; Inkjet Envelopes, 4 1/8&quot; x 9 1/2&quot;, 100/Box"/>
    <s v="Small Box"/>
    <n v="0.39"/>
    <d v="2010-11-24T00:00:00"/>
  </r>
  <r>
    <n v="5809"/>
    <n v="41187"/>
    <d v="2010-09-30T00:00:00"/>
    <s v="Low"/>
    <n v="9"/>
    <n v="50.22"/>
    <n v="0"/>
    <x v="0"/>
    <n v="5.34"/>
    <n v="5.58"/>
    <n v="0.7"/>
    <s v="Edward Nazzal"/>
    <x v="4"/>
    <s v="Ontario"/>
    <x v="0"/>
    <x v="0"/>
    <s v="Pens &amp; Art Supplies"/>
    <s v="Newell 314"/>
    <s v="Wrap Bag"/>
    <n v="0.6"/>
    <d v="2010-09-30T00:00:00"/>
  </r>
  <r>
    <n v="5810"/>
    <n v="41187"/>
    <d v="2010-09-30T00:00:00"/>
    <s v="Low"/>
    <n v="25"/>
    <n v="140.16499999999999"/>
    <n v="0.03"/>
    <x v="0"/>
    <n v="-42.45"/>
    <n v="5.78"/>
    <n v="4.96"/>
    <s v="Edward Nazzal"/>
    <x v="4"/>
    <s v="Ontario"/>
    <x v="0"/>
    <x v="0"/>
    <s v="Paper"/>
    <s v="Xerox 1899"/>
    <s v="Small Box"/>
    <n v="0.36"/>
    <d v="2010-10-04T00:00:00"/>
  </r>
  <r>
    <n v="5811"/>
    <n v="41189"/>
    <d v="2009-07-14T00:00:00"/>
    <s v="Low"/>
    <n v="30"/>
    <n v="187.69499999999999"/>
    <n v="0.03"/>
    <x v="0"/>
    <n v="66.28"/>
    <n v="6.45"/>
    <n v="1.34"/>
    <s v="Stephanie Phelps"/>
    <x v="1"/>
    <s v="West"/>
    <x v="3"/>
    <x v="0"/>
    <s v="Paper"/>
    <s v="Wirebound Four 2-3/4 x 5 Forms per Page, 400 Sets per Book"/>
    <s v="Wrap Bag"/>
    <n v="0.36"/>
    <d v="2009-07-19T00:00:00"/>
  </r>
  <r>
    <n v="5812"/>
    <n v="41216"/>
    <d v="2009-07-01T00:00:00"/>
    <s v="Not Specified"/>
    <n v="8"/>
    <n v="228.69280000000001"/>
    <n v="0.02"/>
    <x v="0"/>
    <n v="49.657000000000004"/>
    <n v="29.17"/>
    <n v="6.27"/>
    <s v="Kean Takahito"/>
    <x v="2"/>
    <s v="Prarie"/>
    <x v="2"/>
    <x v="0"/>
    <s v="Binders and Binder Accessories"/>
    <s v="Binding Machine Supplies"/>
    <s v="Small Box"/>
    <n v="0.37"/>
    <d v="2009-07-02T00:00:00"/>
  </r>
  <r>
    <n v="5813"/>
    <n v="41216"/>
    <d v="2009-07-01T00:00:00"/>
    <s v="Not Specified"/>
    <n v="45"/>
    <n v="8068.0499999999993"/>
    <n v="0"/>
    <x v="1"/>
    <n v="1117.24"/>
    <n v="179.29"/>
    <n v="29.21"/>
    <s v="Kean Takahito"/>
    <x v="2"/>
    <s v="Prarie"/>
    <x v="2"/>
    <x v="1"/>
    <s v="Tables"/>
    <s v="Bevis Round Conference Table Top, X-Base"/>
    <s v="Jumbo Box"/>
    <n v="0.74"/>
    <d v="2009-07-03T00:00:00"/>
  </r>
  <r>
    <n v="5814"/>
    <n v="41217"/>
    <d v="2011-07-13T00:00:00"/>
    <s v="High"/>
    <n v="23"/>
    <n v="1237.7588000000001"/>
    <n v="0.03"/>
    <x v="2"/>
    <n v="575.38"/>
    <n v="55.48"/>
    <n v="6.79"/>
    <s v="Nathan Cano"/>
    <x v="3"/>
    <s v="West"/>
    <x v="3"/>
    <x v="0"/>
    <s v="Paper"/>
    <s v="Eaton Premium Continuous-Feed Paper, 25% Cotton, Letter Size, White, 1000 Shts/Box"/>
    <s v="Small Box"/>
    <n v="0.37"/>
    <d v="2011-07-15T00:00:00"/>
  </r>
  <r>
    <n v="5815"/>
    <n v="41221"/>
    <d v="2009-09-12T00:00:00"/>
    <s v="Critical"/>
    <n v="4"/>
    <n v="304.48480000000001"/>
    <n v="0.06"/>
    <x v="0"/>
    <n v="-218.77"/>
    <n v="80.98"/>
    <n v="35"/>
    <s v="Eugene Hildebrand"/>
    <x v="4"/>
    <s v="Ontario"/>
    <x v="2"/>
    <x v="0"/>
    <s v="Storage &amp; Organization"/>
    <s v="Carina Double Wide Media Storage Towers in Natural &amp; Black"/>
    <s v="Large Box"/>
    <n v="0.81"/>
    <d v="2009-09-13T00:00:00"/>
  </r>
  <r>
    <n v="5816"/>
    <n v="41253"/>
    <d v="2009-05-07T00:00:00"/>
    <s v="Medium"/>
    <n v="5"/>
    <n v="1399.5105000000001"/>
    <n v="7.0000000000000007E-2"/>
    <x v="0"/>
    <n v="-807.59"/>
    <n v="300.97000000000003"/>
    <n v="7.18"/>
    <s v="Steve Nguyen"/>
    <x v="4"/>
    <s v="Ontario"/>
    <x v="0"/>
    <x v="2"/>
    <s v="Computer Peripherals"/>
    <s v="Gyration Ultra Professional Cordless Optical Suite"/>
    <s v="Small Box"/>
    <n v="0.48"/>
    <d v="2009-05-09T00:00:00"/>
  </r>
  <r>
    <n v="5817"/>
    <n v="41254"/>
    <d v="2011-01-10T00:00:00"/>
    <s v="Critical"/>
    <n v="17"/>
    <n v="1681.7692"/>
    <n v="0.08"/>
    <x v="0"/>
    <n v="280.64"/>
    <n v="107.53"/>
    <n v="5.81"/>
    <s v="Mitch Webber"/>
    <x v="5"/>
    <s v="Quebec"/>
    <x v="1"/>
    <x v="1"/>
    <s v="Office Furnishings"/>
    <s v="Tenex Contemporary Contur Chairmats for Low and Medium Pile Carpet, Computer, 39&quot; x 49&quot;"/>
    <s v="Medium Box"/>
    <n v="0.65"/>
    <d v="2011-01-12T00:00:00"/>
  </r>
  <r>
    <n v="5818"/>
    <n v="41255"/>
    <d v="2009-10-18T00:00:00"/>
    <s v="Low"/>
    <n v="22"/>
    <n v="1320.9569999999999"/>
    <n v="0.01"/>
    <x v="0"/>
    <n v="331.48"/>
    <n v="60.65"/>
    <n v="12.23"/>
    <s v="Christine Abelman"/>
    <x v="1"/>
    <s v="West"/>
    <x v="1"/>
    <x v="1"/>
    <s v="Office Furnishings"/>
    <s v="Tenex Traditional Chairmats for Medium Pile Carpet, Standard Lip, 36&quot; x 48&quot;"/>
    <s v="Medium Box"/>
    <n v="0.64"/>
    <d v="2009-10-25T00:00:00"/>
  </r>
  <r>
    <n v="5819"/>
    <n v="41282"/>
    <d v="2009-07-04T00:00:00"/>
    <s v="Medium"/>
    <n v="39"/>
    <n v="894.1296000000001"/>
    <n v="0.08"/>
    <x v="0"/>
    <n v="-21.896000000000001"/>
    <n v="24.92"/>
    <n v="12.98"/>
    <s v="Eileen Kiefer"/>
    <x v="4"/>
    <s v="Ontario"/>
    <x v="3"/>
    <x v="0"/>
    <s v="Binders and Binder Accessories"/>
    <s v="GBC Standard Therm-A-Bind Covers"/>
    <s v="Small Box"/>
    <n v="0.39"/>
    <d v="2009-07-06T00:00:00"/>
  </r>
  <r>
    <n v="5820"/>
    <n v="41286"/>
    <d v="2012-09-16T00:00:00"/>
    <s v="Medium"/>
    <n v="40"/>
    <n v="235.87200000000004"/>
    <n v="0.09"/>
    <x v="0"/>
    <n v="-96.7"/>
    <n v="6.48"/>
    <n v="6.22"/>
    <s v="Lena Hernandez"/>
    <x v="3"/>
    <s v="West"/>
    <x v="2"/>
    <x v="0"/>
    <s v="Paper"/>
    <s v="Xerox 1894"/>
    <s v="Small Box"/>
    <n v="0.37"/>
    <d v="2012-09-17T00:00:00"/>
  </r>
  <r>
    <n v="5821"/>
    <n v="41312"/>
    <d v="2012-01-31T00:00:00"/>
    <s v="Not Specified"/>
    <n v="21"/>
    <n v="787.62599999999998"/>
    <n v="0.05"/>
    <x v="0"/>
    <n v="140.22"/>
    <n v="39.479999999999997"/>
    <n v="1.99"/>
    <s v="Jonathan Howell"/>
    <x v="4"/>
    <s v="Ontario"/>
    <x v="3"/>
    <x v="2"/>
    <s v="Computer Peripherals"/>
    <s v="80 Minute CD-R Spindle, 100/Pack - Staples"/>
    <s v="Small Pack"/>
    <n v="0.54"/>
    <d v="2012-02-01T00:00:00"/>
  </r>
  <r>
    <n v="5822"/>
    <n v="41316"/>
    <d v="2009-07-21T00:00:00"/>
    <s v="Not Specified"/>
    <n v="8"/>
    <n v="113.0976"/>
    <n v="0.01"/>
    <x v="0"/>
    <n v="21.003500000000003"/>
    <n v="14.28"/>
    <n v="2.99"/>
    <s v="John Castell"/>
    <x v="4"/>
    <s v="Ontario"/>
    <x v="3"/>
    <x v="0"/>
    <s v="Binders and Binder Accessories"/>
    <s v="Avery Premier Heavy-Duty Binder with Round Locking Rings"/>
    <s v="Small Box"/>
    <n v="0.39"/>
    <d v="2009-07-22T00:00:00"/>
  </r>
  <r>
    <n v="5823"/>
    <n v="41316"/>
    <d v="2009-07-21T00:00:00"/>
    <s v="Not Specified"/>
    <n v="4"/>
    <n v="823.96"/>
    <n v="0"/>
    <x v="0"/>
    <n v="-787.69900000000007"/>
    <n v="205.99"/>
    <n v="5.99"/>
    <s v="John Castell"/>
    <x v="4"/>
    <s v="Ontario"/>
    <x v="3"/>
    <x v="2"/>
    <s v="Telephones and Communication"/>
    <s v="3285"/>
    <s v="Small Box"/>
    <n v="0.59"/>
    <d v="2009-07-24T00:00:00"/>
  </r>
  <r>
    <n v="5824"/>
    <n v="41318"/>
    <d v="2011-10-09T00:00:00"/>
    <s v="Low"/>
    <n v="21"/>
    <n v="1196.1600000000001"/>
    <n v="0"/>
    <x v="2"/>
    <n v="161.72"/>
    <n v="56.96"/>
    <n v="13.22"/>
    <s v="Brian Stugart"/>
    <x v="4"/>
    <s v="Ontario"/>
    <x v="3"/>
    <x v="0"/>
    <s v="Appliances"/>
    <s v="Conquest™ 14 Commercial Heavy-Duty Upright Vacuum, Collection System, Accessory Kit"/>
    <s v="Small Box"/>
    <n v="0.56000000000000005"/>
    <d v="2011-10-18T00:00:00"/>
  </r>
  <r>
    <n v="5825"/>
    <n v="41345"/>
    <d v="2012-02-02T00:00:00"/>
    <s v="Medium"/>
    <n v="36"/>
    <n v="64.972799999999992"/>
    <n v="0.04"/>
    <x v="0"/>
    <n v="0.37"/>
    <n v="1.88"/>
    <n v="0.79"/>
    <s v="Magdelene Morse"/>
    <x v="4"/>
    <s v="Ontario"/>
    <x v="2"/>
    <x v="0"/>
    <s v="Rubber Bands"/>
    <s v="Staples Pushpins"/>
    <s v="Wrap Bag"/>
    <n v="0.5"/>
    <d v="2012-02-02T00:00:00"/>
  </r>
  <r>
    <n v="5826"/>
    <n v="41349"/>
    <d v="2011-12-17T00:00:00"/>
    <s v="Critical"/>
    <n v="44"/>
    <n v="324.71999999999997"/>
    <n v="0"/>
    <x v="2"/>
    <n v="-335.685"/>
    <n v="7.38"/>
    <n v="11.51"/>
    <s v="Jennifer Patt"/>
    <x v="3"/>
    <s v="West"/>
    <x v="2"/>
    <x v="0"/>
    <s v="Binders and Binder Accessories"/>
    <s v="GBC Plastic Binding Combs"/>
    <s v="Small Box"/>
    <n v="0.36"/>
    <d v="2011-12-18T00:00:00"/>
  </r>
  <r>
    <n v="5827"/>
    <n v="41349"/>
    <d v="2011-12-17T00:00:00"/>
    <s v="Critical"/>
    <n v="4"/>
    <n v="74.483199999999997"/>
    <n v="0.08"/>
    <x v="2"/>
    <n v="-7.48"/>
    <n v="20.239999999999998"/>
    <n v="8.99"/>
    <s v="Jennifer Patt"/>
    <x v="3"/>
    <s v="West"/>
    <x v="2"/>
    <x v="1"/>
    <s v="Office Furnishings"/>
    <s v="DAX Metal Frame, Desktop, Stepped-Edge"/>
    <s v="Small Pack"/>
    <n v="0.46"/>
    <d v="2011-12-19T00:00:00"/>
  </r>
  <r>
    <n v="5828"/>
    <n v="41349"/>
    <d v="2011-12-17T00:00:00"/>
    <s v="Critical"/>
    <n v="39"/>
    <n v="451.19879999999995"/>
    <n v="7.0000000000000007E-2"/>
    <x v="0"/>
    <n v="-70.430000000000007"/>
    <n v="12.44"/>
    <n v="6.27"/>
    <s v="Jennifer Patt"/>
    <x v="3"/>
    <s v="West"/>
    <x v="2"/>
    <x v="0"/>
    <s v="Storage &amp; Organization"/>
    <s v="Eldon Simplefile® Box Office®"/>
    <s v="Medium Box"/>
    <n v="0.56999999999999995"/>
    <d v="2011-12-19T00:00:00"/>
  </r>
  <r>
    <n v="5829"/>
    <n v="41350"/>
    <d v="2010-05-08T00:00:00"/>
    <s v="Medium"/>
    <n v="1"/>
    <n v="414.99810000000002"/>
    <n v="0.01"/>
    <x v="0"/>
    <n v="-259.01"/>
    <n v="419.19"/>
    <n v="19.989999999999998"/>
    <s v="Erica Hernandez"/>
    <x v="5"/>
    <s v="Quebec"/>
    <x v="0"/>
    <x v="0"/>
    <s v="Storage &amp; Organization"/>
    <s v="Smead Adjustable Mobile File Trolley with Lockable Top"/>
    <s v="Small Box"/>
    <n v="0.57999999999999996"/>
    <d v="2010-05-09T00:00:00"/>
  </r>
  <r>
    <n v="5830"/>
    <n v="41351"/>
    <d v="2010-09-23T00:00:00"/>
    <s v="Not Specified"/>
    <n v="48"/>
    <n v="9096.5184000000008"/>
    <n v="0.08"/>
    <x v="0"/>
    <n v="2461.3110000000001"/>
    <n v="205.99"/>
    <n v="8.99"/>
    <s v="Katherine Hughes"/>
    <x v="10"/>
    <s v="Atlantic"/>
    <x v="3"/>
    <x v="2"/>
    <s v="Telephones and Communication"/>
    <s v="TimeportP7382"/>
    <s v="Small Box"/>
    <n v="0.56000000000000005"/>
    <d v="2010-09-24T00:00:00"/>
  </r>
  <r>
    <n v="5831"/>
    <n v="41378"/>
    <d v="2012-10-29T00:00:00"/>
    <s v="Not Specified"/>
    <n v="30"/>
    <n v="5266.518"/>
    <n v="0.03"/>
    <x v="1"/>
    <n v="446.26"/>
    <n v="180.98"/>
    <n v="30"/>
    <s v="Harold Ryan"/>
    <x v="4"/>
    <s v="Ontario"/>
    <x v="2"/>
    <x v="1"/>
    <s v="Chairs &amp; Chairmats"/>
    <s v="Office Star - Ergonomic Mid Back Chair with 2-Way Adjustable Arms"/>
    <s v="Jumbo Drum"/>
    <n v="0.69"/>
    <d v="2012-11-01T00:00:00"/>
  </r>
  <r>
    <n v="5832"/>
    <n v="41378"/>
    <d v="2012-10-29T00:00:00"/>
    <s v="Not Specified"/>
    <n v="42"/>
    <n v="1192.6110000000001"/>
    <n v="0.05"/>
    <x v="0"/>
    <n v="433.34"/>
    <n v="29.89"/>
    <n v="1.99"/>
    <s v="Harold Ryan"/>
    <x v="4"/>
    <s v="Ontario"/>
    <x v="2"/>
    <x v="2"/>
    <s v="Computer Peripherals"/>
    <s v="Verbatim DVD-RAM, 5.2GB, Rewritable, Type 1, DS"/>
    <s v="Small Pack"/>
    <n v="0.5"/>
    <d v="2012-10-31T00:00:00"/>
  </r>
  <r>
    <n v="5833"/>
    <n v="41383"/>
    <d v="2010-05-12T00:00:00"/>
    <s v="Low"/>
    <n v="36"/>
    <n v="1449.4463999999998"/>
    <n v="0.04"/>
    <x v="0"/>
    <n v="620.06650000000002"/>
    <n v="41.94"/>
    <n v="2.99"/>
    <s v="Fred McMath"/>
    <x v="8"/>
    <s v="Atlantic"/>
    <x v="0"/>
    <x v="0"/>
    <s v="Binders and Binder Accessories"/>
    <s v="Avery Trapezoid Extra Heavy Duty 4&quot; Binders"/>
    <s v="Small Box"/>
    <n v="0.35"/>
    <d v="2010-05-19T00:00:00"/>
  </r>
  <r>
    <n v="5834"/>
    <n v="41383"/>
    <d v="2010-05-12T00:00:00"/>
    <s v="Low"/>
    <n v="38"/>
    <n v="2616.3228000000004"/>
    <n v="0.03"/>
    <x v="1"/>
    <n v="-1330.78"/>
    <n v="70.98"/>
    <n v="59.81"/>
    <s v="Fred McMath"/>
    <x v="5"/>
    <s v="Quebec"/>
    <x v="0"/>
    <x v="1"/>
    <s v="Chairs &amp; Chairmats"/>
    <s v="Situations Contoured Folding Chairs, 4/Set"/>
    <s v="Jumbo Drum"/>
    <n v="0.6"/>
    <d v="2010-05-16T00:00:00"/>
  </r>
  <r>
    <n v="5835"/>
    <n v="41409"/>
    <d v="2011-07-21T00:00:00"/>
    <s v="Not Specified"/>
    <n v="1"/>
    <n v="11.5"/>
    <n v="0"/>
    <x v="0"/>
    <n v="-18.250499999999999"/>
    <n v="11.5"/>
    <n v="7.19"/>
    <s v="Beth Thompson"/>
    <x v="12"/>
    <s v="Northwest Territories"/>
    <x v="1"/>
    <x v="0"/>
    <s v="Binders and Binder Accessories"/>
    <s v="Ibico Covers for Plastic or Wire Binding Elements"/>
    <s v="Small Box"/>
    <n v="0.4"/>
    <d v="2011-07-23T00:00:00"/>
  </r>
  <r>
    <n v="5836"/>
    <n v="41412"/>
    <d v="2009-09-17T00:00:00"/>
    <s v="Not Specified"/>
    <n v="47"/>
    <n v="246.18600000000001"/>
    <n v="0.03"/>
    <x v="0"/>
    <n v="-237.54400000000001"/>
    <n v="5.4"/>
    <n v="7.78"/>
    <s v="Shahid Shariari"/>
    <x v="3"/>
    <s v="West"/>
    <x v="3"/>
    <x v="0"/>
    <s v="Binders and Binder Accessories"/>
    <s v="3M Organizer Strips"/>
    <s v="Small Box"/>
    <n v="0.37"/>
    <d v="2009-09-19T00:00:00"/>
  </r>
  <r>
    <n v="5837"/>
    <n v="41413"/>
    <d v="2011-11-16T00:00:00"/>
    <s v="Low"/>
    <n v="17"/>
    <n v="9383.8436000000002"/>
    <n v="0.08"/>
    <x v="0"/>
    <n v="-597.21"/>
    <n v="599.99"/>
    <n v="24.49"/>
    <s v="Art Miller"/>
    <x v="3"/>
    <s v="West"/>
    <x v="1"/>
    <x v="2"/>
    <s v="Copiers and Fax"/>
    <s v="Hewlett Packard LaserJet 3310 Copier"/>
    <s v="Large Box"/>
    <n v="0.37"/>
    <d v="2011-11-23T00:00:00"/>
  </r>
  <r>
    <n v="5838"/>
    <n v="41413"/>
    <d v="2011-11-16T00:00:00"/>
    <s v="Low"/>
    <n v="46"/>
    <n v="1733.8503999999998"/>
    <n v="0.08"/>
    <x v="0"/>
    <n v="108.65"/>
    <n v="40.97"/>
    <n v="14.45"/>
    <s v="Art Miller"/>
    <x v="3"/>
    <s v="West"/>
    <x v="1"/>
    <x v="1"/>
    <s v="Office Furnishings"/>
    <s v="Dana Halogen Swing-Arm Architect Lamp"/>
    <s v="Large Box"/>
    <n v="0.56999999999999995"/>
    <d v="2011-11-18T00:00:00"/>
  </r>
  <r>
    <n v="5839"/>
    <n v="41413"/>
    <d v="2011-11-16T00:00:00"/>
    <s v="Low"/>
    <n v="23"/>
    <n v="147.54960000000003"/>
    <n v="0.01"/>
    <x v="0"/>
    <n v="-49.6"/>
    <n v="6.48"/>
    <n v="6"/>
    <s v="Art Miller"/>
    <x v="3"/>
    <s v="West"/>
    <x v="1"/>
    <x v="0"/>
    <s v="Paper"/>
    <s v="Xerox 2"/>
    <s v="Small Box"/>
    <n v="0.37"/>
    <d v="2011-11-20T00:00:00"/>
  </r>
  <r>
    <n v="5840"/>
    <n v="41415"/>
    <d v="2009-11-10T00:00:00"/>
    <s v="Low"/>
    <n v="10"/>
    <n v="69.523999999999987"/>
    <n v="0.09"/>
    <x v="0"/>
    <n v="-20.16"/>
    <n v="7.64"/>
    <n v="5.83"/>
    <s v="Debra Catini"/>
    <x v="8"/>
    <s v="Atlantic"/>
    <x v="0"/>
    <x v="0"/>
    <s v="Paper"/>
    <s v="Rediform Wirebound &quot;Phone Memo&quot; Message Book, 11 x 5-3/4"/>
    <s v="Wrap Bag"/>
    <n v="0.36"/>
    <d v="2009-11-15T00:00:00"/>
  </r>
  <r>
    <n v="5841"/>
    <n v="41440"/>
    <d v="2009-09-22T00:00:00"/>
    <s v="High"/>
    <n v="20"/>
    <n v="89.362000000000009"/>
    <n v="0.09"/>
    <x v="0"/>
    <n v="37.770000000000003"/>
    <n v="4.91"/>
    <n v="0.5"/>
    <s v="Alejandro Savely"/>
    <x v="3"/>
    <s v="West"/>
    <x v="1"/>
    <x v="0"/>
    <s v="Labels"/>
    <s v="Avery 493"/>
    <s v="Small Box"/>
    <n v="0.36"/>
    <d v="2009-09-23T00:00:00"/>
  </r>
  <r>
    <n v="5842"/>
    <n v="41440"/>
    <d v="2009-09-22T00:00:00"/>
    <s v="High"/>
    <n v="19"/>
    <n v="5571.1458000000002"/>
    <n v="0.01"/>
    <x v="1"/>
    <n v="173.48"/>
    <n v="296.18"/>
    <n v="54.12"/>
    <s v="Alejandro Savely"/>
    <x v="3"/>
    <s v="West"/>
    <x v="1"/>
    <x v="1"/>
    <s v="Tables"/>
    <s v="Hon 94000 Series Round Tables"/>
    <s v="Jumbo Box"/>
    <n v="0.76"/>
    <d v="2009-09-25T00:00:00"/>
  </r>
  <r>
    <n v="5843"/>
    <n v="41441"/>
    <d v="2012-01-23T00:00:00"/>
    <s v="Medium"/>
    <n v="41"/>
    <n v="201.31"/>
    <n v="0"/>
    <x v="0"/>
    <n v="-108.20350000000001"/>
    <n v="4.91"/>
    <n v="5.68"/>
    <s v="Tom Stivers"/>
    <x v="5"/>
    <s v="Quebec"/>
    <x v="1"/>
    <x v="0"/>
    <s v="Binders and Binder Accessories"/>
    <s v="Acco Pressboard Covers with Storage Hooks, 14 7/8&quot; x 11&quot;, Light Blue"/>
    <s v="Small Box"/>
    <n v="0.36"/>
    <d v="2012-01-24T00:00:00"/>
  </r>
  <r>
    <n v="5844"/>
    <n v="41472"/>
    <d v="2010-01-23T00:00:00"/>
    <s v="Low"/>
    <n v="48"/>
    <n v="255.6576"/>
    <n v="0.01"/>
    <x v="2"/>
    <n v="-214.15299999999999"/>
    <n v="5.38"/>
    <n v="7.57"/>
    <s v="Helen Wasserman"/>
    <x v="5"/>
    <s v="Quebec"/>
    <x v="2"/>
    <x v="0"/>
    <s v="Binders and Binder Accessories"/>
    <s v="Acco PRESSTEX® Data Binder with Storage Hooks, Dark Blue, 9 1/2&quot; X 11&quot;"/>
    <s v="Small Box"/>
    <n v="0.36"/>
    <d v="2010-01-30T00:00:00"/>
  </r>
  <r>
    <n v="5845"/>
    <n v="41474"/>
    <d v="2009-04-20T00:00:00"/>
    <s v="Not Specified"/>
    <n v="35"/>
    <n v="3534.3"/>
    <n v="0"/>
    <x v="1"/>
    <n v="-6.8000000000000114"/>
    <n v="100.98"/>
    <n v="35.840000000000003"/>
    <s v="Matt Connell"/>
    <x v="4"/>
    <s v="Ontario"/>
    <x v="1"/>
    <x v="1"/>
    <s v="Bookcases"/>
    <s v="Bush Westfield Collection Bookcases, Fully Assembled"/>
    <s v="Jumbo Box"/>
    <n v="0.62"/>
    <d v="2009-04-22T00:00:00"/>
  </r>
  <r>
    <n v="5846"/>
    <n v="41474"/>
    <d v="2009-04-20T00:00:00"/>
    <s v="Not Specified"/>
    <n v="50"/>
    <n v="217.03499999999997"/>
    <n v="0.09"/>
    <x v="0"/>
    <n v="-89.13"/>
    <n v="4.7699999999999996"/>
    <n v="2.39"/>
    <s v="Matt Connell"/>
    <x v="4"/>
    <s v="Ontario"/>
    <x v="1"/>
    <x v="2"/>
    <s v="Computer Peripherals"/>
    <s v="Imation Primaris 3.5&quot; 2HD Unformatted Diskettes, 10/Pack"/>
    <s v="Small Pack"/>
    <n v="0.72"/>
    <d v="2009-04-22T00:00:00"/>
  </r>
  <r>
    <n v="5847"/>
    <n v="41476"/>
    <d v="2010-05-31T00:00:00"/>
    <s v="High"/>
    <n v="48"/>
    <n v="83.0304"/>
    <n v="7.0000000000000007E-2"/>
    <x v="0"/>
    <n v="-104.8"/>
    <n v="1.86"/>
    <n v="2.58"/>
    <s v="Mark Cousins"/>
    <x v="4"/>
    <s v="Ontario"/>
    <x v="1"/>
    <x v="0"/>
    <s v="Rubber Bands"/>
    <s v="Super Bands, 12/Pack"/>
    <s v="Wrap Bag"/>
    <n v="0.82"/>
    <d v="2010-06-01T00:00:00"/>
  </r>
  <r>
    <n v="5848"/>
    <n v="41504"/>
    <d v="2012-10-28T00:00:00"/>
    <s v="Critical"/>
    <n v="20"/>
    <n v="288.48599999999999"/>
    <n v="7.0000000000000007E-2"/>
    <x v="0"/>
    <n v="-30.2"/>
    <n v="15.51"/>
    <n v="5.8"/>
    <s v="Paul Knutson"/>
    <x v="4"/>
    <s v="Ontario"/>
    <x v="1"/>
    <x v="0"/>
    <s v="Storage &amp; Organization"/>
    <s v="Tenex Personal Filing Tote With Secure Closure Lid, Black/Frost"/>
    <s v="Small Box"/>
    <n v="0.6"/>
    <d v="2012-10-30T00:00:00"/>
  </r>
  <r>
    <n v="5849"/>
    <n v="41508"/>
    <d v="2010-09-24T00:00:00"/>
    <s v="High"/>
    <n v="39"/>
    <n v="18561.309000000001"/>
    <n v="0.05"/>
    <x v="1"/>
    <n v="4822.42"/>
    <n v="500.98"/>
    <n v="26"/>
    <s v="Liz Willingham"/>
    <x v="4"/>
    <s v="Ontario"/>
    <x v="2"/>
    <x v="1"/>
    <s v="Chairs &amp; Chairmats"/>
    <s v="Global Troy™ Executive Leather Low-Back Tilter"/>
    <s v="Jumbo Drum"/>
    <n v="0.6"/>
    <d v="2010-09-26T00:00:00"/>
  </r>
  <r>
    <n v="5850"/>
    <n v="41539"/>
    <d v="2011-05-03T00:00:00"/>
    <s v="High"/>
    <n v="24"/>
    <n v="36.864000000000004"/>
    <n v="0.04"/>
    <x v="2"/>
    <n v="-8.44"/>
    <n v="1.6"/>
    <n v="1.29"/>
    <s v="Charles Crestani"/>
    <x v="3"/>
    <s v="West"/>
    <x v="3"/>
    <x v="0"/>
    <s v="Pens &amp; Art Supplies"/>
    <s v="Sanford Pocket Accent® Highlighters"/>
    <s v="Wrap Bag"/>
    <n v="0.42"/>
    <d v="2011-05-05T00:00:00"/>
  </r>
  <r>
    <n v="5851"/>
    <n v="41539"/>
    <d v="2011-05-03T00:00:00"/>
    <s v="High"/>
    <n v="41"/>
    <n v="2597.3663999999999"/>
    <n v="0.04"/>
    <x v="0"/>
    <n v="398.22300000000001"/>
    <n v="65.989999999999995"/>
    <n v="8.99"/>
    <s v="Charles Crestani"/>
    <x v="3"/>
    <s v="West"/>
    <x v="3"/>
    <x v="2"/>
    <s v="Telephones and Communication"/>
    <s v="V 3600 Series"/>
    <s v="Small Box"/>
    <n v="0.57999999999999996"/>
    <d v="2011-05-04T00:00:00"/>
  </r>
  <r>
    <n v="5852"/>
    <n v="41542"/>
    <d v="2009-09-26T00:00:00"/>
    <s v="High"/>
    <n v="47"/>
    <n v="5675.4991"/>
    <n v="0.03"/>
    <x v="1"/>
    <n v="-194.83"/>
    <n v="124.49"/>
    <n v="51.94"/>
    <s v="Marc Crier"/>
    <x v="6"/>
    <s v="Prarie"/>
    <x v="1"/>
    <x v="1"/>
    <s v="Tables"/>
    <s v="Bevis 36 x 72 Conference Tables"/>
    <s v="Jumbo Box"/>
    <n v="0.63"/>
    <d v="2009-09-27T00:00:00"/>
  </r>
  <r>
    <n v="5853"/>
    <n v="41543"/>
    <d v="2009-02-06T00:00:00"/>
    <s v="Low"/>
    <n v="45"/>
    <n v="7026.7769999999991"/>
    <n v="0.03"/>
    <x v="1"/>
    <n v="1385.35"/>
    <n v="160.97999999999999"/>
    <n v="30"/>
    <s v="Bill Donatelli"/>
    <x v="4"/>
    <s v="Ontario"/>
    <x v="1"/>
    <x v="1"/>
    <s v="Chairs &amp; Chairmats"/>
    <s v="Office Star - Mid Back Dual function Ergonomic High Back Chair with 2-Way Adjustable Arms"/>
    <s v="Jumbo Drum"/>
    <n v="0.62"/>
    <d v="2009-02-10T00:00:00"/>
  </r>
  <r>
    <n v="5854"/>
    <n v="41543"/>
    <d v="2009-02-06T00:00:00"/>
    <s v="Low"/>
    <n v="24"/>
    <n v="1536.2471999999998"/>
    <n v="0.03"/>
    <x v="0"/>
    <n v="172.33199999999999"/>
    <n v="65.989999999999995"/>
    <n v="3.99"/>
    <s v="Bill Donatelli"/>
    <x v="4"/>
    <s v="Ontario"/>
    <x v="1"/>
    <x v="2"/>
    <s v="Telephones and Communication"/>
    <s v="StarTAC 7760"/>
    <s v="Small Box"/>
    <n v="0.59"/>
    <d v="2009-02-10T00:00:00"/>
  </r>
  <r>
    <n v="5855"/>
    <n v="41569"/>
    <d v="2010-07-21T00:00:00"/>
    <s v="Critical"/>
    <n v="49"/>
    <n v="565.6167999999999"/>
    <n v="0.06"/>
    <x v="0"/>
    <n v="47.1"/>
    <n v="12.28"/>
    <n v="6.47"/>
    <s v="Kean Nguyen"/>
    <x v="4"/>
    <s v="Ontario"/>
    <x v="1"/>
    <x v="0"/>
    <s v="Paper"/>
    <s v="Xerox 1881"/>
    <s v="Small Box"/>
    <n v="0.38"/>
    <d v="2010-07-22T00:00:00"/>
  </r>
  <r>
    <n v="5856"/>
    <n v="41569"/>
    <d v="2010-07-21T00:00:00"/>
    <s v="Critical"/>
    <n v="16"/>
    <n v="57.423999999999999"/>
    <n v="0.03"/>
    <x v="0"/>
    <n v="5.25"/>
    <n v="3.7"/>
    <n v="1.61"/>
    <s v="Khloe Miller"/>
    <x v="3"/>
    <s v="West"/>
    <x v="1"/>
    <x v="1"/>
    <s v="Office Furnishings"/>
    <s v="3M Hangers With Command Adhesive"/>
    <s v="Wrap Bag"/>
    <n v="0.44"/>
    <d v="2010-07-23T00:00:00"/>
  </r>
  <r>
    <n v="5857"/>
    <n v="41570"/>
    <d v="2010-12-03T00:00:00"/>
    <s v="Not Specified"/>
    <n v="24"/>
    <n v="2289.9239999999995"/>
    <n v="0.09"/>
    <x v="0"/>
    <n v="1037.55"/>
    <n v="104.85"/>
    <n v="4.6500000000000004"/>
    <s v="Harold Engle"/>
    <x v="9"/>
    <s v="Atlantic"/>
    <x v="3"/>
    <x v="0"/>
    <s v="Paper"/>
    <s v="Xerox 1941"/>
    <s v="Small Box"/>
    <n v="0.37"/>
    <d v="2010-12-05T00:00:00"/>
  </r>
  <r>
    <n v="5858"/>
    <n v="41571"/>
    <d v="2011-06-06T00:00:00"/>
    <s v="Low"/>
    <n v="42"/>
    <n v="846.3"/>
    <n v="0"/>
    <x v="0"/>
    <n v="-2.66"/>
    <n v="20.149999999999999"/>
    <n v="8.99"/>
    <s v="Katherine Nockton"/>
    <x v="4"/>
    <s v="Ontario"/>
    <x v="1"/>
    <x v="0"/>
    <s v="Pens &amp; Art Supplies"/>
    <s v="Boston 19500 Mighty Mite Electric Pencil Sharpener"/>
    <s v="Small Pack"/>
    <n v="0.57999999999999996"/>
    <d v="2011-06-15T00:00:00"/>
  </r>
  <r>
    <n v="5859"/>
    <n v="41574"/>
    <d v="2010-09-20T00:00:00"/>
    <s v="High"/>
    <n v="23"/>
    <n v="272.55689999999998"/>
    <n v="0.01"/>
    <x v="0"/>
    <n v="-38.94"/>
    <n v="11.97"/>
    <n v="5.81"/>
    <s v="Brendan Murry"/>
    <x v="3"/>
    <s v="West"/>
    <x v="1"/>
    <x v="0"/>
    <s v="Pens &amp; Art Supplies"/>
    <s v="Staples SlimLine Pencil Sharpener"/>
    <s v="Small Pack"/>
    <n v="0.6"/>
    <d v="2010-09-22T00:00:00"/>
  </r>
  <r>
    <n v="5860"/>
    <n v="41604"/>
    <d v="2009-02-10T00:00:00"/>
    <s v="Medium"/>
    <n v="22"/>
    <n v="131.73160000000001"/>
    <n v="0.06"/>
    <x v="0"/>
    <n v="-48.219499999999996"/>
    <n v="6.37"/>
    <n v="5.19"/>
    <s v="Edward Becker"/>
    <x v="4"/>
    <s v="Ontario"/>
    <x v="1"/>
    <x v="0"/>
    <s v="Binders and Binder Accessories"/>
    <s v="C-Line Peel &amp; Stick Add-On Filing Pockets, 8-3/4 x 5-1/8, 10/Pack"/>
    <s v="Small Box"/>
    <n v="0.38"/>
    <d v="2009-02-11T00:00:00"/>
  </r>
  <r>
    <n v="5861"/>
    <n v="41605"/>
    <d v="2010-12-25T00:00:00"/>
    <s v="Medium"/>
    <n v="4"/>
    <n v="97.686400000000006"/>
    <n v="0.02"/>
    <x v="0"/>
    <n v="-29.980499999999999"/>
    <n v="24.92"/>
    <n v="12.98"/>
    <s v="Nora Price"/>
    <x v="10"/>
    <s v="Atlantic"/>
    <x v="0"/>
    <x v="0"/>
    <s v="Binders and Binder Accessories"/>
    <s v="GBC Standard Therm-A-Bind Covers"/>
    <s v="Small Box"/>
    <n v="0.39"/>
    <d v="2010-12-26T00:00:00"/>
  </r>
  <r>
    <n v="5862"/>
    <n v="41606"/>
    <d v="2009-06-23T00:00:00"/>
    <s v="High"/>
    <n v="23"/>
    <n v="4206.5114000000003"/>
    <n v="0.09"/>
    <x v="1"/>
    <n v="-641.09"/>
    <n v="200.98"/>
    <n v="55.96"/>
    <s v="Brad Eason"/>
    <x v="4"/>
    <s v="Ontario"/>
    <x v="0"/>
    <x v="1"/>
    <s v="Bookcases"/>
    <s v="O'Sullivan Living Dimensions 3-Shelf Bookcases"/>
    <s v="Jumbo Box"/>
    <n v="0.75"/>
    <d v="2009-06-24T00:00:00"/>
  </r>
  <r>
    <n v="5863"/>
    <n v="41606"/>
    <d v="2009-06-23T00:00:00"/>
    <s v="High"/>
    <n v="30"/>
    <n v="75.893999999999991"/>
    <n v="0.09"/>
    <x v="0"/>
    <n v="-4.7300000000000004"/>
    <n v="2.78"/>
    <n v="0.97"/>
    <s v="Brad Eason"/>
    <x v="4"/>
    <s v="Ontario"/>
    <x v="0"/>
    <x v="0"/>
    <s v="Pens &amp; Art Supplies"/>
    <s v="Newell 333"/>
    <s v="Wrap Bag"/>
    <n v="0.59"/>
    <d v="2009-06-24T00:00:00"/>
  </r>
  <r>
    <n v="5864"/>
    <n v="41607"/>
    <d v="2009-12-19T00:00:00"/>
    <s v="Medium"/>
    <n v="36"/>
    <n v="3919.7519999999995"/>
    <n v="0.1"/>
    <x v="0"/>
    <n v="1719.4735000000001"/>
    <n v="120.98"/>
    <n v="9.07"/>
    <s v="Barry Franz"/>
    <x v="11"/>
    <s v="Atlantic"/>
    <x v="1"/>
    <x v="0"/>
    <s v="Binders and Binder Accessories"/>
    <s v="GBC VeloBinder Electric Binding Machine"/>
    <s v="Small Box"/>
    <n v="0.35"/>
    <d v="2009-12-21T00:00:00"/>
  </r>
  <r>
    <n v="5865"/>
    <n v="41632"/>
    <d v="2010-12-01T00:00:00"/>
    <s v="Low"/>
    <n v="34"/>
    <n v="1808.4770000000001"/>
    <n v="0.05"/>
    <x v="0"/>
    <n v="-238.161"/>
    <n v="55.99"/>
    <n v="5"/>
    <s v="Patrick Jones"/>
    <x v="10"/>
    <s v="Atlantic"/>
    <x v="2"/>
    <x v="2"/>
    <s v="Telephones and Communication"/>
    <s v="Accessory36"/>
    <s v="Small Pack"/>
    <n v="0.83"/>
    <d v="2010-12-08T00:00:00"/>
  </r>
  <r>
    <n v="5866"/>
    <n v="41633"/>
    <d v="2010-11-09T00:00:00"/>
    <s v="Low"/>
    <n v="29"/>
    <n v="3566.71"/>
    <n v="0"/>
    <x v="1"/>
    <n v="-1284.24"/>
    <n v="122.99"/>
    <n v="70.2"/>
    <s v="Bill Eplett"/>
    <x v="3"/>
    <s v="West"/>
    <x v="1"/>
    <x v="1"/>
    <s v="Chairs &amp; Chairmats"/>
    <s v="Global High-Back Leather Tilter, Burgundy"/>
    <s v="Jumbo Drum"/>
    <n v="0.74"/>
    <d v="2010-11-09T00:00:00"/>
  </r>
  <r>
    <n v="5867"/>
    <n v="41634"/>
    <d v="2012-12-08T00:00:00"/>
    <s v="Not Specified"/>
    <n v="7"/>
    <n v="54.811399999999999"/>
    <n v="0.06"/>
    <x v="0"/>
    <n v="-28.55"/>
    <n v="8.33"/>
    <n v="1.99"/>
    <s v="Darrin Van Huff"/>
    <x v="2"/>
    <s v="Prarie"/>
    <x v="2"/>
    <x v="2"/>
    <s v="Computer Peripherals"/>
    <s v="80 Minute Slim Jewel Case CD-R , 10/Pack - Staples"/>
    <s v="Small Pack"/>
    <n v="0.52"/>
    <d v="2012-12-09T00:00:00"/>
  </r>
  <r>
    <n v="5868"/>
    <n v="41634"/>
    <d v="2012-12-08T00:00:00"/>
    <s v="Not Specified"/>
    <n v="10"/>
    <n v="346.40100000000001"/>
    <n v="0.01"/>
    <x v="0"/>
    <n v="17.73"/>
    <n v="34.99"/>
    <n v="7.73"/>
    <s v="Darrin Van Huff"/>
    <x v="2"/>
    <s v="Prarie"/>
    <x v="2"/>
    <x v="0"/>
    <s v="Pens &amp; Art Supplies"/>
    <s v="Hunt Boston® Vacuum Mount KS Pencil Sharpener"/>
    <s v="Small Box"/>
    <n v="0.59"/>
    <d v="2012-12-10T00:00:00"/>
  </r>
  <r>
    <n v="5869"/>
    <n v="41636"/>
    <d v="2009-08-14T00:00:00"/>
    <s v="Critical"/>
    <n v="47"/>
    <n v="4902.2927"/>
    <n v="0.03"/>
    <x v="0"/>
    <n v="1521.31"/>
    <n v="107.53"/>
    <n v="5.81"/>
    <s v="MaryBeth Skach"/>
    <x v="2"/>
    <s v="Prarie"/>
    <x v="2"/>
    <x v="1"/>
    <s v="Office Furnishings"/>
    <s v="Tenex Contemporary Contur Chairmats for Low and Medium Pile Carpet, Computer, 39&quot; x 49&quot;"/>
    <s v="Medium Box"/>
    <n v="0.65"/>
    <d v="2009-08-15T00:00:00"/>
  </r>
  <r>
    <n v="5870"/>
    <n v="41636"/>
    <d v="2009-08-14T00:00:00"/>
    <s v="Critical"/>
    <n v="25"/>
    <n v="403.27499999999998"/>
    <n v="0.05"/>
    <x v="0"/>
    <n v="-47.28"/>
    <n v="16.98"/>
    <n v="7.78"/>
    <s v="MaryBeth Skach"/>
    <x v="2"/>
    <s v="Prarie"/>
    <x v="2"/>
    <x v="0"/>
    <s v="Pens &amp; Art Supplies"/>
    <s v="Stanley Bostitch Contemporary Electric Pencil Sharpeners"/>
    <s v="Small Pack"/>
    <n v="0.56999999999999995"/>
    <d v="2009-08-16T00:00:00"/>
  </r>
  <r>
    <n v="5871"/>
    <n v="41636"/>
    <d v="2009-08-14T00:00:00"/>
    <s v="Critical"/>
    <n v="27"/>
    <n v="3037.7781"/>
    <n v="0.03"/>
    <x v="0"/>
    <n v="722.24099999999999"/>
    <n v="115.99"/>
    <n v="4.2300000000000004"/>
    <s v="MaryBeth Skach"/>
    <x v="2"/>
    <s v="Prarie"/>
    <x v="2"/>
    <x v="2"/>
    <s v="Telephones and Communication"/>
    <s v="282"/>
    <s v="Small Box"/>
    <n v="0.56000000000000005"/>
    <d v="2009-08-16T00:00:00"/>
  </r>
  <r>
    <n v="5872"/>
    <n v="41664"/>
    <d v="2011-12-04T00:00:00"/>
    <s v="Critical"/>
    <n v="5"/>
    <n v="48.9"/>
    <n v="0"/>
    <x v="0"/>
    <n v="-15.3"/>
    <n v="9.7799999999999994"/>
    <n v="1.99"/>
    <s v="Janet Molinari"/>
    <x v="4"/>
    <s v="Ontario"/>
    <x v="1"/>
    <x v="2"/>
    <s v="Computer Peripherals"/>
    <s v="Memorex Slim 80 Minute CD-R, 10/Pack"/>
    <s v="Small Pack"/>
    <n v="0.43"/>
    <d v="2011-12-04T00:00:00"/>
  </r>
  <r>
    <n v="5873"/>
    <n v="41664"/>
    <d v="2011-12-04T00:00:00"/>
    <s v="Critical"/>
    <n v="40"/>
    <n v="966.45600000000002"/>
    <n v="7.0000000000000007E-2"/>
    <x v="0"/>
    <n v="230.69"/>
    <n v="25.98"/>
    <n v="4.08"/>
    <s v="Janet Molinari"/>
    <x v="4"/>
    <s v="Ontario"/>
    <x v="1"/>
    <x v="0"/>
    <s v="Pens &amp; Art Supplies"/>
    <s v="Boston 1799 Powerhouse™ Electric Pencil Sharpener"/>
    <s v="Small Pack"/>
    <n v="0.56999999999999995"/>
    <d v="2011-12-06T00:00:00"/>
  </r>
  <r>
    <n v="5874"/>
    <n v="41666"/>
    <d v="2012-03-03T00:00:00"/>
    <s v="Medium"/>
    <n v="26"/>
    <n v="678.36599999999999"/>
    <n v="0.1"/>
    <x v="2"/>
    <n v="-97.921999999999997"/>
    <n v="28.99"/>
    <n v="8.59"/>
    <s v="Corey Roper"/>
    <x v="11"/>
    <s v="Atlantic"/>
    <x v="0"/>
    <x v="2"/>
    <s v="Telephones and Communication"/>
    <s v="SouthWestern Bell FA970 Digital Answering Machine with Time/Day Stamp"/>
    <s v="Medium Box"/>
    <n v="0.56000000000000005"/>
    <d v="2012-03-04T00:00:00"/>
  </r>
  <r>
    <n v="5875"/>
    <n v="41667"/>
    <d v="2012-06-20T00:00:00"/>
    <s v="High"/>
    <n v="18"/>
    <n v="1152.1853999999998"/>
    <n v="0.03"/>
    <x v="0"/>
    <n v="132.37200000000001"/>
    <n v="65.989999999999995"/>
    <n v="5.31"/>
    <s v="Richard Bierner"/>
    <x v="10"/>
    <s v="Atlantic"/>
    <x v="0"/>
    <x v="2"/>
    <s v="Telephones and Communication"/>
    <s v="3390"/>
    <s v="Small Box"/>
    <n v="0.56999999999999995"/>
    <d v="2012-06-23T00:00:00"/>
  </r>
  <r>
    <n v="5876"/>
    <n v="41671"/>
    <d v="2012-12-03T00:00:00"/>
    <s v="Critical"/>
    <n v="49"/>
    <n v="623.29959999999994"/>
    <n v="0.02"/>
    <x v="0"/>
    <n v="77.48"/>
    <n v="12.98"/>
    <n v="3.14"/>
    <s v="Bart Watters"/>
    <x v="3"/>
    <s v="West"/>
    <x v="1"/>
    <x v="0"/>
    <s v="Scissors, Rulers and Trimmers"/>
    <s v="Acme® 8&quot; Straight Scissors"/>
    <s v="Small Pack"/>
    <n v="0.6"/>
    <d v="2012-12-05T00:00:00"/>
  </r>
  <r>
    <n v="5877"/>
    <n v="41696"/>
    <d v="2009-07-13T00:00:00"/>
    <s v="Not Specified"/>
    <n v="45"/>
    <n v="195.55200000000002"/>
    <n v="0.03"/>
    <x v="2"/>
    <n v="-2088.6799999999998"/>
    <n v="4.4800000000000004"/>
    <n v="49"/>
    <s v="Bryan Mills"/>
    <x v="12"/>
    <s v="Northwest Territories"/>
    <x v="0"/>
    <x v="0"/>
    <s v="Appliances"/>
    <s v="Hoover Portapower™ Portable Vacuum"/>
    <s v="Large Box"/>
    <n v="0.6"/>
    <d v="2009-07-15T00:00:00"/>
  </r>
  <r>
    <n v="5878"/>
    <n v="41702"/>
    <d v="2010-12-22T00:00:00"/>
    <s v="Not Specified"/>
    <n v="21"/>
    <n v="3106.0176000000001"/>
    <n v="0.03"/>
    <x v="0"/>
    <n v="99.879999999999939"/>
    <n v="152.47999999999999"/>
    <n v="4"/>
    <s v="Corinna Mitchell"/>
    <x v="4"/>
    <s v="Ontario"/>
    <x v="1"/>
    <x v="2"/>
    <s v="Computer Peripherals"/>
    <s v="Adesso Programmable 142-Key Keyboard"/>
    <s v="Small Box"/>
    <n v="0.79"/>
    <d v="2010-12-23T00:00:00"/>
  </r>
  <r>
    <n v="5879"/>
    <n v="41702"/>
    <d v="2010-12-22T00:00:00"/>
    <s v="Not Specified"/>
    <n v="5"/>
    <n v="20.972000000000001"/>
    <n v="0.02"/>
    <x v="0"/>
    <n v="-22.82"/>
    <n v="4.28"/>
    <n v="6.72"/>
    <s v="Corinna Mitchell"/>
    <x v="4"/>
    <s v="Ontario"/>
    <x v="1"/>
    <x v="0"/>
    <s v="Paper"/>
    <s v="Xerox 1927"/>
    <s v="Small Box"/>
    <n v="0.4"/>
    <d v="2010-12-24T00:00:00"/>
  </r>
  <r>
    <n v="5880"/>
    <n v="41728"/>
    <d v="2009-09-30T00:00:00"/>
    <s v="High"/>
    <n v="28"/>
    <n v="23106.4624"/>
    <n v="0.08"/>
    <x v="0"/>
    <n v="9527.4715000000015"/>
    <n v="896.99"/>
    <n v="19.989999999999998"/>
    <s v="Alejandro Grove"/>
    <x v="4"/>
    <s v="Ontario"/>
    <x v="1"/>
    <x v="0"/>
    <s v="Binders and Binder Accessories"/>
    <s v="GBC DocuBind TL300 Electric Binding System"/>
    <s v="Small Box"/>
    <n v="0.38"/>
    <d v="2009-10-02T00:00:00"/>
  </r>
  <r>
    <n v="5881"/>
    <n v="41728"/>
    <d v="2009-09-30T00:00:00"/>
    <s v="High"/>
    <n v="10"/>
    <n v="2391.0039999999999"/>
    <n v="0.02"/>
    <x v="1"/>
    <n v="41.53"/>
    <n v="243.98"/>
    <n v="62.94"/>
    <s v="Alejandro Grove"/>
    <x v="4"/>
    <s v="Ontario"/>
    <x v="1"/>
    <x v="1"/>
    <s v="Chairs &amp; Chairmats"/>
    <s v="Hon Deluxe Fabric Upholstered Stacking Chairs"/>
    <s v="Jumbo Drum"/>
    <n v="0.56999999999999995"/>
    <d v="2009-10-01T00:00:00"/>
  </r>
  <r>
    <n v="5882"/>
    <n v="41760"/>
    <d v="2012-01-27T00:00:00"/>
    <s v="Low"/>
    <n v="21"/>
    <n v="6370.1567999999997"/>
    <n v="0.04"/>
    <x v="0"/>
    <n v="2648.0814999999998"/>
    <n v="315.98"/>
    <n v="19.989999999999998"/>
    <s v="Erica Smith"/>
    <x v="1"/>
    <s v="West"/>
    <x v="0"/>
    <x v="0"/>
    <s v="Binders and Binder Accessories"/>
    <s v="GBC ProClick™ 150 Presentation Binding System"/>
    <s v="Small Box"/>
    <n v="0.38"/>
    <d v="2012-02-01T00:00:00"/>
  </r>
  <r>
    <n v="5883"/>
    <n v="41760"/>
    <d v="2012-01-27T00:00:00"/>
    <s v="Low"/>
    <n v="22"/>
    <n v="219.56"/>
    <n v="0"/>
    <x v="0"/>
    <n v="-133.18"/>
    <n v="9.98"/>
    <n v="12.52"/>
    <s v="Erica Smith"/>
    <x v="1"/>
    <s v="West"/>
    <x v="0"/>
    <x v="1"/>
    <s v="Office Furnishings"/>
    <s v="Eldon® Expressions™ Wood and Plastic Desk Accessories, Oak"/>
    <s v="Small Box"/>
    <n v="0.56999999999999995"/>
    <d v="2012-02-03T00:00:00"/>
  </r>
  <r>
    <n v="5884"/>
    <n v="41760"/>
    <d v="2012-01-27T00:00:00"/>
    <s v="Low"/>
    <n v="7"/>
    <n v="746.97559999999999"/>
    <n v="0.08"/>
    <x v="0"/>
    <n v="-278.87200000000001"/>
    <n v="115.99"/>
    <n v="2.5"/>
    <s v="Erica Smith"/>
    <x v="1"/>
    <s v="West"/>
    <x v="0"/>
    <x v="2"/>
    <s v="Telephones and Communication"/>
    <s v="6160"/>
    <s v="Small Box"/>
    <n v="0.56999999999999995"/>
    <d v="2012-02-01T00:00:00"/>
  </r>
  <r>
    <n v="5885"/>
    <n v="41760"/>
    <d v="2012-01-27T00:00:00"/>
    <s v="Low"/>
    <n v="40"/>
    <n v="3647.62"/>
    <n v="0.05"/>
    <x v="0"/>
    <n v="696.95100000000002"/>
    <n v="95.99"/>
    <n v="8.99"/>
    <s v="Erica Smith"/>
    <x v="1"/>
    <s v="West"/>
    <x v="0"/>
    <x v="2"/>
    <s v="Telephones and Communication"/>
    <s v="600 Series Flip"/>
    <s v="Small Box"/>
    <n v="0.56999999999999995"/>
    <d v="2012-02-01T00:00:00"/>
  </r>
  <r>
    <n v="5886"/>
    <n v="41764"/>
    <d v="2009-10-05T00:00:00"/>
    <s v="Not Specified"/>
    <n v="16"/>
    <n v="4976.3328000000001"/>
    <n v="0.03"/>
    <x v="1"/>
    <n v="467.12430000000006"/>
    <n v="320.64"/>
    <n v="29.2"/>
    <s v="Katherine Nockton"/>
    <x v="4"/>
    <s v="Ontario"/>
    <x v="2"/>
    <x v="1"/>
    <s v="Tables"/>
    <s v="Chromcraft 48&quot; x 96&quot; Racetrack Double Pedestal Table"/>
    <s v="Jumbo Box"/>
    <n v="0.66"/>
    <d v="2009-10-07T00:00:00"/>
  </r>
  <r>
    <n v="5887"/>
    <n v="41765"/>
    <d v="2009-12-09T00:00:00"/>
    <s v="Medium"/>
    <n v="41"/>
    <n v="198.05459999999999"/>
    <n v="0.03"/>
    <x v="0"/>
    <n v="-95.990499999999997"/>
    <n v="4.9800000000000004"/>
    <n v="4.95"/>
    <s v="Victoria Wilson"/>
    <x v="4"/>
    <s v="Ontario"/>
    <x v="2"/>
    <x v="0"/>
    <s v="Binders and Binder Accessories"/>
    <s v="Cardinal Holdit Business Card Pockets"/>
    <s v="Small Box"/>
    <n v="0.37"/>
    <d v="2009-12-11T00:00:00"/>
  </r>
  <r>
    <n v="5888"/>
    <n v="41766"/>
    <d v="2012-09-11T00:00:00"/>
    <s v="Critical"/>
    <n v="7"/>
    <n v="241.78"/>
    <n v="0"/>
    <x v="0"/>
    <n v="10.064"/>
    <n v="34.54"/>
    <n v="14.72"/>
    <s v="Stefania Perrino"/>
    <x v="8"/>
    <s v="Atlantic"/>
    <x v="1"/>
    <x v="0"/>
    <s v="Binders and Binder Accessories"/>
    <s v="GBC Recycled Grain Textured Covers"/>
    <s v="Small Box"/>
    <n v="0.37"/>
    <d v="2012-09-12T00:00:00"/>
  </r>
  <r>
    <n v="5889"/>
    <n v="41766"/>
    <d v="2012-09-11T00:00:00"/>
    <s v="Critical"/>
    <n v="10"/>
    <n v="4959.7020000000002"/>
    <n v="0.01"/>
    <x v="1"/>
    <n v="969.05"/>
    <n v="500.98"/>
    <n v="28.14"/>
    <s v="Stefania Perrino"/>
    <x v="2"/>
    <s v="Prarie"/>
    <x v="1"/>
    <x v="2"/>
    <s v="Office Machines"/>
    <s v="Hewlett-Packard cp1700 [D, PS] Series Color Inkjet Printers"/>
    <s v="Jumbo Drum"/>
    <n v="0.38"/>
    <d v="2012-09-12T00:00:00"/>
  </r>
  <r>
    <n v="5890"/>
    <n v="41793"/>
    <d v="2009-05-15T00:00:00"/>
    <s v="High"/>
    <n v="48"/>
    <n v="1207.4880000000001"/>
    <n v="0.05"/>
    <x v="0"/>
    <n v="384.38"/>
    <n v="26.48"/>
    <n v="6.93"/>
    <s v="Adam Bellavance"/>
    <x v="1"/>
    <s v="West"/>
    <x v="0"/>
    <x v="1"/>
    <s v="Office Furnishings"/>
    <s v="DAX Natural Wood-Tone Poster Frame"/>
    <s v="Small Box"/>
    <n v="0.49"/>
    <d v="2009-05-16T00:00:00"/>
  </r>
  <r>
    <n v="5891"/>
    <n v="41794"/>
    <d v="2011-05-27T00:00:00"/>
    <s v="Critical"/>
    <n v="48"/>
    <n v="811.7088"/>
    <n v="0.06"/>
    <x v="0"/>
    <n v="-106.8"/>
    <n v="17.989999999999998"/>
    <n v="8.65"/>
    <s v="Larry Tron"/>
    <x v="1"/>
    <s v="West"/>
    <x v="2"/>
    <x v="0"/>
    <s v="Pens &amp; Art Supplies"/>
    <s v="Model L Table or Wall-Mount Pencil Sharpener"/>
    <s v="Small Box"/>
    <n v="0.56999999999999995"/>
    <d v="2011-05-28T00:00:00"/>
  </r>
  <r>
    <n v="5892"/>
    <n v="41794"/>
    <d v="2011-05-27T00:00:00"/>
    <s v="Critical"/>
    <n v="21"/>
    <n v="56.044799999999995"/>
    <n v="0.04"/>
    <x v="0"/>
    <n v="-2.23"/>
    <n v="2.78"/>
    <n v="0.97"/>
    <s v="Larry Tron"/>
    <x v="1"/>
    <s v="West"/>
    <x v="2"/>
    <x v="0"/>
    <s v="Pens &amp; Art Supplies"/>
    <s v="Newell 333"/>
    <s v="Wrap Bag"/>
    <n v="0.59"/>
    <d v="2011-05-29T00:00:00"/>
  </r>
  <r>
    <n v="5893"/>
    <n v="41794"/>
    <d v="2011-05-27T00:00:00"/>
    <s v="Critical"/>
    <n v="49"/>
    <n v="966.79939999999999"/>
    <n v="0.06"/>
    <x v="0"/>
    <n v="100.59299999999999"/>
    <n v="20.99"/>
    <n v="4.8099999999999996"/>
    <s v="Larry Tron"/>
    <x v="1"/>
    <s v="West"/>
    <x v="2"/>
    <x v="2"/>
    <s v="Telephones and Communication"/>
    <s v="1726 Digital Answering Machine"/>
    <s v="Medium Box"/>
    <n v="0.57999999999999996"/>
    <d v="2011-05-29T00:00:00"/>
  </r>
  <r>
    <n v="5894"/>
    <n v="41799"/>
    <d v="2009-06-23T00:00:00"/>
    <s v="High"/>
    <n v="21"/>
    <n v="1330.3584000000001"/>
    <n v="0.04"/>
    <x v="0"/>
    <n v="95.147999999999996"/>
    <n v="65.989999999999995"/>
    <n v="4.99"/>
    <s v="Jonathan Doherty"/>
    <x v="2"/>
    <s v="Prarie"/>
    <x v="1"/>
    <x v="2"/>
    <s v="Telephones and Communication"/>
    <s v="T193"/>
    <s v="Small Box"/>
    <n v="0.56999999999999995"/>
    <d v="2009-06-24T00:00:00"/>
  </r>
  <r>
    <n v="5895"/>
    <n v="41824"/>
    <d v="2010-07-04T00:00:00"/>
    <s v="Not Specified"/>
    <n v="8"/>
    <n v="150.00480000000002"/>
    <n v="0.01"/>
    <x v="0"/>
    <n v="46.478000000000002"/>
    <n v="18.940000000000001"/>
    <n v="1.49"/>
    <s v="Art Miller"/>
    <x v="3"/>
    <s v="West"/>
    <x v="1"/>
    <x v="0"/>
    <s v="Binders and Binder Accessories"/>
    <s v="Flexible Leather- Look Classic Collection Ring Binder"/>
    <s v="Small Box"/>
    <n v="0.35"/>
    <d v="2010-07-05T00:00:00"/>
  </r>
  <r>
    <n v="5896"/>
    <n v="41824"/>
    <d v="2010-07-04T00:00:00"/>
    <s v="Not Specified"/>
    <n v="33"/>
    <n v="89.489400000000003"/>
    <n v="0.09"/>
    <x v="0"/>
    <n v="-31.22"/>
    <n v="2.98"/>
    <n v="2.0299999999999998"/>
    <s v="Art Miller"/>
    <x v="3"/>
    <s v="West"/>
    <x v="1"/>
    <x v="0"/>
    <s v="Pens &amp; Art Supplies"/>
    <s v="Premium Writing Pencils, Soft, #2 by Central Association for the Blind"/>
    <s v="Wrap Bag"/>
    <n v="0.56999999999999995"/>
    <d v="2010-07-06T00:00:00"/>
  </r>
  <r>
    <n v="5897"/>
    <n v="41825"/>
    <d v="2009-08-22T00:00:00"/>
    <s v="Critical"/>
    <n v="43"/>
    <n v="3117.5172000000002"/>
    <n v="0.02"/>
    <x v="0"/>
    <n v="286.01"/>
    <n v="73.98"/>
    <n v="4"/>
    <s v="Patrick Gardner"/>
    <x v="10"/>
    <s v="Atlantic"/>
    <x v="3"/>
    <x v="2"/>
    <s v="Computer Peripherals"/>
    <s v="Keytronic 105-Key Spanish Keyboard"/>
    <s v="Small Box"/>
    <n v="0.77"/>
    <d v="2009-08-23T00:00:00"/>
  </r>
  <r>
    <n v="5898"/>
    <n v="41825"/>
    <d v="2009-08-22T00:00:00"/>
    <s v="Critical"/>
    <n v="50"/>
    <n v="7318.1649999999991"/>
    <n v="0.03"/>
    <x v="1"/>
    <n v="-1303.5999999999999"/>
    <n v="150.88999999999999"/>
    <n v="60.2"/>
    <s v="Sylvia Foulston"/>
    <x v="8"/>
    <s v="Atlantic"/>
    <x v="3"/>
    <x v="1"/>
    <s v="Chairs &amp; Chairmats"/>
    <s v="Global Leather &amp; Oak Executive Chair, Burgundy"/>
    <s v="Jumbo Drum"/>
    <n v="0.77"/>
    <d v="2009-08-22T00:00:00"/>
  </r>
  <r>
    <n v="5899"/>
    <n v="41826"/>
    <d v="2010-10-16T00:00:00"/>
    <s v="Medium"/>
    <n v="4"/>
    <n v="37.907599999999995"/>
    <n v="0.03"/>
    <x v="2"/>
    <n v="40.630000000000003"/>
    <n v="9.77"/>
    <n v="6.02"/>
    <s v="Chuck Sachs"/>
    <x v="8"/>
    <s v="Atlantic"/>
    <x v="3"/>
    <x v="1"/>
    <s v="Office Furnishings"/>
    <s v="DAX Solid Wood Frames"/>
    <s v="Medium Box"/>
    <n v="0.48"/>
    <d v="2010-10-18T00:00:00"/>
  </r>
  <r>
    <n v="5900"/>
    <n v="41826"/>
    <d v="2010-10-16T00:00:00"/>
    <s v="Medium"/>
    <n v="2"/>
    <n v="492.06200000000001"/>
    <n v="0.05"/>
    <x v="1"/>
    <n v="-340.48"/>
    <n v="258.98"/>
    <n v="54.31"/>
    <s v="Chuck Sachs"/>
    <x v="5"/>
    <s v="Quebec"/>
    <x v="3"/>
    <x v="1"/>
    <s v="Chairs &amp; Chairmats"/>
    <s v="Global Enterprise™ Series Seating Low-Back Swivel/Tilt Chairs"/>
    <s v="Jumbo Drum"/>
    <n v="0.55000000000000004"/>
    <d v="2010-10-18T00:00:00"/>
  </r>
  <r>
    <n v="5901"/>
    <n v="41830"/>
    <d v="2012-02-17T00:00:00"/>
    <s v="Low"/>
    <n v="42"/>
    <n v="5080.74"/>
    <n v="0"/>
    <x v="1"/>
    <n v="1841.92"/>
    <n v="120.97"/>
    <n v="26.3"/>
    <s v="Deirdre Greer"/>
    <x v="5"/>
    <s v="Quebec"/>
    <x v="2"/>
    <x v="2"/>
    <s v="Office Machines"/>
    <s v="Canon S750 Color Inkjet Printer"/>
    <s v="Jumbo Drum"/>
    <n v="0.38"/>
    <d v="2012-02-24T00:00:00"/>
  </r>
  <r>
    <n v="5902"/>
    <n v="41831"/>
    <d v="2012-07-21T00:00:00"/>
    <s v="Not Specified"/>
    <n v="43"/>
    <n v="3377.2586999999999"/>
    <n v="0.03"/>
    <x v="1"/>
    <n v="431.95"/>
    <n v="80.97"/>
    <n v="30.06"/>
    <s v="Muhammed Lee"/>
    <x v="3"/>
    <s v="West"/>
    <x v="1"/>
    <x v="2"/>
    <s v="Office Machines"/>
    <s v="Hewlett-Packard Deskjet 940 REFURBISHED Color Inkjet Printer"/>
    <s v="Jumbo Box"/>
    <n v="0.4"/>
    <d v="2012-07-23T00:00:00"/>
  </r>
  <r>
    <n v="5903"/>
    <n v="41831"/>
    <d v="2012-07-21T00:00:00"/>
    <s v="Not Specified"/>
    <n v="38"/>
    <n v="190.608"/>
    <n v="0.05"/>
    <x v="0"/>
    <n v="-96.29"/>
    <n v="5.28"/>
    <n v="5.66"/>
    <s v="Muhammed Lee"/>
    <x v="3"/>
    <s v="West"/>
    <x v="1"/>
    <x v="0"/>
    <s v="Paper"/>
    <s v="Xerox 4200 Series MultiUse Premium Copy Paper (20Lb. and 84 Bright)"/>
    <s v="Small Box"/>
    <n v="0.4"/>
    <d v="2012-07-22T00:00:00"/>
  </r>
  <r>
    <n v="5904"/>
    <n v="41857"/>
    <d v="2011-05-06T00:00:00"/>
    <s v="Low"/>
    <n v="45"/>
    <n v="416.88"/>
    <n v="0.04"/>
    <x v="2"/>
    <n v="-38.39"/>
    <n v="9.65"/>
    <n v="6.22"/>
    <s v="Lycoris Saunders"/>
    <x v="2"/>
    <s v="Prarie"/>
    <x v="2"/>
    <x v="1"/>
    <s v="Office Furnishings"/>
    <s v="Eldon Expressions™ Desk Accessory, Wood Pencil Holder, Oak"/>
    <s v="Small Box"/>
    <n v="0.55000000000000004"/>
    <d v="2011-05-11T00:00:00"/>
  </r>
  <r>
    <n v="5905"/>
    <n v="41861"/>
    <d v="2010-11-26T00:00:00"/>
    <s v="Low"/>
    <n v="24"/>
    <n v="469.92959999999999"/>
    <n v="0.02"/>
    <x v="0"/>
    <n v="110.44"/>
    <n v="19.98"/>
    <n v="5.97"/>
    <s v="Kalyca Meade"/>
    <x v="4"/>
    <s v="Ontario"/>
    <x v="1"/>
    <x v="0"/>
    <s v="Paper"/>
    <s v="Xerox 1936"/>
    <s v="Small Box"/>
    <n v="0.38"/>
    <d v="2010-11-28T00:00:00"/>
  </r>
  <r>
    <n v="5906"/>
    <n v="41888"/>
    <d v="2009-02-28T00:00:00"/>
    <s v="Low"/>
    <n v="18"/>
    <n v="1959.8759999999997"/>
    <n v="0.1"/>
    <x v="0"/>
    <n v="690.26800000000003"/>
    <n v="120.98"/>
    <n v="9.07"/>
    <s v="Victoria Pisteka"/>
    <x v="3"/>
    <s v="West"/>
    <x v="1"/>
    <x v="0"/>
    <s v="Binders and Binder Accessories"/>
    <s v="GBC VeloBinder Electric Binding Machine"/>
    <s v="Small Box"/>
    <n v="0.35"/>
    <d v="2009-03-09T00:00:00"/>
  </r>
  <r>
    <n v="5907"/>
    <n v="41888"/>
    <d v="2009-02-28T00:00:00"/>
    <s v="Low"/>
    <n v="23"/>
    <n v="176.05120000000002"/>
    <n v="0.08"/>
    <x v="2"/>
    <n v="-41.83"/>
    <n v="8.32"/>
    <n v="2.38"/>
    <s v="Victoria Pisteka"/>
    <x v="3"/>
    <s v="West"/>
    <x v="1"/>
    <x v="2"/>
    <s v="Computer Peripherals"/>
    <s v="Imation 3.5 IBM Formatted Diskettes, 10/Box"/>
    <s v="Small Pack"/>
    <n v="0.74"/>
    <d v="2009-03-04T00:00:00"/>
  </r>
  <r>
    <n v="5908"/>
    <n v="41888"/>
    <d v="2009-02-28T00:00:00"/>
    <s v="Low"/>
    <n v="29"/>
    <n v="3288.3389999999999"/>
    <n v="0.1"/>
    <x v="0"/>
    <n v="372.40199999999999"/>
    <n v="125.99"/>
    <n v="4.2"/>
    <s v="Victoria Pisteka"/>
    <x v="3"/>
    <s v="West"/>
    <x v="1"/>
    <x v="2"/>
    <s v="Telephones and Communication"/>
    <s v="V3682"/>
    <s v="Small Box"/>
    <n v="0.59"/>
    <d v="2009-02-28T00:00:00"/>
  </r>
  <r>
    <n v="5909"/>
    <n v="41891"/>
    <d v="2011-05-22T00:00:00"/>
    <s v="High"/>
    <n v="22"/>
    <n v="827.61360000000002"/>
    <n v="0.08"/>
    <x v="0"/>
    <n v="-1.9499999999999886"/>
    <n v="40.89"/>
    <n v="18.98"/>
    <s v="Tamara Dahlen"/>
    <x v="4"/>
    <s v="Ontario"/>
    <x v="1"/>
    <x v="1"/>
    <s v="Office Furnishings"/>
    <s v="Eldon Executive Woodline II Cherry Finish Desk Accessories"/>
    <s v="Small Box"/>
    <n v="0.56999999999999995"/>
    <d v="2011-05-23T00:00:00"/>
  </r>
  <r>
    <n v="5910"/>
    <n v="41895"/>
    <d v="2011-01-10T00:00:00"/>
    <s v="Critical"/>
    <n v="8"/>
    <n v="26599.923999999999"/>
    <n v="0.05"/>
    <x v="0"/>
    <n v="-391.92"/>
    <n v="3499.99"/>
    <n v="24.49"/>
    <s v="Tony Chapman"/>
    <x v="3"/>
    <s v="West"/>
    <x v="3"/>
    <x v="2"/>
    <s v="Copiers and Fax"/>
    <s v="Canon imageCLASS 2200 Advanced Copier"/>
    <s v="Large Box"/>
    <n v="0.37"/>
    <d v="2011-01-12T00:00:00"/>
  </r>
  <r>
    <n v="5911"/>
    <n v="41921"/>
    <d v="2012-02-23T00:00:00"/>
    <s v="Medium"/>
    <n v="32"/>
    <n v="15390.105600000001"/>
    <n v="0.04"/>
    <x v="1"/>
    <n v="4860.7299999999996"/>
    <n v="500.98"/>
    <n v="26"/>
    <s v="Katharine Harms"/>
    <x v="1"/>
    <s v="West"/>
    <x v="3"/>
    <x v="1"/>
    <s v="Chairs &amp; Chairmats"/>
    <s v="Global Troy™ Executive Leather Low-Back Tilter"/>
    <s v="Jumbo Drum"/>
    <n v="0.6"/>
    <d v="2012-02-26T00:00:00"/>
  </r>
  <r>
    <n v="5912"/>
    <n v="41921"/>
    <d v="2012-02-23T00:00:00"/>
    <s v="Medium"/>
    <n v="29"/>
    <n v="322.38720000000001"/>
    <n v="0.04"/>
    <x v="2"/>
    <n v="-5.45"/>
    <n v="11.58"/>
    <n v="6.97"/>
    <s v="Katharine Harms"/>
    <x v="1"/>
    <s v="West"/>
    <x v="3"/>
    <x v="0"/>
    <s v="Envelopes"/>
    <s v="Peel &amp; Seel® Recycled Catalog Envelopes, Brown"/>
    <s v="Small Box"/>
    <n v="0.35"/>
    <d v="2012-02-24T00:00:00"/>
  </r>
  <r>
    <n v="5913"/>
    <n v="41926"/>
    <d v="2011-02-05T00:00:00"/>
    <s v="High"/>
    <n v="17"/>
    <n v="101.34720000000002"/>
    <n v="0.08"/>
    <x v="0"/>
    <n v="-28.53"/>
    <n v="6.48"/>
    <n v="5.14"/>
    <s v="Harold Pawlan"/>
    <x v="4"/>
    <s v="Ontario"/>
    <x v="0"/>
    <x v="0"/>
    <s v="Paper"/>
    <s v="Xerox 23"/>
    <s v="Small Box"/>
    <n v="0.37"/>
    <d v="2011-02-06T00:00:00"/>
  </r>
  <r>
    <n v="5914"/>
    <n v="41926"/>
    <d v="2011-02-05T00:00:00"/>
    <s v="High"/>
    <n v="43"/>
    <n v="1494.6799999999998"/>
    <n v="0"/>
    <x v="0"/>
    <n v="287.74"/>
    <n v="34.76"/>
    <n v="8.2200000000000006"/>
    <s v="Harold Pawlan"/>
    <x v="4"/>
    <s v="Ontario"/>
    <x v="0"/>
    <x v="0"/>
    <s v="Storage &amp; Organization"/>
    <s v="Multi-Use Personal File Cart and Caster Set, Three Stacking Bins"/>
    <s v="Small Box"/>
    <n v="0.56999999999999995"/>
    <d v="2011-02-05T00:00:00"/>
  </r>
  <r>
    <n v="5915"/>
    <n v="41927"/>
    <d v="2012-07-13T00:00:00"/>
    <s v="Not Specified"/>
    <n v="46"/>
    <n v="2165.6432"/>
    <n v="0.02"/>
    <x v="2"/>
    <n v="1085.93"/>
    <n v="48.04"/>
    <n v="7.23"/>
    <s v="Matt Abelman"/>
    <x v="3"/>
    <s v="West"/>
    <x v="2"/>
    <x v="0"/>
    <s v="Paper"/>
    <s v="Xerox 1885"/>
    <s v="Small Box"/>
    <n v="0.37"/>
    <d v="2012-07-16T00:00:00"/>
  </r>
  <r>
    <n v="5916"/>
    <n v="41956"/>
    <d v="2011-12-12T00:00:00"/>
    <s v="Medium"/>
    <n v="22"/>
    <n v="349.69880000000001"/>
    <n v="0.06"/>
    <x v="2"/>
    <n v="-22.4"/>
    <n v="16.91"/>
    <n v="6.25"/>
    <s v="Mark Hamilton"/>
    <x v="2"/>
    <s v="Prarie"/>
    <x v="2"/>
    <x v="0"/>
    <s v="Storage &amp; Organization"/>
    <s v="Tenex Personal Self-Stacking Standard File Box, Black/Gray"/>
    <s v="Small Box"/>
    <n v="0.57999999999999996"/>
    <d v="2011-12-13T00:00:00"/>
  </r>
  <r>
    <n v="5917"/>
    <n v="41956"/>
    <d v="2011-12-12T00:00:00"/>
    <s v="Medium"/>
    <n v="16"/>
    <n v="78.239999999999995"/>
    <n v="0"/>
    <x v="0"/>
    <n v="-68.67"/>
    <n v="4.8899999999999997"/>
    <n v="4.93"/>
    <s v="Mark Hamilton"/>
    <x v="2"/>
    <s v="Prarie"/>
    <x v="2"/>
    <x v="2"/>
    <s v="Computer Peripherals"/>
    <s v="Maxell 3.5&quot; DS/HD IBM-Formatted Diskettes, 10/Pack"/>
    <s v="Small Pack"/>
    <n v="0.66"/>
    <d v="2011-12-14T00:00:00"/>
  </r>
  <r>
    <n v="5918"/>
    <n v="41987"/>
    <d v="2011-10-21T00:00:00"/>
    <s v="Not Specified"/>
    <n v="25"/>
    <n v="7615.2"/>
    <n v="0.05"/>
    <x v="1"/>
    <n v="1760.11"/>
    <n v="320.64"/>
    <n v="29.2"/>
    <s v="Shaun Chance"/>
    <x v="1"/>
    <s v="West"/>
    <x v="1"/>
    <x v="1"/>
    <s v="Tables"/>
    <s v="Chromcraft 48&quot; x 96&quot; Racetrack Double Pedestal Table"/>
    <s v="Jumbo Box"/>
    <n v="0.66"/>
    <d v="2011-10-22T00:00:00"/>
  </r>
  <r>
    <n v="5919"/>
    <n v="41988"/>
    <d v="2009-02-04T00:00:00"/>
    <s v="Low"/>
    <n v="33"/>
    <n v="4415.8619999999992"/>
    <n v="0.08"/>
    <x v="1"/>
    <n v="751.58"/>
    <n v="145.44999999999999"/>
    <n v="17.850000000000001"/>
    <s v="Matt Abelman"/>
    <x v="3"/>
    <s v="West"/>
    <x v="2"/>
    <x v="2"/>
    <s v="Office Machines"/>
    <s v="Panasonic KX-P1150 Dot Matrix Printer"/>
    <s v="Jumbo Drum"/>
    <n v="0.56000000000000005"/>
    <d v="2009-02-04T00:00:00"/>
  </r>
  <r>
    <n v="5920"/>
    <n v="41988"/>
    <d v="2009-02-04T00:00:00"/>
    <s v="Low"/>
    <n v="18"/>
    <n v="568.15559999999994"/>
    <n v="7.0000000000000007E-2"/>
    <x v="1"/>
    <n v="-157.56"/>
    <n v="33.94"/>
    <n v="19.190000000000001"/>
    <s v="Matt Abelman"/>
    <x v="3"/>
    <s v="West"/>
    <x v="2"/>
    <x v="1"/>
    <s v="Chairs &amp; Chairmats"/>
    <s v="Metal Folding Chairs, Beige, 4/Carton"/>
    <s v="Jumbo Drum"/>
    <n v="0.57999999999999996"/>
    <d v="2009-02-08T00:00:00"/>
  </r>
  <r>
    <n v="5921"/>
    <n v="41988"/>
    <d v="2009-02-04T00:00:00"/>
    <s v="Low"/>
    <n v="14"/>
    <n v="169.21799999999999"/>
    <n v="0.1"/>
    <x v="0"/>
    <n v="-29.54"/>
    <n v="13.43"/>
    <n v="5.5"/>
    <s v="Matt Abelman"/>
    <x v="3"/>
    <s v="West"/>
    <x v="2"/>
    <x v="0"/>
    <s v="Storage &amp; Organization"/>
    <s v="Fellowes Personal Hanging Folder Files, Navy"/>
    <s v="Small Box"/>
    <n v="0.56999999999999995"/>
    <d v="2009-02-08T00:00:00"/>
  </r>
  <r>
    <n v="5922"/>
    <n v="41991"/>
    <d v="2011-12-18T00:00:00"/>
    <s v="Low"/>
    <n v="36"/>
    <n v="1725.1632"/>
    <n v="0.06"/>
    <x v="1"/>
    <n v="133.30000000000001"/>
    <n v="50.98"/>
    <n v="14.19"/>
    <s v="Philip Brown"/>
    <x v="9"/>
    <s v="Atlantic"/>
    <x v="1"/>
    <x v="1"/>
    <s v="Chairs &amp; Chairmats"/>
    <s v="Global Deluxe Stacking Chair, Gray"/>
    <s v="Jumbo Drum"/>
    <n v="0.56000000000000005"/>
    <d v="2011-12-23T00:00:00"/>
  </r>
  <r>
    <n v="5923"/>
    <n v="41991"/>
    <d v="2011-12-18T00:00:00"/>
    <s v="Low"/>
    <n v="35"/>
    <n v="510.3"/>
    <n v="0"/>
    <x v="0"/>
    <n v="68.44"/>
    <n v="14.58"/>
    <n v="7.4"/>
    <s v="Philip Brown"/>
    <x v="9"/>
    <s v="Atlantic"/>
    <x v="1"/>
    <x v="1"/>
    <s v="Office Furnishings"/>
    <s v="DAX Clear Channel Poster Frame"/>
    <s v="Small Box"/>
    <n v="0.48"/>
    <d v="2011-12-22T00:00:00"/>
  </r>
  <r>
    <n v="5924"/>
    <n v="41991"/>
    <d v="2011-12-18T00:00:00"/>
    <s v="Low"/>
    <n v="18"/>
    <n v="777.98159999999996"/>
    <n v="0.06"/>
    <x v="0"/>
    <n v="256.66000000000003"/>
    <n v="45.98"/>
    <n v="4.8"/>
    <s v="Philip Brown"/>
    <x v="9"/>
    <s v="Atlantic"/>
    <x v="1"/>
    <x v="1"/>
    <s v="Office Furnishings"/>
    <s v="Tenex B1-RE Series Chair Mats for Low Pile Carpets"/>
    <s v="Wrap Bag"/>
    <n v="0.68"/>
    <d v="2011-12-22T00:00:00"/>
  </r>
  <r>
    <n v="5925"/>
    <n v="42022"/>
    <d v="2009-09-24T00:00:00"/>
    <s v="Medium"/>
    <n v="45"/>
    <n v="315.36"/>
    <n v="0.04"/>
    <x v="0"/>
    <n v="-170.17699999999999"/>
    <n v="7.3"/>
    <n v="7.72"/>
    <s v="Eugene Hildebrand"/>
    <x v="4"/>
    <s v="Ontario"/>
    <x v="2"/>
    <x v="0"/>
    <s v="Binders and Binder Accessories"/>
    <s v="Angle-D Binders with Locking Rings, Label Holders"/>
    <s v="Small Box"/>
    <n v="0.38"/>
    <d v="2009-09-25T00:00:00"/>
  </r>
  <r>
    <n v="5926"/>
    <n v="42022"/>
    <d v="2009-09-24T00:00:00"/>
    <s v="Medium"/>
    <n v="11"/>
    <n v="40.843000000000004"/>
    <n v="0.06"/>
    <x v="0"/>
    <n v="-9.68"/>
    <n v="3.95"/>
    <n v="2"/>
    <s v="Eugene Hildebrand"/>
    <x v="4"/>
    <s v="Ontario"/>
    <x v="2"/>
    <x v="0"/>
    <s v="Rubber Bands"/>
    <s v="Advantus Map Pennant Flags and Round Head Tacks"/>
    <s v="Wrap Bag"/>
    <n v="0.53"/>
    <d v="2009-09-25T00:00:00"/>
  </r>
  <r>
    <n v="5927"/>
    <n v="42054"/>
    <d v="2012-09-14T00:00:00"/>
    <s v="Medium"/>
    <n v="32"/>
    <n v="91.238399999999999"/>
    <n v="0.01"/>
    <x v="0"/>
    <n v="6.7404999999999999"/>
    <n v="2.88"/>
    <n v="1.49"/>
    <s v="Patrick Bzostek"/>
    <x v="3"/>
    <s v="West"/>
    <x v="3"/>
    <x v="0"/>
    <s v="Binders and Binder Accessories"/>
    <s v="Avery Durable Binders"/>
    <s v="Small Box"/>
    <n v="0.36"/>
    <d v="2012-09-16T00:00:00"/>
  </r>
  <r>
    <n v="5928"/>
    <n v="42081"/>
    <d v="2011-01-10T00:00:00"/>
    <s v="Low"/>
    <n v="36"/>
    <n v="179.02079999999998"/>
    <n v="0.04"/>
    <x v="0"/>
    <n v="-110.1585"/>
    <n v="5.18"/>
    <n v="5.74"/>
    <s v="Christine Phan"/>
    <x v="4"/>
    <s v="Ontario"/>
    <x v="0"/>
    <x v="0"/>
    <s v="Binders and Binder Accessories"/>
    <s v="Wilson Jones Impact Binders"/>
    <s v="Small Box"/>
    <n v="0.36"/>
    <d v="2011-01-15T00:00:00"/>
  </r>
  <r>
    <n v="5929"/>
    <n v="42081"/>
    <d v="2011-01-10T00:00:00"/>
    <s v="Low"/>
    <n v="3"/>
    <n v="30.194400000000002"/>
    <n v="0.08"/>
    <x v="0"/>
    <n v="-5.05"/>
    <n v="10.94"/>
    <n v="1.39"/>
    <s v="Christine Phan"/>
    <x v="4"/>
    <s v="Ontario"/>
    <x v="0"/>
    <x v="0"/>
    <s v="Envelopes"/>
    <s v="White Business Envelopes with Contemporary Seam, Recycled White Business Envelopes"/>
    <s v="Small Box"/>
    <n v="0.35"/>
    <d v="2011-01-12T00:00:00"/>
  </r>
  <r>
    <n v="5930"/>
    <n v="42081"/>
    <d v="2011-01-10T00:00:00"/>
    <s v="Low"/>
    <n v="26"/>
    <n v="1681.4251999999997"/>
    <n v="0.02"/>
    <x v="0"/>
    <n v="183.24"/>
    <n v="65.989999999999995"/>
    <n v="8.8000000000000007"/>
    <s v="Christine Phan"/>
    <x v="4"/>
    <s v="Ontario"/>
    <x v="0"/>
    <x v="2"/>
    <s v="Telephones and Communication"/>
    <s v="6120"/>
    <s v="Small Box"/>
    <n v="0.57999999999999996"/>
    <d v="2011-01-15T00:00:00"/>
  </r>
  <r>
    <n v="5931"/>
    <n v="42082"/>
    <d v="2011-12-18T00:00:00"/>
    <s v="Critical"/>
    <n v="15"/>
    <n v="69.257999999999996"/>
    <n v="0.03"/>
    <x v="0"/>
    <n v="-3.95"/>
    <n v="4.76"/>
    <n v="3.01"/>
    <s v="Kean Nguyen"/>
    <x v="4"/>
    <s v="Ontario"/>
    <x v="0"/>
    <x v="0"/>
    <s v="Paper"/>
    <s v="TOPS Voice Message Log Book, Flash Format"/>
    <s v="Wrap Bag"/>
    <n v="0.36"/>
    <d v="2011-12-20T00:00:00"/>
  </r>
  <r>
    <n v="5932"/>
    <n v="42083"/>
    <d v="2011-12-11T00:00:00"/>
    <s v="Critical"/>
    <n v="38"/>
    <n v="5190.2565999999997"/>
    <n v="0.03"/>
    <x v="0"/>
    <n v="1263.98"/>
    <n v="140.81"/>
    <n v="24.49"/>
    <s v="Sue Ann Reed"/>
    <x v="1"/>
    <s v="West"/>
    <x v="3"/>
    <x v="1"/>
    <s v="Chairs &amp; Chairmats"/>
    <s v="Hon Olson Stacker Stools"/>
    <s v="Large Box"/>
    <n v="0.56999999999999995"/>
    <d v="2011-12-13T00:00:00"/>
  </r>
  <r>
    <n v="5933"/>
    <n v="42083"/>
    <d v="2011-12-11T00:00:00"/>
    <s v="Critical"/>
    <n v="36"/>
    <n v="223.94880000000003"/>
    <n v="0.04"/>
    <x v="0"/>
    <n v="-86.3"/>
    <n v="6.48"/>
    <n v="6.22"/>
    <s v="Sue Ann Reed"/>
    <x v="1"/>
    <s v="West"/>
    <x v="3"/>
    <x v="0"/>
    <s v="Paper"/>
    <s v="Xerox 1894"/>
    <s v="Small Box"/>
    <n v="0.37"/>
    <d v="2011-12-13T00:00:00"/>
  </r>
  <r>
    <n v="5934"/>
    <n v="42083"/>
    <d v="2011-12-11T00:00:00"/>
    <s v="Critical"/>
    <n v="33"/>
    <n v="65.207999999999998"/>
    <n v="0.05"/>
    <x v="0"/>
    <n v="-57.97"/>
    <n v="2.08"/>
    <n v="2.56"/>
    <s v="Sue Ann Reed"/>
    <x v="1"/>
    <s v="West"/>
    <x v="3"/>
    <x v="0"/>
    <s v="Scissors, Rulers and Trimmers"/>
    <s v="Kleencut® Forged Office Shears by Acme United Corporation"/>
    <s v="Small Pack"/>
    <n v="0.55000000000000004"/>
    <d v="2011-12-11T00:00:00"/>
  </r>
  <r>
    <n v="5935"/>
    <n v="42086"/>
    <d v="2010-07-22T00:00:00"/>
    <s v="High"/>
    <n v="18"/>
    <n v="45.5364"/>
    <n v="0.09"/>
    <x v="0"/>
    <n v="-2.39"/>
    <n v="2.78"/>
    <n v="0.97"/>
    <s v="Erin Smith"/>
    <x v="4"/>
    <s v="Ontario"/>
    <x v="2"/>
    <x v="0"/>
    <s v="Pens &amp; Art Supplies"/>
    <s v="Newell 339"/>
    <s v="Wrap Bag"/>
    <n v="0.59"/>
    <d v="2010-07-23T00:00:00"/>
  </r>
  <r>
    <n v="5936"/>
    <n v="42112"/>
    <d v="2010-12-24T00:00:00"/>
    <s v="Not Specified"/>
    <n v="16"/>
    <n v="3104.4816000000001"/>
    <n v="0.01"/>
    <x v="0"/>
    <n v="201.03300000000002"/>
    <n v="195.99"/>
    <n v="8.99"/>
    <s v="Bill Eplett"/>
    <x v="3"/>
    <s v="West"/>
    <x v="1"/>
    <x v="2"/>
    <s v="Telephones and Communication"/>
    <s v="T28 WORLD"/>
    <s v="Small Box"/>
    <n v="0.6"/>
    <d v="2010-12-26T00:00:00"/>
  </r>
  <r>
    <n v="5937"/>
    <n v="42115"/>
    <d v="2012-02-18T00:00:00"/>
    <s v="Critical"/>
    <n v="21"/>
    <n v="660.70619999999997"/>
    <n v="0.01"/>
    <x v="0"/>
    <n v="224.71"/>
    <n v="31.78"/>
    <n v="1.99"/>
    <s v="Ed Braxton"/>
    <x v="7"/>
    <s v="Yukon"/>
    <x v="2"/>
    <x v="2"/>
    <s v="Computer Peripherals"/>
    <s v="Memorex 4.7GB DVD-RAM, 3/Pack"/>
    <s v="Small Pack"/>
    <n v="0.42"/>
    <d v="2012-02-18T00:00:00"/>
  </r>
  <r>
    <n v="5938"/>
    <n v="42115"/>
    <d v="2012-02-18T00:00:00"/>
    <s v="Critical"/>
    <n v="19"/>
    <n v="526.57360000000006"/>
    <n v="0.02"/>
    <x v="0"/>
    <n v="-93.46"/>
    <n v="28.28"/>
    <n v="13.99"/>
    <s v="Ed Braxton"/>
    <x v="7"/>
    <s v="Yukon"/>
    <x v="2"/>
    <x v="0"/>
    <s v="Storage &amp; Organization"/>
    <s v="Eldon Portable Mobile Manager"/>
    <s v="Medium Box"/>
    <n v="0.57999999999999996"/>
    <d v="2012-02-19T00:00:00"/>
  </r>
  <r>
    <n v="5939"/>
    <n v="42144"/>
    <d v="2009-11-12T00:00:00"/>
    <s v="Medium"/>
    <n v="10"/>
    <n v="640.03499999999997"/>
    <n v="0.01"/>
    <x v="2"/>
    <n v="-326.47000000000003"/>
    <n v="64.650000000000006"/>
    <n v="35"/>
    <s v="Anne Pryor"/>
    <x v="5"/>
    <s v="Quebec"/>
    <x v="3"/>
    <x v="0"/>
    <s v="Storage &amp; Organization"/>
    <s v="Space Solutions Commercial Steel Shelving"/>
    <s v="Large Box"/>
    <n v="0.8"/>
    <d v="2009-11-14T00:00:00"/>
  </r>
  <r>
    <n v="5940"/>
    <n v="42148"/>
    <d v="2011-10-20T00:00:00"/>
    <s v="Critical"/>
    <n v="11"/>
    <n v="40.715400000000002"/>
    <n v="7.0000000000000007E-2"/>
    <x v="0"/>
    <n v="-10.64"/>
    <n v="3.98"/>
    <n v="2.97"/>
    <s v="Jeremy Pistek"/>
    <x v="3"/>
    <s v="West"/>
    <x v="1"/>
    <x v="0"/>
    <s v="Paper"/>
    <s v="Unpadded Memo Slips"/>
    <s v="Wrap Bag"/>
    <n v="0.35"/>
    <d v="2011-10-23T00:00:00"/>
  </r>
  <r>
    <n v="5941"/>
    <n v="42151"/>
    <d v="2010-12-15T00:00:00"/>
    <s v="High"/>
    <n v="35"/>
    <n v="5186.6675000000005"/>
    <n v="0.05"/>
    <x v="0"/>
    <n v="1140.6690000000001"/>
    <n v="155.99"/>
    <n v="3.9"/>
    <s v="Tim Brockman"/>
    <x v="1"/>
    <s v="West"/>
    <x v="3"/>
    <x v="2"/>
    <s v="Telephones and Communication"/>
    <s v="T39m"/>
    <s v="Small Box"/>
    <n v="0.55000000000000004"/>
    <d v="2010-12-18T00:00:00"/>
  </r>
  <r>
    <n v="5942"/>
    <n v="42177"/>
    <d v="2012-05-30T00:00:00"/>
    <s v="Not Specified"/>
    <n v="49"/>
    <n v="1377.8947000000001"/>
    <n v="0.03"/>
    <x v="0"/>
    <n v="47.420999999999999"/>
    <n v="28.99"/>
    <n v="8.59"/>
    <s v="Shahid Hopkins"/>
    <x v="3"/>
    <s v="West"/>
    <x v="0"/>
    <x v="2"/>
    <s v="Telephones and Communication"/>
    <s v="SouthWestern Bell FA970 Digital Answering Machine with Time/Day Stamp"/>
    <s v="Medium Box"/>
    <n v="0.56000000000000005"/>
    <d v="2012-05-31T00:00:00"/>
  </r>
  <r>
    <n v="5943"/>
    <n v="42177"/>
    <d v="2012-05-30T00:00:00"/>
    <s v="Not Specified"/>
    <n v="38"/>
    <n v="371.26"/>
    <n v="0"/>
    <x v="0"/>
    <n v="8.42"/>
    <n v="9.77"/>
    <n v="6.02"/>
    <s v="Shahid Hopkins"/>
    <x v="3"/>
    <s v="West"/>
    <x v="0"/>
    <x v="1"/>
    <s v="Office Furnishings"/>
    <s v="DAX Solid Wood Frames"/>
    <s v="Medium Box"/>
    <n v="0.48"/>
    <d v="2012-06-02T00:00:00"/>
  </r>
  <r>
    <n v="5944"/>
    <n v="42209"/>
    <d v="2010-03-29T00:00:00"/>
    <s v="High"/>
    <n v="5"/>
    <n v="312.06400000000002"/>
    <n v="0.08"/>
    <x v="0"/>
    <n v="-12.82"/>
    <n v="67.84"/>
    <n v="0.99"/>
    <s v="Alan Barnes"/>
    <x v="12"/>
    <s v="Northwest Territories"/>
    <x v="1"/>
    <x v="0"/>
    <s v="Appliances"/>
    <s v="Fellowes Command Center 5-outlet power strip"/>
    <s v="Small Box"/>
    <n v="0.57999999999999996"/>
    <d v="2010-03-29T00:00:00"/>
  </r>
  <r>
    <n v="5945"/>
    <n v="42209"/>
    <d v="2010-03-29T00:00:00"/>
    <s v="High"/>
    <n v="31"/>
    <n v="8219.7119999999995"/>
    <n v="0.04"/>
    <x v="0"/>
    <n v="2795.36"/>
    <n v="276.2"/>
    <n v="24.49"/>
    <s v="Alan Barnes"/>
    <x v="12"/>
    <s v="Northwest Territories"/>
    <x v="1"/>
    <x v="1"/>
    <s v="Chairs &amp; Chairmats"/>
    <s v="SAFCO Arco Folding Chair"/>
    <s v="Large Box"/>
    <m/>
    <d v="2010-04-01T00:00:00"/>
  </r>
  <r>
    <n v="5946"/>
    <n v="42213"/>
    <d v="2011-03-21T00:00:00"/>
    <s v="Critical"/>
    <n v="46"/>
    <n v="110.45519999999999"/>
    <n v="0.08"/>
    <x v="0"/>
    <n v="35.92"/>
    <n v="2.61"/>
    <n v="0.5"/>
    <s v="Ann Blume"/>
    <x v="8"/>
    <s v="Atlantic"/>
    <x v="0"/>
    <x v="0"/>
    <s v="Labels"/>
    <s v="Avery 494"/>
    <s v="Small Box"/>
    <n v="0.39"/>
    <d v="2011-03-23T00:00:00"/>
  </r>
  <r>
    <n v="5947"/>
    <n v="42214"/>
    <d v="2011-05-24T00:00:00"/>
    <s v="Low"/>
    <n v="46"/>
    <n v="545.25639999999999"/>
    <n v="0.03"/>
    <x v="0"/>
    <n v="154.09"/>
    <n v="12.22"/>
    <n v="2.85"/>
    <s v="Randy Ferguson"/>
    <x v="2"/>
    <s v="Prarie"/>
    <x v="2"/>
    <x v="1"/>
    <s v="Office Furnishings"/>
    <s v="Aluminum Document Frame"/>
    <s v="Small Pack"/>
    <n v="0.55000000000000004"/>
    <d v="2011-05-31T00:00:00"/>
  </r>
  <r>
    <n v="5948"/>
    <n v="42214"/>
    <d v="2011-05-24T00:00:00"/>
    <s v="Low"/>
    <n v="28"/>
    <n v="177.81119999999999"/>
    <n v="0.02"/>
    <x v="0"/>
    <n v="-59.96"/>
    <n v="6.48"/>
    <n v="5.84"/>
    <s v="Randy Ferguson"/>
    <x v="2"/>
    <s v="Prarie"/>
    <x v="2"/>
    <x v="0"/>
    <s v="Paper"/>
    <s v="Xerox 226"/>
    <s v="Small Box"/>
    <n v="0.37"/>
    <d v="2011-05-31T00:00:00"/>
  </r>
  <r>
    <n v="5949"/>
    <n v="42242"/>
    <d v="2009-04-01T00:00:00"/>
    <s v="Not Specified"/>
    <n v="23"/>
    <n v="240.69499999999999"/>
    <n v="0.09"/>
    <x v="2"/>
    <n v="-33.189"/>
    <n v="11.5"/>
    <n v="7.19"/>
    <s v="Thomas Boland"/>
    <x v="4"/>
    <s v="Ontario"/>
    <x v="1"/>
    <x v="0"/>
    <s v="Binders and Binder Accessories"/>
    <s v="Ibico Covers for Plastic or Wire Binding Elements"/>
    <s v="Small Box"/>
    <n v="0.4"/>
    <d v="2009-04-02T00:00:00"/>
  </r>
  <r>
    <n v="5950"/>
    <n v="42242"/>
    <d v="2009-04-01T00:00:00"/>
    <s v="Not Specified"/>
    <n v="15"/>
    <n v="1363.095"/>
    <n v="0.1"/>
    <x v="0"/>
    <n v="236.61"/>
    <n v="100.97"/>
    <n v="7.18"/>
    <s v="Thomas Boland"/>
    <x v="4"/>
    <s v="Ontario"/>
    <x v="1"/>
    <x v="2"/>
    <s v="Computer Peripherals"/>
    <s v="Gyration Ultra Cordless Optical Suite"/>
    <s v="Small Box"/>
    <n v="0.46"/>
    <d v="2009-04-02T00:00:00"/>
  </r>
  <r>
    <n v="5951"/>
    <n v="42242"/>
    <d v="2009-04-01T00:00:00"/>
    <s v="Not Specified"/>
    <n v="23"/>
    <n v="2138.7860999999998"/>
    <n v="7.0000000000000007E-2"/>
    <x v="0"/>
    <n v="231.49"/>
    <n v="99.99"/>
    <n v="19.989999999999998"/>
    <s v="Thomas Boland"/>
    <x v="4"/>
    <s v="Ontario"/>
    <x v="1"/>
    <x v="2"/>
    <s v="Office Machines"/>
    <s v="AT&amp;T 2230 Dual Handset Phone With Caller ID/Call Waiting"/>
    <s v="Small Box"/>
    <n v="0.52"/>
    <d v="2009-04-02T00:00:00"/>
  </r>
  <r>
    <n v="5952"/>
    <n v="42243"/>
    <d v="2012-03-11T00:00:00"/>
    <s v="Medium"/>
    <n v="42"/>
    <n v="1786.7555999999997"/>
    <n v="0.02"/>
    <x v="0"/>
    <n v="809.7355"/>
    <n v="43.41"/>
    <n v="2.99"/>
    <s v="Phillip Flathmann"/>
    <x v="6"/>
    <s v="Prarie"/>
    <x v="0"/>
    <x v="0"/>
    <s v="Binders and Binder Accessories"/>
    <s v="Satellite Sectional Post Binders"/>
    <s v="Small Box"/>
    <n v="0.39"/>
    <d v="2012-03-13T00:00:00"/>
  </r>
  <r>
    <n v="5953"/>
    <n v="42243"/>
    <d v="2012-03-11T00:00:00"/>
    <s v="Medium"/>
    <n v="19"/>
    <n v="132.66750000000002"/>
    <n v="0.05"/>
    <x v="0"/>
    <n v="-35.75"/>
    <n v="7.35"/>
    <n v="5.96"/>
    <s v="Phillip Flathmann"/>
    <x v="6"/>
    <s v="Prarie"/>
    <x v="0"/>
    <x v="0"/>
    <s v="Paper"/>
    <s v="1/4 Fold Party Design Invitations &amp; White Envelopes, 24 8-1/2&quot; X 11&quot; Cards, 25 Env./Pack"/>
    <s v="Small Box"/>
    <n v="0.38"/>
    <d v="2012-03-13T00:00:00"/>
  </r>
  <r>
    <n v="5954"/>
    <n v="42246"/>
    <d v="2012-04-26T00:00:00"/>
    <s v="Not Specified"/>
    <n v="40"/>
    <n v="2883.3720000000003"/>
    <n v="7.0000000000000007E-2"/>
    <x v="0"/>
    <n v="234.03"/>
    <n v="77.510000000000005"/>
    <n v="4"/>
    <s v="Ted Trevino"/>
    <x v="4"/>
    <s v="Ontario"/>
    <x v="1"/>
    <x v="2"/>
    <s v="Computer Peripherals"/>
    <s v="Micro Innovations Media Access Pro Keyboard"/>
    <s v="Small Box"/>
    <n v="0.76"/>
    <d v="2012-04-27T00:00:00"/>
  </r>
  <r>
    <n v="5955"/>
    <n v="42246"/>
    <d v="2012-04-26T00:00:00"/>
    <s v="Not Specified"/>
    <n v="5"/>
    <n v="22.99"/>
    <n v="0.05"/>
    <x v="0"/>
    <n v="-0.5"/>
    <n v="4.84"/>
    <n v="0.71"/>
    <s v="Ted Trevino"/>
    <x v="4"/>
    <s v="Ontario"/>
    <x v="1"/>
    <x v="0"/>
    <s v="Pens &amp; Art Supplies"/>
    <s v="*Staples* Highlighting Markers"/>
    <s v="Wrap Bag"/>
    <n v="0.52"/>
    <d v="2012-04-28T00:00:00"/>
  </r>
  <r>
    <n v="5956"/>
    <n v="42274"/>
    <d v="2011-09-03T00:00:00"/>
    <s v="High"/>
    <n v="23"/>
    <n v="2276.7723000000001"/>
    <n v="0.01"/>
    <x v="0"/>
    <n v="241.15"/>
    <n v="99.99"/>
    <n v="19.989999999999998"/>
    <s v="Lena Creighton"/>
    <x v="4"/>
    <s v="Ontario"/>
    <x v="2"/>
    <x v="2"/>
    <s v="Computer Peripherals"/>
    <s v="US Robotics 56K V.92 External Faxmodem"/>
    <s v="Small Box"/>
    <n v="0.52"/>
    <d v="2011-09-05T00:00:00"/>
  </r>
  <r>
    <n v="5957"/>
    <n v="42274"/>
    <d v="2011-09-03T00:00:00"/>
    <s v="High"/>
    <n v="45"/>
    <n v="488.83499999999998"/>
    <n v="0.1"/>
    <x v="2"/>
    <n v="-28.81"/>
    <n v="12.07"/>
    <n v="6.2"/>
    <s v="Lena Creighton"/>
    <x v="4"/>
    <s v="Ontario"/>
    <x v="2"/>
    <x v="1"/>
    <s v="Office Furnishings"/>
    <s v="Eldon® 500 Class™ Desk Accessories"/>
    <s v="Wrap Bag"/>
    <n v="0.52"/>
    <d v="2011-09-05T00:00:00"/>
  </r>
  <r>
    <n v="5958"/>
    <n v="42279"/>
    <d v="2009-06-30T00:00:00"/>
    <s v="Not Specified"/>
    <n v="44"/>
    <n v="1335.8576"/>
    <n v="0.02"/>
    <x v="2"/>
    <n v="-55.78"/>
    <n v="30.98"/>
    <n v="6.5"/>
    <s v="Harold Ryan"/>
    <x v="4"/>
    <s v="Ontario"/>
    <x v="2"/>
    <x v="2"/>
    <s v="Computer Peripherals"/>
    <s v="Logitech Internet Navigator Keyboard"/>
    <s v="Small Box"/>
    <n v="0.79"/>
    <d v="2009-07-01T00:00:00"/>
  </r>
  <r>
    <n v="5959"/>
    <n v="42306"/>
    <d v="2012-09-14T00:00:00"/>
    <s v="High"/>
    <n v="4"/>
    <n v="31.283999999999999"/>
    <n v="0.1"/>
    <x v="0"/>
    <n v="-7.4060000000000006"/>
    <n v="8.69"/>
    <n v="2.99"/>
    <s v="Maureen Gastineau"/>
    <x v="3"/>
    <s v="West"/>
    <x v="3"/>
    <x v="0"/>
    <s v="Binders and Binder Accessories"/>
    <s v="Cardinal Slant-D® Ring Binder, Heavy Gauge Vinyl"/>
    <s v="Small Box"/>
    <n v="0.39"/>
    <d v="2012-09-16T00:00:00"/>
  </r>
  <r>
    <n v="5960"/>
    <n v="42306"/>
    <d v="2012-09-14T00:00:00"/>
    <s v="High"/>
    <n v="19"/>
    <n v="731.90279999999984"/>
    <n v="0.06"/>
    <x v="0"/>
    <n v="146.79"/>
    <n v="40.98"/>
    <n v="5.33"/>
    <s v="Maureen Gastineau"/>
    <x v="8"/>
    <s v="Atlantic"/>
    <x v="3"/>
    <x v="0"/>
    <s v="Appliances"/>
    <s v="Belkin 8 Outlet Surge Protector"/>
    <s v="Small Box"/>
    <n v="0.56999999999999995"/>
    <d v="2012-09-16T00:00:00"/>
  </r>
  <r>
    <n v="5961"/>
    <n v="42306"/>
    <d v="2012-09-14T00:00:00"/>
    <s v="High"/>
    <n v="18"/>
    <n v="39.808799999999998"/>
    <n v="0.03"/>
    <x v="0"/>
    <n v="-63.03"/>
    <n v="2.2799999999999998"/>
    <n v="5.2"/>
    <s v="Maureen Gastineau"/>
    <x v="11"/>
    <s v="Atlantic"/>
    <x v="3"/>
    <x v="0"/>
    <s v="Pens &amp; Art Supplies"/>
    <s v="Binney &amp; Smith inkTank™ Erasable Pocket Highlighter, Chisel Tip, Yellow"/>
    <s v="Wrap Bag"/>
    <n v="0.41"/>
    <d v="2012-09-16T00:00:00"/>
  </r>
  <r>
    <n v="5962"/>
    <n v="42308"/>
    <d v="2009-06-12T00:00:00"/>
    <s v="Medium"/>
    <n v="16"/>
    <n v="70.761600000000001"/>
    <n v="0.09"/>
    <x v="0"/>
    <n v="-56.56"/>
    <n v="4.8600000000000003"/>
    <n v="7.1"/>
    <s v="Sam Zeldin"/>
    <x v="4"/>
    <s v="Ontario"/>
    <x v="0"/>
    <x v="1"/>
    <s v="Office Furnishings"/>
    <s v="Eldon Imàge® Series Desk Accessories, Clear"/>
    <s v="Small Box"/>
    <n v="0.42"/>
    <d v="2009-06-15T00:00:00"/>
  </r>
  <r>
    <n v="5963"/>
    <n v="42309"/>
    <d v="2009-08-06T00:00:00"/>
    <s v="Low"/>
    <n v="41"/>
    <n v="831.28320000000008"/>
    <n v="0.01"/>
    <x v="0"/>
    <n v="67.14"/>
    <n v="20.48"/>
    <n v="6.32"/>
    <s v="Meg Tillman"/>
    <x v="2"/>
    <s v="Prarie"/>
    <x v="0"/>
    <x v="0"/>
    <s v="Appliances"/>
    <s v="Kensington 6 Outlet Guardian Standard Surge Protector"/>
    <s v="Small Box"/>
    <n v="0.57999999999999996"/>
    <d v="2009-08-08T00:00:00"/>
  </r>
  <r>
    <n v="5964"/>
    <n v="42309"/>
    <d v="2009-08-06T00:00:00"/>
    <s v="Low"/>
    <n v="26"/>
    <n v="44.007599999999996"/>
    <n v="0.09"/>
    <x v="0"/>
    <n v="-58.83"/>
    <n v="1.86"/>
    <n v="2.58"/>
    <s v="Meg Tillman"/>
    <x v="2"/>
    <s v="Prarie"/>
    <x v="0"/>
    <x v="0"/>
    <s v="Rubber Bands"/>
    <s v="Super Bands, 12/Pack"/>
    <s v="Wrap Bag"/>
    <n v="0.82"/>
    <d v="2009-08-11T00:00:00"/>
  </r>
  <r>
    <n v="5965"/>
    <n v="42309"/>
    <d v="2009-08-06T00:00:00"/>
    <s v="Low"/>
    <n v="38"/>
    <n v="7201.4104000000007"/>
    <n v="0.08"/>
    <x v="0"/>
    <n v="1636.4069999999999"/>
    <n v="205.99"/>
    <n v="2.5"/>
    <s v="Meg Tillman"/>
    <x v="2"/>
    <s v="Prarie"/>
    <x v="0"/>
    <x v="2"/>
    <s v="Telephones and Communication"/>
    <s v="V70"/>
    <s v="Small Box"/>
    <n v="0.59"/>
    <d v="2009-08-11T00:00:00"/>
  </r>
  <r>
    <n v="5966"/>
    <n v="42310"/>
    <d v="2009-07-21T00:00:00"/>
    <s v="Critical"/>
    <n v="20"/>
    <n v="3955.0080000000003"/>
    <n v="0.04"/>
    <x v="0"/>
    <n v="394.35300000000001"/>
    <n v="205.99"/>
    <n v="8.99"/>
    <s v="Julia Dunbar"/>
    <x v="2"/>
    <s v="Prarie"/>
    <x v="3"/>
    <x v="2"/>
    <s v="Telephones and Communication"/>
    <s v="TimeportP7382"/>
    <s v="Small Box"/>
    <n v="0.56000000000000005"/>
    <d v="2009-07-22T00:00:00"/>
  </r>
  <r>
    <n v="5967"/>
    <n v="42338"/>
    <d v="2009-11-02T00:00:00"/>
    <s v="Not Specified"/>
    <n v="14"/>
    <n v="55.641599999999997"/>
    <n v="0.04"/>
    <x v="0"/>
    <n v="-44.47"/>
    <n v="4.1399999999999997"/>
    <n v="6.6"/>
    <s v="Adam Hart"/>
    <x v="3"/>
    <s v="West"/>
    <x v="1"/>
    <x v="1"/>
    <s v="Office Furnishings"/>
    <s v="Eldon Image Series Black Desk Accessories"/>
    <s v="Small Box"/>
    <n v="0.49"/>
    <d v="2009-11-04T00:00:00"/>
  </r>
  <r>
    <n v="5968"/>
    <n v="42338"/>
    <d v="2009-11-02T00:00:00"/>
    <s v="Not Specified"/>
    <n v="32"/>
    <n v="2090.5632000000001"/>
    <n v="0.01"/>
    <x v="0"/>
    <n v="344.13299999999998"/>
    <n v="65.989999999999995"/>
    <n v="8.99"/>
    <s v="Adam Hart"/>
    <x v="3"/>
    <s v="West"/>
    <x v="1"/>
    <x v="2"/>
    <s v="Telephones and Communication"/>
    <s v="SC-3160"/>
    <s v="Small Box"/>
    <n v="0.59"/>
    <d v="2009-11-04T00:00:00"/>
  </r>
  <r>
    <n v="5969"/>
    <n v="42339"/>
    <d v="2009-02-12T00:00:00"/>
    <s v="Critical"/>
    <n v="31"/>
    <n v="196.86240000000004"/>
    <n v="0.02"/>
    <x v="0"/>
    <n v="-178.82"/>
    <n v="6.48"/>
    <n v="9.68"/>
    <s v="Cathy Armstrong"/>
    <x v="3"/>
    <s v="West"/>
    <x v="3"/>
    <x v="0"/>
    <s v="Paper"/>
    <s v="Xerox 1993"/>
    <s v="Small Box"/>
    <n v="0.36"/>
    <d v="2009-02-12T00:00:00"/>
  </r>
  <r>
    <n v="5970"/>
    <n v="42342"/>
    <d v="2009-09-04T00:00:00"/>
    <s v="Not Specified"/>
    <n v="43"/>
    <n v="11471.131500000001"/>
    <n v="7.0000000000000007E-2"/>
    <x v="1"/>
    <n v="-686.45"/>
    <n v="286.85000000000002"/>
    <n v="61.76"/>
    <s v="Bill Eplett"/>
    <x v="2"/>
    <s v="Prarie"/>
    <x v="1"/>
    <x v="1"/>
    <s v="Tables"/>
    <s v="Riverside Furniture Stanwyck Manor Table Series"/>
    <s v="Jumbo Box"/>
    <n v="0.78"/>
    <d v="2009-09-06T00:00:00"/>
  </r>
  <r>
    <n v="5971"/>
    <n v="42342"/>
    <d v="2009-09-04T00:00:00"/>
    <s v="Not Specified"/>
    <n v="25"/>
    <n v="303.93"/>
    <n v="0.01"/>
    <x v="0"/>
    <n v="49.67"/>
    <n v="12.28"/>
    <n v="5.09"/>
    <s v="Bill Eplett"/>
    <x v="3"/>
    <s v="West"/>
    <x v="1"/>
    <x v="0"/>
    <s v="Paper"/>
    <s v="Xerox 1907"/>
    <s v="Small Box"/>
    <n v="0.38"/>
    <d v="2009-09-05T00:00:00"/>
  </r>
  <r>
    <n v="5972"/>
    <n v="42343"/>
    <d v="2009-08-14T00:00:00"/>
    <s v="Critical"/>
    <n v="46"/>
    <n v="3134.4768000000004"/>
    <n v="0.04"/>
    <x v="1"/>
    <n v="239.23"/>
    <n v="70.98"/>
    <n v="26.85"/>
    <s v="Berenike Kampe"/>
    <x v="3"/>
    <s v="West"/>
    <x v="1"/>
    <x v="1"/>
    <s v="Bookcases"/>
    <s v="Safco Value Mate Steel Bookcase, Baked Enamel Finish on Steel, Black"/>
    <s v="Jumbo Box"/>
    <m/>
    <d v="2009-08-16T00:00:00"/>
  </r>
  <r>
    <n v="5973"/>
    <n v="42343"/>
    <d v="2009-08-14T00:00:00"/>
    <s v="Critical"/>
    <n v="31"/>
    <n v="1232.5693000000001"/>
    <n v="0.03"/>
    <x v="0"/>
    <n v="230.37"/>
    <n v="40.99"/>
    <n v="17.48"/>
    <s v="Berenike Kampe"/>
    <x v="3"/>
    <s v="West"/>
    <x v="1"/>
    <x v="0"/>
    <s v="Paper"/>
    <s v="Xerox 1893"/>
    <s v="Small Box"/>
    <n v="0.36"/>
    <d v="2009-08-15T00:00:00"/>
  </r>
  <r>
    <n v="5974"/>
    <n v="42369"/>
    <d v="2010-08-05T00:00:00"/>
    <s v="Critical"/>
    <n v="44"/>
    <n v="761.42880000000002"/>
    <n v="0.01"/>
    <x v="0"/>
    <n v="274.98"/>
    <n v="17.48"/>
    <n v="1.99"/>
    <s v="Patricia Hirasaki"/>
    <x v="4"/>
    <s v="Ontario"/>
    <x v="2"/>
    <x v="2"/>
    <s v="Computer Peripherals"/>
    <s v="Memorex 'Cool' 80 Minute CD-R Spindle, 25/Pack"/>
    <s v="Small Pack"/>
    <n v="0.46"/>
    <d v="2010-08-06T00:00:00"/>
  </r>
  <r>
    <n v="5975"/>
    <n v="42370"/>
    <d v="2011-11-21T00:00:00"/>
    <s v="High"/>
    <n v="33"/>
    <n v="116.9289"/>
    <n v="7.0000000000000007E-2"/>
    <x v="0"/>
    <n v="-105.83450000000001"/>
    <n v="3.81"/>
    <n v="4.83"/>
    <s v="Catherine Glotzbach"/>
    <x v="1"/>
    <s v="West"/>
    <x v="2"/>
    <x v="0"/>
    <s v="Binders and Binder Accessories"/>
    <s v="Acco Pressboard Covers with Storage Hooks, 14 7/8&quot; x 11&quot;, Executive Red"/>
    <s v="Small Box"/>
    <n v="0.4"/>
    <d v="2011-11-23T00:00:00"/>
  </r>
  <r>
    <n v="5976"/>
    <n v="42373"/>
    <d v="2011-08-17T00:00:00"/>
    <s v="Not Specified"/>
    <n v="11"/>
    <n v="108.009"/>
    <n v="0.1"/>
    <x v="2"/>
    <n v="22.958500000000001"/>
    <n v="10.91"/>
    <n v="2.99"/>
    <s v="Emily Phan"/>
    <x v="10"/>
    <s v="Atlantic"/>
    <x v="3"/>
    <x v="0"/>
    <s v="Binders and Binder Accessories"/>
    <s v="Heavy-Duty E-Z-D® Binders"/>
    <s v="Small Box"/>
    <n v="0.38"/>
    <d v="2011-08-18T00:00:00"/>
  </r>
  <r>
    <n v="5977"/>
    <n v="42374"/>
    <d v="2012-07-17T00:00:00"/>
    <s v="Critical"/>
    <n v="21"/>
    <n v="193.39320000000001"/>
    <n v="0.08"/>
    <x v="2"/>
    <n v="37.299999999999997"/>
    <n v="10.01"/>
    <n v="1.99"/>
    <s v="Dennis Pardue"/>
    <x v="2"/>
    <s v="Prarie"/>
    <x v="1"/>
    <x v="2"/>
    <s v="Computer Peripherals"/>
    <s v="TDK 4.7GB DVD-R"/>
    <s v="Small Pack"/>
    <n v="0.41"/>
    <d v="2012-07-17T00:00:00"/>
  </r>
  <r>
    <n v="5978"/>
    <n v="42374"/>
    <d v="2012-07-17T00:00:00"/>
    <s v="Critical"/>
    <n v="47"/>
    <n v="786.78"/>
    <n v="0"/>
    <x v="0"/>
    <n v="214.30200000000002"/>
    <n v="16.739999999999998"/>
    <n v="5.08"/>
    <s v="Dennis Pardue"/>
    <x v="2"/>
    <s v="Prarie"/>
    <x v="1"/>
    <x v="0"/>
    <s v="Binders and Binder Accessories"/>
    <s v="GBC Poly Designer Binding Covers"/>
    <s v="Small Box"/>
    <n v="0.36"/>
    <d v="2012-07-18T00:00:00"/>
  </r>
  <r>
    <n v="5979"/>
    <n v="42374"/>
    <d v="2012-07-17T00:00:00"/>
    <s v="Critical"/>
    <n v="11"/>
    <n v="657.58"/>
    <n v="0"/>
    <x v="0"/>
    <n v="174.21600000000001"/>
    <n v="59.78"/>
    <n v="10.29"/>
    <s v="Dennis Pardue"/>
    <x v="2"/>
    <s v="Prarie"/>
    <x v="1"/>
    <x v="0"/>
    <s v="Binders and Binder Accessories"/>
    <s v="GBC Recycled Regency Composition Covers"/>
    <s v="Small Box"/>
    <n v="0.39"/>
    <d v="2012-07-19T00:00:00"/>
  </r>
  <r>
    <n v="5980"/>
    <n v="42375"/>
    <d v="2010-10-01T00:00:00"/>
    <s v="High"/>
    <n v="45"/>
    <n v="128.33100000000002"/>
    <n v="0.03"/>
    <x v="2"/>
    <n v="24.34"/>
    <n v="2.94"/>
    <n v="0.7"/>
    <s v="Jas O'Carroll"/>
    <x v="4"/>
    <s v="Ontario"/>
    <x v="2"/>
    <x v="0"/>
    <s v="Pens &amp; Art Supplies"/>
    <s v="Newell 338"/>
    <s v="Wrap Bag"/>
    <n v="0.57999999999999996"/>
    <d v="2010-10-02T00:00:00"/>
  </r>
  <r>
    <n v="5981"/>
    <n v="42400"/>
    <d v="2012-08-09T00:00:00"/>
    <s v="Low"/>
    <n v="44"/>
    <n v="852.74639999999999"/>
    <n v="0.03"/>
    <x v="0"/>
    <n v="11.55"/>
    <n v="19.98"/>
    <n v="4"/>
    <s v="Giulietta Baptist"/>
    <x v="9"/>
    <s v="Atlantic"/>
    <x v="2"/>
    <x v="2"/>
    <s v="Computer Peripherals"/>
    <s v="Belkin 105-Key Black Keyboard"/>
    <s v="Small Box"/>
    <n v="0.68"/>
    <d v="2012-08-11T00:00:00"/>
  </r>
  <r>
    <n v="5982"/>
    <n v="42400"/>
    <d v="2012-08-09T00:00:00"/>
    <s v="Low"/>
    <n v="41"/>
    <n v="422.78380000000004"/>
    <n v="0.06"/>
    <x v="0"/>
    <n v="-168.95"/>
    <n v="10.97"/>
    <n v="6.5"/>
    <s v="Giulietta Baptist"/>
    <x v="9"/>
    <s v="Atlantic"/>
    <x v="2"/>
    <x v="2"/>
    <s v="Computer Peripherals"/>
    <s v="Micro Innovations 104 Keyboard"/>
    <s v="Small Box"/>
    <n v="0.64"/>
    <d v="2012-08-14T00:00:00"/>
  </r>
  <r>
    <n v="5983"/>
    <n v="42403"/>
    <d v="2009-06-20T00:00:00"/>
    <s v="Not Specified"/>
    <n v="38"/>
    <n v="112.3584"/>
    <n v="0.04"/>
    <x v="0"/>
    <n v="30.76"/>
    <n v="3.08"/>
    <n v="0.99"/>
    <s v="Nick Zandusky"/>
    <x v="2"/>
    <s v="Prarie"/>
    <x v="0"/>
    <x v="0"/>
    <s v="Labels"/>
    <s v="Avery 481"/>
    <s v="Small Box"/>
    <n v="0.37"/>
    <d v="2009-06-21T00:00:00"/>
  </r>
  <r>
    <n v="5984"/>
    <n v="42403"/>
    <d v="2009-06-20T00:00:00"/>
    <s v="Not Specified"/>
    <n v="47"/>
    <n v="117.59399999999999"/>
    <n v="0.1"/>
    <x v="0"/>
    <n v="-20.2"/>
    <n v="2.78"/>
    <n v="1.25"/>
    <s v="Nick Zandusky"/>
    <x v="2"/>
    <s v="Prarie"/>
    <x v="0"/>
    <x v="0"/>
    <s v="Pens &amp; Art Supplies"/>
    <s v="Newell 318"/>
    <s v="Wrap Bag"/>
    <n v="0.59"/>
    <d v="2009-06-21T00:00:00"/>
  </r>
  <r>
    <n v="5985"/>
    <n v="42405"/>
    <d v="2010-01-21T00:00:00"/>
    <s v="High"/>
    <n v="13"/>
    <n v="71.520800000000008"/>
    <n v="0.08"/>
    <x v="0"/>
    <n v="-25.22"/>
    <n v="5.98"/>
    <n v="5.15"/>
    <s v="Skye Norling"/>
    <x v="4"/>
    <s v="Ontario"/>
    <x v="2"/>
    <x v="0"/>
    <s v="Paper"/>
    <s v="Xerox 193"/>
    <s v="Small Box"/>
    <n v="0.36"/>
    <d v="2010-01-23T00:00:00"/>
  </r>
  <r>
    <n v="5986"/>
    <n v="42436"/>
    <d v="2012-08-09T00:00:00"/>
    <s v="Critical"/>
    <n v="30"/>
    <n v="10946.481"/>
    <n v="0.09"/>
    <x v="1"/>
    <n v="3612.58"/>
    <n v="400.97"/>
    <n v="48.26"/>
    <s v="Becky Pak"/>
    <x v="1"/>
    <s v="West"/>
    <x v="1"/>
    <x v="2"/>
    <s v="Office Machines"/>
    <s v="Hewlett-Packard Deskjet 1220Cse Color Inkjet Printer"/>
    <s v="Jumbo Box"/>
    <n v="0.36"/>
    <d v="2012-08-10T00:00:00"/>
  </r>
  <r>
    <n v="5987"/>
    <n v="42437"/>
    <d v="2012-03-05T00:00:00"/>
    <s v="Critical"/>
    <n v="43"/>
    <n v="18188.595799999999"/>
    <n v="0.06"/>
    <x v="1"/>
    <n v="7752.01"/>
    <n v="449.99"/>
    <n v="49"/>
    <s v="Denny Joy"/>
    <x v="6"/>
    <s v="Prarie"/>
    <x v="1"/>
    <x v="2"/>
    <s v="Copiers and Fax"/>
    <s v="Canon PC940 Copier"/>
    <s v="Jumbo Drum"/>
    <n v="0.38"/>
    <d v="2012-03-07T00:00:00"/>
  </r>
  <r>
    <n v="5988"/>
    <n v="42437"/>
    <d v="2012-03-05T00:00:00"/>
    <s v="Critical"/>
    <n v="14"/>
    <n v="290.34039999999999"/>
    <n v="0.03"/>
    <x v="0"/>
    <n v="-31.37"/>
    <n v="21.38"/>
    <n v="8.99"/>
    <s v="Denny Joy"/>
    <x v="6"/>
    <s v="Prarie"/>
    <x v="1"/>
    <x v="0"/>
    <s v="Pens &amp; Art Supplies"/>
    <s v="Boston 1730 StandUp Electric Pencil Sharpener"/>
    <s v="Small Pack"/>
    <n v="0.59"/>
    <d v="2012-03-06T00:00:00"/>
  </r>
  <r>
    <n v="5989"/>
    <n v="42439"/>
    <d v="2010-06-19T00:00:00"/>
    <s v="Not Specified"/>
    <n v="28"/>
    <n v="161.88479999999998"/>
    <n v="0.01"/>
    <x v="0"/>
    <n v="62.68"/>
    <n v="5.84"/>
    <n v="1"/>
    <s v="Pamela Stobb"/>
    <x v="5"/>
    <s v="Quebec"/>
    <x v="3"/>
    <x v="0"/>
    <s v="Pens &amp; Art Supplies"/>
    <s v="Quartet Omega® Colored Chalk, 12/Pack"/>
    <s v="Wrap Bag"/>
    <n v="0.38"/>
    <d v="2010-06-20T00:00:00"/>
  </r>
  <r>
    <n v="5990"/>
    <n v="42465"/>
    <d v="2010-12-21T00:00:00"/>
    <s v="Medium"/>
    <n v="15"/>
    <n v="89.424000000000007"/>
    <n v="0.08"/>
    <x v="0"/>
    <n v="-32.700000000000003"/>
    <n v="6.48"/>
    <n v="5.74"/>
    <s v="Tamara Dahlen"/>
    <x v="4"/>
    <s v="Ontario"/>
    <x v="1"/>
    <x v="0"/>
    <s v="Paper"/>
    <s v="Xerox 1994"/>
    <s v="Small Box"/>
    <n v="0.37"/>
    <d v="2010-12-22T00:00:00"/>
  </r>
  <r>
    <n v="5991"/>
    <n v="42467"/>
    <d v="2010-10-14T00:00:00"/>
    <s v="High"/>
    <n v="10"/>
    <n v="221.56199999999998"/>
    <n v="0.01"/>
    <x v="0"/>
    <n v="-48.207999999999998"/>
    <n v="22.38"/>
    <n v="15.1"/>
    <s v="Julia Barnett"/>
    <x v="3"/>
    <s v="West"/>
    <x v="2"/>
    <x v="0"/>
    <s v="Binders and Binder Accessories"/>
    <s v="Avery Flip-Chart Easel Binder, Black"/>
    <s v="Small Box"/>
    <n v="0.38"/>
    <d v="2010-10-14T00:00:00"/>
  </r>
  <r>
    <n v="5992"/>
    <n v="42467"/>
    <d v="2010-10-14T00:00:00"/>
    <s v="High"/>
    <n v="39"/>
    <n v="1208.22"/>
    <n v="0"/>
    <x v="2"/>
    <n v="53.63"/>
    <n v="30.98"/>
    <n v="6.5"/>
    <s v="Julia Barnett"/>
    <x v="3"/>
    <s v="West"/>
    <x v="2"/>
    <x v="2"/>
    <s v="Computer Peripherals"/>
    <s v="Belkin ErgoBoard™ Keyboard"/>
    <s v="Small Box"/>
    <n v="0.64"/>
    <d v="2010-10-16T00:00:00"/>
  </r>
  <r>
    <n v="5993"/>
    <n v="42467"/>
    <d v="2010-10-14T00:00:00"/>
    <s v="High"/>
    <n v="12"/>
    <n v="2140.2108000000003"/>
    <n v="0.09"/>
    <x v="0"/>
    <n v="-253.374"/>
    <n v="195.99"/>
    <n v="8.99"/>
    <s v="Julia Barnett"/>
    <x v="3"/>
    <s v="West"/>
    <x v="2"/>
    <x v="2"/>
    <s v="Telephones and Communication"/>
    <s v="T28 WORLD"/>
    <s v="Small Box"/>
    <n v="0.6"/>
    <d v="2010-10-16T00:00:00"/>
  </r>
  <r>
    <n v="5994"/>
    <n v="42469"/>
    <d v="2012-11-08T00:00:00"/>
    <s v="Not Specified"/>
    <n v="31"/>
    <n v="895.38539999999989"/>
    <n v="0.09"/>
    <x v="0"/>
    <n v="98.6935"/>
    <n v="31.74"/>
    <n v="12.62"/>
    <s v="Muhammed Yedwab"/>
    <x v="11"/>
    <s v="Atlantic"/>
    <x v="3"/>
    <x v="0"/>
    <s v="Binders and Binder Accessories"/>
    <s v="GBC Wire Binding Strips"/>
    <s v="Small Box"/>
    <n v="0.37"/>
    <d v="2012-11-09T00:00:00"/>
  </r>
  <r>
    <n v="5995"/>
    <n v="42469"/>
    <d v="2012-11-08T00:00:00"/>
    <s v="Not Specified"/>
    <n v="18"/>
    <n v="2068.7579999999998"/>
    <n v="0.05"/>
    <x v="0"/>
    <n v="818.91549999999995"/>
    <n v="120.98"/>
    <n v="9.07"/>
    <s v="Muhammed Yedwab"/>
    <x v="8"/>
    <s v="Atlantic"/>
    <x v="3"/>
    <x v="0"/>
    <s v="Binders and Binder Accessories"/>
    <s v="GBC VeloBinder Electric Binding Machine"/>
    <s v="Small Box"/>
    <n v="0.35"/>
    <d v="2012-11-09T00:00:00"/>
  </r>
  <r>
    <n v="5996"/>
    <n v="42471"/>
    <d v="2012-03-09T00:00:00"/>
    <s v="Low"/>
    <n v="23"/>
    <n v="40.813500000000005"/>
    <n v="0.09"/>
    <x v="0"/>
    <n v="-17.13"/>
    <n v="1.95"/>
    <n v="1.63"/>
    <s v="Darrin Sayre"/>
    <x v="5"/>
    <s v="Quebec"/>
    <x v="3"/>
    <x v="0"/>
    <s v="Pens &amp; Art Supplies"/>
    <s v="Avery Hi-Liter Comfort Grip Fluorescent Highlighter, Yellow Ink"/>
    <s v="Wrap Bag"/>
    <n v="0.46"/>
    <d v="2012-03-11T00:00:00"/>
  </r>
  <r>
    <n v="5997"/>
    <n v="42500"/>
    <d v="2010-02-05T00:00:00"/>
    <s v="Not Specified"/>
    <n v="39"/>
    <n v="1831.5648000000001"/>
    <n v="0.04"/>
    <x v="0"/>
    <n v="437.07"/>
    <n v="48.92"/>
    <n v="4.5"/>
    <s v="Michelle Arnett"/>
    <x v="3"/>
    <s v="West"/>
    <x v="2"/>
    <x v="0"/>
    <s v="Appliances"/>
    <s v="Fellowes Premier Superior Surge Suppressor, 10-Outlet, With Phone and Remote"/>
    <s v="Small Box"/>
    <n v="0.59"/>
    <d v="2010-02-07T00:00:00"/>
  </r>
  <r>
    <n v="5998"/>
    <n v="42500"/>
    <d v="2010-02-05T00:00:00"/>
    <s v="Not Specified"/>
    <n v="2"/>
    <n v="16.858599999999999"/>
    <n v="0.03"/>
    <x v="0"/>
    <n v="-10.4765"/>
    <n v="8.69"/>
    <n v="2.99"/>
    <s v="Michelle Arnett"/>
    <x v="3"/>
    <s v="West"/>
    <x v="2"/>
    <x v="0"/>
    <s v="Binders and Binder Accessories"/>
    <s v="Cardinal Slant-D® Ring Binder, Heavy Gauge Vinyl"/>
    <s v="Small Box"/>
    <n v="0.39"/>
    <d v="2010-02-07T00:00:00"/>
  </r>
  <r>
    <n v="5999"/>
    <n v="42528"/>
    <d v="2010-02-23T00:00:00"/>
    <s v="Medium"/>
    <n v="37"/>
    <n v="1285.0544"/>
    <n v="0.02"/>
    <x v="0"/>
    <n v="47.65"/>
    <n v="35.44"/>
    <n v="19.989999999999998"/>
    <s v="Alex Grayson"/>
    <x v="8"/>
    <s v="Atlantic"/>
    <x v="3"/>
    <x v="0"/>
    <s v="Paper"/>
    <s v="Xerox 1880"/>
    <s v="Small Box"/>
    <n v="0.38"/>
    <d v="2010-02-25T00:00:00"/>
  </r>
  <r>
    <n v="6000"/>
    <n v="42528"/>
    <d v="2010-02-23T00:00:00"/>
    <s v="Medium"/>
    <n v="13"/>
    <n v="225.49799999999999"/>
    <n v="0.02"/>
    <x v="0"/>
    <n v="-43.52"/>
    <n v="17.7"/>
    <n v="9.4700000000000006"/>
    <s v="Alex Grayson"/>
    <x v="8"/>
    <s v="Atlantic"/>
    <x v="3"/>
    <x v="0"/>
    <s v="Storage &amp; Organization"/>
    <s v="Portfile® Personal File Boxes"/>
    <s v="Small Box"/>
    <n v="0.59"/>
    <d v="2010-02-24T00:00:00"/>
  </r>
  <r>
    <n v="6001"/>
    <n v="42528"/>
    <d v="2010-02-23T00:00:00"/>
    <s v="Medium"/>
    <n v="31"/>
    <n v="297.1164"/>
    <n v="0.02"/>
    <x v="2"/>
    <n v="81.87"/>
    <n v="9.7799999999999994"/>
    <n v="1.99"/>
    <s v="Alex Grayson"/>
    <x v="8"/>
    <s v="Atlantic"/>
    <x v="3"/>
    <x v="2"/>
    <s v="Computer Peripherals"/>
    <s v="Memorex Slim 80 Minute CD-R, 10/Pack"/>
    <s v="Small Pack"/>
    <n v="0.43"/>
    <d v="2010-02-24T00:00:00"/>
  </r>
  <r>
    <n v="6002"/>
    <n v="42528"/>
    <d v="2010-02-23T00:00:00"/>
    <s v="Medium"/>
    <n v="46"/>
    <n v="158.93460000000002"/>
    <n v="0.01"/>
    <x v="0"/>
    <n v="56.73"/>
    <n v="3.49"/>
    <n v="0.76"/>
    <s v="Alex Grayson"/>
    <x v="11"/>
    <s v="Atlantic"/>
    <x v="3"/>
    <x v="0"/>
    <s v="Rubber Bands"/>
    <s v="OIC Bulk Pack Metal Binder Clips"/>
    <s v="Wrap Bag"/>
    <n v="0.39"/>
    <d v="2010-02-25T00:00:00"/>
  </r>
  <r>
    <n v="6003"/>
    <n v="42528"/>
    <d v="2010-02-23T00:00:00"/>
    <s v="Medium"/>
    <n v="29"/>
    <n v="184.16160000000002"/>
    <n v="0.02"/>
    <x v="0"/>
    <n v="-147.72"/>
    <n v="6.48"/>
    <n v="9.17"/>
    <s v="Alex Grayson"/>
    <x v="5"/>
    <s v="Quebec"/>
    <x v="3"/>
    <x v="0"/>
    <s v="Paper"/>
    <s v="Xerox 1996"/>
    <s v="Small Box"/>
    <n v="0.37"/>
    <d v="2010-02-24T00:00:00"/>
  </r>
  <r>
    <n v="6004"/>
    <n v="42529"/>
    <d v="2010-10-10T00:00:00"/>
    <s v="Low"/>
    <n v="2"/>
    <n v="5.1151999999999997"/>
    <n v="0.08"/>
    <x v="0"/>
    <n v="-4.4400000000000004"/>
    <n v="2.78"/>
    <n v="0.97"/>
    <s v="Bobby Elias"/>
    <x v="5"/>
    <s v="Quebec"/>
    <x v="0"/>
    <x v="0"/>
    <s v="Pens &amp; Art Supplies"/>
    <s v="Newell 339"/>
    <s v="Wrap Bag"/>
    <n v="0.59"/>
    <d v="2010-10-14T00:00:00"/>
  </r>
  <r>
    <n v="6005"/>
    <n v="42529"/>
    <d v="2010-10-10T00:00:00"/>
    <s v="Low"/>
    <n v="8"/>
    <n v="46.404800000000002"/>
    <n v="0.03"/>
    <x v="0"/>
    <n v="-33.950000000000003"/>
    <n v="5.98"/>
    <n v="7.5"/>
    <s v="Bobby Elias"/>
    <x v="3"/>
    <s v="West"/>
    <x v="0"/>
    <x v="0"/>
    <s v="Paper"/>
    <s v="Xerox 1920"/>
    <s v="Small Box"/>
    <n v="0.4"/>
    <d v="2010-10-15T00:00:00"/>
  </r>
  <r>
    <n v="6006"/>
    <n v="42529"/>
    <d v="2010-10-10T00:00:00"/>
    <s v="Low"/>
    <n v="48"/>
    <n v="2774.9375999999997"/>
    <n v="0.04"/>
    <x v="0"/>
    <n v="1060.8699999999999"/>
    <n v="60.22"/>
    <n v="3.5"/>
    <s v="Bobby Elias"/>
    <x v="5"/>
    <s v="Quebec"/>
    <x v="0"/>
    <x v="0"/>
    <s v="Appliances"/>
    <s v="Fellowes Smart Surge Ten-Outlet Protector, Platinum"/>
    <s v="Small Box"/>
    <n v="0.56999999999999995"/>
    <d v="2010-10-14T00:00:00"/>
  </r>
  <r>
    <n v="6007"/>
    <n v="42561"/>
    <d v="2010-02-06T00:00:00"/>
    <s v="Low"/>
    <n v="15"/>
    <n v="1199.5604999999998"/>
    <n v="7.0000000000000007E-2"/>
    <x v="2"/>
    <n v="298.476"/>
    <n v="85.99"/>
    <n v="2.5"/>
    <s v="Beth Paige"/>
    <x v="12"/>
    <s v="Northwest Territories"/>
    <x v="3"/>
    <x v="2"/>
    <s v="Telephones and Communication"/>
    <s v="Accessory12"/>
    <s v="Small Box"/>
    <n v="0.35"/>
    <d v="2010-02-08T00:00:00"/>
  </r>
  <r>
    <n v="6008"/>
    <n v="42563"/>
    <d v="2010-08-12T00:00:00"/>
    <s v="Medium"/>
    <n v="7"/>
    <n v="27.602399999999999"/>
    <n v="7.0000000000000007E-2"/>
    <x v="2"/>
    <n v="-14.3635"/>
    <n v="4.24"/>
    <n v="5.41"/>
    <s v="Jeremy Pistek"/>
    <x v="3"/>
    <s v="West"/>
    <x v="1"/>
    <x v="0"/>
    <s v="Binders and Binder Accessories"/>
    <s v="Storex DuraTech Recycled Plastic Frosted Binders"/>
    <s v="Small Box"/>
    <n v="0.35"/>
    <d v="2010-08-12T00:00:00"/>
  </r>
  <r>
    <n v="6009"/>
    <n v="42564"/>
    <d v="2012-09-12T00:00:00"/>
    <s v="Low"/>
    <n v="35"/>
    <n v="6893.6139999999996"/>
    <n v="0.02"/>
    <x v="1"/>
    <n v="2155.41"/>
    <n v="200.98"/>
    <n v="23.76"/>
    <s v="Mike Pelletier"/>
    <x v="12"/>
    <s v="Northwest Territories"/>
    <x v="0"/>
    <x v="1"/>
    <s v="Chairs &amp; Chairmats"/>
    <s v="Global Leather Highback Executive Chair with Pneumatic Height Adjustment, Black"/>
    <s v="Jumbo Drum"/>
    <n v="0.57999999999999996"/>
    <d v="2012-09-19T00:00:00"/>
  </r>
  <r>
    <n v="6010"/>
    <n v="42565"/>
    <d v="2010-09-22T00:00:00"/>
    <s v="Low"/>
    <n v="33"/>
    <n v="275.29919999999998"/>
    <n v="0.04"/>
    <x v="0"/>
    <n v="47.523499999999999"/>
    <n v="8.69"/>
    <n v="2.99"/>
    <s v="Joe Elijah"/>
    <x v="6"/>
    <s v="Prarie"/>
    <x v="2"/>
    <x v="0"/>
    <s v="Binders and Binder Accessories"/>
    <s v="Cardinal Slant-D® Ring Binder, Heavy Gauge Vinyl"/>
    <s v="Small Box"/>
    <n v="0.39"/>
    <d v="2010-09-29T00:00:00"/>
  </r>
  <r>
    <n v="6011"/>
    <n v="42567"/>
    <d v="2010-01-11T00:00:00"/>
    <s v="Critical"/>
    <n v="12"/>
    <n v="1756.08"/>
    <n v="0"/>
    <x v="1"/>
    <n v="-18.809999999999999"/>
    <n v="146.34"/>
    <n v="43.75"/>
    <s v="Tom Prescott"/>
    <x v="3"/>
    <s v="West"/>
    <x v="0"/>
    <x v="1"/>
    <s v="Tables"/>
    <s v="Bevis Round Conference Table Top &amp; Single Column Base"/>
    <s v="Jumbo Box"/>
    <n v="0.65"/>
    <d v="2010-01-13T00:00:00"/>
  </r>
  <r>
    <n v="6012"/>
    <n v="42596"/>
    <d v="2012-08-14T00:00:00"/>
    <s v="Medium"/>
    <n v="9"/>
    <n v="47.708999999999996"/>
    <n v="0.05"/>
    <x v="0"/>
    <n v="4.16"/>
    <n v="5.58"/>
    <n v="0.7"/>
    <s v="Liz Thompson"/>
    <x v="4"/>
    <s v="Ontario"/>
    <x v="1"/>
    <x v="0"/>
    <s v="Pens &amp; Art Supplies"/>
    <s v="Newell 314"/>
    <s v="Wrap Bag"/>
    <n v="0.6"/>
    <d v="2012-08-16T00:00:00"/>
  </r>
  <r>
    <n v="6013"/>
    <n v="42597"/>
    <d v="2010-03-25T00:00:00"/>
    <s v="Medium"/>
    <n v="5"/>
    <n v="23.904000000000003"/>
    <n v="0.04"/>
    <x v="0"/>
    <n v="-32.78"/>
    <n v="4.9800000000000004"/>
    <n v="4.32"/>
    <s v="Paul Prost"/>
    <x v="4"/>
    <s v="Ontario"/>
    <x v="1"/>
    <x v="2"/>
    <s v="Computer Peripherals"/>
    <s v="DS/HD IBM Formatted Diskettes, 10/Pack - Staples"/>
    <s v="Small Pack"/>
    <n v="0.64"/>
    <d v="2010-03-27T00:00:00"/>
  </r>
  <r>
    <n v="6014"/>
    <n v="42599"/>
    <d v="2009-04-06T00:00:00"/>
    <s v="Medium"/>
    <n v="31"/>
    <n v="8957.1648000000005"/>
    <n v="0.04"/>
    <x v="1"/>
    <n v="2023.75"/>
    <n v="300.98"/>
    <n v="54.92"/>
    <s v="Alex Grayson"/>
    <x v="5"/>
    <s v="Quebec"/>
    <x v="3"/>
    <x v="1"/>
    <s v="Bookcases"/>
    <s v="Atlantic Metals Mobile 5-Shelf Bookcases, Custom Colors"/>
    <s v="Jumbo Box"/>
    <n v="0.55000000000000004"/>
    <d v="2009-04-07T00:00:00"/>
  </r>
  <r>
    <n v="6015"/>
    <n v="42628"/>
    <d v="2011-05-05T00:00:00"/>
    <s v="Not Specified"/>
    <n v="4"/>
    <n v="1383.8219999999999"/>
    <n v="0.01"/>
    <x v="1"/>
    <n v="224.8"/>
    <n v="349.45"/>
    <n v="60"/>
    <s v="Ken Lonsdale"/>
    <x v="3"/>
    <s v="West"/>
    <x v="3"/>
    <x v="1"/>
    <s v="Tables"/>
    <s v="SAFCO PlanMaster Heigh-Adjustable Drafting Table Base, 43w x 30d x 30-37h, Black"/>
    <s v="Jumbo Drum"/>
    <m/>
    <d v="2011-05-07T00:00:00"/>
  </r>
  <r>
    <n v="6016"/>
    <n v="42631"/>
    <d v="2009-05-09T00:00:00"/>
    <s v="High"/>
    <n v="41"/>
    <n v="252.39600000000002"/>
    <n v="0.05"/>
    <x v="0"/>
    <n v="-69.23"/>
    <n v="6.48"/>
    <n v="2.74"/>
    <s v="Jeremy Lonsdale"/>
    <x v="2"/>
    <s v="Prarie"/>
    <x v="1"/>
    <x v="2"/>
    <s v="Computer Peripherals"/>
    <s v="Sony MFD2HD Formatted Diskettes, 10/Pack"/>
    <s v="Small Pack"/>
    <n v="0.71"/>
    <d v="2009-05-09T00:00:00"/>
  </r>
  <r>
    <n v="6017"/>
    <n v="42631"/>
    <d v="2009-05-09T00:00:00"/>
    <s v="High"/>
    <n v="18"/>
    <n v="205.2414"/>
    <n v="0.09"/>
    <x v="0"/>
    <n v="91.63"/>
    <n v="12.53"/>
    <n v="0.5"/>
    <s v="Jeremy Lonsdale"/>
    <x v="2"/>
    <s v="Prarie"/>
    <x v="1"/>
    <x v="0"/>
    <s v="Labels"/>
    <s v="Avery 485"/>
    <s v="Small Box"/>
    <n v="0.38"/>
    <d v="2009-05-10T00:00:00"/>
  </r>
  <r>
    <n v="6018"/>
    <n v="42631"/>
    <d v="2009-05-09T00:00:00"/>
    <s v="High"/>
    <n v="44"/>
    <n v="276.28479999999996"/>
    <n v="0.06"/>
    <x v="0"/>
    <n v="-72.930000000000007"/>
    <n v="6.68"/>
    <n v="5.41"/>
    <s v="Jeremy Lonsdale"/>
    <x v="2"/>
    <s v="Prarie"/>
    <x v="1"/>
    <x v="0"/>
    <s v="Paper"/>
    <s v="Xerox 195"/>
    <s v="Small Box"/>
    <n v="0.37"/>
    <d v="2009-05-10T00:00:00"/>
  </r>
  <r>
    <n v="6019"/>
    <n v="42631"/>
    <d v="2009-05-09T00:00:00"/>
    <s v="High"/>
    <n v="22"/>
    <n v="1335.6376"/>
    <n v="0.08"/>
    <x v="2"/>
    <n v="21.978000000000002"/>
    <n v="65.989999999999995"/>
    <n v="8.99"/>
    <s v="Jeremy Lonsdale"/>
    <x v="2"/>
    <s v="Prarie"/>
    <x v="1"/>
    <x v="2"/>
    <s v="Telephones and Communication"/>
    <s v="i270"/>
    <s v="Small Box"/>
    <n v="0.55000000000000004"/>
    <d v="2009-05-11T00:00:00"/>
  </r>
  <r>
    <n v="6020"/>
    <n v="42657"/>
    <d v="2011-10-03T00:00:00"/>
    <s v="Low"/>
    <n v="48"/>
    <n v="930.26879999999994"/>
    <n v="0.03"/>
    <x v="0"/>
    <n v="254.58"/>
    <n v="19.98"/>
    <n v="5.97"/>
    <s v="Eileen Kiefer"/>
    <x v="4"/>
    <s v="Ontario"/>
    <x v="3"/>
    <x v="0"/>
    <s v="Paper"/>
    <s v="Xerox 1936"/>
    <s v="Small Box"/>
    <n v="0.38"/>
    <d v="2011-10-05T00:00:00"/>
  </r>
  <r>
    <n v="6021"/>
    <n v="42658"/>
    <d v="2010-06-15T00:00:00"/>
    <s v="Medium"/>
    <n v="29"/>
    <n v="140.87040000000002"/>
    <n v="0.08"/>
    <x v="0"/>
    <n v="-8.3260000000000005"/>
    <n v="5.28"/>
    <n v="2.99"/>
    <s v="Sung Chung"/>
    <x v="1"/>
    <s v="West"/>
    <x v="2"/>
    <x v="0"/>
    <s v="Binders and Binder Accessories"/>
    <s v="Wilson Jones 1&quot; Hanging DublLock® Ring Binders"/>
    <s v="Small Box"/>
    <n v="0.37"/>
    <d v="2010-06-15T00:00:00"/>
  </r>
  <r>
    <n v="6022"/>
    <n v="42690"/>
    <d v="2010-09-28T00:00:00"/>
    <s v="Low"/>
    <n v="44"/>
    <n v="18152.657600000002"/>
    <n v="0.02"/>
    <x v="0"/>
    <n v="8918.7354999999989"/>
    <n v="420.98"/>
    <n v="19.989999999999998"/>
    <s v="Olvera Toch"/>
    <x v="4"/>
    <s v="Ontario"/>
    <x v="2"/>
    <x v="0"/>
    <s v="Binders and Binder Accessories"/>
    <s v="GBC DocuBind 200 Manual Binding Machine"/>
    <s v="Small Box"/>
    <n v="0.35"/>
    <d v="2010-10-02T00:00:00"/>
  </r>
  <r>
    <n v="6023"/>
    <n v="42690"/>
    <d v="2010-09-28T00:00:00"/>
    <s v="Low"/>
    <n v="48"/>
    <n v="771.37919999999997"/>
    <n v="0.04"/>
    <x v="0"/>
    <n v="-236.12"/>
    <n v="16.739999999999998"/>
    <n v="7.04"/>
    <s v="Olvera Toch"/>
    <x v="4"/>
    <s v="Ontario"/>
    <x v="2"/>
    <x v="0"/>
    <s v="Storage &amp; Organization"/>
    <s v="Rogers® Profile Extra Capacity Storage Tub"/>
    <s v="Small Box"/>
    <n v="0.81"/>
    <d v="2010-10-02T00:00:00"/>
  </r>
  <r>
    <n v="6024"/>
    <n v="42691"/>
    <d v="2010-05-24T00:00:00"/>
    <s v="Low"/>
    <n v="50"/>
    <n v="2347"/>
    <n v="0"/>
    <x v="0"/>
    <n v="1170.3499999999999"/>
    <n v="46.94"/>
    <n v="6.77"/>
    <s v="Noel Staavos"/>
    <x v="3"/>
    <s v="West"/>
    <x v="2"/>
    <x v="1"/>
    <s v="Office Furnishings"/>
    <s v="Howard Miller 13&quot; Diameter Goldtone Round Wall Clock"/>
    <s v="Small Box"/>
    <n v="0.44"/>
    <d v="2010-06-02T00:00:00"/>
  </r>
  <r>
    <n v="6025"/>
    <n v="42691"/>
    <d v="2010-05-24T00:00:00"/>
    <s v="Low"/>
    <n v="7"/>
    <n v="1029.0735000000002"/>
    <n v="0.09"/>
    <x v="0"/>
    <n v="-139.75"/>
    <n v="161.55000000000001"/>
    <n v="19.989999999999998"/>
    <s v="Noel Staavos"/>
    <x v="3"/>
    <s v="West"/>
    <x v="2"/>
    <x v="0"/>
    <s v="Storage &amp; Organization"/>
    <s v="Fellowes Super Stor/Drawer® Files"/>
    <s v="Small Box"/>
    <n v="0.66"/>
    <d v="2010-05-28T00:00:00"/>
  </r>
  <r>
    <n v="6026"/>
    <n v="42692"/>
    <d v="2011-12-20T00:00:00"/>
    <s v="Medium"/>
    <n v="41"/>
    <n v="225.56560000000002"/>
    <n v="0.08"/>
    <x v="0"/>
    <n v="-168.67"/>
    <n v="5.98"/>
    <n v="7.5"/>
    <s v="Scott Williamson"/>
    <x v="3"/>
    <s v="West"/>
    <x v="0"/>
    <x v="0"/>
    <s v="Paper"/>
    <s v="Xerox 1920"/>
    <s v="Small Box"/>
    <n v="0.4"/>
    <d v="2011-12-22T00:00:00"/>
  </r>
  <r>
    <n v="6027"/>
    <n v="42692"/>
    <d v="2011-12-20T00:00:00"/>
    <s v="Medium"/>
    <n v="42"/>
    <n v="263.99520000000001"/>
    <n v="0.03"/>
    <x v="0"/>
    <n v="-202.31"/>
    <n v="6.48"/>
    <n v="8.73"/>
    <s v="Scott Williamson"/>
    <x v="3"/>
    <s v="West"/>
    <x v="0"/>
    <x v="0"/>
    <s v="Paper"/>
    <s v="Xerox 227"/>
    <s v="Small Box"/>
    <n v="0.37"/>
    <d v="2011-12-21T00:00:00"/>
  </r>
  <r>
    <n v="6028"/>
    <n v="42693"/>
    <d v="2009-04-04T00:00:00"/>
    <s v="High"/>
    <n v="33"/>
    <n v="1952.3591999999999"/>
    <n v="0.01"/>
    <x v="0"/>
    <n v="554.22"/>
    <n v="59.76"/>
    <n v="9.7100000000000009"/>
    <s v="Dave Brooks"/>
    <x v="4"/>
    <s v="Ontario"/>
    <x v="1"/>
    <x v="0"/>
    <s v="Storage &amp; Organization"/>
    <s v="Advantus 10-Drawer Portable Organizer, Chrome Metal Frame, Smoke Drawers"/>
    <s v="Small Box"/>
    <n v="0.56999999999999995"/>
    <d v="2009-04-06T00:00:00"/>
  </r>
  <r>
    <n v="6029"/>
    <n v="42695"/>
    <d v="2010-12-22T00:00:00"/>
    <s v="Not Specified"/>
    <n v="12"/>
    <n v="776.04239999999993"/>
    <n v="0.02"/>
    <x v="0"/>
    <n v="-10.295999999999992"/>
    <n v="65.989999999999995"/>
    <n v="5.31"/>
    <s v="Delfina Latchford"/>
    <x v="12"/>
    <s v="Northwest Territories"/>
    <x v="0"/>
    <x v="2"/>
    <s v="Telephones and Communication"/>
    <s v="3390"/>
    <s v="Small Box"/>
    <n v="0.56999999999999995"/>
    <d v="2010-12-24T00:00:00"/>
  </r>
  <r>
    <n v="6030"/>
    <n v="42722"/>
    <d v="2012-10-07T00:00:00"/>
    <s v="Not Specified"/>
    <n v="23"/>
    <n v="1125.1600000000001"/>
    <n v="0"/>
    <x v="0"/>
    <n v="286.98"/>
    <n v="48.92"/>
    <n v="4.5"/>
    <s v="Fred Harton"/>
    <x v="3"/>
    <s v="West"/>
    <x v="2"/>
    <x v="0"/>
    <s v="Appliances"/>
    <s v="Fellowes Premier Superior Surge Suppressor, 10-Outlet, With Phone and Remote"/>
    <s v="Small Box"/>
    <n v="0.59"/>
    <d v="2012-10-08T00:00:00"/>
  </r>
  <r>
    <n v="6031"/>
    <n v="42722"/>
    <d v="2012-10-07T00:00:00"/>
    <s v="Not Specified"/>
    <n v="2"/>
    <n v="13.726799999999999"/>
    <n v="7.0000000000000007E-2"/>
    <x v="0"/>
    <n v="15.97"/>
    <n v="7.38"/>
    <n v="5.21"/>
    <s v="Fred Harton"/>
    <x v="3"/>
    <s v="West"/>
    <x v="2"/>
    <x v="1"/>
    <s v="Office Furnishings"/>
    <s v="Eldon® Expressions™ Wood Desk Accessories, Oak"/>
    <s v="Small Box"/>
    <n v="0.56000000000000005"/>
    <d v="2012-10-09T00:00:00"/>
  </r>
  <r>
    <n v="6032"/>
    <n v="42725"/>
    <d v="2011-05-02T00:00:00"/>
    <s v="Medium"/>
    <n v="18"/>
    <n v="212.19839999999999"/>
    <n v="0.04"/>
    <x v="0"/>
    <n v="-29.83"/>
    <n v="12.28"/>
    <n v="6.13"/>
    <s v="Frank Merwin"/>
    <x v="1"/>
    <s v="West"/>
    <x v="1"/>
    <x v="0"/>
    <s v="Storage &amp; Organization"/>
    <s v="Recycled Eldon Regeneration Jumbo File"/>
    <s v="Small Box"/>
    <n v="0.56999999999999995"/>
    <d v="2011-05-03T00:00:00"/>
  </r>
  <r>
    <n v="6033"/>
    <n v="42727"/>
    <d v="2011-04-29T00:00:00"/>
    <s v="Not Specified"/>
    <n v="11"/>
    <n v="5455.6722000000009"/>
    <n v="0.01"/>
    <x v="1"/>
    <n v="915.8"/>
    <n v="500.98"/>
    <n v="26"/>
    <s v="Saphhira Shifley"/>
    <x v="2"/>
    <s v="Prarie"/>
    <x v="3"/>
    <x v="1"/>
    <s v="Chairs &amp; Chairmats"/>
    <s v="Global Troy™ Executive Leather Low-Back Tilter"/>
    <s v="Jumbo Drum"/>
    <n v="0.6"/>
    <d v="2011-04-30T00:00:00"/>
  </r>
  <r>
    <n v="6034"/>
    <n v="42727"/>
    <d v="2011-04-29T00:00:00"/>
    <s v="Not Specified"/>
    <n v="21"/>
    <n v="159.70499999999998"/>
    <n v="0.1"/>
    <x v="0"/>
    <n v="-100.61"/>
    <n v="8.4499999999999993"/>
    <n v="7.77"/>
    <s v="Saphhira Shifley"/>
    <x v="2"/>
    <s v="Prarie"/>
    <x v="3"/>
    <x v="0"/>
    <s v="Scissors, Rulers and Trimmers"/>
    <s v="Elite 5&quot; Scissors"/>
    <s v="Small Pack"/>
    <n v="0.55000000000000004"/>
    <d v="2011-04-30T00:00:00"/>
  </r>
  <r>
    <n v="6035"/>
    <n v="42753"/>
    <d v="2012-01-18T00:00:00"/>
    <s v="Medium"/>
    <n v="45"/>
    <n v="4697.5950000000003"/>
    <n v="0.1"/>
    <x v="0"/>
    <n v="897.36300000000006"/>
    <n v="115.99"/>
    <n v="3"/>
    <s v="Anthony Rawles"/>
    <x v="3"/>
    <s v="West"/>
    <x v="0"/>
    <x v="2"/>
    <s v="Telephones and Communication"/>
    <s v="V66"/>
    <s v="Small Box"/>
    <n v="0.59"/>
    <d v="2012-01-20T00:00:00"/>
  </r>
  <r>
    <n v="6036"/>
    <n v="42754"/>
    <d v="2010-08-24T00:00:00"/>
    <s v="Critical"/>
    <n v="31"/>
    <n v="326.76479999999998"/>
    <n v="0.04"/>
    <x v="0"/>
    <n v="32.189499999999995"/>
    <n v="10.98"/>
    <n v="5.14"/>
    <s v="Paul Gonzalez"/>
    <x v="9"/>
    <s v="Atlantic"/>
    <x v="1"/>
    <x v="0"/>
    <s v="Binders and Binder Accessories"/>
    <s v="GBC Imprintable Covers"/>
    <s v="Small Box"/>
    <n v="0.36"/>
    <d v="2010-08-25T00:00:00"/>
  </r>
  <r>
    <n v="6037"/>
    <n v="42758"/>
    <d v="2012-11-10T00:00:00"/>
    <s v="Critical"/>
    <n v="12"/>
    <n v="1701.6767999999997"/>
    <n v="7.0000000000000007E-2"/>
    <x v="0"/>
    <n v="-333.69"/>
    <n v="152.47999999999999"/>
    <n v="4"/>
    <s v="Nora Price"/>
    <x v="5"/>
    <s v="Quebec"/>
    <x v="2"/>
    <x v="2"/>
    <s v="Computer Peripherals"/>
    <s v="Adesso Programmable 142-Key Keyboard"/>
    <s v="Small Box"/>
    <n v="0.79"/>
    <d v="2012-11-12T00:00:00"/>
  </r>
  <r>
    <n v="6038"/>
    <n v="42758"/>
    <d v="2012-11-10T00:00:00"/>
    <s v="Critical"/>
    <n v="42"/>
    <n v="600.096"/>
    <n v="0.05"/>
    <x v="0"/>
    <n v="278.89"/>
    <n v="15.04"/>
    <n v="1.97"/>
    <s v="Nora Price"/>
    <x v="5"/>
    <s v="Quebec"/>
    <x v="2"/>
    <x v="0"/>
    <s v="Paper"/>
    <s v="White GlueTop Scratch Pads"/>
    <s v="Wrap Bag"/>
    <n v="0.39"/>
    <d v="2012-11-11T00:00:00"/>
  </r>
  <r>
    <n v="6039"/>
    <n v="42788"/>
    <d v="2011-10-13T00:00:00"/>
    <s v="Critical"/>
    <n v="26"/>
    <n v="237.27599999999998"/>
    <n v="0.1"/>
    <x v="0"/>
    <n v="67.709999999999994"/>
    <n v="10.14"/>
    <n v="2.27"/>
    <s v="Amy Hunt"/>
    <x v="2"/>
    <s v="Prarie"/>
    <x v="0"/>
    <x v="0"/>
    <s v="Paper"/>
    <s v="Staples Wirebound Steno Books, 6&quot; x 9&quot;, 12/Pack"/>
    <s v="Wrap Bag"/>
    <n v="0.36"/>
    <d v="2011-10-15T00:00:00"/>
  </r>
  <r>
    <n v="6040"/>
    <n v="42820"/>
    <d v="2010-02-16T00:00:00"/>
    <s v="Low"/>
    <n v="27"/>
    <n v="128.304"/>
    <n v="0.1"/>
    <x v="0"/>
    <n v="-2.8519999999999999"/>
    <n v="5.28"/>
    <n v="2.99"/>
    <s v="Ted Trevino"/>
    <x v="4"/>
    <s v="Ontario"/>
    <x v="1"/>
    <x v="0"/>
    <s v="Binders and Binder Accessories"/>
    <s v="Wilson Jones 1&quot; Hanging DublLock® Ring Binders"/>
    <s v="Small Box"/>
    <n v="0.37"/>
    <d v="2010-02-23T00:00:00"/>
  </r>
  <r>
    <n v="6041"/>
    <n v="42823"/>
    <d v="2010-06-25T00:00:00"/>
    <s v="Medium"/>
    <n v="8"/>
    <n v="32.527999999999999"/>
    <n v="0.05"/>
    <x v="2"/>
    <n v="-22.56"/>
    <n v="4.28"/>
    <n v="6.18"/>
    <s v="Steve Chapman"/>
    <x v="6"/>
    <s v="Prarie"/>
    <x v="1"/>
    <x v="0"/>
    <s v="Paper"/>
    <s v="Xerox 1980"/>
    <s v="Small Box"/>
    <n v="0.4"/>
    <d v="2010-06-27T00:00:00"/>
  </r>
  <r>
    <n v="6042"/>
    <n v="42848"/>
    <d v="2012-10-06T00:00:00"/>
    <s v="Not Specified"/>
    <n v="50"/>
    <n v="378.18"/>
    <n v="0.01"/>
    <x v="0"/>
    <n v="-56.51"/>
    <n v="7.64"/>
    <n v="5.83"/>
    <s v="David Philippe"/>
    <x v="4"/>
    <s v="Ontario"/>
    <x v="3"/>
    <x v="0"/>
    <s v="Paper"/>
    <s v="Rediform Wirebound &quot;Phone Memo&quot; Message Book, 11 x 5-3/4"/>
    <s v="Wrap Bag"/>
    <n v="0.36"/>
    <d v="2012-10-08T00:00:00"/>
  </r>
  <r>
    <n v="6043"/>
    <n v="42850"/>
    <d v="2011-06-21T00:00:00"/>
    <s v="Medium"/>
    <n v="27"/>
    <n v="769.24349999999993"/>
    <n v="0.05"/>
    <x v="2"/>
    <n v="141.28"/>
    <n v="29.99"/>
    <n v="5.5"/>
    <s v="Julie Prescott"/>
    <x v="4"/>
    <s v="Ontario"/>
    <x v="2"/>
    <x v="2"/>
    <s v="Computer Peripherals"/>
    <s v="Logitech Cordless Access Keyboard"/>
    <s v="Small Box"/>
    <n v="0.51"/>
    <d v="2011-06-22T00:00:00"/>
  </r>
  <r>
    <n v="6044"/>
    <n v="42851"/>
    <d v="2009-06-01T00:00:00"/>
    <s v="High"/>
    <n v="4"/>
    <n v="17.898"/>
    <n v="0.05"/>
    <x v="2"/>
    <n v="-2.97"/>
    <n v="4.71"/>
    <n v="0.7"/>
    <s v="Robert Marley"/>
    <x v="4"/>
    <s v="Ontario"/>
    <x v="1"/>
    <x v="0"/>
    <s v="Rubber Bands"/>
    <s v="Plymouth Boxed Rubber Bands by Plymouth"/>
    <s v="Wrap Bag"/>
    <n v="0.8"/>
    <d v="2009-06-02T00:00:00"/>
  </r>
  <r>
    <n v="6045"/>
    <n v="42851"/>
    <d v="2009-06-01T00:00:00"/>
    <s v="High"/>
    <n v="7"/>
    <n v="376.25279999999998"/>
    <n v="0.04"/>
    <x v="2"/>
    <n v="-22.902000000000001"/>
    <n v="55.99"/>
    <n v="1.25"/>
    <s v="Robert Marley"/>
    <x v="4"/>
    <s v="Ontario"/>
    <x v="1"/>
    <x v="2"/>
    <s v="Telephones and Communication"/>
    <s v="Accessory32"/>
    <s v="Small Pack"/>
    <n v="0.35"/>
    <d v="2009-06-02T00:00:00"/>
  </r>
  <r>
    <n v="6046"/>
    <n v="42852"/>
    <d v="2009-12-20T00:00:00"/>
    <s v="Not Specified"/>
    <n v="13"/>
    <n v="115.42440000000001"/>
    <n v="0.02"/>
    <x v="0"/>
    <n v="-63.51"/>
    <n v="9.06"/>
    <n v="9.86"/>
    <s v="Brendan Sweed"/>
    <x v="1"/>
    <s v="West"/>
    <x v="3"/>
    <x v="0"/>
    <s v="Paper"/>
    <s v="Southworth 25% Cotton Linen-Finish Paper &amp; Envelopes"/>
    <s v="Small Box"/>
    <n v="0.4"/>
    <d v="2009-12-22T00:00:00"/>
  </r>
  <r>
    <n v="6047"/>
    <n v="42855"/>
    <d v="2011-07-08T00:00:00"/>
    <s v="Not Specified"/>
    <n v="17"/>
    <n v="128.87700000000001"/>
    <n v="0.05"/>
    <x v="0"/>
    <n v="-71.12"/>
    <n v="7.98"/>
    <n v="6.5"/>
    <s v="Sonia Cooley"/>
    <x v="1"/>
    <s v="West"/>
    <x v="1"/>
    <x v="0"/>
    <s v="Storage &amp; Organization"/>
    <s v="Iris Project Case"/>
    <s v="Medium Box"/>
    <n v="0.59"/>
    <d v="2011-07-10T00:00:00"/>
  </r>
  <r>
    <n v="6048"/>
    <n v="42882"/>
    <d v="2010-10-27T00:00:00"/>
    <s v="Low"/>
    <n v="17"/>
    <n v="187.21080000000001"/>
    <n v="0.08"/>
    <x v="2"/>
    <n v="-22.55"/>
    <n v="11.97"/>
    <n v="4.9800000000000004"/>
    <s v="Michael Dominguez"/>
    <x v="4"/>
    <s v="Ontario"/>
    <x v="2"/>
    <x v="0"/>
    <s v="Appliances"/>
    <s v="Staples 6 Outlet Surge"/>
    <s v="Small Box"/>
    <n v="0.57999999999999996"/>
    <d v="2010-10-29T00:00:00"/>
  </r>
  <r>
    <n v="6049"/>
    <n v="42884"/>
    <d v="2010-03-12T00:00:00"/>
    <s v="Not Specified"/>
    <n v="29"/>
    <n v="11163.2832"/>
    <n v="0.04"/>
    <x v="1"/>
    <n v="-969.0483660000001"/>
    <n v="400.98"/>
    <n v="42.52"/>
    <s v="Muhammed Yedwab"/>
    <x v="11"/>
    <s v="Atlantic"/>
    <x v="3"/>
    <x v="1"/>
    <s v="Tables"/>
    <s v="Bretford CR8500 Series Meeting Room Furniture"/>
    <s v="Jumbo Box"/>
    <n v="0.71"/>
    <d v="2010-03-12T00:00:00"/>
  </r>
  <r>
    <n v="6050"/>
    <n v="42886"/>
    <d v="2012-01-08T00:00:00"/>
    <s v="Medium"/>
    <n v="42"/>
    <n v="154.35"/>
    <n v="0.02"/>
    <x v="0"/>
    <n v="75.8"/>
    <n v="3.75"/>
    <n v="0.5"/>
    <s v="Kristen Hastings"/>
    <x v="2"/>
    <s v="Prarie"/>
    <x v="1"/>
    <x v="0"/>
    <s v="Labels"/>
    <s v="Avery 510"/>
    <s v="Small Box"/>
    <n v="0.37"/>
    <d v="2012-01-10T00:00:00"/>
  </r>
  <r>
    <n v="6051"/>
    <n v="42887"/>
    <d v="2012-06-10T00:00:00"/>
    <s v="Medium"/>
    <n v="3"/>
    <n v="29.046599999999998"/>
    <n v="0.01"/>
    <x v="0"/>
    <n v="-11.43"/>
    <n v="9.7799999999999994"/>
    <n v="5.76"/>
    <s v="Tracy Collins"/>
    <x v="6"/>
    <s v="Prarie"/>
    <x v="3"/>
    <x v="0"/>
    <s v="Envelopes"/>
    <s v="Staples #10 Laser &amp; Inkjet Envelopes, 4 1/8&quot; x 9 1/2&quot;, 100/Box"/>
    <s v="Small Box"/>
    <n v="0.35"/>
    <d v="2012-06-11T00:00:00"/>
  </r>
  <r>
    <n v="6052"/>
    <n v="42887"/>
    <d v="2012-06-10T00:00:00"/>
    <s v="Medium"/>
    <n v="11"/>
    <n v="225.77279999999999"/>
    <n v="0.04"/>
    <x v="0"/>
    <n v="-45.65"/>
    <n v="21.38"/>
    <n v="8.99"/>
    <s v="Tracy Collins"/>
    <x v="6"/>
    <s v="Prarie"/>
    <x v="3"/>
    <x v="0"/>
    <s v="Pens &amp; Art Supplies"/>
    <s v="Boston 1730 StandUp Electric Pencil Sharpener"/>
    <s v="Small Pack"/>
    <n v="0.59"/>
    <d v="2012-06-12T00:00:00"/>
  </r>
  <r>
    <n v="6053"/>
    <n v="42887"/>
    <d v="2012-06-10T00:00:00"/>
    <s v="Medium"/>
    <n v="3"/>
    <n v="433.56059999999997"/>
    <n v="0.01"/>
    <x v="1"/>
    <n v="-251.41"/>
    <n v="145.97999999999999"/>
    <n v="51.92"/>
    <s v="Tracy Collins"/>
    <x v="6"/>
    <s v="Prarie"/>
    <x v="3"/>
    <x v="1"/>
    <s v="Tables"/>
    <s v="Bevis Rectangular Conference Tables"/>
    <s v="Jumbo Box"/>
    <n v="0.69"/>
    <d v="2012-06-12T00:00:00"/>
  </r>
  <r>
    <n v="6054"/>
    <n v="42912"/>
    <d v="2010-05-04T00:00:00"/>
    <s v="Not Specified"/>
    <n v="4"/>
    <n v="43.129999999999995"/>
    <n v="0.05"/>
    <x v="0"/>
    <n v="-30.39"/>
    <n v="11.35"/>
    <n v="8.6"/>
    <s v="Craig Molinari"/>
    <x v="2"/>
    <s v="Prarie"/>
    <x v="0"/>
    <x v="0"/>
    <s v="Storage &amp; Organization"/>
    <s v="SimpliFile™ Personal File, Black Granite, 15w x 6-15/16d x 11-1/4h"/>
    <s v="Small Box"/>
    <n v="0.56999999999999995"/>
    <d v="2010-05-06T00:00:00"/>
  </r>
  <r>
    <n v="6055"/>
    <n v="42918"/>
    <d v="2011-05-22T00:00:00"/>
    <s v="High"/>
    <n v="46"/>
    <n v="610.47059999999999"/>
    <n v="7.0000000000000007E-2"/>
    <x v="0"/>
    <n v="30.481000000000002"/>
    <n v="14.27"/>
    <n v="7.27"/>
    <s v="Logan Haushalter"/>
    <x v="9"/>
    <s v="Atlantic"/>
    <x v="1"/>
    <x v="0"/>
    <s v="Binders and Binder Accessories"/>
    <s v="GBC Laser Imprintable Binding System Covers, Desert Sand"/>
    <s v="Small Box"/>
    <n v="0.38"/>
    <d v="2011-05-24T00:00:00"/>
  </r>
  <r>
    <n v="6056"/>
    <n v="42918"/>
    <d v="2011-05-22T00:00:00"/>
    <s v="High"/>
    <n v="46"/>
    <n v="392.88600000000002"/>
    <n v="0.1"/>
    <x v="0"/>
    <n v="-54.583800000000004"/>
    <n v="9.49"/>
    <n v="5.76"/>
    <s v="Logan Haushalter"/>
    <x v="9"/>
    <s v="Atlantic"/>
    <x v="1"/>
    <x v="2"/>
    <s v="Office Machines"/>
    <s v="Sharp EL501VB Scientific Calculator, Battery Operated, 10-Digit Display, Hard Case"/>
    <s v="Medium Box"/>
    <n v="0.39"/>
    <d v="2011-05-24T00:00:00"/>
  </r>
  <r>
    <n v="6057"/>
    <n v="42918"/>
    <d v="2011-05-22T00:00:00"/>
    <s v="High"/>
    <n v="38"/>
    <n v="428.26"/>
    <n v="0.02"/>
    <x v="2"/>
    <n v="-2.3804999999999996"/>
    <n v="11.5"/>
    <n v="7.19"/>
    <s v="Logan Haushalter"/>
    <x v="5"/>
    <s v="Quebec"/>
    <x v="1"/>
    <x v="0"/>
    <s v="Binders and Binder Accessories"/>
    <s v="Ibico Covers for Plastic or Wire Binding Elements"/>
    <s v="Small Box"/>
    <n v="0.4"/>
    <d v="2011-05-24T00:00:00"/>
  </r>
  <r>
    <n v="6058"/>
    <n v="42919"/>
    <d v="2011-10-06T00:00:00"/>
    <s v="Medium"/>
    <n v="7"/>
    <n v="1317.0528000000002"/>
    <n v="0.04"/>
    <x v="2"/>
    <n v="-475.66200000000003"/>
    <n v="195.99"/>
    <n v="4.2"/>
    <s v="David Bremer"/>
    <x v="3"/>
    <s v="West"/>
    <x v="1"/>
    <x v="2"/>
    <s v="Telephones and Communication"/>
    <s v="T65"/>
    <s v="Small Box"/>
    <n v="0.56000000000000005"/>
    <d v="2011-10-07T00:00:00"/>
  </r>
  <r>
    <n v="6059"/>
    <n v="42944"/>
    <d v="2012-11-18T00:00:00"/>
    <s v="Critical"/>
    <n v="43"/>
    <n v="9313.7999999999993"/>
    <n v="0"/>
    <x v="1"/>
    <n v="1061.6099999999999"/>
    <n v="216.6"/>
    <n v="64.2"/>
    <s v="Filia McAdams"/>
    <x v="9"/>
    <s v="Atlantic"/>
    <x v="0"/>
    <x v="1"/>
    <s v="Chairs &amp; Chairmats"/>
    <s v="Hon Multipurpose Stacking Arm Chairs"/>
    <s v="Jumbo Drum"/>
    <n v="0.59"/>
    <d v="2012-11-19T00:00:00"/>
  </r>
  <r>
    <n v="6060"/>
    <n v="42945"/>
    <d v="2012-12-29T00:00:00"/>
    <s v="Not Specified"/>
    <n v="45"/>
    <n v="165.3075"/>
    <n v="7.0000000000000007E-2"/>
    <x v="0"/>
    <n v="-164.92"/>
    <n v="3.95"/>
    <n v="5.13"/>
    <s v="Quincy Jones"/>
    <x v="1"/>
    <s v="West"/>
    <x v="1"/>
    <x v="0"/>
    <s v="Appliances"/>
    <s v="Hoover Replacement Belts For Soft Guard™ &amp; Commercial Ltweight Upright Vacs, 2/Pk"/>
    <s v="Small Box"/>
    <n v="0.59"/>
    <d v="2012-12-29T00:00:00"/>
  </r>
  <r>
    <n v="6061"/>
    <n v="42947"/>
    <d v="2010-08-26T00:00:00"/>
    <s v="Low"/>
    <n v="5"/>
    <n v="177.04999999999998"/>
    <n v="0"/>
    <x v="0"/>
    <n v="-50.67"/>
    <n v="35.409999999999997"/>
    <n v="1.99"/>
    <s v="Patrick O'Brill"/>
    <x v="3"/>
    <s v="West"/>
    <x v="2"/>
    <x v="2"/>
    <s v="Computer Peripherals"/>
    <s v="Imation DVD-RAM discs"/>
    <s v="Small Pack"/>
    <n v="0.43"/>
    <d v="2010-08-28T00:00:00"/>
  </r>
  <r>
    <n v="6062"/>
    <n v="42949"/>
    <d v="2009-05-21T00:00:00"/>
    <s v="Not Specified"/>
    <n v="40"/>
    <n v="184"/>
    <n v="0.08"/>
    <x v="0"/>
    <n v="-17.489999999999998"/>
    <n v="5"/>
    <n v="3.39"/>
    <s v="Adam Bellavance"/>
    <x v="1"/>
    <s v="West"/>
    <x v="0"/>
    <x v="0"/>
    <s v="Rubber Bands"/>
    <s v="Advantus Plastic Paper Clips"/>
    <s v="Wrap Bag"/>
    <n v="0.37"/>
    <d v="2009-05-22T00:00:00"/>
  </r>
  <r>
    <n v="6063"/>
    <n v="42949"/>
    <d v="2009-05-21T00:00:00"/>
    <s v="Not Specified"/>
    <n v="49"/>
    <n v="591.95429999999999"/>
    <n v="7.0000000000000007E-2"/>
    <x v="0"/>
    <n v="-114.63990000000001"/>
    <n v="12.99"/>
    <n v="9.44"/>
    <s v="Adam Bellavance"/>
    <x v="1"/>
    <s v="West"/>
    <x v="0"/>
    <x v="2"/>
    <s v="Office Machines"/>
    <s v="Hewlett Packard 6S Scientific Calculator"/>
    <s v="Medium Box"/>
    <n v="0.39"/>
    <d v="2009-05-23T00:00:00"/>
  </r>
  <r>
    <n v="6064"/>
    <n v="42950"/>
    <d v="2010-08-22T00:00:00"/>
    <s v="High"/>
    <n v="38"/>
    <n v="1244.5342000000001"/>
    <n v="0.09"/>
    <x v="0"/>
    <n v="303.399"/>
    <n v="35.99"/>
    <n v="1.25"/>
    <s v="Theresa Swint"/>
    <x v="5"/>
    <s v="Quebec"/>
    <x v="0"/>
    <x v="2"/>
    <s v="Telephones and Communication"/>
    <s v="Accessory13"/>
    <s v="Small Pack"/>
    <n v="0.56999999999999995"/>
    <d v="2010-08-23T00:00:00"/>
  </r>
  <r>
    <n v="6065"/>
    <n v="42951"/>
    <d v="2012-09-16T00:00:00"/>
    <s v="Critical"/>
    <n v="20"/>
    <n v="2293.0179999999996"/>
    <n v="0.09"/>
    <x v="0"/>
    <n v="165.447"/>
    <n v="125.99"/>
    <n v="8.8000000000000007"/>
    <s v="Toby Carlisle"/>
    <x v="5"/>
    <s v="Quebec"/>
    <x v="2"/>
    <x v="2"/>
    <s v="Telephones and Communication"/>
    <s v="StarTAC 6500"/>
    <s v="Small Box"/>
    <n v="0.59"/>
    <d v="2012-09-18T00:00:00"/>
  </r>
  <r>
    <n v="6066"/>
    <n v="42979"/>
    <d v="2011-05-01T00:00:00"/>
    <s v="Not Specified"/>
    <n v="29"/>
    <n v="2585.6516000000001"/>
    <n v="0.02"/>
    <x v="1"/>
    <n v="109.39"/>
    <n v="90.98"/>
    <n v="30"/>
    <s v="Maxwell Schwartz"/>
    <x v="2"/>
    <s v="Prarie"/>
    <x v="1"/>
    <x v="1"/>
    <s v="Chairs &amp; Chairmats"/>
    <s v="Office Star - Task Chair with Contemporary Loop Arms"/>
    <s v="Jumbo Drum"/>
    <n v="0.61"/>
    <d v="2011-05-03T00:00:00"/>
  </r>
  <r>
    <n v="6067"/>
    <n v="42981"/>
    <d v="2009-05-30T00:00:00"/>
    <s v="Critical"/>
    <n v="4"/>
    <n v="3408.5619999999999"/>
    <n v="0.05"/>
    <x v="0"/>
    <n v="232.44099999999997"/>
    <n v="896.99"/>
    <n v="19.989999999999998"/>
    <s v="Susan Vittorini"/>
    <x v="12"/>
    <s v="Northwest Territories"/>
    <x v="2"/>
    <x v="0"/>
    <s v="Binders and Binder Accessories"/>
    <s v="GBC DocuBind TL300 Electric Binding System"/>
    <s v="Small Box"/>
    <n v="0.38"/>
    <d v="2009-06-01T00:00:00"/>
  </r>
  <r>
    <n v="6068"/>
    <n v="42982"/>
    <d v="2012-07-27T00:00:00"/>
    <s v="Low"/>
    <n v="12"/>
    <n v="1238.7983999999999"/>
    <n v="0.02"/>
    <x v="2"/>
    <n v="464.05"/>
    <n v="105.34"/>
    <n v="24.49"/>
    <s v="Brendan Sweed"/>
    <x v="10"/>
    <s v="Atlantic"/>
    <x v="3"/>
    <x v="1"/>
    <s v="Office Furnishings"/>
    <s v="Deflect-o DuraMat Antistatic Studded Beveled Mat for Medium Pile Carpeting"/>
    <s v="Large Box"/>
    <n v="0.61"/>
    <d v="2012-08-05T00:00:00"/>
  </r>
  <r>
    <n v="6069"/>
    <n v="42982"/>
    <d v="2012-07-27T00:00:00"/>
    <s v="Low"/>
    <n v="42"/>
    <n v="1541.3496"/>
    <n v="0.08"/>
    <x v="0"/>
    <n v="651.74"/>
    <n v="39.89"/>
    <n v="3.04"/>
    <s v="Brendan Sweed"/>
    <x v="1"/>
    <s v="West"/>
    <x v="3"/>
    <x v="1"/>
    <s v="Office Furnishings"/>
    <s v="Ultra Commercial Grade Dual Valve Door Closer"/>
    <s v="Wrap Bag"/>
    <n v="0.53"/>
    <d v="2012-08-01T00:00:00"/>
  </r>
  <r>
    <n v="6070"/>
    <n v="43010"/>
    <d v="2012-10-09T00:00:00"/>
    <s v="Critical"/>
    <n v="40"/>
    <n v="227.2"/>
    <n v="0"/>
    <x v="0"/>
    <n v="74.83"/>
    <n v="5.68"/>
    <n v="1.46"/>
    <s v="Bryan Spruell"/>
    <x v="3"/>
    <s v="West"/>
    <x v="2"/>
    <x v="0"/>
    <s v="Paper"/>
    <s v="Adams Write n' Stick Phone Message Book, 11&quot; X 5 1/4&quot;, 200 Messages"/>
    <s v="Wrap Bag"/>
    <n v="0.39"/>
    <d v="2012-10-09T00:00:00"/>
  </r>
  <r>
    <n v="6071"/>
    <n v="43010"/>
    <d v="2012-10-09T00:00:00"/>
    <s v="Critical"/>
    <n v="24"/>
    <n v="238.49280000000002"/>
    <n v="0.02"/>
    <x v="0"/>
    <n v="83.16"/>
    <n v="10.14"/>
    <n v="2.27"/>
    <s v="Bryan Spruell"/>
    <x v="3"/>
    <s v="West"/>
    <x v="2"/>
    <x v="0"/>
    <s v="Paper"/>
    <s v="Staples Wirebound Steno Books, 6&quot; x 9&quot;, 12/Pack"/>
    <s v="Wrap Bag"/>
    <n v="0.36"/>
    <d v="2012-10-11T00:00:00"/>
  </r>
  <r>
    <n v="6072"/>
    <n v="43013"/>
    <d v="2011-04-22T00:00:00"/>
    <s v="Low"/>
    <n v="50"/>
    <n v="2345.08"/>
    <n v="0.08"/>
    <x v="0"/>
    <n v="25.68"/>
    <n v="50.98"/>
    <n v="22.24"/>
    <s v="Lauren Leatherbury"/>
    <x v="1"/>
    <s v="West"/>
    <x v="2"/>
    <x v="1"/>
    <s v="Office Furnishings"/>
    <s v="Dana Fluorescent Magnifying Lamp, White, 36&quot;"/>
    <s v="Large Box"/>
    <n v="0.55000000000000004"/>
    <d v="2011-04-26T00:00:00"/>
  </r>
  <r>
    <n v="6073"/>
    <n v="43013"/>
    <d v="2011-04-22T00:00:00"/>
    <s v="Low"/>
    <n v="43"/>
    <n v="1375.1055999999999"/>
    <n v="0.08"/>
    <x v="0"/>
    <n v="163.38"/>
    <n v="34.76"/>
    <n v="8.2200000000000006"/>
    <s v="Lauren Leatherbury"/>
    <x v="3"/>
    <s v="West"/>
    <x v="2"/>
    <x v="0"/>
    <s v="Storage &amp; Organization"/>
    <s v="Multi-Use Personal File Cart and Caster Set, Three Stacking Bins"/>
    <s v="Small Box"/>
    <n v="0.56999999999999995"/>
    <d v="2011-04-27T00:00:00"/>
  </r>
  <r>
    <n v="6074"/>
    <n v="43043"/>
    <d v="2012-04-14T00:00:00"/>
    <s v="Critical"/>
    <n v="4"/>
    <n v="837.14879999999994"/>
    <n v="7.0000000000000007E-2"/>
    <x v="0"/>
    <n v="28.81"/>
    <n v="225.04"/>
    <n v="11.79"/>
    <s v="Adam Hart"/>
    <x v="3"/>
    <s v="West"/>
    <x v="1"/>
    <x v="0"/>
    <s v="Appliances"/>
    <s v="Holmes Harmony HEPA Air Purifier for 17 x 20 Room"/>
    <s v="Medium Box"/>
    <n v="0.42"/>
    <d v="2012-04-16T00:00:00"/>
  </r>
  <r>
    <n v="6075"/>
    <n v="43044"/>
    <d v="2009-10-17T00:00:00"/>
    <s v="Medium"/>
    <n v="23"/>
    <n v="91.668800000000005"/>
    <n v="0.06"/>
    <x v="0"/>
    <n v="-73.070999999999998"/>
    <n v="4.24"/>
    <n v="5.41"/>
    <s v="Laurel Workman"/>
    <x v="1"/>
    <s v="West"/>
    <x v="2"/>
    <x v="0"/>
    <s v="Binders and Binder Accessories"/>
    <s v="Storex DuraTech Recycled Plastic Frosted Binders"/>
    <s v="Small Box"/>
    <n v="0.35"/>
    <d v="2009-10-19T00:00:00"/>
  </r>
  <r>
    <n v="6076"/>
    <n v="43044"/>
    <d v="2009-10-17T00:00:00"/>
    <s v="Medium"/>
    <n v="3"/>
    <n v="19535.097600000001"/>
    <n v="0.04"/>
    <x v="0"/>
    <n v="-12557.997599999999"/>
    <n v="6783.02"/>
    <n v="24.49"/>
    <s v="Laurel Workman"/>
    <x v="1"/>
    <s v="West"/>
    <x v="2"/>
    <x v="2"/>
    <s v="Office Machines"/>
    <s v="Polycom ViewStation™ ISDN Videoconferencing Unit"/>
    <s v="Large Box"/>
    <n v="0.39"/>
    <d v="2009-10-19T00:00:00"/>
  </r>
  <r>
    <n v="6077"/>
    <n v="43045"/>
    <d v="2012-06-14T00:00:00"/>
    <s v="Medium"/>
    <n v="47"/>
    <n v="4899.1437000000005"/>
    <n v="0.01"/>
    <x v="0"/>
    <n v="1126.72"/>
    <n v="105.29"/>
    <n v="10.119999999999999"/>
    <s v="Neil Knudson"/>
    <x v="2"/>
    <s v="Prarie"/>
    <x v="1"/>
    <x v="1"/>
    <s v="Office Furnishings"/>
    <s v="Eldon Antistatic Chair Mats for Low to Medium Pile Carpets"/>
    <s v="Large Box"/>
    <n v="0.79"/>
    <d v="2012-06-16T00:00:00"/>
  </r>
  <r>
    <n v="6078"/>
    <n v="43045"/>
    <d v="2012-06-14T00:00:00"/>
    <s v="Medium"/>
    <n v="12"/>
    <n v="362.06400000000002"/>
    <n v="0.05"/>
    <x v="1"/>
    <n v="-407.17"/>
    <n v="31.76"/>
    <n v="45.51"/>
    <s v="Neil Knudson"/>
    <x v="2"/>
    <s v="Prarie"/>
    <x v="1"/>
    <x v="1"/>
    <s v="Tables"/>
    <s v="Hon iLevel™ Computer Training Table"/>
    <s v="Jumbo Box"/>
    <n v="0.65"/>
    <d v="2012-06-14T00:00:00"/>
  </r>
  <r>
    <n v="6079"/>
    <n v="43076"/>
    <d v="2010-06-16T00:00:00"/>
    <s v="Not Specified"/>
    <n v="33"/>
    <n v="3535.6596"/>
    <n v="0.06"/>
    <x v="1"/>
    <n v="-176.91"/>
    <n v="113.98"/>
    <n v="30"/>
    <s v="Vivek Sundaresam"/>
    <x v="5"/>
    <s v="Quebec"/>
    <x v="2"/>
    <x v="1"/>
    <s v="Chairs &amp; Chairmats"/>
    <s v="Hon Comfortask® Task/Swivel Chairs"/>
    <s v="Jumbo Drum"/>
    <n v="0.69"/>
    <d v="2010-06-16T00:00:00"/>
  </r>
  <r>
    <n v="6080"/>
    <n v="43079"/>
    <d v="2009-07-21T00:00:00"/>
    <s v="Medium"/>
    <n v="40"/>
    <n v="1180.0320000000002"/>
    <n v="0.04"/>
    <x v="0"/>
    <n v="-20.79"/>
    <n v="30.73"/>
    <n v="4"/>
    <s v="Giulietta Weimer"/>
    <x v="3"/>
    <s v="West"/>
    <x v="2"/>
    <x v="2"/>
    <s v="Computer Peripherals"/>
    <s v="Fellowes 17-key keypad for PS/2 interface"/>
    <s v="Small Box"/>
    <n v="0.75"/>
    <d v="2009-07-22T00:00:00"/>
  </r>
  <r>
    <n v="6081"/>
    <n v="43104"/>
    <d v="2012-10-28T00:00:00"/>
    <s v="High"/>
    <n v="50"/>
    <n v="4543.6499999999996"/>
    <n v="0.1"/>
    <x v="1"/>
    <n v="1676.7"/>
    <n v="100.97"/>
    <n v="14"/>
    <s v="Matthew Grinstein"/>
    <x v="1"/>
    <s v="West"/>
    <x v="0"/>
    <x v="2"/>
    <s v="Office Machines"/>
    <s v="Hewlett-Packard Deskjet 3820 Color Inkjet Printer"/>
    <s v="Jumbo Drum"/>
    <n v="0.37"/>
    <d v="2012-10-31T00:00:00"/>
  </r>
  <r>
    <n v="6082"/>
    <n v="43109"/>
    <d v="2012-12-21T00:00:00"/>
    <s v="Critical"/>
    <n v="19"/>
    <n v="268.07859999999999"/>
    <n v="0.06"/>
    <x v="0"/>
    <n v="-21.85"/>
    <n v="15.01"/>
    <n v="8.4"/>
    <s v="Dorothy Wardle"/>
    <x v="12"/>
    <s v="Northwest Territories"/>
    <x v="1"/>
    <x v="0"/>
    <s v="Binders and Binder Accessories"/>
    <s v="GBC Prepunched Paper, 19-Hole, for Binding Systems, 24-lb"/>
    <s v="Small Box"/>
    <n v="0.39"/>
    <d v="2012-12-22T00:00:00"/>
  </r>
  <r>
    <n v="6083"/>
    <n v="43109"/>
    <d v="2012-12-21T00:00:00"/>
    <s v="Critical"/>
    <n v="25"/>
    <n v="498.03750000000002"/>
    <n v="0.05"/>
    <x v="0"/>
    <n v="-145.78"/>
    <n v="20.97"/>
    <n v="6.5"/>
    <s v="Dorothy Wardle"/>
    <x v="12"/>
    <s v="Northwest Territories"/>
    <x v="1"/>
    <x v="2"/>
    <s v="Computer Peripherals"/>
    <s v="Microsoft Internet Keyboard"/>
    <s v="Small Box"/>
    <n v="0.78"/>
    <d v="2012-12-22T00:00:00"/>
  </r>
  <r>
    <n v="6084"/>
    <n v="43109"/>
    <d v="2012-12-21T00:00:00"/>
    <s v="Critical"/>
    <n v="10"/>
    <n v="94.093999999999994"/>
    <n v="0.06"/>
    <x v="0"/>
    <n v="-3.96"/>
    <n v="10.01"/>
    <n v="1.99"/>
    <s v="Dorothy Wardle"/>
    <x v="12"/>
    <s v="Northwest Territories"/>
    <x v="1"/>
    <x v="2"/>
    <s v="Computer Peripherals"/>
    <s v="TDK 4.7GB DVD-R"/>
    <s v="Small Pack"/>
    <n v="0.41"/>
    <d v="2012-12-22T00:00:00"/>
  </r>
  <r>
    <n v="6085"/>
    <n v="43110"/>
    <d v="2011-02-06T00:00:00"/>
    <s v="High"/>
    <n v="3"/>
    <n v="14.940000000000001"/>
    <n v="0"/>
    <x v="0"/>
    <n v="-9.69"/>
    <n v="4.9800000000000004"/>
    <n v="5.0199999999999996"/>
    <s v="Maxwell Schwartz"/>
    <x v="2"/>
    <s v="Prarie"/>
    <x v="1"/>
    <x v="0"/>
    <s v="Paper"/>
    <s v="Xerox 1989"/>
    <s v="Small Box"/>
    <n v="0.38"/>
    <d v="2011-02-06T00:00:00"/>
  </r>
  <r>
    <n v="6086"/>
    <n v="43110"/>
    <d v="2011-02-06T00:00:00"/>
    <s v="High"/>
    <n v="1"/>
    <n v="3324.9904999999999"/>
    <n v="0.05"/>
    <x v="0"/>
    <n v="-11861.46"/>
    <n v="3499.99"/>
    <n v="24.49"/>
    <s v="Maxwell Schwartz"/>
    <x v="2"/>
    <s v="Prarie"/>
    <x v="1"/>
    <x v="2"/>
    <s v="Copiers and Fax"/>
    <s v="Canon imageCLASS 2200 Advanced Copier"/>
    <s v="Large Box"/>
    <n v="0.37"/>
    <d v="2011-02-08T00:00:00"/>
  </r>
  <r>
    <n v="6087"/>
    <n v="43111"/>
    <d v="2011-09-12T00:00:00"/>
    <s v="High"/>
    <n v="27"/>
    <n v="4436.6454000000003"/>
    <n v="0.01"/>
    <x v="0"/>
    <n v="1749.7759999999998"/>
    <n v="165.98"/>
    <n v="19.989999999999998"/>
    <s v="Sally Knutson"/>
    <x v="3"/>
    <s v="West"/>
    <x v="3"/>
    <x v="0"/>
    <s v="Binders and Binder Accessories"/>
    <s v="GBC DocuBind P100 Manual Binding Machine"/>
    <s v="Small Box"/>
    <n v="0.4"/>
    <d v="2011-09-13T00:00:00"/>
  </r>
  <r>
    <n v="6088"/>
    <n v="43137"/>
    <d v="2011-02-26T00:00:00"/>
    <s v="High"/>
    <n v="40"/>
    <n v="5892.28"/>
    <n v="0.05"/>
    <x v="0"/>
    <n v="1816.71"/>
    <n v="155.06"/>
    <n v="7.07"/>
    <s v="Linda Southworth"/>
    <x v="6"/>
    <s v="Prarie"/>
    <x v="3"/>
    <x v="0"/>
    <s v="Storage &amp; Organization"/>
    <s v="Dual Level, Single-Width Filing Carts"/>
    <s v="Small Box"/>
    <n v="0.59"/>
    <d v="2011-02-27T00:00:00"/>
  </r>
  <r>
    <n v="6089"/>
    <n v="43138"/>
    <d v="2012-03-14T00:00:00"/>
    <s v="Low"/>
    <n v="43"/>
    <n v="1235.2351999999998"/>
    <n v="0.06"/>
    <x v="0"/>
    <n v="581.76549999999997"/>
    <n v="30.56"/>
    <n v="2.99"/>
    <s v="Matt Collister"/>
    <x v="2"/>
    <s v="Prarie"/>
    <x v="2"/>
    <x v="0"/>
    <s v="Binders and Binder Accessories"/>
    <s v="Surelock™ Post Binders"/>
    <s v="Small Box"/>
    <n v="0.35"/>
    <d v="2012-03-18T00:00:00"/>
  </r>
  <r>
    <n v="6090"/>
    <n v="43138"/>
    <d v="2012-03-14T00:00:00"/>
    <s v="Low"/>
    <n v="50"/>
    <n v="6392.8199999999988"/>
    <n v="7.0000000000000007E-2"/>
    <x v="1"/>
    <n v="-692.82"/>
    <n v="137.47999999999999"/>
    <n v="32.18"/>
    <s v="Matt Collister"/>
    <x v="2"/>
    <s v="Prarie"/>
    <x v="2"/>
    <x v="1"/>
    <s v="Bookcases"/>
    <s v="O'Sullivan Cherrywood Estates Traditional Barrister Bookcase"/>
    <s v="Jumbo Box"/>
    <n v="0.78"/>
    <d v="2012-03-16T00:00:00"/>
  </r>
  <r>
    <n v="6091"/>
    <n v="43140"/>
    <d v="2009-03-18T00:00:00"/>
    <s v="Critical"/>
    <n v="23"/>
    <n v="123.78600000000002"/>
    <n v="0.1"/>
    <x v="0"/>
    <n v="-49.53"/>
    <n v="5.98"/>
    <n v="5.14"/>
    <s v="Marc Harrigan"/>
    <x v="3"/>
    <s v="West"/>
    <x v="2"/>
    <x v="0"/>
    <s v="Paper"/>
    <s v="Xerox 1974"/>
    <s v="Small Box"/>
    <n v="0.36"/>
    <d v="2009-03-20T00:00:00"/>
  </r>
  <r>
    <n v="6092"/>
    <n v="43170"/>
    <d v="2010-05-13T00:00:00"/>
    <s v="Low"/>
    <n v="25"/>
    <n v="7347.36"/>
    <n v="0.04"/>
    <x v="1"/>
    <n v="1494.01"/>
    <n v="306.14"/>
    <n v="26.53"/>
    <s v="Bobby Elias"/>
    <x v="3"/>
    <s v="West"/>
    <x v="0"/>
    <x v="2"/>
    <s v="Office Machines"/>
    <s v="Okidata ML184 Turbo Dot Matrix Printers"/>
    <s v="Jumbo Drum"/>
    <n v="0.56000000000000005"/>
    <d v="2010-05-20T00:00:00"/>
  </r>
  <r>
    <n v="6093"/>
    <n v="43170"/>
    <d v="2010-05-13T00:00:00"/>
    <s v="Low"/>
    <n v="40"/>
    <n v="1239.2"/>
    <n v="0"/>
    <x v="0"/>
    <n v="65.010000000000005"/>
    <n v="30.98"/>
    <n v="17.079999999999998"/>
    <s v="Bobby Elias"/>
    <x v="3"/>
    <s v="West"/>
    <x v="0"/>
    <x v="0"/>
    <s v="Paper"/>
    <s v="Xerox 197"/>
    <s v="Small Box"/>
    <n v="0.4"/>
    <d v="2010-05-17T00:00:00"/>
  </r>
  <r>
    <n v="6094"/>
    <n v="43172"/>
    <d v="2009-07-03T00:00:00"/>
    <s v="Low"/>
    <n v="19"/>
    <n v="25.589200000000002"/>
    <n v="0.09"/>
    <x v="0"/>
    <n v="1.68"/>
    <n v="1.48"/>
    <n v="0.7"/>
    <s v="Liz Willingham"/>
    <x v="5"/>
    <s v="Quebec"/>
    <x v="1"/>
    <x v="0"/>
    <s v="Rubber Bands"/>
    <s v="Binder Clips by OIC"/>
    <s v="Wrap Bag"/>
    <n v="0.37"/>
    <d v="2009-07-05T00:00:00"/>
  </r>
  <r>
    <n v="6095"/>
    <n v="43200"/>
    <d v="2010-07-31T00:00:00"/>
    <s v="Not Specified"/>
    <n v="3"/>
    <n v="513.78030000000001"/>
    <n v="0.01"/>
    <x v="0"/>
    <n v="-62.134500000000003"/>
    <n v="172.99"/>
    <n v="19.989999999999998"/>
    <s v="Sara Luxemburg"/>
    <x v="5"/>
    <s v="Quebec"/>
    <x v="0"/>
    <x v="0"/>
    <s v="Binders and Binder Accessories"/>
    <s v="Ibico EB-19 Dual Function Manual Binding System"/>
    <s v="Small Box"/>
    <n v="0.39"/>
    <d v="2010-08-01T00:00:00"/>
  </r>
  <r>
    <n v="6096"/>
    <n v="43200"/>
    <d v="2010-07-31T00:00:00"/>
    <s v="Not Specified"/>
    <n v="15"/>
    <n v="1238.2559999999999"/>
    <n v="0.04"/>
    <x v="0"/>
    <n v="-305.96499999999997"/>
    <n v="85.99"/>
    <n v="0.99"/>
    <s v="Sara Luxemburg"/>
    <x v="5"/>
    <s v="Quebec"/>
    <x v="0"/>
    <x v="2"/>
    <s v="Telephones and Communication"/>
    <s v="Accessory4"/>
    <s v="Wrap Bag"/>
    <n v="0.85"/>
    <d v="2010-08-01T00:00:00"/>
  </r>
  <r>
    <n v="6097"/>
    <n v="43203"/>
    <d v="2012-02-14T00:00:00"/>
    <s v="Not Specified"/>
    <n v="32"/>
    <n v="209.48479999999998"/>
    <n v="0.02"/>
    <x v="0"/>
    <n v="-33.69"/>
    <n v="6.68"/>
    <n v="5.2"/>
    <s v="Susan Vittorini"/>
    <x v="12"/>
    <s v="Northwest Territories"/>
    <x v="2"/>
    <x v="0"/>
    <s v="Paper"/>
    <s v="Xerox 1977"/>
    <s v="Small Box"/>
    <n v="0.37"/>
    <d v="2012-02-16T00:00:00"/>
  </r>
  <r>
    <n v="6098"/>
    <n v="43206"/>
    <d v="2009-08-23T00:00:00"/>
    <s v="Medium"/>
    <n v="16"/>
    <n v="566.55999999999995"/>
    <n v="0"/>
    <x v="2"/>
    <n v="135.37"/>
    <n v="35.409999999999997"/>
    <n v="1.99"/>
    <s v="John Dryer"/>
    <x v="2"/>
    <s v="Prarie"/>
    <x v="1"/>
    <x v="2"/>
    <s v="Computer Peripherals"/>
    <s v="Imation DVD-RAM discs"/>
    <s v="Small Pack"/>
    <n v="0.43"/>
    <d v="2009-08-24T00:00:00"/>
  </r>
  <r>
    <n v="6099"/>
    <n v="43207"/>
    <d v="2010-06-09T00:00:00"/>
    <s v="Low"/>
    <n v="45"/>
    <n v="2175.8940000000002"/>
    <n v="0.02"/>
    <x v="0"/>
    <n v="579.76"/>
    <n v="49.34"/>
    <n v="10.25"/>
    <s v="Julia Dunbar"/>
    <x v="2"/>
    <s v="Prarie"/>
    <x v="3"/>
    <x v="1"/>
    <s v="Office Furnishings"/>
    <s v="Electrix Fluorescent Magnifier Lamps &amp; Weighted Base"/>
    <s v="Large Box"/>
    <n v="0.56999999999999995"/>
    <d v="2010-06-13T00:00:00"/>
  </r>
  <r>
    <n v="6100"/>
    <n v="43207"/>
    <d v="2010-06-09T00:00:00"/>
    <s v="Low"/>
    <n v="41"/>
    <n v="127.75599999999999"/>
    <n v="0.05"/>
    <x v="0"/>
    <n v="-3.06"/>
    <n v="3.28"/>
    <n v="1.95"/>
    <s v="Julia Dunbar"/>
    <x v="2"/>
    <s v="Prarie"/>
    <x v="3"/>
    <x v="0"/>
    <s v="Pens &amp; Art Supplies"/>
    <s v="Sanford Colorific® Eraseable Coloring Pencils, 12 Count"/>
    <s v="Wrap Bag"/>
    <n v="0.42"/>
    <d v="2010-06-16T00:00:00"/>
  </r>
  <r>
    <n v="6101"/>
    <n v="43207"/>
    <d v="2010-06-09T00:00:00"/>
    <s v="Low"/>
    <n v="8"/>
    <n v="13.756"/>
    <n v="0.05"/>
    <x v="0"/>
    <n v="-7.75"/>
    <n v="1.81"/>
    <n v="1.56"/>
    <s v="Julia Dunbar"/>
    <x v="2"/>
    <s v="Prarie"/>
    <x v="3"/>
    <x v="0"/>
    <s v="Rubber Bands"/>
    <s v="Colored Push Pins"/>
    <s v="Wrap Bag"/>
    <n v="0.49"/>
    <d v="2010-06-11T00:00:00"/>
  </r>
  <r>
    <n v="6102"/>
    <n v="43233"/>
    <d v="2010-06-19T00:00:00"/>
    <s v="Critical"/>
    <n v="30"/>
    <n v="186.624"/>
    <n v="0.04"/>
    <x v="2"/>
    <n v="-71.91"/>
    <n v="6.48"/>
    <n v="6.35"/>
    <s v="Vivian Mathis"/>
    <x v="5"/>
    <s v="Quebec"/>
    <x v="2"/>
    <x v="0"/>
    <s v="Paper"/>
    <s v="Xerox 200"/>
    <s v="Small Box"/>
    <n v="0.37"/>
    <d v="2010-06-21T00:00:00"/>
  </r>
  <r>
    <n v="6103"/>
    <n v="43236"/>
    <d v="2010-07-03T00:00:00"/>
    <s v="Not Specified"/>
    <n v="20"/>
    <n v="195.39999999999998"/>
    <n v="0"/>
    <x v="0"/>
    <n v="10.68"/>
    <n v="9.77"/>
    <n v="6.02"/>
    <s v="Jamie Kunitz"/>
    <x v="12"/>
    <s v="Northwest Territories"/>
    <x v="1"/>
    <x v="1"/>
    <s v="Office Furnishings"/>
    <s v="DAX Solid Wood Frames"/>
    <s v="Medium Box"/>
    <n v="0.48"/>
    <d v="2010-07-05T00:00:00"/>
  </r>
  <r>
    <n v="6104"/>
    <n v="43239"/>
    <d v="2011-03-16T00:00:00"/>
    <s v="Not Specified"/>
    <n v="14"/>
    <n v="259.85680000000002"/>
    <n v="0.02"/>
    <x v="0"/>
    <n v="100.895"/>
    <n v="18.940000000000001"/>
    <n v="1.49"/>
    <s v="Lycoris Saunders"/>
    <x v="2"/>
    <s v="Prarie"/>
    <x v="2"/>
    <x v="0"/>
    <s v="Binders and Binder Accessories"/>
    <s v="Flexible Leather- Look Classic Collection Ring Binder"/>
    <s v="Small Box"/>
    <n v="0.35"/>
    <d v="2011-03-18T00:00:00"/>
  </r>
  <r>
    <n v="6105"/>
    <n v="43267"/>
    <d v="2011-05-16T00:00:00"/>
    <s v="Critical"/>
    <n v="17"/>
    <n v="1239.028"/>
    <n v="0.05"/>
    <x v="2"/>
    <n v="171.26"/>
    <n v="76.72"/>
    <n v="19.95"/>
    <s v="Fred Wasserman"/>
    <x v="12"/>
    <s v="Northwest Territories"/>
    <x v="2"/>
    <x v="0"/>
    <s v="Appliances"/>
    <s v="Honeywell Enviracaire® Portable Air Cleaner for up to 8 x 10 Room"/>
    <s v="Large Box"/>
    <n v="0.54"/>
    <d v="2011-05-18T00:00:00"/>
  </r>
  <r>
    <n v="6106"/>
    <n v="43269"/>
    <d v="2009-04-10T00:00:00"/>
    <s v="Critical"/>
    <n v="16"/>
    <n v="782.56"/>
    <n v="0"/>
    <x v="0"/>
    <n v="355"/>
    <n v="48.91"/>
    <n v="5.81"/>
    <s v="James Lanier"/>
    <x v="4"/>
    <s v="Ontario"/>
    <x v="1"/>
    <x v="0"/>
    <s v="Paper"/>
    <s v="Xerox 1891"/>
    <s v="Small Box"/>
    <n v="0.38"/>
    <d v="2009-04-12T00:00:00"/>
  </r>
  <r>
    <n v="6107"/>
    <n v="43269"/>
    <d v="2009-04-10T00:00:00"/>
    <s v="Critical"/>
    <n v="24"/>
    <n v="3664.8383999999996"/>
    <n v="0.08"/>
    <x v="0"/>
    <n v="1336.9565"/>
    <n v="165.98"/>
    <n v="19.989999999999998"/>
    <s v="James Lanier"/>
    <x v="4"/>
    <s v="Ontario"/>
    <x v="1"/>
    <x v="0"/>
    <s v="Binders and Binder Accessories"/>
    <s v="GBC DocuBind P100 Manual Binding Machine"/>
    <s v="Small Box"/>
    <n v="0.4"/>
    <d v="2009-04-12T00:00:00"/>
  </r>
  <r>
    <n v="6108"/>
    <n v="43270"/>
    <d v="2012-09-01T00:00:00"/>
    <s v="Critical"/>
    <n v="35"/>
    <n v="340.51499999999999"/>
    <n v="0.06"/>
    <x v="0"/>
    <n v="154.54"/>
    <n v="10.35"/>
    <n v="0.99"/>
    <s v="Sarah Brown"/>
    <x v="5"/>
    <s v="Quebec"/>
    <x v="3"/>
    <x v="0"/>
    <s v="Labels"/>
    <s v="Avery 503"/>
    <s v="Small Box"/>
    <n v="0.37"/>
    <d v="2012-09-03T00:00:00"/>
  </r>
  <r>
    <n v="6109"/>
    <n v="43271"/>
    <d v="2010-03-03T00:00:00"/>
    <s v="Medium"/>
    <n v="2"/>
    <n v="5.0440000000000005"/>
    <n v="0.03"/>
    <x v="0"/>
    <n v="-5.27"/>
    <n v="2.6"/>
    <n v="2.4"/>
    <s v="Brenda Bowman"/>
    <x v="5"/>
    <s v="Quebec"/>
    <x v="0"/>
    <x v="0"/>
    <s v="Pens &amp; Art Supplies"/>
    <s v="12 Colored Short Pencils"/>
    <s v="Wrap Bag"/>
    <n v="0.57999999999999996"/>
    <d v="2010-03-04T00:00:00"/>
  </r>
  <r>
    <n v="6110"/>
    <n v="43296"/>
    <d v="2012-03-03T00:00:00"/>
    <s v="Medium"/>
    <n v="41"/>
    <n v="1579.3691999999999"/>
    <n v="0.06"/>
    <x v="0"/>
    <n v="557.52350000000001"/>
    <n v="40.98"/>
    <n v="7.47"/>
    <s v="Larry Tron"/>
    <x v="1"/>
    <s v="West"/>
    <x v="1"/>
    <x v="0"/>
    <s v="Binders and Binder Accessories"/>
    <s v="Wilson Jones Ledger-Size, Piano-Hinge Binder, 2&quot;, Blue"/>
    <s v="Small Box"/>
    <n v="0.37"/>
    <d v="2012-03-04T00:00:00"/>
  </r>
  <r>
    <n v="6111"/>
    <n v="43298"/>
    <d v="2011-07-10T00:00:00"/>
    <s v="Not Specified"/>
    <n v="33"/>
    <n v="5939.7029999999995"/>
    <n v="0.1"/>
    <x v="0"/>
    <n v="988.19900000000007"/>
    <n v="199.99"/>
    <n v="24.49"/>
    <s v="Tonja Turnell"/>
    <x v="1"/>
    <s v="West"/>
    <x v="3"/>
    <x v="2"/>
    <s v="Copiers and Fax"/>
    <s v="Canon PC-428 Personal Copier"/>
    <s v="Large Box"/>
    <n v="0.46"/>
    <d v="2011-07-12T00:00:00"/>
  </r>
  <r>
    <n v="6112"/>
    <n v="43298"/>
    <d v="2011-07-10T00:00:00"/>
    <s v="Not Specified"/>
    <n v="15"/>
    <n v="94.284000000000006"/>
    <n v="0.03"/>
    <x v="0"/>
    <n v="-50.27"/>
    <n v="6.48"/>
    <n v="7.37"/>
    <s v="Tonja Turnell"/>
    <x v="1"/>
    <s v="West"/>
    <x v="3"/>
    <x v="0"/>
    <s v="Paper"/>
    <s v="Xerox 210"/>
    <s v="Small Box"/>
    <n v="0.37"/>
    <d v="2011-07-12T00:00:00"/>
  </r>
  <r>
    <n v="6113"/>
    <n v="43301"/>
    <d v="2009-08-21T00:00:00"/>
    <s v="Critical"/>
    <n v="33"/>
    <n v="3329.37"/>
    <n v="0"/>
    <x v="1"/>
    <n v="-80.86"/>
    <n v="100.89"/>
    <n v="42"/>
    <s v="Matthew Grinstein"/>
    <x v="1"/>
    <s v="West"/>
    <x v="0"/>
    <x v="1"/>
    <s v="Chairs &amp; Chairmats"/>
    <s v="Office Star Flex Back Scooter Chair with Aluminum Finish Frame"/>
    <s v="Jumbo Drum"/>
    <n v="0.61"/>
    <d v="2009-08-22T00:00:00"/>
  </r>
  <r>
    <n v="6114"/>
    <n v="43301"/>
    <d v="2009-08-21T00:00:00"/>
    <s v="Critical"/>
    <n v="43"/>
    <n v="2082.0986999999996"/>
    <n v="0.01"/>
    <x v="0"/>
    <n v="-1127.22"/>
    <n v="48.91"/>
    <n v="35"/>
    <s v="Matthew Grinstein"/>
    <x v="1"/>
    <s v="West"/>
    <x v="0"/>
    <x v="0"/>
    <s v="Storage &amp; Organization"/>
    <s v="Tennsco Industrial Shelving"/>
    <s v="Large Box"/>
    <n v="0.83"/>
    <d v="2009-08-23T00:00:00"/>
  </r>
  <r>
    <n v="6115"/>
    <n v="43302"/>
    <d v="2011-08-23T00:00:00"/>
    <s v="Low"/>
    <n v="39"/>
    <n v="7792.6017000000002"/>
    <n v="0.03"/>
    <x v="0"/>
    <n v="1925.5770000000002"/>
    <n v="205.99"/>
    <n v="5"/>
    <s v="Damala Kotsonis"/>
    <x v="8"/>
    <s v="Atlantic"/>
    <x v="1"/>
    <x v="2"/>
    <s v="Telephones and Communication"/>
    <s v="Phone 918"/>
    <s v="Small Box"/>
    <n v="0.59"/>
    <d v="2011-08-30T00:00:00"/>
  </r>
  <r>
    <n v="6116"/>
    <n v="43302"/>
    <d v="2011-08-23T00:00:00"/>
    <s v="Low"/>
    <n v="4"/>
    <n v="7.0979999999999999"/>
    <n v="0.09"/>
    <x v="0"/>
    <n v="-5.14"/>
    <n v="1.95"/>
    <n v="1.63"/>
    <s v="Damala Kotsonis"/>
    <x v="11"/>
    <s v="Atlantic"/>
    <x v="1"/>
    <x v="0"/>
    <s v="Pens &amp; Art Supplies"/>
    <s v="Avery Hi-Liter Comfort Grip Fluorescent Highlighter, Yellow Ink"/>
    <s v="Wrap Bag"/>
    <n v="0.46"/>
    <d v="2011-09-01T00:00:00"/>
  </r>
  <r>
    <n v="6117"/>
    <n v="43302"/>
    <d v="2011-08-23T00:00:00"/>
    <s v="Low"/>
    <n v="43"/>
    <n v="839.39009999999996"/>
    <n v="7.0000000000000007E-2"/>
    <x v="0"/>
    <n v="329.67899999999997"/>
    <n v="20.99"/>
    <n v="0.99"/>
    <s v="Damala Kotsonis"/>
    <x v="8"/>
    <s v="Atlantic"/>
    <x v="1"/>
    <x v="2"/>
    <s v="Telephones and Communication"/>
    <s v="Accessory21"/>
    <s v="Wrap Bag"/>
    <n v="0.37"/>
    <d v="2011-09-01T00:00:00"/>
  </r>
  <r>
    <n v="6118"/>
    <n v="43329"/>
    <d v="2010-03-07T00:00:00"/>
    <s v="Medium"/>
    <n v="42"/>
    <n v="2292.4355999999998"/>
    <n v="0.09"/>
    <x v="0"/>
    <n v="752.37"/>
    <n v="59.98"/>
    <n v="3.99"/>
    <s v="Doug Bickford"/>
    <x v="12"/>
    <s v="Northwest Territories"/>
    <x v="1"/>
    <x v="0"/>
    <s v="Appliances"/>
    <s v="Belkin 8 Outlet SurgeMaster II Gold Surge Protector"/>
    <s v="Small Box"/>
    <n v="0.56999999999999995"/>
    <d v="2010-03-10T00:00:00"/>
  </r>
  <r>
    <n v="6119"/>
    <n v="43330"/>
    <d v="2009-04-27T00:00:00"/>
    <s v="Not Specified"/>
    <n v="40"/>
    <n v="2560.4119999999998"/>
    <n v="0.03"/>
    <x v="0"/>
    <n v="337.041"/>
    <n v="65.989999999999995"/>
    <n v="8.99"/>
    <s v="Fred Wasserman"/>
    <x v="12"/>
    <s v="Northwest Territories"/>
    <x v="2"/>
    <x v="2"/>
    <s v="Telephones and Communication"/>
    <s v="8260"/>
    <s v="Small Box"/>
    <n v="0.57999999999999996"/>
    <d v="2009-04-28T00:00:00"/>
  </r>
  <r>
    <n v="6120"/>
    <n v="43332"/>
    <d v="2012-09-10T00:00:00"/>
    <s v="High"/>
    <n v="31"/>
    <n v="1668.2836"/>
    <n v="0.03"/>
    <x v="2"/>
    <n v="559.38"/>
    <n v="55.48"/>
    <n v="14.3"/>
    <s v="Greg Tran"/>
    <x v="5"/>
    <s v="Quebec"/>
    <x v="2"/>
    <x v="0"/>
    <s v="Paper"/>
    <s v="Xerox 194"/>
    <s v="Small Box"/>
    <n v="0.37"/>
    <d v="2012-09-10T00:00:00"/>
  </r>
  <r>
    <n v="6121"/>
    <n v="43360"/>
    <d v="2009-10-13T00:00:00"/>
    <s v="Low"/>
    <n v="48"/>
    <n v="99.84"/>
    <n v="0"/>
    <x v="0"/>
    <n v="-178.29"/>
    <n v="2.08"/>
    <n v="5.33"/>
    <s v="Max Jones"/>
    <x v="4"/>
    <s v="Ontario"/>
    <x v="2"/>
    <x v="1"/>
    <s v="Office Furnishings"/>
    <s v="Eldon® Wave Desk Accessories"/>
    <s v="Small Box"/>
    <n v="0.43"/>
    <d v="2009-10-20T00:00:00"/>
  </r>
  <r>
    <n v="6122"/>
    <n v="43362"/>
    <d v="2009-01-12T00:00:00"/>
    <s v="Critical"/>
    <n v="45"/>
    <n v="15320.277"/>
    <n v="0.03"/>
    <x v="1"/>
    <n v="4276.7299999999996"/>
    <n v="350.98"/>
    <n v="30"/>
    <s v="Rick Reed"/>
    <x v="5"/>
    <s v="Quebec"/>
    <x v="3"/>
    <x v="1"/>
    <s v="Chairs &amp; Chairmats"/>
    <s v="Office Star - Professional Matrix Back Chair with 2-to-1 Synchro Tilt and Mesh Fabric Seat"/>
    <s v="Jumbo Drum"/>
    <n v="0.61"/>
    <d v="2009-01-15T00:00:00"/>
  </r>
  <r>
    <n v="6123"/>
    <n v="43362"/>
    <d v="2009-01-12T00:00:00"/>
    <s v="Critical"/>
    <n v="33"/>
    <n v="53.2224"/>
    <n v="0.04"/>
    <x v="0"/>
    <n v="2.72"/>
    <n v="1.68"/>
    <n v="1"/>
    <s v="Rick Reed"/>
    <x v="5"/>
    <s v="Quebec"/>
    <x v="3"/>
    <x v="0"/>
    <s v="Pens &amp; Art Supplies"/>
    <s v="Prang Dustless Chalk Sticks"/>
    <s v="Wrap Bag"/>
    <n v="0.35"/>
    <d v="2009-01-14T00:00:00"/>
  </r>
  <r>
    <n v="6124"/>
    <n v="43363"/>
    <d v="2011-09-05T00:00:00"/>
    <s v="Critical"/>
    <n v="35"/>
    <n v="11916.110499999999"/>
    <n v="0.03"/>
    <x v="1"/>
    <n v="4084.86"/>
    <n v="350.99"/>
    <n v="59"/>
    <s v="Luke Schmidt"/>
    <x v="2"/>
    <s v="Prarie"/>
    <x v="2"/>
    <x v="1"/>
    <s v="Chairs &amp; Chairmats"/>
    <s v="Global Leather Executive Chair"/>
    <s v="Jumbo Drum"/>
    <n v="0.55000000000000004"/>
    <d v="2011-09-07T00:00:00"/>
  </r>
  <r>
    <n v="6125"/>
    <n v="43364"/>
    <d v="2012-04-07T00:00:00"/>
    <s v="High"/>
    <n v="21"/>
    <n v="483.63839999999999"/>
    <n v="0.04"/>
    <x v="0"/>
    <n v="158.97999999999999"/>
    <n v="23.99"/>
    <n v="6.71"/>
    <s v="Susan Vittorini"/>
    <x v="12"/>
    <s v="Northwest Territories"/>
    <x v="1"/>
    <x v="0"/>
    <s v="Envelopes"/>
    <s v="Recycled Interoffice Envelopes with String and Button Closure, 10 x 13"/>
    <s v="Small Box"/>
    <n v="0.35"/>
    <d v="2012-04-10T00:00:00"/>
  </r>
  <r>
    <n v="6126"/>
    <n v="43367"/>
    <d v="2010-03-09T00:00:00"/>
    <s v="Critical"/>
    <n v="3"/>
    <n v="17.884800000000002"/>
    <n v="0.08"/>
    <x v="0"/>
    <n v="-12.19"/>
    <n v="6.48"/>
    <n v="5.14"/>
    <s v="Anemone Ratner"/>
    <x v="4"/>
    <s v="Ontario"/>
    <x v="0"/>
    <x v="0"/>
    <s v="Paper"/>
    <s v="Xerox 23"/>
    <s v="Small Box"/>
    <n v="0.37"/>
    <d v="2010-03-12T00:00:00"/>
  </r>
  <r>
    <n v="6127"/>
    <n v="43367"/>
    <d v="2010-03-09T00:00:00"/>
    <s v="Critical"/>
    <n v="16"/>
    <n v="128.10239999999999"/>
    <n v="0.04"/>
    <x v="2"/>
    <n v="1.72"/>
    <n v="8.34"/>
    <n v="2.64"/>
    <s v="Anemone Ratner"/>
    <x v="4"/>
    <s v="Ontario"/>
    <x v="0"/>
    <x v="0"/>
    <s v="Scissors, Rulers and Trimmers"/>
    <s v="Acme® Elite Stainless Steel Scissors"/>
    <s v="Small Pack"/>
    <n v="0.59"/>
    <d v="2010-03-10T00:00:00"/>
  </r>
  <r>
    <n v="6128"/>
    <n v="43367"/>
    <d v="2010-03-09T00:00:00"/>
    <s v="Critical"/>
    <n v="18"/>
    <n v="1152.0630000000001"/>
    <n v="0.01"/>
    <x v="0"/>
    <n v="-468.64"/>
    <n v="64.650000000000006"/>
    <n v="35"/>
    <s v="Anemone Ratner"/>
    <x v="4"/>
    <s v="Ontario"/>
    <x v="0"/>
    <x v="0"/>
    <s v="Storage &amp; Organization"/>
    <s v="Space Solutions Commercial Steel Shelving"/>
    <s v="Large Box"/>
    <n v="0.8"/>
    <d v="2010-03-09T00:00:00"/>
  </r>
  <r>
    <n v="6129"/>
    <n v="43392"/>
    <d v="2010-12-31T00:00:00"/>
    <s v="Medium"/>
    <n v="39"/>
    <n v="6163.6419000000005"/>
    <n v="0.03"/>
    <x v="0"/>
    <n v="2969.81"/>
    <n v="162.93"/>
    <n v="19.989999999999998"/>
    <s v="Doug Bickford"/>
    <x v="12"/>
    <s v="Northwest Territories"/>
    <x v="0"/>
    <x v="0"/>
    <s v="Envelopes"/>
    <s v="Multimedia Mailers"/>
    <s v="Small Box"/>
    <n v="0.39"/>
    <d v="2011-01-02T00:00:00"/>
  </r>
  <r>
    <n v="6130"/>
    <n v="43397"/>
    <d v="2011-05-12T00:00:00"/>
    <s v="Critical"/>
    <n v="35"/>
    <n v="1960.6580000000001"/>
    <n v="0.08"/>
    <x v="1"/>
    <n v="-319.26"/>
    <n v="60.89"/>
    <n v="32.409999999999997"/>
    <s v="Damala Kotsonis"/>
    <x v="3"/>
    <s v="West"/>
    <x v="1"/>
    <x v="1"/>
    <s v="Chairs &amp; Chairmats"/>
    <s v="Global Push Button Manager's Chair, Indigo"/>
    <s v="Jumbo Drum"/>
    <n v="0.56000000000000005"/>
    <d v="2011-05-13T00:00:00"/>
  </r>
  <r>
    <n v="6131"/>
    <n v="43398"/>
    <d v="2011-04-24T00:00:00"/>
    <s v="Not Specified"/>
    <n v="10"/>
    <n v="1481.5829999999999"/>
    <n v="7.0000000000000007E-2"/>
    <x v="1"/>
    <n v="-193.97"/>
    <n v="159.31"/>
    <n v="60"/>
    <s v="John Lee"/>
    <x v="6"/>
    <s v="Prarie"/>
    <x v="1"/>
    <x v="1"/>
    <s v="Tables"/>
    <s v="Hon Non-Folding Utility Tables"/>
    <s v="Jumbo Drum"/>
    <n v="0.55000000000000004"/>
    <d v="2011-04-25T00:00:00"/>
  </r>
  <r>
    <n v="6132"/>
    <n v="43399"/>
    <d v="2009-07-30T00:00:00"/>
    <s v="High"/>
    <n v="35"/>
    <n v="55.86"/>
    <n v="0.05"/>
    <x v="0"/>
    <n v="-33.340000000000003"/>
    <n v="1.68"/>
    <n v="1.57"/>
    <s v="Cari MacIntyre"/>
    <x v="4"/>
    <s v="Ontario"/>
    <x v="1"/>
    <x v="0"/>
    <s v="Pens &amp; Art Supplies"/>
    <s v="Newell 323"/>
    <s v="Wrap Bag"/>
    <n v="0.59"/>
    <d v="2009-07-31T00:00:00"/>
  </r>
  <r>
    <n v="6133"/>
    <n v="43399"/>
    <d v="2009-07-30T00:00:00"/>
    <s v="High"/>
    <n v="2"/>
    <n v="393.75"/>
    <n v="0.1"/>
    <x v="1"/>
    <n v="-201.27599999999998"/>
    <n v="218.75"/>
    <n v="69.64"/>
    <s v="Cari MacIntyre"/>
    <x v="4"/>
    <s v="Ontario"/>
    <x v="1"/>
    <x v="1"/>
    <s v="Tables"/>
    <s v="BoxOffice By Design Rectangular and Half-Moon Meeting Room Tables"/>
    <s v="Jumbo Box"/>
    <n v="0.77"/>
    <d v="2009-08-01T00:00:00"/>
  </r>
  <r>
    <n v="6134"/>
    <n v="43399"/>
    <d v="2009-07-30T00:00:00"/>
    <s v="High"/>
    <n v="8"/>
    <n v="120.32"/>
    <n v="0"/>
    <x v="0"/>
    <n v="31.94"/>
    <n v="15.04"/>
    <n v="1.97"/>
    <s v="Cari MacIntyre"/>
    <x v="4"/>
    <s v="Ontario"/>
    <x v="1"/>
    <x v="0"/>
    <s v="Paper"/>
    <s v="White GlueTop Scratch Pads"/>
    <s v="Wrap Bag"/>
    <n v="0.39"/>
    <d v="2009-08-01T00:00:00"/>
  </r>
  <r>
    <n v="6135"/>
    <n v="43424"/>
    <d v="2011-08-18T00:00:00"/>
    <s v="Not Specified"/>
    <n v="34"/>
    <n v="750.06720000000007"/>
    <n v="0.04"/>
    <x v="2"/>
    <n v="143.87"/>
    <n v="22.98"/>
    <n v="4.5"/>
    <s v="Maria Bertelson"/>
    <x v="4"/>
    <s v="Ontario"/>
    <x v="2"/>
    <x v="0"/>
    <s v="Appliances"/>
    <s v="Belkin F5C206VTEL 6 Outlet Surge"/>
    <s v="Small Box"/>
    <n v="0.55000000000000004"/>
    <d v="2011-08-20T00:00:00"/>
  </r>
  <r>
    <n v="6136"/>
    <n v="43459"/>
    <d v="2011-11-07T00:00:00"/>
    <s v="Critical"/>
    <n v="26"/>
    <n v="14196.078"/>
    <n v="0.05"/>
    <x v="0"/>
    <n v="6441.18"/>
    <n v="574.74"/>
    <n v="24.49"/>
    <s v="Ed Braxton"/>
    <x v="7"/>
    <s v="Yukon"/>
    <x v="3"/>
    <x v="2"/>
    <s v="Office Machines"/>
    <s v="Polycom ViaVideo™ Desktop Video Communications Unit"/>
    <s v="Large Box"/>
    <n v="0.37"/>
    <d v="2011-11-08T00:00:00"/>
  </r>
  <r>
    <n v="6137"/>
    <n v="43460"/>
    <d v="2012-06-11T00:00:00"/>
    <s v="Medium"/>
    <n v="2"/>
    <n v="14.954399999999998"/>
    <n v="7.0000000000000007E-2"/>
    <x v="0"/>
    <n v="-17.594999999999999"/>
    <n v="8.0399999999999991"/>
    <n v="8.94"/>
    <s v="Astrea Jones"/>
    <x v="11"/>
    <s v="Atlantic"/>
    <x v="1"/>
    <x v="0"/>
    <s v="Binders and Binder Accessories"/>
    <s v="Fellowes Twister Kit, Gray/Clear, 3/pkg"/>
    <s v="Small Box"/>
    <n v="0.4"/>
    <d v="2012-06-12T00:00:00"/>
  </r>
  <r>
    <n v="6138"/>
    <n v="43488"/>
    <d v="2012-06-18T00:00:00"/>
    <s v="Critical"/>
    <n v="46"/>
    <n v="2070.2944000000002"/>
    <n v="0.08"/>
    <x v="0"/>
    <n v="483.67"/>
    <n v="48.92"/>
    <n v="4.5"/>
    <s v="Michelle Huthwaite"/>
    <x v="5"/>
    <s v="Quebec"/>
    <x v="2"/>
    <x v="0"/>
    <s v="Appliances"/>
    <s v="Fellowes Premier Superior Surge Suppressor, 10-Outlet, With Phone and Remote"/>
    <s v="Small Box"/>
    <n v="0.59"/>
    <d v="2012-06-19T00:00:00"/>
  </r>
  <r>
    <n v="6139"/>
    <n v="43488"/>
    <d v="2012-06-18T00:00:00"/>
    <s v="Critical"/>
    <n v="46"/>
    <n v="716.22"/>
    <n v="0"/>
    <x v="0"/>
    <n v="399.12"/>
    <n v="15.57"/>
    <n v="1.39"/>
    <s v="Michelle Huthwaite"/>
    <x v="5"/>
    <s v="Quebec"/>
    <x v="2"/>
    <x v="0"/>
    <s v="Envelopes"/>
    <s v="Park Ridge™ Embossed Executive Business Envelopes"/>
    <s v="Small Box"/>
    <n v="0.38"/>
    <d v="2012-06-19T00:00:00"/>
  </r>
  <r>
    <n v="6140"/>
    <n v="43488"/>
    <d v="2012-06-18T00:00:00"/>
    <s v="Critical"/>
    <n v="28"/>
    <n v="510.04799999999989"/>
    <n v="0.1"/>
    <x v="0"/>
    <n v="42.39"/>
    <n v="20.239999999999998"/>
    <n v="6.67"/>
    <s v="Michelle Huthwaite"/>
    <x v="5"/>
    <s v="Quebec"/>
    <x v="2"/>
    <x v="1"/>
    <s v="Office Furnishings"/>
    <s v="DAX Contemporary Wood Frame with Silver Metal Mat, Desktop, 11 x 14 Size"/>
    <s v="Small Pack"/>
    <n v="0.49"/>
    <d v="2012-06-19T00:00:00"/>
  </r>
  <r>
    <n v="6141"/>
    <n v="43488"/>
    <d v="2012-06-18T00:00:00"/>
    <s v="Critical"/>
    <n v="13"/>
    <n v="178.828"/>
    <n v="0.05"/>
    <x v="0"/>
    <n v="6.7744999999999997"/>
    <n v="14.48"/>
    <n v="6.46"/>
    <s v="Michelle Huthwaite"/>
    <x v="5"/>
    <s v="Quebec"/>
    <x v="2"/>
    <x v="0"/>
    <s v="Binders and Binder Accessories"/>
    <s v="GBC White Gloss Covers, Plain Front"/>
    <s v="Small Box"/>
    <n v="0.38"/>
    <d v="2012-06-20T00:00:00"/>
  </r>
  <r>
    <n v="6142"/>
    <n v="43488"/>
    <d v="2012-06-18T00:00:00"/>
    <s v="Critical"/>
    <n v="3"/>
    <n v="1268.9718"/>
    <n v="0.06"/>
    <x v="0"/>
    <n v="-1569.06"/>
    <n v="449.99"/>
    <n v="24.49"/>
    <s v="Michelle Huthwaite"/>
    <x v="5"/>
    <s v="Quebec"/>
    <x v="2"/>
    <x v="2"/>
    <s v="Copiers and Fax"/>
    <s v="Hewlett Packard 610 Color Digital Copier / Printer"/>
    <s v="Large Box"/>
    <n v="0.4"/>
    <d v="2012-06-20T00:00:00"/>
  </r>
  <r>
    <n v="6143"/>
    <n v="43493"/>
    <d v="2012-05-10T00:00:00"/>
    <s v="High"/>
    <n v="22"/>
    <n v="138.28319999999999"/>
    <n v="0.03"/>
    <x v="0"/>
    <n v="-43.87"/>
    <n v="6.48"/>
    <n v="5.94"/>
    <s v="Nick Crebassa"/>
    <x v="2"/>
    <s v="Prarie"/>
    <x v="1"/>
    <x v="0"/>
    <s v="Paper"/>
    <s v="Eureka Recycled Copy Paper 8 1/2&quot; x 11&quot;, Ream"/>
    <s v="Small Box"/>
    <n v="0.37"/>
    <d v="2012-05-11T00:00:00"/>
  </r>
  <r>
    <n v="6144"/>
    <n v="43493"/>
    <d v="2012-05-10T00:00:00"/>
    <s v="High"/>
    <n v="14"/>
    <n v="66.233999999999995"/>
    <n v="0.05"/>
    <x v="0"/>
    <n v="-30.65"/>
    <n v="4.9800000000000004"/>
    <n v="4.7"/>
    <s v="Nick Crebassa"/>
    <x v="2"/>
    <s v="Prarie"/>
    <x v="1"/>
    <x v="0"/>
    <s v="Paper"/>
    <s v="Staples Copy Paper (20Lb. and 84 Bright)"/>
    <s v="Small Box"/>
    <n v="0.38"/>
    <d v="2012-05-12T00:00:00"/>
  </r>
  <r>
    <n v="6145"/>
    <n v="43493"/>
    <d v="2012-05-10T00:00:00"/>
    <s v="High"/>
    <n v="37"/>
    <n v="1864.4670000000001"/>
    <n v="0.1"/>
    <x v="0"/>
    <n v="-202.86199999999999"/>
    <n v="55.99"/>
    <n v="5"/>
    <s v="Nick Crebassa"/>
    <x v="2"/>
    <s v="Prarie"/>
    <x v="1"/>
    <x v="2"/>
    <s v="Telephones and Communication"/>
    <s v="Accessory36"/>
    <s v="Small Pack"/>
    <n v="0.83"/>
    <d v="2012-05-13T00:00:00"/>
  </r>
  <r>
    <n v="6146"/>
    <n v="43494"/>
    <d v="2012-01-03T00:00:00"/>
    <s v="Medium"/>
    <n v="2"/>
    <n v="3527.1963999999998"/>
    <n v="0.09"/>
    <x v="0"/>
    <n v="-4858.6716000000006"/>
    <n v="1938.02"/>
    <n v="13.99"/>
    <s v="Jill Matthias"/>
    <x v="3"/>
    <s v="West"/>
    <x v="3"/>
    <x v="2"/>
    <s v="Office Machines"/>
    <s v="Polycom ViewStation™ Adapter H323 Videoconferencing Unit"/>
    <s v="Medium Box"/>
    <n v="0.38"/>
    <d v="2012-01-04T00:00:00"/>
  </r>
  <r>
    <n v="6147"/>
    <n v="43523"/>
    <d v="2012-05-23T00:00:00"/>
    <s v="Medium"/>
    <n v="50"/>
    <n v="287.04000000000002"/>
    <n v="0.04"/>
    <x v="0"/>
    <n v="-97.23"/>
    <n v="5.98"/>
    <n v="5.46"/>
    <s v="Anna Andreadi"/>
    <x v="3"/>
    <s v="West"/>
    <x v="0"/>
    <x v="0"/>
    <s v="Paper"/>
    <s v="Xerox 1983"/>
    <s v="Small Box"/>
    <n v="0.36"/>
    <d v="2012-05-25T00:00:00"/>
  </r>
  <r>
    <n v="6148"/>
    <n v="43526"/>
    <d v="2010-05-26T00:00:00"/>
    <s v="High"/>
    <n v="49"/>
    <n v="527.70060000000001"/>
    <n v="7.0000000000000007E-2"/>
    <x v="0"/>
    <n v="-2.23"/>
    <n v="11.58"/>
    <n v="6.97"/>
    <s v="Barry Gonzalez"/>
    <x v="5"/>
    <s v="Quebec"/>
    <x v="3"/>
    <x v="0"/>
    <s v="Envelopes"/>
    <s v="Peel &amp; Seel® Recycled Catalog Envelopes, Brown"/>
    <s v="Small Box"/>
    <n v="0.35"/>
    <d v="2010-05-26T00:00:00"/>
  </r>
  <r>
    <n v="6149"/>
    <n v="43526"/>
    <d v="2010-05-26T00:00:00"/>
    <s v="High"/>
    <n v="19"/>
    <n v="290.89"/>
    <n v="0"/>
    <x v="0"/>
    <n v="-43.22"/>
    <n v="15.31"/>
    <n v="8.7799999999999994"/>
    <s v="Barry Gonzalez"/>
    <x v="5"/>
    <s v="Quebec"/>
    <x v="3"/>
    <x v="0"/>
    <s v="Storage &amp; Organization"/>
    <s v="Eldon Jumbo ProFile™ Portable File Boxes Graphite/Black"/>
    <s v="Small Box"/>
    <n v="0.56999999999999995"/>
    <d v="2010-05-27T00:00:00"/>
  </r>
  <r>
    <n v="6150"/>
    <n v="43553"/>
    <d v="2009-05-14T00:00:00"/>
    <s v="Not Specified"/>
    <n v="29"/>
    <n v="137.19900000000001"/>
    <n v="0.05"/>
    <x v="0"/>
    <n v="-55.54"/>
    <n v="4.9800000000000004"/>
    <n v="4.72"/>
    <s v="Bart Folk"/>
    <x v="5"/>
    <s v="Quebec"/>
    <x v="1"/>
    <x v="0"/>
    <s v="Paper"/>
    <s v="Xerox 1949"/>
    <s v="Small Box"/>
    <n v="0.36"/>
    <d v="2009-05-15T00:00:00"/>
  </r>
  <r>
    <n v="6151"/>
    <n v="43554"/>
    <d v="2009-10-30T00:00:00"/>
    <s v="Critical"/>
    <n v="9"/>
    <n v="30.456"/>
    <n v="0.06"/>
    <x v="0"/>
    <n v="-5.46"/>
    <n v="3.6"/>
    <n v="2.2000000000000002"/>
    <s v="Rachel Payne"/>
    <x v="6"/>
    <s v="Prarie"/>
    <x v="3"/>
    <x v="0"/>
    <s v="Paper"/>
    <s v="Telephone Message Books with Fax/Mobile Section, 4 1/4&quot; x 6&quot;"/>
    <s v="Wrap Bag"/>
    <n v="0.39"/>
    <d v="2009-11-02T00:00:00"/>
  </r>
  <r>
    <n v="6152"/>
    <n v="43555"/>
    <d v="2012-07-03T00:00:00"/>
    <s v="Medium"/>
    <n v="34"/>
    <n v="42.84"/>
    <n v="0"/>
    <x v="0"/>
    <n v="-17.48"/>
    <n v="1.26"/>
    <n v="0.7"/>
    <s v="Sung Shariari"/>
    <x v="2"/>
    <s v="Prarie"/>
    <x v="1"/>
    <x v="0"/>
    <s v="Rubber Bands"/>
    <s v="Bagged Rubber Bands"/>
    <s v="Wrap Bag"/>
    <n v="0.81"/>
    <d v="2012-07-05T00:00:00"/>
  </r>
  <r>
    <n v="6153"/>
    <n v="43556"/>
    <d v="2012-07-22T00:00:00"/>
    <s v="Low"/>
    <n v="31"/>
    <n v="456.91519999999997"/>
    <n v="0.02"/>
    <x v="0"/>
    <n v="204.18"/>
    <n v="15.04"/>
    <n v="1.97"/>
    <s v="Saphhira Shifley"/>
    <x v="2"/>
    <s v="Prarie"/>
    <x v="3"/>
    <x v="0"/>
    <s v="Paper"/>
    <s v="White GlueTop Scratch Pads"/>
    <s v="Wrap Bag"/>
    <n v="0.39"/>
    <d v="2012-07-27T00:00:00"/>
  </r>
  <r>
    <n v="6154"/>
    <n v="43585"/>
    <d v="2010-11-10T00:00:00"/>
    <s v="Critical"/>
    <n v="19"/>
    <n v="969.79039999999986"/>
    <n v="0.08"/>
    <x v="2"/>
    <n v="374.19"/>
    <n v="55.48"/>
    <n v="6.79"/>
    <s v="Stephanie Ulpright"/>
    <x v="4"/>
    <s v="Ontario"/>
    <x v="3"/>
    <x v="0"/>
    <s v="Paper"/>
    <s v="Eaton Premium Continuous-Feed Paper, 25% Cotton, Letter Size, White, 1000 Shts/Box"/>
    <s v="Small Box"/>
    <n v="0.37"/>
    <d v="2010-11-12T00:00:00"/>
  </r>
  <r>
    <n v="6155"/>
    <n v="43588"/>
    <d v="2012-09-01T00:00:00"/>
    <s v="Medium"/>
    <n v="6"/>
    <n v="18.454800000000002"/>
    <n v="0.09"/>
    <x v="0"/>
    <n v="-0.74"/>
    <n v="3.38"/>
    <n v="1.0900000000000001"/>
    <s v="Jennifer Patt"/>
    <x v="4"/>
    <s v="Ontario"/>
    <x v="2"/>
    <x v="0"/>
    <s v="Paper"/>
    <s v="Avoid Verbal Orders Carbonless Minifold Book"/>
    <s v="Wrap Bag"/>
    <n v="0.39"/>
    <d v="2012-09-02T00:00:00"/>
  </r>
  <r>
    <n v="6156"/>
    <n v="43588"/>
    <d v="2012-09-01T00:00:00"/>
    <s v="Medium"/>
    <n v="16"/>
    <n v="3639.8591999999999"/>
    <n v="0.04"/>
    <x v="1"/>
    <n v="-572.68539900000019"/>
    <n v="236.97"/>
    <n v="59.24"/>
    <s v="Jennifer Patt"/>
    <x v="8"/>
    <s v="Atlantic"/>
    <x v="2"/>
    <x v="1"/>
    <s v="Tables"/>
    <s v="Chromcraft Rectangular Conference Tables"/>
    <s v="Jumbo Box"/>
    <n v="0.61"/>
    <d v="2012-09-04T00:00:00"/>
  </r>
  <r>
    <n v="6157"/>
    <n v="43590"/>
    <d v="2009-09-10T00:00:00"/>
    <s v="Critical"/>
    <n v="24"/>
    <n v="2893.0944000000004"/>
    <n v="0.06"/>
    <x v="2"/>
    <n v="804.2"/>
    <n v="128.24"/>
    <n v="12.65"/>
    <s v="Harold Ryan"/>
    <x v="4"/>
    <s v="Ontario"/>
    <x v="2"/>
    <x v="1"/>
    <s v="Chairs &amp; Chairmats"/>
    <s v="SAFCO Folding Chair Trolley"/>
    <s v="Medium Box"/>
    <m/>
    <d v="2009-09-12T00:00:00"/>
  </r>
  <r>
    <n v="6158"/>
    <n v="43620"/>
    <d v="2009-01-17T00:00:00"/>
    <s v="Medium"/>
    <n v="13"/>
    <n v="182.90350000000001"/>
    <n v="0.05"/>
    <x v="0"/>
    <n v="-89.35"/>
    <n v="14.81"/>
    <n v="13.32"/>
    <s v="Joel Eaton"/>
    <x v="2"/>
    <s v="Prarie"/>
    <x v="2"/>
    <x v="0"/>
    <s v="Appliances"/>
    <s v="Holmes Replacement Filter for HEPA Air Cleaner, Large Room"/>
    <s v="Small Box"/>
    <n v="0.43"/>
    <d v="2009-01-20T00:00:00"/>
  </r>
  <r>
    <n v="6159"/>
    <n v="43620"/>
    <d v="2009-01-17T00:00:00"/>
    <s v="Medium"/>
    <n v="11"/>
    <n v="43.89"/>
    <n v="0.05"/>
    <x v="2"/>
    <n v="-0.13000000000000078"/>
    <n v="4.2"/>
    <n v="2.2599999999999998"/>
    <s v="Joel Eaton"/>
    <x v="2"/>
    <s v="Prarie"/>
    <x v="2"/>
    <x v="0"/>
    <s v="Paper"/>
    <s v="Important Message Pads, 50 4-1/4 x 5-1/2 Forms per Pad"/>
    <s v="Wrap Bag"/>
    <n v="0.36"/>
    <d v="2009-01-19T00:00:00"/>
  </r>
  <r>
    <n v="6160"/>
    <n v="43650"/>
    <d v="2009-03-23T00:00:00"/>
    <s v="Not Specified"/>
    <n v="3"/>
    <n v="1691.9718"/>
    <n v="0.06"/>
    <x v="0"/>
    <n v="-2213.75"/>
    <n v="599.99"/>
    <n v="24.49"/>
    <s v="William Brown"/>
    <x v="2"/>
    <s v="Prarie"/>
    <x v="1"/>
    <x v="2"/>
    <s v="Copiers and Fax"/>
    <s v="Canon PC1080F Personal Copier"/>
    <s v="Large Box"/>
    <n v="0.5"/>
    <d v="2009-03-24T00:00:00"/>
  </r>
  <r>
    <n v="6161"/>
    <n v="43650"/>
    <d v="2009-03-23T00:00:00"/>
    <s v="Not Specified"/>
    <n v="7"/>
    <n v="79.600500000000011"/>
    <n v="0.05"/>
    <x v="0"/>
    <n v="-26.29"/>
    <n v="11.97"/>
    <n v="5.81"/>
    <s v="William Brown"/>
    <x v="2"/>
    <s v="Prarie"/>
    <x v="1"/>
    <x v="0"/>
    <s v="Pens &amp; Art Supplies"/>
    <s v="Staples SlimLine Pencil Sharpener"/>
    <s v="Small Pack"/>
    <n v="0.6"/>
    <d v="2009-03-25T00:00:00"/>
  </r>
  <r>
    <n v="6162"/>
    <n v="43653"/>
    <d v="2012-10-30T00:00:00"/>
    <s v="High"/>
    <n v="3"/>
    <n v="9.1791"/>
    <n v="7.0000000000000007E-2"/>
    <x v="0"/>
    <n v="-3.96"/>
    <n v="3.29"/>
    <n v="1.35"/>
    <s v="Amy Hunt"/>
    <x v="2"/>
    <s v="Prarie"/>
    <x v="0"/>
    <x v="0"/>
    <s v="Rubber Bands"/>
    <s v="Acco® Hot Clips™ Clips to Go"/>
    <s v="Wrap Bag"/>
    <n v="0.4"/>
    <d v="2012-10-30T00:00:00"/>
  </r>
  <r>
    <n v="6163"/>
    <n v="43653"/>
    <d v="2012-10-30T00:00:00"/>
    <s v="High"/>
    <n v="39"/>
    <n v="613.47"/>
    <n v="0"/>
    <x v="2"/>
    <n v="2.02"/>
    <n v="15.73"/>
    <n v="7.42"/>
    <s v="Amy Hunt"/>
    <x v="2"/>
    <s v="Prarie"/>
    <x v="0"/>
    <x v="0"/>
    <s v="Scissors, Rulers and Trimmers"/>
    <s v="Acme Galleria® Hot Forged Steel Scissors with Colored Handles"/>
    <s v="Small Pack"/>
    <n v="0.56000000000000005"/>
    <d v="2012-10-31T00:00:00"/>
  </r>
  <r>
    <n v="6164"/>
    <n v="43653"/>
    <d v="2012-10-30T00:00:00"/>
    <s v="High"/>
    <n v="10"/>
    <n v="326.74399999999997"/>
    <n v="0.06"/>
    <x v="0"/>
    <n v="1.45"/>
    <n v="34.76"/>
    <n v="8.2200000000000006"/>
    <s v="Amy Hunt"/>
    <x v="2"/>
    <s v="Prarie"/>
    <x v="0"/>
    <x v="0"/>
    <s v="Storage &amp; Organization"/>
    <s v="Multi-Use Personal File Cart and Caster Set, Three Stacking Bins"/>
    <s v="Small Box"/>
    <n v="0.56999999999999995"/>
    <d v="2012-11-01T00:00:00"/>
  </r>
  <r>
    <n v="6165"/>
    <n v="43682"/>
    <d v="2012-08-27T00:00:00"/>
    <s v="Medium"/>
    <n v="14"/>
    <n v="2052.8284000000003"/>
    <n v="0.06"/>
    <x v="0"/>
    <n v="62.162999999999997"/>
    <n v="155.99"/>
    <n v="8.99"/>
    <s v="Tim Taslimi"/>
    <x v="3"/>
    <s v="West"/>
    <x v="1"/>
    <x v="2"/>
    <s v="Telephones and Communication"/>
    <s v="R280"/>
    <s v="Small Box"/>
    <n v="0.55000000000000004"/>
    <d v="2012-08-29T00:00:00"/>
  </r>
  <r>
    <n v="6166"/>
    <n v="43686"/>
    <d v="2011-05-07T00:00:00"/>
    <s v="Medium"/>
    <n v="16"/>
    <n v="1263.1199999999999"/>
    <n v="0.05"/>
    <x v="0"/>
    <n v="284.83999999999997"/>
    <n v="83.1"/>
    <n v="6.13"/>
    <s v="Tom Boeckenhauer"/>
    <x v="1"/>
    <s v="West"/>
    <x v="1"/>
    <x v="2"/>
    <s v="Computer Peripherals"/>
    <s v="Micro Innovations Micro Digital Wireless Keyboard and Mouse, Gray"/>
    <s v="Small Box"/>
    <n v="0.45"/>
    <d v="2011-05-08T00:00:00"/>
  </r>
  <r>
    <n v="6167"/>
    <n v="43713"/>
    <d v="2012-09-07T00:00:00"/>
    <s v="Medium"/>
    <n v="12"/>
    <n v="29.640000000000004"/>
    <n v="0.05"/>
    <x v="0"/>
    <n v="-17.690000000000001"/>
    <n v="2.6"/>
    <n v="2.4"/>
    <s v="Odella Nelson"/>
    <x v="4"/>
    <s v="Ontario"/>
    <x v="0"/>
    <x v="0"/>
    <s v="Pens &amp; Art Supplies"/>
    <s v="12 Colored Short Pencils"/>
    <s v="Wrap Bag"/>
    <n v="0.57999999999999996"/>
    <d v="2012-09-09T00:00:00"/>
  </r>
  <r>
    <n v="6168"/>
    <n v="43745"/>
    <d v="2010-11-01T00:00:00"/>
    <s v="Low"/>
    <n v="43"/>
    <n v="2295.7871999999998"/>
    <n v="0.02"/>
    <x v="0"/>
    <n v="946.7"/>
    <n v="54.48"/>
    <n v="0.99"/>
    <s v="Laurel Elliston"/>
    <x v="5"/>
    <s v="Quebec"/>
    <x v="1"/>
    <x v="0"/>
    <s v="Appliances"/>
    <s v="Belkin 5 Outlet SurgeMaster™ Power Centers"/>
    <s v="Small Box"/>
    <n v="0.56999999999999995"/>
    <d v="2010-11-01T00:00:00"/>
  </r>
  <r>
    <n v="6169"/>
    <n v="43745"/>
    <d v="2010-11-01T00:00:00"/>
    <s v="Low"/>
    <n v="26"/>
    <n v="1272.4608000000001"/>
    <n v="0.04"/>
    <x v="0"/>
    <n v="27.51"/>
    <n v="50.98"/>
    <n v="6.5"/>
    <s v="Laurel Elliston"/>
    <x v="5"/>
    <s v="Quebec"/>
    <x v="1"/>
    <x v="2"/>
    <s v="Computer Peripherals"/>
    <s v="Microsoft Natural Multimedia Keyboard"/>
    <s v="Small Box"/>
    <n v="0.73"/>
    <d v="2010-11-03T00:00:00"/>
  </r>
  <r>
    <n v="6170"/>
    <n v="43745"/>
    <d v="2010-11-01T00:00:00"/>
    <s v="Low"/>
    <n v="41"/>
    <n v="251.96959999999999"/>
    <n v="0.08"/>
    <x v="0"/>
    <n v="-106.21"/>
    <n v="6.68"/>
    <n v="6.15"/>
    <s v="Laurel Elliston"/>
    <x v="5"/>
    <s v="Quebec"/>
    <x v="1"/>
    <x v="0"/>
    <s v="Paper"/>
    <s v="Xerox 1968"/>
    <s v="Small Box"/>
    <n v="0.37"/>
    <d v="2010-11-03T00:00:00"/>
  </r>
  <r>
    <n v="6171"/>
    <n v="43745"/>
    <d v="2010-11-01T00:00:00"/>
    <s v="Low"/>
    <n v="32"/>
    <n v="1442.2464"/>
    <n v="0.02"/>
    <x v="0"/>
    <n v="303.3"/>
    <n v="45.99"/>
    <n v="2.5"/>
    <s v="Laurel Elliston"/>
    <x v="5"/>
    <s v="Quebec"/>
    <x v="1"/>
    <x v="2"/>
    <s v="Telephones and Communication"/>
    <s v="T61"/>
    <s v="Small Box"/>
    <n v="0.56000000000000005"/>
    <d v="2010-11-01T00:00:00"/>
  </r>
  <r>
    <n v="6172"/>
    <n v="43745"/>
    <d v="2010-11-01T00:00:00"/>
    <s v="Low"/>
    <n v="5"/>
    <n v="120.807"/>
    <n v="7.0000000000000007E-2"/>
    <x v="0"/>
    <n v="-15.17"/>
    <n v="25.98"/>
    <n v="5.37"/>
    <s v="Laurel Elliston"/>
    <x v="10"/>
    <s v="Atlantic"/>
    <x v="1"/>
    <x v="0"/>
    <s v="Appliances"/>
    <s v="3M Office Air Cleaner"/>
    <s v="Medium Box"/>
    <n v="0.5"/>
    <d v="2010-11-08T00:00:00"/>
  </r>
  <r>
    <n v="6173"/>
    <n v="43745"/>
    <d v="2010-11-01T00:00:00"/>
    <s v="Low"/>
    <n v="1"/>
    <n v="3.4079999999999999"/>
    <n v="0.04"/>
    <x v="0"/>
    <n v="-4.91"/>
    <n v="3.55"/>
    <n v="1.43"/>
    <s v="Laurel Elliston"/>
    <x v="10"/>
    <s v="Atlantic"/>
    <x v="1"/>
    <x v="0"/>
    <s v="Rubber Bands"/>
    <s v="Acco Clips to Go™ Binder Clips, 24 Clips in Two Sizes"/>
    <s v="Wrap Bag"/>
    <n v="0.38"/>
    <d v="2010-11-05T00:00:00"/>
  </r>
  <r>
    <n v="6174"/>
    <n v="43751"/>
    <d v="2012-06-27T00:00:00"/>
    <s v="High"/>
    <n v="43"/>
    <n v="598.9384"/>
    <n v="0.08"/>
    <x v="0"/>
    <n v="-130.96"/>
    <n v="15.14"/>
    <n v="4.53"/>
    <s v="Michael Kennedy"/>
    <x v="4"/>
    <s v="Ontario"/>
    <x v="1"/>
    <x v="0"/>
    <s v="Storage &amp; Organization"/>
    <s v="Eldon® Gobal File Keepers"/>
    <s v="Small Box"/>
    <n v="0.81"/>
    <d v="2012-06-29T00:00:00"/>
  </r>
  <r>
    <n v="6175"/>
    <n v="43779"/>
    <d v="2009-08-21T00:00:00"/>
    <s v="High"/>
    <n v="20"/>
    <n v="3819.0880000000002"/>
    <n v="0.09"/>
    <x v="0"/>
    <n v="1397.86"/>
    <n v="209.84"/>
    <n v="21.21"/>
    <s v="Lindsay Castell"/>
    <x v="5"/>
    <s v="Quebec"/>
    <x v="1"/>
    <x v="1"/>
    <s v="Office Furnishings"/>
    <s v="Luxo Professional Fluorescent Magnifier Lamp with Clamp-Mount Base"/>
    <s v="Large Box"/>
    <n v="0.59"/>
    <d v="2009-08-24T00:00:00"/>
  </r>
  <r>
    <n v="6176"/>
    <n v="43781"/>
    <d v="2010-02-02T00:00:00"/>
    <s v="Not Specified"/>
    <n v="45"/>
    <n v="467.68499999999995"/>
    <n v="0.05"/>
    <x v="0"/>
    <n v="240.41"/>
    <n v="10.94"/>
    <n v="1.39"/>
    <s v="Claudia Miner"/>
    <x v="12"/>
    <s v="Northwest Territories"/>
    <x v="0"/>
    <x v="0"/>
    <s v="Envelopes"/>
    <s v="White Business Envelopes with Contemporary Seam, Recycled White Business Envelopes"/>
    <s v="Small Box"/>
    <n v="0.35"/>
    <d v="2010-02-02T00:00:00"/>
  </r>
  <r>
    <n v="6177"/>
    <n v="43781"/>
    <d v="2010-02-02T00:00:00"/>
    <s v="Not Specified"/>
    <n v="21"/>
    <n v="843.36839999999995"/>
    <n v="0.02"/>
    <x v="2"/>
    <n v="393.40549999999996"/>
    <n v="40.98"/>
    <n v="2.99"/>
    <s v="Claudia Miner"/>
    <x v="12"/>
    <s v="Northwest Territories"/>
    <x v="0"/>
    <x v="0"/>
    <s v="Binders and Binder Accessories"/>
    <s v="Avery Trapezoid Ring Binder, 3&quot; Capacity, Black, 1040 sheets"/>
    <s v="Small Box"/>
    <n v="0.36"/>
    <d v="2010-02-03T00:00:00"/>
  </r>
  <r>
    <n v="6178"/>
    <n v="43782"/>
    <d v="2010-11-13T00:00:00"/>
    <s v="Medium"/>
    <n v="27"/>
    <n v="182.25"/>
    <n v="0"/>
    <x v="0"/>
    <n v="30.880499999999998"/>
    <n v="6.75"/>
    <n v="2.99"/>
    <s v="Rick Bensley"/>
    <x v="6"/>
    <s v="Prarie"/>
    <x v="3"/>
    <x v="0"/>
    <s v="Binders and Binder Accessories"/>
    <s v="Wilson Jones DublLock® D-Ring Binders"/>
    <s v="Small Box"/>
    <n v="0.35"/>
    <d v="2010-11-15T00:00:00"/>
  </r>
  <r>
    <n v="6179"/>
    <n v="43808"/>
    <d v="2011-01-06T00:00:00"/>
    <s v="Low"/>
    <n v="16"/>
    <n v="95.846400000000003"/>
    <n v="0.04"/>
    <x v="0"/>
    <n v="-22.21"/>
    <n v="6.24"/>
    <n v="5.22"/>
    <s v="Christine Sundaresam"/>
    <x v="4"/>
    <s v="Ontario"/>
    <x v="0"/>
    <x v="1"/>
    <s v="Office Furnishings"/>
    <s v="Eldon Expressions Mahogany Wood Desk Collection"/>
    <s v="Small Box"/>
    <n v="0.6"/>
    <d v="2011-01-13T00:00:00"/>
  </r>
  <r>
    <n v="6180"/>
    <n v="43813"/>
    <d v="2009-07-21T00:00:00"/>
    <s v="Not Specified"/>
    <n v="23"/>
    <n v="342.46080000000001"/>
    <n v="0.04"/>
    <x v="0"/>
    <n v="-266.22000000000003"/>
    <n v="15.51"/>
    <n v="17.78"/>
    <s v="Carlos Meador"/>
    <x v="8"/>
    <s v="Atlantic"/>
    <x v="1"/>
    <x v="0"/>
    <s v="Storage &amp; Organization"/>
    <s v="Tenex File Box, Personal Filing Tote with Lid, Black"/>
    <s v="Small Box"/>
    <n v="0.59"/>
    <d v="2009-07-23T00:00:00"/>
  </r>
  <r>
    <n v="6181"/>
    <n v="43814"/>
    <d v="2011-01-09T00:00:00"/>
    <s v="Medium"/>
    <n v="40"/>
    <n v="192.19200000000001"/>
    <n v="0.09"/>
    <x v="0"/>
    <n v="-12.88"/>
    <n v="5.28"/>
    <n v="2.99"/>
    <s v="Grant Thornton"/>
    <x v="3"/>
    <s v="West"/>
    <x v="1"/>
    <x v="0"/>
    <s v="Binders and Binder Accessories"/>
    <s v="Wilson Jones 1&quot; Hanging DublLock® Ring Binders"/>
    <s v="Small Box"/>
    <n v="0.37"/>
    <d v="2011-01-10T00:00:00"/>
  </r>
  <r>
    <n v="6182"/>
    <n v="43814"/>
    <d v="2011-01-09T00:00:00"/>
    <s v="Medium"/>
    <n v="47"/>
    <n v="191.47800000000001"/>
    <n v="0.03"/>
    <x v="0"/>
    <n v="13.8"/>
    <n v="4.2"/>
    <n v="2.2599999999999998"/>
    <s v="Grant Thornton"/>
    <x v="3"/>
    <s v="West"/>
    <x v="1"/>
    <x v="0"/>
    <s v="Paper"/>
    <s v="Important Message Pads, 50 4-1/4 x 5-1/2 Forms per Pad"/>
    <s v="Wrap Bag"/>
    <n v="0.36"/>
    <d v="2011-01-10T00:00:00"/>
  </r>
  <r>
    <n v="6183"/>
    <n v="43815"/>
    <d v="2012-06-13T00:00:00"/>
    <s v="Not Specified"/>
    <n v="40"/>
    <n v="614.17200000000003"/>
    <n v="7.0000000000000007E-2"/>
    <x v="0"/>
    <n v="202.827"/>
    <n v="16.510000000000002"/>
    <n v="2.99"/>
    <s v="Corey Catlett"/>
    <x v="3"/>
    <s v="West"/>
    <x v="2"/>
    <x v="0"/>
    <s v="Binders and Binder Accessories"/>
    <s v="JM Magazine Binder"/>
    <s v="Small Box"/>
    <n v="0.37"/>
    <d v="2012-06-14T00:00:00"/>
  </r>
  <r>
    <n v="6184"/>
    <n v="43815"/>
    <d v="2012-06-13T00:00:00"/>
    <s v="Not Specified"/>
    <n v="22"/>
    <n v="1208.3543999999999"/>
    <n v="0.01"/>
    <x v="0"/>
    <n v="539.45000000000005"/>
    <n v="55.48"/>
    <n v="6.79"/>
    <s v="Corey Catlett"/>
    <x v="3"/>
    <s v="West"/>
    <x v="2"/>
    <x v="0"/>
    <s v="Paper"/>
    <s v="Eaton Premium Continuous-Feed Paper, 25% Cotton, Letter Size, White, 1000 Shts/Box"/>
    <s v="Small Box"/>
    <n v="0.37"/>
    <d v="2012-06-14T00:00:00"/>
  </r>
  <r>
    <n v="6185"/>
    <n v="43815"/>
    <d v="2012-06-13T00:00:00"/>
    <s v="Not Specified"/>
    <n v="45"/>
    <n v="3439.62"/>
    <n v="0.03"/>
    <x v="0"/>
    <n v="-1097.97"/>
    <n v="78.8"/>
    <n v="35"/>
    <s v="Corey Catlett"/>
    <x v="3"/>
    <s v="West"/>
    <x v="2"/>
    <x v="0"/>
    <s v="Storage &amp; Organization"/>
    <s v="Space Solutions™ Industrial Galvanized Steel Shelving."/>
    <s v="Large Box"/>
    <n v="0.83"/>
    <d v="2012-06-14T00:00:00"/>
  </r>
  <r>
    <n v="6186"/>
    <n v="43844"/>
    <d v="2010-10-31T00:00:00"/>
    <s v="High"/>
    <n v="25"/>
    <n v="1126.7550000000001"/>
    <n v="0.02"/>
    <x v="0"/>
    <n v="170.56800000000001"/>
    <n v="45.99"/>
    <n v="4.99"/>
    <s v="Deborah Brumfield"/>
    <x v="3"/>
    <s v="West"/>
    <x v="0"/>
    <x v="2"/>
    <s v="Telephones and Communication"/>
    <s v="KF 788"/>
    <s v="Small Box"/>
    <n v="0.56000000000000005"/>
    <d v="2010-10-31T00:00:00"/>
  </r>
  <r>
    <n v="6187"/>
    <n v="43846"/>
    <d v="2009-02-26T00:00:00"/>
    <s v="High"/>
    <n v="9"/>
    <n v="29.159999999999997"/>
    <n v="0.1"/>
    <x v="0"/>
    <n v="-8.2799999999999994"/>
    <n v="3.6"/>
    <n v="2.2000000000000002"/>
    <s v="Jill Matthias"/>
    <x v="3"/>
    <s v="West"/>
    <x v="3"/>
    <x v="0"/>
    <s v="Paper"/>
    <s v="Telephone Message Books with Fax/Mobile Section, 4 1/4&quot; x 6&quot;"/>
    <s v="Wrap Bag"/>
    <n v="0.39"/>
    <d v="2009-02-27T00:00:00"/>
  </r>
  <r>
    <n v="6188"/>
    <n v="43874"/>
    <d v="2012-06-10T00:00:00"/>
    <s v="High"/>
    <n v="46"/>
    <n v="137.30080000000001"/>
    <n v="0.09"/>
    <x v="0"/>
    <n v="-161.21"/>
    <n v="3.28"/>
    <n v="5"/>
    <s v="Mick Hernandez"/>
    <x v="4"/>
    <s v="Ontario"/>
    <x v="2"/>
    <x v="0"/>
    <s v="Pens &amp; Art Supplies"/>
    <s v="Newell 35"/>
    <s v="Wrap Bag"/>
    <n v="0.56000000000000005"/>
    <d v="2012-06-11T00:00:00"/>
  </r>
  <r>
    <n v="6189"/>
    <n v="43875"/>
    <d v="2011-12-07T00:00:00"/>
    <s v="Critical"/>
    <n v="24"/>
    <n v="335.69759999999997"/>
    <n v="0.03"/>
    <x v="2"/>
    <n v="11.39"/>
    <n v="14.42"/>
    <n v="6.75"/>
    <s v="Melanie Page"/>
    <x v="4"/>
    <s v="Ontario"/>
    <x v="1"/>
    <x v="0"/>
    <s v="Appliances"/>
    <s v="Holmes Odor Grabber"/>
    <s v="Medium Box"/>
    <n v="0.52"/>
    <d v="2011-12-10T00:00:00"/>
  </r>
  <r>
    <n v="6190"/>
    <n v="43875"/>
    <d v="2011-12-07T00:00:00"/>
    <s v="Critical"/>
    <n v="17"/>
    <n v="2386.9937999999997"/>
    <n v="7.0000000000000007E-2"/>
    <x v="1"/>
    <n v="117.23"/>
    <n v="150.97999999999999"/>
    <n v="143.71"/>
    <s v="Melanie Page"/>
    <x v="4"/>
    <s v="Ontario"/>
    <x v="1"/>
    <x v="1"/>
    <s v="Chairs &amp; Chairmats"/>
    <s v="Global Airflow Leather Mesh Back Chair, Black"/>
    <s v="Jumbo Drum"/>
    <n v="0.55000000000000004"/>
    <d v="2011-12-09T00:00:00"/>
  </r>
  <r>
    <n v="6191"/>
    <n v="43875"/>
    <d v="2011-12-07T00:00:00"/>
    <s v="Critical"/>
    <n v="40"/>
    <n v="712.00800000000004"/>
    <n v="0.01"/>
    <x v="0"/>
    <n v="27.64"/>
    <n v="17.98"/>
    <n v="8.51"/>
    <s v="Melanie Page"/>
    <x v="4"/>
    <s v="Ontario"/>
    <x v="1"/>
    <x v="2"/>
    <s v="Office Machines"/>
    <s v="Canon P1-DHIII Palm Printing Calculator"/>
    <s v="Medium Box"/>
    <n v="0.4"/>
    <d v="2011-12-09T00:00:00"/>
  </r>
  <r>
    <n v="6192"/>
    <n v="43875"/>
    <d v="2011-12-07T00:00:00"/>
    <s v="Critical"/>
    <n v="16"/>
    <n v="3073.1232"/>
    <n v="0.02"/>
    <x v="0"/>
    <n v="311.09400000000005"/>
    <n v="195.99"/>
    <n v="8.99"/>
    <s v="Melanie Page"/>
    <x v="4"/>
    <s v="Ontario"/>
    <x v="1"/>
    <x v="2"/>
    <s v="Telephones and Communication"/>
    <s v="A1228"/>
    <s v="Small Box"/>
    <n v="0.57999999999999996"/>
    <d v="2011-12-08T00:00:00"/>
  </r>
  <r>
    <n v="6193"/>
    <n v="43875"/>
    <d v="2011-12-07T00:00:00"/>
    <s v="Critical"/>
    <n v="25"/>
    <n v="2929.2674999999999"/>
    <n v="7.0000000000000007E-2"/>
    <x v="0"/>
    <n v="331.29"/>
    <n v="125.99"/>
    <n v="7.69"/>
    <s v="Melanie Page"/>
    <x v="4"/>
    <s v="Ontario"/>
    <x v="1"/>
    <x v="2"/>
    <s v="Telephones and Communication"/>
    <s v="Timeport L7089"/>
    <s v="Small Box"/>
    <n v="0.57999999999999996"/>
    <d v="2011-12-09T00:00:00"/>
  </r>
  <r>
    <n v="6194"/>
    <n v="43877"/>
    <d v="2010-03-15T00:00:00"/>
    <s v="Low"/>
    <n v="36"/>
    <n v="553.97159999999997"/>
    <n v="0.09"/>
    <x v="2"/>
    <n v="-31.86"/>
    <n v="16.91"/>
    <n v="6.25"/>
    <s v="Dorris Love"/>
    <x v="5"/>
    <s v="Quebec"/>
    <x v="1"/>
    <x v="0"/>
    <s v="Storage &amp; Organization"/>
    <s v="Tenex Personal Self-Stacking Standard File Box, Black/Gray"/>
    <s v="Small Box"/>
    <n v="0.57999999999999996"/>
    <d v="2010-03-15T00:00:00"/>
  </r>
  <r>
    <n v="6195"/>
    <n v="43904"/>
    <d v="2010-05-01T00:00:00"/>
    <s v="Not Specified"/>
    <n v="43"/>
    <n v="395.99560000000002"/>
    <n v="0.08"/>
    <x v="0"/>
    <n v="111.74"/>
    <n v="10.01"/>
    <n v="1.99"/>
    <s v="Michael Oakman"/>
    <x v="6"/>
    <s v="Prarie"/>
    <x v="0"/>
    <x v="2"/>
    <s v="Computer Peripherals"/>
    <s v="TDK 4.7GB DVD-R"/>
    <s v="Small Pack"/>
    <n v="0.41"/>
    <d v="2010-05-03T00:00:00"/>
  </r>
  <r>
    <n v="6196"/>
    <n v="43904"/>
    <d v="2010-05-01T00:00:00"/>
    <s v="Not Specified"/>
    <n v="30"/>
    <n v="3741.9029999999998"/>
    <n v="0.01"/>
    <x v="0"/>
    <n v="788.50800000000004"/>
    <n v="125.99"/>
    <n v="7.69"/>
    <s v="Michael Oakman"/>
    <x v="6"/>
    <s v="Prarie"/>
    <x v="0"/>
    <x v="2"/>
    <s v="Telephones and Communication"/>
    <s v="Timeport L7089"/>
    <s v="Small Box"/>
    <n v="0.57999999999999996"/>
    <d v="2010-05-02T00:00:00"/>
  </r>
  <r>
    <n v="6197"/>
    <n v="43906"/>
    <d v="2012-02-08T00:00:00"/>
    <s v="High"/>
    <n v="50"/>
    <n v="3551.04"/>
    <n v="0.04"/>
    <x v="0"/>
    <n v="174.8"/>
    <n v="73.98"/>
    <n v="14.52"/>
    <s v="Valerie Dominguez"/>
    <x v="6"/>
    <s v="Prarie"/>
    <x v="1"/>
    <x v="2"/>
    <s v="Computer Peripherals"/>
    <s v="Keytronic French Keyboard"/>
    <s v="Small Box"/>
    <n v="0.65"/>
    <d v="2012-02-09T00:00:00"/>
  </r>
  <r>
    <n v="6198"/>
    <n v="43907"/>
    <d v="2012-07-18T00:00:00"/>
    <s v="Critical"/>
    <n v="42"/>
    <n v="1333.92"/>
    <n v="0"/>
    <x v="1"/>
    <n v="-1981.5510000000002"/>
    <n v="31.76"/>
    <n v="45.51"/>
    <s v="Anne Pryor"/>
    <x v="5"/>
    <s v="Quebec"/>
    <x v="1"/>
    <x v="1"/>
    <s v="Tables"/>
    <s v="Hon iLevel™ Computer Training Table"/>
    <s v="Jumbo Box"/>
    <n v="0.65"/>
    <d v="2012-07-20T00:00:00"/>
  </r>
  <r>
    <n v="6199"/>
    <n v="43909"/>
    <d v="2009-01-07T00:00:00"/>
    <s v="High"/>
    <n v="46"/>
    <n v="676.69679999999994"/>
    <n v="0.08"/>
    <x v="0"/>
    <n v="-199.13399999999999"/>
    <n v="15.99"/>
    <n v="13.18"/>
    <s v="Chloris Kastensmidt"/>
    <x v="1"/>
    <s v="West"/>
    <x v="3"/>
    <x v="0"/>
    <s v="Binders and Binder Accessories"/>
    <s v="GBC Pre-Punched Binding Paper, Plastic, White, 8-1/2&quot; x 11&quot;"/>
    <s v="Small Box"/>
    <n v="0.37"/>
    <d v="2009-01-08T00:00:00"/>
  </r>
  <r>
    <n v="6200"/>
    <n v="43911"/>
    <d v="2009-01-14T00:00:00"/>
    <s v="Medium"/>
    <n v="29"/>
    <n v="544.92739999999992"/>
    <n v="0.06"/>
    <x v="0"/>
    <n v="-53.89"/>
    <n v="19.989999999999998"/>
    <n v="11.17"/>
    <s v="Tamara Manning"/>
    <x v="1"/>
    <s v="West"/>
    <x v="1"/>
    <x v="1"/>
    <s v="Office Furnishings"/>
    <s v="Telescoping Adjustable Floor Lamp"/>
    <s v="Large Box"/>
    <n v="0.6"/>
    <d v="2009-01-14T00:00:00"/>
  </r>
  <r>
    <n v="6201"/>
    <n v="43911"/>
    <d v="2009-01-14T00:00:00"/>
    <s v="Medium"/>
    <n v="36"/>
    <n v="9539.2800000000007"/>
    <n v="0"/>
    <x v="1"/>
    <n v="2685.19"/>
    <n v="264.98"/>
    <n v="17.86"/>
    <s v="Tamara Manning"/>
    <x v="1"/>
    <s v="West"/>
    <x v="1"/>
    <x v="2"/>
    <s v="Office Machines"/>
    <s v="Panasonic KX-P1131 Dot Matrix Printer"/>
    <s v="Jumbo Drum"/>
    <n v="0.57999999999999996"/>
    <d v="2009-01-15T00:00:00"/>
  </r>
  <r>
    <n v="6202"/>
    <n v="43911"/>
    <d v="2009-01-14T00:00:00"/>
    <s v="Medium"/>
    <n v="23"/>
    <n v="6939.5876000000007"/>
    <n v="0.06"/>
    <x v="1"/>
    <n v="1278.45"/>
    <n v="320.98"/>
    <n v="58.95"/>
    <s v="Tamara Manning"/>
    <x v="1"/>
    <s v="West"/>
    <x v="1"/>
    <x v="1"/>
    <s v="Chairs &amp; Chairmats"/>
    <s v="Hon 4070 Series Pagoda™ Round Back Stacking Chairs"/>
    <s v="Jumbo Drum"/>
    <n v="0.56999999999999995"/>
    <d v="2009-01-16T00:00:00"/>
  </r>
  <r>
    <n v="6203"/>
    <n v="43936"/>
    <d v="2010-03-13T00:00:00"/>
    <s v="Critical"/>
    <n v="42"/>
    <n v="615.92160000000001"/>
    <n v="0.08"/>
    <x v="0"/>
    <n v="41.66"/>
    <n v="15.94"/>
    <n v="5.45"/>
    <s v="Carl Weiss"/>
    <x v="2"/>
    <s v="Prarie"/>
    <x v="3"/>
    <x v="0"/>
    <s v="Pens &amp; Art Supplies"/>
    <s v="Boston 16701 Slimline Battery Pencil Sharpener"/>
    <s v="Small Pack"/>
    <n v="0.55000000000000004"/>
    <d v="2010-03-14T00:00:00"/>
  </r>
  <r>
    <n v="6204"/>
    <n v="43940"/>
    <d v="2010-02-21T00:00:00"/>
    <s v="Critical"/>
    <n v="12"/>
    <n v="2194.8108000000002"/>
    <n v="0.09"/>
    <x v="0"/>
    <n v="-215.33599999999998"/>
    <n v="200.99"/>
    <n v="4.2"/>
    <s v="Anne Pryor"/>
    <x v="5"/>
    <s v="Quebec"/>
    <x v="3"/>
    <x v="2"/>
    <s v="Telephones and Communication"/>
    <s v="2160i"/>
    <s v="Small Box"/>
    <n v="0.59"/>
    <d v="2010-02-22T00:00:00"/>
  </r>
  <r>
    <n v="6205"/>
    <n v="43940"/>
    <d v="2010-02-21T00:00:00"/>
    <s v="Critical"/>
    <n v="44"/>
    <n v="1658.4655999999998"/>
    <n v="0.08"/>
    <x v="0"/>
    <n v="176.13"/>
    <n v="40.97"/>
    <n v="8.99"/>
    <s v="Anne Pryor"/>
    <x v="5"/>
    <s v="Quebec"/>
    <x v="3"/>
    <x v="0"/>
    <s v="Pens &amp; Art Supplies"/>
    <s v="Sanford 52201 APSCO Electric Pencil Sharpener"/>
    <s v="Small Pack"/>
    <n v="0.59"/>
    <d v="2010-02-22T00:00:00"/>
  </r>
  <r>
    <n v="6206"/>
    <n v="43972"/>
    <d v="2010-03-16T00:00:00"/>
    <s v="Low"/>
    <n v="12"/>
    <n v="791.87999999999988"/>
    <n v="0"/>
    <x v="0"/>
    <n v="-62.325999999999993"/>
    <n v="65.989999999999995"/>
    <n v="8.99"/>
    <s v="Chris Cortes"/>
    <x v="11"/>
    <s v="Atlantic"/>
    <x v="3"/>
    <x v="2"/>
    <s v="Telephones and Communication"/>
    <s v="8260"/>
    <s v="Small Box"/>
    <n v="0.57999999999999996"/>
    <d v="2010-03-18T00:00:00"/>
  </r>
  <r>
    <n v="6207"/>
    <n v="43974"/>
    <d v="2009-09-16T00:00:00"/>
    <s v="Not Specified"/>
    <n v="8"/>
    <n v="59.2864"/>
    <n v="0.03"/>
    <x v="0"/>
    <n v="15.83"/>
    <n v="7.64"/>
    <n v="1.39"/>
    <s v="Harold Dahlen"/>
    <x v="3"/>
    <s v="West"/>
    <x v="1"/>
    <x v="0"/>
    <s v="Envelopes"/>
    <s v="#10- 4 1/8&quot; x 9 1/2&quot; Security-Tint Envelopes"/>
    <s v="Small Box"/>
    <n v="0.36"/>
    <d v="2009-09-17T00:00:00"/>
  </r>
  <r>
    <n v="6208"/>
    <n v="44000"/>
    <d v="2012-10-04T00:00:00"/>
    <s v="Not Specified"/>
    <n v="18"/>
    <n v="73.188000000000002"/>
    <n v="0.05"/>
    <x v="0"/>
    <n v="-75.31"/>
    <n v="4.28"/>
    <n v="6.72"/>
    <s v="Dan Campbell"/>
    <x v="8"/>
    <s v="Atlantic"/>
    <x v="0"/>
    <x v="0"/>
    <s v="Paper"/>
    <s v="Xerox 1927"/>
    <s v="Small Box"/>
    <n v="0.4"/>
    <d v="2012-10-04T00:00:00"/>
  </r>
  <r>
    <n v="6209"/>
    <n v="44000"/>
    <d v="2012-10-04T00:00:00"/>
    <s v="Not Specified"/>
    <n v="17"/>
    <n v="113.45799999999998"/>
    <n v="0.06"/>
    <x v="0"/>
    <n v="-51.301499999999997"/>
    <n v="7.1"/>
    <n v="6.05"/>
    <s v="Dan Campbell"/>
    <x v="3"/>
    <s v="West"/>
    <x v="0"/>
    <x v="0"/>
    <s v="Binders and Binder Accessories"/>
    <s v="Wilson Jones Hanging View Binder, White, 1&quot;"/>
    <s v="Small Box"/>
    <n v="0.39"/>
    <d v="2012-10-04T00:00:00"/>
  </r>
  <r>
    <n v="6210"/>
    <n v="44000"/>
    <d v="2012-10-04T00:00:00"/>
    <s v="Not Specified"/>
    <n v="19"/>
    <n v="320.92900000000003"/>
    <n v="0.05"/>
    <x v="0"/>
    <n v="89.95"/>
    <n v="17.78"/>
    <n v="5.03"/>
    <s v="Dan Campbell"/>
    <x v="3"/>
    <s v="West"/>
    <x v="0"/>
    <x v="1"/>
    <s v="Office Furnishings"/>
    <s v="Seth Thomas 13 1/2&quot; Wall Clock"/>
    <s v="Small Box"/>
    <n v="0.54"/>
    <d v="2012-10-05T00:00:00"/>
  </r>
  <r>
    <n v="6211"/>
    <n v="44000"/>
    <d v="2012-10-04T00:00:00"/>
    <s v="Not Specified"/>
    <n v="15"/>
    <n v="464.7"/>
    <n v="0"/>
    <x v="0"/>
    <n v="-19.100000000000001"/>
    <n v="30.98"/>
    <n v="19.510000000000002"/>
    <s v="Dan Campbell"/>
    <x v="11"/>
    <s v="Atlantic"/>
    <x v="0"/>
    <x v="0"/>
    <s v="Envelopes"/>
    <s v="Staples Colored Interoffice Envelopes"/>
    <s v="Small Box"/>
    <n v="0.36"/>
    <d v="2012-10-04T00:00:00"/>
  </r>
  <r>
    <n v="6212"/>
    <n v="44002"/>
    <d v="2009-02-07T00:00:00"/>
    <s v="Medium"/>
    <n v="46"/>
    <n v="291.916"/>
    <n v="0.05"/>
    <x v="0"/>
    <n v="-66.48"/>
    <n v="6.68"/>
    <n v="5.66"/>
    <s v="John Lee"/>
    <x v="6"/>
    <s v="Prarie"/>
    <x v="1"/>
    <x v="0"/>
    <s v="Paper"/>
    <s v="Xerox 1923"/>
    <s v="Small Box"/>
    <n v="0.37"/>
    <d v="2009-02-09T00:00:00"/>
  </r>
  <r>
    <n v="6213"/>
    <n v="44002"/>
    <d v="2009-02-07T00:00:00"/>
    <s v="Medium"/>
    <n v="14"/>
    <n v="240.36599999999999"/>
    <n v="0.03"/>
    <x v="0"/>
    <n v="-52.33"/>
    <n v="17.7"/>
    <n v="9.4700000000000006"/>
    <s v="John Lee"/>
    <x v="6"/>
    <s v="Prarie"/>
    <x v="1"/>
    <x v="0"/>
    <s v="Storage &amp; Organization"/>
    <s v="Portfile® Personal File Boxes"/>
    <s v="Small Box"/>
    <n v="0.59"/>
    <d v="2009-02-07T00:00:00"/>
  </r>
  <r>
    <n v="6214"/>
    <n v="44003"/>
    <d v="2011-11-17T00:00:00"/>
    <s v="Low"/>
    <n v="38"/>
    <n v="184.65719999999999"/>
    <n v="0.09"/>
    <x v="0"/>
    <n v="0.85850000000000004"/>
    <n v="5.34"/>
    <n v="2.99"/>
    <s v="Maris LaWare"/>
    <x v="3"/>
    <s v="West"/>
    <x v="2"/>
    <x v="0"/>
    <s v="Binders and Binder Accessories"/>
    <s v="Wilson Jones 14 Line Acrylic Coated Pressboard Data Binders"/>
    <s v="Small Box"/>
    <n v="0.38"/>
    <d v="2011-11-21T00:00:00"/>
  </r>
  <r>
    <n v="6215"/>
    <n v="44005"/>
    <d v="2010-09-03T00:00:00"/>
    <s v="Medium"/>
    <n v="7"/>
    <n v="685.93139999999994"/>
    <n v="0.02"/>
    <x v="0"/>
    <n v="-270.48"/>
    <n v="99.99"/>
    <n v="19.989999999999998"/>
    <s v="Shaun Chance"/>
    <x v="1"/>
    <s v="West"/>
    <x v="1"/>
    <x v="2"/>
    <s v="Computer Peripherals"/>
    <s v="US Robotics 56K V.92 External Faxmodem"/>
    <s v="Small Box"/>
    <n v="0.52"/>
    <d v="2010-09-04T00:00:00"/>
  </r>
  <r>
    <n v="6216"/>
    <n v="44007"/>
    <d v="2011-05-30T00:00:00"/>
    <s v="Medium"/>
    <n v="50"/>
    <n v="278.07"/>
    <n v="7.0000000000000007E-2"/>
    <x v="0"/>
    <n v="42.45"/>
    <n v="5.98"/>
    <n v="0.96"/>
    <s v="Nathan Cano"/>
    <x v="3"/>
    <s v="West"/>
    <x v="3"/>
    <x v="0"/>
    <s v="Pens &amp; Art Supplies"/>
    <s v="Newell 315"/>
    <s v="Wrap Bag"/>
    <n v="0.6"/>
    <d v="2011-05-30T00:00:00"/>
  </r>
  <r>
    <n v="6217"/>
    <n v="44033"/>
    <d v="2012-01-10T00:00:00"/>
    <s v="Critical"/>
    <n v="45"/>
    <n v="5433.9885000000004"/>
    <n v="0.03"/>
    <x v="1"/>
    <n v="-434.14800000000008"/>
    <n v="124.49"/>
    <n v="51.94"/>
    <s v="Keith Herrera"/>
    <x v="5"/>
    <s v="Quebec"/>
    <x v="1"/>
    <x v="1"/>
    <s v="Tables"/>
    <s v="Bevis 36 x 72 Conference Tables"/>
    <s v="Jumbo Box"/>
    <n v="0.63"/>
    <d v="2012-01-12T00:00:00"/>
  </r>
  <r>
    <n v="6218"/>
    <n v="44036"/>
    <d v="2012-01-11T00:00:00"/>
    <s v="High"/>
    <n v="40"/>
    <n v="231.26399999999998"/>
    <n v="0.01"/>
    <x v="2"/>
    <n v="61.97"/>
    <n v="5.84"/>
    <n v="1.2"/>
    <s v="Alan Haines"/>
    <x v="5"/>
    <s v="Quebec"/>
    <x v="3"/>
    <x v="0"/>
    <s v="Pens &amp; Art Supplies"/>
    <s v="Newell 312"/>
    <s v="Wrap Bag"/>
    <n v="0.55000000000000004"/>
    <d v="2012-01-13T00:00:00"/>
  </r>
  <r>
    <n v="6219"/>
    <n v="44037"/>
    <d v="2012-06-28T00:00:00"/>
    <s v="High"/>
    <n v="39"/>
    <n v="806.28210000000001"/>
    <n v="7.0000000000000007E-2"/>
    <x v="0"/>
    <n v="326.43"/>
    <n v="22.23"/>
    <n v="5.08"/>
    <s v="Carlos Soltero"/>
    <x v="9"/>
    <s v="Atlantic"/>
    <x v="3"/>
    <x v="1"/>
    <s v="Office Furnishings"/>
    <s v="Executive Impressions 14&quot;"/>
    <s v="Small Pack"/>
    <n v="0.41"/>
    <d v="2012-06-30T00:00:00"/>
  </r>
  <r>
    <n v="6220"/>
    <n v="44037"/>
    <d v="2012-06-28T00:00:00"/>
    <s v="High"/>
    <n v="38"/>
    <n v="1978.6866"/>
    <n v="7.0000000000000007E-2"/>
    <x v="0"/>
    <n v="557.59500000000003"/>
    <n v="55.99"/>
    <n v="1.25"/>
    <s v="Carlos Soltero"/>
    <x v="9"/>
    <s v="Atlantic"/>
    <x v="3"/>
    <x v="2"/>
    <s v="Telephones and Communication"/>
    <s v="Accessory2"/>
    <s v="Small Pack"/>
    <n v="0.55000000000000004"/>
    <d v="2012-06-30T00:00:00"/>
  </r>
  <r>
    <n v="6221"/>
    <n v="44064"/>
    <d v="2010-03-03T00:00:00"/>
    <s v="Medium"/>
    <n v="43"/>
    <n v="453.48660000000001"/>
    <n v="7.0000000000000007E-2"/>
    <x v="2"/>
    <n v="-213.49"/>
    <n v="11.34"/>
    <n v="11.25"/>
    <s v="Theresa Swint"/>
    <x v="6"/>
    <s v="Prarie"/>
    <x v="3"/>
    <x v="0"/>
    <s v="Paper"/>
    <s v="Staples 1 Part Blank Computer Paper"/>
    <s v="Small Box"/>
    <n v="0.36"/>
    <d v="2010-03-05T00:00:00"/>
  </r>
  <r>
    <n v="6222"/>
    <n v="44064"/>
    <d v="2010-03-03T00:00:00"/>
    <s v="Medium"/>
    <n v="23"/>
    <n v="254.77100000000002"/>
    <n v="0.05"/>
    <x v="0"/>
    <n v="-104.18"/>
    <n v="11.66"/>
    <n v="8.99"/>
    <s v="Theresa Swint"/>
    <x v="6"/>
    <s v="Prarie"/>
    <x v="3"/>
    <x v="0"/>
    <s v="Pens &amp; Art Supplies"/>
    <s v="Boston 16765 Mini Stand Up Battery Pencil Sharpener"/>
    <s v="Small Pack"/>
    <n v="0.59"/>
    <d v="2010-03-06T00:00:00"/>
  </r>
  <r>
    <n v="6223"/>
    <n v="44065"/>
    <d v="2010-07-03T00:00:00"/>
    <s v="Low"/>
    <n v="23"/>
    <n v="1843.6868999999999"/>
    <n v="0.01"/>
    <x v="1"/>
    <n v="128.43"/>
    <n v="80.97"/>
    <n v="33.6"/>
    <s v="Keith Herrera"/>
    <x v="5"/>
    <s v="Quebec"/>
    <x v="0"/>
    <x v="2"/>
    <s v="Office Machines"/>
    <s v="Lexmark Z25 Color Inkjet Printer"/>
    <s v="Jumbo Drum"/>
    <n v="0.37"/>
    <d v="2010-07-10T00:00:00"/>
  </r>
  <r>
    <n v="6224"/>
    <n v="44069"/>
    <d v="2009-01-02T00:00:00"/>
    <s v="Critical"/>
    <n v="16"/>
    <n v="132.64159999999998"/>
    <n v="0.09"/>
    <x v="2"/>
    <n v="26.71"/>
    <n v="9.11"/>
    <n v="2.15"/>
    <s v="Elizabeth Moffitt"/>
    <x v="3"/>
    <s v="West"/>
    <x v="3"/>
    <x v="0"/>
    <s v="Paper"/>
    <s v="Black Print Carbonless Snap-Off® Rapid Letter, 8 1/2&quot; x 7&quot;"/>
    <s v="Wrap Bag"/>
    <n v="0.4"/>
    <d v="2009-01-04T00:00:00"/>
  </r>
  <r>
    <n v="6225"/>
    <n v="44069"/>
    <d v="2009-01-02T00:00:00"/>
    <s v="Critical"/>
    <n v="43"/>
    <n v="594.98239999999987"/>
    <n v="0.08"/>
    <x v="0"/>
    <n v="247.79"/>
    <n v="15.04"/>
    <n v="1.97"/>
    <s v="Elizabeth Moffitt"/>
    <x v="3"/>
    <s v="West"/>
    <x v="3"/>
    <x v="0"/>
    <s v="Paper"/>
    <s v="White GlueTop Scratch Pads"/>
    <s v="Wrap Bag"/>
    <n v="0.39"/>
    <d v="2009-01-02T00:00:00"/>
  </r>
  <r>
    <n v="6226"/>
    <n v="44071"/>
    <d v="2012-04-15T00:00:00"/>
    <s v="Not Specified"/>
    <n v="19"/>
    <n v="104.7052"/>
    <n v="0.08"/>
    <x v="0"/>
    <n v="-43.745999999999995"/>
    <n v="5.99"/>
    <n v="4.92"/>
    <s v="Frank Price"/>
    <x v="12"/>
    <s v="Northwest Territories"/>
    <x v="1"/>
    <x v="0"/>
    <s v="Binders and Binder Accessories"/>
    <s v="DXL™ Angle-View Binders with Locking Rings, Black"/>
    <s v="Small Box"/>
    <n v="0.38"/>
    <d v="2012-04-16T00:00:00"/>
  </r>
  <r>
    <n v="6227"/>
    <n v="44071"/>
    <d v="2012-04-15T00:00:00"/>
    <s v="Not Specified"/>
    <n v="20"/>
    <n v="1319.8"/>
    <n v="0"/>
    <x v="0"/>
    <n v="83.834999999999994"/>
    <n v="65.989999999999995"/>
    <n v="8.99"/>
    <s v="Frank Price"/>
    <x v="12"/>
    <s v="Northwest Territories"/>
    <x v="1"/>
    <x v="2"/>
    <s v="Telephones and Communication"/>
    <s v="8260"/>
    <s v="Small Box"/>
    <n v="0.57999999999999996"/>
    <d v="2012-04-16T00:00:00"/>
  </r>
  <r>
    <n v="6228"/>
    <n v="44098"/>
    <d v="2010-01-27T00:00:00"/>
    <s v="Low"/>
    <n v="1"/>
    <n v="3.1086"/>
    <n v="0.01"/>
    <x v="0"/>
    <n v="-2.64"/>
    <n v="3.14"/>
    <n v="1.92"/>
    <s v="John Grady"/>
    <x v="3"/>
    <s v="West"/>
    <x v="1"/>
    <x v="0"/>
    <s v="Scissors, Rulers and Trimmers"/>
    <s v="Serrated Blade or Curved Handle Hand Letter Openers"/>
    <s v="Wrap Bag"/>
    <n v="0.84"/>
    <d v="2010-01-31T00:00:00"/>
  </r>
  <r>
    <n v="6229"/>
    <n v="44099"/>
    <d v="2012-03-12T00:00:00"/>
    <s v="Medium"/>
    <n v="34"/>
    <n v="11260.493999999999"/>
    <n v="0.1"/>
    <x v="0"/>
    <n v="4592.7370000000001"/>
    <n v="367.99"/>
    <n v="19.989999999999998"/>
    <s v="Alan Schoenberger"/>
    <x v="3"/>
    <s v="West"/>
    <x v="1"/>
    <x v="0"/>
    <s v="Binders and Binder Accessories"/>
    <s v="Ibico Ibimaster 300 Manual Binding System"/>
    <s v="Small Box"/>
    <n v="0.4"/>
    <d v="2012-03-14T00:00:00"/>
  </r>
  <r>
    <n v="6230"/>
    <n v="44099"/>
    <d v="2012-03-12T00:00:00"/>
    <s v="Medium"/>
    <n v="19"/>
    <n v="72.504000000000005"/>
    <n v="0.1"/>
    <x v="0"/>
    <n v="-67.459000000000003"/>
    <n v="4.24"/>
    <n v="5.41"/>
    <s v="Alan Schoenberger"/>
    <x v="3"/>
    <s v="West"/>
    <x v="1"/>
    <x v="0"/>
    <s v="Binders and Binder Accessories"/>
    <s v="Storex DuraTech Recycled Plastic Frosted Binders"/>
    <s v="Small Box"/>
    <n v="0.35"/>
    <d v="2012-03-14T00:00:00"/>
  </r>
  <r>
    <n v="6231"/>
    <n v="44133"/>
    <d v="2010-01-06T00:00:00"/>
    <s v="High"/>
    <n v="35"/>
    <n v="173.71200000000002"/>
    <n v="0.06"/>
    <x v="0"/>
    <n v="-46.68"/>
    <n v="5.28"/>
    <n v="3.96"/>
    <s v="Mark Packer"/>
    <x v="3"/>
    <s v="West"/>
    <x v="0"/>
    <x v="1"/>
    <s v="Office Furnishings"/>
    <s v="Master Big Foot® Doorstop, Beige"/>
    <s v="Wrap Bag"/>
    <n v="0.54"/>
    <d v="2010-01-07T00:00:00"/>
  </r>
  <r>
    <n v="6232"/>
    <n v="44134"/>
    <d v="2009-10-30T00:00:00"/>
    <s v="High"/>
    <n v="35"/>
    <n v="587.52750000000003"/>
    <n v="0.05"/>
    <x v="0"/>
    <n v="50.04"/>
    <n v="17.670000000000002"/>
    <n v="8.99"/>
    <s v="Gary McGarr"/>
    <x v="5"/>
    <s v="Quebec"/>
    <x v="2"/>
    <x v="1"/>
    <s v="Office Furnishings"/>
    <s v="Executive Impressions 12&quot; Wall Clock"/>
    <s v="Small Pack"/>
    <n v="0.47"/>
    <d v="2009-11-01T00:00:00"/>
  </r>
  <r>
    <n v="6233"/>
    <n v="44162"/>
    <d v="2010-03-19T00:00:00"/>
    <s v="High"/>
    <n v="46"/>
    <n v="484.87680000000006"/>
    <n v="0.04"/>
    <x v="0"/>
    <n v="42.76"/>
    <n v="10.98"/>
    <n v="3.37"/>
    <s v="Julie Creighton"/>
    <x v="3"/>
    <s v="West"/>
    <x v="1"/>
    <x v="0"/>
    <s v="Scissors, Rulers and Trimmers"/>
    <s v="Fiskars® Softgrip Scissors"/>
    <s v="Small Pack"/>
    <n v="0.56999999999999995"/>
    <d v="2010-03-20T00:00:00"/>
  </r>
  <r>
    <n v="6234"/>
    <n v="44167"/>
    <d v="2012-01-30T00:00:00"/>
    <s v="Critical"/>
    <n v="23"/>
    <n v="3022.9176000000002"/>
    <n v="0.08"/>
    <x v="0"/>
    <n v="608.52"/>
    <n v="142.86000000000001"/>
    <n v="19.989999999999998"/>
    <s v="Jim Epp"/>
    <x v="10"/>
    <s v="Atlantic"/>
    <x v="0"/>
    <x v="0"/>
    <s v="Storage &amp; Organization"/>
    <s v="Letter Size Cart"/>
    <s v="Small Box"/>
    <n v="0.56000000000000005"/>
    <d v="2012-01-31T00:00:00"/>
  </r>
  <r>
    <n v="6235"/>
    <n v="44196"/>
    <d v="2009-08-22T00:00:00"/>
    <s v="Not Specified"/>
    <n v="12"/>
    <n v="720.61079999999993"/>
    <n v="0.09"/>
    <x v="0"/>
    <n v="-83.467999999999989"/>
    <n v="65.989999999999995"/>
    <n v="5.31"/>
    <s v="Cynthia Delaney"/>
    <x v="5"/>
    <s v="Quebec"/>
    <x v="1"/>
    <x v="2"/>
    <s v="Telephones and Communication"/>
    <s v="3390"/>
    <s v="Small Box"/>
    <n v="0.56999999999999995"/>
    <d v="2009-08-23T00:00:00"/>
  </r>
  <r>
    <n v="6236"/>
    <n v="44196"/>
    <d v="2009-08-22T00:00:00"/>
    <s v="Not Specified"/>
    <n v="10"/>
    <n v="51.281999999999996"/>
    <n v="0.01"/>
    <x v="0"/>
    <n v="7.5"/>
    <n v="5.18"/>
    <n v="2.04"/>
    <s v="Cynthia Delaney"/>
    <x v="6"/>
    <s v="Prarie"/>
    <x v="1"/>
    <x v="0"/>
    <s v="Paper"/>
    <s v="Array® Memo Cubes"/>
    <s v="Wrap Bag"/>
    <n v="0.36"/>
    <d v="2009-08-24T00:00:00"/>
  </r>
  <r>
    <n v="6237"/>
    <n v="44197"/>
    <d v="2009-01-20T00:00:00"/>
    <s v="High"/>
    <n v="27"/>
    <n v="3730.3307999999997"/>
    <n v="0.02"/>
    <x v="1"/>
    <n v="-229.79"/>
    <n v="140.97999999999999"/>
    <n v="53.48"/>
    <s v="Cynthia Arntzen"/>
    <x v="4"/>
    <s v="Ontario"/>
    <x v="0"/>
    <x v="1"/>
    <s v="Bookcases"/>
    <s v="Bush Heritage Pine Collection 5-Shelf Bookcase, Albany Pine Finish, *Special Order"/>
    <s v="Jumbo Box"/>
    <n v="0.65"/>
    <d v="2009-01-23T00:00:00"/>
  </r>
  <r>
    <n v="6238"/>
    <n v="44198"/>
    <d v="2011-01-04T00:00:00"/>
    <s v="Critical"/>
    <n v="35"/>
    <n v="705.26400000000001"/>
    <n v="0.04"/>
    <x v="2"/>
    <n v="-87.021000000000001"/>
    <n v="20.99"/>
    <n v="3.3"/>
    <s v="Greg Matthias"/>
    <x v="3"/>
    <s v="West"/>
    <x v="2"/>
    <x v="2"/>
    <s v="Telephones and Communication"/>
    <s v="Accessory39"/>
    <s v="Small Pack"/>
    <n v="0.81"/>
    <d v="2011-01-04T00:00:00"/>
  </r>
  <r>
    <n v="6239"/>
    <n v="44199"/>
    <d v="2012-03-04T00:00:00"/>
    <s v="Low"/>
    <n v="12"/>
    <n v="45.504000000000005"/>
    <n v="0.04"/>
    <x v="0"/>
    <n v="-6.33"/>
    <n v="3.95"/>
    <n v="2"/>
    <s v="Seth Vernon"/>
    <x v="3"/>
    <s v="West"/>
    <x v="2"/>
    <x v="0"/>
    <s v="Rubber Bands"/>
    <s v="Advantus Map Pennant Flags and Round Head Tacks"/>
    <s v="Wrap Bag"/>
    <n v="0.53"/>
    <d v="2012-03-08T00:00:00"/>
  </r>
  <r>
    <n v="6240"/>
    <n v="44224"/>
    <d v="2010-08-09T00:00:00"/>
    <s v="High"/>
    <n v="32"/>
    <n v="186.62400000000002"/>
    <n v="0.1"/>
    <x v="0"/>
    <n v="-62.13"/>
    <n v="6.48"/>
    <n v="2.74"/>
    <s v="Natalie Webber"/>
    <x v="6"/>
    <s v="Prarie"/>
    <x v="1"/>
    <x v="2"/>
    <s v="Computer Peripherals"/>
    <s v="Sony MFD2HD Formatted Diskettes, 10/Pack"/>
    <s v="Small Pack"/>
    <n v="0.71"/>
    <d v="2010-08-10T00:00:00"/>
  </r>
  <r>
    <n v="6241"/>
    <n v="44225"/>
    <d v="2009-04-03T00:00:00"/>
    <s v="High"/>
    <n v="29"/>
    <n v="1803.22"/>
    <n v="0"/>
    <x v="0"/>
    <n v="632.29"/>
    <n v="62.18"/>
    <n v="10.84"/>
    <s v="Nora Price"/>
    <x v="5"/>
    <s v="Quebec"/>
    <x v="0"/>
    <x v="1"/>
    <s v="Office Furnishings"/>
    <s v="Deflect-o Glass Clear Studded Chair Mats"/>
    <s v="Medium Box"/>
    <n v="0.63"/>
    <d v="2009-04-05T00:00:00"/>
  </r>
  <r>
    <n v="6242"/>
    <n v="44229"/>
    <d v="2010-05-14T00:00:00"/>
    <s v="Medium"/>
    <n v="39"/>
    <n v="184.98479999999998"/>
    <n v="0.02"/>
    <x v="0"/>
    <n v="50.16"/>
    <n v="4.84"/>
    <n v="0.71"/>
    <s v="Erin Smith"/>
    <x v="4"/>
    <s v="Ontario"/>
    <x v="2"/>
    <x v="0"/>
    <s v="Pens &amp; Art Supplies"/>
    <s v="*Staples* Highlighting Markers"/>
    <s v="Wrap Bag"/>
    <n v="0.52"/>
    <d v="2010-05-14T00:00:00"/>
  </r>
  <r>
    <n v="6243"/>
    <n v="44231"/>
    <d v="2009-11-03T00:00:00"/>
    <s v="Not Specified"/>
    <n v="11"/>
    <n v="1699.9487999999999"/>
    <n v="0.04"/>
    <x v="1"/>
    <n v="116.1"/>
    <n v="160.97999999999999"/>
    <n v="30"/>
    <s v="Alex Avila"/>
    <x v="3"/>
    <s v="West"/>
    <x v="2"/>
    <x v="1"/>
    <s v="Chairs &amp; Chairmats"/>
    <s v="Office Star - Mid Back Dual function Ergonomic High Back Chair with 2-Way Adjustable Arms"/>
    <s v="Jumbo Drum"/>
    <n v="0.62"/>
    <d v="2009-11-05T00:00:00"/>
  </r>
  <r>
    <n v="6244"/>
    <n v="44231"/>
    <d v="2009-11-03T00:00:00"/>
    <s v="Not Specified"/>
    <n v="43"/>
    <n v="765.40859999999998"/>
    <n v="0.01"/>
    <x v="0"/>
    <n v="-87.96"/>
    <n v="17.98"/>
    <n v="4"/>
    <s v="Alex Avila"/>
    <x v="3"/>
    <s v="West"/>
    <x v="2"/>
    <x v="2"/>
    <s v="Computer Peripherals"/>
    <s v="Belkin 107-key enhanced keyboard, USB/PS/2 interface"/>
    <s v="Small Box"/>
    <n v="0.79"/>
    <d v="2009-11-05T00:00:00"/>
  </r>
  <r>
    <n v="6245"/>
    <n v="44231"/>
    <d v="2009-11-03T00:00:00"/>
    <s v="Not Specified"/>
    <n v="24"/>
    <n v="2616.7343999999998"/>
    <n v="0.06"/>
    <x v="0"/>
    <n v="311.64299999999997"/>
    <n v="115.99"/>
    <n v="8.99"/>
    <s v="Alex Avila"/>
    <x v="3"/>
    <s v="West"/>
    <x v="2"/>
    <x v="2"/>
    <s v="Telephones and Communication"/>
    <s v="5185"/>
    <s v="Small Box"/>
    <n v="0.57999999999999996"/>
    <d v="2009-11-04T00:00:00"/>
  </r>
  <r>
    <n v="6246"/>
    <n v="44256"/>
    <d v="2011-11-19T00:00:00"/>
    <s v="Low"/>
    <n v="39"/>
    <n v="284.2749"/>
    <n v="0.09"/>
    <x v="0"/>
    <n v="48.45"/>
    <n v="8.01"/>
    <n v="2.87"/>
    <s v="Sally Knutson"/>
    <x v="3"/>
    <s v="West"/>
    <x v="1"/>
    <x v="0"/>
    <s v="Paper"/>
    <s v="TOPS Money Receipt Book, Consecutively Numbered in Red,"/>
    <s v="Wrap Bag"/>
    <n v="0.4"/>
    <d v="2011-11-28T00:00:00"/>
  </r>
  <r>
    <n v="6247"/>
    <n v="44256"/>
    <d v="2011-11-19T00:00:00"/>
    <s v="Low"/>
    <n v="17"/>
    <n v="101.34720000000002"/>
    <n v="0.08"/>
    <x v="0"/>
    <n v="-38.72"/>
    <n v="6.48"/>
    <n v="5.84"/>
    <s v="Sally Knutson"/>
    <x v="3"/>
    <s v="West"/>
    <x v="1"/>
    <x v="0"/>
    <s v="Paper"/>
    <s v="Xerox 226"/>
    <s v="Small Box"/>
    <n v="0.37"/>
    <d v="2011-11-24T00:00:00"/>
  </r>
  <r>
    <n v="6248"/>
    <n v="44256"/>
    <d v="2011-11-19T00:00:00"/>
    <s v="Low"/>
    <n v="49"/>
    <n v="1806.777"/>
    <n v="0.1"/>
    <x v="2"/>
    <n v="182.15"/>
    <n v="40.97"/>
    <n v="8.99"/>
    <s v="Sally Knutson"/>
    <x v="3"/>
    <s v="West"/>
    <x v="1"/>
    <x v="0"/>
    <s v="Pens &amp; Art Supplies"/>
    <s v="Sanford 52201 APSCO Electric Pencil Sharpener"/>
    <s v="Small Pack"/>
    <n v="0.59"/>
    <d v="2011-11-26T00:00:00"/>
  </r>
  <r>
    <n v="6249"/>
    <n v="44261"/>
    <d v="2012-03-23T00:00:00"/>
    <s v="High"/>
    <n v="31"/>
    <n v="12919.876200000001"/>
    <n v="0.01"/>
    <x v="2"/>
    <n v="5979.5630000000001"/>
    <n v="420.98"/>
    <n v="19.989999999999998"/>
    <s v="Juliana Krohn"/>
    <x v="3"/>
    <s v="West"/>
    <x v="1"/>
    <x v="0"/>
    <s v="Binders and Binder Accessories"/>
    <s v="GBC DocuBind 200 Manual Binding Machine"/>
    <s v="Small Box"/>
    <n v="0.35"/>
    <d v="2012-03-25T00:00:00"/>
  </r>
  <r>
    <n v="6250"/>
    <n v="44261"/>
    <d v="2012-03-23T00:00:00"/>
    <s v="High"/>
    <n v="34"/>
    <n v="4553.6539999999995"/>
    <n v="0.05"/>
    <x v="1"/>
    <n v="-427.99"/>
    <n v="140.97999999999999"/>
    <n v="36.090000000000003"/>
    <s v="Juliana Krohn"/>
    <x v="3"/>
    <s v="West"/>
    <x v="1"/>
    <x v="1"/>
    <s v="Bookcases"/>
    <s v="Sauder Forest Hills Library, Woodland Oak Finish"/>
    <s v="Jumbo Box"/>
    <n v="0.77"/>
    <d v="2012-03-25T00:00:00"/>
  </r>
  <r>
    <n v="6251"/>
    <n v="44261"/>
    <d v="2012-03-23T00:00:00"/>
    <s v="High"/>
    <n v="1"/>
    <n v="3327.0329999999999"/>
    <n v="0.05"/>
    <x v="1"/>
    <n v="-7961.4308999999994"/>
    <n v="3502.14"/>
    <n v="8.73"/>
    <s v="Juliana Krohn"/>
    <x v="3"/>
    <s v="West"/>
    <x v="1"/>
    <x v="2"/>
    <s v="Office Machines"/>
    <s v="Okidata Pacemark 4410N Wide Format Dot Matrix Printer"/>
    <s v="Jumbo Box"/>
    <n v="0.56999999999999995"/>
    <d v="2012-03-24T00:00:00"/>
  </r>
  <r>
    <n v="6252"/>
    <n v="44261"/>
    <d v="2012-03-23T00:00:00"/>
    <s v="High"/>
    <n v="10"/>
    <n v="334.70700000000005"/>
    <n v="7.0000000000000007E-2"/>
    <x v="0"/>
    <n v="-17.413"/>
    <n v="35.99"/>
    <n v="5.99"/>
    <s v="Juliana Krohn"/>
    <x v="3"/>
    <s v="West"/>
    <x v="1"/>
    <x v="2"/>
    <s v="Telephones and Communication"/>
    <s v="Accessory41"/>
    <s v="Wrap Bag"/>
    <n v="0.38"/>
    <d v="2012-03-26T00:00:00"/>
  </r>
  <r>
    <n v="6253"/>
    <n v="44290"/>
    <d v="2010-03-21T00:00:00"/>
    <s v="Medium"/>
    <n v="49"/>
    <n v="479.024"/>
    <n v="0.06"/>
    <x v="0"/>
    <n v="4.68"/>
    <n v="10.4"/>
    <n v="5.4"/>
    <s v="Peter Fuller"/>
    <x v="2"/>
    <s v="Prarie"/>
    <x v="1"/>
    <x v="1"/>
    <s v="Office Furnishings"/>
    <s v="Executive Impressions 8-1/2&quot; Career Panel/Partition Cubicle Clock"/>
    <s v="Small Pack"/>
    <n v="0.51"/>
    <d v="2010-03-23T00:00:00"/>
  </r>
  <r>
    <n v="6254"/>
    <n v="44290"/>
    <d v="2010-03-21T00:00:00"/>
    <s v="Medium"/>
    <n v="28"/>
    <n v="251.14320000000001"/>
    <n v="0.01"/>
    <x v="0"/>
    <n v="-114.58"/>
    <n v="9.06"/>
    <n v="9.86"/>
    <s v="Peter Fuller"/>
    <x v="2"/>
    <s v="Prarie"/>
    <x v="1"/>
    <x v="0"/>
    <s v="Paper"/>
    <s v="Southworth 25% Cotton Linen-Finish Paper &amp; Envelopes"/>
    <s v="Small Box"/>
    <n v="0.4"/>
    <d v="2010-03-23T00:00:00"/>
  </r>
  <r>
    <n v="6255"/>
    <n v="44290"/>
    <d v="2010-03-21T00:00:00"/>
    <s v="Medium"/>
    <n v="41"/>
    <n v="260.3664"/>
    <n v="0.02"/>
    <x v="0"/>
    <n v="-75.28"/>
    <n v="6.48"/>
    <n v="5.87"/>
    <s v="Peter Fuller"/>
    <x v="2"/>
    <s v="Prarie"/>
    <x v="1"/>
    <x v="0"/>
    <s v="Paper"/>
    <s v="Xerox 229"/>
    <s v="Small Box"/>
    <n v="0.37"/>
    <d v="2010-03-23T00:00:00"/>
  </r>
  <r>
    <n v="6256"/>
    <n v="44292"/>
    <d v="2011-06-14T00:00:00"/>
    <s v="Not Specified"/>
    <n v="1"/>
    <n v="5.18"/>
    <n v="0"/>
    <x v="2"/>
    <n v="-3.78"/>
    <n v="5.18"/>
    <n v="2.04"/>
    <s v="Frank Atkinson"/>
    <x v="8"/>
    <s v="Atlantic"/>
    <x v="1"/>
    <x v="0"/>
    <s v="Paper"/>
    <s v="Array® Memo Cubes"/>
    <s v="Wrap Bag"/>
    <n v="0.36"/>
    <d v="2011-06-15T00:00:00"/>
  </r>
  <r>
    <n v="6257"/>
    <n v="44294"/>
    <d v="2009-06-03T00:00:00"/>
    <s v="Low"/>
    <n v="15"/>
    <n v="88.451999999999998"/>
    <n v="0.09"/>
    <x v="2"/>
    <n v="-85.29"/>
    <n v="6.48"/>
    <n v="9.68"/>
    <s v="Grace Kelly"/>
    <x v="1"/>
    <s v="West"/>
    <x v="3"/>
    <x v="0"/>
    <s v="Paper"/>
    <s v="Xerox 1993"/>
    <s v="Small Box"/>
    <n v="0.36"/>
    <d v="2009-06-10T00:00:00"/>
  </r>
  <r>
    <n v="6258"/>
    <n v="44294"/>
    <d v="2009-06-03T00:00:00"/>
    <s v="Low"/>
    <n v="13"/>
    <n v="248.1934"/>
    <n v="0.09"/>
    <x v="1"/>
    <n v="-445.77"/>
    <n v="20.98"/>
    <n v="45"/>
    <s v="Grace Kelly"/>
    <x v="1"/>
    <s v="West"/>
    <x v="3"/>
    <x v="0"/>
    <s v="Storage &amp; Organization"/>
    <s v="Tennsco Lockers, Sand"/>
    <s v="Jumbo Drum"/>
    <n v="0.61"/>
    <d v="2009-06-03T00:00:00"/>
  </r>
  <r>
    <n v="6259"/>
    <n v="44294"/>
    <d v="2009-06-03T00:00:00"/>
    <s v="Low"/>
    <n v="8"/>
    <n v="506.80319999999995"/>
    <n v="0.04"/>
    <x v="0"/>
    <n v="-206.15100000000001"/>
    <n v="65.989999999999995"/>
    <n v="8.99"/>
    <s v="Grace Kelly"/>
    <x v="1"/>
    <s v="West"/>
    <x v="3"/>
    <x v="2"/>
    <s v="Telephones and Communication"/>
    <s v="SC-3160"/>
    <s v="Small Box"/>
    <n v="0.59"/>
    <d v="2009-06-05T00:00:00"/>
  </r>
  <r>
    <n v="6260"/>
    <n v="44295"/>
    <d v="2010-01-23T00:00:00"/>
    <s v="Medium"/>
    <n v="47"/>
    <n v="5069.9228999999996"/>
    <n v="7.0000000000000007E-2"/>
    <x v="0"/>
    <n v="1464.8670000000002"/>
    <n v="115.99"/>
    <n v="2.5"/>
    <s v="Alex Russell"/>
    <x v="1"/>
    <s v="West"/>
    <x v="2"/>
    <x v="2"/>
    <s v="Telephones and Communication"/>
    <s v="StarTAC 7797"/>
    <s v="Small Box"/>
    <n v="0.55000000000000004"/>
    <d v="2010-01-25T00:00:00"/>
  </r>
  <r>
    <n v="6261"/>
    <n v="44320"/>
    <d v="2009-04-29T00:00:00"/>
    <s v="Medium"/>
    <n v="49"/>
    <n v="6797.1329999999998"/>
    <n v="0.1"/>
    <x v="0"/>
    <n v="-1640.511"/>
    <n v="154.13"/>
    <n v="69"/>
    <s v="Sally Knutson"/>
    <x v="3"/>
    <s v="West"/>
    <x v="1"/>
    <x v="1"/>
    <s v="Tables"/>
    <s v="Laminate Occasional Tables"/>
    <s v="Large Box"/>
    <n v="0.68"/>
    <d v="2009-04-30T00:00:00"/>
  </r>
  <r>
    <n v="6262"/>
    <n v="44322"/>
    <d v="2011-10-12T00:00:00"/>
    <s v="Not Specified"/>
    <n v="15"/>
    <n v="577.26"/>
    <n v="0.1"/>
    <x v="0"/>
    <n v="43.55"/>
    <n v="42.76"/>
    <n v="6.22"/>
    <s v="Max Jones"/>
    <x v="4"/>
    <s v="Ontario"/>
    <x v="2"/>
    <x v="0"/>
    <s v="Storage &amp; Organization"/>
    <s v="SAFCO Mobile Desk Side File, Wire Frame"/>
    <s v="Small Box"/>
    <m/>
    <d v="2011-10-14T00:00:00"/>
  </r>
  <r>
    <n v="6263"/>
    <n v="44323"/>
    <d v="2012-08-07T00:00:00"/>
    <s v="Medium"/>
    <n v="27"/>
    <n v="19925.778599999998"/>
    <n v="0.09"/>
    <x v="1"/>
    <n v="5381.02"/>
    <n v="810.98"/>
    <n v="16.059999999999999"/>
    <s v="Barry Weirich"/>
    <x v="3"/>
    <s v="West"/>
    <x v="1"/>
    <x v="2"/>
    <s v="Office Machines"/>
    <s v="Okidata ML591 Wide Format Dot Matrix Printer"/>
    <s v="Jumbo Drum"/>
    <n v="0.56000000000000005"/>
    <d v="2012-08-09T00:00:00"/>
  </r>
  <r>
    <n v="6264"/>
    <n v="44325"/>
    <d v="2009-02-10T00:00:00"/>
    <s v="Medium"/>
    <n v="44"/>
    <n v="892.32"/>
    <n v="0"/>
    <x v="0"/>
    <n v="-60.66"/>
    <n v="20.28"/>
    <n v="14.39"/>
    <s v="Maribeth Schnelling"/>
    <x v="6"/>
    <s v="Prarie"/>
    <x v="1"/>
    <x v="1"/>
    <s v="Office Furnishings"/>
    <s v="Career Cubicle Clock, 8 1/4&quot;, Black"/>
    <s v="Small Box"/>
    <n v="0.47"/>
    <d v="2009-02-12T00:00:00"/>
  </r>
  <r>
    <n v="6265"/>
    <n v="44352"/>
    <d v="2009-09-15T00:00:00"/>
    <s v="Not Specified"/>
    <n v="25"/>
    <n v="77.314999999999998"/>
    <n v="0.06"/>
    <x v="0"/>
    <n v="8.5299999999999994"/>
    <n v="3.29"/>
    <n v="1.35"/>
    <s v="Jeremy Farry"/>
    <x v="5"/>
    <s v="Quebec"/>
    <x v="0"/>
    <x v="0"/>
    <s v="Rubber Bands"/>
    <s v="Acco® Hot Clips™ Clips to Go"/>
    <s v="Wrap Bag"/>
    <n v="0.4"/>
    <d v="2009-09-17T00:00:00"/>
  </r>
  <r>
    <n v="6266"/>
    <n v="44358"/>
    <d v="2010-04-01T00:00:00"/>
    <s v="High"/>
    <n v="22"/>
    <n v="5006.1000000000004"/>
    <n v="0"/>
    <x v="1"/>
    <n v="547.03620000000001"/>
    <n v="227.55"/>
    <n v="32.479999999999997"/>
    <s v="Cynthia Delaney"/>
    <x v="5"/>
    <s v="Quebec"/>
    <x v="2"/>
    <x v="1"/>
    <s v="Tables"/>
    <s v="Hon Rectangular Conference Tables"/>
    <s v="Jumbo Box"/>
    <n v="0.68"/>
    <d v="2010-04-03T00:00:00"/>
  </r>
  <r>
    <n v="6267"/>
    <n v="44359"/>
    <d v="2010-11-29T00:00:00"/>
    <s v="High"/>
    <n v="19"/>
    <n v="103.96799999999999"/>
    <n v="0.1"/>
    <x v="0"/>
    <n v="24.83"/>
    <n v="6.08"/>
    <n v="0.91"/>
    <s v="Keith Dawkins"/>
    <x v="6"/>
    <s v="Prarie"/>
    <x v="2"/>
    <x v="0"/>
    <s v="Pens &amp; Art Supplies"/>
    <s v="Zebra Zazzle Fluorescent Highlighters"/>
    <s v="Wrap Bag"/>
    <n v="0.51"/>
    <d v="2010-12-01T00:00:00"/>
  </r>
  <r>
    <n v="6268"/>
    <n v="44386"/>
    <d v="2012-04-09T00:00:00"/>
    <s v="Medium"/>
    <n v="27"/>
    <n v="119.31299999999999"/>
    <n v="0.1"/>
    <x v="0"/>
    <n v="-75.129499999999993"/>
    <n v="4.91"/>
    <n v="4.97"/>
    <s v="Chris Selesnick"/>
    <x v="4"/>
    <s v="Ontario"/>
    <x v="2"/>
    <x v="0"/>
    <s v="Binders and Binder Accessories"/>
    <s v="Pressboard Covers with Storage Hooks, 9 1/2&quot; x 11&quot;, Light Blue"/>
    <s v="Small Box"/>
    <n v="0.38"/>
    <d v="2012-04-11T00:00:00"/>
  </r>
  <r>
    <n v="6269"/>
    <n v="44386"/>
    <d v="2012-04-09T00:00:00"/>
    <s v="Medium"/>
    <n v="43"/>
    <n v="1212.3936000000001"/>
    <n v="0.01"/>
    <x v="0"/>
    <n v="518.80999999999995"/>
    <n v="28.48"/>
    <n v="1.99"/>
    <s v="Chris Selesnick"/>
    <x v="4"/>
    <s v="Ontario"/>
    <x v="2"/>
    <x v="2"/>
    <s v="Computer Peripherals"/>
    <s v="Memorex 4.7GB DVD+RW, 3/Pack"/>
    <s v="Small Pack"/>
    <n v="0.4"/>
    <d v="2012-04-11T00:00:00"/>
  </r>
  <r>
    <n v="6270"/>
    <n v="44387"/>
    <d v="2009-02-04T00:00:00"/>
    <s v="Low"/>
    <n v="50"/>
    <n v="1389.885"/>
    <n v="7.0000000000000007E-2"/>
    <x v="2"/>
    <n v="475.26"/>
    <n v="29.89"/>
    <n v="1.99"/>
    <s v="Erica Bern"/>
    <x v="9"/>
    <s v="Atlantic"/>
    <x v="1"/>
    <x v="2"/>
    <s v="Computer Peripherals"/>
    <s v="Verbatim DVD-RAM, 5.2GB, Rewritable, Type 1, DS"/>
    <s v="Small Pack"/>
    <n v="0.5"/>
    <d v="2009-02-09T00:00:00"/>
  </r>
  <r>
    <n v="6271"/>
    <n v="44387"/>
    <d v="2009-02-04T00:00:00"/>
    <s v="Low"/>
    <n v="20"/>
    <n v="161.79600000000002"/>
    <n v="0.03"/>
    <x v="0"/>
    <n v="-6.71"/>
    <n v="8.34"/>
    <n v="4.82"/>
    <s v="Erica Bern"/>
    <x v="9"/>
    <s v="Atlantic"/>
    <x v="1"/>
    <x v="0"/>
    <s v="Paper"/>
    <s v="Southworth 25% Cotton Antique Laid Paper &amp; Envelopes"/>
    <s v="Small Box"/>
    <n v="0.4"/>
    <d v="2009-02-08T00:00:00"/>
  </r>
  <r>
    <n v="6272"/>
    <n v="44390"/>
    <d v="2010-12-03T00:00:00"/>
    <s v="Not Specified"/>
    <n v="32"/>
    <n v="3080.0992000000001"/>
    <n v="0.03"/>
    <x v="0"/>
    <n v="2033.5"/>
    <n v="99.23"/>
    <n v="8.99"/>
    <s v="Noel Staavos"/>
    <x v="4"/>
    <s v="Ontario"/>
    <x v="2"/>
    <x v="1"/>
    <s v="Office Furnishings"/>
    <s v="GE 48&quot; Fluorescent Tube, Cool White Energy Saver, 34 Watts, 30/Box"/>
    <s v="Small Pack"/>
    <n v="0.35"/>
    <d v="2010-12-05T00:00:00"/>
  </r>
  <r>
    <n v="6273"/>
    <n v="44391"/>
    <d v="2009-01-10T00:00:00"/>
    <s v="Not Specified"/>
    <n v="16"/>
    <n v="101.60640000000001"/>
    <n v="0.02"/>
    <x v="0"/>
    <n v="-85.23"/>
    <n v="6.48"/>
    <n v="9.17"/>
    <s v="Ann Steele"/>
    <x v="1"/>
    <s v="West"/>
    <x v="1"/>
    <x v="0"/>
    <s v="Paper"/>
    <s v="Xerox 1996"/>
    <s v="Small Box"/>
    <n v="0.37"/>
    <d v="2009-01-11T00:00:00"/>
  </r>
  <r>
    <n v="6274"/>
    <n v="44422"/>
    <d v="2012-04-13T00:00:00"/>
    <s v="Medium"/>
    <n v="1"/>
    <n v="10.89"/>
    <n v="0"/>
    <x v="0"/>
    <n v="-6.1"/>
    <n v="10.89"/>
    <n v="4.5"/>
    <s v="Thais Sissman"/>
    <x v="6"/>
    <s v="Prarie"/>
    <x v="1"/>
    <x v="0"/>
    <s v="Appliances"/>
    <s v="Belkin 6 Outlet Metallic Surge Strip"/>
    <s v="Small Box"/>
    <n v="0.59"/>
    <d v="2012-04-15T00:00:00"/>
  </r>
  <r>
    <n v="6275"/>
    <n v="44422"/>
    <d v="2012-04-13T00:00:00"/>
    <s v="Medium"/>
    <n v="36"/>
    <n v="287.81279999999998"/>
    <n v="0.08"/>
    <x v="0"/>
    <n v="56.78"/>
    <n v="8.69"/>
    <n v="2.99"/>
    <s v="Thais Sissman"/>
    <x v="6"/>
    <s v="Prarie"/>
    <x v="1"/>
    <x v="0"/>
    <s v="Binders and Binder Accessories"/>
    <s v="Cardinal Slant-D® Ring Binder, Heavy Gauge Vinyl"/>
    <s v="Small Box"/>
    <n v="0.39"/>
    <d v="2012-04-15T00:00:00"/>
  </r>
  <r>
    <n v="6276"/>
    <n v="44422"/>
    <d v="2012-04-13T00:00:00"/>
    <s v="Medium"/>
    <n v="11"/>
    <n v="221.65439999999998"/>
    <n v="0.04"/>
    <x v="0"/>
    <n v="32.31"/>
    <n v="20.99"/>
    <n v="0.99"/>
    <s v="Thais Sissman"/>
    <x v="6"/>
    <s v="Prarie"/>
    <x v="1"/>
    <x v="2"/>
    <s v="Telephones and Communication"/>
    <s v="Accessory21"/>
    <s v="Wrap Bag"/>
    <n v="0.37"/>
    <d v="2012-04-15T00:00:00"/>
  </r>
  <r>
    <n v="6277"/>
    <n v="44423"/>
    <d v="2012-07-29T00:00:00"/>
    <s v="Critical"/>
    <n v="39"/>
    <n v="225.32640000000001"/>
    <n v="0.08"/>
    <x v="0"/>
    <n v="-69.27"/>
    <n v="6.28"/>
    <n v="5.29"/>
    <s v="Nona Balk"/>
    <x v="10"/>
    <s v="Atlantic"/>
    <x v="1"/>
    <x v="1"/>
    <s v="Office Furnishings"/>
    <s v="Eldon® 200 Class™ Desk Accessories, Burgundy"/>
    <s v="Small Box"/>
    <n v="0.43"/>
    <d v="2012-07-30T00:00:00"/>
  </r>
  <r>
    <n v="6278"/>
    <n v="44448"/>
    <d v="2009-04-13T00:00:00"/>
    <s v="Critical"/>
    <n v="28"/>
    <n v="932.41119999999989"/>
    <n v="0.02"/>
    <x v="0"/>
    <n v="331.27"/>
    <n v="33.979999999999997"/>
    <n v="1.99"/>
    <s v="Raymond Fair"/>
    <x v="4"/>
    <s v="Ontario"/>
    <x v="0"/>
    <x v="2"/>
    <s v="Computer Peripherals"/>
    <s v="Imation Neon 80 Minute CD-R Spindle, 50/Pack"/>
    <s v="Small Pack"/>
    <n v="0.45"/>
    <d v="2009-04-15T00:00:00"/>
  </r>
  <r>
    <n v="6279"/>
    <n v="44450"/>
    <d v="2010-10-09T00:00:00"/>
    <s v="Critical"/>
    <n v="14"/>
    <n v="227.58959999999999"/>
    <n v="7.0000000000000007E-2"/>
    <x v="0"/>
    <n v="35.33"/>
    <n v="17.48"/>
    <n v="1.99"/>
    <s v="Sean Wendt"/>
    <x v="3"/>
    <s v="West"/>
    <x v="1"/>
    <x v="2"/>
    <s v="Computer Peripherals"/>
    <s v="Maxell Pro 80 Minute CD-R, 10/Pack"/>
    <s v="Small Pack"/>
    <n v="0.45"/>
    <d v="2010-10-10T00:00:00"/>
  </r>
  <r>
    <n v="6280"/>
    <n v="44450"/>
    <d v="2010-10-09T00:00:00"/>
    <s v="Critical"/>
    <n v="24"/>
    <n v="1536.2471999999998"/>
    <n v="0.03"/>
    <x v="0"/>
    <n v="58.166999999999994"/>
    <n v="65.989999999999995"/>
    <n v="8.99"/>
    <s v="Sean Wendt"/>
    <x v="3"/>
    <s v="West"/>
    <x v="1"/>
    <x v="2"/>
    <s v="Telephones and Communication"/>
    <s v="StarTAC Analog"/>
    <s v="Small Box"/>
    <n v="0.6"/>
    <d v="2010-10-09T00:00:00"/>
  </r>
  <r>
    <n v="6281"/>
    <n v="44451"/>
    <d v="2011-09-11T00:00:00"/>
    <s v="Low"/>
    <n v="4"/>
    <n v="7.2863999999999995"/>
    <n v="0.08"/>
    <x v="0"/>
    <n v="-13.500999999999999"/>
    <n v="1.98"/>
    <n v="4.7699999999999996"/>
    <s v="Eva Jacobs"/>
    <x v="3"/>
    <s v="West"/>
    <x v="2"/>
    <x v="0"/>
    <s v="Binders and Binder Accessories"/>
    <s v="Avery Reinforcements for Hole-Punch Pages"/>
    <s v="Small Box"/>
    <n v="0.4"/>
    <d v="2011-09-15T00:00:00"/>
  </r>
  <r>
    <n v="6282"/>
    <n v="44451"/>
    <d v="2011-09-11T00:00:00"/>
    <s v="Critical"/>
    <n v="4"/>
    <n v="85.485600000000005"/>
    <n v="7.0000000000000007E-2"/>
    <x v="2"/>
    <n v="-19.260000000000002"/>
    <n v="22.98"/>
    <n v="7.58"/>
    <s v="Khloe Miller"/>
    <x v="8"/>
    <s v="Atlantic"/>
    <x v="2"/>
    <x v="1"/>
    <s v="Office Furnishings"/>
    <s v="Seth Thomas 12&quot; Clock w/ Goldtone Case"/>
    <s v="Small Box"/>
    <n v="0.51"/>
    <d v="2011-09-13T00:00:00"/>
  </r>
  <r>
    <n v="6283"/>
    <n v="44452"/>
    <d v="2011-12-09T00:00:00"/>
    <s v="Not Specified"/>
    <n v="50"/>
    <n v="301.32"/>
    <n v="7.0000000000000007E-2"/>
    <x v="0"/>
    <n v="-195.57"/>
    <n v="6.48"/>
    <n v="7.86"/>
    <s v="Susan Pistek"/>
    <x v="2"/>
    <s v="Prarie"/>
    <x v="2"/>
    <x v="0"/>
    <s v="Paper"/>
    <s v="Xerox 213"/>
    <s v="Small Box"/>
    <n v="0.37"/>
    <d v="2011-12-11T00:00:00"/>
  </r>
  <r>
    <n v="6284"/>
    <n v="44480"/>
    <d v="2010-05-12T00:00:00"/>
    <s v="Medium"/>
    <n v="25"/>
    <n v="1236.5999999999999"/>
    <n v="0.1"/>
    <x v="0"/>
    <n v="448.24"/>
    <n v="54.96"/>
    <n v="10.75"/>
    <s v="Vivek Sundaresam"/>
    <x v="5"/>
    <s v="Quebec"/>
    <x v="2"/>
    <x v="0"/>
    <s v="Paper"/>
    <s v="Xerox 1940"/>
    <s v="Small Box"/>
    <n v="0.36"/>
    <d v="2010-05-14T00:00:00"/>
  </r>
  <r>
    <n v="6285"/>
    <n v="44486"/>
    <d v="2012-07-09T00:00:00"/>
    <s v="Critical"/>
    <n v="36"/>
    <n v="189.3528"/>
    <n v="0.09"/>
    <x v="0"/>
    <n v="-66.930000000000007"/>
    <n v="5.78"/>
    <n v="4.96"/>
    <s v="Tom Prescott"/>
    <x v="1"/>
    <s v="West"/>
    <x v="0"/>
    <x v="0"/>
    <s v="Paper"/>
    <s v="Xerox 1899"/>
    <s v="Small Box"/>
    <n v="0.36"/>
    <d v="2012-07-12T00:00:00"/>
  </r>
  <r>
    <n v="6286"/>
    <n v="44487"/>
    <d v="2009-09-11T00:00:00"/>
    <s v="Critical"/>
    <n v="4"/>
    <n v="22.859200000000001"/>
    <n v="0.09"/>
    <x v="0"/>
    <n v="-10.09"/>
    <n v="6.28"/>
    <n v="5.29"/>
    <s v="Helen Wasserman"/>
    <x v="5"/>
    <s v="Quebec"/>
    <x v="1"/>
    <x v="1"/>
    <s v="Office Furnishings"/>
    <s v="Eldon® 200 Class™ Desk Accessories, Burgundy"/>
    <s v="Small Box"/>
    <n v="0.43"/>
    <d v="2009-09-12T00:00:00"/>
  </r>
  <r>
    <n v="6287"/>
    <n v="44487"/>
    <d v="2009-09-11T00:00:00"/>
    <s v="Critical"/>
    <n v="37"/>
    <n v="543.3746000000001"/>
    <n v="0.03"/>
    <x v="0"/>
    <n v="-92.87"/>
    <n v="15.14"/>
    <n v="4.53"/>
    <s v="Helen Wasserman"/>
    <x v="5"/>
    <s v="Quebec"/>
    <x v="1"/>
    <x v="0"/>
    <s v="Storage &amp; Organization"/>
    <s v="Eldon® Gobal File Keepers"/>
    <s v="Small Box"/>
    <n v="0.81"/>
    <d v="2009-09-13T00:00:00"/>
  </r>
  <r>
    <n v="6288"/>
    <n v="44516"/>
    <d v="2011-06-29T00:00:00"/>
    <s v="Critical"/>
    <n v="17"/>
    <n v="52.414400000000001"/>
    <n v="0.06"/>
    <x v="0"/>
    <n v="-47.32"/>
    <n v="3.28"/>
    <n v="3.97"/>
    <s v="Andrew Roberts"/>
    <x v="1"/>
    <s v="West"/>
    <x v="0"/>
    <x v="0"/>
    <s v="Pens &amp; Art Supplies"/>
    <s v="Newell 342"/>
    <s v="Wrap Bag"/>
    <n v="0.56000000000000005"/>
    <d v="2011-06-29T00:00:00"/>
  </r>
  <r>
    <n v="6289"/>
    <n v="44517"/>
    <d v="2009-04-23T00:00:00"/>
    <s v="Medium"/>
    <n v="5"/>
    <n v="25.608000000000001"/>
    <n v="0.03"/>
    <x v="0"/>
    <n v="-16.670000000000002"/>
    <n v="5.28"/>
    <n v="5.61"/>
    <s v="Christy Brittain"/>
    <x v="3"/>
    <s v="West"/>
    <x v="3"/>
    <x v="0"/>
    <s v="Paper"/>
    <s v="Xerox 1954"/>
    <s v="Small Box"/>
    <n v="0.4"/>
    <d v="2009-04-24T00:00:00"/>
  </r>
  <r>
    <n v="6290"/>
    <n v="44519"/>
    <d v="2010-05-19T00:00:00"/>
    <s v="High"/>
    <n v="48"/>
    <n v="212.7792"/>
    <n v="0.03"/>
    <x v="0"/>
    <n v="-144.762"/>
    <n v="4.57"/>
    <n v="5.42"/>
    <s v="Dorothy Wardle"/>
    <x v="12"/>
    <s v="Northwest Territories"/>
    <x v="1"/>
    <x v="0"/>
    <s v="Binders and Binder Accessories"/>
    <s v="Newell® 3-Hole Punched Plastic Slotted Magazine Holders for Binders"/>
    <s v="Small Box"/>
    <n v="0.37"/>
    <d v="2010-05-20T00:00:00"/>
  </r>
  <r>
    <n v="6291"/>
    <n v="44519"/>
    <d v="2010-05-19T00:00:00"/>
    <s v="High"/>
    <n v="34"/>
    <n v="337.38539999999995"/>
    <n v="7.0000000000000007E-2"/>
    <x v="0"/>
    <n v="155.69"/>
    <n v="10.67"/>
    <n v="1.39"/>
    <s v="Dorothy Wardle"/>
    <x v="12"/>
    <s v="Northwest Territories"/>
    <x v="1"/>
    <x v="0"/>
    <s v="Envelopes"/>
    <s v="Laser &amp; Ink Jet Business Envelopes"/>
    <s v="Small Box"/>
    <n v="0.39"/>
    <d v="2010-05-20T00:00:00"/>
  </r>
  <r>
    <n v="6292"/>
    <n v="44519"/>
    <d v="2010-05-19T00:00:00"/>
    <s v="High"/>
    <n v="34"/>
    <n v="14882.4324"/>
    <n v="0.01"/>
    <x v="1"/>
    <n v="5386.32"/>
    <n v="442.14"/>
    <n v="14.7"/>
    <s v="Dorothy Wardle"/>
    <x v="12"/>
    <s v="Northwest Territories"/>
    <x v="1"/>
    <x v="2"/>
    <s v="Office Machines"/>
    <s v="Okidata ML390 Turbo Dot Matrix Printers"/>
    <s v="Jumbo Drum"/>
    <n v="0.56000000000000005"/>
    <d v="2010-05-20T00:00:00"/>
  </r>
  <r>
    <n v="6293"/>
    <n v="44546"/>
    <d v="2010-03-24T00:00:00"/>
    <s v="Critical"/>
    <n v="15"/>
    <n v="51.015000000000001"/>
    <n v="0.05"/>
    <x v="0"/>
    <n v="4.26"/>
    <n v="3.58"/>
    <n v="1.63"/>
    <s v="Vivek Sundaresam"/>
    <x v="5"/>
    <s v="Quebec"/>
    <x v="2"/>
    <x v="0"/>
    <s v="Rubber Bands"/>
    <s v="OIC Colored Binder Clips, Assorted Sizes"/>
    <s v="Wrap Bag"/>
    <n v="0.36"/>
    <d v="2010-03-25T00:00:00"/>
  </r>
  <r>
    <n v="6294"/>
    <n v="44549"/>
    <d v="2012-01-22T00:00:00"/>
    <s v="Medium"/>
    <n v="5"/>
    <n v="9.5679999999999996"/>
    <n v="0.08"/>
    <x v="0"/>
    <n v="-4.9564999999999992"/>
    <n v="2.08"/>
    <n v="1.49"/>
    <s v="Bill Shonely"/>
    <x v="3"/>
    <s v="West"/>
    <x v="0"/>
    <x v="0"/>
    <s v="Binders and Binder Accessories"/>
    <s v="Round Ring Binders"/>
    <s v="Small Box"/>
    <n v="0.38"/>
    <d v="2012-01-23T00:00:00"/>
  </r>
  <r>
    <n v="6295"/>
    <n v="44576"/>
    <d v="2009-12-25T00:00:00"/>
    <s v="Not Specified"/>
    <n v="38"/>
    <n v="4683.3137999999999"/>
    <n v="0.01"/>
    <x v="1"/>
    <n v="-189.34929"/>
    <n v="124.49"/>
    <n v="51.94"/>
    <s v="Greg Guthrie"/>
    <x v="9"/>
    <s v="Atlantic"/>
    <x v="0"/>
    <x v="1"/>
    <s v="Tables"/>
    <s v="Bevis 36 x 72 Conference Tables"/>
    <s v="Jumbo Box"/>
    <n v="0.63"/>
    <d v="2009-12-26T00:00:00"/>
  </r>
  <r>
    <n v="6296"/>
    <n v="44576"/>
    <d v="2009-12-25T00:00:00"/>
    <s v="Not Specified"/>
    <n v="30"/>
    <n v="1940.1059999999998"/>
    <n v="0.02"/>
    <x v="0"/>
    <n v="294.96600000000001"/>
    <n v="65.989999999999995"/>
    <n v="5.31"/>
    <s v="Greg Matthias"/>
    <x v="3"/>
    <s v="West"/>
    <x v="0"/>
    <x v="2"/>
    <s v="Telephones and Communication"/>
    <s v="3390"/>
    <s v="Small Box"/>
    <n v="0.56999999999999995"/>
    <d v="2009-12-26T00:00:00"/>
  </r>
  <r>
    <n v="6297"/>
    <n v="44579"/>
    <d v="2011-06-03T00:00:00"/>
    <s v="Not Specified"/>
    <n v="19"/>
    <n v="3729.1680000000006"/>
    <n v="0.1"/>
    <x v="0"/>
    <n v="755.28"/>
    <n v="218.08"/>
    <n v="18.059999999999999"/>
    <s v="Clytie Kelty"/>
    <x v="4"/>
    <s v="Ontario"/>
    <x v="0"/>
    <x v="1"/>
    <s v="Chairs &amp; Chairmats"/>
    <s v="Lifetime Advantage™ Folding Chairs, 4/Carton"/>
    <s v="Large Box"/>
    <n v="0.56999999999999995"/>
    <d v="2011-06-04T00:00:00"/>
  </r>
  <r>
    <n v="6298"/>
    <n v="44583"/>
    <d v="2009-10-04T00:00:00"/>
    <s v="Low"/>
    <n v="6"/>
    <n v="11.988"/>
    <n v="0.1"/>
    <x v="0"/>
    <n v="-19.739999999999998"/>
    <n v="2.2200000000000002"/>
    <n v="5"/>
    <s v="Deanra Eno"/>
    <x v="8"/>
    <s v="Atlantic"/>
    <x v="1"/>
    <x v="0"/>
    <s v="Appliances"/>
    <s v="Hoover Replacement Belt for Commercial Guardsman Heavy-Duty Upright Vacuum"/>
    <s v="Small Box"/>
    <n v="0.55000000000000004"/>
    <d v="2009-10-09T00:00:00"/>
  </r>
  <r>
    <n v="6299"/>
    <n v="44583"/>
    <d v="2009-10-04T00:00:00"/>
    <s v="Low"/>
    <n v="21"/>
    <n v="292.23599999999999"/>
    <n v="0.02"/>
    <x v="0"/>
    <n v="95"/>
    <n v="14.2"/>
    <n v="5.3"/>
    <s v="Deanra Eno"/>
    <x v="5"/>
    <s v="Quebec"/>
    <x v="1"/>
    <x v="1"/>
    <s v="Office Furnishings"/>
    <s v="Coloredge Poster Frame"/>
    <s v="Wrap Bag"/>
    <n v="0.46"/>
    <d v="2009-10-06T00:00:00"/>
  </r>
  <r>
    <n v="6300"/>
    <n v="44609"/>
    <d v="2011-06-18T00:00:00"/>
    <s v="Low"/>
    <n v="28"/>
    <n v="511.07839999999999"/>
    <n v="0.08"/>
    <x v="0"/>
    <n v="126.49"/>
    <n v="19.84"/>
    <n v="4.0999999999999996"/>
    <s v="Michael Oakman"/>
    <x v="6"/>
    <s v="Prarie"/>
    <x v="0"/>
    <x v="0"/>
    <s v="Pens &amp; Art Supplies"/>
    <s v="Prismacolor Color Pencil Set"/>
    <s v="Wrap Bag"/>
    <n v="0.44"/>
    <d v="2011-06-23T00:00:00"/>
  </r>
  <r>
    <n v="6301"/>
    <n v="44609"/>
    <d v="2011-06-18T00:00:00"/>
    <s v="Low"/>
    <n v="37"/>
    <n v="52.569600000000001"/>
    <n v="0.04"/>
    <x v="2"/>
    <n v="12.65"/>
    <n v="1.48"/>
    <n v="0.7"/>
    <s v="Michael Oakman"/>
    <x v="6"/>
    <s v="Prarie"/>
    <x v="0"/>
    <x v="0"/>
    <s v="Rubber Bands"/>
    <s v="Binder Clips by OIC"/>
    <s v="Wrap Bag"/>
    <n v="0.37"/>
    <d v="2011-06-22T00:00:00"/>
  </r>
  <r>
    <n v="6302"/>
    <n v="44610"/>
    <d v="2011-03-10T00:00:00"/>
    <s v="High"/>
    <n v="31"/>
    <n v="119.06789999999999"/>
    <n v="7.0000000000000007E-2"/>
    <x v="0"/>
    <n v="54.21"/>
    <n v="4.13"/>
    <n v="0.5"/>
    <s v="Hunter Lopez"/>
    <x v="3"/>
    <s v="West"/>
    <x v="3"/>
    <x v="0"/>
    <s v="Labels"/>
    <s v="Avery 506"/>
    <s v="Small Box"/>
    <n v="0.39"/>
    <d v="2011-03-10T00:00:00"/>
  </r>
  <r>
    <n v="6303"/>
    <n v="44612"/>
    <d v="2011-03-13T00:00:00"/>
    <s v="High"/>
    <n v="6"/>
    <n v="484.98359999999997"/>
    <n v="0.06"/>
    <x v="0"/>
    <n v="-147.71899999999999"/>
    <n v="85.99"/>
    <n v="1.25"/>
    <s v="Dean Braden"/>
    <x v="4"/>
    <s v="Ontario"/>
    <x v="1"/>
    <x v="2"/>
    <s v="Telephones and Communication"/>
    <s v="Accessory8"/>
    <s v="Small Pack"/>
    <n v="0.39"/>
    <d v="2011-03-15T00:00:00"/>
  </r>
  <r>
    <n v="6304"/>
    <n v="44613"/>
    <d v="2010-08-30T00:00:00"/>
    <s v="High"/>
    <n v="34"/>
    <n v="1770.0875999999998"/>
    <n v="7.0000000000000007E-2"/>
    <x v="0"/>
    <n v="939.43"/>
    <n v="55.98"/>
    <n v="5.15"/>
    <s v="Neoma Murray"/>
    <x v="2"/>
    <s v="Prarie"/>
    <x v="0"/>
    <x v="0"/>
    <s v="Paper"/>
    <s v="Xerox 1934"/>
    <s v="Small Box"/>
    <n v="0.36"/>
    <d v="2010-08-31T00:00:00"/>
  </r>
  <r>
    <n v="6305"/>
    <n v="44613"/>
    <d v="2010-08-30T00:00:00"/>
    <s v="High"/>
    <n v="17"/>
    <n v="131.7551"/>
    <n v="0.03"/>
    <x v="0"/>
    <n v="-71.39"/>
    <n v="7.99"/>
    <n v="5.03"/>
    <s v="Neoma Murray"/>
    <x v="2"/>
    <s v="Prarie"/>
    <x v="0"/>
    <x v="2"/>
    <s v="Telephones and Communication"/>
    <s v="Bell Sonecor JB700 Caller ID"/>
    <s v="Medium Box"/>
    <n v="0.6"/>
    <d v="2010-08-31T00:00:00"/>
  </r>
  <r>
    <n v="6306"/>
    <n v="44613"/>
    <d v="2010-08-30T00:00:00"/>
    <s v="High"/>
    <n v="45"/>
    <n v="230.47200000000004"/>
    <n v="0.03"/>
    <x v="0"/>
    <n v="-227.25"/>
    <n v="5.28"/>
    <n v="8.16"/>
    <s v="Neoma Murray"/>
    <x v="2"/>
    <s v="Prarie"/>
    <x v="0"/>
    <x v="0"/>
    <s v="Paper"/>
    <s v="Xerox 1963"/>
    <s v="Small Box"/>
    <n v="0.4"/>
    <d v="2010-08-31T00:00:00"/>
  </r>
  <r>
    <n v="6307"/>
    <n v="44614"/>
    <d v="2010-06-14T00:00:00"/>
    <s v="Low"/>
    <n v="18"/>
    <n v="39.96"/>
    <n v="0"/>
    <x v="2"/>
    <n v="-56.63"/>
    <n v="2.2200000000000002"/>
    <n v="5"/>
    <s v="George Bell"/>
    <x v="4"/>
    <s v="Ontario"/>
    <x v="1"/>
    <x v="0"/>
    <s v="Appliances"/>
    <s v="Hoover Replacement Belt for Commercial Guardsman Heavy-Duty Upright Vacuum"/>
    <s v="Small Box"/>
    <n v="0.55000000000000004"/>
    <d v="2010-06-18T00:00:00"/>
  </r>
  <r>
    <n v="6308"/>
    <n v="44614"/>
    <d v="2010-06-14T00:00:00"/>
    <s v="Low"/>
    <n v="27"/>
    <n v="667.74779999999998"/>
    <n v="0.06"/>
    <x v="0"/>
    <n v="-123.01"/>
    <n v="26.31"/>
    <n v="5.89"/>
    <s v="George Bell"/>
    <x v="4"/>
    <s v="Ontario"/>
    <x v="1"/>
    <x v="2"/>
    <s v="Computer Peripherals"/>
    <s v="Micro Innovations Micro 3000 Keyboard, Black"/>
    <s v="Small Box"/>
    <n v="0.75"/>
    <d v="2010-06-23T00:00:00"/>
  </r>
  <r>
    <n v="6309"/>
    <n v="44615"/>
    <d v="2010-05-09T00:00:00"/>
    <s v="Medium"/>
    <n v="19"/>
    <n v="33.2196"/>
    <n v="7.0000000000000007E-2"/>
    <x v="0"/>
    <n v="-10.257999999999999"/>
    <n v="1.88"/>
    <n v="1.49"/>
    <s v="Edward Becker"/>
    <x v="4"/>
    <s v="Ontario"/>
    <x v="2"/>
    <x v="0"/>
    <s v="Binders and Binder Accessories"/>
    <s v="Staples® General Use 3-Ring Binders"/>
    <s v="Small Box"/>
    <n v="0.37"/>
    <d v="2010-05-10T00:00:00"/>
  </r>
  <r>
    <n v="6310"/>
    <n v="44646"/>
    <d v="2012-01-04T00:00:00"/>
    <s v="Low"/>
    <n v="47"/>
    <n v="12084.715200000001"/>
    <n v="0.08"/>
    <x v="0"/>
    <n v="11.54"/>
    <n v="279.48"/>
    <n v="35"/>
    <s v="Mark Van Huff"/>
    <x v="2"/>
    <s v="Prarie"/>
    <x v="2"/>
    <x v="0"/>
    <s v="Storage &amp; Organization"/>
    <s v="Tennsco Snap-Together Open Shelving Units, Starter Sets and Add-On Units"/>
    <s v="Large Box"/>
    <n v="0.8"/>
    <d v="2012-01-08T00:00:00"/>
  </r>
  <r>
    <n v="6311"/>
    <n v="44647"/>
    <d v="2012-01-24T00:00:00"/>
    <s v="Low"/>
    <n v="47"/>
    <n v="22133.296400000003"/>
    <n v="0.06"/>
    <x v="1"/>
    <n v="6888.36"/>
    <n v="500.98"/>
    <n v="26"/>
    <s v="Ross DeVincentis"/>
    <x v="5"/>
    <s v="Quebec"/>
    <x v="1"/>
    <x v="1"/>
    <s v="Chairs &amp; Chairmats"/>
    <s v="Global Troy™ Executive Leather Low-Back Tilter"/>
    <s v="Jumbo Drum"/>
    <n v="0.6"/>
    <d v="2012-01-24T00:00:00"/>
  </r>
  <r>
    <n v="6312"/>
    <n v="44647"/>
    <d v="2012-01-24T00:00:00"/>
    <s v="Low"/>
    <n v="24"/>
    <n v="279.98399999999998"/>
    <n v="0.05"/>
    <x v="0"/>
    <n v="-36.76"/>
    <n v="12.28"/>
    <n v="6.13"/>
    <s v="Ross DeVincentis"/>
    <x v="5"/>
    <s v="Quebec"/>
    <x v="1"/>
    <x v="0"/>
    <s v="Storage &amp; Organization"/>
    <s v="Recycled Eldon Regeneration Jumbo File"/>
    <s v="Small Box"/>
    <n v="0.56999999999999995"/>
    <d v="2012-01-28T00:00:00"/>
  </r>
  <r>
    <n v="6313"/>
    <n v="44678"/>
    <d v="2012-10-13T00:00:00"/>
    <s v="Low"/>
    <n v="36"/>
    <n v="1134.2015999999999"/>
    <n v="0.03"/>
    <x v="0"/>
    <n v="389.4"/>
    <n v="32.479999999999997"/>
    <n v="7.09"/>
    <s v="Dennis Pardue"/>
    <x v="2"/>
    <s v="Prarie"/>
    <x v="0"/>
    <x v="1"/>
    <s v="Office Furnishings"/>
    <s v="Computer Room Manger, 14&quot;"/>
    <s v="Small Box"/>
    <n v="0.49"/>
    <d v="2012-10-13T00:00:00"/>
  </r>
  <r>
    <n v="6314"/>
    <n v="44678"/>
    <d v="2012-10-13T00:00:00"/>
    <s v="Low"/>
    <n v="4"/>
    <n v="6.8039999999999994"/>
    <n v="0.1"/>
    <x v="0"/>
    <n v="-5.53"/>
    <n v="1.89"/>
    <n v="0.76"/>
    <s v="Dennis Pardue"/>
    <x v="2"/>
    <s v="Prarie"/>
    <x v="0"/>
    <x v="0"/>
    <s v="Rubber Bands"/>
    <s v="Revere Boxed Rubber Bands by Revere"/>
    <s v="Wrap Bag"/>
    <n v="0.83"/>
    <d v="2012-10-15T00:00:00"/>
  </r>
  <r>
    <n v="6315"/>
    <n v="44679"/>
    <d v="2012-06-03T00:00:00"/>
    <s v="Medium"/>
    <n v="22"/>
    <n v="122.35080000000001"/>
    <n v="7.0000000000000007E-2"/>
    <x v="0"/>
    <n v="26.741"/>
    <n v="5.98"/>
    <n v="1.49"/>
    <s v="Debra Catini"/>
    <x v="3"/>
    <s v="West"/>
    <x v="0"/>
    <x v="0"/>
    <s v="Binders and Binder Accessories"/>
    <s v="Avery Hanging File Binders"/>
    <s v="Small Box"/>
    <n v="0.39"/>
    <d v="2012-06-04T00:00:00"/>
  </r>
  <r>
    <n v="6316"/>
    <n v="44679"/>
    <d v="2012-06-03T00:00:00"/>
    <s v="Medium"/>
    <n v="35"/>
    <n v="1952.93"/>
    <n v="0.08"/>
    <x v="0"/>
    <n v="338.91"/>
    <n v="60.65"/>
    <n v="12.23"/>
    <s v="Debra Catini"/>
    <x v="3"/>
    <s v="West"/>
    <x v="0"/>
    <x v="1"/>
    <s v="Office Furnishings"/>
    <s v="Tenex Traditional Chairmats for Medium Pile Carpet, Standard Lip, 36&quot; x 48&quot;"/>
    <s v="Medium Box"/>
    <n v="0.64"/>
    <d v="2012-06-05T00:00:00"/>
  </r>
  <r>
    <n v="6317"/>
    <n v="44706"/>
    <d v="2010-03-30T00:00:00"/>
    <s v="Low"/>
    <n v="18"/>
    <n v="7024.9175999999998"/>
    <n v="0.08"/>
    <x v="1"/>
    <n v="-352.24200000000002"/>
    <n v="424.21"/>
    <n v="110.2"/>
    <s v="Ritsa Hightower"/>
    <x v="4"/>
    <s v="Ontario"/>
    <x v="1"/>
    <x v="1"/>
    <s v="Tables"/>
    <s v="Bush Advantage Collection® Racetrack Conference Table"/>
    <s v="Jumbo Box"/>
    <n v="0.67"/>
    <d v="2010-04-01T00:00:00"/>
  </r>
  <r>
    <n v="6318"/>
    <n v="44706"/>
    <d v="2010-03-30T00:00:00"/>
    <s v="Low"/>
    <n v="33"/>
    <n v="45.421199999999999"/>
    <n v="7.0000000000000007E-2"/>
    <x v="0"/>
    <n v="3.35"/>
    <n v="1.48"/>
    <n v="0.7"/>
    <s v="Ritsa Hightower"/>
    <x v="4"/>
    <s v="Ontario"/>
    <x v="1"/>
    <x v="0"/>
    <s v="Rubber Bands"/>
    <s v="Binder Clips by OIC"/>
    <s v="Wrap Bag"/>
    <n v="0.37"/>
    <d v="2010-04-04T00:00:00"/>
  </r>
  <r>
    <n v="6319"/>
    <n v="44708"/>
    <d v="2009-07-27T00:00:00"/>
    <s v="Not Specified"/>
    <n v="15"/>
    <n v="25.578000000000003"/>
    <n v="0.02"/>
    <x v="0"/>
    <n v="-37.39"/>
    <n v="1.74"/>
    <n v="4.08"/>
    <s v="Allen Rosenblatt"/>
    <x v="12"/>
    <s v="Northwest Territories"/>
    <x v="0"/>
    <x v="1"/>
    <s v="Office Furnishings"/>
    <s v="Eldon Regeneration Recycled Desk Accessories, Smoke"/>
    <s v="Small Pack"/>
    <n v="0.53"/>
    <d v="2009-07-28T00:00:00"/>
  </r>
  <r>
    <n v="6320"/>
    <n v="44737"/>
    <d v="2012-11-19T00:00:00"/>
    <s v="Medium"/>
    <n v="11"/>
    <n v="696.92700000000013"/>
    <n v="0.02"/>
    <x v="0"/>
    <n v="-309.48"/>
    <n v="64.650000000000006"/>
    <n v="35"/>
    <s v="Duane Benoit"/>
    <x v="4"/>
    <s v="Ontario"/>
    <x v="2"/>
    <x v="0"/>
    <s v="Storage &amp; Organization"/>
    <s v="Space Solutions Commercial Steel Shelving"/>
    <s v="Large Box"/>
    <n v="0.8"/>
    <d v="2012-11-20T00:00:00"/>
  </r>
  <r>
    <n v="6321"/>
    <n v="44737"/>
    <d v="2012-11-19T00:00:00"/>
    <s v="Medium"/>
    <n v="16"/>
    <n v="329.1232"/>
    <n v="0.02"/>
    <x v="0"/>
    <n v="38.906999999999996"/>
    <n v="20.99"/>
    <n v="0.99"/>
    <s v="Duane Benoit"/>
    <x v="4"/>
    <s v="Ontario"/>
    <x v="2"/>
    <x v="2"/>
    <s v="Telephones and Communication"/>
    <s v="Accessory25"/>
    <s v="Wrap Bag"/>
    <n v="0.56999999999999995"/>
    <d v="2012-11-21T00:00:00"/>
  </r>
  <r>
    <n v="6322"/>
    <n v="44738"/>
    <d v="2010-12-05T00:00:00"/>
    <s v="Not Specified"/>
    <n v="34"/>
    <n v="69.972000000000008"/>
    <n v="0.02"/>
    <x v="0"/>
    <n v="6.87"/>
    <n v="2.1"/>
    <n v="0.7"/>
    <s v="Max Jones"/>
    <x v="4"/>
    <s v="Ontario"/>
    <x v="2"/>
    <x v="0"/>
    <s v="Pens &amp; Art Supplies"/>
    <s v="Sanford EarthWrite® Recycled Pencils, Medium Soft, #2"/>
    <s v="Wrap Bag"/>
    <n v="0.56999999999999995"/>
    <d v="2010-12-07T00:00:00"/>
  </r>
  <r>
    <n v="6323"/>
    <n v="44768"/>
    <d v="2012-05-26T00:00:00"/>
    <s v="Not Specified"/>
    <n v="45"/>
    <n v="15698.718000000001"/>
    <n v="0.02"/>
    <x v="1"/>
    <n v="3083.98"/>
    <n v="355.98"/>
    <n v="58.92"/>
    <s v="Mark Cousins"/>
    <x v="4"/>
    <s v="Ontario"/>
    <x v="1"/>
    <x v="1"/>
    <s v="Chairs &amp; Chairmats"/>
    <s v="Hon 4700 Series Mobuis™ Mid-Back Task Chairs with Adjustable Arms"/>
    <s v="Jumbo Drum"/>
    <n v="0.64"/>
    <d v="2012-05-27T00:00:00"/>
  </r>
  <r>
    <n v="6324"/>
    <n v="44772"/>
    <d v="2009-03-31T00:00:00"/>
    <s v="Not Specified"/>
    <n v="1"/>
    <n v="52.070700000000002"/>
    <n v="7.0000000000000007E-2"/>
    <x v="2"/>
    <n v="-232.99100000000001"/>
    <n v="55.99"/>
    <n v="5"/>
    <s v="Dorothy Wardle"/>
    <x v="12"/>
    <s v="Northwest Territories"/>
    <x v="1"/>
    <x v="2"/>
    <s v="Telephones and Communication"/>
    <s v="Accessory36"/>
    <s v="Small Pack"/>
    <n v="0.83"/>
    <d v="2009-04-02T00:00:00"/>
  </r>
  <r>
    <n v="6325"/>
    <n v="44775"/>
    <d v="2009-09-29T00:00:00"/>
    <s v="Medium"/>
    <n v="29"/>
    <n v="190.94759999999999"/>
    <n v="7.0000000000000007E-2"/>
    <x v="2"/>
    <n v="30.49"/>
    <n v="7.08"/>
    <n v="2.35"/>
    <s v="Dennis Kane"/>
    <x v="5"/>
    <s v="Quebec"/>
    <x v="0"/>
    <x v="0"/>
    <s v="Pens &amp; Art Supplies"/>
    <s v="SANFORD Major Accent™ Highlighters"/>
    <s v="Wrap Bag"/>
    <n v="0.47"/>
    <d v="2009-09-30T00:00:00"/>
  </r>
  <r>
    <n v="6326"/>
    <n v="44805"/>
    <d v="2012-09-14T00:00:00"/>
    <s v="High"/>
    <n v="40"/>
    <n v="1660.8239999999998"/>
    <n v="0.01"/>
    <x v="0"/>
    <n v="782.00850000000003"/>
    <n v="41.94"/>
    <n v="2.99"/>
    <s v="Jonathan Doherty"/>
    <x v="2"/>
    <s v="Prarie"/>
    <x v="1"/>
    <x v="0"/>
    <s v="Binders and Binder Accessories"/>
    <s v="Avery Trapezoid Extra Heavy Duty 4&quot; Binders"/>
    <s v="Small Box"/>
    <n v="0.35"/>
    <d v="2012-09-15T00:00:00"/>
  </r>
  <r>
    <n v="6327"/>
    <n v="44834"/>
    <d v="2009-04-20T00:00:00"/>
    <s v="Medium"/>
    <n v="13"/>
    <n v="233.76600000000002"/>
    <n v="0.1"/>
    <x v="2"/>
    <n v="35.090000000000003"/>
    <n v="19.98"/>
    <n v="5.77"/>
    <s v="Anthony Rawles"/>
    <x v="3"/>
    <s v="West"/>
    <x v="0"/>
    <x v="0"/>
    <s v="Paper"/>
    <s v="Xerox Blank Computer Paper"/>
    <s v="Small Box"/>
    <n v="0.38"/>
    <d v="2009-04-20T00:00:00"/>
  </r>
  <r>
    <n v="6328"/>
    <n v="44834"/>
    <d v="2009-04-20T00:00:00"/>
    <s v="Medium"/>
    <n v="43"/>
    <n v="10497.4782"/>
    <n v="0.06"/>
    <x v="1"/>
    <n v="785.63"/>
    <n v="259.70999999999998"/>
    <n v="66.67"/>
    <s v="Anthony Rawles"/>
    <x v="3"/>
    <s v="West"/>
    <x v="0"/>
    <x v="1"/>
    <s v="Tables"/>
    <s v="Bevis Round Bullnose 29&quot; High Table Top"/>
    <s v="Jumbo Box"/>
    <n v="0.61"/>
    <d v="2009-04-21T00:00:00"/>
  </r>
  <r>
    <n v="6329"/>
    <n v="44836"/>
    <d v="2009-09-11T00:00:00"/>
    <s v="Medium"/>
    <n v="21"/>
    <n v="123.06840000000001"/>
    <n v="0.02"/>
    <x v="0"/>
    <n v="28.526000000000003"/>
    <n v="5.98"/>
    <n v="1.49"/>
    <s v="Tamara Willingham"/>
    <x v="3"/>
    <s v="West"/>
    <x v="1"/>
    <x v="0"/>
    <s v="Binders and Binder Accessories"/>
    <s v="Avery Hanging File Binders"/>
    <s v="Small Box"/>
    <n v="0.39"/>
    <d v="2009-09-12T00:00:00"/>
  </r>
  <r>
    <n v="6330"/>
    <n v="44839"/>
    <d v="2012-06-11T00:00:00"/>
    <s v="Critical"/>
    <n v="27"/>
    <n v="834.88859999999988"/>
    <n v="0.09"/>
    <x v="2"/>
    <n v="-246.3"/>
    <n v="33.979999999999997"/>
    <n v="19.989999999999998"/>
    <s v="Julia West"/>
    <x v="12"/>
    <s v="Northwest Territories"/>
    <x v="3"/>
    <x v="1"/>
    <s v="Office Furnishings"/>
    <s v="Linden® 12&quot; Wall Clock With Oak Frame"/>
    <s v="Small Box"/>
    <n v="0.55000000000000004"/>
    <d v="2012-06-13T00:00:00"/>
  </r>
  <r>
    <n v="6331"/>
    <n v="44864"/>
    <d v="2010-06-17T00:00:00"/>
    <s v="Low"/>
    <n v="25"/>
    <n v="174.82499999999999"/>
    <n v="0.1"/>
    <x v="0"/>
    <n v="-171.41"/>
    <n v="7.77"/>
    <n v="9.23"/>
    <s v="Lena Creighton"/>
    <x v="4"/>
    <s v="Ontario"/>
    <x v="1"/>
    <x v="0"/>
    <s v="Appliances"/>
    <s v="Hoover Commercial Soft Guard Upright Vacuum And Disposable Filtration Bags"/>
    <s v="Small Box"/>
    <n v="0.57999999999999996"/>
    <d v="2010-06-24T00:00:00"/>
  </r>
  <r>
    <n v="6332"/>
    <n v="44867"/>
    <d v="2009-07-26T00:00:00"/>
    <s v="High"/>
    <n v="40"/>
    <n v="19838.808000000001"/>
    <n v="0.01"/>
    <x v="1"/>
    <n v="7360.43"/>
    <n v="500.98"/>
    <n v="26"/>
    <s v="Max Jones"/>
    <x v="4"/>
    <s v="Ontario"/>
    <x v="2"/>
    <x v="1"/>
    <s v="Chairs &amp; Chairmats"/>
    <s v="Global Troy™ Executive Leather Low-Back Tilter"/>
    <s v="Jumbo Drum"/>
    <n v="0.6"/>
    <d v="2009-07-28T00:00:00"/>
  </r>
  <r>
    <n v="6333"/>
    <n v="44869"/>
    <d v="2012-08-22T00:00:00"/>
    <s v="Medium"/>
    <n v="43"/>
    <n v="270.28080000000006"/>
    <n v="0.03"/>
    <x v="0"/>
    <n v="-154.94999999999999"/>
    <n v="6.48"/>
    <n v="7.49"/>
    <s v="Sonia Cooley"/>
    <x v="1"/>
    <s v="West"/>
    <x v="1"/>
    <x v="0"/>
    <s v="Paper"/>
    <s v="Xerox 220"/>
    <s v="Small Box"/>
    <n v="0.37"/>
    <d v="2012-08-24T00:00:00"/>
  </r>
  <r>
    <n v="6334"/>
    <n v="44871"/>
    <d v="2011-05-03T00:00:00"/>
    <s v="Critical"/>
    <n v="27"/>
    <n v="86.788799999999995"/>
    <n v="0.02"/>
    <x v="0"/>
    <n v="-75.09"/>
    <n v="3.28"/>
    <n v="4.2"/>
    <s v="Denise Monton"/>
    <x v="6"/>
    <s v="Prarie"/>
    <x v="2"/>
    <x v="0"/>
    <s v="Pens &amp; Art Supplies"/>
    <s v="Newell 351"/>
    <s v="Wrap Bag"/>
    <n v="0.56000000000000005"/>
    <d v="2011-05-05T00:00:00"/>
  </r>
  <r>
    <n v="6335"/>
    <n v="44897"/>
    <d v="2010-03-09T00:00:00"/>
    <s v="High"/>
    <n v="11"/>
    <n v="74.474400000000003"/>
    <n v="7.0000000000000007E-2"/>
    <x v="0"/>
    <n v="-81.22"/>
    <n v="7.28"/>
    <n v="11.15"/>
    <s v="Kelly Collister"/>
    <x v="2"/>
    <s v="Prarie"/>
    <x v="3"/>
    <x v="0"/>
    <s v="Paper"/>
    <s v="Array® Parchment Paper, Assorted Colors"/>
    <s v="Small Box"/>
    <n v="0.37"/>
    <d v="2010-03-11T00:00:00"/>
  </r>
  <r>
    <n v="6336"/>
    <n v="44900"/>
    <d v="2010-02-09T00:00:00"/>
    <s v="Medium"/>
    <n v="4"/>
    <n v="41.179199999999994"/>
    <n v="0.08"/>
    <x v="0"/>
    <n v="-12.03"/>
    <n v="11.19"/>
    <n v="5.03"/>
    <s v="Joni Sundaresam"/>
    <x v="4"/>
    <s v="Ontario"/>
    <x v="2"/>
    <x v="0"/>
    <s v="Paper"/>
    <s v="Geographics Note Cards, Blank, White, 8 1/2&quot; x 11&quot;"/>
    <s v="Small Box"/>
    <n v="0.37"/>
    <d v="2010-02-10T00:00:00"/>
  </r>
  <r>
    <n v="6337"/>
    <n v="44935"/>
    <d v="2010-11-17T00:00:00"/>
    <s v="High"/>
    <n v="39"/>
    <n v="9070.6200000000008"/>
    <n v="0"/>
    <x v="0"/>
    <n v="2766.29"/>
    <n v="232.58"/>
    <n v="19.989999999999998"/>
    <s v="Arthur Gainer"/>
    <x v="1"/>
    <s v="West"/>
    <x v="3"/>
    <x v="0"/>
    <s v="Appliances"/>
    <s v="Hoover Commercial Lightweight Upright Vacuum with E-Z Empty™ Dirt Cup"/>
    <s v="Small Box"/>
    <n v="0.59"/>
    <d v="2010-11-18T00:00:00"/>
  </r>
  <r>
    <n v="6338"/>
    <n v="44935"/>
    <d v="2010-11-17T00:00:00"/>
    <s v="High"/>
    <n v="37"/>
    <n v="107.12240000000001"/>
    <n v="0.06"/>
    <x v="2"/>
    <n v="58.5"/>
    <n v="3.08"/>
    <n v="0.5"/>
    <s v="Arthur Gainer"/>
    <x v="1"/>
    <s v="West"/>
    <x v="3"/>
    <x v="0"/>
    <s v="Labels"/>
    <s v="Avery 497"/>
    <s v="Small Box"/>
    <n v="0.37"/>
    <d v="2010-11-18T00:00:00"/>
  </r>
  <r>
    <n v="6339"/>
    <n v="44935"/>
    <d v="2010-11-17T00:00:00"/>
    <s v="High"/>
    <n v="37"/>
    <n v="95.970600000000005"/>
    <n v="0.01"/>
    <x v="0"/>
    <n v="27"/>
    <n v="2.62"/>
    <n v="0.8"/>
    <s v="Arthur Gainer"/>
    <x v="6"/>
    <s v="Prarie"/>
    <x v="3"/>
    <x v="0"/>
    <s v="Rubber Bands"/>
    <s v="Staples Metal Binder Clips"/>
    <s v="Wrap Bag"/>
    <n v="0.39"/>
    <d v="2010-11-20T00:00:00"/>
  </r>
  <r>
    <n v="6340"/>
    <n v="44960"/>
    <d v="2011-05-03T00:00:00"/>
    <s v="Low"/>
    <n v="16"/>
    <n v="99.532800000000009"/>
    <n v="0.04"/>
    <x v="0"/>
    <n v="-72.81"/>
    <n v="6.48"/>
    <n v="8.4"/>
    <s v="Tamara Chand"/>
    <x v="4"/>
    <s v="Ontario"/>
    <x v="3"/>
    <x v="0"/>
    <s v="Paper"/>
    <s v="Xerox 212"/>
    <s v="Small Box"/>
    <n v="0.37"/>
    <d v="2011-05-05T00:00:00"/>
  </r>
  <r>
    <n v="6341"/>
    <n v="44960"/>
    <d v="2011-05-03T00:00:00"/>
    <s v="Low"/>
    <n v="22"/>
    <n v="169.68600000000001"/>
    <n v="0.1"/>
    <x v="0"/>
    <n v="-82.54"/>
    <n v="8.57"/>
    <n v="6.14"/>
    <s v="Tamara Chand"/>
    <x v="4"/>
    <s v="Ontario"/>
    <x v="3"/>
    <x v="0"/>
    <s v="Scissors, Rulers and Trimmers"/>
    <s v="Acme® Office Executive Series Stainless Steel Trimmers"/>
    <s v="Small Pack"/>
    <n v="0.59"/>
    <d v="2011-05-03T00:00:00"/>
  </r>
  <r>
    <n v="6342"/>
    <n v="44960"/>
    <d v="2011-05-03T00:00:00"/>
    <s v="Low"/>
    <n v="17"/>
    <n v="27.744"/>
    <n v="0.04"/>
    <x v="0"/>
    <n v="-23.69"/>
    <n v="1.7"/>
    <n v="1.99"/>
    <s v="Tamara Chand"/>
    <x v="4"/>
    <s v="Ontario"/>
    <x v="3"/>
    <x v="2"/>
    <s v="Computer Peripherals"/>
    <s v="BASF Silver 74 Minute CD-R"/>
    <s v="Small Pack"/>
    <n v="0.51"/>
    <d v="2011-05-07T00:00:00"/>
  </r>
  <r>
    <n v="6343"/>
    <n v="44962"/>
    <d v="2009-12-28T00:00:00"/>
    <s v="Medium"/>
    <n v="27"/>
    <n v="564.45119999999997"/>
    <n v="0.06"/>
    <x v="0"/>
    <n v="152.6"/>
    <n v="22.24"/>
    <n v="1.99"/>
    <s v="Toby Swindell"/>
    <x v="2"/>
    <s v="Prarie"/>
    <x v="0"/>
    <x v="2"/>
    <s v="Computer Peripherals"/>
    <s v="Verbatim DVD-R, 3.95GB, SR, Mitsubishi Branded, Jewel"/>
    <s v="Small Pack"/>
    <n v="0.43"/>
    <d v="2009-12-30T00:00:00"/>
  </r>
  <r>
    <n v="6344"/>
    <n v="44965"/>
    <d v="2011-10-02T00:00:00"/>
    <s v="Low"/>
    <n v="19"/>
    <n v="28.12"/>
    <n v="0"/>
    <x v="0"/>
    <n v="2.16"/>
    <n v="1.48"/>
    <n v="0.7"/>
    <s v="Peter Fuller"/>
    <x v="2"/>
    <s v="Prarie"/>
    <x v="1"/>
    <x v="0"/>
    <s v="Rubber Bands"/>
    <s v="Binder Clips by OIC"/>
    <s v="Wrap Bag"/>
    <n v="0.37"/>
    <d v="2011-10-06T00:00:00"/>
  </r>
  <r>
    <n v="6345"/>
    <n v="44965"/>
    <d v="2011-10-02T00:00:00"/>
    <s v="Low"/>
    <n v="45"/>
    <n v="71.819999999999993"/>
    <n v="0.05"/>
    <x v="0"/>
    <n v="-4.83"/>
    <n v="1.68"/>
    <n v="0.7"/>
    <s v="Peter Fuller"/>
    <x v="2"/>
    <s v="Prarie"/>
    <x v="1"/>
    <x v="0"/>
    <s v="Pens &amp; Art Supplies"/>
    <s v="Newell 308"/>
    <s v="Wrap Bag"/>
    <n v="0.6"/>
    <d v="2011-10-06T00:00:00"/>
  </r>
  <r>
    <n v="6346"/>
    <n v="44992"/>
    <d v="2012-12-24T00:00:00"/>
    <s v="Critical"/>
    <n v="32"/>
    <n v="1663.36"/>
    <n v="0"/>
    <x v="0"/>
    <n v="524.73"/>
    <n v="51.98"/>
    <n v="10.17"/>
    <s v="Anthony Witt"/>
    <x v="4"/>
    <s v="Ontario"/>
    <x v="1"/>
    <x v="2"/>
    <s v="Office Machines"/>
    <s v="Canon MP25DIII Desktop Whisper-Quiet Printing Calculator"/>
    <s v="Medium Box"/>
    <n v="0.37"/>
    <d v="2012-12-26T00:00:00"/>
  </r>
  <r>
    <n v="6347"/>
    <n v="44992"/>
    <d v="2012-12-24T00:00:00"/>
    <s v="Critical"/>
    <n v="32"/>
    <n v="6580"/>
    <n v="0.06"/>
    <x v="1"/>
    <n v="-536.16600000000005"/>
    <n v="218.75"/>
    <n v="69.64"/>
    <s v="Anthony Witt"/>
    <x v="4"/>
    <s v="Ontario"/>
    <x v="1"/>
    <x v="1"/>
    <s v="Tables"/>
    <s v="BoxOffice By Design Rectangular and Half-Moon Meeting Room Tables"/>
    <s v="Jumbo Box"/>
    <n v="0.72"/>
    <d v="2012-12-26T00:00:00"/>
  </r>
  <r>
    <n v="6348"/>
    <n v="44995"/>
    <d v="2009-08-06T00:00:00"/>
    <s v="High"/>
    <n v="46"/>
    <n v="1320.2046"/>
    <n v="0.01"/>
    <x v="0"/>
    <n v="132.786"/>
    <n v="28.99"/>
    <n v="8.59"/>
    <s v="Maria Etezadi"/>
    <x v="1"/>
    <s v="West"/>
    <x v="2"/>
    <x v="2"/>
    <s v="Telephones and Communication"/>
    <s v="SouthWestern Bell FA970 Digital Answering Machine with Time/Day Stamp"/>
    <s v="Medium Box"/>
    <n v="0.56000000000000005"/>
    <d v="2009-08-07T00:00:00"/>
  </r>
  <r>
    <n v="6349"/>
    <n v="44997"/>
    <d v="2011-09-28T00:00:00"/>
    <s v="Low"/>
    <n v="46"/>
    <n v="78.531199999999998"/>
    <n v="0.03"/>
    <x v="0"/>
    <n v="-161.61000000000001"/>
    <n v="1.76"/>
    <n v="4.8600000000000003"/>
    <s v="Katherine Hughes"/>
    <x v="10"/>
    <s v="Atlantic"/>
    <x v="3"/>
    <x v="1"/>
    <s v="Office Furnishings"/>
    <s v="Regeneration Desk Collection"/>
    <s v="Small Box"/>
    <n v="0.41"/>
    <d v="2011-10-02T00:00:00"/>
  </r>
  <r>
    <n v="6350"/>
    <n v="44999"/>
    <d v="2010-01-22T00:00:00"/>
    <s v="Medium"/>
    <n v="17"/>
    <n v="100.24560000000001"/>
    <n v="0.09"/>
    <x v="0"/>
    <n v="-70.31"/>
    <n v="6.48"/>
    <n v="7.49"/>
    <s v="Mike Kennedy"/>
    <x v="3"/>
    <s v="West"/>
    <x v="0"/>
    <x v="0"/>
    <s v="Paper"/>
    <s v="Xerox 220"/>
    <s v="Small Box"/>
    <n v="0.37"/>
    <d v="2010-01-23T00:00:00"/>
  </r>
  <r>
    <n v="6351"/>
    <n v="45025"/>
    <d v="2011-04-11T00:00:00"/>
    <s v="High"/>
    <n v="26"/>
    <n v="68.889600000000002"/>
    <n v="0.08"/>
    <x v="0"/>
    <n v="2.0059999999999998"/>
    <n v="2.88"/>
    <n v="1.49"/>
    <s v="Mike Kennedy"/>
    <x v="6"/>
    <s v="Prarie"/>
    <x v="1"/>
    <x v="0"/>
    <s v="Binders and Binder Accessories"/>
    <s v="Avery Durable Binders"/>
    <s v="Small Box"/>
    <n v="0.36"/>
    <d v="2011-04-14T00:00:00"/>
  </r>
  <r>
    <n v="6352"/>
    <n v="45029"/>
    <d v="2010-07-03T00:00:00"/>
    <s v="High"/>
    <n v="20"/>
    <n v="5189.7780000000012"/>
    <n v="0.01"/>
    <x v="1"/>
    <n v="-633.44123700000023"/>
    <n v="262.11"/>
    <n v="62.74"/>
    <s v="Gene McClure"/>
    <x v="4"/>
    <s v="Ontario"/>
    <x v="3"/>
    <x v="1"/>
    <s v="Tables"/>
    <s v="Bevis Boat-Shaped Conference Table"/>
    <s v="Jumbo Box"/>
    <n v="0.75"/>
    <d v="2010-07-03T00:00:00"/>
  </r>
  <r>
    <n v="6353"/>
    <n v="45030"/>
    <d v="2010-07-24T00:00:00"/>
    <s v="High"/>
    <n v="1"/>
    <n v="11.9116"/>
    <n v="0.03"/>
    <x v="0"/>
    <n v="-7.25"/>
    <n v="12.28"/>
    <n v="6.13"/>
    <s v="Giulietta Dortch"/>
    <x v="5"/>
    <s v="Quebec"/>
    <x v="3"/>
    <x v="0"/>
    <s v="Storage &amp; Organization"/>
    <s v="Recycled Eldon Regeneration Jumbo File"/>
    <s v="Small Box"/>
    <n v="0.56999999999999995"/>
    <d v="2010-07-26T00:00:00"/>
  </r>
  <r>
    <n v="6354"/>
    <n v="45059"/>
    <d v="2011-02-03T00:00:00"/>
    <s v="Not Specified"/>
    <n v="35"/>
    <n v="1254.855"/>
    <n v="0.05"/>
    <x v="2"/>
    <n v="371.28"/>
    <n v="37.74"/>
    <n v="2.9"/>
    <s v="Tony Chapman"/>
    <x v="8"/>
    <s v="Atlantic"/>
    <x v="3"/>
    <x v="0"/>
    <s v="Pens &amp; Art Supplies"/>
    <s v="Panasonic KP-150 Electric Pencil Sharpener"/>
    <s v="Small Pack"/>
    <n v="0.59"/>
    <d v="2011-02-04T00:00:00"/>
  </r>
  <r>
    <n v="6355"/>
    <n v="45059"/>
    <d v="2011-02-03T00:00:00"/>
    <s v="Not Specified"/>
    <n v="39"/>
    <n v="3386.8107000000005"/>
    <n v="0.09"/>
    <x v="2"/>
    <n v="-508.87"/>
    <n v="95.43"/>
    <n v="19.989999999999998"/>
    <s v="Tony Chapman"/>
    <x v="8"/>
    <s v="Atlantic"/>
    <x v="3"/>
    <x v="0"/>
    <s v="Storage &amp; Organization"/>
    <s v="Fellowes Stor/Drawer® Steel Plus™ Storage Drawers"/>
    <s v="Small Box"/>
    <n v="0.79"/>
    <d v="2011-02-05T00:00:00"/>
  </r>
  <r>
    <n v="6356"/>
    <n v="45059"/>
    <d v="2011-02-03T00:00:00"/>
    <s v="Not Specified"/>
    <n v="4"/>
    <n v="116.81280000000001"/>
    <n v="0.04"/>
    <x v="0"/>
    <n v="-116.18"/>
    <n v="30.42"/>
    <n v="8.65"/>
    <s v="Tony Chapman"/>
    <x v="4"/>
    <s v="Ontario"/>
    <x v="3"/>
    <x v="2"/>
    <s v="Computer Peripherals"/>
    <s v="Fellowes Internet Keyboard, Platinum"/>
    <s v="Small Box"/>
    <n v="0.74"/>
    <d v="2011-02-05T00:00:00"/>
  </r>
  <r>
    <n v="6357"/>
    <n v="45088"/>
    <d v="2010-11-22T00:00:00"/>
    <s v="Low"/>
    <n v="9"/>
    <n v="1605.1581000000001"/>
    <n v="0.09"/>
    <x v="0"/>
    <n v="-447.41399999999999"/>
    <n v="195.99"/>
    <n v="4.2"/>
    <s v="Christopher Conant"/>
    <x v="1"/>
    <s v="West"/>
    <x v="2"/>
    <x v="2"/>
    <s v="Telephones and Communication"/>
    <s v="688"/>
    <s v="Small Box"/>
    <n v="0.6"/>
    <d v="2010-11-29T00:00:00"/>
  </r>
  <r>
    <n v="6358"/>
    <n v="45120"/>
    <d v="2009-04-09T00:00:00"/>
    <s v="Critical"/>
    <n v="39"/>
    <n v="14543.181900000001"/>
    <n v="7.0000000000000007E-2"/>
    <x v="1"/>
    <n v="5475.8"/>
    <n v="400.97"/>
    <n v="48.26"/>
    <s v="Emily Phan"/>
    <x v="3"/>
    <s v="West"/>
    <x v="3"/>
    <x v="2"/>
    <s v="Office Machines"/>
    <s v="Hewlett-Packard Deskjet 1220Cse Color Inkjet Printer"/>
    <s v="Jumbo Box"/>
    <n v="0.36"/>
    <d v="2009-04-10T00:00:00"/>
  </r>
  <r>
    <n v="6359"/>
    <n v="45125"/>
    <d v="2012-05-28T00:00:00"/>
    <s v="Critical"/>
    <n v="6"/>
    <n v="878.95079999999984"/>
    <n v="0.09"/>
    <x v="1"/>
    <n v="-252.01"/>
    <n v="160.97999999999999"/>
    <n v="35.020000000000003"/>
    <s v="Erin Smith"/>
    <x v="4"/>
    <s v="Ontario"/>
    <x v="2"/>
    <x v="1"/>
    <s v="Bookcases"/>
    <s v="Rush Hierlooms Collection Rich Wood Bookcases"/>
    <s v="Jumbo Box"/>
    <n v="0.72"/>
    <d v="2012-05-29T00:00:00"/>
  </r>
  <r>
    <n v="6360"/>
    <n v="45125"/>
    <d v="2012-05-28T00:00:00"/>
    <s v="Critical"/>
    <n v="32"/>
    <n v="5631.68"/>
    <n v="0"/>
    <x v="0"/>
    <n v="1193.1120000000001"/>
    <n v="175.99"/>
    <n v="4.99"/>
    <s v="Erin Smith"/>
    <x v="4"/>
    <s v="Ontario"/>
    <x v="2"/>
    <x v="2"/>
    <s v="Telephones and Communication"/>
    <s v="5165"/>
    <s v="Small Box"/>
    <n v="0.59"/>
    <d v="2012-05-29T00:00:00"/>
  </r>
  <r>
    <n v="6361"/>
    <n v="45127"/>
    <d v="2012-12-30T00:00:00"/>
    <s v="Medium"/>
    <n v="10"/>
    <n v="13.32"/>
    <n v="0.1"/>
    <x v="0"/>
    <n v="-1.29"/>
    <n v="1.48"/>
    <n v="0.7"/>
    <s v="Theresa Swint"/>
    <x v="6"/>
    <s v="Prarie"/>
    <x v="3"/>
    <x v="0"/>
    <s v="Rubber Bands"/>
    <s v="Binder Clips by OIC"/>
    <s v="Wrap Bag"/>
    <n v="0.37"/>
    <d v="2012-12-30T00:00:00"/>
  </r>
  <r>
    <n v="6362"/>
    <n v="45155"/>
    <d v="2011-02-15T00:00:00"/>
    <s v="Low"/>
    <n v="44"/>
    <n v="176.26839999999999"/>
    <n v="0.03"/>
    <x v="0"/>
    <n v="-150.25899999999999"/>
    <n v="4.13"/>
    <n v="5.34"/>
    <s v="Ralph Kennedy"/>
    <x v="8"/>
    <s v="Atlantic"/>
    <x v="1"/>
    <x v="0"/>
    <s v="Binders and Binder Accessories"/>
    <s v="ACCOHIDE® Binder by Acco"/>
    <s v="Small Box"/>
    <n v="0.38"/>
    <d v="2011-02-22T00:00:00"/>
  </r>
  <r>
    <n v="6363"/>
    <n v="45155"/>
    <d v="2011-02-15T00:00:00"/>
    <s v="Low"/>
    <n v="35"/>
    <n v="104.405"/>
    <n v="0.05"/>
    <x v="0"/>
    <n v="-54.25"/>
    <n v="3.14"/>
    <n v="1.92"/>
    <s v="Ralph Kennedy"/>
    <x v="8"/>
    <s v="Atlantic"/>
    <x v="1"/>
    <x v="0"/>
    <s v="Scissors, Rulers and Trimmers"/>
    <s v="Serrated Blade or Curved Handle Hand Letter Openers"/>
    <s v="Wrap Bag"/>
    <n v="0.84"/>
    <d v="2011-02-15T00:00:00"/>
  </r>
  <r>
    <n v="6364"/>
    <n v="45156"/>
    <d v="2011-02-12T00:00:00"/>
    <s v="Low"/>
    <n v="30"/>
    <n v="608.25599999999997"/>
    <n v="0.01"/>
    <x v="0"/>
    <n v="76.33"/>
    <n v="20.48"/>
    <n v="6.32"/>
    <s v="Luke Schmidt"/>
    <x v="2"/>
    <s v="Prarie"/>
    <x v="2"/>
    <x v="0"/>
    <s v="Appliances"/>
    <s v="Kensington 6 Outlet Guardian Standard Surge Protector"/>
    <s v="Small Box"/>
    <n v="0.57999999999999996"/>
    <d v="2011-02-12T00:00:00"/>
  </r>
  <r>
    <n v="6365"/>
    <n v="45156"/>
    <d v="2011-02-12T00:00:00"/>
    <s v="Low"/>
    <n v="35"/>
    <n v="219.71250000000001"/>
    <n v="7.0000000000000007E-2"/>
    <x v="0"/>
    <n v="31.654000000000003"/>
    <n v="6.75"/>
    <n v="2.99"/>
    <s v="Luke Schmidt"/>
    <x v="2"/>
    <s v="Prarie"/>
    <x v="2"/>
    <x v="0"/>
    <s v="Binders and Binder Accessories"/>
    <s v="Wilson Jones DublLock® D-Ring Binders"/>
    <s v="Small Box"/>
    <n v="0.35"/>
    <d v="2011-02-19T00:00:00"/>
  </r>
  <r>
    <n v="6366"/>
    <n v="45156"/>
    <d v="2011-02-12T00:00:00"/>
    <s v="Low"/>
    <n v="14"/>
    <n v="161.38639999999998"/>
    <n v="0.08"/>
    <x v="0"/>
    <n v="75.58"/>
    <n v="12.53"/>
    <n v="0.5"/>
    <s v="Luke Schmidt"/>
    <x v="2"/>
    <s v="Prarie"/>
    <x v="2"/>
    <x v="0"/>
    <s v="Labels"/>
    <s v="Avery 485"/>
    <s v="Small Box"/>
    <n v="0.38"/>
    <d v="2011-02-17T00:00:00"/>
  </r>
  <r>
    <n v="6367"/>
    <n v="45158"/>
    <d v="2010-04-10T00:00:00"/>
    <s v="Low"/>
    <n v="40"/>
    <n v="352.35199999999998"/>
    <n v="0.09"/>
    <x v="0"/>
    <n v="131.69999999999999"/>
    <n v="9.68"/>
    <n v="2.0299999999999998"/>
    <s v="Juliana Krohn"/>
    <x v="3"/>
    <s v="West"/>
    <x v="1"/>
    <x v="0"/>
    <s v="Paper"/>
    <s v="Wirebound Service Call Books, 5 1/2&quot; x 4&quot;"/>
    <s v="Wrap Bag"/>
    <n v="0.37"/>
    <d v="2010-04-12T00:00:00"/>
  </r>
  <r>
    <n v="6368"/>
    <n v="45158"/>
    <d v="2010-04-10T00:00:00"/>
    <s v="Low"/>
    <n v="15"/>
    <n v="54.998999999999995"/>
    <n v="0.03"/>
    <x v="2"/>
    <n v="23.52"/>
    <n v="3.78"/>
    <n v="0.71"/>
    <s v="Juliana Krohn"/>
    <x v="3"/>
    <s v="West"/>
    <x v="1"/>
    <x v="0"/>
    <s v="Rubber Bands"/>
    <s v="Staples Bulldog Clip"/>
    <s v="Wrap Bag"/>
    <n v="0.39"/>
    <d v="2010-04-15T00:00:00"/>
  </r>
  <r>
    <n v="6369"/>
    <n v="45184"/>
    <d v="2010-06-17T00:00:00"/>
    <s v="Low"/>
    <n v="25"/>
    <n v="13949.7675"/>
    <n v="7.0000000000000007E-2"/>
    <x v="0"/>
    <n v="5485.15"/>
    <n v="599.99"/>
    <n v="24.49"/>
    <s v="Victoria Wilson"/>
    <x v="4"/>
    <s v="Ontario"/>
    <x v="2"/>
    <x v="2"/>
    <s v="Copiers and Fax"/>
    <s v="Hewlett Packard LaserJet 3310 Copier"/>
    <s v="Large Box"/>
    <n v="0.37"/>
    <d v="2010-06-26T00:00:00"/>
  </r>
  <r>
    <n v="6370"/>
    <n v="45184"/>
    <d v="2010-06-17T00:00:00"/>
    <s v="Low"/>
    <n v="10"/>
    <n v="24.104000000000003"/>
    <n v="0.08"/>
    <x v="0"/>
    <n v="2.65"/>
    <n v="2.62"/>
    <n v="0.8"/>
    <s v="Victoria Wilson"/>
    <x v="4"/>
    <s v="Ontario"/>
    <x v="2"/>
    <x v="0"/>
    <s v="Rubber Bands"/>
    <s v="Staples Metal Binder Clips"/>
    <s v="Wrap Bag"/>
    <n v="0.39"/>
    <d v="2010-06-24T00:00:00"/>
  </r>
  <r>
    <n v="6371"/>
    <n v="45190"/>
    <d v="2010-11-19T00:00:00"/>
    <s v="High"/>
    <n v="13"/>
    <n v="1962.7399999999998"/>
    <n v="0"/>
    <x v="1"/>
    <n v="135.26"/>
    <n v="150.97999999999999"/>
    <n v="43.71"/>
    <s v="George Ashbrook"/>
    <x v="4"/>
    <s v="Ontario"/>
    <x v="0"/>
    <x v="1"/>
    <s v="Chairs &amp; Chairmats"/>
    <s v="Global Airflow Leather Mesh Back Chair, Black"/>
    <s v="Jumbo Drum"/>
    <n v="0.55000000000000004"/>
    <d v="2010-11-19T00:00:00"/>
  </r>
  <r>
    <n v="6372"/>
    <n v="45217"/>
    <d v="2010-09-01T00:00:00"/>
    <s v="Not Specified"/>
    <n v="40"/>
    <n v="7396.4320000000007"/>
    <n v="0.08"/>
    <x v="0"/>
    <n v="1864.6560000000002"/>
    <n v="200.99"/>
    <n v="4.2"/>
    <s v="Ralph Knight"/>
    <x v="12"/>
    <s v="Northwest Territories"/>
    <x v="3"/>
    <x v="2"/>
    <s v="Telephones and Communication"/>
    <s v="2160i"/>
    <s v="Small Box"/>
    <n v="0.59"/>
    <d v="2010-09-02T00:00:00"/>
  </r>
  <r>
    <n v="6373"/>
    <n v="45218"/>
    <d v="2009-05-10T00:00:00"/>
    <s v="Low"/>
    <n v="49"/>
    <n v="292.11840000000007"/>
    <n v="0.08"/>
    <x v="0"/>
    <n v="-82.64"/>
    <n v="6.48"/>
    <n v="2.74"/>
    <s v="Robert Waldorf"/>
    <x v="4"/>
    <s v="Ontario"/>
    <x v="2"/>
    <x v="2"/>
    <s v="Computer Peripherals"/>
    <s v="Sony MFD2HD Formatted Diskettes, 10/Pack"/>
    <s v="Small Pack"/>
    <n v="0.71"/>
    <d v="2009-05-12T00:00:00"/>
  </r>
  <r>
    <n v="6374"/>
    <n v="45248"/>
    <d v="2011-04-16T00:00:00"/>
    <s v="Medium"/>
    <n v="38"/>
    <n v="142.595"/>
    <n v="0.05"/>
    <x v="0"/>
    <n v="-136.55000000000001"/>
    <n v="3.95"/>
    <n v="5.13"/>
    <s v="Mark Cousins"/>
    <x v="6"/>
    <s v="Prarie"/>
    <x v="1"/>
    <x v="0"/>
    <s v="Appliances"/>
    <s v="Hoover Replacement Belts For Soft Guard™ &amp; Commercial Ltweight Upright Vacs, 2/Pk"/>
    <s v="Small Box"/>
    <n v="0.59"/>
    <d v="2011-04-18T00:00:00"/>
  </r>
  <r>
    <n v="6375"/>
    <n v="45248"/>
    <d v="2011-04-16T00:00:00"/>
    <s v="Medium"/>
    <n v="32"/>
    <n v="5644.5120000000006"/>
    <n v="0.1"/>
    <x v="0"/>
    <n v="704.88900000000001"/>
    <n v="195.99"/>
    <n v="8.99"/>
    <s v="Mark Cousins"/>
    <x v="6"/>
    <s v="Prarie"/>
    <x v="1"/>
    <x v="2"/>
    <s v="Telephones and Communication"/>
    <s v="T28 WORLD"/>
    <s v="Small Box"/>
    <n v="0.6"/>
    <d v="2011-04-18T00:00:00"/>
  </r>
  <r>
    <n v="6376"/>
    <n v="45249"/>
    <d v="2010-11-27T00:00:00"/>
    <s v="Low"/>
    <n v="24"/>
    <n v="1290.0096000000001"/>
    <n v="0.04"/>
    <x v="0"/>
    <n v="-126.995"/>
    <n v="55.99"/>
    <n v="5"/>
    <s v="Roland Black"/>
    <x v="6"/>
    <s v="Prarie"/>
    <x v="0"/>
    <x v="2"/>
    <s v="Telephones and Communication"/>
    <s v="Accessory6"/>
    <s v="Small Pack"/>
    <n v="0.8"/>
    <d v="2010-12-02T00:00:00"/>
  </r>
  <r>
    <n v="6377"/>
    <n v="45254"/>
    <d v="2010-07-26T00:00:00"/>
    <s v="High"/>
    <n v="45"/>
    <n v="2998.6470000000004"/>
    <n v="0.06"/>
    <x v="1"/>
    <n v="-3033.57"/>
    <n v="70.89"/>
    <n v="89.3"/>
    <s v="Corey Lock"/>
    <x v="3"/>
    <s v="West"/>
    <x v="2"/>
    <x v="1"/>
    <s v="Tables"/>
    <s v="KI Conference Tables"/>
    <s v="Jumbo Box"/>
    <n v="0.69"/>
    <d v="2010-07-27T00:00:00"/>
  </r>
  <r>
    <n v="6378"/>
    <n v="45284"/>
    <d v="2012-01-07T00:00:00"/>
    <s v="High"/>
    <n v="7"/>
    <n v="81.62"/>
    <n v="0"/>
    <x v="0"/>
    <n v="-42.98"/>
    <n v="11.66"/>
    <n v="8.99"/>
    <s v="Roger Demir"/>
    <x v="1"/>
    <s v="West"/>
    <x v="3"/>
    <x v="0"/>
    <s v="Pens &amp; Art Supplies"/>
    <s v="Boston 16765 Mini Stand Up Battery Pencil Sharpener"/>
    <s v="Small Pack"/>
    <n v="0.59"/>
    <d v="2012-01-08T00:00:00"/>
  </r>
  <r>
    <n v="6379"/>
    <n v="45315"/>
    <d v="2012-04-20T00:00:00"/>
    <s v="Medium"/>
    <n v="32"/>
    <n v="1090.0735999999999"/>
    <n v="0.02"/>
    <x v="0"/>
    <n v="175.32"/>
    <n v="34.76"/>
    <n v="8.2200000000000006"/>
    <s v="Peter Buhler"/>
    <x v="3"/>
    <s v="West"/>
    <x v="3"/>
    <x v="0"/>
    <s v="Storage &amp; Organization"/>
    <s v="Multi-Use Personal File Cart and Caster Set, Three Stacking Bins"/>
    <s v="Small Box"/>
    <n v="0.56999999999999995"/>
    <d v="2012-04-21T00:00:00"/>
  </r>
  <r>
    <n v="6380"/>
    <n v="45317"/>
    <d v="2012-03-01T00:00:00"/>
    <s v="Low"/>
    <n v="36"/>
    <n v="1342.008"/>
    <n v="0.05"/>
    <x v="0"/>
    <n v="486.9"/>
    <n v="39.24"/>
    <n v="1.99"/>
    <s v="Trudy Schmidt"/>
    <x v="8"/>
    <s v="Atlantic"/>
    <x v="0"/>
    <x v="2"/>
    <s v="Computer Peripherals"/>
    <s v="Verbatim DVD-R 4.7GB authoring disc"/>
    <s v="Small Pack"/>
    <n v="0.51"/>
    <d v="2012-03-08T00:00:00"/>
  </r>
  <r>
    <n v="6381"/>
    <n v="45317"/>
    <d v="2012-03-01T00:00:00"/>
    <s v="Low"/>
    <n v="28"/>
    <n v="910.51799999999992"/>
    <n v="0.05"/>
    <x v="0"/>
    <n v="361.82"/>
    <n v="34.229999999999997"/>
    <n v="5.0199999999999996"/>
    <s v="Trudy Schmidt"/>
    <x v="8"/>
    <s v="Atlantic"/>
    <x v="0"/>
    <x v="1"/>
    <s v="Office Furnishings"/>
    <s v="Hand-Finished Solid Wood Document Frame"/>
    <s v="Small Box"/>
    <n v="0.55000000000000004"/>
    <d v="2012-03-08T00:00:00"/>
  </r>
  <r>
    <n v="6382"/>
    <n v="45346"/>
    <d v="2012-11-15T00:00:00"/>
    <s v="High"/>
    <n v="37"/>
    <n v="672.72659999999996"/>
    <n v="0.09"/>
    <x v="0"/>
    <n v="150.38"/>
    <n v="19.98"/>
    <n v="5.97"/>
    <s v="Bobby Odegard"/>
    <x v="1"/>
    <s v="West"/>
    <x v="3"/>
    <x v="0"/>
    <s v="Paper"/>
    <s v="Xerox 1936"/>
    <s v="Small Box"/>
    <n v="0.38"/>
    <d v="2012-11-15T00:00:00"/>
  </r>
  <r>
    <n v="6383"/>
    <n v="45347"/>
    <d v="2010-09-29T00:00:00"/>
    <s v="Medium"/>
    <n v="10"/>
    <n v="8369.31"/>
    <n v="0.05"/>
    <x v="1"/>
    <n v="1034.54"/>
    <n v="880.98"/>
    <n v="44.55"/>
    <s v="Ritsa Hightower"/>
    <x v="4"/>
    <s v="Ontario"/>
    <x v="1"/>
    <x v="1"/>
    <s v="Bookcases"/>
    <s v="Riverside Palais Royal Lawyers Bookcase, Royale Cherry Finish"/>
    <s v="Jumbo Box"/>
    <n v="0.62"/>
    <d v="2010-09-30T00:00:00"/>
  </r>
  <r>
    <n v="6384"/>
    <n v="45347"/>
    <d v="2010-09-29T00:00:00"/>
    <s v="Medium"/>
    <n v="41"/>
    <n v="22877.618699999999"/>
    <n v="7.0000000000000007E-2"/>
    <x v="2"/>
    <n v="9791.0410000000011"/>
    <n v="599.99"/>
    <n v="24.49"/>
    <s v="Ritsa Hightower"/>
    <x v="4"/>
    <s v="Ontario"/>
    <x v="1"/>
    <x v="2"/>
    <s v="Copiers and Fax"/>
    <s v="Hewlett Packard LaserJet 3310 Copier"/>
    <s v="Large Box"/>
    <n v="0.37"/>
    <d v="2010-10-01T00:00:00"/>
  </r>
  <r>
    <n v="6385"/>
    <n v="45376"/>
    <d v="2011-12-02T00:00:00"/>
    <s v="Critical"/>
    <n v="19"/>
    <n v="6484.7304000000004"/>
    <n v="0.08"/>
    <x v="1"/>
    <n v="-555.98"/>
    <n v="370.98"/>
    <n v="99"/>
    <s v="Vivek Gonzalez"/>
    <x v="5"/>
    <s v="Quebec"/>
    <x v="3"/>
    <x v="0"/>
    <s v="Storage &amp; Organization"/>
    <s v="Sauder Facets Collection Locker/File Cabinet, Sky Alder Finish"/>
    <s v="Jumbo Drum"/>
    <n v="0.65"/>
    <d v="2011-12-03T00:00:00"/>
  </r>
  <r>
    <n v="6386"/>
    <n v="45377"/>
    <d v="2011-04-03T00:00:00"/>
    <s v="Low"/>
    <n v="47"/>
    <n v="89.9392"/>
    <n v="0.08"/>
    <x v="0"/>
    <n v="-22.8965"/>
    <n v="2.08"/>
    <n v="1.49"/>
    <s v="Kimberly Carter"/>
    <x v="3"/>
    <s v="West"/>
    <x v="2"/>
    <x v="0"/>
    <s v="Binders and Binder Accessories"/>
    <s v="Round Ring Binders"/>
    <s v="Small Box"/>
    <n v="0.38"/>
    <d v="2011-04-05T00:00:00"/>
  </r>
  <r>
    <n v="6387"/>
    <n v="45380"/>
    <d v="2009-04-30T00:00:00"/>
    <s v="Critical"/>
    <n v="34"/>
    <n v="2109.0403999999999"/>
    <n v="0.06"/>
    <x v="2"/>
    <n v="288.08999999999997"/>
    <n v="65.989999999999995"/>
    <n v="8.8000000000000007"/>
    <s v="Charles Crestani"/>
    <x v="3"/>
    <s v="West"/>
    <x v="3"/>
    <x v="2"/>
    <s v="Telephones and Communication"/>
    <s v="6120"/>
    <s v="Small Box"/>
    <n v="0.57999999999999996"/>
    <d v="2009-05-01T00:00:00"/>
  </r>
  <r>
    <n v="6388"/>
    <n v="45380"/>
    <d v="2009-04-30T00:00:00"/>
    <s v="Critical"/>
    <n v="24"/>
    <n v="4703.76"/>
    <n v="0"/>
    <x v="2"/>
    <n v="1030.509"/>
    <n v="195.99"/>
    <n v="4.2"/>
    <s v="Charles Crestani"/>
    <x v="3"/>
    <s v="West"/>
    <x v="3"/>
    <x v="2"/>
    <s v="Telephones and Communication"/>
    <s v="KH 688"/>
    <s v="Small Box"/>
    <n v="0.56999999999999995"/>
    <d v="2009-05-02T00:00:00"/>
  </r>
  <r>
    <n v="6389"/>
    <n v="45381"/>
    <d v="2011-08-21T00:00:00"/>
    <s v="Medium"/>
    <n v="26"/>
    <n v="144.7628"/>
    <n v="0.03"/>
    <x v="2"/>
    <n v="-41.216000000000001"/>
    <n v="5.74"/>
    <n v="5.01"/>
    <s v="Michael Oakman"/>
    <x v="8"/>
    <s v="Atlantic"/>
    <x v="0"/>
    <x v="0"/>
    <s v="Binders and Binder Accessories"/>
    <s v="Binder Posts"/>
    <s v="Small Box"/>
    <n v="0.39"/>
    <d v="2011-08-22T00:00:00"/>
  </r>
  <r>
    <n v="6390"/>
    <n v="45381"/>
    <d v="2011-08-21T00:00:00"/>
    <s v="Medium"/>
    <n v="23"/>
    <n v="1216.7092"/>
    <n v="0.02"/>
    <x v="2"/>
    <n v="204.7"/>
    <n v="53.98"/>
    <n v="5.5"/>
    <s v="Michael Oakman"/>
    <x v="8"/>
    <s v="Atlantic"/>
    <x v="0"/>
    <x v="2"/>
    <s v="Computer Peripherals"/>
    <s v="Nu-Form 106-Key Ergonomic Keyboard w/ Touchpad"/>
    <s v="Small Box"/>
    <n v="0.62"/>
    <d v="2011-08-23T00:00:00"/>
  </r>
  <r>
    <n v="6391"/>
    <n v="45381"/>
    <d v="2011-08-21T00:00:00"/>
    <s v="Medium"/>
    <n v="1"/>
    <n v="5.8310999999999993"/>
    <n v="0.01"/>
    <x v="0"/>
    <n v="-7.95"/>
    <n v="5.89"/>
    <n v="5.57"/>
    <s v="Michael Oakman"/>
    <x v="8"/>
    <s v="Atlantic"/>
    <x v="0"/>
    <x v="1"/>
    <s v="Office Furnishings"/>
    <s v="Eldon Wave Desk Accessories"/>
    <s v="Small Box"/>
    <n v="0.41"/>
    <d v="2011-08-23T00:00:00"/>
  </r>
  <r>
    <n v="6392"/>
    <n v="45408"/>
    <d v="2010-12-26T00:00:00"/>
    <s v="Low"/>
    <n v="25"/>
    <n v="709.88750000000005"/>
    <n v="0.05"/>
    <x v="0"/>
    <n v="174.06"/>
    <n v="29.89"/>
    <n v="1.99"/>
    <s v="Maribeth Dona"/>
    <x v="10"/>
    <s v="Atlantic"/>
    <x v="2"/>
    <x v="2"/>
    <s v="Computer Peripherals"/>
    <s v="Verbatim DVD-RAM, 5.2GB, Rewritable, Type 1, DS"/>
    <s v="Small Pack"/>
    <n v="0.5"/>
    <d v="2011-01-17T00:00:00"/>
  </r>
  <r>
    <n v="6393"/>
    <n v="45409"/>
    <d v="2010-04-12T00:00:00"/>
    <s v="Critical"/>
    <n v="11"/>
    <n v="3177.7020000000002"/>
    <n v="0.1"/>
    <x v="1"/>
    <n v="124.36"/>
    <n v="320.98"/>
    <n v="58.95"/>
    <s v="Damala Kotsonis"/>
    <x v="3"/>
    <s v="West"/>
    <x v="1"/>
    <x v="1"/>
    <s v="Chairs &amp; Chairmats"/>
    <s v="Hon 4070 Series Pagoda™ Round Back Stacking Chairs"/>
    <s v="Jumbo Drum"/>
    <n v="0.56999999999999995"/>
    <d v="2010-04-15T00:00:00"/>
  </r>
  <r>
    <n v="6394"/>
    <n v="45409"/>
    <d v="2010-04-12T00:00:00"/>
    <s v="Critical"/>
    <n v="10"/>
    <n v="30.175999999999998"/>
    <n v="0.08"/>
    <x v="0"/>
    <n v="-28.37"/>
    <n v="3.28"/>
    <n v="3.97"/>
    <s v="Damala Kotsonis"/>
    <x v="3"/>
    <s v="West"/>
    <x v="1"/>
    <x v="0"/>
    <s v="Pens &amp; Art Supplies"/>
    <s v="Newell 337"/>
    <s v="Wrap Bag"/>
    <n v="0.56000000000000005"/>
    <d v="2010-04-13T00:00:00"/>
  </r>
  <r>
    <n v="6395"/>
    <n v="45409"/>
    <d v="2010-04-12T00:00:00"/>
    <s v="Critical"/>
    <n v="50"/>
    <n v="1049.5"/>
    <n v="0"/>
    <x v="0"/>
    <n v="10.998000000000001"/>
    <n v="20.99"/>
    <n v="1.25"/>
    <s v="Damala Kotsonis"/>
    <x v="3"/>
    <s v="West"/>
    <x v="1"/>
    <x v="2"/>
    <s v="Telephones and Communication"/>
    <s v="Accessory29"/>
    <s v="Small Pack"/>
    <n v="0.83"/>
    <d v="2010-04-15T00:00:00"/>
  </r>
  <r>
    <n v="6396"/>
    <n v="45410"/>
    <d v="2009-08-19T00:00:00"/>
    <s v="Low"/>
    <n v="19"/>
    <n v="925.11000000000013"/>
    <n v="0.1"/>
    <x v="0"/>
    <n v="-103.11"/>
    <n v="54.1"/>
    <n v="19.989999999999998"/>
    <s v="Michael Grace"/>
    <x v="2"/>
    <s v="Prarie"/>
    <x v="1"/>
    <x v="0"/>
    <s v="Storage &amp; Organization"/>
    <s v="Desktop 3-Pocket Hot File®"/>
    <s v="Small Box"/>
    <n v="0.59"/>
    <d v="2009-08-24T00:00:00"/>
  </r>
  <r>
    <n v="6397"/>
    <n v="45412"/>
    <d v="2010-04-22T00:00:00"/>
    <s v="Medium"/>
    <n v="20"/>
    <n v="676.61200000000008"/>
    <n v="0.06"/>
    <x v="0"/>
    <n v="83.07"/>
    <n v="35.99"/>
    <n v="1.1000000000000001"/>
    <s v="Arianne Irving"/>
    <x v="2"/>
    <s v="Prarie"/>
    <x v="1"/>
    <x v="2"/>
    <s v="Telephones and Communication"/>
    <s v="Accessory35"/>
    <s v="Small Box"/>
    <n v="0.55000000000000004"/>
    <d v="2010-04-23T00:00:00"/>
  </r>
  <r>
    <n v="6398"/>
    <n v="45413"/>
    <d v="2010-06-08T00:00:00"/>
    <s v="High"/>
    <n v="18"/>
    <n v="76.474800000000002"/>
    <n v="0.03"/>
    <x v="0"/>
    <n v="-73.5655"/>
    <n v="4.38"/>
    <n v="6.21"/>
    <s v="Eric Barreto"/>
    <x v="6"/>
    <s v="Prarie"/>
    <x v="0"/>
    <x v="0"/>
    <s v="Binders and Binder Accessories"/>
    <s v="Acco 3-Hole Punch"/>
    <s v="Small Box"/>
    <n v="0.37"/>
    <d v="2010-06-09T00:00:00"/>
  </r>
  <r>
    <n v="6399"/>
    <n v="45413"/>
    <d v="2010-06-08T00:00:00"/>
    <s v="High"/>
    <n v="17"/>
    <n v="1953.8269999999998"/>
    <n v="0.05"/>
    <x v="0"/>
    <n v="778.6"/>
    <n v="120.98"/>
    <n v="9.07"/>
    <s v="Eric Barreto"/>
    <x v="6"/>
    <s v="Prarie"/>
    <x v="0"/>
    <x v="0"/>
    <s v="Binders and Binder Accessories"/>
    <s v="GBC VeloBinder Electric Binding Machine"/>
    <s v="Small Box"/>
    <n v="0.35"/>
    <d v="2010-06-09T00:00:00"/>
  </r>
  <r>
    <n v="6400"/>
    <n v="45413"/>
    <d v="2010-06-08T00:00:00"/>
    <s v="High"/>
    <n v="24"/>
    <n v="121.6512"/>
    <n v="0.04"/>
    <x v="0"/>
    <n v="2.3205"/>
    <n v="5.28"/>
    <n v="2.99"/>
    <s v="Eric Barreto"/>
    <x v="6"/>
    <s v="Prarie"/>
    <x v="0"/>
    <x v="0"/>
    <s v="Binders and Binder Accessories"/>
    <s v="Wilson Jones 1&quot; Hanging DublLock® Ring Binders"/>
    <s v="Small Box"/>
    <n v="0.37"/>
    <d v="2010-06-08T00:00:00"/>
  </r>
  <r>
    <n v="6401"/>
    <n v="45414"/>
    <d v="2009-02-11T00:00:00"/>
    <s v="Critical"/>
    <n v="17"/>
    <n v="953.72719999999981"/>
    <n v="0.08"/>
    <x v="0"/>
    <n v="-563.86"/>
    <n v="60.98"/>
    <n v="49"/>
    <s v="George Ashbrook"/>
    <x v="4"/>
    <s v="Ontario"/>
    <x v="3"/>
    <x v="0"/>
    <s v="Appliances"/>
    <s v="Euro Pro Shark Stick Mini Vacuum"/>
    <s v="Large Box"/>
    <n v="0.59"/>
    <d v="2009-02-12T00:00:00"/>
  </r>
  <r>
    <n v="6402"/>
    <n v="45440"/>
    <d v="2012-08-09T00:00:00"/>
    <s v="Critical"/>
    <n v="5"/>
    <n v="666.351"/>
    <n v="0.02"/>
    <x v="1"/>
    <n v="-183.6"/>
    <n v="135.99"/>
    <n v="28.63"/>
    <s v="Michelle Lonsdale"/>
    <x v="12"/>
    <s v="Northwest Territories"/>
    <x v="1"/>
    <x v="1"/>
    <s v="Chairs &amp; Chairmats"/>
    <s v="Global Deluxe High-Back Office Chair in Storm"/>
    <s v="Jumbo Drum"/>
    <n v="0.76"/>
    <d v="2012-08-11T00:00:00"/>
  </r>
  <r>
    <n v="6403"/>
    <n v="45476"/>
    <d v="2012-04-18T00:00:00"/>
    <s v="Critical"/>
    <n v="48"/>
    <n v="972.25920000000008"/>
    <n v="7.0000000000000007E-2"/>
    <x v="0"/>
    <n v="204.58"/>
    <n v="21.78"/>
    <n v="5.94"/>
    <s v="Ashley Jarboe"/>
    <x v="7"/>
    <s v="Yukon"/>
    <x v="2"/>
    <x v="0"/>
    <s v="Appliances"/>
    <s v="Holmes HEPA Air Purifier"/>
    <s v="Medium Box"/>
    <n v="0.5"/>
    <d v="2012-04-18T00:00:00"/>
  </r>
  <r>
    <n v="6404"/>
    <n v="45506"/>
    <d v="2011-12-26T00:00:00"/>
    <s v="Low"/>
    <n v="3"/>
    <n v="512.1309"/>
    <n v="0.03"/>
    <x v="0"/>
    <n v="-748.40700000000004"/>
    <n v="175.99"/>
    <n v="8.99"/>
    <s v="Neil French"/>
    <x v="2"/>
    <s v="Prarie"/>
    <x v="3"/>
    <x v="2"/>
    <s v="Telephones and Communication"/>
    <s v="2180"/>
    <s v="Small Box"/>
    <n v="0.56999999999999995"/>
    <d v="2011-12-31T00:00:00"/>
  </r>
  <r>
    <n v="6405"/>
    <n v="45511"/>
    <d v="2010-08-21T00:00:00"/>
    <s v="Low"/>
    <n v="31"/>
    <n v="905.79520000000002"/>
    <n v="0.08"/>
    <x v="1"/>
    <n v="-1099.46"/>
    <n v="31.76"/>
    <n v="45.51"/>
    <s v="Sonia Cooley"/>
    <x v="1"/>
    <s v="West"/>
    <x v="1"/>
    <x v="1"/>
    <s v="Tables"/>
    <s v="Hon iLevel™ Computer Training Table"/>
    <s v="Jumbo Box"/>
    <n v="0.65"/>
    <d v="2010-08-28T00:00:00"/>
  </r>
  <r>
    <n v="6406"/>
    <n v="45539"/>
    <d v="2009-08-02T00:00:00"/>
    <s v="Not Specified"/>
    <n v="15"/>
    <n v="242.25600000000003"/>
    <n v="0.02"/>
    <x v="2"/>
    <n v="69.61"/>
    <n v="16.48"/>
    <n v="1.99"/>
    <s v="Grant Thornton"/>
    <x v="3"/>
    <s v="West"/>
    <x v="1"/>
    <x v="2"/>
    <s v="Computer Peripherals"/>
    <s v="Maxell DVD-RAM Discs"/>
    <s v="Small Pack"/>
    <n v="0.42"/>
    <d v="2009-08-04T00:00:00"/>
  </r>
  <r>
    <n v="6407"/>
    <n v="45539"/>
    <d v="2009-08-02T00:00:00"/>
    <s v="Not Specified"/>
    <n v="27"/>
    <n v="83.959199999999996"/>
    <n v="0.08"/>
    <x v="0"/>
    <n v="13.82"/>
    <n v="3.38"/>
    <n v="0.85"/>
    <s v="Grant Thornton"/>
    <x v="3"/>
    <s v="West"/>
    <x v="1"/>
    <x v="0"/>
    <s v="Pens &amp; Art Supplies"/>
    <s v="Avery Hi-Liter® Fluorescent Desk Style Markers"/>
    <s v="Wrap Bag"/>
    <n v="0.48"/>
    <d v="2009-08-04T00:00:00"/>
  </r>
  <r>
    <n v="6408"/>
    <n v="45542"/>
    <d v="2010-02-07T00:00:00"/>
    <s v="High"/>
    <n v="37"/>
    <n v="271.37279999999998"/>
    <n v="0.04"/>
    <x v="2"/>
    <n v="-50.96"/>
    <n v="7.64"/>
    <n v="5.83"/>
    <s v="Robert Marley"/>
    <x v="4"/>
    <s v="Ontario"/>
    <x v="1"/>
    <x v="0"/>
    <s v="Paper"/>
    <s v="Rediform Wirebound &quot;Phone Memo&quot; Message Book, 11 x 5-3/4"/>
    <s v="Wrap Bag"/>
    <n v="0.36"/>
    <d v="2010-02-10T00:00:00"/>
  </r>
  <r>
    <n v="6409"/>
    <n v="45542"/>
    <d v="2010-02-07T00:00:00"/>
    <s v="High"/>
    <n v="40"/>
    <n v="4929.8039999999992"/>
    <n v="0.01"/>
    <x v="1"/>
    <n v="-300.854983"/>
    <n v="124.49"/>
    <n v="51.94"/>
    <s v="Robert Marley"/>
    <x v="4"/>
    <s v="Ontario"/>
    <x v="1"/>
    <x v="1"/>
    <s v="Tables"/>
    <s v="Bevis 36 x 72 Conference Tables"/>
    <s v="Jumbo Box"/>
    <n v="0.63"/>
    <d v="2010-02-08T00:00:00"/>
  </r>
  <r>
    <n v="6410"/>
    <n v="45543"/>
    <d v="2011-02-02T00:00:00"/>
    <s v="Low"/>
    <n v="16"/>
    <n v="1122.8976"/>
    <n v="0.01"/>
    <x v="1"/>
    <n v="-1615.5854000000002"/>
    <n v="70.89"/>
    <n v="89.3"/>
    <s v="Denny Joy"/>
    <x v="4"/>
    <s v="Ontario"/>
    <x v="1"/>
    <x v="1"/>
    <s v="Tables"/>
    <s v="KI Conference Tables"/>
    <s v="Jumbo Box"/>
    <n v="0.69"/>
    <d v="2011-02-06T00:00:00"/>
  </r>
  <r>
    <n v="6411"/>
    <n v="45570"/>
    <d v="2010-08-09T00:00:00"/>
    <s v="Critical"/>
    <n v="19"/>
    <n v="68.02"/>
    <n v="0"/>
    <x v="0"/>
    <n v="-67.493499999999997"/>
    <n v="3.58"/>
    <n v="5.47"/>
    <s v="Bart Watters"/>
    <x v="6"/>
    <s v="Prarie"/>
    <x v="1"/>
    <x v="0"/>
    <s v="Binders and Binder Accessories"/>
    <s v="Avery Poly Binder Pockets"/>
    <s v="Small Box"/>
    <n v="0.37"/>
    <d v="2010-08-10T00:00:00"/>
  </r>
  <r>
    <n v="6412"/>
    <n v="45571"/>
    <d v="2012-09-23T00:00:00"/>
    <s v="Medium"/>
    <n v="43"/>
    <n v="498.77850000000007"/>
    <n v="0.05"/>
    <x v="0"/>
    <n v="-7.24"/>
    <n v="12.21"/>
    <n v="4.8099999999999996"/>
    <s v="Rick Bensley"/>
    <x v="6"/>
    <s v="Prarie"/>
    <x v="3"/>
    <x v="0"/>
    <s v="Storage &amp; Organization"/>
    <s v="Portable Personal File Box"/>
    <s v="Small Box"/>
    <n v="0.57999999999999996"/>
    <d v="2012-09-24T00:00:00"/>
  </r>
  <r>
    <n v="6413"/>
    <n v="45571"/>
    <d v="2012-09-23T00:00:00"/>
    <s v="Medium"/>
    <n v="47"/>
    <n v="6891.6382000000003"/>
    <n v="0.06"/>
    <x v="0"/>
    <n v="1417.23"/>
    <n v="155.99"/>
    <n v="8.99"/>
    <s v="Rick Bensley"/>
    <x v="6"/>
    <s v="Prarie"/>
    <x v="3"/>
    <x v="2"/>
    <s v="Telephones and Communication"/>
    <s v="LX 788"/>
    <s v="Small Box"/>
    <n v="0.57999999999999996"/>
    <d v="2012-09-25T00:00:00"/>
  </r>
  <r>
    <n v="6414"/>
    <n v="45571"/>
    <d v="2012-09-23T00:00:00"/>
    <s v="Medium"/>
    <n v="44"/>
    <n v="712.00800000000004"/>
    <n v="0.1"/>
    <x v="0"/>
    <n v="-36.792299999999997"/>
    <n v="17.98"/>
    <n v="8.51"/>
    <s v="Rick Bensley"/>
    <x v="6"/>
    <s v="Prarie"/>
    <x v="3"/>
    <x v="2"/>
    <s v="Office Machines"/>
    <s v="Canon P1-DHIII Palm Printing Calculator"/>
    <s v="Medium Box"/>
    <n v="0.4"/>
    <d v="2012-09-25T00:00:00"/>
  </r>
  <r>
    <n v="6415"/>
    <n v="45573"/>
    <d v="2009-08-12T00:00:00"/>
    <s v="High"/>
    <n v="5"/>
    <n v="574.65499999999997"/>
    <n v="0.05"/>
    <x v="1"/>
    <n v="-151.46"/>
    <n v="120.98"/>
    <n v="30"/>
    <s v="Sonia Sunley"/>
    <x v="3"/>
    <s v="West"/>
    <x v="0"/>
    <x v="1"/>
    <s v="Chairs &amp; Chairmats"/>
    <s v="Hon Every-Day® Chair Series Swivel Task Chairs"/>
    <s v="Jumbo Drum"/>
    <n v="0.64"/>
    <d v="2009-08-14T00:00:00"/>
  </r>
  <r>
    <n v="6416"/>
    <n v="45575"/>
    <d v="2012-04-12T00:00:00"/>
    <s v="Critical"/>
    <n v="46"/>
    <n v="3631.2952000000005"/>
    <n v="0.06"/>
    <x v="0"/>
    <n v="1982.78"/>
    <n v="83.98"/>
    <n v="5.01"/>
    <s v="Eric Barreto"/>
    <x v="6"/>
    <s v="Prarie"/>
    <x v="0"/>
    <x v="0"/>
    <s v="Envelopes"/>
    <s v="Ames Color-File® Green Diamond Border X-ray Mailers"/>
    <s v="Small Box"/>
    <n v="0.38"/>
    <d v="2012-04-12T00:00:00"/>
  </r>
  <r>
    <n v="6417"/>
    <n v="45601"/>
    <d v="2011-09-26T00:00:00"/>
    <s v="High"/>
    <n v="47"/>
    <n v="939.06000000000006"/>
    <n v="0"/>
    <x v="0"/>
    <n v="267.64"/>
    <n v="19.98"/>
    <n v="5.97"/>
    <s v="Dan Reichenbach"/>
    <x v="9"/>
    <s v="Atlantic"/>
    <x v="1"/>
    <x v="0"/>
    <s v="Paper"/>
    <s v="Xerox 1936"/>
    <s v="Small Box"/>
    <n v="0.38"/>
    <d v="2011-09-28T00:00:00"/>
  </r>
  <r>
    <n v="6418"/>
    <n v="45605"/>
    <d v="2010-04-10T00:00:00"/>
    <s v="Medium"/>
    <n v="7"/>
    <n v="1413.79"/>
    <n v="0.05"/>
    <x v="1"/>
    <n v="-248.78"/>
    <n v="212.6"/>
    <n v="52.2"/>
    <s v="Nora Paige"/>
    <x v="3"/>
    <s v="West"/>
    <x v="0"/>
    <x v="1"/>
    <s v="Tables"/>
    <s v="Bush Advantage Collection® Round Conference Table"/>
    <s v="Jumbo Box"/>
    <n v="0.64"/>
    <d v="2010-04-12T00:00:00"/>
  </r>
  <r>
    <n v="6419"/>
    <n v="45606"/>
    <d v="2011-09-22T00:00:00"/>
    <s v="Medium"/>
    <n v="38"/>
    <n v="299.25"/>
    <n v="0.1"/>
    <x v="0"/>
    <n v="-124.25"/>
    <n v="8.75"/>
    <n v="8.5399999999999991"/>
    <s v="Jim Sink"/>
    <x v="9"/>
    <s v="Atlantic"/>
    <x v="1"/>
    <x v="1"/>
    <s v="Office Furnishings"/>
    <s v="Eldon® 400 Class™ Desk Accessories, Black Carbon"/>
    <s v="Small Pack"/>
    <n v="0.43"/>
    <d v="2011-09-24T00:00:00"/>
  </r>
  <r>
    <n v="6420"/>
    <n v="45606"/>
    <d v="2011-09-22T00:00:00"/>
    <s v="Medium"/>
    <n v="24"/>
    <n v="127.76399999999998"/>
    <n v="0.09"/>
    <x v="0"/>
    <n v="-8.3800000000000008"/>
    <n v="5.85"/>
    <n v="2.27"/>
    <s v="Jim Sink"/>
    <x v="9"/>
    <s v="Atlantic"/>
    <x v="1"/>
    <x v="0"/>
    <s v="Pens &amp; Art Supplies"/>
    <s v="Dixon My First Ticonderoga Pencil, #2"/>
    <s v="Wrap Bag"/>
    <n v="0.56000000000000005"/>
    <d v="2011-09-23T00:00:00"/>
  </r>
  <r>
    <n v="6421"/>
    <n v="45632"/>
    <d v="2010-05-10T00:00:00"/>
    <s v="Not Specified"/>
    <n v="50"/>
    <n v="408.66"/>
    <n v="0.02"/>
    <x v="0"/>
    <n v="231.68"/>
    <n v="8.34"/>
    <n v="0.96"/>
    <s v="Michelle Ellison"/>
    <x v="4"/>
    <s v="Ontario"/>
    <x v="0"/>
    <x v="1"/>
    <s v="Office Furnishings"/>
    <s v="Document Clip Frames"/>
    <s v="Wrap Bag"/>
    <n v="0.43"/>
    <d v="2010-05-11T00:00:00"/>
  </r>
  <r>
    <n v="6422"/>
    <n v="45635"/>
    <d v="2012-04-07T00:00:00"/>
    <s v="Low"/>
    <n v="50"/>
    <n v="1979.1"/>
    <n v="0.1"/>
    <x v="0"/>
    <n v="731.72"/>
    <n v="43.98"/>
    <n v="1.99"/>
    <s v="Denny Joy"/>
    <x v="4"/>
    <s v="Ontario"/>
    <x v="1"/>
    <x v="2"/>
    <s v="Computer Peripherals"/>
    <s v="Memorex 80 Minute CD-R Spindle, 100/Pack"/>
    <s v="Small Pack"/>
    <n v="0.44"/>
    <d v="2012-04-16T00:00:00"/>
  </r>
  <r>
    <n v="6423"/>
    <n v="45664"/>
    <d v="2012-06-09T00:00:00"/>
    <s v="Not Specified"/>
    <n v="24"/>
    <n v="436.36320000000001"/>
    <n v="0.09"/>
    <x v="0"/>
    <n v="26.27"/>
    <n v="19.98"/>
    <n v="10.49"/>
    <s v="Karen Carlisle"/>
    <x v="3"/>
    <s v="West"/>
    <x v="2"/>
    <x v="1"/>
    <s v="Office Furnishings"/>
    <s v="12-1/2 Diameter Round Wall Clock"/>
    <s v="Small Box"/>
    <n v="0.49"/>
    <d v="2012-06-10T00:00:00"/>
  </r>
  <r>
    <n v="6424"/>
    <n v="45668"/>
    <d v="2010-12-12T00:00:00"/>
    <s v="Not Specified"/>
    <n v="8"/>
    <n v="648.96479999999997"/>
    <n v="0.01"/>
    <x v="1"/>
    <n v="-298.89999999999998"/>
    <n v="81.94"/>
    <n v="55.81"/>
    <s v="Shaun Chance"/>
    <x v="1"/>
    <s v="West"/>
    <x v="1"/>
    <x v="1"/>
    <s v="Bookcases"/>
    <s v="O'Sullivan 5-Shelf Heavy-Duty Bookcases"/>
    <s v="Jumbo Box"/>
    <n v="0.6"/>
    <d v="2010-12-13T00:00:00"/>
  </r>
  <r>
    <n v="6425"/>
    <n v="45670"/>
    <d v="2012-08-07T00:00:00"/>
    <s v="Low"/>
    <n v="2"/>
    <n v="12.182400000000001"/>
    <n v="0.06"/>
    <x v="0"/>
    <n v="-13.32"/>
    <n v="6.48"/>
    <n v="7.86"/>
    <s v="Barry Franz"/>
    <x v="5"/>
    <s v="Quebec"/>
    <x v="1"/>
    <x v="0"/>
    <s v="Paper"/>
    <s v="Xerox 213"/>
    <s v="Small Box"/>
    <n v="0.37"/>
    <d v="2012-08-11T00:00:00"/>
  </r>
  <r>
    <n v="6426"/>
    <n v="45671"/>
    <d v="2011-06-12T00:00:00"/>
    <s v="Low"/>
    <n v="13"/>
    <n v="120.65949999999999"/>
    <n v="0.05"/>
    <x v="0"/>
    <n v="7"/>
    <n v="9.77"/>
    <n v="6.02"/>
    <s v="Charles Crestani"/>
    <x v="3"/>
    <s v="West"/>
    <x v="3"/>
    <x v="1"/>
    <s v="Office Furnishings"/>
    <s v="DAX Solid Wood Frames"/>
    <s v="Medium Box"/>
    <n v="0.48"/>
    <d v="2011-06-19T00:00:00"/>
  </r>
  <r>
    <n v="6427"/>
    <n v="45698"/>
    <d v="2012-04-23T00:00:00"/>
    <s v="High"/>
    <n v="40"/>
    <n v="6227.64"/>
    <n v="0.1"/>
    <x v="0"/>
    <n v="2307.5715"/>
    <n v="172.99"/>
    <n v="19.989999999999998"/>
    <s v="Jay Kimmel"/>
    <x v="4"/>
    <s v="Ontario"/>
    <x v="0"/>
    <x v="0"/>
    <s v="Binders and Binder Accessories"/>
    <s v="Ibico EB-19 Dual Function Manual Binding System"/>
    <s v="Small Box"/>
    <n v="0.39"/>
    <d v="2012-04-25T00:00:00"/>
  </r>
  <r>
    <n v="6428"/>
    <n v="45698"/>
    <d v="2012-04-23T00:00:00"/>
    <s v="High"/>
    <n v="36"/>
    <n v="251.59679999999997"/>
    <n v="0.04"/>
    <x v="0"/>
    <n v="-5.68"/>
    <n v="7.28"/>
    <n v="4.2300000000000004"/>
    <s v="Jay Kimmel"/>
    <x v="4"/>
    <s v="Ontario"/>
    <x v="0"/>
    <x v="0"/>
    <s v="Paper"/>
    <s v="Black Print Carbonless 8 1/2&quot; x 8 1/4&quot; Rapid Memo Book"/>
    <s v="Wrap Bag"/>
    <n v="0.39"/>
    <d v="2012-04-26T00:00:00"/>
  </r>
  <r>
    <n v="6429"/>
    <n v="45700"/>
    <d v="2012-11-13T00:00:00"/>
    <s v="High"/>
    <n v="43"/>
    <n v="1603.8484000000001"/>
    <n v="0.02"/>
    <x v="0"/>
    <n v="518.48"/>
    <n v="38.06"/>
    <n v="4.5"/>
    <s v="Nat Carroll"/>
    <x v="4"/>
    <s v="Ontario"/>
    <x v="2"/>
    <x v="0"/>
    <s v="Appliances"/>
    <s v="Fellowes Superior 10 Outlet Split Surge Protector"/>
    <s v="Small Box"/>
    <n v="0.56000000000000005"/>
    <d v="2012-11-13T00:00:00"/>
  </r>
  <r>
    <n v="6430"/>
    <n v="45728"/>
    <d v="2010-06-21T00:00:00"/>
    <s v="High"/>
    <n v="49"/>
    <n v="1614.8978999999999"/>
    <n v="0.01"/>
    <x v="0"/>
    <n v="812.32"/>
    <n v="33.29"/>
    <n v="1.99"/>
    <s v="Keith Herrera"/>
    <x v="3"/>
    <s v="West"/>
    <x v="0"/>
    <x v="2"/>
    <s v="Computer Peripherals"/>
    <s v="Verbatim 4.7GB DVD-R"/>
    <s v="Small Pack"/>
    <n v="0.41"/>
    <d v="2010-06-22T00:00:00"/>
  </r>
  <r>
    <n v="6431"/>
    <n v="45728"/>
    <d v="2010-06-21T00:00:00"/>
    <s v="High"/>
    <n v="11"/>
    <n v="31.046399999999998"/>
    <n v="0.02"/>
    <x v="0"/>
    <n v="-37.549999999999997"/>
    <n v="2.88"/>
    <n v="5.33"/>
    <s v="Keith Herrera"/>
    <x v="8"/>
    <s v="Atlantic"/>
    <x v="0"/>
    <x v="0"/>
    <s v="Labels"/>
    <s v="Avery File Folder Labels"/>
    <s v="Small Box"/>
    <n v="0.36"/>
    <d v="2010-06-22T00:00:00"/>
  </r>
  <r>
    <n v="6432"/>
    <n v="45731"/>
    <d v="2009-08-10T00:00:00"/>
    <s v="Critical"/>
    <n v="19"/>
    <n v="121.8888"/>
    <n v="0.01"/>
    <x v="2"/>
    <n v="-30.06"/>
    <n v="6.48"/>
    <n v="6.22"/>
    <s v="Gene Hale"/>
    <x v="8"/>
    <s v="Atlantic"/>
    <x v="3"/>
    <x v="0"/>
    <s v="Paper"/>
    <s v="Xerox 1894"/>
    <s v="Small Box"/>
    <n v="0.37"/>
    <d v="2009-08-11T00:00:00"/>
  </r>
  <r>
    <n v="6433"/>
    <n v="45731"/>
    <d v="2009-08-10T00:00:00"/>
    <s v="Critical"/>
    <n v="35"/>
    <n v="2919.3604999999998"/>
    <n v="0.03"/>
    <x v="0"/>
    <n v="1160.577"/>
    <n v="85.99"/>
    <n v="3.3"/>
    <s v="Gene Hale"/>
    <x v="8"/>
    <s v="Atlantic"/>
    <x v="3"/>
    <x v="2"/>
    <s v="Telephones and Communication"/>
    <s v="Accessory20"/>
    <s v="Small Pack"/>
    <n v="0.37"/>
    <d v="2009-08-12T00:00:00"/>
  </r>
  <r>
    <n v="6434"/>
    <n v="45731"/>
    <d v="2009-08-10T00:00:00"/>
    <s v="Critical"/>
    <n v="44"/>
    <n v="12510.6432"/>
    <n v="0.04"/>
    <x v="1"/>
    <n v="-169.227"/>
    <n v="296.18"/>
    <n v="154.12"/>
    <s v="Matt Abelman"/>
    <x v="6"/>
    <s v="Prarie"/>
    <x v="3"/>
    <x v="1"/>
    <s v="Tables"/>
    <s v="Hon 94000 Series Round Tables"/>
    <s v="Jumbo Box"/>
    <n v="0.76"/>
    <d v="2009-08-11T00:00:00"/>
  </r>
  <r>
    <n v="6435"/>
    <n v="45733"/>
    <d v="2010-12-06T00:00:00"/>
    <s v="Critical"/>
    <n v="39"/>
    <n v="811.72259999999994"/>
    <n v="7.0000000000000007E-2"/>
    <x v="0"/>
    <n v="-131.28399999999999"/>
    <n v="22.38"/>
    <n v="15.1"/>
    <s v="Maya Herman"/>
    <x v="2"/>
    <s v="Prarie"/>
    <x v="1"/>
    <x v="0"/>
    <s v="Binders and Binder Accessories"/>
    <s v="Avery Flip-Chart Easel Binder, Black"/>
    <s v="Small Box"/>
    <n v="0.38"/>
    <d v="2010-12-07T00:00:00"/>
  </r>
  <r>
    <n v="6436"/>
    <n v="45734"/>
    <d v="2012-07-17T00:00:00"/>
    <s v="Critical"/>
    <n v="47"/>
    <n v="531.57939999999996"/>
    <n v="0.03"/>
    <x v="2"/>
    <n v="-157.30000000000001"/>
    <n v="11.66"/>
    <n v="7.95"/>
    <s v="Amy Hunt"/>
    <x v="2"/>
    <s v="Prarie"/>
    <x v="3"/>
    <x v="0"/>
    <s v="Pens &amp; Art Supplies"/>
    <s v="Hunt BOSTON® Vista® Battery-Operated Pencil Sharpener, Black"/>
    <s v="Small Pack"/>
    <n v="0.57999999999999996"/>
    <d v="2012-07-19T00:00:00"/>
  </r>
  <r>
    <n v="6437"/>
    <n v="45762"/>
    <d v="2010-07-21T00:00:00"/>
    <s v="Low"/>
    <n v="21"/>
    <n v="788.77260000000001"/>
    <n v="0.01"/>
    <x v="0"/>
    <n v="308.52999999999997"/>
    <n v="37.94"/>
    <n v="5.08"/>
    <s v="Barry Weirich"/>
    <x v="3"/>
    <s v="West"/>
    <x v="1"/>
    <x v="0"/>
    <s v="Paper"/>
    <s v="Snap-A-Way® Black Print Carbonless Ruled Speed Letter, Triplicate"/>
    <s v="Wrap Bag"/>
    <n v="0.38"/>
    <d v="2010-07-26T00:00:00"/>
  </r>
  <r>
    <n v="6438"/>
    <n v="45763"/>
    <d v="2010-07-07T00:00:00"/>
    <s v="High"/>
    <n v="25"/>
    <n v="61.987499999999997"/>
    <n v="0.05"/>
    <x v="0"/>
    <n v="24.28"/>
    <n v="2.61"/>
    <n v="0.5"/>
    <s v="Lisa DeCherney"/>
    <x v="3"/>
    <s v="West"/>
    <x v="1"/>
    <x v="0"/>
    <s v="Labels"/>
    <s v="Avery 494"/>
    <s v="Small Box"/>
    <n v="0.39"/>
    <d v="2010-07-08T00:00:00"/>
  </r>
  <r>
    <n v="6439"/>
    <n v="45766"/>
    <d v="2010-05-07T00:00:00"/>
    <s v="High"/>
    <n v="37"/>
    <n v="2365.7799999999997"/>
    <n v="0"/>
    <x v="0"/>
    <n v="1026.07"/>
    <n v="63.94"/>
    <n v="14.48"/>
    <s v="Charlotte Melton"/>
    <x v="12"/>
    <s v="Northwest Territories"/>
    <x v="2"/>
    <x v="1"/>
    <s v="Office Furnishings"/>
    <s v="Howard Miller 16&quot; Diameter Gallery Wall Clock"/>
    <s v="Small Box"/>
    <n v="0.46"/>
    <d v="2010-05-09T00:00:00"/>
  </r>
  <r>
    <n v="6440"/>
    <n v="45766"/>
    <d v="2010-05-07T00:00:00"/>
    <s v="High"/>
    <n v="28"/>
    <n v="3908.2428000000004"/>
    <n v="0.01"/>
    <x v="0"/>
    <n v="1765.48"/>
    <n v="140.99"/>
    <n v="13.99"/>
    <s v="Charlotte Melton"/>
    <x v="12"/>
    <s v="Northwest Territories"/>
    <x v="2"/>
    <x v="2"/>
    <s v="Office Machines"/>
    <s v="Canon MP100DHII Printing Calculator"/>
    <s v="Medium Box"/>
    <n v="0.37"/>
    <d v="2010-05-08T00:00:00"/>
  </r>
  <r>
    <n v="6441"/>
    <n v="45767"/>
    <d v="2012-07-10T00:00:00"/>
    <s v="High"/>
    <n v="49"/>
    <n v="787.16050000000007"/>
    <n v="0.05"/>
    <x v="2"/>
    <n v="20.86"/>
    <n v="16.91"/>
    <n v="6.25"/>
    <s v="Nick Crebassa"/>
    <x v="2"/>
    <s v="Prarie"/>
    <x v="1"/>
    <x v="0"/>
    <s v="Storage &amp; Organization"/>
    <s v="Tenex Personal Self-Stacking Standard File Box, Black/Gray"/>
    <s v="Small Box"/>
    <n v="0.57999999999999996"/>
    <d v="2012-07-12T00:00:00"/>
  </r>
  <r>
    <n v="6442"/>
    <n v="45794"/>
    <d v="2011-09-24T00:00:00"/>
    <s v="Critical"/>
    <n v="28"/>
    <n v="1119.72"/>
    <n v="0"/>
    <x v="0"/>
    <n v="145.54"/>
    <n v="39.99"/>
    <n v="10.25"/>
    <s v="Rick Bensley"/>
    <x v="6"/>
    <s v="Prarie"/>
    <x v="3"/>
    <x v="2"/>
    <s v="Computer Peripherals"/>
    <s v="Zoom V.92 V.44 PCI Internal Controllerless FaxModem"/>
    <s v="Small Box"/>
    <n v="0.55000000000000004"/>
    <d v="2011-09-26T00:00:00"/>
  </r>
  <r>
    <n v="6443"/>
    <n v="45824"/>
    <d v="2009-12-06T00:00:00"/>
    <s v="Not Specified"/>
    <n v="44"/>
    <n v="5699.9888000000001"/>
    <n v="0.08"/>
    <x v="0"/>
    <n v="1232.79"/>
    <n v="140.81"/>
    <n v="24.49"/>
    <s v="Duane Huffman"/>
    <x v="4"/>
    <s v="Ontario"/>
    <x v="3"/>
    <x v="1"/>
    <s v="Chairs &amp; Chairmats"/>
    <s v="Hon Olson Stacker Stools"/>
    <s v="Large Box"/>
    <n v="0.56999999999999995"/>
    <d v="2009-12-08T00:00:00"/>
  </r>
  <r>
    <n v="6444"/>
    <n v="45825"/>
    <d v="2012-10-07T00:00:00"/>
    <s v="Medium"/>
    <n v="43"/>
    <n v="267.49440000000004"/>
    <n v="0.04"/>
    <x v="0"/>
    <n v="-64.45"/>
    <n v="6.48"/>
    <n v="5.14"/>
    <s v="Liz Price"/>
    <x v="2"/>
    <s v="Prarie"/>
    <x v="1"/>
    <x v="0"/>
    <s v="Paper"/>
    <s v="Xerox 23"/>
    <s v="Small Box"/>
    <n v="0.37"/>
    <d v="2012-10-07T00:00:00"/>
  </r>
  <r>
    <n v="6445"/>
    <n v="45860"/>
    <d v="2012-08-12T00:00:00"/>
    <s v="Low"/>
    <n v="12"/>
    <n v="64.508399999999995"/>
    <n v="0.01"/>
    <x v="0"/>
    <n v="24.25"/>
    <n v="5.43"/>
    <n v="0.95"/>
    <s v="Matthew Clasen"/>
    <x v="6"/>
    <s v="Prarie"/>
    <x v="3"/>
    <x v="0"/>
    <s v="Paper"/>
    <s v="Wirebound Message Book, 4 per Page"/>
    <s v="Wrap Bag"/>
    <n v="0.36"/>
    <d v="2012-08-12T00:00:00"/>
  </r>
  <r>
    <n v="6446"/>
    <n v="45861"/>
    <d v="2011-08-25T00:00:00"/>
    <s v="Medium"/>
    <n v="39"/>
    <n v="777.67949999999996"/>
    <n v="0.05"/>
    <x v="0"/>
    <n v="319.10399999999998"/>
    <n v="20.99"/>
    <n v="0.99"/>
    <s v="Allen Rosenblatt"/>
    <x v="12"/>
    <s v="Northwest Territories"/>
    <x v="0"/>
    <x v="2"/>
    <s v="Telephones and Communication"/>
    <s v="Accessory21"/>
    <s v="Wrap Bag"/>
    <n v="0.37"/>
    <d v="2011-08-25T00:00:00"/>
  </r>
  <r>
    <n v="6447"/>
    <n v="45863"/>
    <d v="2010-09-19T00:00:00"/>
    <s v="Low"/>
    <n v="5"/>
    <n v="970.15050000000008"/>
    <n v="0.01"/>
    <x v="2"/>
    <n v="-653.48800000000006"/>
    <n v="195.99"/>
    <n v="4.2"/>
    <s v="Patrick Jones"/>
    <x v="10"/>
    <s v="Atlantic"/>
    <x v="2"/>
    <x v="2"/>
    <s v="Telephones and Communication"/>
    <s v="688"/>
    <s v="Small Box"/>
    <n v="0.6"/>
    <d v="2010-09-23T00:00:00"/>
  </r>
  <r>
    <n v="6448"/>
    <n v="45893"/>
    <d v="2011-05-26T00:00:00"/>
    <s v="High"/>
    <n v="15"/>
    <n v="63.982500000000009"/>
    <n v="0.05"/>
    <x v="0"/>
    <n v="8.865499999999999"/>
    <n v="4.49"/>
    <n v="1.49"/>
    <s v="Patrick Ryan"/>
    <x v="2"/>
    <s v="Prarie"/>
    <x v="1"/>
    <x v="0"/>
    <s v="Binders and Binder Accessories"/>
    <s v="Avery Non-Stick Binders"/>
    <s v="Small Box"/>
    <n v="0.39"/>
    <d v="2011-05-27T00:00:00"/>
  </r>
  <r>
    <n v="6449"/>
    <n v="45924"/>
    <d v="2010-12-21T00:00:00"/>
    <s v="Low"/>
    <n v="1"/>
    <n v="24.451000000000001"/>
    <n v="0.02"/>
    <x v="0"/>
    <n v="-11.7645"/>
    <n v="24.95"/>
    <n v="2.99"/>
    <s v="Laurel Elliston"/>
    <x v="10"/>
    <s v="Atlantic"/>
    <x v="1"/>
    <x v="0"/>
    <s v="Binders and Binder Accessories"/>
    <s v="Large Capacity Hanging Post Binders"/>
    <s v="Small Box"/>
    <n v="0.39"/>
    <d v="2010-12-26T00:00:00"/>
  </r>
  <r>
    <n v="6450"/>
    <n v="45957"/>
    <d v="2010-09-21T00:00:00"/>
    <s v="Critical"/>
    <n v="20"/>
    <n v="737.7120000000001"/>
    <n v="0.06"/>
    <x v="0"/>
    <n v="162.83000000000001"/>
    <n v="39.24"/>
    <n v="1.99"/>
    <s v="Neola Schneider"/>
    <x v="12"/>
    <s v="Northwest Territories"/>
    <x v="2"/>
    <x v="2"/>
    <s v="Computer Peripherals"/>
    <s v="Verbatim DVD-R 4.7GB authoring disc"/>
    <s v="Small Pack"/>
    <n v="0.51"/>
    <d v="2010-09-23T00:00:00"/>
  </r>
  <r>
    <n v="6451"/>
    <n v="45957"/>
    <d v="2010-09-21T00:00:00"/>
    <s v="Critical"/>
    <n v="19"/>
    <n v="133.5472"/>
    <n v="0.08"/>
    <x v="0"/>
    <n v="-30.92"/>
    <n v="7.64"/>
    <n v="5.83"/>
    <s v="Neola Schneider"/>
    <x v="12"/>
    <s v="Northwest Territories"/>
    <x v="2"/>
    <x v="0"/>
    <s v="Paper"/>
    <s v="Rediform Wirebound &quot;Phone Memo&quot; Message Book, 11 x 5-3/4"/>
    <s v="Wrap Bag"/>
    <n v="0.36"/>
    <d v="2010-09-23T00:00:00"/>
  </r>
  <r>
    <n v="6452"/>
    <n v="45958"/>
    <d v="2011-05-25T00:00:00"/>
    <s v="Medium"/>
    <n v="28"/>
    <n v="16295.728400000002"/>
    <n v="0.03"/>
    <x v="0"/>
    <n v="5513.86"/>
    <n v="599.99"/>
    <n v="24.49"/>
    <s v="Dario Medina"/>
    <x v="7"/>
    <s v="Yukon"/>
    <x v="0"/>
    <x v="2"/>
    <s v="Copiers and Fax"/>
    <s v="Canon PC1080F Personal Copier"/>
    <s v="Large Box"/>
    <n v="0.5"/>
    <d v="2011-05-26T00:00:00"/>
  </r>
  <r>
    <n v="6453"/>
    <n v="45958"/>
    <d v="2011-05-25T00:00:00"/>
    <s v="Medium"/>
    <n v="16"/>
    <n v="104.89920000000001"/>
    <n v="0.02"/>
    <x v="0"/>
    <n v="13.83"/>
    <n v="6.69"/>
    <n v="3.1"/>
    <s v="Dario Medina"/>
    <x v="7"/>
    <s v="Yukon"/>
    <x v="0"/>
    <x v="0"/>
    <s v="Paper"/>
    <s v="Wirebound Message Books, 5-1/2 x 4 Forms, 2 or 4 Forms per Page"/>
    <s v="Wrap Bag"/>
    <n v="0.36"/>
    <d v="2011-05-27T00:00:00"/>
  </r>
  <r>
    <n v="6454"/>
    <n v="45959"/>
    <d v="2009-12-06T00:00:00"/>
    <s v="Medium"/>
    <n v="15"/>
    <n v="172.91399999999999"/>
    <n v="0.08"/>
    <x v="2"/>
    <n v="-2.6335000000000002"/>
    <n v="12.53"/>
    <n v="7.17"/>
    <s v="Roy Collins"/>
    <x v="2"/>
    <s v="Prarie"/>
    <x v="1"/>
    <x v="0"/>
    <s v="Binders and Binder Accessories"/>
    <s v="GBC ProClick Spines for 32-Hole Punch"/>
    <s v="Small Box"/>
    <n v="0.38"/>
    <d v="2009-12-08T00:00:00"/>
  </r>
  <r>
    <n v="6455"/>
    <n v="45959"/>
    <d v="2009-12-06T00:00:00"/>
    <s v="Medium"/>
    <n v="35"/>
    <n v="1749.65"/>
    <n v="0"/>
    <x v="0"/>
    <n v="155.16999999999999"/>
    <n v="49.99"/>
    <n v="19.989999999999998"/>
    <s v="Roy Collins"/>
    <x v="2"/>
    <s v="Prarie"/>
    <x v="1"/>
    <x v="2"/>
    <s v="Computer Peripherals"/>
    <s v="Zoom V.92 USB External Faxmodem"/>
    <s v="Small Box"/>
    <n v="0.41"/>
    <d v="2009-12-08T00:00:00"/>
  </r>
  <r>
    <n v="6456"/>
    <n v="45984"/>
    <d v="2012-01-27T00:00:00"/>
    <s v="Medium"/>
    <n v="27"/>
    <n v="78.586199999999991"/>
    <n v="0.01"/>
    <x v="0"/>
    <n v="2.4900000000000002"/>
    <n v="2.94"/>
    <n v="0.96"/>
    <s v="Janet Martin"/>
    <x v="8"/>
    <s v="Atlantic"/>
    <x v="1"/>
    <x v="0"/>
    <s v="Pens &amp; Art Supplies"/>
    <s v="Newell 343"/>
    <s v="Wrap Bag"/>
    <n v="0.57999999999999996"/>
    <d v="2012-01-29T00:00:00"/>
  </r>
  <r>
    <n v="6457"/>
    <n v="45986"/>
    <d v="2009-12-25T00:00:00"/>
    <s v="Low"/>
    <n v="20"/>
    <n v="67.896000000000001"/>
    <n v="0.08"/>
    <x v="0"/>
    <n v="-15.09"/>
    <n v="3.69"/>
    <n v="2.5"/>
    <s v="Suzanne McNair"/>
    <x v="2"/>
    <s v="Prarie"/>
    <x v="0"/>
    <x v="0"/>
    <s v="Envelopes"/>
    <s v="Colored Envelopes"/>
    <s v="Small Box"/>
    <n v="0.39"/>
    <d v="2009-12-30T00:00:00"/>
  </r>
  <r>
    <n v="6458"/>
    <n v="45987"/>
    <d v="2009-03-12T00:00:00"/>
    <s v="Not Specified"/>
    <n v="31"/>
    <n v="122.76"/>
    <n v="0.01"/>
    <x v="0"/>
    <n v="37.25"/>
    <n v="4"/>
    <n v="1.3"/>
    <s v="Laura Armstrong"/>
    <x v="4"/>
    <s v="Ontario"/>
    <x v="0"/>
    <x v="0"/>
    <s v="Paper"/>
    <s v="EcoTones® Memo Sheets"/>
    <s v="Wrap Bag"/>
    <n v="0.37"/>
    <d v="2009-03-14T00:00:00"/>
  </r>
  <r>
    <n v="6459"/>
    <n v="45988"/>
    <d v="2009-09-01T00:00:00"/>
    <s v="Critical"/>
    <n v="43"/>
    <n v="3560.0474000000004"/>
    <n v="0.09"/>
    <x v="2"/>
    <n v="-1570.32"/>
    <n v="90.98"/>
    <n v="56.2"/>
    <s v="David Kendrick"/>
    <x v="8"/>
    <s v="Atlantic"/>
    <x v="2"/>
    <x v="1"/>
    <s v="Office Furnishings"/>
    <s v="Eldon ClusterMat Chair Mat with Cordless Antistatic Protection"/>
    <s v="Medium Box"/>
    <n v="0.74"/>
    <d v="2009-09-02T00:00:00"/>
  </r>
  <r>
    <n v="6460"/>
    <n v="45989"/>
    <d v="2010-08-23T00:00:00"/>
    <s v="High"/>
    <n v="26"/>
    <n v="133.4736"/>
    <n v="0.08"/>
    <x v="0"/>
    <n v="-51.62"/>
    <n v="5.58"/>
    <n v="5.3"/>
    <s v="Matthew Grinstein"/>
    <x v="1"/>
    <s v="West"/>
    <x v="0"/>
    <x v="0"/>
    <s v="Envelopes"/>
    <s v="Staples Brown Kraft Recycled Clasp Envelopes"/>
    <s v="Small Box"/>
    <n v="0.35"/>
    <d v="2010-08-23T00:00:00"/>
  </r>
  <r>
    <n v="6461"/>
    <n v="45991"/>
    <d v="2011-02-14T00:00:00"/>
    <s v="Low"/>
    <n v="1"/>
    <n v="90.882000000000005"/>
    <n v="0.1"/>
    <x v="1"/>
    <n v="-68.16"/>
    <n v="100.98"/>
    <n v="35.840000000000003"/>
    <s v="George Ashbrook"/>
    <x v="4"/>
    <s v="Ontario"/>
    <x v="3"/>
    <x v="1"/>
    <s v="Bookcases"/>
    <s v="Bush Westfield Collection Bookcases, Fully Assembled"/>
    <s v="Jumbo Box"/>
    <n v="0.62"/>
    <d v="2011-02-16T00:00:00"/>
  </r>
  <r>
    <n v="6462"/>
    <n v="45991"/>
    <d v="2011-02-14T00:00:00"/>
    <s v="Low"/>
    <n v="50"/>
    <n v="192.04499999999999"/>
    <n v="7.0000000000000007E-2"/>
    <x v="0"/>
    <n v="82.6"/>
    <n v="4.13"/>
    <n v="0.5"/>
    <s v="George Ashbrook"/>
    <x v="4"/>
    <s v="Ontario"/>
    <x v="3"/>
    <x v="0"/>
    <s v="Labels"/>
    <s v="Avery 506"/>
    <s v="Small Box"/>
    <n v="0.39"/>
    <d v="2011-02-18T00:00:00"/>
  </r>
  <r>
    <n v="6463"/>
    <n v="46018"/>
    <d v="2009-08-11T00:00:00"/>
    <s v="Medium"/>
    <n v="31"/>
    <n v="2650.8658"/>
    <n v="0.06"/>
    <x v="1"/>
    <n v="984.3"/>
    <n v="90.97"/>
    <n v="14"/>
    <s v="Justin Ellison"/>
    <x v="2"/>
    <s v="Prarie"/>
    <x v="2"/>
    <x v="2"/>
    <s v="Office Machines"/>
    <s v="Lexmark Z54se Color Inkjet Printer"/>
    <s v="Jumbo Drum"/>
    <n v="0.36"/>
    <d v="2009-08-12T00:00:00"/>
  </r>
  <r>
    <n v="6464"/>
    <n v="46021"/>
    <d v="2009-03-02T00:00:00"/>
    <s v="High"/>
    <n v="1"/>
    <n v="157.30159999999998"/>
    <n v="0.08"/>
    <x v="1"/>
    <n v="-120.24"/>
    <n v="170.98"/>
    <n v="35.89"/>
    <s v="Theresa Swint"/>
    <x v="6"/>
    <s v="Prarie"/>
    <x v="0"/>
    <x v="1"/>
    <s v="Bookcases"/>
    <s v="Rush Hierlooms Collection 1&quot; Thick Stackable Bookcases"/>
    <s v="Jumbo Box"/>
    <n v="0.66"/>
    <d v="2009-03-04T00:00:00"/>
  </r>
  <r>
    <n v="6465"/>
    <n v="46023"/>
    <d v="2012-03-24T00:00:00"/>
    <s v="Not Specified"/>
    <n v="50"/>
    <n v="1007.19"/>
    <n v="7.0000000000000007E-2"/>
    <x v="0"/>
    <n v="-204.22"/>
    <n v="21.66"/>
    <n v="13.99"/>
    <s v="Resi Polking"/>
    <x v="1"/>
    <s v="West"/>
    <x v="0"/>
    <x v="0"/>
    <s v="Appliances"/>
    <s v="Holmes 99% HEPA Air Purifier"/>
    <s v="Medium Box"/>
    <n v="0.52"/>
    <d v="2012-03-25T00:00:00"/>
  </r>
  <r>
    <n v="6466"/>
    <n v="46048"/>
    <d v="2012-12-11T00:00:00"/>
    <s v="Medium"/>
    <n v="10"/>
    <n v="123.31000000000002"/>
    <n v="0.05"/>
    <x v="2"/>
    <n v="0.52999999999999758"/>
    <n v="12.98"/>
    <n v="3.14"/>
    <s v="Laurel Workman"/>
    <x v="1"/>
    <s v="West"/>
    <x v="2"/>
    <x v="0"/>
    <s v="Scissors, Rulers and Trimmers"/>
    <s v="Acme® 8&quot; Straight Scissors"/>
    <s v="Small Pack"/>
    <n v="0.6"/>
    <d v="2012-12-13T00:00:00"/>
  </r>
  <r>
    <n v="6467"/>
    <n v="46048"/>
    <d v="2012-12-11T00:00:00"/>
    <s v="Medium"/>
    <n v="35"/>
    <n v="434.05600000000004"/>
    <n v="0.08"/>
    <x v="0"/>
    <n v="-15.92"/>
    <n v="13.48"/>
    <n v="4.51"/>
    <s v="Laurel Workman"/>
    <x v="1"/>
    <s v="West"/>
    <x v="2"/>
    <x v="0"/>
    <s v="Storage &amp; Organization"/>
    <s v="Tenex Personal Project File with Scoop Front Design, Black"/>
    <s v="Small Box"/>
    <n v="0.59"/>
    <d v="2012-12-13T00:00:00"/>
  </r>
  <r>
    <n v="6468"/>
    <n v="46050"/>
    <d v="2010-01-04T00:00:00"/>
    <s v="High"/>
    <n v="5"/>
    <n v="2204.951"/>
    <n v="0.02"/>
    <x v="0"/>
    <n v="-571.24"/>
    <n v="449.99"/>
    <n v="24.49"/>
    <s v="Julie Prescott"/>
    <x v="4"/>
    <s v="Ontario"/>
    <x v="2"/>
    <x v="2"/>
    <s v="Copiers and Fax"/>
    <s v="Canon PC940 Copier"/>
    <s v="Large Box"/>
    <n v="0.52"/>
    <d v="2010-01-05T00:00:00"/>
  </r>
  <r>
    <n v="6469"/>
    <n v="46050"/>
    <d v="2010-01-04T00:00:00"/>
    <s v="High"/>
    <n v="48"/>
    <n v="4443.2208000000001"/>
    <n v="0.03"/>
    <x v="2"/>
    <n v="44.58"/>
    <n v="95.43"/>
    <n v="19.989999999999998"/>
    <s v="Julie Prescott"/>
    <x v="4"/>
    <s v="Ontario"/>
    <x v="2"/>
    <x v="0"/>
    <s v="Storage &amp; Organization"/>
    <s v="Fellowes Stor/Drawer® Steel Plus™ Storage Drawers"/>
    <s v="Small Box"/>
    <n v="0.79"/>
    <d v="2010-01-07T00:00:00"/>
  </r>
  <r>
    <n v="6470"/>
    <n v="46050"/>
    <d v="2010-01-04T00:00:00"/>
    <s v="High"/>
    <n v="3"/>
    <n v="851.21819999999991"/>
    <n v="0.02"/>
    <x v="0"/>
    <n v="-248.69"/>
    <n v="289.52999999999997"/>
    <n v="19.989999999999998"/>
    <s v="Julie Prescott"/>
    <x v="4"/>
    <s v="Ontario"/>
    <x v="2"/>
    <x v="0"/>
    <s v="Appliances"/>
    <s v="Hoover Upright Vacuum With Dirt Cup"/>
    <s v="Small Box"/>
    <n v="0.56000000000000005"/>
    <d v="2010-01-07T00:00:00"/>
  </r>
  <r>
    <n v="6471"/>
    <n v="46052"/>
    <d v="2009-11-23T00:00:00"/>
    <s v="Medium"/>
    <n v="37"/>
    <n v="2247.491"/>
    <n v="0.05"/>
    <x v="0"/>
    <n v="878.21"/>
    <n v="63.94"/>
    <n v="14.48"/>
    <s v="Bill Overfelt"/>
    <x v="4"/>
    <s v="Ontario"/>
    <x v="1"/>
    <x v="1"/>
    <s v="Office Furnishings"/>
    <s v="Howard Miller 16&quot; Diameter Gallery Wall Clock"/>
    <s v="Small Box"/>
    <n v="0.46"/>
    <d v="2009-11-25T00:00:00"/>
  </r>
  <r>
    <n v="6472"/>
    <n v="46052"/>
    <d v="2009-11-23T00:00:00"/>
    <s v="Medium"/>
    <n v="39"/>
    <n v="693.42000000000007"/>
    <n v="0"/>
    <x v="2"/>
    <n v="194.15"/>
    <n v="17.78"/>
    <n v="5.03"/>
    <s v="Bill Overfelt"/>
    <x v="4"/>
    <s v="Ontario"/>
    <x v="1"/>
    <x v="1"/>
    <s v="Office Furnishings"/>
    <s v="Seth Thomas 13 1/2&quot; Wall Clock"/>
    <s v="Small Box"/>
    <n v="0.54"/>
    <d v="2009-11-25T00:00:00"/>
  </r>
  <r>
    <n v="6473"/>
    <n v="46053"/>
    <d v="2012-09-13T00:00:00"/>
    <s v="High"/>
    <n v="31"/>
    <n v="2665.69"/>
    <n v="0"/>
    <x v="0"/>
    <n v="856.96199999999999"/>
    <n v="85.99"/>
    <n v="0.99"/>
    <s v="Ken Lonsdale"/>
    <x v="3"/>
    <s v="West"/>
    <x v="3"/>
    <x v="2"/>
    <s v="Telephones and Communication"/>
    <s v="Accessory34"/>
    <s v="Wrap Bag"/>
    <n v="0.55000000000000004"/>
    <d v="2012-09-14T00:00:00"/>
  </r>
  <r>
    <n v="6474"/>
    <n v="46053"/>
    <d v="2012-09-13T00:00:00"/>
    <s v="High"/>
    <n v="25"/>
    <n v="1430.2249999999999"/>
    <n v="0.05"/>
    <x v="0"/>
    <n v="392.76"/>
    <n v="60.22"/>
    <n v="3.5"/>
    <s v="Ken Lonsdale"/>
    <x v="1"/>
    <s v="West"/>
    <x v="3"/>
    <x v="0"/>
    <s v="Appliances"/>
    <s v="Fellowes Smart Surge Ten-Outlet Protector, Platinum"/>
    <s v="Small Box"/>
    <n v="0.56999999999999995"/>
    <d v="2012-09-14T00:00:00"/>
  </r>
  <r>
    <n v="6475"/>
    <n v="46055"/>
    <d v="2012-06-02T00:00:00"/>
    <s v="Medium"/>
    <n v="25"/>
    <n v="1223.52"/>
    <n v="0.04"/>
    <x v="0"/>
    <n v="-5.5999999999999801"/>
    <n v="50.98"/>
    <n v="6.5"/>
    <s v="Marc Crier"/>
    <x v="6"/>
    <s v="Prarie"/>
    <x v="3"/>
    <x v="2"/>
    <s v="Computer Peripherals"/>
    <s v="Microsoft Natural Multimedia Keyboard"/>
    <s v="Small Box"/>
    <n v="0.73"/>
    <d v="2012-06-04T00:00:00"/>
  </r>
  <r>
    <n v="6476"/>
    <n v="46113"/>
    <d v="2009-12-02T00:00:00"/>
    <s v="Not Specified"/>
    <n v="18"/>
    <n v="2416.3271999999997"/>
    <n v="0.02"/>
    <x v="2"/>
    <n v="945.54"/>
    <n v="136.97999999999999"/>
    <n v="24.49"/>
    <s v="Nick Zandusky"/>
    <x v="2"/>
    <s v="Prarie"/>
    <x v="0"/>
    <x v="1"/>
    <s v="Office Furnishings"/>
    <s v="3M Polarizing Task Lamp with Clamp Arm, Light Gray"/>
    <s v="Large Box"/>
    <n v="0.59"/>
    <d v="2009-12-03T00:00:00"/>
  </r>
  <r>
    <n v="6477"/>
    <n v="46115"/>
    <d v="2011-03-02T00:00:00"/>
    <s v="Critical"/>
    <n v="35"/>
    <n v="629.37000000000012"/>
    <n v="0.1"/>
    <x v="0"/>
    <n v="-37.99"/>
    <n v="19.98"/>
    <n v="4"/>
    <s v="Tom Stivers"/>
    <x v="5"/>
    <s v="Quebec"/>
    <x v="0"/>
    <x v="2"/>
    <s v="Computer Peripherals"/>
    <s v="Belkin 105-Key Black Keyboard"/>
    <s v="Small Box"/>
    <n v="0.68"/>
    <d v="2011-03-04T00:00:00"/>
  </r>
  <r>
    <n v="6478"/>
    <n v="46115"/>
    <d v="2011-03-02T00:00:00"/>
    <s v="Critical"/>
    <n v="38"/>
    <n v="466.64"/>
    <n v="0"/>
    <x v="0"/>
    <n v="44.04"/>
    <n v="12.28"/>
    <n v="6.47"/>
    <s v="Tom Stivers"/>
    <x v="5"/>
    <s v="Quebec"/>
    <x v="0"/>
    <x v="0"/>
    <s v="Paper"/>
    <s v="Xerox 1881"/>
    <s v="Small Box"/>
    <n v="0.38"/>
    <d v="2011-03-02T00:00:00"/>
  </r>
  <r>
    <n v="6479"/>
    <n v="46117"/>
    <d v="2011-05-22T00:00:00"/>
    <s v="Low"/>
    <n v="22"/>
    <n v="1099.1288"/>
    <n v="0.02"/>
    <x v="1"/>
    <n v="126.07"/>
    <n v="50.98"/>
    <n v="14.19"/>
    <s v="Maria Bertelson"/>
    <x v="4"/>
    <s v="Ontario"/>
    <x v="2"/>
    <x v="1"/>
    <s v="Chairs &amp; Chairmats"/>
    <s v="Global Deluxe Stacking Chair, Gray"/>
    <s v="Jumbo Drum"/>
    <n v="0.56000000000000005"/>
    <d v="2011-05-26T00:00:00"/>
  </r>
  <r>
    <n v="6480"/>
    <n v="46119"/>
    <d v="2009-02-15T00:00:00"/>
    <s v="Critical"/>
    <n v="23"/>
    <n v="84.777999999999992"/>
    <n v="0.03"/>
    <x v="0"/>
    <n v="15.2745"/>
    <n v="3.8"/>
    <n v="1.49"/>
    <s v="Carlos Soltero"/>
    <x v="9"/>
    <s v="Atlantic"/>
    <x v="3"/>
    <x v="0"/>
    <s v="Binders and Binder Accessories"/>
    <s v="Durable Pressboard Binders"/>
    <s v="Small Box"/>
    <n v="0.38"/>
    <d v="2009-02-17T00:00:00"/>
  </r>
  <r>
    <n v="6481"/>
    <n v="46119"/>
    <d v="2009-02-15T00:00:00"/>
    <s v="Critical"/>
    <n v="20"/>
    <n v="148.42800000000003"/>
    <n v="7.0000000000000007E-2"/>
    <x v="0"/>
    <n v="57.31"/>
    <n v="7.98"/>
    <n v="1.25"/>
    <s v="Carlos Soltero"/>
    <x v="9"/>
    <s v="Atlantic"/>
    <x v="3"/>
    <x v="0"/>
    <s v="Paper"/>
    <s v="Adams Telephone Message Book w/Frequently-Called Numbers Space, 400 Messages per Book"/>
    <s v="Wrap Bag"/>
    <n v="0.35"/>
    <d v="2009-02-17T00:00:00"/>
  </r>
  <r>
    <n v="6482"/>
    <n v="46119"/>
    <d v="2009-02-15T00:00:00"/>
    <s v="Critical"/>
    <n v="46"/>
    <n v="17856.371999999999"/>
    <n v="7.0000000000000007E-2"/>
    <x v="1"/>
    <n v="-575.35199999999998"/>
    <n v="417.4"/>
    <n v="75.23"/>
    <s v="Carlos Soltero"/>
    <x v="9"/>
    <s v="Atlantic"/>
    <x v="3"/>
    <x v="1"/>
    <s v="Tables"/>
    <s v="Bretford “Just In Time” Height-Adjustable Multi-Task Work Tables"/>
    <s v="Jumbo Box"/>
    <n v="0.79"/>
    <d v="2009-02-16T00:00:00"/>
  </r>
  <r>
    <n v="6483"/>
    <n v="46147"/>
    <d v="2011-01-15T00:00:00"/>
    <s v="Critical"/>
    <n v="37"/>
    <n v="912.81960000000004"/>
    <n v="0.01"/>
    <x v="0"/>
    <n v="30.684999999999999"/>
    <n v="24.92"/>
    <n v="12.98"/>
    <s v="Mick Crebagga"/>
    <x v="6"/>
    <s v="Prarie"/>
    <x v="1"/>
    <x v="0"/>
    <s v="Binders and Binder Accessories"/>
    <s v="GBC Standard Therm-A-Bind Covers"/>
    <s v="Small Box"/>
    <n v="0.39"/>
    <d v="2011-01-17T00:00:00"/>
  </r>
  <r>
    <n v="6484"/>
    <n v="46147"/>
    <d v="2011-01-15T00:00:00"/>
    <s v="Critical"/>
    <n v="39"/>
    <n v="254.74799999999999"/>
    <n v="0.08"/>
    <x v="2"/>
    <n v="-87.009"/>
    <n v="7.1"/>
    <n v="6.05"/>
    <s v="Mick Crebagga"/>
    <x v="6"/>
    <s v="Prarie"/>
    <x v="1"/>
    <x v="0"/>
    <s v="Binders and Binder Accessories"/>
    <s v="Wilson Jones Hanging View Binder, White, 1&quot;"/>
    <s v="Small Box"/>
    <n v="0.39"/>
    <d v="2011-01-17T00:00:00"/>
  </r>
  <r>
    <n v="6485"/>
    <n v="46147"/>
    <d v="2011-01-15T00:00:00"/>
    <s v="Critical"/>
    <n v="12"/>
    <n v="6016.7016000000003"/>
    <n v="0.09"/>
    <x v="1"/>
    <n v="261.66000000000003"/>
    <n v="550.98"/>
    <n v="64.59"/>
    <s v="Mick Crebagga"/>
    <x v="6"/>
    <s v="Prarie"/>
    <x v="1"/>
    <x v="1"/>
    <s v="Tables"/>
    <s v="Chromcraft Bull-Nose Wood 48&quot; x 96&quot; Rectangular Conference Tables"/>
    <s v="Jumbo Box"/>
    <n v="0.66"/>
    <d v="2011-01-17T00:00:00"/>
  </r>
  <r>
    <n v="6486"/>
    <n v="46151"/>
    <d v="2009-11-08T00:00:00"/>
    <s v="Critical"/>
    <n v="23"/>
    <n v="193.84399999999999"/>
    <n v="0.02"/>
    <x v="0"/>
    <n v="-35.442999999999998"/>
    <n v="8.6"/>
    <n v="6.19"/>
    <s v="Tony Molinari"/>
    <x v="3"/>
    <s v="West"/>
    <x v="1"/>
    <x v="0"/>
    <s v="Binders and Binder Accessories"/>
    <s v="Avery Printable Repositionable Plastic Tabs"/>
    <s v="Small Box"/>
    <n v="0.38"/>
    <d v="2009-11-10T00:00:00"/>
  </r>
  <r>
    <n v="6487"/>
    <n v="46177"/>
    <d v="2010-12-05T00:00:00"/>
    <s v="Low"/>
    <n v="13"/>
    <n v="10844.609100000001"/>
    <n v="7.0000000000000007E-2"/>
    <x v="0"/>
    <n v="3982.2245000000003"/>
    <n v="896.99"/>
    <n v="19.989999999999998"/>
    <s v="Rick Duston"/>
    <x v="5"/>
    <s v="Quebec"/>
    <x v="1"/>
    <x v="0"/>
    <s v="Binders and Binder Accessories"/>
    <s v="GBC DocuBind TL300 Electric Binding System"/>
    <s v="Small Box"/>
    <n v="0.38"/>
    <d v="2010-12-05T00:00:00"/>
  </r>
  <r>
    <n v="6488"/>
    <n v="46177"/>
    <d v="2010-12-05T00:00:00"/>
    <s v="Low"/>
    <n v="33"/>
    <n v="424.38330000000002"/>
    <n v="0.01"/>
    <x v="0"/>
    <n v="-292.7"/>
    <n v="12.99"/>
    <n v="14.37"/>
    <s v="Rick Duston"/>
    <x v="11"/>
    <s v="Atlantic"/>
    <x v="1"/>
    <x v="1"/>
    <s v="Office Furnishings"/>
    <s v="Tensor &quot;Hersey Kiss&quot; Styled Floor Lamp"/>
    <s v="Large Box"/>
    <n v="0.73"/>
    <d v="2010-12-05T00:00:00"/>
  </r>
  <r>
    <n v="6489"/>
    <n v="46177"/>
    <d v="2010-12-05T00:00:00"/>
    <s v="Low"/>
    <n v="48"/>
    <n v="9450"/>
    <n v="0.1"/>
    <x v="1"/>
    <n v="-528.65312500000005"/>
    <n v="218.75"/>
    <n v="69.64"/>
    <s v="Rick Duston"/>
    <x v="8"/>
    <s v="Atlantic"/>
    <x v="1"/>
    <x v="1"/>
    <s v="Tables"/>
    <s v="BoxOffice By Design Rectangular and Half-Moon Meeting Room Tables"/>
    <s v="Jumbo Box"/>
    <n v="0.77"/>
    <d v="2010-12-07T00:00:00"/>
  </r>
  <r>
    <n v="6490"/>
    <n v="46211"/>
    <d v="2010-06-11T00:00:00"/>
    <s v="Low"/>
    <n v="47"/>
    <n v="1144.9951999999998"/>
    <n v="0.08"/>
    <x v="0"/>
    <n v="360.94"/>
    <n v="26.48"/>
    <n v="6.93"/>
    <s v="Gary Hwang"/>
    <x v="6"/>
    <s v="Prarie"/>
    <x v="2"/>
    <x v="1"/>
    <s v="Office Furnishings"/>
    <s v="DAX Natural Wood-Tone Poster Frame"/>
    <s v="Small Box"/>
    <n v="0.49"/>
    <d v="2010-06-18T00:00:00"/>
  </r>
  <r>
    <n v="6491"/>
    <n v="46212"/>
    <d v="2012-09-12T00:00:00"/>
    <s v="Not Specified"/>
    <n v="7"/>
    <n v="3548.3112000000001"/>
    <n v="0.08"/>
    <x v="1"/>
    <n v="-1331.5533660000001"/>
    <n v="550.98"/>
    <n v="45.7"/>
    <s v="Grant Donatelli"/>
    <x v="4"/>
    <s v="Ontario"/>
    <x v="3"/>
    <x v="1"/>
    <s v="Tables"/>
    <s v="Chromcraft Bull-Nose Wood Oval Conference Tables &amp; Bases"/>
    <s v="Jumbo Box"/>
    <n v="0.71"/>
    <d v="2012-09-14T00:00:00"/>
  </r>
  <r>
    <n v="6492"/>
    <n v="46212"/>
    <d v="2012-09-12T00:00:00"/>
    <s v="Not Specified"/>
    <n v="43"/>
    <n v="304.4314"/>
    <n v="0.09"/>
    <x v="2"/>
    <n v="72.28"/>
    <n v="7.78"/>
    <n v="2.5"/>
    <s v="Grant Donatelli"/>
    <x v="1"/>
    <s v="West"/>
    <x v="3"/>
    <x v="0"/>
    <s v="Envelopes"/>
    <s v="Staples #10 Colored Envelopes"/>
    <s v="Small Box"/>
    <n v="0.38"/>
    <d v="2012-09-14T00:00:00"/>
  </r>
  <r>
    <n v="6493"/>
    <n v="46241"/>
    <d v="2009-03-14T00:00:00"/>
    <s v="Not Specified"/>
    <n v="34"/>
    <n v="1902.7079999999999"/>
    <n v="0.1"/>
    <x v="0"/>
    <n v="356.48"/>
    <n v="62.18"/>
    <n v="10.84"/>
    <s v="Thea Hudgings"/>
    <x v="6"/>
    <s v="Prarie"/>
    <x v="3"/>
    <x v="1"/>
    <s v="Office Furnishings"/>
    <s v="Deflect-o Glass Clear Studded Chair Mats"/>
    <s v="Medium Box"/>
    <n v="0.63"/>
    <d v="2009-03-16T00:00:00"/>
  </r>
  <r>
    <n v="6494"/>
    <n v="46243"/>
    <d v="2012-01-24T00:00:00"/>
    <s v="Low"/>
    <n v="31"/>
    <n v="576.30859999999996"/>
    <n v="0.02"/>
    <x v="2"/>
    <n v="78.89"/>
    <n v="18.97"/>
    <n v="9.0299999999999994"/>
    <s v="Maria Bertelson"/>
    <x v="4"/>
    <s v="Ontario"/>
    <x v="1"/>
    <x v="0"/>
    <s v="Paper"/>
    <s v="Computer Printout Paper with Letter-Trim Perforations"/>
    <s v="Small Box"/>
    <n v="0.37"/>
    <d v="2012-01-26T00:00:00"/>
  </r>
  <r>
    <n v="6495"/>
    <n v="46243"/>
    <d v="2012-01-24T00:00:00"/>
    <s v="Low"/>
    <n v="1"/>
    <n v="2.7936000000000001"/>
    <n v="0.03"/>
    <x v="0"/>
    <n v="-1.56"/>
    <n v="2.88"/>
    <n v="0.7"/>
    <s v="Maria Bertelson"/>
    <x v="4"/>
    <s v="Ontario"/>
    <x v="1"/>
    <x v="0"/>
    <s v="Pens &amp; Art Supplies"/>
    <s v="Newell 335"/>
    <s v="Wrap Bag"/>
    <n v="0.56000000000000005"/>
    <d v="2012-01-29T00:00:00"/>
  </r>
  <r>
    <n v="6496"/>
    <n v="46243"/>
    <d v="2012-01-24T00:00:00"/>
    <s v="Low"/>
    <n v="31"/>
    <n v="171.988"/>
    <n v="0.05"/>
    <x v="0"/>
    <n v="61.51"/>
    <n v="5.84"/>
    <n v="1"/>
    <s v="Maria Bertelson"/>
    <x v="4"/>
    <s v="Ontario"/>
    <x v="1"/>
    <x v="0"/>
    <s v="Pens &amp; Art Supplies"/>
    <s v="Quartet Omega® Colored Chalk, 12/Pack"/>
    <s v="Wrap Bag"/>
    <n v="0.38"/>
    <d v="2012-01-31T00:00:00"/>
  </r>
  <r>
    <n v="6497"/>
    <n v="46244"/>
    <d v="2009-07-02T00:00:00"/>
    <s v="Medium"/>
    <n v="10"/>
    <n v="554.91800000000001"/>
    <n v="0.09"/>
    <x v="1"/>
    <n v="-247.25"/>
    <n v="60.98"/>
    <n v="30"/>
    <s v="Arthur Gainer"/>
    <x v="6"/>
    <s v="Prarie"/>
    <x v="3"/>
    <x v="1"/>
    <s v="Chairs &amp; Chairmats"/>
    <s v="Novimex Fabric Task Chair"/>
    <s v="Jumbo Drum"/>
    <n v="0.7"/>
    <d v="2009-07-03T00:00:00"/>
  </r>
  <r>
    <n v="6498"/>
    <n v="46244"/>
    <d v="2009-07-02T00:00:00"/>
    <s v="Medium"/>
    <n v="9"/>
    <n v="149.45400000000001"/>
    <n v="0.05"/>
    <x v="0"/>
    <n v="-18.68"/>
    <n v="17.48"/>
    <n v="1.99"/>
    <s v="Arthur Gainer"/>
    <x v="6"/>
    <s v="Prarie"/>
    <x v="3"/>
    <x v="2"/>
    <s v="Computer Peripherals"/>
    <s v="Maxell Pro 80 Minute CD-R, 10/Pack"/>
    <s v="Small Pack"/>
    <n v="0.45"/>
    <d v="2009-07-04T00:00:00"/>
  </r>
  <r>
    <n v="6499"/>
    <n v="46276"/>
    <d v="2012-12-09T00:00:00"/>
    <s v="Critical"/>
    <n v="4"/>
    <n v="109.36320000000001"/>
    <n v="0.04"/>
    <x v="0"/>
    <n v="-52.62"/>
    <n v="28.48"/>
    <n v="1.99"/>
    <s v="Sean Miller"/>
    <x v="4"/>
    <s v="Ontario"/>
    <x v="0"/>
    <x v="2"/>
    <s v="Computer Peripherals"/>
    <s v="Memorex 4.7GB DVD+RW, 3/Pack"/>
    <s v="Small Pack"/>
    <n v="0.4"/>
    <d v="2012-12-10T00:00:00"/>
  </r>
  <r>
    <n v="6500"/>
    <n v="46276"/>
    <d v="2012-12-09T00:00:00"/>
    <s v="Critical"/>
    <n v="23"/>
    <n v="16099.77"/>
    <n v="0"/>
    <x v="0"/>
    <n v="6079.63"/>
    <n v="699.99"/>
    <n v="24.49"/>
    <s v="Sean Miller"/>
    <x v="4"/>
    <s v="Ontario"/>
    <x v="0"/>
    <x v="2"/>
    <s v="Copiers and Fax"/>
    <s v="Canon PC1060 Personal Laser Copier"/>
    <s v="Large Box"/>
    <n v="0.41"/>
    <d v="2012-12-11T00:00:00"/>
  </r>
  <r>
    <n v="6501"/>
    <n v="46305"/>
    <d v="2011-07-30T00:00:00"/>
    <s v="Low"/>
    <n v="30"/>
    <n v="288.14400000000001"/>
    <n v="0.08"/>
    <x v="0"/>
    <n v="-18.250499999999999"/>
    <n v="10.44"/>
    <n v="5.75"/>
    <s v="Sue Ann Reed"/>
    <x v="6"/>
    <s v="Prarie"/>
    <x v="3"/>
    <x v="0"/>
    <s v="Binders and Binder Accessories"/>
    <s v="Avery® 3 1/2&quot; Diskette Storage Pages, 10/Pack"/>
    <s v="Small Box"/>
    <n v="0.39"/>
    <d v="2011-08-03T00:00:00"/>
  </r>
  <r>
    <n v="6502"/>
    <n v="46307"/>
    <d v="2011-02-06T00:00:00"/>
    <s v="Medium"/>
    <n v="32"/>
    <n v="607.39200000000005"/>
    <n v="0.05"/>
    <x v="0"/>
    <n v="175.97"/>
    <n v="19.98"/>
    <n v="5.77"/>
    <s v="Jonathan Howell"/>
    <x v="4"/>
    <s v="Ontario"/>
    <x v="3"/>
    <x v="0"/>
    <s v="Paper"/>
    <s v="Xerox Blank Computer Paper"/>
    <s v="Small Box"/>
    <n v="0.38"/>
    <d v="2011-02-06T00:00:00"/>
  </r>
  <r>
    <n v="6503"/>
    <n v="46307"/>
    <d v="2011-02-06T00:00:00"/>
    <s v="Medium"/>
    <n v="27"/>
    <n v="1142.9748"/>
    <n v="0.01"/>
    <x v="0"/>
    <n v="283.14"/>
    <n v="42.76"/>
    <n v="6.22"/>
    <s v="Jonathan Howell"/>
    <x v="4"/>
    <s v="Ontario"/>
    <x v="3"/>
    <x v="0"/>
    <s v="Storage &amp; Organization"/>
    <s v="SAFCO Mobile Desk Side File, Wire Frame"/>
    <s v="Small Box"/>
    <m/>
    <d v="2011-02-09T00:00:00"/>
  </r>
  <r>
    <n v="6504"/>
    <n v="46310"/>
    <d v="2010-07-21T00:00:00"/>
    <s v="High"/>
    <n v="29"/>
    <n v="1781.2031999999999"/>
    <n v="0.04"/>
    <x v="0"/>
    <n v="652.18799999999999"/>
    <n v="63.98"/>
    <n v="11.55"/>
    <s v="Annie Thurman"/>
    <x v="4"/>
    <s v="Ontario"/>
    <x v="2"/>
    <x v="0"/>
    <s v="Binders and Binder Accessories"/>
    <s v="GBC DocuBind P50 Personal Binding Machine"/>
    <s v="Small Box"/>
    <n v="0.38"/>
    <d v="2010-07-22T00:00:00"/>
  </r>
  <r>
    <n v="6505"/>
    <n v="46310"/>
    <d v="2010-07-21T00:00:00"/>
    <s v="High"/>
    <n v="13"/>
    <n v="257.517"/>
    <n v="0.1"/>
    <x v="0"/>
    <n v="-6.23"/>
    <n v="22.01"/>
    <n v="5.53"/>
    <s v="Annie Thurman"/>
    <x v="4"/>
    <s v="Ontario"/>
    <x v="2"/>
    <x v="0"/>
    <s v="Pens &amp; Art Supplies"/>
    <s v="Boston 16801 Nautilus™ Battery Pencil Sharpener"/>
    <s v="Small Pack"/>
    <n v="0.59"/>
    <d v="2010-07-22T00:00:00"/>
  </r>
  <r>
    <n v="6506"/>
    <n v="46310"/>
    <d v="2010-07-21T00:00:00"/>
    <s v="High"/>
    <n v="42"/>
    <n v="5003.3213999999998"/>
    <n v="0.01"/>
    <x v="0"/>
    <n v="1361.56"/>
    <n v="120.33"/>
    <n v="19.989999999999998"/>
    <s v="Annie Thurman"/>
    <x v="4"/>
    <s v="Ontario"/>
    <x v="2"/>
    <x v="0"/>
    <s v="Storage &amp; Organization"/>
    <s v="Iceberg Mobile Mega Data/Printer Cart ®"/>
    <s v="Small Box"/>
    <n v="0.59"/>
    <d v="2010-07-21T00:00:00"/>
  </r>
  <r>
    <n v="6507"/>
    <n v="46311"/>
    <d v="2011-07-25T00:00:00"/>
    <s v="High"/>
    <n v="42"/>
    <n v="1196.1600000000001"/>
    <n v="0"/>
    <x v="0"/>
    <n v="539.57000000000005"/>
    <n v="28.48"/>
    <n v="1.99"/>
    <s v="Peter Fuller"/>
    <x v="2"/>
    <s v="Prarie"/>
    <x v="3"/>
    <x v="2"/>
    <s v="Computer Peripherals"/>
    <s v="Memorex 4.7GB DVD+RW, 3/Pack"/>
    <s v="Small Pack"/>
    <n v="0.4"/>
    <d v="2011-07-25T00:00:00"/>
  </r>
  <r>
    <n v="6508"/>
    <n v="46311"/>
    <d v="2011-07-25T00:00:00"/>
    <s v="High"/>
    <n v="42"/>
    <n v="905.65019999999993"/>
    <n v="0.03"/>
    <x v="0"/>
    <n v="388.23"/>
    <n v="22.23"/>
    <n v="3.63"/>
    <s v="Peter Fuller"/>
    <x v="2"/>
    <s v="Prarie"/>
    <x v="3"/>
    <x v="1"/>
    <s v="Office Furnishings"/>
    <s v="Executive Impressions 14&quot; Contract Wall Clock"/>
    <s v="Small Pack"/>
    <n v="0.52"/>
    <d v="2011-07-26T00:00:00"/>
  </r>
  <r>
    <n v="6509"/>
    <n v="46311"/>
    <d v="2011-07-25T00:00:00"/>
    <s v="High"/>
    <n v="44"/>
    <n v="285.12"/>
    <n v="0"/>
    <x v="0"/>
    <n v="-185.98"/>
    <n v="6.48"/>
    <n v="8.4"/>
    <s v="Peter Fuller"/>
    <x v="2"/>
    <s v="Prarie"/>
    <x v="3"/>
    <x v="0"/>
    <s v="Paper"/>
    <s v="Xerox 212"/>
    <s v="Small Box"/>
    <n v="0.37"/>
    <d v="2011-07-27T00:00:00"/>
  </r>
  <r>
    <n v="6510"/>
    <n v="46336"/>
    <d v="2011-07-29T00:00:00"/>
    <s v="High"/>
    <n v="31"/>
    <n v="135.036"/>
    <n v="0.1"/>
    <x v="0"/>
    <n v="34.14"/>
    <n v="4.84"/>
    <n v="0.71"/>
    <s v="Carl Weiss"/>
    <x v="1"/>
    <s v="West"/>
    <x v="3"/>
    <x v="0"/>
    <s v="Pens &amp; Art Supplies"/>
    <s v="*Staples* Highlighting Markers"/>
    <s v="Wrap Bag"/>
    <n v="0.52"/>
    <d v="2011-07-31T00:00:00"/>
  </r>
  <r>
    <n v="6511"/>
    <n v="46337"/>
    <d v="2012-04-27T00:00:00"/>
    <s v="Low"/>
    <n v="34"/>
    <n v="56.249600000000001"/>
    <n v="0.06"/>
    <x v="0"/>
    <n v="0.62"/>
    <n v="1.76"/>
    <n v="0.7"/>
    <s v="Liz Willingham"/>
    <x v="5"/>
    <s v="Quebec"/>
    <x v="1"/>
    <x v="0"/>
    <s v="Pens &amp; Art Supplies"/>
    <s v="Newell 326"/>
    <s v="Wrap Bag"/>
    <n v="0.56000000000000005"/>
    <d v="2012-05-02T00:00:00"/>
  </r>
  <r>
    <n v="6512"/>
    <n v="46341"/>
    <d v="2009-12-17T00:00:00"/>
    <s v="High"/>
    <n v="23"/>
    <n v="34.776000000000003"/>
    <n v="0.1"/>
    <x v="0"/>
    <n v="-23.14"/>
    <n v="1.68"/>
    <n v="1.57"/>
    <s v="Astrea Jones"/>
    <x v="5"/>
    <s v="Quebec"/>
    <x v="1"/>
    <x v="0"/>
    <s v="Pens &amp; Art Supplies"/>
    <s v="Newell 323"/>
    <s v="Wrap Bag"/>
    <n v="0.59"/>
    <d v="2009-12-18T00:00:00"/>
  </r>
  <r>
    <n v="6513"/>
    <n v="46368"/>
    <d v="2012-04-24T00:00:00"/>
    <s v="High"/>
    <n v="48"/>
    <n v="157.44"/>
    <n v="0"/>
    <x v="0"/>
    <n v="-119.16"/>
    <n v="3.28"/>
    <n v="3.97"/>
    <s v="Cynthia Voltz"/>
    <x v="5"/>
    <s v="Quebec"/>
    <x v="1"/>
    <x v="0"/>
    <s v="Pens &amp; Art Supplies"/>
    <s v="Newell 337"/>
    <s v="Wrap Bag"/>
    <n v="0.56000000000000005"/>
    <d v="2012-04-26T00:00:00"/>
  </r>
  <r>
    <n v="6514"/>
    <n v="46372"/>
    <d v="2011-02-26T00:00:00"/>
    <s v="High"/>
    <n v="7"/>
    <n v="359.464"/>
    <n v="0.02"/>
    <x v="0"/>
    <n v="12.7075"/>
    <n v="52.4"/>
    <n v="16.11"/>
    <s v="Tanja Norvell"/>
    <x v="6"/>
    <s v="Prarie"/>
    <x v="3"/>
    <x v="0"/>
    <s v="Binders and Binder Accessories"/>
    <s v="Ibico Laser Imprintable Binding System Covers"/>
    <s v="Small Box"/>
    <n v="0.39"/>
    <d v="2011-02-26T00:00:00"/>
  </r>
  <r>
    <n v="6515"/>
    <n v="46372"/>
    <d v="2011-02-26T00:00:00"/>
    <s v="High"/>
    <n v="15"/>
    <n v="69.471000000000004"/>
    <n v="7.0000000000000007E-2"/>
    <x v="0"/>
    <n v="-81.33"/>
    <n v="4.9800000000000004"/>
    <n v="8.33"/>
    <s v="Tanja Norvell"/>
    <x v="6"/>
    <s v="Prarie"/>
    <x v="3"/>
    <x v="0"/>
    <s v="Paper"/>
    <s v="Xerox 198"/>
    <s v="Small Box"/>
    <n v="0.38"/>
    <d v="2011-02-27T00:00:00"/>
  </r>
  <r>
    <n v="6516"/>
    <n v="46374"/>
    <d v="2010-07-07T00:00:00"/>
    <s v="High"/>
    <n v="7"/>
    <n v="1672.5323999999998"/>
    <n v="0.08"/>
    <x v="1"/>
    <n v="-627.64115700000002"/>
    <n v="259.70999999999998"/>
    <n v="66.67"/>
    <s v="Herbert Flentye"/>
    <x v="4"/>
    <s v="Ontario"/>
    <x v="0"/>
    <x v="1"/>
    <s v="Tables"/>
    <s v="Bevis Round Bullnose 29&quot; High Table Top"/>
    <s v="Jumbo Box"/>
    <n v="0.65"/>
    <d v="2010-07-09T00:00:00"/>
  </r>
  <r>
    <n v="6517"/>
    <n v="46375"/>
    <d v="2010-08-26T00:00:00"/>
    <s v="Medium"/>
    <n v="24"/>
    <n v="833.54879999999991"/>
    <n v="0.02"/>
    <x v="0"/>
    <n v="389.07"/>
    <n v="35.44"/>
    <n v="5.09"/>
    <s v="Parhena Norris"/>
    <x v="6"/>
    <s v="Prarie"/>
    <x v="2"/>
    <x v="0"/>
    <s v="Paper"/>
    <s v="Xerox 1932"/>
    <s v="Small Box"/>
    <n v="0.38"/>
    <d v="2010-08-28T00:00:00"/>
  </r>
  <r>
    <n v="6518"/>
    <n v="46375"/>
    <d v="2010-08-26T00:00:00"/>
    <s v="Medium"/>
    <n v="16"/>
    <n v="1854.5727999999999"/>
    <n v="0.08"/>
    <x v="0"/>
    <n v="162.108"/>
    <n v="125.99"/>
    <n v="5.26"/>
    <s v="Parhena Norris"/>
    <x v="6"/>
    <s v="Prarie"/>
    <x v="2"/>
    <x v="2"/>
    <s v="Telephones and Communication"/>
    <s v="232"/>
    <s v="Small Box"/>
    <n v="0.55000000000000004"/>
    <d v="2010-08-27T00:00:00"/>
  </r>
  <r>
    <n v="6519"/>
    <n v="46402"/>
    <d v="2011-01-08T00:00:00"/>
    <s v="Medium"/>
    <n v="27"/>
    <n v="764.2242"/>
    <n v="0.03"/>
    <x v="0"/>
    <n v="322.88"/>
    <n v="29.18"/>
    <n v="8.5500000000000007"/>
    <s v="Ryan Akin"/>
    <x v="4"/>
    <s v="Ontario"/>
    <x v="3"/>
    <x v="1"/>
    <s v="Office Furnishings"/>
    <s v="Deflect-o SuperTray™ Unbreakable Stackable Tray, Letter, Black"/>
    <s v="Small Box"/>
    <n v="0.42"/>
    <d v="2011-01-10T00:00:00"/>
  </r>
  <r>
    <n v="6520"/>
    <n v="46402"/>
    <d v="2011-01-08T00:00:00"/>
    <s v="Medium"/>
    <n v="29"/>
    <n v="1923.2828999999997"/>
    <n v="0.01"/>
    <x v="0"/>
    <n v="166.36500000000001"/>
    <n v="66.989999999999995"/>
    <n v="13.99"/>
    <s v="Ryan Akin"/>
    <x v="4"/>
    <s v="Ontario"/>
    <x v="3"/>
    <x v="2"/>
    <s v="Telephones and Communication"/>
    <s v="Panasonic All Digital Answering System with Caller ID*, KX-TM150B"/>
    <s v="Medium Box"/>
    <n v="0.6"/>
    <d v="2011-01-09T00:00:00"/>
  </r>
  <r>
    <n v="6521"/>
    <n v="46402"/>
    <d v="2011-01-08T00:00:00"/>
    <s v="Medium"/>
    <n v="12"/>
    <n v="1377.9612"/>
    <n v="0.01"/>
    <x v="2"/>
    <n v="52.929000000000002"/>
    <n v="115.99"/>
    <n v="2.5"/>
    <s v="Ryan Akin"/>
    <x v="4"/>
    <s v="Ontario"/>
    <x v="3"/>
    <x v="2"/>
    <s v="Telephones and Communication"/>
    <s v="StarTAC 7797"/>
    <s v="Small Box"/>
    <n v="0.55000000000000004"/>
    <d v="2011-01-09T00:00:00"/>
  </r>
  <r>
    <n v="6522"/>
    <n v="46404"/>
    <d v="2012-03-04T00:00:00"/>
    <s v="Critical"/>
    <n v="50"/>
    <n v="2184.5250000000001"/>
    <n v="0.05"/>
    <x v="0"/>
    <n v="507.33"/>
    <n v="45.99"/>
    <n v="2.5"/>
    <s v="John Lucas"/>
    <x v="4"/>
    <s v="Ontario"/>
    <x v="0"/>
    <x v="2"/>
    <s v="Telephones and Communication"/>
    <s v="T61"/>
    <s v="Small Box"/>
    <n v="0.56000000000000005"/>
    <d v="2012-03-05T00:00:00"/>
  </r>
  <r>
    <n v="6523"/>
    <n v="46407"/>
    <d v="2009-03-26T00:00:00"/>
    <s v="Not Specified"/>
    <n v="7"/>
    <n v="32.634"/>
    <n v="0.1"/>
    <x v="0"/>
    <n v="-29.003"/>
    <n v="5.18"/>
    <n v="5.74"/>
    <s v="Rick Huthwaite"/>
    <x v="3"/>
    <s v="West"/>
    <x v="1"/>
    <x v="0"/>
    <s v="Binders and Binder Accessories"/>
    <s v="Wilson Jones Impact Binders"/>
    <s v="Small Box"/>
    <n v="0.36"/>
    <d v="2009-03-28T00:00:00"/>
  </r>
  <r>
    <n v="6524"/>
    <n v="46434"/>
    <d v="2010-04-01T00:00:00"/>
    <s v="Critical"/>
    <n v="34"/>
    <n v="797.40199999999993"/>
    <n v="0.06"/>
    <x v="0"/>
    <n v="270.29149999999998"/>
    <n v="24.95"/>
    <n v="2.99"/>
    <s v="David Philippe"/>
    <x v="4"/>
    <s v="Ontario"/>
    <x v="3"/>
    <x v="0"/>
    <s v="Binders and Binder Accessories"/>
    <s v="Large Capacity Hanging Post Binders"/>
    <s v="Small Box"/>
    <n v="0.39"/>
    <d v="2010-04-02T00:00:00"/>
  </r>
  <r>
    <n v="6525"/>
    <n v="46436"/>
    <d v="2009-04-04T00:00:00"/>
    <s v="Low"/>
    <n v="46"/>
    <n v="1655.5400000000002"/>
    <n v="0"/>
    <x v="0"/>
    <n v="840.05099999999993"/>
    <n v="35.99"/>
    <n v="0.99"/>
    <s v="Odella Nelson"/>
    <x v="4"/>
    <s v="Ontario"/>
    <x v="0"/>
    <x v="2"/>
    <s v="Telephones and Communication"/>
    <s v="Accessory31"/>
    <s v="Small Pack"/>
    <n v="0.35"/>
    <d v="2009-04-11T00:00:00"/>
  </r>
  <r>
    <n v="6526"/>
    <n v="46437"/>
    <d v="2009-09-15T00:00:00"/>
    <s v="Medium"/>
    <n v="49"/>
    <n v="1437.66"/>
    <n v="0"/>
    <x v="0"/>
    <n v="385.37"/>
    <n v="29.34"/>
    <n v="7.87"/>
    <s v="Mick Brown"/>
    <x v="1"/>
    <s v="West"/>
    <x v="3"/>
    <x v="1"/>
    <s v="Office Furnishings"/>
    <s v="Seth Thomas 14&quot; Putty-Colored Wall Clock"/>
    <s v="Small Box"/>
    <n v="0.54"/>
    <d v="2009-09-17T00:00:00"/>
  </r>
  <r>
    <n v="6527"/>
    <n v="46466"/>
    <d v="2012-02-21T00:00:00"/>
    <s v="Medium"/>
    <n v="7"/>
    <n v="252.2345"/>
    <n v="0.05"/>
    <x v="0"/>
    <n v="71.31"/>
    <n v="37.93"/>
    <n v="13.99"/>
    <s v="Matt Hagelstein"/>
    <x v="4"/>
    <s v="Ontario"/>
    <x v="2"/>
    <x v="1"/>
    <s v="Office Furnishings"/>
    <s v="Eldon Delta Triangular Chair Mat, 52&quot; x 58&quot;, Clear"/>
    <s v="Wrap Bag"/>
    <n v="0.67"/>
    <d v="2012-02-22T00:00:00"/>
  </r>
  <r>
    <n v="6528"/>
    <n v="46468"/>
    <d v="2011-01-11T00:00:00"/>
    <s v="Critical"/>
    <n v="46"/>
    <n v="7024.2735999999995"/>
    <n v="0.08"/>
    <x v="0"/>
    <n v="2745.8654999999999"/>
    <n v="165.98"/>
    <n v="19.989999999999998"/>
    <s v="Vivek Grady"/>
    <x v="4"/>
    <s v="Ontario"/>
    <x v="2"/>
    <x v="0"/>
    <s v="Binders and Binder Accessories"/>
    <s v="GBC DocuBind P100 Manual Binding Machine"/>
    <s v="Small Box"/>
    <n v="0.4"/>
    <d v="2011-01-12T00:00:00"/>
  </r>
  <r>
    <n v="6529"/>
    <n v="46468"/>
    <d v="2011-01-11T00:00:00"/>
    <s v="Critical"/>
    <n v="41"/>
    <n v="1489.1855999999998"/>
    <n v="0.08"/>
    <x v="2"/>
    <n v="504.71"/>
    <n v="39.479999999999997"/>
    <n v="1.99"/>
    <s v="Vivek Grady"/>
    <x v="4"/>
    <s v="Ontario"/>
    <x v="2"/>
    <x v="2"/>
    <s v="Computer Peripherals"/>
    <s v="80 Minute CD-R Spindle, 100/Pack - Staples"/>
    <s v="Small Pack"/>
    <n v="0.54"/>
    <d v="2011-01-13T00:00:00"/>
  </r>
  <r>
    <n v="6530"/>
    <n v="46468"/>
    <d v="2011-01-11T00:00:00"/>
    <s v="Critical"/>
    <n v="1"/>
    <n v="6.2208000000000006"/>
    <n v="0.04"/>
    <x v="0"/>
    <n v="-8.89"/>
    <n v="6.48"/>
    <n v="5.4"/>
    <s v="Vivek Grady"/>
    <x v="4"/>
    <s v="Ontario"/>
    <x v="2"/>
    <x v="0"/>
    <s v="Paper"/>
    <s v="Xerox 207"/>
    <s v="Small Box"/>
    <n v="0.37"/>
    <d v="2011-01-13T00:00:00"/>
  </r>
  <r>
    <n v="6531"/>
    <n v="46469"/>
    <d v="2009-08-16T00:00:00"/>
    <s v="Critical"/>
    <n v="17"/>
    <n v="1146.327"/>
    <n v="0.05"/>
    <x v="1"/>
    <n v="-382.43"/>
    <n v="70.98"/>
    <n v="30"/>
    <s v="Adam Shillingsburg"/>
    <x v="1"/>
    <s v="West"/>
    <x v="1"/>
    <x v="1"/>
    <s v="Chairs &amp; Chairmats"/>
    <s v="Novimex High-Tech Fabric Mesh Task Chair"/>
    <s v="Jumbo Drum"/>
    <n v="0.78"/>
    <d v="2009-08-18T00:00:00"/>
  </r>
  <r>
    <n v="6532"/>
    <n v="46469"/>
    <d v="2009-08-16T00:00:00"/>
    <s v="Critical"/>
    <n v="18"/>
    <n v="85.158000000000015"/>
    <n v="0.05"/>
    <x v="0"/>
    <n v="-35.36"/>
    <n v="4.9800000000000004"/>
    <n v="4.7"/>
    <s v="Adam Shillingsburg"/>
    <x v="1"/>
    <s v="West"/>
    <x v="1"/>
    <x v="0"/>
    <s v="Paper"/>
    <s v="Staples Copy Paper (20Lb. and 84 Bright)"/>
    <s v="Small Box"/>
    <n v="0.38"/>
    <d v="2009-08-18T00:00:00"/>
  </r>
  <r>
    <n v="6533"/>
    <n v="46497"/>
    <d v="2012-06-19T00:00:00"/>
    <s v="High"/>
    <n v="30"/>
    <n v="586.36500000000001"/>
    <n v="0.03"/>
    <x v="0"/>
    <n v="-30.07"/>
    <n v="20.149999999999999"/>
    <n v="8.99"/>
    <s v="Jane Waco"/>
    <x v="4"/>
    <s v="Ontario"/>
    <x v="1"/>
    <x v="0"/>
    <s v="Pens &amp; Art Supplies"/>
    <s v="Boston 19500 Mighty Mite Electric Pencil Sharpener"/>
    <s v="Small Pack"/>
    <n v="0.57999999999999996"/>
    <d v="2012-06-20T00:00:00"/>
  </r>
  <r>
    <n v="6534"/>
    <n v="46499"/>
    <d v="2009-06-07T00:00:00"/>
    <s v="Critical"/>
    <n v="1"/>
    <n v="41.369399999999999"/>
    <n v="0.06"/>
    <x v="0"/>
    <n v="-26.54"/>
    <n v="44.01"/>
    <n v="3.5"/>
    <s v="George Zrebassa"/>
    <x v="3"/>
    <s v="West"/>
    <x v="2"/>
    <x v="0"/>
    <s v="Appliances"/>
    <s v="Acco Smartsocket® Color-Coded Six-Outlet AC Adapter Model Surge Protectors"/>
    <s v="Small Box"/>
    <n v="0.59"/>
    <d v="2009-06-08T00:00:00"/>
  </r>
  <r>
    <n v="6535"/>
    <n v="46499"/>
    <d v="2009-06-07T00:00:00"/>
    <s v="Critical"/>
    <n v="22"/>
    <n v="83.067599999999999"/>
    <n v="7.0000000000000007E-2"/>
    <x v="0"/>
    <n v="-115.21"/>
    <n v="4.0599999999999996"/>
    <n v="6.89"/>
    <s v="George Zrebassa"/>
    <x v="3"/>
    <s v="West"/>
    <x v="2"/>
    <x v="0"/>
    <s v="Appliances"/>
    <s v="Eureka Disposable Bags for Sanitaire® Vibra Groomer I® Upright Vac"/>
    <s v="Small Box"/>
    <n v="0.6"/>
    <d v="2009-06-09T00:00:00"/>
  </r>
  <r>
    <n v="6536"/>
    <n v="46499"/>
    <d v="2009-06-07T00:00:00"/>
    <s v="Critical"/>
    <n v="10"/>
    <n v="11.34"/>
    <n v="0.1"/>
    <x v="0"/>
    <n v="-6.78"/>
    <n v="1.26"/>
    <n v="0.7"/>
    <s v="George Zrebassa"/>
    <x v="3"/>
    <s v="West"/>
    <x v="2"/>
    <x v="0"/>
    <s v="Rubber Bands"/>
    <s v="Bagged Rubber Bands"/>
    <s v="Wrap Bag"/>
    <n v="0.81"/>
    <d v="2009-06-08T00:00:00"/>
  </r>
  <r>
    <n v="6537"/>
    <n v="46503"/>
    <d v="2011-11-06T00:00:00"/>
    <s v="Not Specified"/>
    <n v="26"/>
    <n v="1353.8381999999999"/>
    <n v="7.0000000000000007E-2"/>
    <x v="0"/>
    <n v="265.392"/>
    <n v="55.99"/>
    <n v="1.25"/>
    <s v="Meg O'Connel"/>
    <x v="4"/>
    <s v="Ontario"/>
    <x v="0"/>
    <x v="2"/>
    <s v="Telephones and Communication"/>
    <s v="Accessory2"/>
    <s v="Small Pack"/>
    <n v="0.55000000000000004"/>
    <d v="2011-11-09T00:00:00"/>
  </r>
  <r>
    <n v="6538"/>
    <n v="46528"/>
    <d v="2009-12-06T00:00:00"/>
    <s v="Medium"/>
    <n v="43"/>
    <n v="2888.5034999999998"/>
    <n v="0.05"/>
    <x v="2"/>
    <n v="-865.98"/>
    <n v="70.709999999999994"/>
    <n v="37.58"/>
    <s v="Edward Nazzal"/>
    <x v="4"/>
    <s v="Ontario"/>
    <x v="2"/>
    <x v="1"/>
    <s v="Office Furnishings"/>
    <s v="Tenex Carpeted, Granite-Look or Clear Contemporary Contour Shape Chair Mats"/>
    <s v="Wrap Bag"/>
    <n v="0.78"/>
    <d v="2009-12-08T00:00:00"/>
  </r>
  <r>
    <n v="6539"/>
    <n v="46528"/>
    <d v="2009-12-06T00:00:00"/>
    <s v="Medium"/>
    <n v="23"/>
    <n v="431.94689999999997"/>
    <n v="0.01"/>
    <x v="0"/>
    <n v="57.25"/>
    <n v="18.97"/>
    <n v="9.5399999999999991"/>
    <s v="Edward Nazzal"/>
    <x v="4"/>
    <s v="Ontario"/>
    <x v="2"/>
    <x v="0"/>
    <s v="Paper"/>
    <s v="Xerox 1939"/>
    <s v="Small Box"/>
    <n v="0.37"/>
    <d v="2009-12-09T00:00:00"/>
  </r>
  <r>
    <n v="6540"/>
    <n v="46531"/>
    <d v="2011-08-21T00:00:00"/>
    <s v="Low"/>
    <n v="2"/>
    <n v="12.78"/>
    <n v="0.1"/>
    <x v="0"/>
    <n v="-14.375"/>
    <n v="7.1"/>
    <n v="6.05"/>
    <s v="Chuck Sachs"/>
    <x v="4"/>
    <s v="Ontario"/>
    <x v="3"/>
    <x v="0"/>
    <s v="Binders and Binder Accessories"/>
    <s v="Wilson Jones Hanging View Binder, White, 1&quot;"/>
    <s v="Small Box"/>
    <n v="0.39"/>
    <d v="2011-08-30T00:00:00"/>
  </r>
  <r>
    <n v="6541"/>
    <n v="46531"/>
    <d v="2011-08-21T00:00:00"/>
    <s v="Low"/>
    <n v="17"/>
    <n v="3466.8116999999997"/>
    <n v="0.01"/>
    <x v="0"/>
    <n v="447.33600000000001"/>
    <n v="205.99"/>
    <n v="2.79"/>
    <s v="Chuck Sachs"/>
    <x v="5"/>
    <s v="Quebec"/>
    <x v="3"/>
    <x v="2"/>
    <s v="Telephones and Communication"/>
    <s v="ELITE Series"/>
    <s v="Small Box"/>
    <n v="0.57999999999999996"/>
    <d v="2011-08-26T00:00:00"/>
  </r>
  <r>
    <n v="6542"/>
    <n v="46531"/>
    <d v="2011-08-21T00:00:00"/>
    <s v="Low"/>
    <n v="23"/>
    <n v="82.155999999999992"/>
    <n v="0.06"/>
    <x v="0"/>
    <n v="7.9815000000000005"/>
    <n v="3.8"/>
    <n v="1.49"/>
    <s v="Chuck Sachs"/>
    <x v="5"/>
    <s v="Quebec"/>
    <x v="3"/>
    <x v="0"/>
    <s v="Binders and Binder Accessories"/>
    <s v="Durable Pressboard Binders"/>
    <s v="Small Box"/>
    <n v="0.38"/>
    <d v="2011-08-21T00:00:00"/>
  </r>
  <r>
    <n v="6543"/>
    <n v="46531"/>
    <d v="2011-08-21T00:00:00"/>
    <s v="Low"/>
    <n v="39"/>
    <n v="4060.7891999999997"/>
    <n v="7.0000000000000007E-2"/>
    <x v="0"/>
    <n v="-270.57373200000001"/>
    <n v="111.96"/>
    <n v="69"/>
    <s v="Chuck Sachs"/>
    <x v="8"/>
    <s v="Atlantic"/>
    <x v="3"/>
    <x v="1"/>
    <s v="Tables"/>
    <s v="Hon 4060 Series Tables"/>
    <s v="Large Box"/>
    <n v="0.63"/>
    <d v="2011-08-28T00:00:00"/>
  </r>
  <r>
    <n v="6544"/>
    <n v="46533"/>
    <d v="2009-10-07T00:00:00"/>
    <s v="High"/>
    <n v="3"/>
    <n v="159.84"/>
    <n v="0.04"/>
    <x v="0"/>
    <n v="49.76"/>
    <n v="55.5"/>
    <n v="52.2"/>
    <s v="John Murray"/>
    <x v="1"/>
    <s v="West"/>
    <x v="0"/>
    <x v="1"/>
    <s v="Office Furnishings"/>
    <s v="Eldon Cleatmat® Chair Mats for Medium Pile Carpets"/>
    <s v="Medium Box"/>
    <n v="0.72"/>
    <d v="2009-10-08T00:00:00"/>
  </r>
  <r>
    <n v="6545"/>
    <n v="46533"/>
    <d v="2009-10-07T00:00:00"/>
    <s v="High"/>
    <n v="12"/>
    <n v="712.69199999999989"/>
    <n v="0.1"/>
    <x v="2"/>
    <n v="-82.06"/>
    <n v="65.989999999999995"/>
    <n v="3.99"/>
    <s v="John Murray"/>
    <x v="1"/>
    <s v="West"/>
    <x v="0"/>
    <x v="2"/>
    <s v="Telephones and Communication"/>
    <s v="StarTAC 7760"/>
    <s v="Small Box"/>
    <n v="0.59"/>
    <d v="2009-10-09T00:00:00"/>
  </r>
  <r>
    <n v="6546"/>
    <n v="46534"/>
    <d v="2012-10-03T00:00:00"/>
    <s v="High"/>
    <n v="13"/>
    <n v="1234.8764999999999"/>
    <n v="0.05"/>
    <x v="0"/>
    <n v="5.5499999999999829"/>
    <n v="99.99"/>
    <n v="19.989999999999998"/>
    <s v="Chris Cortes"/>
    <x v="4"/>
    <s v="Ontario"/>
    <x v="3"/>
    <x v="2"/>
    <s v="Office Machines"/>
    <s v="AT&amp;T 2230 Dual Handset Phone With Caller ID/Call Waiting"/>
    <s v="Small Box"/>
    <n v="0.52"/>
    <d v="2012-10-05T00:00:00"/>
  </r>
  <r>
    <n v="6547"/>
    <n v="46562"/>
    <d v="2011-02-12T00:00:00"/>
    <s v="Not Specified"/>
    <n v="35"/>
    <n v="5058.2069999999994"/>
    <n v="0.01"/>
    <x v="1"/>
    <n v="-352.78986600000002"/>
    <n v="145.97999999999999"/>
    <n v="46.2"/>
    <s v="Anne Pryor"/>
    <x v="5"/>
    <s v="Quebec"/>
    <x v="2"/>
    <x v="1"/>
    <s v="Tables"/>
    <s v="Bevis Rectangular Conference Tables"/>
    <s v="Jumbo Box"/>
    <n v="0.69"/>
    <d v="2011-02-14T00:00:00"/>
  </r>
  <r>
    <n v="6548"/>
    <n v="46565"/>
    <d v="2011-06-22T00:00:00"/>
    <s v="Not Specified"/>
    <n v="16"/>
    <n v="4569.8799999999992"/>
    <n v="0.05"/>
    <x v="2"/>
    <n v="1196.72"/>
    <n v="300.64999999999998"/>
    <n v="24.49"/>
    <s v="Laurel Elliston"/>
    <x v="10"/>
    <s v="Atlantic"/>
    <x v="2"/>
    <x v="0"/>
    <s v="Appliances"/>
    <s v="Honeywell Enviracaire Portable HEPA Air Cleaner for 17' x 22' Room"/>
    <s v="Large Box"/>
    <n v="0.52"/>
    <d v="2011-06-22T00:00:00"/>
  </r>
  <r>
    <n v="6549"/>
    <n v="46565"/>
    <d v="2011-06-22T00:00:00"/>
    <s v="Not Specified"/>
    <n v="50"/>
    <n v="795.15000000000009"/>
    <n v="0.1"/>
    <x v="0"/>
    <n v="-25.27"/>
    <n v="17.670000000000002"/>
    <n v="8.99"/>
    <s v="Laurel Elliston"/>
    <x v="10"/>
    <s v="Atlantic"/>
    <x v="2"/>
    <x v="1"/>
    <s v="Office Furnishings"/>
    <s v="Executive Impressions 12&quot; Wall Clock"/>
    <s v="Small Pack"/>
    <n v="0.47"/>
    <d v="2011-06-23T00:00:00"/>
  </r>
  <r>
    <n v="6550"/>
    <n v="46565"/>
    <d v="2011-06-22T00:00:00"/>
    <s v="Not Specified"/>
    <n v="8"/>
    <n v="512.02800000000002"/>
    <n v="0.01"/>
    <x v="0"/>
    <n v="-255.55"/>
    <n v="64.650000000000006"/>
    <n v="35"/>
    <s v="Laurel Elliston"/>
    <x v="10"/>
    <s v="Atlantic"/>
    <x v="2"/>
    <x v="0"/>
    <s v="Storage &amp; Organization"/>
    <s v="Space Solutions Commercial Steel Shelving"/>
    <s v="Large Box"/>
    <n v="0.8"/>
    <d v="2011-06-24T00:00:00"/>
  </r>
  <r>
    <n v="6551"/>
    <n v="46566"/>
    <d v="2012-04-09T00:00:00"/>
    <s v="Medium"/>
    <n v="49"/>
    <n v="1417.6826999999998"/>
    <n v="7.0000000000000007E-2"/>
    <x v="0"/>
    <n v="258.25"/>
    <n v="31.11"/>
    <n v="3.6"/>
    <s v="Patrick O'Donnell"/>
    <x v="4"/>
    <s v="Ontario"/>
    <x v="2"/>
    <x v="2"/>
    <s v="Computer Peripherals"/>
    <s v="Imation 3.5&quot; Diskettes, IBM Format, DS/HD, 10/Box, Neon"/>
    <s v="Small Pack"/>
    <n v="0.64"/>
    <d v="2012-04-10T00:00:00"/>
  </r>
  <r>
    <n v="6552"/>
    <n v="46597"/>
    <d v="2009-12-31T00:00:00"/>
    <s v="Not Specified"/>
    <n v="47"/>
    <n v="9119.4147000000012"/>
    <n v="0.01"/>
    <x v="0"/>
    <n v="2463.462"/>
    <n v="195.99"/>
    <n v="8.99"/>
    <s v="Michael Chen"/>
    <x v="5"/>
    <s v="Quebec"/>
    <x v="3"/>
    <x v="2"/>
    <s v="Telephones and Communication"/>
    <s v="T28 WORLD"/>
    <s v="Small Box"/>
    <n v="0.6"/>
    <d v="2009-12-31T00:00:00"/>
  </r>
  <r>
    <n v="6553"/>
    <n v="46597"/>
    <d v="2009-12-31T00:00:00"/>
    <s v="Not Specified"/>
    <n v="10"/>
    <n v="121.73"/>
    <n v="0.06"/>
    <x v="0"/>
    <n v="2.431"/>
    <n v="12.95"/>
    <n v="4.9800000000000004"/>
    <s v="Michael Chen"/>
    <x v="5"/>
    <s v="Quebec"/>
    <x v="3"/>
    <x v="0"/>
    <s v="Binders and Binder Accessories"/>
    <s v="GBC Binding covers"/>
    <s v="Small Box"/>
    <n v="0.4"/>
    <d v="2010-01-02T00:00:00"/>
  </r>
  <r>
    <n v="6554"/>
    <n v="46597"/>
    <d v="2009-12-31T00:00:00"/>
    <s v="Not Specified"/>
    <n v="1"/>
    <n v="122.99"/>
    <n v="0"/>
    <x v="1"/>
    <n v="-83.63"/>
    <n v="122.99"/>
    <n v="70.2"/>
    <s v="Michael Chen"/>
    <x v="5"/>
    <s v="Quebec"/>
    <x v="3"/>
    <x v="1"/>
    <s v="Chairs &amp; Chairmats"/>
    <s v="Global High-Back Leather Tilter, Burgundy"/>
    <s v="Jumbo Drum"/>
    <n v="0.74"/>
    <d v="2010-01-02T00:00:00"/>
  </r>
  <r>
    <n v="6555"/>
    <n v="46599"/>
    <d v="2010-09-13T00:00:00"/>
    <s v="Not Specified"/>
    <n v="4"/>
    <n v="246.2328"/>
    <n v="0.01"/>
    <x v="2"/>
    <n v="208.31"/>
    <n v="62.18"/>
    <n v="10.84"/>
    <s v="Victoria Brennan"/>
    <x v="1"/>
    <s v="West"/>
    <x v="0"/>
    <x v="1"/>
    <s v="Office Furnishings"/>
    <s v="Deflect-o Glass Clear Studded Chair Mats"/>
    <s v="Medium Box"/>
    <n v="0.63"/>
    <d v="2010-09-14T00:00:00"/>
  </r>
  <r>
    <n v="6556"/>
    <n v="46624"/>
    <d v="2010-04-26T00:00:00"/>
    <s v="Not Specified"/>
    <n v="28"/>
    <n v="107.54519999999999"/>
    <n v="7.0000000000000007E-2"/>
    <x v="0"/>
    <n v="42.84"/>
    <n v="4.13"/>
    <n v="0.5"/>
    <s v="Keith Dawkins"/>
    <x v="6"/>
    <s v="Prarie"/>
    <x v="2"/>
    <x v="0"/>
    <s v="Labels"/>
    <s v="Avery 506"/>
    <s v="Small Box"/>
    <n v="0.39"/>
    <d v="2010-04-27T00:00:00"/>
  </r>
  <r>
    <n v="6557"/>
    <n v="46624"/>
    <d v="2010-04-26T00:00:00"/>
    <s v="Not Specified"/>
    <n v="12"/>
    <n v="46.7376"/>
    <n v="0.09"/>
    <x v="0"/>
    <n v="-50.6"/>
    <n v="4.28"/>
    <n v="6.72"/>
    <s v="Keith Dawkins"/>
    <x v="6"/>
    <s v="Prarie"/>
    <x v="2"/>
    <x v="0"/>
    <s v="Paper"/>
    <s v="Xerox 1927"/>
    <s v="Small Box"/>
    <n v="0.4"/>
    <d v="2010-04-28T00:00:00"/>
  </r>
  <r>
    <n v="6558"/>
    <n v="46626"/>
    <d v="2012-06-27T00:00:00"/>
    <s v="Low"/>
    <n v="8"/>
    <n v="760.16160000000002"/>
    <n v="0.01"/>
    <x v="1"/>
    <n v="-276.95"/>
    <n v="95.98"/>
    <n v="58.2"/>
    <s v="Magdelene Morse"/>
    <x v="4"/>
    <s v="Ontario"/>
    <x v="2"/>
    <x v="1"/>
    <s v="Chairs &amp; Chairmats"/>
    <s v="Global Deluxe Office Fabric Chairs"/>
    <s v="Jumbo Drum"/>
    <n v="0.57999999999999996"/>
    <d v="2012-07-01T00:00:00"/>
  </r>
  <r>
    <n v="6559"/>
    <n v="46627"/>
    <d v="2009-06-11T00:00:00"/>
    <s v="Critical"/>
    <n v="3"/>
    <n v="15.048"/>
    <n v="0.05"/>
    <x v="0"/>
    <n v="-14.22"/>
    <n v="5.28"/>
    <n v="6.26"/>
    <s v="Eva Jacobs"/>
    <x v="4"/>
    <s v="Ontario"/>
    <x v="2"/>
    <x v="0"/>
    <s v="Paper"/>
    <s v="Xerox 1928"/>
    <s v="Small Box"/>
    <n v="0.4"/>
    <d v="2009-06-12T00:00:00"/>
  </r>
  <r>
    <n v="6560"/>
    <n v="46627"/>
    <d v="2009-06-11T00:00:00"/>
    <s v="Critical"/>
    <n v="24"/>
    <n v="1536.2471999999998"/>
    <n v="0.03"/>
    <x v="0"/>
    <n v="261.52199999999999"/>
    <n v="65.989999999999995"/>
    <n v="5.26"/>
    <s v="Eva Jacobs"/>
    <x v="4"/>
    <s v="Ontario"/>
    <x v="2"/>
    <x v="2"/>
    <s v="Telephones and Communication"/>
    <s v="8860"/>
    <s v="Small Box"/>
    <n v="0.56000000000000005"/>
    <d v="2009-06-12T00:00:00"/>
  </r>
  <r>
    <n v="6561"/>
    <n v="46631"/>
    <d v="2012-03-11T00:00:00"/>
    <s v="Not Specified"/>
    <n v="39"/>
    <n v="846.22199999999998"/>
    <n v="0.05"/>
    <x v="0"/>
    <n v="-122.12"/>
    <n v="22.84"/>
    <n v="16.920000000000002"/>
    <s v="Harold Dahlen"/>
    <x v="3"/>
    <s v="West"/>
    <x v="1"/>
    <x v="0"/>
    <s v="Paper"/>
    <s v="Xerox 1973"/>
    <s v="Small Box"/>
    <n v="0.39"/>
    <d v="2012-03-13T00:00:00"/>
  </r>
  <r>
    <n v="6562"/>
    <n v="46656"/>
    <d v="2009-07-16T00:00:00"/>
    <s v="High"/>
    <n v="27"/>
    <n v="605.55600000000004"/>
    <n v="0.1"/>
    <x v="0"/>
    <n v="-29.9115"/>
    <n v="24.92"/>
    <n v="12.98"/>
    <s v="Nora Pelletier"/>
    <x v="6"/>
    <s v="Prarie"/>
    <x v="1"/>
    <x v="0"/>
    <s v="Binders and Binder Accessories"/>
    <s v="GBC Standard Therm-A-Bind Covers"/>
    <s v="Small Box"/>
    <n v="0.39"/>
    <d v="2009-07-17T00:00:00"/>
  </r>
  <r>
    <n v="6563"/>
    <n v="46662"/>
    <d v="2011-12-29T00:00:00"/>
    <s v="Critical"/>
    <n v="8"/>
    <n v="48.211200000000005"/>
    <n v="7.0000000000000007E-2"/>
    <x v="0"/>
    <n v="-27.72"/>
    <n v="6.48"/>
    <n v="6.6"/>
    <s v="Aaron Hawkins"/>
    <x v="3"/>
    <s v="West"/>
    <x v="2"/>
    <x v="0"/>
    <s v="Paper"/>
    <s v="Xerox 21"/>
    <s v="Small Box"/>
    <n v="0.37"/>
    <d v="2011-12-31T00:00:00"/>
  </r>
  <r>
    <n v="6564"/>
    <n v="46662"/>
    <d v="2011-12-29T00:00:00"/>
    <s v="Critical"/>
    <n v="33"/>
    <n v="158.12280000000001"/>
    <n v="0.01"/>
    <x v="0"/>
    <n v="45.84"/>
    <n v="4.84"/>
    <n v="0.71"/>
    <s v="Aaron Hawkins"/>
    <x v="3"/>
    <s v="West"/>
    <x v="2"/>
    <x v="0"/>
    <s v="Pens &amp; Art Supplies"/>
    <s v="*Staples* Highlighting Markers"/>
    <s v="Wrap Bag"/>
    <n v="0.52"/>
    <d v="2011-12-31T00:00:00"/>
  </r>
  <r>
    <n v="6565"/>
    <n v="46662"/>
    <d v="2011-12-29T00:00:00"/>
    <s v="Critical"/>
    <n v="48"/>
    <n v="3714.7679999999996"/>
    <n v="0.1"/>
    <x v="0"/>
    <n v="1137.9059999999999"/>
    <n v="85.99"/>
    <n v="0.99"/>
    <s v="Aaron Hawkins"/>
    <x v="3"/>
    <s v="West"/>
    <x v="2"/>
    <x v="2"/>
    <s v="Telephones and Communication"/>
    <s v="Accessory34"/>
    <s v="Wrap Bag"/>
    <n v="0.55000000000000004"/>
    <d v="2011-12-31T00:00:00"/>
  </r>
  <r>
    <n v="6566"/>
    <n v="46691"/>
    <d v="2012-06-24T00:00:00"/>
    <s v="Critical"/>
    <n v="47"/>
    <n v="1653.6479999999999"/>
    <n v="0.04"/>
    <x v="0"/>
    <n v="-458.33"/>
    <n v="36.65"/>
    <n v="22.6"/>
    <s v="Debra Catini"/>
    <x v="3"/>
    <s v="West"/>
    <x v="0"/>
    <x v="1"/>
    <s v="Office Furnishings"/>
    <s v="Electrix Incandescent Magnifying Lamp, Black"/>
    <s v="Large Box"/>
    <n v="0.57999999999999996"/>
    <d v="2012-06-26T00:00:00"/>
  </r>
  <r>
    <n v="6567"/>
    <n v="46721"/>
    <d v="2009-09-13T00:00:00"/>
    <s v="Medium"/>
    <n v="17"/>
    <n v="121.69619999999999"/>
    <n v="0.03"/>
    <x v="0"/>
    <n v="-129.559"/>
    <n v="7.38"/>
    <n v="11.51"/>
    <s v="Nick Radford"/>
    <x v="6"/>
    <s v="Prarie"/>
    <x v="1"/>
    <x v="0"/>
    <s v="Binders and Binder Accessories"/>
    <s v="GBC Plastic Binding Combs"/>
    <s v="Small Box"/>
    <n v="0.36"/>
    <d v="2009-09-14T00:00:00"/>
  </r>
  <r>
    <n v="6568"/>
    <n v="46721"/>
    <d v="2009-09-13T00:00:00"/>
    <s v="Medium"/>
    <n v="35"/>
    <n v="215.46"/>
    <n v="0.05"/>
    <x v="0"/>
    <n v="-133.12"/>
    <n v="6.48"/>
    <n v="7.91"/>
    <s v="Nick Radford"/>
    <x v="6"/>
    <s v="Prarie"/>
    <x v="1"/>
    <x v="0"/>
    <s v="Paper"/>
    <s v="Xerox 216"/>
    <s v="Small Box"/>
    <n v="0.37"/>
    <d v="2009-09-14T00:00:00"/>
  </r>
  <r>
    <n v="6569"/>
    <n v="46721"/>
    <d v="2009-09-13T00:00:00"/>
    <s v="Medium"/>
    <n v="17"/>
    <n v="1830.8847000000001"/>
    <n v="0.03"/>
    <x v="0"/>
    <n v="71.56"/>
    <n v="111.03"/>
    <n v="8.64"/>
    <s v="Nick Radford"/>
    <x v="6"/>
    <s v="Prarie"/>
    <x v="1"/>
    <x v="0"/>
    <s v="Storage &amp; Organization"/>
    <s v="Fellowes Recycled Storage Drawers"/>
    <s v="Small Box"/>
    <n v="0.78"/>
    <d v="2009-09-14T00:00:00"/>
  </r>
  <r>
    <n v="6570"/>
    <n v="46725"/>
    <d v="2010-09-20T00:00:00"/>
    <s v="Not Specified"/>
    <n v="13"/>
    <n v="73.642399999999995"/>
    <n v="0.03"/>
    <x v="0"/>
    <n v="10.96"/>
    <n v="5.84"/>
    <n v="1.2"/>
    <s v="Anne Pryor"/>
    <x v="5"/>
    <s v="Quebec"/>
    <x v="3"/>
    <x v="0"/>
    <s v="Pens &amp; Art Supplies"/>
    <s v="Newell 312"/>
    <s v="Wrap Bag"/>
    <n v="0.55000000000000004"/>
    <d v="2010-09-22T00:00:00"/>
  </r>
  <r>
    <n v="6571"/>
    <n v="46725"/>
    <d v="2010-09-20T00:00:00"/>
    <s v="Not Specified"/>
    <n v="8"/>
    <n v="129.86879999999999"/>
    <n v="0.04"/>
    <x v="0"/>
    <n v="-24.86"/>
    <n v="16.91"/>
    <n v="6.25"/>
    <s v="Anne Pryor"/>
    <x v="5"/>
    <s v="Quebec"/>
    <x v="3"/>
    <x v="0"/>
    <s v="Storage &amp; Organization"/>
    <s v="Tenex Personal Self-Stacking Standard File Box, Black/Gray"/>
    <s v="Small Box"/>
    <n v="0.57999999999999996"/>
    <d v="2010-09-21T00:00:00"/>
  </r>
  <r>
    <n v="6572"/>
    <n v="46726"/>
    <d v="2012-07-05T00:00:00"/>
    <s v="Not Specified"/>
    <n v="46"/>
    <n v="308.34719999999999"/>
    <n v="0.02"/>
    <x v="0"/>
    <n v="-255.22"/>
    <n v="6.84"/>
    <n v="8.3699999999999992"/>
    <s v="Meg O'Connel"/>
    <x v="4"/>
    <s v="Ontario"/>
    <x v="0"/>
    <x v="0"/>
    <s v="Scissors, Rulers and Trimmers"/>
    <s v="Acme Design Line 8&quot; Stainless Steel Bent Scissors w/Champagne Handles, 3-1/8&quot; Cut"/>
    <s v="Small Pack"/>
    <n v="0.57999999999999996"/>
    <d v="2012-07-05T00:00:00"/>
  </r>
  <r>
    <n v="6573"/>
    <n v="46726"/>
    <d v="2012-07-05T00:00:00"/>
    <s v="Not Specified"/>
    <n v="10"/>
    <n v="44.59"/>
    <n v="0.02"/>
    <x v="0"/>
    <n v="8.2705000000000002"/>
    <n v="4.55"/>
    <n v="1.49"/>
    <s v="Meg O'Connel"/>
    <x v="4"/>
    <s v="Ontario"/>
    <x v="0"/>
    <x v="0"/>
    <s v="Binders and Binder Accessories"/>
    <s v="Presstex Flexible Ring Binders"/>
    <s v="Small Box"/>
    <n v="0.35"/>
    <d v="2012-07-07T00:00:00"/>
  </r>
  <r>
    <n v="6574"/>
    <n v="46756"/>
    <d v="2009-10-11T00:00:00"/>
    <s v="Medium"/>
    <n v="3"/>
    <n v="21.621600000000001"/>
    <n v="0.01"/>
    <x v="0"/>
    <n v="-22.45"/>
    <n v="7.28"/>
    <n v="11.15"/>
    <s v="Chuck Magee"/>
    <x v="9"/>
    <s v="Atlantic"/>
    <x v="1"/>
    <x v="0"/>
    <s v="Paper"/>
    <s v="Array® Parchment Paper, Assorted Colors"/>
    <s v="Small Box"/>
    <n v="0.37"/>
    <d v="2009-10-13T00:00:00"/>
  </r>
  <r>
    <n v="6575"/>
    <n v="46787"/>
    <d v="2012-03-29T00:00:00"/>
    <s v="Medium"/>
    <n v="28"/>
    <n v="163.29599999999999"/>
    <n v="0.1"/>
    <x v="0"/>
    <n v="-162.75"/>
    <n v="6.48"/>
    <n v="9.17"/>
    <s v="Caroline Jumper"/>
    <x v="5"/>
    <s v="Quebec"/>
    <x v="1"/>
    <x v="0"/>
    <s v="Paper"/>
    <s v="Xerox 1996"/>
    <s v="Small Box"/>
    <n v="0.37"/>
    <d v="2012-03-31T00:00:00"/>
  </r>
  <r>
    <n v="6576"/>
    <n v="46787"/>
    <d v="2012-03-29T00:00:00"/>
    <s v="Medium"/>
    <n v="32"/>
    <n v="684.18239999999992"/>
    <n v="7.0000000000000007E-2"/>
    <x v="0"/>
    <n v="-59.83"/>
    <n v="22.99"/>
    <n v="8.99"/>
    <s v="Caroline Jumper"/>
    <x v="5"/>
    <s v="Quebec"/>
    <x v="1"/>
    <x v="0"/>
    <s v="Pens &amp; Art Supplies"/>
    <s v="Boston KS Multi-Size Manual Pencil Sharpener"/>
    <s v="Small Pack"/>
    <n v="0.56999999999999995"/>
    <d v="2012-03-31T00:00:00"/>
  </r>
  <r>
    <n v="6577"/>
    <n v="46848"/>
    <d v="2009-11-10T00:00:00"/>
    <s v="Medium"/>
    <n v="39"/>
    <n v="3572.8992000000003"/>
    <n v="0.04"/>
    <x v="0"/>
    <n v="-67.680000000000007"/>
    <n v="95.43"/>
    <n v="19.989999999999998"/>
    <s v="John Castell"/>
    <x v="4"/>
    <s v="Ontario"/>
    <x v="0"/>
    <x v="0"/>
    <s v="Storage &amp; Organization"/>
    <s v="Fellowes Stor/Drawer® Steel Plus™ Storage Drawers"/>
    <s v="Small Box"/>
    <n v="0.79"/>
    <d v="2009-11-12T00:00:00"/>
  </r>
  <r>
    <n v="6578"/>
    <n v="46849"/>
    <d v="2010-12-13T00:00:00"/>
    <s v="Not Specified"/>
    <n v="23"/>
    <n v="174.34690000000001"/>
    <n v="0.09"/>
    <x v="0"/>
    <n v="9.8200000000000056"/>
    <n v="8.33"/>
    <n v="1.99"/>
    <s v="Sarah Bern"/>
    <x v="8"/>
    <s v="Atlantic"/>
    <x v="1"/>
    <x v="2"/>
    <s v="Computer Peripherals"/>
    <s v="80 Minute Slim Jewel Case CD-R , 10/Pack - Staples"/>
    <s v="Small Pack"/>
    <n v="0.52"/>
    <d v="2010-12-14T00:00:00"/>
  </r>
  <r>
    <n v="6579"/>
    <n v="46852"/>
    <d v="2012-01-28T00:00:00"/>
    <s v="Not Specified"/>
    <n v="46"/>
    <n v="1576.8984"/>
    <n v="0.02"/>
    <x v="2"/>
    <n v="-117.31"/>
    <n v="34.979999999999997"/>
    <n v="7.53"/>
    <s v="Sean Braxton"/>
    <x v="6"/>
    <s v="Prarie"/>
    <x v="0"/>
    <x v="2"/>
    <s v="Computer Peripherals"/>
    <s v="Fellowes EZ Multi-Media Keyboard"/>
    <s v="Small Box"/>
    <n v="0.76"/>
    <d v="2012-01-30T00:00:00"/>
  </r>
  <r>
    <n v="6580"/>
    <n v="46852"/>
    <d v="2012-01-28T00:00:00"/>
    <s v="Not Specified"/>
    <n v="44"/>
    <n v="213.00839999999999"/>
    <n v="0.01"/>
    <x v="0"/>
    <n v="-158.41999999999999"/>
    <n v="4.8899999999999997"/>
    <n v="4.93"/>
    <s v="Sean Braxton"/>
    <x v="6"/>
    <s v="Prarie"/>
    <x v="0"/>
    <x v="2"/>
    <s v="Computer Peripherals"/>
    <s v="Maxell 3.5&quot; DS/HD IBM-Formatted Diskettes, 10/Pack"/>
    <s v="Small Pack"/>
    <n v="0.66"/>
    <d v="2012-01-29T00:00:00"/>
  </r>
  <r>
    <n v="6581"/>
    <n v="46853"/>
    <d v="2009-05-22T00:00:00"/>
    <s v="Low"/>
    <n v="22"/>
    <n v="5484.1666000000005"/>
    <n v="0.03"/>
    <x v="0"/>
    <n v="1489.8"/>
    <n v="256.99"/>
    <n v="11.25"/>
    <s v="Eudokia Martin"/>
    <x v="4"/>
    <s v="Ontario"/>
    <x v="2"/>
    <x v="2"/>
    <s v="Computer Peripherals"/>
    <s v="Hayes Optima 56K V.90 Internal Voice Modem"/>
    <s v="Small Box"/>
    <n v="0.51"/>
    <d v="2009-05-22T00:00:00"/>
  </r>
  <r>
    <n v="6582"/>
    <n v="46855"/>
    <d v="2010-03-05T00:00:00"/>
    <s v="High"/>
    <n v="32"/>
    <n v="51.6096"/>
    <n v="0.04"/>
    <x v="0"/>
    <n v="-4.68"/>
    <n v="1.68"/>
    <n v="0.7"/>
    <s v="Darren Budd"/>
    <x v="4"/>
    <s v="Ontario"/>
    <x v="1"/>
    <x v="1"/>
    <s v="Office Furnishings"/>
    <s v="Tenex B1-RE Series Chair Mats for Low Pile Carpets"/>
    <s v="Wrap Bag"/>
    <n v="0.68"/>
    <d v="2010-03-06T00:00:00"/>
  </r>
  <r>
    <n v="6583"/>
    <n v="46880"/>
    <d v="2010-07-03T00:00:00"/>
    <s v="Critical"/>
    <n v="1"/>
    <n v="20.441400000000002"/>
    <n v="7.0000000000000007E-2"/>
    <x v="0"/>
    <n v="-8.8800000000000008"/>
    <n v="21.98"/>
    <n v="8.32"/>
    <s v="Karen Carlisle"/>
    <x v="3"/>
    <s v="West"/>
    <x v="1"/>
    <x v="0"/>
    <s v="Paper"/>
    <s v="Standard Line™ “While You Were Out” Hardbound Telephone Message Book"/>
    <s v="Wrap Bag"/>
    <n v="0.39"/>
    <d v="2010-07-05T00:00:00"/>
  </r>
  <r>
    <n v="6584"/>
    <n v="46881"/>
    <d v="2009-10-06T00:00:00"/>
    <s v="Critical"/>
    <n v="31"/>
    <n v="149.33939999999998"/>
    <n v="7.0000000000000007E-2"/>
    <x v="2"/>
    <n v="-80.30449999999999"/>
    <n v="5.18"/>
    <n v="5.74"/>
    <s v="Nick Crebassa"/>
    <x v="2"/>
    <s v="Prarie"/>
    <x v="1"/>
    <x v="0"/>
    <s v="Binders and Binder Accessories"/>
    <s v="Wilson Jones Impact Binders"/>
    <s v="Small Box"/>
    <n v="0.36"/>
    <d v="2009-10-08T00:00:00"/>
  </r>
  <r>
    <n v="6585"/>
    <n v="46884"/>
    <d v="2009-01-17T00:00:00"/>
    <s v="Medium"/>
    <n v="18"/>
    <n v="123.76799999999999"/>
    <n v="0.1"/>
    <x v="0"/>
    <n v="40.299999999999997"/>
    <n v="7.64"/>
    <n v="1.39"/>
    <s v="Paul Prost"/>
    <x v="2"/>
    <s v="Prarie"/>
    <x v="1"/>
    <x v="0"/>
    <s v="Envelopes"/>
    <s v="Security-Tint Envelopes"/>
    <s v="Small Box"/>
    <n v="0.36"/>
    <d v="2009-01-19T00:00:00"/>
  </r>
  <r>
    <n v="6586"/>
    <n v="46884"/>
    <d v="2009-01-17T00:00:00"/>
    <s v="Medium"/>
    <n v="3"/>
    <n v="377.96999999999997"/>
    <n v="0"/>
    <x v="0"/>
    <n v="-509.93799999999999"/>
    <n v="125.99"/>
    <n v="2.5"/>
    <s v="Paul Prost"/>
    <x v="2"/>
    <s v="Prarie"/>
    <x v="1"/>
    <x v="2"/>
    <s v="Telephones and Communication"/>
    <s v="6162"/>
    <s v="Small Box"/>
    <n v="0.59"/>
    <d v="2009-01-19T00:00:00"/>
  </r>
  <r>
    <n v="6587"/>
    <n v="46884"/>
    <d v="2009-01-17T00:00:00"/>
    <s v="Medium"/>
    <n v="25"/>
    <n v="259.875"/>
    <n v="0.1"/>
    <x v="0"/>
    <n v="39.520000000000003"/>
    <n v="11.55"/>
    <n v="2.36"/>
    <s v="Paul Prost"/>
    <x v="4"/>
    <s v="Ontario"/>
    <x v="1"/>
    <x v="0"/>
    <s v="Pens &amp; Art Supplies"/>
    <s v="Newell 309"/>
    <s v="Wrap Bag"/>
    <n v="0.55000000000000004"/>
    <d v="2009-01-18T00:00:00"/>
  </r>
  <r>
    <n v="6588"/>
    <n v="46885"/>
    <d v="2011-06-07T00:00:00"/>
    <s v="Low"/>
    <n v="27"/>
    <n v="582.76799999999992"/>
    <n v="0.05"/>
    <x v="0"/>
    <n v="165.35"/>
    <n v="22.72"/>
    <n v="8.99"/>
    <s v="Mike Kennedy"/>
    <x v="6"/>
    <s v="Prarie"/>
    <x v="1"/>
    <x v="1"/>
    <s v="Office Furnishings"/>
    <s v="Executive Impressions 14&quot; Two-Color Numerals Wall Clock"/>
    <s v="Small Pack"/>
    <n v="0.44"/>
    <d v="2011-06-11T00:00:00"/>
  </r>
  <r>
    <n v="6589"/>
    <n v="46885"/>
    <d v="2011-06-07T00:00:00"/>
    <s v="Low"/>
    <n v="48"/>
    <n v="85.142399999999995"/>
    <n v="0.02"/>
    <x v="0"/>
    <n v="-30.11"/>
    <n v="1.81"/>
    <n v="1.56"/>
    <s v="Mike Kennedy"/>
    <x v="6"/>
    <s v="Prarie"/>
    <x v="1"/>
    <x v="0"/>
    <s v="Rubber Bands"/>
    <s v="Colored Push Pins"/>
    <s v="Wrap Bag"/>
    <n v="0.49"/>
    <d v="2011-06-11T00:00:00"/>
  </r>
  <r>
    <n v="6590"/>
    <n v="46885"/>
    <d v="2011-06-07T00:00:00"/>
    <s v="Low"/>
    <n v="32"/>
    <n v="1943.7759999999998"/>
    <n v="0.05"/>
    <x v="0"/>
    <n v="720.45"/>
    <n v="63.94"/>
    <n v="14.48"/>
    <s v="Mike Kennedy"/>
    <x v="6"/>
    <s v="Prarie"/>
    <x v="1"/>
    <x v="1"/>
    <s v="Office Furnishings"/>
    <s v="Howard Miller 16&quot; Diameter Gallery Wall Clock"/>
    <s v="Small Box"/>
    <n v="0.46"/>
    <d v="2011-06-12T00:00:00"/>
  </r>
  <r>
    <n v="6591"/>
    <n v="46912"/>
    <d v="2012-06-30T00:00:00"/>
    <s v="Low"/>
    <n v="5"/>
    <n v="273.7"/>
    <n v="0"/>
    <x v="0"/>
    <n v="181.53"/>
    <n v="54.74"/>
    <n v="14.83"/>
    <s v="Joy Bell"/>
    <x v="12"/>
    <s v="Northwest Territories"/>
    <x v="2"/>
    <x v="1"/>
    <s v="Office Furnishings"/>
    <s v="C-Line Cubicle Keepers Polyproplyene Holder w/Velcro® Back, 8-1/2x11, 25/Bx"/>
    <s v="Small Box"/>
    <n v="0.54"/>
    <d v="2012-06-30T00:00:00"/>
  </r>
  <r>
    <n v="6592"/>
    <n v="46916"/>
    <d v="2011-10-03T00:00:00"/>
    <s v="High"/>
    <n v="40"/>
    <n v="111.19999999999999"/>
    <n v="0"/>
    <x v="0"/>
    <n v="5.54"/>
    <n v="2.78"/>
    <n v="0.97"/>
    <s v="Nora Price"/>
    <x v="5"/>
    <s v="Quebec"/>
    <x v="2"/>
    <x v="0"/>
    <s v="Pens &amp; Art Supplies"/>
    <s v="Newell 339"/>
    <s v="Wrap Bag"/>
    <n v="0.59"/>
    <d v="2011-10-05T00:00:00"/>
  </r>
  <r>
    <n v="6593"/>
    <n v="46916"/>
    <d v="2011-10-03T00:00:00"/>
    <s v="High"/>
    <n v="40"/>
    <n v="101.26799999999999"/>
    <n v="0.03"/>
    <x v="0"/>
    <n v="37.85"/>
    <n v="2.61"/>
    <n v="0.5"/>
    <s v="Nora Price"/>
    <x v="10"/>
    <s v="Atlantic"/>
    <x v="2"/>
    <x v="0"/>
    <s v="Labels"/>
    <s v="Avery 479"/>
    <s v="Small Box"/>
    <n v="0.39"/>
    <d v="2011-10-05T00:00:00"/>
  </r>
  <r>
    <n v="6594"/>
    <n v="46916"/>
    <d v="2011-10-03T00:00:00"/>
    <s v="High"/>
    <n v="40"/>
    <n v="2007.9"/>
    <n v="0.03"/>
    <x v="0"/>
    <n v="273.61"/>
    <n v="51.75"/>
    <n v="19.989999999999998"/>
    <s v="Nora Price"/>
    <x v="10"/>
    <s v="Atlantic"/>
    <x v="2"/>
    <x v="1"/>
    <s v="Office Furnishings"/>
    <s v="Howard Miller 13-3/4&quot; Diameter Brushed Chrome Round Wall Clock"/>
    <s v="Small Box"/>
    <n v="0.55000000000000004"/>
    <d v="2011-10-05T00:00:00"/>
  </r>
  <r>
    <n v="6595"/>
    <n v="46919"/>
    <d v="2009-06-18T00:00:00"/>
    <s v="Low"/>
    <n v="31"/>
    <n v="4395.9984000000004"/>
    <n v="7.0000000000000007E-2"/>
    <x v="0"/>
    <n v="174.61"/>
    <n v="152.47999999999999"/>
    <n v="6.5"/>
    <s v="Jesus Ocampo"/>
    <x v="4"/>
    <s v="Ontario"/>
    <x v="0"/>
    <x v="2"/>
    <s v="Computer Peripherals"/>
    <s v="Adesso Programmable 142-Key Keyboard"/>
    <s v="Small Box"/>
    <n v="0.74"/>
    <d v="2009-06-20T00:00:00"/>
  </r>
  <r>
    <n v="6596"/>
    <n v="46948"/>
    <d v="2010-05-20T00:00:00"/>
    <s v="Low"/>
    <n v="10"/>
    <n v="58.860000000000007"/>
    <n v="0.1"/>
    <x v="0"/>
    <n v="-28.968500000000002"/>
    <n v="6.54"/>
    <n v="5.27"/>
    <s v="Mike Kennedy"/>
    <x v="6"/>
    <s v="Prarie"/>
    <x v="1"/>
    <x v="0"/>
    <s v="Binders and Binder Accessories"/>
    <s v="Wilson Jones® Four-Pocket Poly Binders"/>
    <s v="Small Box"/>
    <n v="0.36"/>
    <d v="2010-05-24T00:00:00"/>
  </r>
  <r>
    <n v="6597"/>
    <n v="46949"/>
    <d v="2010-03-07T00:00:00"/>
    <s v="High"/>
    <n v="37"/>
    <n v="303.62940000000003"/>
    <n v="0.03"/>
    <x v="0"/>
    <n v="-39.33"/>
    <n v="8.4600000000000009"/>
    <n v="3.62"/>
    <s v="Mick Crebagga"/>
    <x v="6"/>
    <s v="Prarie"/>
    <x v="2"/>
    <x v="2"/>
    <s v="Computer Peripherals"/>
    <s v="Imation 3.5&quot;, RTS 247544 3M 3.5 DSDD, 10/Pack"/>
    <s v="Small Pack"/>
    <n v="0.61"/>
    <d v="2010-03-08T00:00:00"/>
  </r>
  <r>
    <n v="6598"/>
    <n v="46951"/>
    <d v="2011-11-17T00:00:00"/>
    <s v="Critical"/>
    <n v="26"/>
    <n v="2744.3233999999998"/>
    <n v="0.09"/>
    <x v="0"/>
    <n v="284.589"/>
    <n v="115.99"/>
    <n v="5.92"/>
    <s v="Katherine Ducich"/>
    <x v="6"/>
    <s v="Prarie"/>
    <x v="1"/>
    <x v="2"/>
    <s v="Telephones and Communication"/>
    <s v="8890"/>
    <s v="Small Box"/>
    <n v="0.57999999999999996"/>
    <d v="2011-11-18T00:00:00"/>
  </r>
  <r>
    <n v="6599"/>
    <n v="46977"/>
    <d v="2012-05-07T00:00:00"/>
    <s v="Medium"/>
    <n v="10"/>
    <n v="45.308"/>
    <n v="0.06"/>
    <x v="0"/>
    <n v="7.2504999999999997"/>
    <n v="4.82"/>
    <n v="1.49"/>
    <s v="Allen Golden"/>
    <x v="4"/>
    <s v="Ontario"/>
    <x v="3"/>
    <x v="0"/>
    <s v="Binders and Binder Accessories"/>
    <s v="Tuff Stuff™ Recycled Round Ring Binders"/>
    <s v="Small Box"/>
    <n v="0.36"/>
    <d v="2012-05-09T00:00:00"/>
  </r>
  <r>
    <n v="6600"/>
    <n v="46977"/>
    <d v="2012-05-07T00:00:00"/>
    <s v="Medium"/>
    <n v="19"/>
    <n v="3276.9338000000002"/>
    <n v="0.02"/>
    <x v="0"/>
    <n v="494.63100000000003"/>
    <n v="175.99"/>
    <n v="8.99"/>
    <s v="Allen Golden"/>
    <x v="4"/>
    <s v="Ontario"/>
    <x v="3"/>
    <x v="2"/>
    <s v="Telephones and Communication"/>
    <s v="2180"/>
    <s v="Small Box"/>
    <n v="0.56999999999999995"/>
    <d v="2012-05-09T00:00:00"/>
  </r>
  <r>
    <n v="6601"/>
    <n v="46979"/>
    <d v="2012-07-16T00:00:00"/>
    <s v="Low"/>
    <n v="30"/>
    <n v="8357.6219999999994"/>
    <n v="0.09"/>
    <x v="1"/>
    <n v="1554.85"/>
    <n v="306.14"/>
    <n v="26.53"/>
    <s v="Neil French"/>
    <x v="2"/>
    <s v="Prarie"/>
    <x v="3"/>
    <x v="2"/>
    <s v="Office Machines"/>
    <s v="Okidata ML184 Turbo Dot Matrix Printers"/>
    <s v="Jumbo Drum"/>
    <n v="0.56000000000000005"/>
    <d v="2012-07-18T00:00:00"/>
  </r>
  <r>
    <n v="6602"/>
    <n v="46979"/>
    <d v="2012-07-16T00:00:00"/>
    <s v="Low"/>
    <n v="26"/>
    <n v="123.00600000000001"/>
    <n v="0.05"/>
    <x v="0"/>
    <n v="-66.02"/>
    <n v="4.9800000000000004"/>
    <n v="5.49"/>
    <s v="Neil French"/>
    <x v="2"/>
    <s v="Prarie"/>
    <x v="3"/>
    <x v="0"/>
    <s v="Paper"/>
    <s v="Xerox 1952"/>
    <s v="Small Box"/>
    <n v="0.38"/>
    <d v="2012-07-25T00:00:00"/>
  </r>
  <r>
    <n v="6603"/>
    <n v="46980"/>
    <d v="2011-01-17T00:00:00"/>
    <s v="Critical"/>
    <n v="34"/>
    <n v="212.05799999999999"/>
    <n v="0.01"/>
    <x v="0"/>
    <n v="103.16"/>
    <n v="6.3"/>
    <n v="0.5"/>
    <s v="Monica Federle"/>
    <x v="12"/>
    <s v="Northwest Territories"/>
    <x v="1"/>
    <x v="0"/>
    <s v="Labels"/>
    <s v="Avery 51"/>
    <s v="Small Box"/>
    <n v="0.39"/>
    <d v="2011-01-17T00:00:00"/>
  </r>
  <r>
    <n v="6604"/>
    <n v="46981"/>
    <d v="2009-02-07T00:00:00"/>
    <s v="Medium"/>
    <n v="46"/>
    <n v="1307.3568"/>
    <n v="7.0000000000000007E-2"/>
    <x v="0"/>
    <n v="601.9615"/>
    <n v="30.56"/>
    <n v="2.99"/>
    <s v="Robert Dilbeck"/>
    <x v="2"/>
    <s v="Prarie"/>
    <x v="1"/>
    <x v="0"/>
    <s v="Binders and Binder Accessories"/>
    <s v="Surelock™ Post Binders"/>
    <s v="Small Box"/>
    <n v="0.35"/>
    <d v="2009-02-07T00:00:00"/>
  </r>
  <r>
    <n v="6605"/>
    <n v="47009"/>
    <d v="2009-06-04T00:00:00"/>
    <s v="Critical"/>
    <n v="32"/>
    <n v="1455.7088000000001"/>
    <n v="0.09"/>
    <x v="2"/>
    <n v="-22.33"/>
    <n v="49.99"/>
    <n v="19.989999999999998"/>
    <s v="Clytie Kelty"/>
    <x v="4"/>
    <s v="Ontario"/>
    <x v="0"/>
    <x v="2"/>
    <s v="Computer Peripherals"/>
    <s v="US Robotics 56K V.92 Internal PCI Faxmodem"/>
    <s v="Small Box"/>
    <n v="0.45"/>
    <d v="2009-06-06T00:00:00"/>
  </r>
  <r>
    <n v="6606"/>
    <n v="47010"/>
    <d v="2011-10-03T00:00:00"/>
    <s v="Critical"/>
    <n v="11"/>
    <n v="1354.3332"/>
    <n v="0.06"/>
    <x v="1"/>
    <n v="-236.63"/>
    <n v="130.97999999999999"/>
    <n v="30"/>
    <s v="Robert Dilbeck"/>
    <x v="2"/>
    <s v="Prarie"/>
    <x v="1"/>
    <x v="1"/>
    <s v="Chairs &amp; Chairmats"/>
    <s v="Office Star - Contemporary Task Swivel chair with 2-way adjustable arms, Plum"/>
    <s v="Jumbo Drum"/>
    <n v="0.78"/>
    <d v="2011-10-03T00:00:00"/>
  </r>
  <r>
    <n v="6607"/>
    <n v="47011"/>
    <d v="2009-02-19T00:00:00"/>
    <s v="High"/>
    <n v="33"/>
    <n v="353.94150000000002"/>
    <n v="0.05"/>
    <x v="0"/>
    <n v="-35.26"/>
    <n v="11.29"/>
    <n v="5.03"/>
    <s v="Roland Fjeld"/>
    <x v="3"/>
    <s v="West"/>
    <x v="1"/>
    <x v="0"/>
    <s v="Storage &amp; Organization"/>
    <s v="X-Rack™ File for Hanging Folders"/>
    <s v="Small Box"/>
    <n v="0.59"/>
    <d v="2009-02-21T00:00:00"/>
  </r>
  <r>
    <n v="6608"/>
    <n v="47012"/>
    <d v="2010-05-13T00:00:00"/>
    <s v="Low"/>
    <n v="35"/>
    <n v="547.07799999999997"/>
    <n v="0.08"/>
    <x v="2"/>
    <n v="-97.21"/>
    <n v="16.989999999999998"/>
    <n v="8.99"/>
    <s v="Michael Oakman"/>
    <x v="5"/>
    <s v="Quebec"/>
    <x v="0"/>
    <x v="0"/>
    <s v="Pens &amp; Art Supplies"/>
    <s v="Berol Giant Pencil Sharpener"/>
    <s v="Small Pack"/>
    <n v="0.56000000000000005"/>
    <d v="2010-05-17T00:00:00"/>
  </r>
  <r>
    <n v="6609"/>
    <n v="47014"/>
    <d v="2012-05-13T00:00:00"/>
    <s v="Critical"/>
    <n v="33"/>
    <n v="788.75279999999998"/>
    <n v="0.08"/>
    <x v="1"/>
    <n v="-237.13"/>
    <n v="25.98"/>
    <n v="14.36"/>
    <s v="Meg Tillman"/>
    <x v="2"/>
    <s v="Prarie"/>
    <x v="0"/>
    <x v="1"/>
    <s v="Chairs &amp; Chairmats"/>
    <s v="Global Stack Chair without Arms, Black"/>
    <s v="Jumbo Drum"/>
    <n v="0.6"/>
    <d v="2012-05-15T00:00:00"/>
  </r>
  <r>
    <n v="6610"/>
    <n v="47015"/>
    <d v="2011-02-13T00:00:00"/>
    <s v="Not Specified"/>
    <n v="19"/>
    <n v="5123.1410000000005"/>
    <n v="0.06"/>
    <x v="1"/>
    <n v="-557.20000000000005"/>
    <n v="286.85000000000002"/>
    <n v="61.76"/>
    <s v="Jeremy Lonsdale"/>
    <x v="2"/>
    <s v="Prarie"/>
    <x v="1"/>
    <x v="1"/>
    <s v="Tables"/>
    <s v="Riverside Furniture Stanwyck Manor Table Series"/>
    <s v="Jumbo Box"/>
    <n v="0.78"/>
    <d v="2011-02-14T00:00:00"/>
  </r>
  <r>
    <n v="6611"/>
    <n v="47040"/>
    <d v="2010-08-16T00:00:00"/>
    <s v="High"/>
    <n v="38"/>
    <n v="471.37860000000001"/>
    <n v="0.01"/>
    <x v="0"/>
    <n v="8.1005000000000003"/>
    <n v="12.53"/>
    <n v="7.17"/>
    <s v="Rob Beeghly"/>
    <x v="2"/>
    <s v="Prarie"/>
    <x v="3"/>
    <x v="0"/>
    <s v="Binders and Binder Accessories"/>
    <s v="GBC ProClick Spines for 32-Hole Punch"/>
    <s v="Small Box"/>
    <n v="0.38"/>
    <d v="2010-08-17T00:00:00"/>
  </r>
  <r>
    <n v="6612"/>
    <n v="47041"/>
    <d v="2012-04-01T00:00:00"/>
    <s v="Not Specified"/>
    <n v="35"/>
    <n v="149.08599999999998"/>
    <n v="0.08"/>
    <x v="0"/>
    <n v="-7.08"/>
    <n v="4.63"/>
    <n v="1.93"/>
    <s v="Cynthia Arntzen"/>
    <x v="4"/>
    <s v="Ontario"/>
    <x v="2"/>
    <x v="0"/>
    <s v="Pens &amp; Art Supplies"/>
    <s v="Binney &amp; Smith Crayola® Metallic Colored Pencils, 8-Color Set"/>
    <s v="Wrap Bag"/>
    <n v="0.52"/>
    <d v="2012-04-03T00:00:00"/>
  </r>
  <r>
    <n v="6613"/>
    <n v="47042"/>
    <d v="2012-03-02T00:00:00"/>
    <s v="Critical"/>
    <n v="45"/>
    <n v="1570.9635000000003"/>
    <n v="0.03"/>
    <x v="0"/>
    <n v="592.21799999999996"/>
    <n v="35.99"/>
    <n v="3.3"/>
    <s v="Maria Bertelson"/>
    <x v="4"/>
    <s v="Ontario"/>
    <x v="2"/>
    <x v="2"/>
    <s v="Telephones and Communication"/>
    <s v="Accessory9"/>
    <s v="Small Pack"/>
    <n v="0.39"/>
    <d v="2012-03-03T00:00:00"/>
  </r>
  <r>
    <n v="6614"/>
    <n v="47075"/>
    <d v="2011-10-17T00:00:00"/>
    <s v="Medium"/>
    <n v="42"/>
    <n v="4029.1019999999999"/>
    <n v="0.05"/>
    <x v="1"/>
    <n v="10.220000000000001"/>
    <n v="100.98"/>
    <n v="35.840000000000003"/>
    <s v="Mick Crebagga"/>
    <x v="6"/>
    <s v="Prarie"/>
    <x v="2"/>
    <x v="1"/>
    <s v="Bookcases"/>
    <s v="Bush Westfield Collection Bookcases, Fully Assembled"/>
    <s v="Jumbo Box"/>
    <n v="0.62"/>
    <d v="2011-10-19T00:00:00"/>
  </r>
  <r>
    <n v="6615"/>
    <n v="47078"/>
    <d v="2010-04-19T00:00:00"/>
    <s v="Medium"/>
    <n v="18"/>
    <n v="83.077199999999991"/>
    <n v="0.06"/>
    <x v="0"/>
    <n v="34.1"/>
    <n v="4.91"/>
    <n v="0.5"/>
    <s v="Karen Seio"/>
    <x v="10"/>
    <s v="Atlantic"/>
    <x v="3"/>
    <x v="0"/>
    <s v="Labels"/>
    <s v="Avery 493"/>
    <s v="Small Box"/>
    <n v="0.36"/>
    <d v="2010-04-19T00:00:00"/>
  </r>
  <r>
    <n v="6616"/>
    <n v="47078"/>
    <d v="2010-04-19T00:00:00"/>
    <s v="Medium"/>
    <n v="43"/>
    <n v="257.12280000000004"/>
    <n v="0.01"/>
    <x v="0"/>
    <n v="77.040000000000006"/>
    <n v="6.04"/>
    <n v="2.14"/>
    <s v="Karen Seio"/>
    <x v="10"/>
    <s v="Atlantic"/>
    <x v="3"/>
    <x v="0"/>
    <s v="Paper"/>
    <s v="Adams Telephone Message Books, 5 1/4” x 11”"/>
    <s v="Wrap Bag"/>
    <n v="0.38"/>
    <d v="2010-04-20T00:00:00"/>
  </r>
  <r>
    <n v="6617"/>
    <n v="47078"/>
    <d v="2010-04-19T00:00:00"/>
    <s v="Medium"/>
    <n v="20"/>
    <n v="92.628000000000014"/>
    <n v="7.0000000000000007E-2"/>
    <x v="0"/>
    <n v="-49.64"/>
    <n v="4.9800000000000004"/>
    <n v="5.0199999999999996"/>
    <s v="Karen Seio"/>
    <x v="10"/>
    <s v="Atlantic"/>
    <x v="3"/>
    <x v="0"/>
    <s v="Paper"/>
    <s v="Xerox 1989"/>
    <s v="Small Box"/>
    <n v="0.38"/>
    <d v="2010-04-20T00:00:00"/>
  </r>
  <r>
    <n v="6618"/>
    <n v="47079"/>
    <d v="2011-12-16T00:00:00"/>
    <s v="Critical"/>
    <n v="34"/>
    <n v="1004.2512000000002"/>
    <n v="7.0000000000000007E-2"/>
    <x v="1"/>
    <n v="-1179.3900000000001"/>
    <n v="31.76"/>
    <n v="45.51"/>
    <s v="Ed Braxton"/>
    <x v="6"/>
    <s v="Prarie"/>
    <x v="2"/>
    <x v="1"/>
    <s v="Tables"/>
    <s v="Hon iLevel™ Computer Training Table"/>
    <s v="Jumbo Box"/>
    <n v="0.65"/>
    <d v="2011-12-18T00:00:00"/>
  </r>
  <r>
    <n v="6619"/>
    <n v="47106"/>
    <d v="2011-10-25T00:00:00"/>
    <s v="Medium"/>
    <n v="37"/>
    <n v="2108.2969999999996"/>
    <n v="0.05"/>
    <x v="0"/>
    <n v="660.06"/>
    <n v="59.98"/>
    <n v="3.99"/>
    <s v="Becky Martin"/>
    <x v="5"/>
    <s v="Quebec"/>
    <x v="2"/>
    <x v="0"/>
    <s v="Appliances"/>
    <s v="Belkin 8 Outlet SurgeMaster II Gold Surge Protector"/>
    <s v="Small Box"/>
    <n v="0.56999999999999995"/>
    <d v="2011-10-27T00:00:00"/>
  </r>
  <r>
    <n v="6620"/>
    <n v="47106"/>
    <d v="2011-10-25T00:00:00"/>
    <s v="Medium"/>
    <n v="40"/>
    <n v="7415.64"/>
    <n v="0.1"/>
    <x v="0"/>
    <n v="1489.9590000000001"/>
    <n v="205.99"/>
    <n v="5.99"/>
    <s v="Becky Martin"/>
    <x v="8"/>
    <s v="Atlantic"/>
    <x v="2"/>
    <x v="2"/>
    <s v="Telephones and Communication"/>
    <s v="3285"/>
    <s v="Small Box"/>
    <n v="0.59"/>
    <d v="2011-10-27T00:00:00"/>
  </r>
  <r>
    <n v="6621"/>
    <n v="47108"/>
    <d v="2009-10-15T00:00:00"/>
    <s v="Not Specified"/>
    <n v="19"/>
    <n v="329.54549999999995"/>
    <n v="7.0000000000000007E-2"/>
    <x v="0"/>
    <n v="187.15"/>
    <n v="18.649999999999999"/>
    <n v="3.77"/>
    <s v="Justin Hirsh"/>
    <x v="8"/>
    <s v="Atlantic"/>
    <x v="3"/>
    <x v="1"/>
    <s v="Office Furnishings"/>
    <s v="3M Polarizing Light Filter Sleeves"/>
    <s v="Small Pack"/>
    <n v="0.39"/>
    <d v="2009-10-16T00:00:00"/>
  </r>
  <r>
    <n v="6622"/>
    <n v="47108"/>
    <d v="2009-10-15T00:00:00"/>
    <s v="Not Specified"/>
    <n v="7"/>
    <n v="118.30840000000001"/>
    <n v="0.06"/>
    <x v="0"/>
    <n v="-43.743600000000001"/>
    <n v="17.98"/>
    <n v="8.51"/>
    <s v="Justin Hirsh"/>
    <x v="8"/>
    <s v="Atlantic"/>
    <x v="3"/>
    <x v="2"/>
    <s v="Office Machines"/>
    <s v="Canon P1-DHIII Palm Printing Calculator"/>
    <s v="Medium Box"/>
    <n v="0.4"/>
    <d v="2009-10-17T00:00:00"/>
  </r>
  <r>
    <n v="6623"/>
    <n v="47108"/>
    <d v="2009-10-15T00:00:00"/>
    <s v="Not Specified"/>
    <n v="26"/>
    <n v="233.76600000000002"/>
    <n v="0.1"/>
    <x v="2"/>
    <n v="9.9499999999999993"/>
    <n v="9.99"/>
    <n v="4.78"/>
    <s v="Justin Hirsh"/>
    <x v="8"/>
    <s v="Atlantic"/>
    <x v="3"/>
    <x v="0"/>
    <s v="Paper"/>
    <s v="Xerox 1896"/>
    <s v="Small Box"/>
    <n v="0.4"/>
    <d v="2009-10-18T00:00:00"/>
  </r>
  <r>
    <n v="6624"/>
    <n v="47108"/>
    <d v="2009-10-15T00:00:00"/>
    <s v="Not Specified"/>
    <n v="9"/>
    <n v="1457.1972000000001"/>
    <n v="0.08"/>
    <x v="2"/>
    <n v="-382.56900000000002"/>
    <n v="175.99"/>
    <n v="8.99"/>
    <s v="Justin Hirsh"/>
    <x v="8"/>
    <s v="Atlantic"/>
    <x v="3"/>
    <x v="2"/>
    <s v="Telephones and Communication"/>
    <s v="2180"/>
    <s v="Small Box"/>
    <n v="0.56999999999999995"/>
    <d v="2009-10-16T00:00:00"/>
  </r>
  <r>
    <n v="6625"/>
    <n v="47109"/>
    <d v="2011-09-11T00:00:00"/>
    <s v="High"/>
    <n v="47"/>
    <n v="5665.6432000000004"/>
    <n v="0.06"/>
    <x v="0"/>
    <n v="1844.96"/>
    <n v="128.24"/>
    <n v="12.65"/>
    <s v="Tom Stivers"/>
    <x v="5"/>
    <s v="Quebec"/>
    <x v="0"/>
    <x v="1"/>
    <s v="Chairs &amp; Chairmats"/>
    <s v="SAFCO Folding Chair Trolley"/>
    <s v="Medium Box"/>
    <m/>
    <d v="2011-09-13T00:00:00"/>
  </r>
  <r>
    <n v="6626"/>
    <n v="47136"/>
    <d v="2011-01-24T00:00:00"/>
    <s v="Medium"/>
    <n v="18"/>
    <n v="86.76"/>
    <n v="0"/>
    <x v="0"/>
    <n v="18.954999999999998"/>
    <n v="4.82"/>
    <n v="1.49"/>
    <s v="Deborah Brumfield"/>
    <x v="8"/>
    <s v="Atlantic"/>
    <x v="0"/>
    <x v="0"/>
    <s v="Binders and Binder Accessories"/>
    <s v="Tuff Stuff™ Recycled Round Ring Binders"/>
    <s v="Small Box"/>
    <n v="0.36"/>
    <d v="2011-01-26T00:00:00"/>
  </r>
  <r>
    <n v="6627"/>
    <n v="47138"/>
    <d v="2009-01-09T00:00:00"/>
    <s v="Low"/>
    <n v="1"/>
    <n v="120.9504"/>
    <n v="0.04"/>
    <x v="0"/>
    <n v="-506.30799999999999"/>
    <n v="125.99"/>
    <n v="8.99"/>
    <s v="Benjamin Patterson"/>
    <x v="4"/>
    <s v="Ontario"/>
    <x v="1"/>
    <x v="2"/>
    <s v="Telephones and Communication"/>
    <s v="M70"/>
    <s v="Small Box"/>
    <n v="0.59"/>
    <d v="2009-01-16T00:00:00"/>
  </r>
  <r>
    <n v="6628"/>
    <n v="47168"/>
    <d v="2009-06-21T00:00:00"/>
    <s v="Not Specified"/>
    <n v="24"/>
    <n v="2822.1647999999996"/>
    <n v="0.02"/>
    <x v="1"/>
    <n v="1068.1600000000001"/>
    <n v="119.99"/>
    <n v="14"/>
    <s v="Corinna Mitchell"/>
    <x v="4"/>
    <s v="Ontario"/>
    <x v="1"/>
    <x v="2"/>
    <s v="Office Machines"/>
    <s v="Epson C82 Color Inkjet Printer"/>
    <s v="Jumbo Drum"/>
    <n v="0.36"/>
    <d v="2009-06-22T00:00:00"/>
  </r>
  <r>
    <n v="6629"/>
    <n v="47168"/>
    <d v="2009-06-21T00:00:00"/>
    <s v="Not Specified"/>
    <n v="42"/>
    <n v="247.66560000000001"/>
    <n v="0.09"/>
    <x v="0"/>
    <n v="-255.2"/>
    <n v="6.48"/>
    <n v="9.68"/>
    <s v="Corinna Mitchell"/>
    <x v="4"/>
    <s v="Ontario"/>
    <x v="1"/>
    <x v="0"/>
    <s v="Paper"/>
    <s v="Xerox 1993"/>
    <s v="Small Box"/>
    <n v="0.36"/>
    <d v="2009-06-22T00:00:00"/>
  </r>
  <r>
    <n v="6630"/>
    <n v="47169"/>
    <d v="2010-03-03T00:00:00"/>
    <s v="Medium"/>
    <n v="15"/>
    <n v="930.45899999999995"/>
    <n v="0.06"/>
    <x v="0"/>
    <n v="-19.965"/>
    <n v="65.989999999999995"/>
    <n v="5.26"/>
    <s v="Doug Jacobs"/>
    <x v="8"/>
    <s v="Atlantic"/>
    <x v="2"/>
    <x v="2"/>
    <s v="Telephones and Communication"/>
    <s v="8860"/>
    <s v="Small Box"/>
    <n v="0.56000000000000005"/>
    <d v="2010-03-04T00:00:00"/>
  </r>
  <r>
    <n v="6631"/>
    <n v="47171"/>
    <d v="2010-01-07T00:00:00"/>
    <s v="Medium"/>
    <n v="21"/>
    <n v="134.7192"/>
    <n v="0.01"/>
    <x v="0"/>
    <n v="-92.55"/>
    <n v="6.48"/>
    <n v="8.4"/>
    <s v="Sandra Glassco"/>
    <x v="4"/>
    <s v="Ontario"/>
    <x v="2"/>
    <x v="0"/>
    <s v="Paper"/>
    <s v="Xerox 212"/>
    <s v="Small Box"/>
    <n v="0.37"/>
    <d v="2010-01-08T00:00:00"/>
  </r>
  <r>
    <n v="6632"/>
    <n v="47171"/>
    <d v="2010-01-07T00:00:00"/>
    <s v="Medium"/>
    <n v="19"/>
    <n v="49.208099999999995"/>
    <n v="0.03"/>
    <x v="0"/>
    <n v="-0.53"/>
    <n v="2.67"/>
    <n v="0.86"/>
    <s v="Sandra Glassco"/>
    <x v="4"/>
    <s v="Ontario"/>
    <x v="2"/>
    <x v="0"/>
    <s v="Pens &amp; Art Supplies"/>
    <s v="Blackstonian Pencils"/>
    <s v="Wrap Bag"/>
    <n v="0.56999999999999995"/>
    <d v="2010-01-08T00:00:00"/>
  </r>
  <r>
    <n v="6633"/>
    <n v="47171"/>
    <d v="2010-01-07T00:00:00"/>
    <s v="Medium"/>
    <n v="32"/>
    <n v="6622.6399999999994"/>
    <n v="0.05"/>
    <x v="1"/>
    <n v="875.55"/>
    <n v="217.85"/>
    <n v="29.1"/>
    <s v="Sandra Glassco"/>
    <x v="4"/>
    <s v="Ontario"/>
    <x v="2"/>
    <x v="1"/>
    <s v="Tables"/>
    <s v="Chromcraft Bull-Nose Wood Round Conference Table Top, Wood Base"/>
    <s v="Jumbo Box"/>
    <n v="0.68"/>
    <d v="2010-01-07T00:00:00"/>
  </r>
  <r>
    <n v="6634"/>
    <n v="47173"/>
    <d v="2009-09-01T00:00:00"/>
    <s v="Not Specified"/>
    <n v="41"/>
    <n v="317.76230000000004"/>
    <n v="0.03"/>
    <x v="0"/>
    <n v="-128.43600000000001"/>
    <n v="7.99"/>
    <n v="5.03"/>
    <s v="Aleksandra Gannaway"/>
    <x v="10"/>
    <s v="Atlantic"/>
    <x v="1"/>
    <x v="2"/>
    <s v="Telephones and Communication"/>
    <s v="Bell Sonecor JB700 Caller ID"/>
    <s v="Medium Box"/>
    <n v="0.6"/>
    <d v="2009-09-03T00:00:00"/>
  </r>
  <r>
    <n v="6635"/>
    <n v="47174"/>
    <d v="2011-09-16T00:00:00"/>
    <s v="Critical"/>
    <n v="42"/>
    <n v="587.58000000000004"/>
    <n v="0"/>
    <x v="0"/>
    <n v="41.56"/>
    <n v="13.99"/>
    <n v="7.51"/>
    <s v="Maria Bertelson"/>
    <x v="4"/>
    <s v="Ontario"/>
    <x v="1"/>
    <x v="2"/>
    <s v="Office Machines"/>
    <s v="Sharp EL500L Fraction Calculator"/>
    <s v="Medium Box"/>
    <n v="0.39"/>
    <d v="2011-09-16T00:00:00"/>
  </r>
  <r>
    <n v="6636"/>
    <n v="47175"/>
    <d v="2010-04-25T00:00:00"/>
    <s v="Not Specified"/>
    <n v="40"/>
    <n v="65.52"/>
    <n v="0.1"/>
    <x v="0"/>
    <n v="-2.31"/>
    <n v="1.82"/>
    <n v="1"/>
    <s v="Jeremy Lonsdale"/>
    <x v="2"/>
    <s v="Prarie"/>
    <x v="1"/>
    <x v="0"/>
    <s v="Pens &amp; Art Supplies"/>
    <s v="Crayola Anti Dust Chalk, 12/Pack"/>
    <s v="Wrap Bag"/>
    <n v="0.4"/>
    <d v="2010-04-26T00:00:00"/>
  </r>
  <r>
    <n v="6637"/>
    <n v="47201"/>
    <d v="2009-12-28T00:00:00"/>
    <s v="Critical"/>
    <n v="18"/>
    <n v="86.950800000000015"/>
    <n v="0.03"/>
    <x v="2"/>
    <n v="-60.9"/>
    <n v="4.9800000000000004"/>
    <n v="4.62"/>
    <s v="Tim Taslimi"/>
    <x v="3"/>
    <s v="West"/>
    <x v="1"/>
    <x v="2"/>
    <s v="Computer Peripherals"/>
    <s v="Imation 3.5&quot;, DISKETTE 44766 HGHLD3.52HD/FM, 10/Pack"/>
    <s v="Small Pack"/>
    <n v="0.64"/>
    <d v="2009-12-29T00:00:00"/>
  </r>
  <r>
    <n v="6638"/>
    <n v="47203"/>
    <d v="2009-12-18T00:00:00"/>
    <s v="Critical"/>
    <n v="8"/>
    <n v="122.7264"/>
    <n v="0.04"/>
    <x v="0"/>
    <n v="-30.02"/>
    <n v="15.98"/>
    <n v="4"/>
    <s v="Bill Eplett"/>
    <x v="2"/>
    <s v="Prarie"/>
    <x v="1"/>
    <x v="2"/>
    <s v="Computer Peripherals"/>
    <s v="Logitech Access Keyboard"/>
    <s v="Small Box"/>
    <n v="0.37"/>
    <d v="2009-12-19T00:00:00"/>
  </r>
  <r>
    <n v="6639"/>
    <n v="47203"/>
    <d v="2009-12-18T00:00:00"/>
    <s v="Critical"/>
    <n v="44"/>
    <n v="944.66240000000005"/>
    <n v="0.06"/>
    <x v="0"/>
    <n v="337.97"/>
    <n v="22.84"/>
    <n v="5.47"/>
    <s v="Bill Eplett"/>
    <x v="2"/>
    <s v="Prarie"/>
    <x v="1"/>
    <x v="0"/>
    <s v="Paper"/>
    <s v="Xerox 1929"/>
    <s v="Small Box"/>
    <n v="0.39"/>
    <d v="2009-12-20T00:00:00"/>
  </r>
  <r>
    <n v="6640"/>
    <n v="47207"/>
    <d v="2009-12-18T00:00:00"/>
    <s v="Low"/>
    <n v="15"/>
    <n v="422.87700000000001"/>
    <n v="0.09"/>
    <x v="2"/>
    <n v="-111.94"/>
    <n v="30.98"/>
    <n v="6.5"/>
    <s v="Ken Lonsdale"/>
    <x v="1"/>
    <s v="West"/>
    <x v="3"/>
    <x v="2"/>
    <s v="Computer Peripherals"/>
    <s v="Belkin ErgoBoard™ Keyboard"/>
    <s v="Small Box"/>
    <n v="0.64"/>
    <d v="2009-12-22T00:00:00"/>
  </r>
  <r>
    <n v="6641"/>
    <n v="47232"/>
    <d v="2010-08-17T00:00:00"/>
    <s v="Not Specified"/>
    <n v="39"/>
    <n v="531.41399999999999"/>
    <n v="0.1"/>
    <x v="2"/>
    <n v="-138.82"/>
    <n v="15.14"/>
    <n v="4.53"/>
    <s v="Brian Moss"/>
    <x v="2"/>
    <s v="Prarie"/>
    <x v="1"/>
    <x v="0"/>
    <s v="Storage &amp; Organization"/>
    <s v="Eldon® Gobal File Keepers"/>
    <s v="Small Box"/>
    <n v="0.81"/>
    <d v="2010-08-19T00:00:00"/>
  </r>
  <r>
    <n v="6642"/>
    <n v="47236"/>
    <d v="2011-10-02T00:00:00"/>
    <s v="High"/>
    <n v="1"/>
    <n v="68.840900000000005"/>
    <n v="0.03"/>
    <x v="0"/>
    <n v="-45.43"/>
    <n v="70.97"/>
    <n v="3.5"/>
    <s v="Michael Dominguez"/>
    <x v="4"/>
    <s v="Ontario"/>
    <x v="2"/>
    <x v="0"/>
    <s v="Appliances"/>
    <s v="Tripp Lite Isotel 8 Ultra 8 Outlet Metal Surge"/>
    <s v="Small Box"/>
    <n v="0.59"/>
    <d v="2011-10-04T00:00:00"/>
  </r>
  <r>
    <n v="6643"/>
    <n v="47265"/>
    <d v="2011-12-10T00:00:00"/>
    <s v="Critical"/>
    <n v="31"/>
    <n v="181.67240000000001"/>
    <n v="0.02"/>
    <x v="0"/>
    <n v="-60.83"/>
    <n v="5.98"/>
    <n v="5.46"/>
    <s v="Ben Wallace"/>
    <x v="5"/>
    <s v="Quebec"/>
    <x v="2"/>
    <x v="0"/>
    <s v="Paper"/>
    <s v="Xerox 1983"/>
    <s v="Small Box"/>
    <n v="0.36"/>
    <d v="2011-12-11T00:00:00"/>
  </r>
  <r>
    <n v="6644"/>
    <n v="47267"/>
    <d v="2010-12-29T00:00:00"/>
    <s v="Medium"/>
    <n v="24"/>
    <n v="469.92959999999999"/>
    <n v="0.02"/>
    <x v="0"/>
    <n v="67.010000000000005"/>
    <n v="19.98"/>
    <n v="8.68"/>
    <s v="Theone Pippenger"/>
    <x v="6"/>
    <s v="Prarie"/>
    <x v="1"/>
    <x v="0"/>
    <s v="Paper"/>
    <s v="Southworth 25% Cotton Premium Laser Paper and Envelopes"/>
    <s v="Small Box"/>
    <n v="0.37"/>
    <d v="2010-12-30T00:00:00"/>
  </r>
  <r>
    <n v="6645"/>
    <n v="47267"/>
    <d v="2010-12-29T00:00:00"/>
    <s v="Medium"/>
    <n v="14"/>
    <n v="952.76160000000004"/>
    <n v="0.04"/>
    <x v="1"/>
    <n v="-931.24800000000005"/>
    <n v="70.89"/>
    <n v="89.3"/>
    <s v="Theone Pippenger"/>
    <x v="6"/>
    <s v="Prarie"/>
    <x v="1"/>
    <x v="1"/>
    <s v="Tables"/>
    <s v="KI Conference Tables"/>
    <s v="Jumbo Box"/>
    <n v="0.69"/>
    <d v="2010-12-30T00:00:00"/>
  </r>
  <r>
    <n v="6646"/>
    <n v="47270"/>
    <d v="2010-08-02T00:00:00"/>
    <s v="Critical"/>
    <n v="40"/>
    <n v="359.67599999999993"/>
    <n v="0.03"/>
    <x v="2"/>
    <n v="47.61"/>
    <n v="9.27"/>
    <n v="4.3899999999999997"/>
    <s v="Denise Monton"/>
    <x v="2"/>
    <s v="Prarie"/>
    <x v="2"/>
    <x v="0"/>
    <s v="Paper"/>
    <s v="Wirebound Message Books, Four 2 3/4&quot; x 5&quot; Forms per Page, 600 Sets per Book"/>
    <s v="Wrap Bag"/>
    <n v="0.38"/>
    <d v="2010-08-05T00:00:00"/>
  </r>
  <r>
    <n v="6647"/>
    <n v="47270"/>
    <d v="2010-08-02T00:00:00"/>
    <s v="Critical"/>
    <n v="9"/>
    <n v="53.65440000000001"/>
    <n v="0.08"/>
    <x v="0"/>
    <n v="-34.25"/>
    <n v="6.48"/>
    <n v="6.81"/>
    <s v="Denise Monton"/>
    <x v="2"/>
    <s v="Prarie"/>
    <x v="2"/>
    <x v="0"/>
    <s v="Paper"/>
    <s v="Xerox 1930"/>
    <s v="Small Box"/>
    <n v="0.36"/>
    <d v="2010-08-04T00:00:00"/>
  </r>
  <r>
    <n v="6648"/>
    <n v="47270"/>
    <d v="2010-08-02T00:00:00"/>
    <s v="Critical"/>
    <n v="19"/>
    <n v="3913.8100000000004"/>
    <n v="0"/>
    <x v="0"/>
    <n v="747.73800000000006"/>
    <n v="205.99"/>
    <n v="3"/>
    <s v="Denise Monton"/>
    <x v="2"/>
    <s v="Prarie"/>
    <x v="2"/>
    <x v="2"/>
    <s v="Telephones and Communication"/>
    <s v="6185"/>
    <s v="Small Box"/>
    <n v="0.57999999999999996"/>
    <d v="2010-08-04T00:00:00"/>
  </r>
  <r>
    <n v="6649"/>
    <n v="47271"/>
    <d v="2011-07-28T00:00:00"/>
    <s v="Medium"/>
    <n v="44"/>
    <n v="212.54640000000001"/>
    <n v="0.03"/>
    <x v="0"/>
    <n v="-142.02000000000001"/>
    <n v="4.9800000000000004"/>
    <n v="4.62"/>
    <s v="Liz MacKendrick"/>
    <x v="10"/>
    <s v="Atlantic"/>
    <x v="1"/>
    <x v="2"/>
    <s v="Computer Peripherals"/>
    <s v="Imation 3.5&quot;, DISKETTE 44766 HGHLD3.52HD/FM, 10/Pack"/>
    <s v="Small Pack"/>
    <n v="0.64"/>
    <d v="2011-07-29T00:00:00"/>
  </r>
  <r>
    <n v="6650"/>
    <n v="47301"/>
    <d v="2011-07-17T00:00:00"/>
    <s v="Low"/>
    <n v="6"/>
    <n v="417.36239999999998"/>
    <n v="0.02"/>
    <x v="0"/>
    <n v="-231.95"/>
    <n v="70.98"/>
    <n v="35"/>
    <s v="Eileen Kiefer"/>
    <x v="4"/>
    <s v="Ontario"/>
    <x v="3"/>
    <x v="0"/>
    <s v="Storage &amp; Organization"/>
    <s v="Sensible Storage WireTech Storage Systems"/>
    <s v="Large Box"/>
    <n v="0.8"/>
    <d v="2011-07-22T00:00:00"/>
  </r>
  <r>
    <n v="6651"/>
    <n v="47303"/>
    <d v="2011-12-05T00:00:00"/>
    <s v="Medium"/>
    <n v="47"/>
    <n v="1310.454"/>
    <n v="0.1"/>
    <x v="0"/>
    <n v="226.5335"/>
    <n v="30.98"/>
    <n v="11.63"/>
    <s v="Xylona Price"/>
    <x v="4"/>
    <s v="Ontario"/>
    <x v="1"/>
    <x v="0"/>
    <s v="Binders and Binder Accessories"/>
    <s v="GBC Linen Binding Covers"/>
    <s v="Small Box"/>
    <n v="0.37"/>
    <d v="2011-12-06T00:00:00"/>
  </r>
  <r>
    <n v="6652"/>
    <n v="47303"/>
    <d v="2011-12-05T00:00:00"/>
    <s v="Medium"/>
    <n v="7"/>
    <n v="51.875599999999999"/>
    <n v="0.03"/>
    <x v="0"/>
    <n v="12.64"/>
    <n v="7.64"/>
    <n v="1.39"/>
    <s v="Xylona Price"/>
    <x v="4"/>
    <s v="Ontario"/>
    <x v="1"/>
    <x v="0"/>
    <s v="Envelopes"/>
    <s v="#10- 4 1/8&quot; x 9 1/2&quot; Security-Tint Envelopes"/>
    <s v="Small Box"/>
    <n v="0.36"/>
    <d v="2011-12-06T00:00:00"/>
  </r>
  <r>
    <n v="6653"/>
    <n v="47303"/>
    <d v="2011-12-05T00:00:00"/>
    <s v="Medium"/>
    <n v="45"/>
    <n v="279.93600000000004"/>
    <n v="0.04"/>
    <x v="2"/>
    <n v="-143.58000000000001"/>
    <n v="6.48"/>
    <n v="7.37"/>
    <s v="Xylona Price"/>
    <x v="4"/>
    <s v="Ontario"/>
    <x v="1"/>
    <x v="0"/>
    <s v="Paper"/>
    <s v="Xerox 210"/>
    <s v="Small Box"/>
    <n v="0.37"/>
    <d v="2011-12-07T00:00:00"/>
  </r>
  <r>
    <n v="6654"/>
    <n v="47329"/>
    <d v="2010-02-10T00:00:00"/>
    <s v="Low"/>
    <n v="2"/>
    <n v="21.021000000000001"/>
    <n v="0.09"/>
    <x v="2"/>
    <n v="-13.88"/>
    <n v="11.55"/>
    <n v="2.36"/>
    <s v="Greg Matthias"/>
    <x v="3"/>
    <s v="West"/>
    <x v="2"/>
    <x v="0"/>
    <s v="Pens &amp; Art Supplies"/>
    <s v="Newell 309"/>
    <s v="Wrap Bag"/>
    <n v="0.55000000000000004"/>
    <d v="2010-02-15T00:00:00"/>
  </r>
  <r>
    <n v="6655"/>
    <n v="47329"/>
    <d v="2010-02-10T00:00:00"/>
    <s v="Low"/>
    <n v="16"/>
    <n v="77.289600000000007"/>
    <n v="0.03"/>
    <x v="0"/>
    <n v="-25.97"/>
    <n v="4.9800000000000004"/>
    <n v="4.72"/>
    <s v="Greg Matthias"/>
    <x v="3"/>
    <s v="West"/>
    <x v="2"/>
    <x v="0"/>
    <s v="Paper"/>
    <s v="Xerox 1949"/>
    <s v="Small Box"/>
    <n v="0.36"/>
    <d v="2010-02-19T00:00:00"/>
  </r>
  <r>
    <n v="6656"/>
    <n v="47333"/>
    <d v="2011-09-07T00:00:00"/>
    <s v="Critical"/>
    <n v="16"/>
    <n v="860.00639999999999"/>
    <n v="0.04"/>
    <x v="0"/>
    <n v="29.798999999999999"/>
    <n v="55.99"/>
    <n v="3.3"/>
    <s v="Sally Matthias"/>
    <x v="6"/>
    <s v="Prarie"/>
    <x v="2"/>
    <x v="2"/>
    <s v="Telephones and Communication"/>
    <s v="Accessory24"/>
    <s v="Small Pack"/>
    <n v="0.59"/>
    <d v="2011-09-07T00:00:00"/>
  </r>
  <r>
    <n v="6657"/>
    <n v="47360"/>
    <d v="2010-10-08T00:00:00"/>
    <s v="Not Specified"/>
    <n v="25"/>
    <n v="2137.2624999999998"/>
    <n v="0.05"/>
    <x v="1"/>
    <n v="-514.17999999999995"/>
    <n v="89.99"/>
    <n v="42"/>
    <s v="Frank Hawley"/>
    <x v="1"/>
    <s v="West"/>
    <x v="2"/>
    <x v="1"/>
    <s v="Chairs &amp; Chairmats"/>
    <s v="Global Leather Task Chair, Black"/>
    <s v="Jumbo Drum"/>
    <n v="0.66"/>
    <d v="2010-10-10T00:00:00"/>
  </r>
  <r>
    <n v="6658"/>
    <n v="47367"/>
    <d v="2011-04-16T00:00:00"/>
    <s v="Medium"/>
    <n v="7"/>
    <n v="25.003999999999998"/>
    <n v="0.06"/>
    <x v="0"/>
    <n v="-0.17249999999999938"/>
    <n v="3.8"/>
    <n v="1.49"/>
    <s v="Rob Haberlin"/>
    <x v="3"/>
    <s v="West"/>
    <x v="1"/>
    <x v="0"/>
    <s v="Binders and Binder Accessories"/>
    <s v="Durable Pressboard Binders"/>
    <s v="Small Box"/>
    <n v="0.38"/>
    <d v="2011-04-16T00:00:00"/>
  </r>
  <r>
    <n v="6659"/>
    <n v="47367"/>
    <d v="2011-04-16T00:00:00"/>
    <s v="Medium"/>
    <n v="6"/>
    <n v="20.3688"/>
    <n v="0.08"/>
    <x v="0"/>
    <n v="2.2799999999999998"/>
    <n v="3.69"/>
    <n v="0.5"/>
    <s v="Rob Haberlin"/>
    <x v="3"/>
    <s v="West"/>
    <x v="1"/>
    <x v="0"/>
    <s v="Labels"/>
    <s v="Avery 52"/>
    <s v="Small Box"/>
    <n v="0.38"/>
    <d v="2011-04-17T00:00:00"/>
  </r>
  <r>
    <n v="6660"/>
    <n v="47398"/>
    <d v="2011-06-17T00:00:00"/>
    <s v="Medium"/>
    <n v="6"/>
    <n v="1525.4802"/>
    <n v="0.03"/>
    <x v="1"/>
    <n v="-184.06"/>
    <n v="262.11"/>
    <n v="62.74"/>
    <s v="Peter Fuller"/>
    <x v="2"/>
    <s v="Prarie"/>
    <x v="1"/>
    <x v="1"/>
    <s v="Tables"/>
    <s v="Bevis Boat-Shaped Conference Table"/>
    <s v="Jumbo Box"/>
    <n v="0.75"/>
    <d v="2011-06-19T00:00:00"/>
  </r>
  <r>
    <n v="6661"/>
    <n v="47399"/>
    <d v="2012-08-01T00:00:00"/>
    <s v="Low"/>
    <n v="26"/>
    <n v="137.28"/>
    <n v="0"/>
    <x v="0"/>
    <n v="5.6695000000000002"/>
    <n v="5.28"/>
    <n v="2.99"/>
    <s v="Rick Bensley"/>
    <x v="6"/>
    <s v="Prarie"/>
    <x v="3"/>
    <x v="0"/>
    <s v="Binders and Binder Accessories"/>
    <s v="Wilson Jones 1&quot; Hanging DublLock® Ring Binders"/>
    <s v="Small Box"/>
    <n v="0.37"/>
    <d v="2012-08-01T00:00:00"/>
  </r>
  <r>
    <n v="6662"/>
    <n v="47456"/>
    <d v="2012-05-31T00:00:00"/>
    <s v="Low"/>
    <n v="43"/>
    <n v="256.34880000000004"/>
    <n v="0.08"/>
    <x v="0"/>
    <n v="-179.11"/>
    <n v="6.48"/>
    <n v="7.91"/>
    <s v="Brian DeCherney"/>
    <x v="1"/>
    <s v="West"/>
    <x v="1"/>
    <x v="0"/>
    <s v="Paper"/>
    <s v="Xerox 216"/>
    <s v="Small Box"/>
    <n v="0.37"/>
    <d v="2012-06-07T00:00:00"/>
  </r>
  <r>
    <n v="6663"/>
    <n v="47457"/>
    <d v="2009-06-03T00:00:00"/>
    <s v="Low"/>
    <n v="50"/>
    <n v="7673.6250000000009"/>
    <n v="0.05"/>
    <x v="0"/>
    <n v="1577.02"/>
    <n v="161.55000000000001"/>
    <n v="19.989999999999998"/>
    <s v="Alejandro Savely"/>
    <x v="3"/>
    <s v="West"/>
    <x v="1"/>
    <x v="0"/>
    <s v="Storage &amp; Organization"/>
    <s v="Fellowes Super Stor/Drawer® Files"/>
    <s v="Small Box"/>
    <n v="0.66"/>
    <d v="2009-06-08T00:00:00"/>
  </r>
  <r>
    <n v="6664"/>
    <n v="47459"/>
    <d v="2011-08-17T00:00:00"/>
    <s v="Not Specified"/>
    <n v="10"/>
    <n v="197.21200000000002"/>
    <n v="0.06"/>
    <x v="0"/>
    <n v="56.882000000000005"/>
    <n v="20.98"/>
    <n v="1.49"/>
    <s v="Denise Leinenbach"/>
    <x v="4"/>
    <s v="Ontario"/>
    <x v="2"/>
    <x v="0"/>
    <s v="Binders and Binder Accessories"/>
    <s v="Avery Legal 4-Ring Binder"/>
    <s v="Small Box"/>
    <n v="0.35"/>
    <d v="2011-08-18T00:00:00"/>
  </r>
  <r>
    <n v="6665"/>
    <n v="47460"/>
    <d v="2010-10-10T00:00:00"/>
    <s v="Critical"/>
    <n v="12"/>
    <n v="30.671999999999997"/>
    <n v="0.1"/>
    <x v="0"/>
    <n v="-3.64"/>
    <n v="2.84"/>
    <n v="0.93"/>
    <s v="Jamie Kunitz"/>
    <x v="12"/>
    <s v="Northwest Territories"/>
    <x v="1"/>
    <x v="0"/>
    <s v="Pens &amp; Art Supplies"/>
    <s v="SANFORD Liquid Accent™ Tank-Style Highlighters"/>
    <s v="Wrap Bag"/>
    <n v="0.54"/>
    <d v="2010-10-12T00:00:00"/>
  </r>
  <r>
    <n v="6666"/>
    <n v="47461"/>
    <d v="2010-04-25T00:00:00"/>
    <s v="High"/>
    <n v="39"/>
    <n v="293.13959999999997"/>
    <n v="0.08"/>
    <x v="0"/>
    <n v="114.95"/>
    <n v="8.17"/>
    <n v="1.69"/>
    <s v="Christopher Martinez"/>
    <x v="3"/>
    <s v="West"/>
    <x v="0"/>
    <x v="0"/>
    <s v="Paper"/>
    <s v="Wirebound Message Forms, Four 2 3/4 x 5 Forms per Page, Pink Paper"/>
    <s v="Wrap Bag"/>
    <n v="0.38"/>
    <d v="2010-04-26T00:00:00"/>
  </r>
  <r>
    <n v="6667"/>
    <n v="47461"/>
    <d v="2010-04-25T00:00:00"/>
    <s v="High"/>
    <n v="34"/>
    <n v="271.82319999999999"/>
    <n v="0.08"/>
    <x v="2"/>
    <n v="46.970999999999997"/>
    <n v="8.69"/>
    <n v="2.99"/>
    <s v="Christopher Martinez"/>
    <x v="3"/>
    <s v="West"/>
    <x v="0"/>
    <x v="0"/>
    <s v="Binders and Binder Accessories"/>
    <s v="Cardinal Slant-D® Ring Binder, Heavy Gauge Vinyl"/>
    <s v="Small Box"/>
    <n v="0.39"/>
    <d v="2010-04-26T00:00:00"/>
  </r>
  <r>
    <n v="6668"/>
    <n v="47461"/>
    <d v="2010-04-25T00:00:00"/>
    <s v="High"/>
    <n v="45"/>
    <n v="299.48400000000004"/>
    <n v="0.06"/>
    <x v="0"/>
    <n v="53.15"/>
    <n v="7.08"/>
    <n v="2.35"/>
    <s v="Christopher Martinez"/>
    <x v="3"/>
    <s v="West"/>
    <x v="0"/>
    <x v="0"/>
    <s v="Pens &amp; Art Supplies"/>
    <s v="SANFORD Major Accent™ Highlighters"/>
    <s v="Wrap Bag"/>
    <n v="0.47"/>
    <d v="2010-04-27T00:00:00"/>
  </r>
  <r>
    <n v="6669"/>
    <n v="47462"/>
    <d v="2011-06-09T00:00:00"/>
    <s v="High"/>
    <n v="43"/>
    <n v="141.62479999999999"/>
    <n v="0.08"/>
    <x v="0"/>
    <n v="-166.92250000000001"/>
    <n v="3.58"/>
    <n v="5.47"/>
    <s v="Susan Vittorini"/>
    <x v="12"/>
    <s v="Northwest Territories"/>
    <x v="1"/>
    <x v="0"/>
    <s v="Binders and Binder Accessories"/>
    <s v="Avery Poly Binder Pockets"/>
    <s v="Small Box"/>
    <n v="0.37"/>
    <d v="2011-06-11T00:00:00"/>
  </r>
  <r>
    <n v="6670"/>
    <n v="47462"/>
    <d v="2011-06-09T00:00:00"/>
    <s v="High"/>
    <n v="18"/>
    <n v="100.035"/>
    <n v="0.05"/>
    <x v="0"/>
    <n v="-1.22"/>
    <n v="5.85"/>
    <n v="2.27"/>
    <s v="Susan Vittorini"/>
    <x v="12"/>
    <s v="Northwest Territories"/>
    <x v="1"/>
    <x v="0"/>
    <s v="Pens &amp; Art Supplies"/>
    <s v="Dixon My First Ticonderoga Pencil, #2"/>
    <s v="Wrap Bag"/>
    <n v="0.56000000000000005"/>
    <d v="2011-06-11T00:00:00"/>
  </r>
  <r>
    <n v="6671"/>
    <n v="47462"/>
    <d v="2011-06-09T00:00:00"/>
    <s v="High"/>
    <n v="41"/>
    <n v="132.19220000000001"/>
    <n v="0.02"/>
    <x v="0"/>
    <n v="21.62"/>
    <n v="3.29"/>
    <n v="1.35"/>
    <s v="Susan Vittorini"/>
    <x v="12"/>
    <s v="Northwest Territories"/>
    <x v="1"/>
    <x v="0"/>
    <s v="Rubber Bands"/>
    <s v="Acco® Hot Clips™ Clips to Go"/>
    <s v="Wrap Bag"/>
    <n v="0.4"/>
    <d v="2011-06-11T00:00:00"/>
  </r>
  <r>
    <n v="6672"/>
    <n v="47492"/>
    <d v="2011-07-23T00:00:00"/>
    <s v="High"/>
    <n v="22"/>
    <n v="622.39319999999998"/>
    <n v="7.0000000000000007E-2"/>
    <x v="0"/>
    <n v="-157.51"/>
    <n v="30.42"/>
    <n v="8.65"/>
    <s v="Bill Overfelt"/>
    <x v="4"/>
    <s v="Ontario"/>
    <x v="1"/>
    <x v="2"/>
    <s v="Computer Peripherals"/>
    <s v="Fellowes Internet Keyboard, Platinum"/>
    <s v="Small Box"/>
    <n v="0.74"/>
    <d v="2011-07-25T00:00:00"/>
  </r>
  <r>
    <n v="6673"/>
    <n v="47493"/>
    <d v="2009-02-11T00:00:00"/>
    <s v="Critical"/>
    <n v="36"/>
    <n v="9072.4104000000007"/>
    <n v="7.0000000000000007E-2"/>
    <x v="1"/>
    <n v="-96.05"/>
    <n v="270.98"/>
    <n v="50"/>
    <s v="Michael Moore"/>
    <x v="6"/>
    <s v="Prarie"/>
    <x v="1"/>
    <x v="1"/>
    <s v="Chairs &amp; Chairmats"/>
    <s v="Global Enterprise Series Seating High-Back Swivel/Tilt Chairs"/>
    <s v="Jumbo Drum"/>
    <n v="0.77"/>
    <d v="2009-02-13T00:00:00"/>
  </r>
  <r>
    <n v="6674"/>
    <n v="47494"/>
    <d v="2009-07-01T00:00:00"/>
    <s v="High"/>
    <n v="42"/>
    <n v="1822.0608"/>
    <n v="0.04"/>
    <x v="0"/>
    <n v="659.6"/>
    <n v="45.19"/>
    <n v="1.99"/>
    <s v="Marc Crier"/>
    <x v="6"/>
    <s v="Prarie"/>
    <x v="3"/>
    <x v="2"/>
    <s v="Computer Peripherals"/>
    <s v="Verbatim DVD-RAM, 9.4GB, Rewritable, Type 1, DS, DataLife Plus"/>
    <s v="Small Pack"/>
    <n v="0.55000000000000004"/>
    <d v="2009-07-02T00:00:00"/>
  </r>
  <r>
    <n v="6675"/>
    <n v="47494"/>
    <d v="2009-07-01T00:00:00"/>
    <s v="High"/>
    <n v="9"/>
    <n v="43.475400000000008"/>
    <n v="0.03"/>
    <x v="0"/>
    <n v="-28.14"/>
    <n v="4.9800000000000004"/>
    <n v="6.07"/>
    <s v="Marc Crier"/>
    <x v="6"/>
    <s v="Prarie"/>
    <x v="3"/>
    <x v="0"/>
    <s v="Paper"/>
    <s v="Xerox 1897"/>
    <s v="Small Box"/>
    <n v="0.36"/>
    <d v="2009-07-01T00:00:00"/>
  </r>
  <r>
    <n v="6676"/>
    <n v="47520"/>
    <d v="2009-10-07T00:00:00"/>
    <s v="Not Specified"/>
    <n v="36"/>
    <n v="251.59680000000003"/>
    <n v="0.09"/>
    <x v="0"/>
    <n v="-64.41149999999999"/>
    <n v="7.68"/>
    <n v="6.16"/>
    <s v="Liz Price"/>
    <x v="8"/>
    <s v="Atlantic"/>
    <x v="3"/>
    <x v="0"/>
    <s v="Binders and Binder Accessories"/>
    <s v="GBC VeloBinder Strips"/>
    <s v="Small Box"/>
    <n v="0.35"/>
    <d v="2009-10-09T00:00:00"/>
  </r>
  <r>
    <n v="6677"/>
    <n v="47520"/>
    <d v="2009-10-07T00:00:00"/>
    <s v="Not Specified"/>
    <n v="13"/>
    <n v="3602.8655000000003"/>
    <n v="0.05"/>
    <x v="1"/>
    <n v="598.24"/>
    <n v="291.73"/>
    <n v="48.8"/>
    <s v="Liz Price"/>
    <x v="8"/>
    <s v="Atlantic"/>
    <x v="3"/>
    <x v="1"/>
    <s v="Chairs &amp; Chairmats"/>
    <s v="Hon 4070 Series Pagoda™ Armless Upholstered Stacking Chairs"/>
    <s v="Jumbo Drum"/>
    <n v="0.56000000000000005"/>
    <d v="2009-10-09T00:00:00"/>
  </r>
  <r>
    <n v="6678"/>
    <n v="47520"/>
    <d v="2009-10-07T00:00:00"/>
    <s v="Not Specified"/>
    <n v="47"/>
    <n v="901.49760000000003"/>
    <n v="0.04"/>
    <x v="0"/>
    <n v="257.31"/>
    <n v="19.98"/>
    <n v="5.77"/>
    <s v="Liz Price"/>
    <x v="8"/>
    <s v="Atlantic"/>
    <x v="3"/>
    <x v="0"/>
    <s v="Paper"/>
    <s v="Xerox Blank Computer Paper"/>
    <s v="Small Box"/>
    <n v="0.38"/>
    <d v="2009-10-09T00:00:00"/>
  </r>
  <r>
    <n v="6679"/>
    <n v="47522"/>
    <d v="2012-10-23T00:00:00"/>
    <s v="High"/>
    <n v="5"/>
    <n v="75.999499999999998"/>
    <n v="0.03"/>
    <x v="0"/>
    <n v="12.5"/>
    <n v="15.67"/>
    <n v="1.39"/>
    <s v="Juliana Krohn"/>
    <x v="3"/>
    <s v="West"/>
    <x v="1"/>
    <x v="0"/>
    <s v="Envelopes"/>
    <s v="#10 White Business Envelopes,4 1/8 x 9 1/2"/>
    <s v="Small Box"/>
    <n v="0.38"/>
    <d v="2012-10-24T00:00:00"/>
  </r>
  <r>
    <n v="6680"/>
    <n v="47524"/>
    <d v="2010-04-15T00:00:00"/>
    <s v="Medium"/>
    <n v="40"/>
    <n v="237.36"/>
    <n v="0.08"/>
    <x v="0"/>
    <n v="86.44"/>
    <n v="6.45"/>
    <n v="1.34"/>
    <s v="Jeremy Lonsdale"/>
    <x v="2"/>
    <s v="Prarie"/>
    <x v="1"/>
    <x v="0"/>
    <s v="Paper"/>
    <s v="Wirebound Four 2-3/4 x 5 Forms per Page, 400 Sets per Book"/>
    <s v="Wrap Bag"/>
    <n v="0.36"/>
    <d v="2010-04-15T00:00:00"/>
  </r>
  <r>
    <n v="6681"/>
    <n v="47524"/>
    <d v="2010-04-15T00:00:00"/>
    <s v="Medium"/>
    <n v="8"/>
    <n v="257.54400000000004"/>
    <n v="0.1"/>
    <x v="0"/>
    <n v="-160.72"/>
    <n v="35.770000000000003"/>
    <n v="9.02"/>
    <s v="Jeremy Lonsdale"/>
    <x v="1"/>
    <s v="West"/>
    <x v="1"/>
    <x v="2"/>
    <s v="Computer Peripherals"/>
    <s v="IBM Numeric Access II Keypad, 17-Key, Black"/>
    <s v="Small Box"/>
    <n v="0.75"/>
    <d v="2010-04-17T00:00:00"/>
  </r>
  <r>
    <n v="6682"/>
    <n v="47525"/>
    <d v="2011-03-03T00:00:00"/>
    <s v="Medium"/>
    <n v="40"/>
    <n v="632.80799999999999"/>
    <n v="0.01"/>
    <x v="0"/>
    <n v="189.04"/>
    <n v="15.98"/>
    <n v="4"/>
    <s v="Anthony Rawles"/>
    <x v="3"/>
    <s v="West"/>
    <x v="0"/>
    <x v="2"/>
    <s v="Computer Peripherals"/>
    <s v="Logitech Access Keyboard"/>
    <s v="Small Box"/>
    <n v="0.37"/>
    <d v="2011-03-04T00:00:00"/>
  </r>
  <r>
    <n v="6683"/>
    <n v="47527"/>
    <d v="2010-09-17T00:00:00"/>
    <s v="Medium"/>
    <n v="48"/>
    <n v="11242.598399999999"/>
    <n v="0.04"/>
    <x v="1"/>
    <n v="3064.51"/>
    <n v="243.98"/>
    <n v="43.32"/>
    <s v="Greg Maxwell"/>
    <x v="8"/>
    <s v="Atlantic"/>
    <x v="2"/>
    <x v="1"/>
    <s v="Chairs &amp; Chairmats"/>
    <s v="Hon Deluxe Fabric Upholstered Stacking Chairs, Rounded Back"/>
    <s v="Jumbo Drum"/>
    <n v="0.55000000000000004"/>
    <d v="2010-09-18T00:00:00"/>
  </r>
  <r>
    <n v="6684"/>
    <n v="47553"/>
    <d v="2011-05-22T00:00:00"/>
    <s v="Medium"/>
    <n v="49"/>
    <n v="24838.178400000001"/>
    <n v="0.08"/>
    <x v="1"/>
    <n v="3918.54"/>
    <n v="550.98"/>
    <n v="45.7"/>
    <s v="Dan Campbell"/>
    <x v="3"/>
    <s v="West"/>
    <x v="1"/>
    <x v="1"/>
    <s v="Tables"/>
    <s v="Chromcraft Bull-Nose Wood Oval Conference Tables &amp; Bases"/>
    <s v="Jumbo Box"/>
    <n v="0.71"/>
    <d v="2011-05-23T00:00:00"/>
  </r>
  <r>
    <n v="6685"/>
    <n v="47554"/>
    <d v="2010-03-13T00:00:00"/>
    <s v="Low"/>
    <n v="9"/>
    <n v="422.11439999999999"/>
    <n v="0.08"/>
    <x v="1"/>
    <n v="-50.31"/>
    <n v="50.98"/>
    <n v="14.19"/>
    <s v="John Dryer"/>
    <x v="2"/>
    <s v="Prarie"/>
    <x v="1"/>
    <x v="1"/>
    <s v="Chairs &amp; Chairmats"/>
    <s v="Global Deluxe Stacking Chair, Gray"/>
    <s v="Jumbo Drum"/>
    <n v="0.56000000000000005"/>
    <d v="2010-03-13T00:00:00"/>
  </r>
  <r>
    <n v="6686"/>
    <n v="47554"/>
    <d v="2010-03-13T00:00:00"/>
    <s v="Low"/>
    <n v="47"/>
    <n v="353.16270000000003"/>
    <n v="0.01"/>
    <x v="0"/>
    <n v="41.58"/>
    <n v="7.59"/>
    <n v="4"/>
    <s v="John Dryer"/>
    <x v="2"/>
    <s v="Prarie"/>
    <x v="1"/>
    <x v="1"/>
    <s v="Office Furnishings"/>
    <s v="Master Giant Foot® Doorstop, Safety Yellow"/>
    <s v="Wrap Bag"/>
    <n v="0.42"/>
    <d v="2010-03-20T00:00:00"/>
  </r>
  <r>
    <n v="6687"/>
    <n v="47556"/>
    <d v="2010-07-25T00:00:00"/>
    <s v="Low"/>
    <n v="29"/>
    <n v="444.88319999999999"/>
    <n v="0.04"/>
    <x v="0"/>
    <n v="108.21"/>
    <n v="15.98"/>
    <n v="4"/>
    <s v="Vivek Sundaresam"/>
    <x v="5"/>
    <s v="Quebec"/>
    <x v="2"/>
    <x v="2"/>
    <s v="Computer Peripherals"/>
    <s v="Logitech Access Keyboard"/>
    <s v="Small Box"/>
    <n v="0.37"/>
    <d v="2010-07-27T00:00:00"/>
  </r>
  <r>
    <n v="6688"/>
    <n v="47584"/>
    <d v="2010-07-27T00:00:00"/>
    <s v="Critical"/>
    <n v="4"/>
    <n v="19.050800000000002"/>
    <n v="0.03"/>
    <x v="0"/>
    <n v="1.3"/>
    <n v="4.91"/>
    <n v="0.5"/>
    <s v="Bryan Spruell"/>
    <x v="3"/>
    <s v="West"/>
    <x v="2"/>
    <x v="0"/>
    <s v="Labels"/>
    <s v="Avery 508"/>
    <s v="Small Box"/>
    <n v="0.36"/>
    <d v="2010-07-29T00:00:00"/>
  </r>
  <r>
    <n v="6689"/>
    <n v="47584"/>
    <d v="2010-07-27T00:00:00"/>
    <s v="Critical"/>
    <n v="43"/>
    <n v="71.999200000000002"/>
    <n v="0.08"/>
    <x v="0"/>
    <n v="-8.9499999999999993"/>
    <n v="1.82"/>
    <n v="0.83"/>
    <s v="Bryan Spruell"/>
    <x v="3"/>
    <s v="West"/>
    <x v="2"/>
    <x v="0"/>
    <s v="Pens &amp; Art Supplies"/>
    <s v="Newell 307"/>
    <s v="Wrap Bag"/>
    <n v="0.56999999999999995"/>
    <d v="2010-07-28T00:00:00"/>
  </r>
  <r>
    <n v="6690"/>
    <n v="47591"/>
    <d v="2012-01-02T00:00:00"/>
    <s v="Critical"/>
    <n v="27"/>
    <n v="254.66400000000004"/>
    <n v="0.1"/>
    <x v="0"/>
    <n v="-92.25"/>
    <n v="10.48"/>
    <n v="6.91"/>
    <s v="Dario Medina"/>
    <x v="7"/>
    <s v="Yukon"/>
    <x v="0"/>
    <x v="0"/>
    <s v="Storage &amp; Organization"/>
    <s v="Sterilite Officeware Hinged File Box"/>
    <s v="Small Box"/>
    <n v="0.57999999999999996"/>
    <d v="2012-01-03T00:00:00"/>
  </r>
  <r>
    <n v="6691"/>
    <n v="47617"/>
    <d v="2009-12-08T00:00:00"/>
    <s v="Not Specified"/>
    <n v="17"/>
    <n v="4718.1953000000003"/>
    <n v="0.09"/>
    <x v="0"/>
    <n v="1680.9175"/>
    <n v="304.99"/>
    <n v="19.989999999999998"/>
    <s v="Sylvia Foulston"/>
    <x v="5"/>
    <s v="Quebec"/>
    <x v="1"/>
    <x v="0"/>
    <s v="Binders and Binder Accessories"/>
    <s v="Ibico Hi-Tech Manual Binding System"/>
    <s v="Small Box"/>
    <n v="0.4"/>
    <d v="2009-12-09T00:00:00"/>
  </r>
  <r>
    <n v="6692"/>
    <n v="47620"/>
    <d v="2012-06-26T00:00:00"/>
    <s v="Low"/>
    <n v="27"/>
    <n v="284.60160000000002"/>
    <n v="0.04"/>
    <x v="0"/>
    <n v="20.27"/>
    <n v="10.98"/>
    <n v="3.37"/>
    <s v="Charles McCrossin"/>
    <x v="12"/>
    <s v="Northwest Territories"/>
    <x v="1"/>
    <x v="0"/>
    <s v="Scissors, Rulers and Trimmers"/>
    <s v="Fiskars® Softgrip Scissors"/>
    <s v="Small Pack"/>
    <n v="0.56999999999999995"/>
    <d v="2012-07-05T00:00:00"/>
  </r>
  <r>
    <n v="6693"/>
    <n v="47621"/>
    <d v="2009-07-11T00:00:00"/>
    <s v="Critical"/>
    <n v="16"/>
    <n v="209.024"/>
    <n v="0.08"/>
    <x v="2"/>
    <n v="27.23"/>
    <n v="14.2"/>
    <n v="5.3"/>
    <s v="David Kendrick"/>
    <x v="5"/>
    <s v="Quebec"/>
    <x v="2"/>
    <x v="1"/>
    <s v="Office Furnishings"/>
    <s v="Coloredge Poster Frame"/>
    <s v="Wrap Bag"/>
    <n v="0.46"/>
    <d v="2009-07-13T00:00:00"/>
  </r>
  <r>
    <n v="6694"/>
    <n v="47622"/>
    <d v="2012-09-12T00:00:00"/>
    <s v="Not Specified"/>
    <n v="41"/>
    <n v="7949.6950000000006"/>
    <n v="0.05"/>
    <x v="0"/>
    <n v="3702"/>
    <n v="204.1"/>
    <n v="13.99"/>
    <s v="Lindsay Williams"/>
    <x v="6"/>
    <s v="Prarie"/>
    <x v="1"/>
    <x v="2"/>
    <s v="Office Machines"/>
    <s v="Soundgear Copyboard Conference Phone, Optional Battery"/>
    <s v="Medium Box"/>
    <n v="0.37"/>
    <d v="2012-09-13T00:00:00"/>
  </r>
  <r>
    <n v="6695"/>
    <n v="47682"/>
    <d v="2012-11-16T00:00:00"/>
    <s v="Not Specified"/>
    <n v="38"/>
    <n v="3191.2400000000002"/>
    <n v="0"/>
    <x v="0"/>
    <n v="1620.23"/>
    <n v="83.98"/>
    <n v="5.01"/>
    <s v="Steve Nguyen"/>
    <x v="4"/>
    <s v="Ontario"/>
    <x v="0"/>
    <x v="0"/>
    <s v="Envelopes"/>
    <s v="Ames Color-File® Green Diamond Border X-ray Mailers"/>
    <s v="Small Box"/>
    <n v="0.38"/>
    <d v="2012-11-17T00:00:00"/>
  </r>
  <r>
    <n v="6696"/>
    <n v="47683"/>
    <d v="2010-09-01T00:00:00"/>
    <s v="Low"/>
    <n v="38"/>
    <n v="71.477999999999994"/>
    <n v="0.05"/>
    <x v="0"/>
    <n v="-148.79849999999999"/>
    <n v="1.98"/>
    <n v="4.7699999999999996"/>
    <s v="Harold Dahlen"/>
    <x v="3"/>
    <s v="West"/>
    <x v="1"/>
    <x v="0"/>
    <s v="Binders and Binder Accessories"/>
    <s v="Avery Reinforcements for Hole-Punch Pages"/>
    <s v="Small Box"/>
    <n v="0.4"/>
    <d v="2010-09-08T00:00:00"/>
  </r>
  <r>
    <n v="6697"/>
    <n v="47686"/>
    <d v="2012-10-11T00:00:00"/>
    <s v="Not Specified"/>
    <n v="48"/>
    <n v="178.416"/>
    <n v="0.1"/>
    <x v="0"/>
    <n v="3.32"/>
    <n v="4.13"/>
    <n v="1.23"/>
    <s v="Michael Dominguez"/>
    <x v="4"/>
    <s v="Ontario"/>
    <x v="2"/>
    <x v="0"/>
    <s v="Pens &amp; Art Supplies"/>
    <s v="Newell 325"/>
    <s v="Wrap Bag"/>
    <n v="0.55000000000000004"/>
    <d v="2012-10-13T00:00:00"/>
  </r>
  <r>
    <n v="6698"/>
    <n v="47712"/>
    <d v="2010-07-13T00:00:00"/>
    <s v="Low"/>
    <n v="50"/>
    <n v="242.1"/>
    <n v="0.1"/>
    <x v="2"/>
    <n v="-243.869"/>
    <n v="5.38"/>
    <n v="7.57"/>
    <s v="Gary McGarr"/>
    <x v="5"/>
    <s v="Quebec"/>
    <x v="2"/>
    <x v="0"/>
    <s v="Binders and Binder Accessories"/>
    <s v="Acco PRESSTEX® Data Binder with Storage Hooks, Dark Blue, 9 1/2&quot; X 11&quot;"/>
    <s v="Small Box"/>
    <n v="0.36"/>
    <d v="2010-07-18T00:00:00"/>
  </r>
  <r>
    <n v="6699"/>
    <n v="47713"/>
    <d v="2009-07-03T00:00:00"/>
    <s v="High"/>
    <n v="34"/>
    <n v="3943.66"/>
    <n v="0"/>
    <x v="0"/>
    <n v="858.58199999999999"/>
    <n v="115.99"/>
    <n v="5.92"/>
    <s v="Marc Harrigan"/>
    <x v="8"/>
    <s v="Atlantic"/>
    <x v="2"/>
    <x v="2"/>
    <s v="Telephones and Communication"/>
    <s v="8890"/>
    <s v="Small Box"/>
    <n v="0.57999999999999996"/>
    <d v="2009-07-03T00:00:00"/>
  </r>
  <r>
    <n v="6700"/>
    <n v="47714"/>
    <d v="2011-03-10T00:00:00"/>
    <s v="Medium"/>
    <n v="30"/>
    <n v="164.24100000000001"/>
    <n v="0.01"/>
    <x v="0"/>
    <n v="-125.36150000000001"/>
    <n v="5.53"/>
    <n v="6.98"/>
    <s v="Philip Brown"/>
    <x v="9"/>
    <s v="Atlantic"/>
    <x v="1"/>
    <x v="0"/>
    <s v="Binders and Binder Accessories"/>
    <s v="Avery Durable Poly Binders"/>
    <s v="Small Box"/>
    <n v="0.39"/>
    <d v="2011-03-11T00:00:00"/>
  </r>
  <r>
    <n v="6701"/>
    <n v="47714"/>
    <d v="2011-03-10T00:00:00"/>
    <s v="Medium"/>
    <n v="29"/>
    <n v="2875.6574000000001"/>
    <n v="0.06"/>
    <x v="1"/>
    <n v="-690.21"/>
    <n v="105.49"/>
    <n v="41.64"/>
    <s v="Philip Brown"/>
    <x v="4"/>
    <s v="Ontario"/>
    <x v="1"/>
    <x v="1"/>
    <s v="Tables"/>
    <s v="Balt Solid Wood Rectangular Table"/>
    <s v="Jumbo Box"/>
    <n v="0.75"/>
    <d v="2011-03-11T00:00:00"/>
  </r>
  <r>
    <n v="6702"/>
    <n v="47717"/>
    <d v="2011-12-17T00:00:00"/>
    <s v="Not Specified"/>
    <n v="35"/>
    <n v="164.976"/>
    <n v="0.04"/>
    <x v="0"/>
    <n v="84.03"/>
    <n v="4.91"/>
    <n v="0.5"/>
    <s v="Andy Gerbode"/>
    <x v="2"/>
    <s v="Prarie"/>
    <x v="3"/>
    <x v="0"/>
    <s v="Labels"/>
    <s v="Avery 493"/>
    <s v="Small Box"/>
    <n v="0.36"/>
    <d v="2011-12-18T00:00:00"/>
  </r>
  <r>
    <n v="6703"/>
    <n v="47747"/>
    <d v="2011-11-21T00:00:00"/>
    <s v="High"/>
    <n v="40"/>
    <n v="80.704000000000008"/>
    <n v="0.03"/>
    <x v="2"/>
    <n v="-138.51"/>
    <n v="2.08"/>
    <n v="5.33"/>
    <s v="Patrick Gardner"/>
    <x v="10"/>
    <s v="Atlantic"/>
    <x v="3"/>
    <x v="1"/>
    <s v="Office Furnishings"/>
    <s v="Eldon® Wave Desk Accessories"/>
    <s v="Small Box"/>
    <n v="0.43"/>
    <d v="2011-11-23T00:00:00"/>
  </r>
  <r>
    <n v="6704"/>
    <n v="47749"/>
    <d v="2010-03-16T00:00:00"/>
    <s v="Medium"/>
    <n v="46"/>
    <n v="373.15199999999999"/>
    <n v="0.04"/>
    <x v="0"/>
    <n v="-188.53"/>
    <n v="8.4499999999999993"/>
    <n v="7.77"/>
    <s v="Cari Schnelling"/>
    <x v="12"/>
    <s v="Northwest Territories"/>
    <x v="0"/>
    <x v="0"/>
    <s v="Scissors, Rulers and Trimmers"/>
    <s v="Elite 5&quot; Scissors"/>
    <s v="Small Pack"/>
    <n v="0.55000000000000004"/>
    <d v="2010-03-16T00:00:00"/>
  </r>
  <r>
    <n v="6705"/>
    <n v="47750"/>
    <d v="2010-06-15T00:00:00"/>
    <s v="Low"/>
    <n v="37"/>
    <n v="98.035200000000003"/>
    <n v="0.08"/>
    <x v="0"/>
    <n v="36.64"/>
    <n v="2.88"/>
    <n v="0.5"/>
    <s v="Sally Knutson"/>
    <x v="3"/>
    <s v="West"/>
    <x v="1"/>
    <x v="0"/>
    <s v="Labels"/>
    <s v="Avery 492"/>
    <s v="Small Box"/>
    <n v="0.39"/>
    <d v="2010-06-20T00:00:00"/>
  </r>
  <r>
    <n v="6706"/>
    <n v="47750"/>
    <d v="2010-06-15T00:00:00"/>
    <s v="Low"/>
    <n v="43"/>
    <n v="1036.7729999999999"/>
    <n v="0.05"/>
    <x v="0"/>
    <n v="216.12"/>
    <n v="25.38"/>
    <n v="8.99"/>
    <s v="Sally Knutson"/>
    <x v="3"/>
    <s v="West"/>
    <x v="1"/>
    <x v="1"/>
    <s v="Office Furnishings"/>
    <s v="Executive Impressions 13&quot; Chairman Wall Clock"/>
    <s v="Small Pack"/>
    <n v="0.5"/>
    <d v="2010-06-20T00:00:00"/>
  </r>
  <r>
    <n v="6707"/>
    <n v="47750"/>
    <d v="2010-06-15T00:00:00"/>
    <s v="Low"/>
    <n v="1"/>
    <n v="153.88840000000002"/>
    <n v="0.08"/>
    <x v="0"/>
    <n v="-149.41"/>
    <n v="167.27"/>
    <n v="35"/>
    <s v="Sally Knutson"/>
    <x v="8"/>
    <s v="Atlantic"/>
    <x v="1"/>
    <x v="0"/>
    <s v="Storage &amp; Organization"/>
    <s v="Office Impressions Heavy Duty Welded Shelving &amp; Multimedia Storage Drawers"/>
    <s v="Large Box"/>
    <n v="0.85"/>
    <d v="2010-06-15T00:00:00"/>
  </r>
  <r>
    <n v="6708"/>
    <n v="47777"/>
    <d v="2012-11-25T00:00:00"/>
    <s v="Low"/>
    <n v="13"/>
    <n v="82.498000000000005"/>
    <n v="0.05"/>
    <x v="0"/>
    <n v="-27.91"/>
    <n v="6.68"/>
    <n v="5.41"/>
    <s v="Tom Zandusky"/>
    <x v="6"/>
    <s v="Prarie"/>
    <x v="2"/>
    <x v="0"/>
    <s v="Paper"/>
    <s v="Xerox 195"/>
    <s v="Small Box"/>
    <n v="0.37"/>
    <d v="2012-11-27T00:00:00"/>
  </r>
  <r>
    <n v="6709"/>
    <n v="47778"/>
    <d v="2010-02-14T00:00:00"/>
    <s v="Critical"/>
    <n v="12"/>
    <n v="154.87439999999998"/>
    <n v="0.06"/>
    <x v="0"/>
    <n v="-24.52"/>
    <n v="13.73"/>
    <n v="6.85"/>
    <s v="Frank Merwin"/>
    <x v="1"/>
    <s v="West"/>
    <x v="1"/>
    <x v="1"/>
    <s v="Office Furnishings"/>
    <s v="DAX Wood Document Frame."/>
    <s v="Wrap Bag"/>
    <n v="0.54"/>
    <d v="2010-02-16T00:00:00"/>
  </r>
  <r>
    <n v="6710"/>
    <n v="47810"/>
    <d v="2011-08-14T00:00:00"/>
    <s v="Critical"/>
    <n v="3"/>
    <n v="17.169599999999999"/>
    <n v="0.02"/>
    <x v="0"/>
    <n v="-5.35"/>
    <n v="5.84"/>
    <n v="1.2"/>
    <s v="Ionia McGrath"/>
    <x v="10"/>
    <s v="Atlantic"/>
    <x v="2"/>
    <x v="0"/>
    <s v="Pens &amp; Art Supplies"/>
    <s v="Newell 312"/>
    <s v="Wrap Bag"/>
    <n v="0.55000000000000004"/>
    <d v="2011-08-15T00:00:00"/>
  </r>
  <r>
    <n v="6711"/>
    <n v="47813"/>
    <d v="2009-08-27T00:00:00"/>
    <s v="High"/>
    <n v="50"/>
    <n v="334"/>
    <n v="0"/>
    <x v="0"/>
    <n v="-76.94"/>
    <n v="6.68"/>
    <n v="5.66"/>
    <s v="Dianna Arnett"/>
    <x v="8"/>
    <s v="Atlantic"/>
    <x v="2"/>
    <x v="0"/>
    <s v="Paper"/>
    <s v="Xerox 1923"/>
    <s v="Small Box"/>
    <n v="0.37"/>
    <d v="2009-08-29T00:00:00"/>
  </r>
  <r>
    <n v="6712"/>
    <n v="47815"/>
    <d v="2012-12-30T00:00:00"/>
    <s v="Not Specified"/>
    <n v="45"/>
    <n v="568.42200000000003"/>
    <n v="0.08"/>
    <x v="0"/>
    <n v="-33.47"/>
    <n v="13.73"/>
    <n v="6.85"/>
    <s v="Jim Epp"/>
    <x v="10"/>
    <s v="Atlantic"/>
    <x v="0"/>
    <x v="1"/>
    <s v="Office Furnishings"/>
    <s v="DAX Wood Document Frame."/>
    <s v="Wrap Bag"/>
    <n v="0.54"/>
    <d v="2012-12-30T00:00:00"/>
  </r>
  <r>
    <n v="6713"/>
    <n v="47842"/>
    <d v="2010-05-12T00:00:00"/>
    <s v="Medium"/>
    <n v="50"/>
    <n v="201.16"/>
    <n v="0.06"/>
    <x v="2"/>
    <n v="-150.93"/>
    <n v="4.28"/>
    <n v="5.74"/>
    <s v="Anthony Garverick"/>
    <x v="5"/>
    <s v="Quebec"/>
    <x v="0"/>
    <x v="0"/>
    <s v="Paper"/>
    <s v="Xerox 1953"/>
    <s v="Small Box"/>
    <n v="0.4"/>
    <d v="2010-05-12T00:00:00"/>
  </r>
  <r>
    <n v="6714"/>
    <n v="47844"/>
    <d v="2010-12-12T00:00:00"/>
    <s v="Critical"/>
    <n v="41"/>
    <n v="5571.1619999999994"/>
    <n v="0.1"/>
    <x v="1"/>
    <n v="-288.68"/>
    <n v="150.97999999999999"/>
    <n v="30"/>
    <s v="Tanja Norvell"/>
    <x v="6"/>
    <s v="Prarie"/>
    <x v="3"/>
    <x v="1"/>
    <s v="Chairs &amp; Chairmats"/>
    <s v="Novimex Swivel Fabric Task Chair"/>
    <s v="Jumbo Drum"/>
    <n v="0.74"/>
    <d v="2010-12-14T00:00:00"/>
  </r>
  <r>
    <n v="6715"/>
    <n v="47846"/>
    <d v="2012-08-11T00:00:00"/>
    <s v="High"/>
    <n v="5"/>
    <n v="52.866"/>
    <n v="0.01"/>
    <x v="0"/>
    <n v="-9.4499999999999993"/>
    <n v="10.68"/>
    <n v="13.04"/>
    <s v="Hilary Holden"/>
    <x v="9"/>
    <s v="Atlantic"/>
    <x v="1"/>
    <x v="1"/>
    <s v="Office Furnishings"/>
    <s v="Dana Swing-Arm Lamps"/>
    <s v="Large Box"/>
    <n v="0.6"/>
    <d v="2012-08-13T00:00:00"/>
  </r>
  <r>
    <n v="6716"/>
    <n v="47846"/>
    <d v="2012-08-11T00:00:00"/>
    <s v="High"/>
    <n v="25"/>
    <n v="2608.0300000000002"/>
    <n v="0.06"/>
    <x v="0"/>
    <n v="631.99"/>
    <n v="110.98"/>
    <n v="13.99"/>
    <s v="Hilary Holden"/>
    <x v="9"/>
    <s v="Atlantic"/>
    <x v="1"/>
    <x v="1"/>
    <s v="Office Furnishings"/>
    <s v="Rubbermaid ClusterMat Chairmats, Mat Size- 66&quot; x 60&quot;, Lip 20&quot; x 11&quot; -90 Degree Angle"/>
    <s v="Medium Box"/>
    <n v="0.69"/>
    <d v="2012-08-13T00:00:00"/>
  </r>
  <r>
    <n v="6717"/>
    <n v="47846"/>
    <d v="2012-08-11T00:00:00"/>
    <s v="High"/>
    <n v="50"/>
    <n v="5140.03"/>
    <n v="0.03"/>
    <x v="0"/>
    <n v="1581.93"/>
    <n v="105.98"/>
    <n v="13.99"/>
    <s v="Hilary Holden"/>
    <x v="9"/>
    <s v="Atlantic"/>
    <x v="1"/>
    <x v="1"/>
    <s v="Office Furnishings"/>
    <s v="Tenex 46&quot; x 60&quot; Computer Anti-Static Chairmat, Rectangular Shaped"/>
    <s v="Medium Box"/>
    <n v="0.65"/>
    <d v="2012-08-12T00:00:00"/>
  </r>
  <r>
    <n v="6718"/>
    <n v="47846"/>
    <d v="2012-08-11T00:00:00"/>
    <s v="High"/>
    <n v="37"/>
    <n v="227.38720000000001"/>
    <n v="0.08"/>
    <x v="0"/>
    <n v="-120.08"/>
    <n v="6.68"/>
    <n v="6.93"/>
    <s v="Hilary Holden"/>
    <x v="9"/>
    <s v="Atlantic"/>
    <x v="1"/>
    <x v="0"/>
    <s v="Paper"/>
    <s v="HP Office Paper (20Lb. and 87 Bright)"/>
    <s v="Small Box"/>
    <n v="0.37"/>
    <d v="2012-08-12T00:00:00"/>
  </r>
  <r>
    <n v="6719"/>
    <n v="47872"/>
    <d v="2009-06-12T00:00:00"/>
    <s v="Critical"/>
    <n v="38"/>
    <n v="1621.4561999999999"/>
    <n v="0.09"/>
    <x v="0"/>
    <n v="649.04999999999995"/>
    <n v="46.89"/>
    <n v="5.0999999999999996"/>
    <s v="Brad Thomas"/>
    <x v="3"/>
    <s v="West"/>
    <x v="2"/>
    <x v="0"/>
    <s v="Appliances"/>
    <s v="Bionaire Personal Warm Mist Humidifier/Vaporizer"/>
    <s v="Medium Box"/>
    <n v="0.46"/>
    <d v="2009-06-14T00:00:00"/>
  </r>
  <r>
    <n v="6720"/>
    <n v="47872"/>
    <d v="2009-06-12T00:00:00"/>
    <s v="Critical"/>
    <n v="50"/>
    <n v="315.39999999999998"/>
    <n v="0.05"/>
    <x v="0"/>
    <n v="-38.04"/>
    <n v="6.64"/>
    <n v="4.95"/>
    <s v="Brad Thomas"/>
    <x v="3"/>
    <s v="West"/>
    <x v="2"/>
    <x v="1"/>
    <s v="Office Furnishings"/>
    <s v="G.E. Longer-Life Indoor Recessed Floodlight Bulbs"/>
    <s v="Small Pack"/>
    <n v="0.37"/>
    <d v="2009-06-13T00:00:00"/>
  </r>
  <r>
    <n v="6721"/>
    <n v="47873"/>
    <d v="2010-11-13T00:00:00"/>
    <s v="Critical"/>
    <n v="8"/>
    <n v="43.3504"/>
    <n v="0.08"/>
    <x v="0"/>
    <n v="-17.38"/>
    <n v="5.89"/>
    <n v="5.57"/>
    <s v="Doug Bickford"/>
    <x v="12"/>
    <s v="Northwest Territories"/>
    <x v="1"/>
    <x v="1"/>
    <s v="Office Furnishings"/>
    <s v="Eldon Wave Desk Accessories"/>
    <s v="Small Box"/>
    <n v="0.41"/>
    <d v="2010-11-15T00:00:00"/>
  </r>
  <r>
    <n v="6722"/>
    <n v="47876"/>
    <d v="2009-12-25T00:00:00"/>
    <s v="High"/>
    <n v="8"/>
    <n v="360.11520000000002"/>
    <n v="0.04"/>
    <x v="0"/>
    <n v="58.08"/>
    <n v="46.89"/>
    <n v="5.0999999999999996"/>
    <s v="Greg Guthrie"/>
    <x v="9"/>
    <s v="Atlantic"/>
    <x v="0"/>
    <x v="0"/>
    <s v="Appliances"/>
    <s v="Bionaire Personal Warm Mist Humidifier/Vaporizer"/>
    <s v="Medium Box"/>
    <n v="0.46"/>
    <d v="2009-12-27T00:00:00"/>
  </r>
  <r>
    <n v="6723"/>
    <n v="47877"/>
    <d v="2009-08-28T00:00:00"/>
    <s v="Medium"/>
    <n v="16"/>
    <n v="264.8064"/>
    <n v="0.04"/>
    <x v="0"/>
    <n v="32.25"/>
    <n v="17.239999999999998"/>
    <n v="3.26"/>
    <s v="Tamara Willingham"/>
    <x v="3"/>
    <s v="West"/>
    <x v="2"/>
    <x v="0"/>
    <s v="Scissors, Rulers and Trimmers"/>
    <s v="Fiskars 8&quot; Scissors, 2/Pack"/>
    <s v="Small Pack"/>
    <n v="0.56000000000000005"/>
    <d v="2009-08-31T00:00:00"/>
  </r>
  <r>
    <n v="6724"/>
    <n v="47877"/>
    <d v="2009-08-28T00:00:00"/>
    <s v="Medium"/>
    <n v="19"/>
    <n v="3865.3125"/>
    <n v="7.0000000000000007E-2"/>
    <x v="1"/>
    <n v="-691.31"/>
    <n v="218.75"/>
    <n v="69.64"/>
    <s v="Tamara Willingham"/>
    <x v="3"/>
    <s v="West"/>
    <x v="2"/>
    <x v="1"/>
    <s v="Tables"/>
    <s v="BoxOffice By Design Rectangular and Half-Moon Meeting Room Tables"/>
    <s v="Jumbo Box"/>
    <n v="0.77"/>
    <d v="2009-08-30T00:00:00"/>
  </r>
  <r>
    <n v="6725"/>
    <n v="47877"/>
    <d v="2009-08-28T00:00:00"/>
    <s v="Medium"/>
    <n v="49"/>
    <n v="9438.3996000000006"/>
    <n v="0.08"/>
    <x v="0"/>
    <n v="-1621.38"/>
    <n v="209.37"/>
    <n v="69"/>
    <s v="Tamara Willingham"/>
    <x v="3"/>
    <s v="West"/>
    <x v="2"/>
    <x v="1"/>
    <s v="Tables"/>
    <s v="Hon 2111 Invitation™ Series Corner Table"/>
    <s v="Large Box"/>
    <n v="0.79"/>
    <d v="2009-08-30T00:00:00"/>
  </r>
  <r>
    <n v="6726"/>
    <n v="47879"/>
    <d v="2012-01-11T00:00:00"/>
    <s v="Critical"/>
    <n v="19"/>
    <n v="159.24279999999999"/>
    <n v="0.08"/>
    <x v="0"/>
    <n v="44.23"/>
    <n v="9.11"/>
    <n v="2.15"/>
    <s v="Tamara Willingham"/>
    <x v="3"/>
    <s v="West"/>
    <x v="1"/>
    <x v="0"/>
    <s v="Paper"/>
    <s v="Black Print Carbonless Snap-Off® Rapid Letter, 8 1/2&quot; x 7&quot;"/>
    <s v="Wrap Bag"/>
    <n v="0.4"/>
    <d v="2012-01-12T00:00:00"/>
  </r>
  <r>
    <n v="6727"/>
    <n v="47909"/>
    <d v="2010-03-09T00:00:00"/>
    <s v="Medium"/>
    <n v="38"/>
    <n v="175.9932"/>
    <n v="7.0000000000000007E-2"/>
    <x v="0"/>
    <n v="-175.62"/>
    <n v="4.9800000000000004"/>
    <n v="7.44"/>
    <s v="Dean Percer"/>
    <x v="10"/>
    <s v="Atlantic"/>
    <x v="2"/>
    <x v="0"/>
    <s v="Paper"/>
    <s v="Xerox 1922"/>
    <s v="Small Box"/>
    <n v="0.36"/>
    <d v="2010-03-09T00:00:00"/>
  </r>
  <r>
    <n v="6728"/>
    <n v="47909"/>
    <d v="2010-03-09T00:00:00"/>
    <s v="Medium"/>
    <n v="22"/>
    <n v="209.3058"/>
    <n v="7.0000000000000007E-2"/>
    <x v="0"/>
    <n v="-35.950000000000003"/>
    <n v="10.23"/>
    <n v="4.68"/>
    <s v="Dean Percer"/>
    <x v="10"/>
    <s v="Atlantic"/>
    <x v="2"/>
    <x v="0"/>
    <s v="Scissors, Rulers and Trimmers"/>
    <s v="Acme® Box Cutter Scissors"/>
    <s v="Small Pack"/>
    <n v="0.59"/>
    <d v="2010-03-10T00:00:00"/>
  </r>
  <r>
    <n v="6729"/>
    <n v="47909"/>
    <d v="2010-03-09T00:00:00"/>
    <s v="Medium"/>
    <n v="48"/>
    <n v="926.91840000000002"/>
    <n v="0.08"/>
    <x v="0"/>
    <n v="419.89499999999998"/>
    <n v="20.99"/>
    <n v="0.99"/>
    <s v="Dean Percer"/>
    <x v="10"/>
    <s v="Atlantic"/>
    <x v="2"/>
    <x v="2"/>
    <s v="Telephones and Communication"/>
    <s v="Accessory21"/>
    <s v="Wrap Bag"/>
    <n v="0.37"/>
    <d v="2010-03-11T00:00:00"/>
  </r>
  <r>
    <n v="6730"/>
    <n v="47910"/>
    <d v="2009-08-15T00:00:00"/>
    <s v="High"/>
    <n v="30"/>
    <n v="4925.7719999999999"/>
    <n v="0.08"/>
    <x v="0"/>
    <n v="1389.18"/>
    <n v="178.47"/>
    <n v="19.989999999999998"/>
    <s v="Brad Thomas"/>
    <x v="3"/>
    <s v="West"/>
    <x v="2"/>
    <x v="0"/>
    <s v="Storage &amp; Organization"/>
    <s v="Hot File® 7-Pocket, Floor Stand"/>
    <s v="Small Box"/>
    <n v="0.55000000000000004"/>
    <d v="2009-08-16T00:00:00"/>
  </r>
  <r>
    <n v="6731"/>
    <n v="47938"/>
    <d v="2009-06-24T00:00:00"/>
    <s v="Low"/>
    <n v="17"/>
    <n v="324.71529999999996"/>
    <n v="0.09"/>
    <x v="0"/>
    <n v="-113.047"/>
    <n v="20.99"/>
    <n v="2.5"/>
    <s v="Lindsay Williams"/>
    <x v="6"/>
    <s v="Prarie"/>
    <x v="1"/>
    <x v="2"/>
    <s v="Telephones and Communication"/>
    <s v="Accessory37"/>
    <s v="Wrap Bag"/>
    <n v="0.81"/>
    <d v="2009-07-01T00:00:00"/>
  </r>
  <r>
    <n v="6732"/>
    <n v="47941"/>
    <d v="2009-08-08T00:00:00"/>
    <s v="High"/>
    <n v="15"/>
    <n v="1396.6544999999999"/>
    <n v="0.03"/>
    <x v="0"/>
    <n v="33.192"/>
    <n v="95.99"/>
    <n v="4.9000000000000004"/>
    <s v="Evan Bailliet"/>
    <x v="6"/>
    <s v="Prarie"/>
    <x v="1"/>
    <x v="2"/>
    <s v="Telephones and Communication"/>
    <s v="T60"/>
    <s v="Small Box"/>
    <n v="0.56000000000000005"/>
    <d v="2009-08-08T00:00:00"/>
  </r>
  <r>
    <n v="6733"/>
    <n v="47942"/>
    <d v="2010-02-27T00:00:00"/>
    <s v="Medium"/>
    <n v="30"/>
    <n v="16379.727000000001"/>
    <n v="0.09"/>
    <x v="0"/>
    <n v="5916.3429999999998"/>
    <n v="599.99"/>
    <n v="24.49"/>
    <s v="Harold Dahlen"/>
    <x v="2"/>
    <s v="Prarie"/>
    <x v="1"/>
    <x v="2"/>
    <s v="Copiers and Fax"/>
    <s v="Hewlett Packard LaserJet 3310 Copier"/>
    <s v="Large Box"/>
    <n v="0.37"/>
    <d v="2010-03-01T00:00:00"/>
  </r>
  <r>
    <n v="6734"/>
    <n v="47942"/>
    <d v="2010-02-27T00:00:00"/>
    <s v="Medium"/>
    <n v="3"/>
    <n v="16.9344"/>
    <n v="0.04"/>
    <x v="2"/>
    <n v="-4.63"/>
    <n v="5.88"/>
    <n v="3.04"/>
    <s v="Harold Dahlen"/>
    <x v="2"/>
    <s v="Prarie"/>
    <x v="1"/>
    <x v="0"/>
    <s v="Paper"/>
    <s v="Adams Telephone Message Book W/Dividers/Space For Phone Numbers, 5 1/4&quot;X8 1/2&quot;, 300/Messages"/>
    <s v="Wrap Bag"/>
    <n v="0.36"/>
    <d v="2010-03-01T00:00:00"/>
  </r>
  <r>
    <n v="6735"/>
    <n v="47942"/>
    <d v="2010-02-27T00:00:00"/>
    <s v="Medium"/>
    <n v="9"/>
    <n v="1065.8753999999999"/>
    <n v="0.06"/>
    <x v="2"/>
    <n v="-303.55599999999998"/>
    <n v="125.99"/>
    <n v="7.69"/>
    <s v="Harold Dahlen"/>
    <x v="2"/>
    <s v="Prarie"/>
    <x v="1"/>
    <x v="2"/>
    <s v="Telephones and Communication"/>
    <s v="Timeport L7089"/>
    <s v="Small Box"/>
    <n v="0.57999999999999996"/>
    <d v="2010-02-28T00:00:00"/>
  </r>
  <r>
    <n v="6736"/>
    <n v="47943"/>
    <d v="2009-11-14T00:00:00"/>
    <s v="Medium"/>
    <n v="12"/>
    <n v="56.563200000000002"/>
    <n v="0.04"/>
    <x v="0"/>
    <n v="24.06"/>
    <n v="4.91"/>
    <n v="0.5"/>
    <s v="Don Miller"/>
    <x v="12"/>
    <s v="Northwest Territories"/>
    <x v="2"/>
    <x v="0"/>
    <s v="Labels"/>
    <s v="Avery 478"/>
    <s v="Small Box"/>
    <n v="0.36"/>
    <d v="2009-11-14T00:00:00"/>
  </r>
  <r>
    <n v="6737"/>
    <n v="47943"/>
    <d v="2009-11-14T00:00:00"/>
    <s v="Medium"/>
    <n v="48"/>
    <n v="749.81759999999997"/>
    <n v="0.02"/>
    <x v="0"/>
    <n v="63.46"/>
    <n v="15.94"/>
    <n v="5.45"/>
    <s v="Don Miller"/>
    <x v="12"/>
    <s v="Northwest Territories"/>
    <x v="2"/>
    <x v="0"/>
    <s v="Pens &amp; Art Supplies"/>
    <s v="Boston 16701 Slimline Battery Pencil Sharpener"/>
    <s v="Small Pack"/>
    <n v="0.55000000000000004"/>
    <d v="2009-11-15T00:00:00"/>
  </r>
  <r>
    <n v="6738"/>
    <n v="47971"/>
    <d v="2012-10-29T00:00:00"/>
    <s v="High"/>
    <n v="24"/>
    <n v="108.108"/>
    <n v="0.09"/>
    <x v="0"/>
    <n v="-53.06"/>
    <n v="4.95"/>
    <n v="5.32"/>
    <s v="Duane Benoit"/>
    <x v="4"/>
    <s v="Ontario"/>
    <x v="2"/>
    <x v="1"/>
    <s v="Office Furnishings"/>
    <s v="Eldon® 300 Class™ Desk Accessories, Black"/>
    <s v="Small Box"/>
    <n v="0.41"/>
    <d v="2012-10-30T00:00:00"/>
  </r>
  <r>
    <n v="6739"/>
    <n v="47972"/>
    <d v="2010-10-11T00:00:00"/>
    <s v="Medium"/>
    <n v="46"/>
    <n v="7447.2159999999994"/>
    <n v="0.02"/>
    <x v="2"/>
    <n v="1952.15"/>
    <n v="165.2"/>
    <n v="19.989999999999998"/>
    <s v="Brendan Murry"/>
    <x v="3"/>
    <s v="West"/>
    <x v="1"/>
    <x v="0"/>
    <s v="Storage &amp; Organization"/>
    <s v="Economy Rollaway Files"/>
    <s v="Small Box"/>
    <n v="0.59"/>
    <d v="2010-10-13T00:00:00"/>
  </r>
  <r>
    <n v="6740"/>
    <n v="47974"/>
    <d v="2009-08-31T00:00:00"/>
    <s v="Medium"/>
    <n v="6"/>
    <n v="16.513200000000001"/>
    <n v="0.01"/>
    <x v="0"/>
    <n v="-3.09"/>
    <n v="2.78"/>
    <n v="1.34"/>
    <s v="Frank Merwin"/>
    <x v="1"/>
    <s v="West"/>
    <x v="1"/>
    <x v="0"/>
    <s v="Pens &amp; Art Supplies"/>
    <s v="Prang Drawing Pencil Set"/>
    <s v="Wrap Bag"/>
    <n v="0.45"/>
    <d v="2009-09-02T00:00:00"/>
  </r>
  <r>
    <n v="6741"/>
    <n v="48000"/>
    <d v="2012-08-13T00:00:00"/>
    <s v="High"/>
    <n v="12"/>
    <n v="197.17439999999999"/>
    <n v="0.06"/>
    <x v="0"/>
    <n v="26.75"/>
    <n v="17.48"/>
    <n v="1.99"/>
    <s v="Victoria Brennan"/>
    <x v="1"/>
    <s v="West"/>
    <x v="0"/>
    <x v="2"/>
    <s v="Computer Peripherals"/>
    <s v="Maxell Pro 80 Minute CD-R, 10/Pack"/>
    <s v="Small Pack"/>
    <n v="0.45"/>
    <d v="2012-08-14T00:00:00"/>
  </r>
  <r>
    <n v="6742"/>
    <n v="48003"/>
    <d v="2012-01-26T00:00:00"/>
    <s v="Medium"/>
    <n v="30"/>
    <n v="170.43"/>
    <n v="0.05"/>
    <x v="0"/>
    <n v="-106.54"/>
    <n v="5.98"/>
    <n v="4.38"/>
    <s v="Darren Budd"/>
    <x v="4"/>
    <s v="Ontario"/>
    <x v="3"/>
    <x v="2"/>
    <s v="Computer Peripherals"/>
    <s v="Imation 3.5&quot; DS/HD IBM Formatted Diskettes, 10/Pack"/>
    <s v="Small Pack"/>
    <n v="0.75"/>
    <d v="2012-01-28T00:00:00"/>
  </r>
  <r>
    <n v="6743"/>
    <n v="48003"/>
    <d v="2012-01-26T00:00:00"/>
    <s v="Medium"/>
    <n v="12"/>
    <n v="74.649600000000007"/>
    <n v="0.04"/>
    <x v="0"/>
    <n v="-69.05"/>
    <n v="6.48"/>
    <n v="9.68"/>
    <s v="Darren Budd"/>
    <x v="4"/>
    <s v="Ontario"/>
    <x v="3"/>
    <x v="1"/>
    <s v="Office Furnishings"/>
    <s v="Executive Impressions 14&quot; Two-Color Numerals Wall Clock"/>
    <s v="Small Pack"/>
    <n v="0.44"/>
    <d v="2012-01-28T00:00:00"/>
  </r>
  <r>
    <n v="6744"/>
    <n v="48032"/>
    <d v="2010-08-26T00:00:00"/>
    <s v="High"/>
    <n v="42"/>
    <n v="296.96939999999995"/>
    <n v="0.09"/>
    <x v="0"/>
    <n v="-283.31"/>
    <n v="7.77"/>
    <n v="9.23"/>
    <s v="John Lee"/>
    <x v="6"/>
    <s v="Prarie"/>
    <x v="1"/>
    <x v="0"/>
    <s v="Appliances"/>
    <s v="Hoover Commercial Soft Guard Upright Vacuum And Disposable Filtration Bags"/>
    <s v="Small Box"/>
    <n v="0.57999999999999996"/>
    <d v="2010-08-27T00:00:00"/>
  </r>
  <r>
    <n v="6745"/>
    <n v="48032"/>
    <d v="2010-08-26T00:00:00"/>
    <s v="High"/>
    <n v="29"/>
    <n v="408.32580000000002"/>
    <n v="7.0000000000000007E-2"/>
    <x v="0"/>
    <n v="-104.43"/>
    <n v="15.14"/>
    <n v="4.53"/>
    <s v="John Lee"/>
    <x v="6"/>
    <s v="Prarie"/>
    <x v="1"/>
    <x v="0"/>
    <s v="Storage &amp; Organization"/>
    <s v="Eldon® Gobal File Keepers"/>
    <s v="Small Box"/>
    <n v="0.81"/>
    <d v="2010-08-27T00:00:00"/>
  </r>
  <r>
    <n v="6746"/>
    <n v="48034"/>
    <d v="2009-07-14T00:00:00"/>
    <s v="Not Specified"/>
    <n v="47"/>
    <n v="931.02300000000002"/>
    <n v="0.1"/>
    <x v="0"/>
    <n v="31.59"/>
    <n v="22.01"/>
    <n v="5.53"/>
    <s v="Robert Waldorf"/>
    <x v="4"/>
    <s v="Ontario"/>
    <x v="2"/>
    <x v="0"/>
    <s v="Pens &amp; Art Supplies"/>
    <s v="Boston 16801 Nautilus™ Battery Pencil Sharpener"/>
    <s v="Small Pack"/>
    <n v="0.59"/>
    <d v="2009-07-15T00:00:00"/>
  </r>
  <r>
    <n v="6747"/>
    <n v="48034"/>
    <d v="2009-07-14T00:00:00"/>
    <s v="Not Specified"/>
    <n v="12"/>
    <n v="2729.8943999999997"/>
    <n v="0.04"/>
    <x v="1"/>
    <n v="243.16"/>
    <n v="236.97"/>
    <n v="59.24"/>
    <s v="Robert Waldorf"/>
    <x v="4"/>
    <s v="Ontario"/>
    <x v="2"/>
    <x v="1"/>
    <s v="Tables"/>
    <s v="Chromcraft Rectangular Conference Tables"/>
    <s v="Jumbo Box"/>
    <n v="0.61"/>
    <d v="2009-07-14T00:00:00"/>
  </r>
  <r>
    <n v="6748"/>
    <n v="48035"/>
    <d v="2009-03-31T00:00:00"/>
    <s v="Critical"/>
    <n v="8"/>
    <n v="152.80719999999999"/>
    <n v="0.09"/>
    <x v="2"/>
    <n v="-63.118000000000002"/>
    <n v="20.99"/>
    <n v="4.8099999999999996"/>
    <s v="Liz Pelletier"/>
    <x v="2"/>
    <s v="Prarie"/>
    <x v="2"/>
    <x v="2"/>
    <s v="Telephones and Communication"/>
    <s v="1726 Digital Answering Machine"/>
    <s v="Medium Box"/>
    <n v="0.57999999999999996"/>
    <d v="2009-04-01T00:00:00"/>
  </r>
  <r>
    <n v="6749"/>
    <n v="48067"/>
    <d v="2012-06-29T00:00:00"/>
    <s v="Low"/>
    <n v="31"/>
    <n v="3710.4054999999998"/>
    <n v="0.05"/>
    <x v="2"/>
    <n v="695.06099999999992"/>
    <n v="125.99"/>
    <n v="3"/>
    <s v="Jennifer Braxton"/>
    <x v="9"/>
    <s v="Atlantic"/>
    <x v="0"/>
    <x v="2"/>
    <s v="Telephones and Communication"/>
    <s v="270c"/>
    <s v="Small Box"/>
    <n v="0.59"/>
    <d v="2012-07-01T00:00:00"/>
  </r>
  <r>
    <n v="6750"/>
    <n v="48067"/>
    <d v="2012-06-29T00:00:00"/>
    <s v="Low"/>
    <n v="24"/>
    <n v="4703.76"/>
    <n v="0"/>
    <x v="2"/>
    <n v="630.702"/>
    <n v="195.99"/>
    <n v="8.99"/>
    <s v="Jennifer Braxton"/>
    <x v="9"/>
    <s v="Atlantic"/>
    <x v="0"/>
    <x v="2"/>
    <s v="Telephones and Communication"/>
    <s v="T28 WORLD"/>
    <s v="Small Box"/>
    <n v="0.6"/>
    <d v="2012-06-29T00:00:00"/>
  </r>
  <r>
    <n v="6751"/>
    <n v="48071"/>
    <d v="2011-03-03T00:00:00"/>
    <s v="Low"/>
    <n v="1"/>
    <n v="12.2608"/>
    <n v="0.03"/>
    <x v="2"/>
    <n v="-13.59"/>
    <n v="12.64"/>
    <n v="4.9800000000000004"/>
    <s v="Emily Burns"/>
    <x v="8"/>
    <s v="Atlantic"/>
    <x v="2"/>
    <x v="1"/>
    <s v="Office Furnishings"/>
    <s v="Nu-Dell Executive Frame"/>
    <s v="Small Pack"/>
    <n v="0.48"/>
    <d v="2011-03-12T00:00:00"/>
  </r>
  <r>
    <n v="6752"/>
    <n v="48096"/>
    <d v="2009-06-12T00:00:00"/>
    <s v="High"/>
    <n v="3"/>
    <n v="19.051200000000001"/>
    <n v="0.02"/>
    <x v="2"/>
    <n v="-9.5"/>
    <n v="6.48"/>
    <n v="7.86"/>
    <s v="Denise Monton"/>
    <x v="2"/>
    <s v="Prarie"/>
    <x v="2"/>
    <x v="0"/>
    <s v="Paper"/>
    <s v="Xerox 213"/>
    <s v="Small Box"/>
    <n v="0.37"/>
    <d v="2009-06-13T00:00:00"/>
  </r>
  <r>
    <n v="6753"/>
    <n v="48096"/>
    <d v="2009-06-12T00:00:00"/>
    <s v="High"/>
    <n v="22"/>
    <n v="364.27379999999999"/>
    <n v="0.03"/>
    <x v="0"/>
    <n v="27.62"/>
    <n v="17.07"/>
    <n v="8.1300000000000008"/>
    <s v="Denise Monton"/>
    <x v="2"/>
    <s v="Prarie"/>
    <x v="2"/>
    <x v="0"/>
    <s v="Envelopes"/>
    <s v="Recycled Interoffice Envelopes with Re-Use-A-Seal® Closure, 10 x 13"/>
    <s v="Small Box"/>
    <n v="0.38"/>
    <d v="2009-06-14T00:00:00"/>
  </r>
  <r>
    <n v="6754"/>
    <n v="48101"/>
    <d v="2011-09-12T00:00:00"/>
    <s v="High"/>
    <n v="4"/>
    <n v="86.792000000000002"/>
    <n v="0.05"/>
    <x v="0"/>
    <n v="-39.92"/>
    <n v="22.84"/>
    <n v="16.87"/>
    <s v="Fred Wasserman"/>
    <x v="12"/>
    <s v="Northwest Territories"/>
    <x v="2"/>
    <x v="0"/>
    <s v="Paper"/>
    <s v="Xerox 1982"/>
    <s v="Small Box"/>
    <n v="0.39"/>
    <d v="2011-09-14T00:00:00"/>
  </r>
  <r>
    <n v="6755"/>
    <n v="48128"/>
    <d v="2012-04-11T00:00:00"/>
    <s v="Medium"/>
    <n v="5"/>
    <n v="2424.9514999999997"/>
    <n v="0.03"/>
    <x v="2"/>
    <n v="-921.94"/>
    <n v="499.99"/>
    <n v="24.49"/>
    <s v="Laurel Beltran"/>
    <x v="2"/>
    <s v="Prarie"/>
    <x v="3"/>
    <x v="2"/>
    <s v="Copiers and Fax"/>
    <s v="Sharp AL-1530CS Digital Copier"/>
    <s v="Large Box"/>
    <n v="0.36"/>
    <d v="2012-04-12T00:00:00"/>
  </r>
  <r>
    <n v="6756"/>
    <n v="48135"/>
    <d v="2009-04-19T00:00:00"/>
    <s v="High"/>
    <n v="20"/>
    <n v="3639.8180000000002"/>
    <n v="0.09"/>
    <x v="2"/>
    <n v="631.33000000000004"/>
    <n v="199.99"/>
    <n v="24.49"/>
    <s v="Matt Collister"/>
    <x v="5"/>
    <s v="Quebec"/>
    <x v="2"/>
    <x v="2"/>
    <s v="Copiers and Fax"/>
    <s v="Canon PC-428 Personal Copier"/>
    <s v="Large Box"/>
    <n v="0.46"/>
    <d v="2009-04-21T00:00:00"/>
  </r>
  <r>
    <n v="6757"/>
    <n v="48135"/>
    <d v="2009-04-19T00:00:00"/>
    <s v="High"/>
    <n v="40"/>
    <n v="692.6640000000001"/>
    <n v="0.02"/>
    <x v="0"/>
    <n v="93.68"/>
    <n v="17.670000000000002"/>
    <n v="8.99"/>
    <s v="Matt Collister"/>
    <x v="2"/>
    <s v="Prarie"/>
    <x v="2"/>
    <x v="1"/>
    <s v="Office Furnishings"/>
    <s v="Executive Impressions 12&quot; Wall Clock"/>
    <s v="Small Pack"/>
    <n v="0.47"/>
    <d v="2009-04-19T00:00:00"/>
  </r>
  <r>
    <n v="6758"/>
    <n v="48161"/>
    <d v="2011-05-23T00:00:00"/>
    <s v="Not Specified"/>
    <n v="16"/>
    <n v="123.07679999999999"/>
    <n v="0.01"/>
    <x v="0"/>
    <n v="-95.64"/>
    <n v="7.77"/>
    <n v="9.23"/>
    <s v="Vivian Mathis"/>
    <x v="5"/>
    <s v="Quebec"/>
    <x v="2"/>
    <x v="0"/>
    <s v="Appliances"/>
    <s v="Hoover Commercial Soft Guard Upright Vacuum And Disposable Filtration Bags"/>
    <s v="Small Box"/>
    <n v="0.57999999999999996"/>
    <d v="2011-05-25T00:00:00"/>
  </r>
  <r>
    <n v="6759"/>
    <n v="48161"/>
    <d v="2011-05-23T00:00:00"/>
    <s v="Not Specified"/>
    <n v="39"/>
    <n v="6955.6851000000006"/>
    <n v="0.09"/>
    <x v="0"/>
    <n v="1197.855"/>
    <n v="195.99"/>
    <n v="8.99"/>
    <s v="Vivian Mathis"/>
    <x v="5"/>
    <s v="Quebec"/>
    <x v="2"/>
    <x v="2"/>
    <s v="Telephones and Communication"/>
    <s v="A1228"/>
    <s v="Small Box"/>
    <n v="0.57999999999999996"/>
    <d v="2011-05-24T00:00:00"/>
  </r>
  <r>
    <n v="6760"/>
    <n v="48164"/>
    <d v="2011-10-29T00:00:00"/>
    <s v="High"/>
    <n v="33"/>
    <n v="88.387199999999993"/>
    <n v="7.0000000000000007E-2"/>
    <x v="0"/>
    <n v="12.31"/>
    <n v="2.88"/>
    <n v="0.7"/>
    <s v="Christine Sundaresam"/>
    <x v="4"/>
    <s v="Ontario"/>
    <x v="0"/>
    <x v="0"/>
    <s v="Pens &amp; Art Supplies"/>
    <s v="Newell 340"/>
    <s v="Wrap Bag"/>
    <n v="0.56000000000000005"/>
    <d v="2011-10-31T00:00:00"/>
  </r>
  <r>
    <n v="6761"/>
    <n v="48165"/>
    <d v="2010-11-05T00:00:00"/>
    <s v="High"/>
    <n v="28"/>
    <n v="179.62559999999999"/>
    <n v="0.01"/>
    <x v="0"/>
    <n v="-147.27000000000001"/>
    <n v="6.48"/>
    <n v="9.5399999999999991"/>
    <s v="Dennis Bolton"/>
    <x v="3"/>
    <s v="West"/>
    <x v="0"/>
    <x v="0"/>
    <s v="Paper"/>
    <s v="Xerox 1905"/>
    <s v="Small Box"/>
    <n v="0.37"/>
    <d v="2010-11-07T00:00:00"/>
  </r>
  <r>
    <n v="6762"/>
    <n v="48167"/>
    <d v="2009-09-06T00:00:00"/>
    <s v="Critical"/>
    <n v="43"/>
    <n v="4971.2557999999999"/>
    <n v="0.06"/>
    <x v="1"/>
    <n v="-2136.66"/>
    <n v="122.99"/>
    <n v="70.2"/>
    <s v="Dana Kaydos"/>
    <x v="6"/>
    <s v="Prarie"/>
    <x v="1"/>
    <x v="1"/>
    <s v="Chairs &amp; Chairmats"/>
    <s v="Global High-Back Leather Tilter, Burgundy"/>
    <s v="Jumbo Drum"/>
    <n v="0.74"/>
    <d v="2009-09-09T00:00:00"/>
  </r>
  <r>
    <n v="6763"/>
    <n v="48167"/>
    <d v="2009-09-06T00:00:00"/>
    <s v="Critical"/>
    <n v="45"/>
    <n v="274.10400000000004"/>
    <n v="0.06"/>
    <x v="0"/>
    <n v="-237.47"/>
    <n v="6.48"/>
    <n v="8.8800000000000008"/>
    <s v="Dana Kaydos"/>
    <x v="6"/>
    <s v="Prarie"/>
    <x v="1"/>
    <x v="0"/>
    <s v="Paper"/>
    <s v="Xerox 224"/>
    <s v="Small Box"/>
    <n v="0.37"/>
    <d v="2009-09-07T00:00:00"/>
  </r>
  <r>
    <n v="6764"/>
    <n v="48167"/>
    <d v="2009-09-06T00:00:00"/>
    <s v="Critical"/>
    <n v="27"/>
    <n v="8585.9864999999991"/>
    <n v="0.09"/>
    <x v="1"/>
    <n v="-2946.0509999999999"/>
    <n v="349.45"/>
    <n v="60"/>
    <s v="Dana Kaydos"/>
    <x v="6"/>
    <s v="Prarie"/>
    <x v="1"/>
    <x v="1"/>
    <s v="Tables"/>
    <s v="SAFCO PlanMaster Heigh-Adjustable Drafting Table Base, 43w x 30d x 30-37h, Black"/>
    <s v="Jumbo Drum"/>
    <m/>
    <d v="2009-09-07T00:00:00"/>
  </r>
  <r>
    <n v="6765"/>
    <n v="48192"/>
    <d v="2009-12-16T00:00:00"/>
    <s v="Critical"/>
    <n v="15"/>
    <n v="2114.6999999999998"/>
    <n v="0"/>
    <x v="1"/>
    <n v="-173.96"/>
    <n v="140.97999999999999"/>
    <n v="36.090000000000003"/>
    <s v="Jill Matthias"/>
    <x v="3"/>
    <s v="West"/>
    <x v="3"/>
    <x v="1"/>
    <s v="Bookcases"/>
    <s v="Sauder Forest Hills Library, Woodland Oak Finish"/>
    <s v="Jumbo Box"/>
    <n v="0.77"/>
    <d v="2009-12-17T00:00:00"/>
  </r>
  <r>
    <n v="6766"/>
    <n v="48195"/>
    <d v="2010-11-27T00:00:00"/>
    <s v="Not Specified"/>
    <n v="35"/>
    <n v="3775.4744999999998"/>
    <n v="7.0000000000000007E-2"/>
    <x v="0"/>
    <n v="850.53599999999994"/>
    <n v="115.99"/>
    <n v="2.5"/>
    <s v="Ruben Ausman"/>
    <x v="4"/>
    <s v="Ontario"/>
    <x v="1"/>
    <x v="2"/>
    <s v="Telephones and Communication"/>
    <s v="6162m"/>
    <s v="Small Box"/>
    <n v="0.56999999999999995"/>
    <d v="2010-11-28T00:00:00"/>
  </r>
  <r>
    <n v="6767"/>
    <n v="48195"/>
    <d v="2010-11-27T00:00:00"/>
    <s v="Not Specified"/>
    <n v="35"/>
    <n v="1146.2815000000001"/>
    <n v="0.09"/>
    <x v="0"/>
    <n v="296.86500000000001"/>
    <n v="35.99"/>
    <n v="5.99"/>
    <s v="Ruben Ausman"/>
    <x v="4"/>
    <s v="Ontario"/>
    <x v="1"/>
    <x v="2"/>
    <s v="Telephones and Communication"/>
    <s v="Accessory41"/>
    <s v="Wrap Bag"/>
    <n v="0.38"/>
    <d v="2010-11-27T00:00:00"/>
  </r>
  <r>
    <n v="6768"/>
    <n v="48195"/>
    <d v="2010-11-27T00:00:00"/>
    <s v="Not Specified"/>
    <n v="47"/>
    <n v="3070.5146999999997"/>
    <n v="0.01"/>
    <x v="0"/>
    <n v="47.277000000000001"/>
    <n v="65.989999999999995"/>
    <n v="19.989999999999998"/>
    <s v="Ruben Ausman"/>
    <x v="4"/>
    <s v="Ontario"/>
    <x v="1"/>
    <x v="2"/>
    <s v="Telephones and Communication"/>
    <s v="iDENi80s"/>
    <s v="Small Box"/>
    <n v="0.59"/>
    <d v="2010-11-28T00:00:00"/>
  </r>
  <r>
    <n v="6769"/>
    <n v="48197"/>
    <d v="2012-05-05T00:00:00"/>
    <s v="Not Specified"/>
    <n v="32"/>
    <n v="1219.2672"/>
    <n v="7.0000000000000007E-2"/>
    <x v="0"/>
    <n v="154.74"/>
    <n v="40.97"/>
    <n v="14.45"/>
    <s v="Anthony O'Donnell"/>
    <x v="3"/>
    <s v="West"/>
    <x v="3"/>
    <x v="1"/>
    <s v="Office Furnishings"/>
    <s v="Dana Halogen Swing-Arm Architect Lamp"/>
    <s v="Large Box"/>
    <n v="0.56999999999999995"/>
    <d v="2012-05-07T00:00:00"/>
  </r>
  <r>
    <n v="6770"/>
    <n v="48198"/>
    <d v="2009-11-20T00:00:00"/>
    <s v="Critical"/>
    <n v="7"/>
    <n v="2785.482"/>
    <n v="0.1"/>
    <x v="1"/>
    <n v="-688.4396999999999"/>
    <n v="442.14"/>
    <n v="14.7"/>
    <s v="Sean Christensen"/>
    <x v="4"/>
    <s v="Ontario"/>
    <x v="2"/>
    <x v="2"/>
    <s v="Office Machines"/>
    <s v="Okidata ML390 Turbo Dot Matrix Printers"/>
    <s v="Jumbo Drum"/>
    <n v="0.56000000000000005"/>
    <d v="2009-11-21T00:00:00"/>
  </r>
  <r>
    <n v="6771"/>
    <n v="48198"/>
    <d v="2009-11-20T00:00:00"/>
    <s v="Critical"/>
    <n v="45"/>
    <n v="2682.8009999999999"/>
    <n v="0.01"/>
    <x v="0"/>
    <n v="860.22"/>
    <n v="60.22"/>
    <n v="3.5"/>
    <s v="Sean Christensen"/>
    <x v="4"/>
    <s v="Ontario"/>
    <x v="2"/>
    <x v="0"/>
    <s v="Appliances"/>
    <s v="Fellowes Smart Surge Ten-Outlet Protector, Platinum"/>
    <s v="Small Box"/>
    <n v="0.56999999999999995"/>
    <d v="2009-11-22T00:00:00"/>
  </r>
  <r>
    <n v="6772"/>
    <n v="48199"/>
    <d v="2009-01-18T00:00:00"/>
    <s v="Not Specified"/>
    <n v="47"/>
    <n v="665.80200000000002"/>
    <n v="0.1"/>
    <x v="0"/>
    <n v="279.74"/>
    <n v="15.74"/>
    <n v="1.39"/>
    <s v="Erica Bern"/>
    <x v="9"/>
    <s v="Atlantic"/>
    <x v="1"/>
    <x v="0"/>
    <s v="Envelopes"/>
    <s v="#10-4 1/8&quot; x 9 1/2&quot; Premium Diagonal Seam Envelopes"/>
    <s v="Small Box"/>
    <n v="0.4"/>
    <d v="2009-01-21T00:00:00"/>
  </r>
  <r>
    <n v="6773"/>
    <n v="48226"/>
    <d v="2009-01-06T00:00:00"/>
    <s v="Low"/>
    <n v="23"/>
    <n v="2276.0891999999999"/>
    <n v="0.02"/>
    <x v="1"/>
    <n v="-108.8"/>
    <n v="100.98"/>
    <n v="35.840000000000003"/>
    <s v="Corey Roper"/>
    <x v="11"/>
    <s v="Atlantic"/>
    <x v="0"/>
    <x v="1"/>
    <s v="Bookcases"/>
    <s v="Bush Westfield Collection Bookcases, Fully Assembled"/>
    <s v="Jumbo Box"/>
    <n v="0.62"/>
    <d v="2009-01-06T00:00:00"/>
  </r>
  <r>
    <n v="6774"/>
    <n v="48230"/>
    <d v="2009-02-25T00:00:00"/>
    <s v="Not Specified"/>
    <n v="39"/>
    <n v="1092.4992"/>
    <n v="0.04"/>
    <x v="2"/>
    <n v="387.2"/>
    <n v="29.18"/>
    <n v="8.5500000000000007"/>
    <s v="Dana Kaydos"/>
    <x v="6"/>
    <s v="Prarie"/>
    <x v="1"/>
    <x v="1"/>
    <s v="Office Furnishings"/>
    <s v="Deflect-o SuperTray™ Unbreakable Stackable Tray, Letter, Black"/>
    <s v="Small Box"/>
    <n v="0.42"/>
    <d v="2009-02-27T00:00:00"/>
  </r>
  <r>
    <n v="6775"/>
    <n v="48230"/>
    <d v="2009-02-25T00:00:00"/>
    <s v="Not Specified"/>
    <n v="31"/>
    <n v="2510.38"/>
    <n v="0"/>
    <x v="0"/>
    <n v="-684.78"/>
    <n v="80.98"/>
    <n v="35"/>
    <s v="Dana Kaydos"/>
    <x v="6"/>
    <s v="Prarie"/>
    <x v="1"/>
    <x v="0"/>
    <s v="Storage &amp; Organization"/>
    <s v="Carina 42&quot;Hx23 3/4&quot;W Media Storage Unit"/>
    <s v="Large Box"/>
    <n v="0.83"/>
    <d v="2009-02-27T00:00:00"/>
  </r>
  <r>
    <n v="6776"/>
    <n v="48257"/>
    <d v="2009-04-22T00:00:00"/>
    <s v="Low"/>
    <n v="45"/>
    <n v="201.53700000000001"/>
    <n v="0.02"/>
    <x v="0"/>
    <n v="-124.28049999999999"/>
    <n v="4.57"/>
    <n v="5.42"/>
    <s v="Christina Anderson"/>
    <x v="2"/>
    <s v="Prarie"/>
    <x v="1"/>
    <x v="0"/>
    <s v="Binders and Binder Accessories"/>
    <s v="Newell® 3-Hole Punched Plastic Slotted Magazine Holders for Binders"/>
    <s v="Small Box"/>
    <n v="0.37"/>
    <d v="2009-04-26T00:00:00"/>
  </r>
  <r>
    <n v="6777"/>
    <n v="48261"/>
    <d v="2011-03-18T00:00:00"/>
    <s v="Medium"/>
    <n v="15"/>
    <n v="1945.0529999999999"/>
    <n v="0.01"/>
    <x v="1"/>
    <n v="-113.77"/>
    <n v="130.97999999999999"/>
    <n v="30"/>
    <s v="Michael Dominguez"/>
    <x v="4"/>
    <s v="Ontario"/>
    <x v="2"/>
    <x v="1"/>
    <s v="Chairs &amp; Chairmats"/>
    <s v="Office Star - Contemporary Task Swivel chair with 2-way adjustable arms, Plum"/>
    <s v="Jumbo Drum"/>
    <n v="0.78"/>
    <d v="2011-03-19T00:00:00"/>
  </r>
  <r>
    <n v="6778"/>
    <n v="48263"/>
    <d v="2010-03-09T00:00:00"/>
    <s v="Medium"/>
    <n v="28"/>
    <n v="150.696"/>
    <n v="0.1"/>
    <x v="0"/>
    <n v="-124.72"/>
    <n v="5.98"/>
    <n v="7.5"/>
    <s v="Alex Grayson"/>
    <x v="8"/>
    <s v="Atlantic"/>
    <x v="3"/>
    <x v="0"/>
    <s v="Paper"/>
    <s v="Xerox 1920"/>
    <s v="Small Box"/>
    <n v="0.4"/>
    <d v="2010-03-10T00:00:00"/>
  </r>
  <r>
    <n v="6779"/>
    <n v="48263"/>
    <d v="2010-03-09T00:00:00"/>
    <s v="Medium"/>
    <n v="25"/>
    <n v="132.06"/>
    <n v="7.0000000000000007E-2"/>
    <x v="0"/>
    <n v="37.5"/>
    <n v="5.68"/>
    <n v="1.21"/>
    <s v="Alex Grayson"/>
    <x v="4"/>
    <s v="Ontario"/>
    <x v="3"/>
    <x v="0"/>
    <s v="Paper"/>
    <s v="Adams Telephone Message Book W/Dividers/Space For Phone Numbers, 5 1/4&quot;X8 1/2&quot;, 200/Messages"/>
    <s v="Wrap Bag"/>
    <n v="0.4"/>
    <d v="2010-03-10T00:00:00"/>
  </r>
  <r>
    <n v="6780"/>
    <n v="48288"/>
    <d v="2011-07-22T00:00:00"/>
    <s v="Medium"/>
    <n v="25"/>
    <n v="3012.5399999999995"/>
    <n v="0.08"/>
    <x v="1"/>
    <n v="-581.59"/>
    <n v="130.97999999999999"/>
    <n v="54.74"/>
    <s v="Nicole Brennan"/>
    <x v="3"/>
    <s v="West"/>
    <x v="3"/>
    <x v="1"/>
    <s v="Bookcases"/>
    <s v="O'Sullivan Elevations Bookcase, Cherry Finish"/>
    <s v="Jumbo Box"/>
    <n v="0.69"/>
    <d v="2011-07-24T00:00:00"/>
  </r>
  <r>
    <n v="6781"/>
    <n v="48293"/>
    <d v="2012-04-09T00:00:00"/>
    <s v="Critical"/>
    <n v="47"/>
    <n v="348.30759999999998"/>
    <n v="0.03"/>
    <x v="0"/>
    <n v="160.72"/>
    <n v="7.64"/>
    <n v="1.39"/>
    <s v="Victoria Pisteka"/>
    <x v="3"/>
    <s v="West"/>
    <x v="1"/>
    <x v="0"/>
    <s v="Envelopes"/>
    <s v="#10- 4 1/8&quot; x 9 1/2&quot; Security-Tint Envelopes"/>
    <s v="Small Box"/>
    <n v="0.36"/>
    <d v="2012-04-10T00:00:00"/>
  </r>
  <r>
    <n v="6782"/>
    <n v="48294"/>
    <d v="2010-05-26T00:00:00"/>
    <s v="High"/>
    <n v="43"/>
    <n v="3841.5167999999999"/>
    <n v="0.01"/>
    <x v="0"/>
    <n v="1675.98"/>
    <n v="90.24"/>
    <n v="0.99"/>
    <s v="Aaron Hawkins"/>
    <x v="3"/>
    <s v="West"/>
    <x v="2"/>
    <x v="0"/>
    <s v="Appliances"/>
    <s v="Kensington 6 Outlet MasterPiece® HOMEOFFICE Power Control Center"/>
    <s v="Small Box"/>
    <n v="0.56000000000000005"/>
    <d v="2010-05-26T00:00:00"/>
  </r>
  <r>
    <n v="6783"/>
    <n v="48295"/>
    <d v="2009-11-23T00:00:00"/>
    <s v="Medium"/>
    <n v="48"/>
    <n v="9306.9599999999991"/>
    <n v="0.05"/>
    <x v="0"/>
    <n v="4938.78"/>
    <n v="204.1"/>
    <n v="13.99"/>
    <s v="Bryan Mills"/>
    <x v="12"/>
    <s v="Northwest Territories"/>
    <x v="0"/>
    <x v="2"/>
    <s v="Office Machines"/>
    <s v="Soundgear Copyboard Conference Phone, Optional Battery"/>
    <s v="Medium Box"/>
    <n v="0.37"/>
    <d v="2009-11-25T00:00:00"/>
  </r>
  <r>
    <n v="6784"/>
    <n v="48321"/>
    <d v="2010-07-29T00:00:00"/>
    <s v="High"/>
    <n v="31"/>
    <n v="5421.9186"/>
    <n v="0.02"/>
    <x v="0"/>
    <n v="1856.12"/>
    <n v="178.47"/>
    <n v="19.989999999999998"/>
    <s v="Tim Brockman"/>
    <x v="1"/>
    <s v="West"/>
    <x v="3"/>
    <x v="0"/>
    <s v="Storage &amp; Organization"/>
    <s v="Hot File® 7-Pocket, Floor Stand"/>
    <s v="Small Box"/>
    <n v="0.55000000000000004"/>
    <d v="2010-07-30T00:00:00"/>
  </r>
  <r>
    <n v="6785"/>
    <n v="48322"/>
    <d v="2012-03-04T00:00:00"/>
    <s v="Medium"/>
    <n v="14"/>
    <n v="39.101999999999997"/>
    <n v="0.05"/>
    <x v="0"/>
    <n v="1.82"/>
    <n v="2.94"/>
    <n v="0.7"/>
    <s v="Paul Van Hugh"/>
    <x v="3"/>
    <s v="West"/>
    <x v="3"/>
    <x v="0"/>
    <s v="Pens &amp; Art Supplies"/>
    <s v="Newell 338"/>
    <s v="Wrap Bag"/>
    <n v="0.57999999999999996"/>
    <d v="2012-03-05T00:00:00"/>
  </r>
  <r>
    <n v="6786"/>
    <n v="48327"/>
    <d v="2009-08-10T00:00:00"/>
    <s v="Not Specified"/>
    <n v="14"/>
    <n v="81.208399999999997"/>
    <n v="0.03"/>
    <x v="0"/>
    <n v="-44.82"/>
    <n v="5.98"/>
    <n v="3.85"/>
    <s v="Jennifer Jackson"/>
    <x v="2"/>
    <s v="Prarie"/>
    <x v="2"/>
    <x v="2"/>
    <s v="Computer Peripherals"/>
    <s v="Imation 3.5&quot; IBM-Formatted Diskettes, 10/Pack"/>
    <s v="Small Pack"/>
    <n v="0.68"/>
    <d v="2009-08-12T00:00:00"/>
  </r>
  <r>
    <n v="6787"/>
    <n v="48353"/>
    <d v="2012-12-15T00:00:00"/>
    <s v="Not Specified"/>
    <n v="18"/>
    <n v="66.527999999999992"/>
    <n v="0.04"/>
    <x v="0"/>
    <n v="20.43"/>
    <n v="3.85"/>
    <n v="0.7"/>
    <s v="Jeremy Pistek"/>
    <x v="3"/>
    <s v="West"/>
    <x v="1"/>
    <x v="0"/>
    <s v="Pens &amp; Art Supplies"/>
    <s v="Avery Hi-Liter Pen Style Six-Color Fluorescent Set"/>
    <s v="Wrap Bag"/>
    <n v="0.44"/>
    <d v="2012-12-17T00:00:00"/>
  </r>
  <r>
    <n v="6788"/>
    <n v="48354"/>
    <d v="2011-04-20T00:00:00"/>
    <s v="Medium"/>
    <n v="25"/>
    <n v="1345.39"/>
    <n v="0.03"/>
    <x v="2"/>
    <n v="405.64"/>
    <n v="55.48"/>
    <n v="14.3"/>
    <s v="Lisa Ryan"/>
    <x v="1"/>
    <s v="West"/>
    <x v="2"/>
    <x v="0"/>
    <s v="Paper"/>
    <s v="Xerox 194"/>
    <s v="Small Box"/>
    <n v="0.37"/>
    <d v="2011-04-21T00:00:00"/>
  </r>
  <r>
    <n v="6789"/>
    <n v="48357"/>
    <d v="2009-03-28T00:00:00"/>
    <s v="Not Specified"/>
    <n v="16"/>
    <n v="2319.0527999999999"/>
    <n v="0.04"/>
    <x v="0"/>
    <n v="619.71"/>
    <n v="150.97999999999999"/>
    <n v="13.99"/>
    <s v="Eileen Kiefer"/>
    <x v="4"/>
    <s v="Ontario"/>
    <x v="3"/>
    <x v="2"/>
    <s v="Office Machines"/>
    <s v="Canon MP41DH Printing Calculator"/>
    <s v="Medium Box"/>
    <n v="0.38"/>
    <d v="2009-03-28T00:00:00"/>
  </r>
  <r>
    <n v="6790"/>
    <n v="48385"/>
    <d v="2009-09-18T00:00:00"/>
    <s v="Medium"/>
    <n v="16"/>
    <n v="78.883200000000002"/>
    <n v="0.01"/>
    <x v="0"/>
    <n v="-56.6"/>
    <n v="4.9800000000000004"/>
    <n v="4.62"/>
    <s v="Phillina Ober"/>
    <x v="1"/>
    <s v="West"/>
    <x v="0"/>
    <x v="2"/>
    <s v="Computer Peripherals"/>
    <s v="Imation 3.5&quot;, DISKETTE 44766 HGHLD3.52HD/FM, 10/Pack"/>
    <s v="Small Pack"/>
    <n v="0.64"/>
    <d v="2009-09-20T00:00:00"/>
  </r>
  <r>
    <n v="6791"/>
    <n v="48388"/>
    <d v="2009-08-09T00:00:00"/>
    <s v="High"/>
    <n v="3"/>
    <n v="15.8424"/>
    <n v="0.08"/>
    <x v="0"/>
    <n v="-13.3285"/>
    <n v="5.74"/>
    <n v="5.01"/>
    <s v="Marina Lichtenstein"/>
    <x v="3"/>
    <s v="West"/>
    <x v="1"/>
    <x v="0"/>
    <s v="Binders and Binder Accessories"/>
    <s v="Binder Posts"/>
    <s v="Small Box"/>
    <n v="0.39"/>
    <d v="2009-08-11T00:00:00"/>
  </r>
  <r>
    <n v="6792"/>
    <n v="48391"/>
    <d v="2010-10-29T00:00:00"/>
    <s v="Not Specified"/>
    <n v="45"/>
    <n v="242.19000000000003"/>
    <n v="0.1"/>
    <x v="0"/>
    <n v="-99.62"/>
    <n v="5.98"/>
    <n v="5.46"/>
    <s v="Nick Crebassa"/>
    <x v="2"/>
    <s v="Prarie"/>
    <x v="1"/>
    <x v="0"/>
    <s v="Paper"/>
    <s v="Xerox 1983"/>
    <s v="Small Box"/>
    <n v="0.36"/>
    <d v="2010-10-30T00:00:00"/>
  </r>
  <r>
    <n v="6793"/>
    <n v="48416"/>
    <d v="2009-07-06T00:00:00"/>
    <s v="Not Specified"/>
    <n v="23"/>
    <n v="152.1036"/>
    <n v="0.01"/>
    <x v="0"/>
    <n v="-15.48"/>
    <n v="6.68"/>
    <n v="4.91"/>
    <s v="Ken Dana"/>
    <x v="1"/>
    <s v="West"/>
    <x v="0"/>
    <x v="0"/>
    <s v="Paper"/>
    <s v="Xerox 1986"/>
    <s v="Small Box"/>
    <n v="0.37"/>
    <d v="2009-07-08T00:00:00"/>
  </r>
  <r>
    <n v="6794"/>
    <n v="48420"/>
    <d v="2009-10-11T00:00:00"/>
    <s v="Low"/>
    <n v="46"/>
    <n v="804.96780000000001"/>
    <n v="0.09"/>
    <x v="2"/>
    <n v="229.6"/>
    <n v="19.23"/>
    <n v="6.15"/>
    <s v="Berenike Kampe"/>
    <x v="3"/>
    <s v="West"/>
    <x v="1"/>
    <x v="1"/>
    <s v="Office Furnishings"/>
    <s v="Executive Impressions 13&quot; Clairmont Wall Clock"/>
    <s v="Small Pack"/>
    <n v="0.44"/>
    <d v="2009-10-13T00:00:00"/>
  </r>
  <r>
    <n v="6795"/>
    <n v="48423"/>
    <d v="2012-10-31T00:00:00"/>
    <s v="High"/>
    <n v="49"/>
    <n v="393.99919999999997"/>
    <n v="0.08"/>
    <x v="0"/>
    <n v="-172.32"/>
    <n v="8.74"/>
    <n v="8.2899999999999991"/>
    <s v="Henia Zydlo"/>
    <x v="6"/>
    <s v="Prarie"/>
    <x v="2"/>
    <x v="0"/>
    <s v="Envelopes"/>
    <s v="#10- 4 1/8&quot; x 9 1/2&quot; Recycled Envelopes"/>
    <s v="Small Box"/>
    <n v="0.38"/>
    <d v="2012-10-31T00:00:00"/>
  </r>
  <r>
    <n v="6796"/>
    <n v="48448"/>
    <d v="2012-11-16T00:00:00"/>
    <s v="Low"/>
    <n v="20"/>
    <n v="382.01799999999997"/>
    <n v="0.09"/>
    <x v="0"/>
    <n v="108.93600000000001"/>
    <n v="20.99"/>
    <n v="0.99"/>
    <s v="Joel Eaton"/>
    <x v="2"/>
    <s v="Prarie"/>
    <x v="2"/>
    <x v="2"/>
    <s v="Telephones and Communication"/>
    <s v="Accessory21"/>
    <s v="Wrap Bag"/>
    <n v="0.37"/>
    <d v="2012-11-16T00:00:00"/>
  </r>
  <r>
    <n v="6797"/>
    <n v="48452"/>
    <d v="2010-10-09T00:00:00"/>
    <s v="High"/>
    <n v="32"/>
    <n v="1775.7375999999999"/>
    <n v="0.09"/>
    <x v="1"/>
    <n v="-588.9"/>
    <n v="60.98"/>
    <n v="30"/>
    <s v="Giulietta Weimer"/>
    <x v="8"/>
    <s v="Atlantic"/>
    <x v="1"/>
    <x v="1"/>
    <s v="Chairs &amp; Chairmats"/>
    <s v="Novimex Fabric Task Chair"/>
    <s v="Jumbo Drum"/>
    <n v="0.7"/>
    <d v="2010-10-11T00:00:00"/>
  </r>
  <r>
    <n v="6798"/>
    <n v="48452"/>
    <d v="2010-10-09T00:00:00"/>
    <s v="High"/>
    <n v="19"/>
    <n v="1709.829"/>
    <n v="0.1"/>
    <x v="0"/>
    <n v="51.44"/>
    <n v="99.99"/>
    <n v="19.989999999999998"/>
    <s v="Giulietta Weimer"/>
    <x v="8"/>
    <s v="Atlantic"/>
    <x v="1"/>
    <x v="2"/>
    <s v="Computer Peripherals"/>
    <s v="U.S. Robotics 56K Internet Call Modem"/>
    <s v="Small Box"/>
    <n v="0.5"/>
    <d v="2010-10-09T00:00:00"/>
  </r>
  <r>
    <n v="6799"/>
    <n v="48452"/>
    <d v="2010-10-09T00:00:00"/>
    <s v="High"/>
    <n v="44"/>
    <n v="178.4024"/>
    <n v="0.03"/>
    <x v="0"/>
    <n v="-192.56"/>
    <n v="4.18"/>
    <n v="6.92"/>
    <s v="Giulietta Weimer"/>
    <x v="8"/>
    <s v="Atlantic"/>
    <x v="1"/>
    <x v="1"/>
    <s v="Office Furnishings"/>
    <s v="Eldon® Image Series Desk Accessories, Burgundy"/>
    <s v="Small Box"/>
    <n v="0.49"/>
    <d v="2010-10-10T00:00:00"/>
  </r>
  <r>
    <n v="6800"/>
    <n v="48452"/>
    <d v="2010-10-09T00:00:00"/>
    <s v="High"/>
    <n v="15"/>
    <n v="67.75800000000001"/>
    <n v="0.08"/>
    <x v="0"/>
    <n v="-44.792499999999997"/>
    <n v="4.91"/>
    <n v="4.97"/>
    <s v="Giulietta Weimer"/>
    <x v="8"/>
    <s v="Atlantic"/>
    <x v="1"/>
    <x v="0"/>
    <s v="Binders and Binder Accessories"/>
    <s v="Pressboard Covers with Storage Hooks, 9 1/2&quot; x 11&quot;, Light Blue"/>
    <s v="Small Box"/>
    <n v="0.38"/>
    <d v="2010-10-11T00:00:00"/>
  </r>
  <r>
    <n v="6801"/>
    <n v="48452"/>
    <d v="2010-10-09T00:00:00"/>
    <s v="High"/>
    <n v="28"/>
    <n v="39.782399999999996"/>
    <n v="0.04"/>
    <x v="0"/>
    <n v="5.77"/>
    <n v="1.48"/>
    <n v="0.7"/>
    <s v="Giulietta Weimer"/>
    <x v="8"/>
    <s v="Atlantic"/>
    <x v="1"/>
    <x v="0"/>
    <s v="Rubber Bands"/>
    <s v="Binder Clips by OIC"/>
    <s v="Wrap Bag"/>
    <n v="0.37"/>
    <d v="2010-10-11T00:00:00"/>
  </r>
  <r>
    <n v="6802"/>
    <n v="48453"/>
    <d v="2009-07-26T00:00:00"/>
    <s v="Medium"/>
    <n v="50"/>
    <n v="382.08"/>
    <n v="0.04"/>
    <x v="0"/>
    <n v="-7.73"/>
    <n v="7.96"/>
    <n v="4.95"/>
    <s v="Victoria Wilson"/>
    <x v="4"/>
    <s v="Ontario"/>
    <x v="2"/>
    <x v="1"/>
    <s v="Office Furnishings"/>
    <s v="Staples Plastic Wall Frames"/>
    <s v="Small Box"/>
    <n v="0.41"/>
    <d v="2009-07-26T00:00:00"/>
  </r>
  <r>
    <n v="6803"/>
    <n v="48455"/>
    <d v="2009-06-02T00:00:00"/>
    <s v="Critical"/>
    <n v="34"/>
    <n v="753.26319999999998"/>
    <n v="0.03"/>
    <x v="0"/>
    <n v="76.63"/>
    <n v="22.84"/>
    <n v="11.54"/>
    <s v="Amy Cox"/>
    <x v="11"/>
    <s v="Atlantic"/>
    <x v="0"/>
    <x v="0"/>
    <s v="Paper"/>
    <s v="Xerox 1964"/>
    <s v="Small Box"/>
    <n v="0.39"/>
    <d v="2009-06-03T00:00:00"/>
  </r>
  <r>
    <n v="6804"/>
    <n v="48455"/>
    <d v="2009-06-02T00:00:00"/>
    <s v="Critical"/>
    <n v="2"/>
    <n v="18.781200000000002"/>
    <n v="0.06"/>
    <x v="0"/>
    <n v="-29.292900000000003"/>
    <n v="9.99"/>
    <n v="6.24"/>
    <s v="Amy Cox"/>
    <x v="4"/>
    <s v="Ontario"/>
    <x v="0"/>
    <x v="2"/>
    <s v="Office Machines"/>
    <s v="Canon F603 Scientific Calculator"/>
    <s v="Medium Box"/>
    <n v="0.36"/>
    <d v="2009-06-03T00:00:00"/>
  </r>
  <r>
    <n v="6805"/>
    <n v="48455"/>
    <d v="2009-06-02T00:00:00"/>
    <s v="Critical"/>
    <n v="17"/>
    <n v="177.327"/>
    <n v="0.05"/>
    <x v="0"/>
    <n v="-3.18"/>
    <n v="10.98"/>
    <n v="3.37"/>
    <s v="Amy Cox"/>
    <x v="8"/>
    <s v="Atlantic"/>
    <x v="0"/>
    <x v="0"/>
    <s v="Scissors, Rulers and Trimmers"/>
    <s v="Fiskars® Softgrip Scissors"/>
    <s v="Small Pack"/>
    <n v="0.56999999999999995"/>
    <d v="2009-06-03T00:00:00"/>
  </r>
  <r>
    <n v="6806"/>
    <n v="48480"/>
    <d v="2010-01-02T00:00:00"/>
    <s v="Critical"/>
    <n v="32"/>
    <n v="10684.224"/>
    <n v="0.1"/>
    <x v="1"/>
    <n v="-522.59"/>
    <n v="370.98"/>
    <n v="99"/>
    <s v="Sean Wendt"/>
    <x v="6"/>
    <s v="Prarie"/>
    <x v="1"/>
    <x v="0"/>
    <s v="Storage &amp; Organization"/>
    <s v="Sauder Facets Collection Locker/File Cabinet, Sky Alder Finish"/>
    <s v="Jumbo Drum"/>
    <n v="0.65"/>
    <d v="2010-01-05T00:00:00"/>
  </r>
  <r>
    <n v="6807"/>
    <n v="48483"/>
    <d v="2009-12-10T00:00:00"/>
    <s v="Critical"/>
    <n v="18"/>
    <n v="39.78"/>
    <n v="0"/>
    <x v="2"/>
    <n v="10.01"/>
    <n v="2.21"/>
    <n v="1"/>
    <s v="Steve Nguyen"/>
    <x v="4"/>
    <s v="Ontario"/>
    <x v="0"/>
    <x v="0"/>
    <s v="Pens &amp; Art Supplies"/>
    <s v="Quartet Alpha® White Chalk, 12/Pack"/>
    <s v="Wrap Bag"/>
    <n v="0.38"/>
    <d v="2009-12-11T00:00:00"/>
  </r>
  <r>
    <n v="6808"/>
    <n v="48484"/>
    <d v="2010-06-23T00:00:00"/>
    <s v="Medium"/>
    <n v="22"/>
    <n v="344.43200000000002"/>
    <n v="0.05"/>
    <x v="0"/>
    <n v="67.959999999999994"/>
    <n v="16.48"/>
    <n v="1.99"/>
    <s v="Barbara Fisher"/>
    <x v="3"/>
    <s v="West"/>
    <x v="0"/>
    <x v="2"/>
    <s v="Computer Peripherals"/>
    <s v="Maxell DVD-RAM Discs"/>
    <s v="Small Pack"/>
    <n v="0.42"/>
    <d v="2010-06-24T00:00:00"/>
  </r>
  <r>
    <n v="6809"/>
    <n v="48484"/>
    <d v="2010-06-23T00:00:00"/>
    <s v="Medium"/>
    <n v="41"/>
    <n v="763.45279999999991"/>
    <n v="0.08"/>
    <x v="2"/>
    <n v="133.83000000000001"/>
    <n v="20.239999999999998"/>
    <n v="6.67"/>
    <s v="Barbara Fisher"/>
    <x v="3"/>
    <s v="West"/>
    <x v="0"/>
    <x v="1"/>
    <s v="Office Furnishings"/>
    <s v="DAX Contemporary Wood Frame with Silver Metal Mat, Desktop, 11 x 14 Size"/>
    <s v="Small Pack"/>
    <n v="0.49"/>
    <d v="2010-06-24T00:00:00"/>
  </r>
  <r>
    <n v="6810"/>
    <n v="48484"/>
    <d v="2010-06-23T00:00:00"/>
    <s v="Medium"/>
    <n v="43"/>
    <n v="815.70999999999992"/>
    <n v="0"/>
    <x v="0"/>
    <n v="153.80000000000001"/>
    <n v="18.97"/>
    <n v="9.0299999999999994"/>
    <s v="Barbara Fisher"/>
    <x v="3"/>
    <s v="West"/>
    <x v="0"/>
    <x v="0"/>
    <s v="Paper"/>
    <s v="Computer Printout Paper with Letter-Trim Perforations"/>
    <s v="Small Box"/>
    <n v="0.37"/>
    <d v="2010-06-25T00:00:00"/>
  </r>
  <r>
    <n v="6811"/>
    <n v="48484"/>
    <d v="2010-06-23T00:00:00"/>
    <s v="Medium"/>
    <n v="50"/>
    <n v="5732.5450000000001"/>
    <n v="0.09"/>
    <x v="0"/>
    <n v="1275.912"/>
    <n v="125.99"/>
    <n v="8.99"/>
    <s v="Barbara Fisher"/>
    <x v="3"/>
    <s v="West"/>
    <x v="0"/>
    <x v="2"/>
    <s v="Telephones and Communication"/>
    <s v="StarTAC ST7868"/>
    <s v="Small Box"/>
    <n v="0.55000000000000004"/>
    <d v="2010-06-25T00:00:00"/>
  </r>
  <r>
    <n v="6812"/>
    <n v="48486"/>
    <d v="2011-05-12T00:00:00"/>
    <s v="High"/>
    <n v="42"/>
    <n v="253.10880000000003"/>
    <n v="7.0000000000000007E-2"/>
    <x v="0"/>
    <n v="-174.74"/>
    <n v="6.48"/>
    <n v="7.91"/>
    <s v="Frank Merwin"/>
    <x v="1"/>
    <s v="West"/>
    <x v="1"/>
    <x v="0"/>
    <s v="Paper"/>
    <s v="Xerox 216"/>
    <s v="Small Box"/>
    <n v="0.37"/>
    <d v="2011-05-14T00:00:00"/>
  </r>
  <r>
    <n v="6813"/>
    <n v="48487"/>
    <d v="2010-01-11T00:00:00"/>
    <s v="Low"/>
    <n v="27"/>
    <n v="350.19"/>
    <n v="0"/>
    <x v="0"/>
    <n v="146.166"/>
    <n v="12.97"/>
    <n v="1.49"/>
    <s v="Carol Triggs"/>
    <x v="5"/>
    <s v="Quebec"/>
    <x v="2"/>
    <x v="0"/>
    <s v="Binders and Binder Accessories"/>
    <s v="Mead 1st Gear 2&quot; Zipper Binder, Asst. Colors"/>
    <s v="Small Box"/>
    <n v="0.35"/>
    <d v="2010-01-13T00:00:00"/>
  </r>
  <r>
    <n v="6814"/>
    <n v="48512"/>
    <d v="2011-08-03T00:00:00"/>
    <s v="Not Specified"/>
    <n v="48"/>
    <n v="229.47840000000002"/>
    <n v="0.04"/>
    <x v="0"/>
    <n v="-83.78"/>
    <n v="4.9800000000000004"/>
    <n v="4.72"/>
    <s v="Cyra Reiten"/>
    <x v="3"/>
    <s v="West"/>
    <x v="3"/>
    <x v="0"/>
    <s v="Paper"/>
    <s v="Xerox 1949"/>
    <s v="Small Box"/>
    <n v="0.36"/>
    <d v="2011-08-04T00:00:00"/>
  </r>
  <r>
    <n v="6815"/>
    <n v="48512"/>
    <d v="2011-08-03T00:00:00"/>
    <s v="Not Specified"/>
    <n v="47"/>
    <n v="132.65280000000001"/>
    <n v="0.04"/>
    <x v="2"/>
    <n v="49.04"/>
    <n v="2.94"/>
    <n v="0.81"/>
    <s v="Cyra Reiten"/>
    <x v="3"/>
    <s v="West"/>
    <x v="3"/>
    <x v="0"/>
    <s v="Pens &amp; Art Supplies"/>
    <s v="Prang Colored Pencils"/>
    <s v="Wrap Bag"/>
    <n v="0.4"/>
    <d v="2011-08-03T00:00:00"/>
  </r>
  <r>
    <n v="6816"/>
    <n v="48515"/>
    <d v="2011-12-20T00:00:00"/>
    <s v="Critical"/>
    <n v="47"/>
    <n v="699.81119999999999"/>
    <n v="0.01"/>
    <x v="2"/>
    <n v="327.45"/>
    <n v="15.04"/>
    <n v="1.97"/>
    <s v="Barry Gonzalez"/>
    <x v="5"/>
    <s v="Quebec"/>
    <x v="3"/>
    <x v="0"/>
    <s v="Paper"/>
    <s v="White GlueTop Scratch Pads"/>
    <s v="Wrap Bag"/>
    <n v="0.39"/>
    <d v="2011-12-20T00:00:00"/>
  </r>
  <r>
    <n v="6817"/>
    <n v="48518"/>
    <d v="2009-04-02T00:00:00"/>
    <s v="Medium"/>
    <n v="17"/>
    <n v="580.48199999999997"/>
    <n v="0.1"/>
    <x v="2"/>
    <n v="178.14"/>
    <n v="37.94"/>
    <n v="5.08"/>
    <s v="Scot Coram"/>
    <x v="4"/>
    <s v="Ontario"/>
    <x v="1"/>
    <x v="0"/>
    <s v="Paper"/>
    <s v="Snap-A-Way® Black Print Carbonless Ruled Speed Letter, Triplicate"/>
    <s v="Wrap Bag"/>
    <n v="0.38"/>
    <d v="2009-04-04T00:00:00"/>
  </r>
  <r>
    <n v="6818"/>
    <n v="48544"/>
    <d v="2011-05-16T00:00:00"/>
    <s v="High"/>
    <n v="44"/>
    <n v="914.32439999999997"/>
    <n v="0.01"/>
    <x v="0"/>
    <n v="273.05099999999999"/>
    <n v="20.99"/>
    <n v="0.99"/>
    <s v="Jack O'Briant"/>
    <x v="2"/>
    <s v="Prarie"/>
    <x v="0"/>
    <x v="2"/>
    <s v="Telephones and Communication"/>
    <s v="Accessory25"/>
    <s v="Wrap Bag"/>
    <n v="0.56999999999999995"/>
    <d v="2011-05-18T00:00:00"/>
  </r>
  <r>
    <n v="6819"/>
    <n v="48548"/>
    <d v="2011-03-26T00:00:00"/>
    <s v="Critical"/>
    <n v="3"/>
    <n v="9.5448000000000004"/>
    <n v="0.03"/>
    <x v="0"/>
    <n v="-10.27"/>
    <n v="3.28"/>
    <n v="3.97"/>
    <s v="Astrea Jones"/>
    <x v="5"/>
    <s v="Quebec"/>
    <x v="1"/>
    <x v="0"/>
    <s v="Pens &amp; Art Supplies"/>
    <s v="Newell 337"/>
    <s v="Wrap Bag"/>
    <n v="0.56000000000000005"/>
    <d v="2011-03-27T00:00:00"/>
  </r>
  <r>
    <n v="6820"/>
    <n v="48576"/>
    <d v="2012-12-01T00:00:00"/>
    <s v="Not Specified"/>
    <n v="17"/>
    <n v="451.05930000000001"/>
    <n v="7.0000000000000007E-2"/>
    <x v="0"/>
    <n v="168.215"/>
    <n v="28.53"/>
    <n v="1.49"/>
    <s v="Sandra Glassco"/>
    <x v="4"/>
    <s v="Ontario"/>
    <x v="2"/>
    <x v="0"/>
    <s v="Binders and Binder Accessories"/>
    <s v="Lock-Up Easel 'Spel-Binder'"/>
    <s v="Small Box"/>
    <n v="0.38"/>
    <d v="2012-12-02T00:00:00"/>
  </r>
  <r>
    <n v="6821"/>
    <n v="48576"/>
    <d v="2012-12-01T00:00:00"/>
    <s v="Not Specified"/>
    <n v="47"/>
    <n v="286.28640000000001"/>
    <n v="0.06"/>
    <x v="0"/>
    <n v="-161"/>
    <n v="6.48"/>
    <n v="7.49"/>
    <s v="Sandra Glassco"/>
    <x v="4"/>
    <s v="Ontario"/>
    <x v="2"/>
    <x v="0"/>
    <s v="Paper"/>
    <s v="Xerox 220"/>
    <s v="Small Box"/>
    <n v="0.37"/>
    <d v="2012-12-03T00:00:00"/>
  </r>
  <r>
    <n v="6822"/>
    <n v="48577"/>
    <d v="2012-07-08T00:00:00"/>
    <s v="Medium"/>
    <n v="6"/>
    <n v="182.16239999999999"/>
    <n v="0.02"/>
    <x v="0"/>
    <n v="34.979999999999997"/>
    <n v="30.98"/>
    <n v="5.09"/>
    <s v="Roy Collins"/>
    <x v="2"/>
    <s v="Prarie"/>
    <x v="1"/>
    <x v="0"/>
    <s v="Paper"/>
    <s v="Xerox 19"/>
    <s v="Small Box"/>
    <n v="0.4"/>
    <d v="2012-07-10T00:00:00"/>
  </r>
  <r>
    <n v="6823"/>
    <n v="48609"/>
    <d v="2010-02-24T00:00:00"/>
    <s v="High"/>
    <n v="26"/>
    <n v="168.48000000000002"/>
    <n v="0"/>
    <x v="0"/>
    <n v="-103.32"/>
    <n v="6.48"/>
    <n v="7.86"/>
    <s v="Pauline Johnson"/>
    <x v="10"/>
    <s v="Atlantic"/>
    <x v="1"/>
    <x v="0"/>
    <s v="Paper"/>
    <s v="Xerox 213"/>
    <s v="Small Box"/>
    <n v="0.37"/>
    <d v="2010-02-25T00:00:00"/>
  </r>
  <r>
    <n v="6824"/>
    <n v="48609"/>
    <d v="2010-02-24T00:00:00"/>
    <s v="High"/>
    <n v="5"/>
    <n v="179.71199999999999"/>
    <n v="0.04"/>
    <x v="2"/>
    <n v="4.1600000000000108"/>
    <n v="37.44"/>
    <n v="4.2699999999999996"/>
    <s v="Pauline Johnson"/>
    <x v="10"/>
    <s v="Atlantic"/>
    <x v="1"/>
    <x v="0"/>
    <s v="Pens &amp; Art Supplies"/>
    <s v="Sanford Prismacolor® Professional Thick Lead Art Pencils, 36-Color Set"/>
    <s v="Wrap Bag"/>
    <n v="0.46"/>
    <d v="2010-02-25T00:00:00"/>
  </r>
  <r>
    <n v="6825"/>
    <n v="48614"/>
    <d v="2012-05-31T00:00:00"/>
    <s v="Critical"/>
    <n v="46"/>
    <n v="8925.3846000000012"/>
    <n v="0.01"/>
    <x v="0"/>
    <n v="2311.9560000000001"/>
    <n v="195.99"/>
    <n v="8.99"/>
    <s v="Nathan Mautz"/>
    <x v="6"/>
    <s v="Prarie"/>
    <x v="1"/>
    <x v="2"/>
    <s v="Telephones and Communication"/>
    <s v="T28 WORLD"/>
    <s v="Small Box"/>
    <n v="0.6"/>
    <d v="2012-05-31T00:00:00"/>
  </r>
  <r>
    <n v="6826"/>
    <n v="48615"/>
    <d v="2012-12-03T00:00:00"/>
    <s v="Low"/>
    <n v="4"/>
    <n v="15.198399999999999"/>
    <n v="0.08"/>
    <x v="0"/>
    <n v="0.21000000000000085"/>
    <n v="4.13"/>
    <n v="0.5"/>
    <s v="George Bell"/>
    <x v="4"/>
    <s v="Ontario"/>
    <x v="1"/>
    <x v="0"/>
    <s v="Labels"/>
    <s v="Avery 506"/>
    <s v="Small Box"/>
    <n v="0.39"/>
    <d v="2012-12-07T00:00:00"/>
  </r>
  <r>
    <n v="6827"/>
    <n v="48615"/>
    <d v="2012-12-03T00:00:00"/>
    <s v="Low"/>
    <n v="8"/>
    <n v="420.40320000000003"/>
    <n v="0.04"/>
    <x v="0"/>
    <n v="219.02"/>
    <n v="54.74"/>
    <n v="14.83"/>
    <s v="George Bell"/>
    <x v="4"/>
    <s v="Ontario"/>
    <x v="1"/>
    <x v="1"/>
    <s v="Office Furnishings"/>
    <s v="C-Line Cubicle Keepers Polyproplyene Holder w/Velcro® Back, 8-1/2x11, 25/Bx"/>
    <s v="Small Box"/>
    <n v="0.54"/>
    <d v="2012-12-08T00:00:00"/>
  </r>
  <r>
    <n v="6828"/>
    <n v="48641"/>
    <d v="2011-12-05T00:00:00"/>
    <s v="High"/>
    <n v="13"/>
    <n v="64.740000000000009"/>
    <n v="0"/>
    <x v="0"/>
    <n v="23.16"/>
    <n v="4.9800000000000004"/>
    <n v="0.8"/>
    <s v="Benjamin Venier"/>
    <x v="3"/>
    <s v="West"/>
    <x v="0"/>
    <x v="0"/>
    <s v="Paper"/>
    <s v="Rediform S.O.S. Phone Message Books"/>
    <s v="Wrap Bag"/>
    <n v="0.36"/>
    <d v="2011-12-06T00:00:00"/>
  </r>
  <r>
    <n v="6829"/>
    <n v="48642"/>
    <d v="2010-02-01T00:00:00"/>
    <s v="High"/>
    <n v="36"/>
    <n v="105.84"/>
    <n v="0"/>
    <x v="0"/>
    <n v="19.36"/>
    <n v="2.94"/>
    <n v="0.7"/>
    <s v="Matt Collister"/>
    <x v="5"/>
    <s v="Quebec"/>
    <x v="2"/>
    <x v="0"/>
    <s v="Pens &amp; Art Supplies"/>
    <s v="Newell 338"/>
    <s v="Wrap Bag"/>
    <n v="0.57999999999999996"/>
    <d v="2010-02-01T00:00:00"/>
  </r>
  <r>
    <n v="6830"/>
    <n v="48642"/>
    <d v="2010-02-01T00:00:00"/>
    <s v="High"/>
    <n v="50"/>
    <n v="4559.5249999999996"/>
    <n v="0.05"/>
    <x v="2"/>
    <n v="1332.9090000000001"/>
    <n v="95.99"/>
    <n v="4.9000000000000004"/>
    <s v="Matt Collister"/>
    <x v="5"/>
    <s v="Quebec"/>
    <x v="2"/>
    <x v="2"/>
    <s v="Telephones and Communication"/>
    <s v="T60"/>
    <s v="Small Box"/>
    <n v="0.56000000000000005"/>
    <d v="2010-02-01T00:00:00"/>
  </r>
  <r>
    <n v="6831"/>
    <n v="48642"/>
    <d v="2010-02-01T00:00:00"/>
    <s v="High"/>
    <n v="4"/>
    <n v="32.599199999999996"/>
    <n v="0.06"/>
    <x v="0"/>
    <n v="-13.72"/>
    <n v="8.67"/>
    <n v="3.5"/>
    <s v="Matt Collister"/>
    <x v="4"/>
    <s v="Ontario"/>
    <x v="2"/>
    <x v="0"/>
    <s v="Appliances"/>
    <s v="Staples 4 Outlet Surge Protector"/>
    <s v="Small Box"/>
    <n v="0.57999999999999996"/>
    <d v="2010-02-03T00:00:00"/>
  </r>
  <r>
    <n v="6832"/>
    <n v="48642"/>
    <d v="2010-02-01T00:00:00"/>
    <s v="High"/>
    <n v="5"/>
    <n v="494.80200000000002"/>
    <n v="0.02"/>
    <x v="2"/>
    <n v="-122.09"/>
    <n v="100.98"/>
    <n v="7.18"/>
    <s v="Matt Collister"/>
    <x v="4"/>
    <s v="Ontario"/>
    <x v="2"/>
    <x v="2"/>
    <s v="Computer Peripherals"/>
    <s v="Logitech Cordless Elite Duo"/>
    <s v="Small Box"/>
    <n v="0.4"/>
    <d v="2010-02-02T00:00:00"/>
  </r>
  <r>
    <n v="6833"/>
    <n v="48643"/>
    <d v="2012-10-18T00:00:00"/>
    <s v="Medium"/>
    <n v="14"/>
    <n v="10639.7284"/>
    <n v="0.06"/>
    <x v="1"/>
    <n v="2636.01"/>
    <n v="808.49"/>
    <n v="55.3"/>
    <s v="Laurel Elliston"/>
    <x v="10"/>
    <s v="Atlantic"/>
    <x v="2"/>
    <x v="2"/>
    <s v="Office Machines"/>
    <s v="Hewlett-Packard Business Color Inkjet 3000 [N, DTN] Series Printers"/>
    <s v="Jumbo Drum"/>
    <n v="0.4"/>
    <d v="2012-10-20T00:00:00"/>
  </r>
  <r>
    <n v="6834"/>
    <n v="48643"/>
    <d v="2012-10-18T00:00:00"/>
    <s v="Medium"/>
    <n v="6"/>
    <n v="16.243200000000002"/>
    <n v="0.06"/>
    <x v="0"/>
    <n v="0.13"/>
    <n v="2.88"/>
    <n v="0.99"/>
    <s v="Laurel Elliston"/>
    <x v="10"/>
    <s v="Atlantic"/>
    <x v="2"/>
    <x v="0"/>
    <s v="Labels"/>
    <s v="Avery 474"/>
    <s v="Small Box"/>
    <n v="0.36"/>
    <d v="2012-10-20T00:00:00"/>
  </r>
  <r>
    <n v="6835"/>
    <n v="48643"/>
    <d v="2012-10-18T00:00:00"/>
    <s v="Medium"/>
    <n v="50"/>
    <n v="3299.4999999999995"/>
    <n v="0"/>
    <x v="0"/>
    <n v="583.49700000000007"/>
    <n v="65.989999999999995"/>
    <n v="8.99"/>
    <s v="Laurel Elliston"/>
    <x v="10"/>
    <s v="Atlantic"/>
    <x v="2"/>
    <x v="2"/>
    <s v="Telephones and Communication"/>
    <s v="StarTAC Analog"/>
    <s v="Small Box"/>
    <n v="0.6"/>
    <d v="2012-10-20T00:00:00"/>
  </r>
  <r>
    <n v="6836"/>
    <n v="48672"/>
    <d v="2012-12-26T00:00:00"/>
    <s v="High"/>
    <n v="43"/>
    <n v="249.82999999999998"/>
    <n v="0"/>
    <x v="0"/>
    <n v="-35.74"/>
    <n v="5.81"/>
    <n v="3.37"/>
    <s v="Nora Paige"/>
    <x v="3"/>
    <s v="West"/>
    <x v="0"/>
    <x v="0"/>
    <s v="Rubber Bands"/>
    <s v="Advantus Push Pins, Aluminum Head"/>
    <s v="Wrap Bag"/>
    <n v="0.54"/>
    <d v="2012-12-26T00:00:00"/>
  </r>
  <r>
    <n v="6837"/>
    <n v="48673"/>
    <d v="2012-04-26T00:00:00"/>
    <s v="Not Specified"/>
    <n v="36"/>
    <n v="534.62519999999995"/>
    <n v="0.03"/>
    <x v="0"/>
    <n v="-90.72"/>
    <n v="15.31"/>
    <n v="8.7799999999999994"/>
    <s v="Penelope Sewall"/>
    <x v="1"/>
    <s v="West"/>
    <x v="2"/>
    <x v="0"/>
    <s v="Storage &amp; Organization"/>
    <s v="Eldon Jumbo ProFile™ Portable File Boxes Graphite/Black"/>
    <s v="Small Box"/>
    <n v="0.56999999999999995"/>
    <d v="2012-04-27T00:00:00"/>
  </r>
  <r>
    <n v="6838"/>
    <n v="48704"/>
    <d v="2012-01-09T00:00:00"/>
    <s v="High"/>
    <n v="11"/>
    <n v="1372.0310999999999"/>
    <n v="0.01"/>
    <x v="0"/>
    <n v="-55.802999999999997"/>
    <n v="125.99"/>
    <n v="8.99"/>
    <s v="Kelly Andreada"/>
    <x v="2"/>
    <s v="Prarie"/>
    <x v="2"/>
    <x v="2"/>
    <s v="Telephones and Communication"/>
    <s v="5170i"/>
    <s v="Small Box"/>
    <n v="0.56999999999999995"/>
    <d v="2012-01-10T00:00:00"/>
  </r>
  <r>
    <n v="6839"/>
    <n v="48706"/>
    <d v="2012-10-30T00:00:00"/>
    <s v="Low"/>
    <n v="28"/>
    <n v="29.047199999999997"/>
    <n v="0.09"/>
    <x v="0"/>
    <n v="-2.81"/>
    <n v="1.1399999999999999"/>
    <n v="0.7"/>
    <s v="Erica Hernandez"/>
    <x v="5"/>
    <s v="Quebec"/>
    <x v="0"/>
    <x v="0"/>
    <s v="Rubber Bands"/>
    <s v="OIC Thumb-Tacks"/>
    <s v="Wrap Bag"/>
    <n v="0.38"/>
    <d v="2012-11-03T00:00:00"/>
  </r>
  <r>
    <n v="6840"/>
    <n v="48706"/>
    <d v="2012-10-30T00:00:00"/>
    <s v="Low"/>
    <n v="18"/>
    <n v="119.24639999999999"/>
    <n v="0.09"/>
    <x v="0"/>
    <n v="-130.96"/>
    <n v="7.28"/>
    <n v="11.15"/>
    <s v="Erica Hernandez"/>
    <x v="8"/>
    <s v="Atlantic"/>
    <x v="0"/>
    <x v="0"/>
    <s v="Paper"/>
    <s v="Array® Parchment Paper, Assorted Colors"/>
    <s v="Small Box"/>
    <n v="0.37"/>
    <d v="2012-11-06T00:00:00"/>
  </r>
  <r>
    <n v="6841"/>
    <n v="48709"/>
    <d v="2011-08-28T00:00:00"/>
    <s v="High"/>
    <n v="17"/>
    <n v="42.4116"/>
    <n v="0.01"/>
    <x v="0"/>
    <n v="-47.01"/>
    <n v="2.52"/>
    <n v="4.28"/>
    <s v="Helen Andreada"/>
    <x v="3"/>
    <s v="West"/>
    <x v="1"/>
    <x v="0"/>
    <s v="Pens &amp; Art Supplies"/>
    <s v="Binney &amp; Smith inkTank™ Erasable Desk Highlighter, Chisel Tip, Yellow, 12/Box"/>
    <s v="Wrap Bag"/>
    <n v="0.44"/>
    <d v="2011-08-30T00:00:00"/>
  </r>
  <r>
    <n v="6842"/>
    <n v="48710"/>
    <d v="2009-11-25T00:00:00"/>
    <s v="Medium"/>
    <n v="4"/>
    <n v="27.640800000000002"/>
    <n v="0.01"/>
    <x v="0"/>
    <n v="-1.73"/>
    <n v="6.98"/>
    <n v="1.6"/>
    <s v="Cynthia Arntzen"/>
    <x v="4"/>
    <s v="Ontario"/>
    <x v="2"/>
    <x v="0"/>
    <s v="Paper"/>
    <s v="Adams Phone Message Book, Professional, 400 Message Capacity, 5 3/6” x 11”"/>
    <s v="Wrap Bag"/>
    <n v="0.38"/>
    <d v="2009-11-26T00:00:00"/>
  </r>
  <r>
    <n v="6843"/>
    <n v="48742"/>
    <d v="2012-04-17T00:00:00"/>
    <s v="Not Specified"/>
    <n v="42"/>
    <n v="771.61559999999997"/>
    <n v="0.03"/>
    <x v="0"/>
    <n v="379.73750000000001"/>
    <n v="18.940000000000001"/>
    <n v="1.49"/>
    <s v="Roger Demir"/>
    <x v="1"/>
    <s v="West"/>
    <x v="3"/>
    <x v="0"/>
    <s v="Binders and Binder Accessories"/>
    <s v="Flexible Leather- Look Classic Collection Ring Binder"/>
    <s v="Small Box"/>
    <n v="0.35"/>
    <d v="2012-04-19T00:00:00"/>
  </r>
  <r>
    <n v="6844"/>
    <n v="48772"/>
    <d v="2009-05-12T00:00:00"/>
    <s v="Medium"/>
    <n v="44"/>
    <n v="3150.7475999999997"/>
    <n v="0.09"/>
    <x v="0"/>
    <n v="991.26"/>
    <n v="78.69"/>
    <n v="19.989999999999998"/>
    <s v="Aaron Smayling"/>
    <x v="6"/>
    <s v="Prarie"/>
    <x v="0"/>
    <x v="1"/>
    <s v="Office Furnishings"/>
    <s v="Howard Miller 12-3/4 Diameter Accuwave DS ™ Wall Clock"/>
    <s v="Small Box"/>
    <n v="0.43"/>
    <d v="2009-05-14T00:00:00"/>
  </r>
  <r>
    <n v="6845"/>
    <n v="48772"/>
    <d v="2009-05-12T00:00:00"/>
    <s v="Medium"/>
    <n v="11"/>
    <n v="70.5672"/>
    <n v="0.01"/>
    <x v="0"/>
    <n v="-44.54"/>
    <n v="6.48"/>
    <n v="7.86"/>
    <s v="Aaron Smayling"/>
    <x v="6"/>
    <s v="Prarie"/>
    <x v="0"/>
    <x v="0"/>
    <s v="Paper"/>
    <s v="Xerox 213"/>
    <s v="Small Box"/>
    <n v="0.37"/>
    <d v="2009-05-13T00:00:00"/>
  </r>
  <r>
    <n v="6846"/>
    <n v="48772"/>
    <d v="2009-05-12T00:00:00"/>
    <s v="Medium"/>
    <n v="18"/>
    <n v="54.316800000000001"/>
    <n v="0.08"/>
    <x v="0"/>
    <n v="-24.03"/>
    <n v="3.28"/>
    <n v="2.31"/>
    <s v="Aaron Smayling"/>
    <x v="6"/>
    <s v="Prarie"/>
    <x v="0"/>
    <x v="0"/>
    <s v="Pens &amp; Art Supplies"/>
    <s v="Newell 321"/>
    <s v="Wrap Bag"/>
    <n v="0.56000000000000005"/>
    <d v="2009-05-13T00:00:00"/>
  </r>
  <r>
    <n v="6847"/>
    <n v="48772"/>
    <d v="2009-05-12T00:00:00"/>
    <s v="Medium"/>
    <n v="12"/>
    <n v="37.391999999999996"/>
    <n v="0.05"/>
    <x v="0"/>
    <n v="-37.03"/>
    <n v="3.28"/>
    <n v="4.2"/>
    <s v="Aaron Smayling"/>
    <x v="6"/>
    <s v="Prarie"/>
    <x v="0"/>
    <x v="0"/>
    <s v="Pens &amp; Art Supplies"/>
    <s v="Newell 351"/>
    <s v="Wrap Bag"/>
    <n v="0.56000000000000005"/>
    <d v="2009-05-13T00:00:00"/>
  </r>
  <r>
    <n v="6848"/>
    <n v="48772"/>
    <d v="2009-05-12T00:00:00"/>
    <s v="Medium"/>
    <n v="10"/>
    <n v="34.01"/>
    <n v="0.05"/>
    <x v="0"/>
    <n v="-0.71"/>
    <n v="3.58"/>
    <n v="1.63"/>
    <s v="Aaron Smayling"/>
    <x v="6"/>
    <s v="Prarie"/>
    <x v="0"/>
    <x v="0"/>
    <s v="Rubber Bands"/>
    <s v="OIC Colored Binder Clips, Assorted Sizes"/>
    <s v="Wrap Bag"/>
    <n v="0.36"/>
    <d v="2009-05-13T00:00:00"/>
  </r>
  <r>
    <n v="6849"/>
    <n v="48773"/>
    <d v="2009-01-15T00:00:00"/>
    <s v="Medium"/>
    <n v="7"/>
    <n v="46.3232"/>
    <n v="0.06"/>
    <x v="0"/>
    <n v="3.27"/>
    <n v="7.04"/>
    <n v="2.17"/>
    <s v="Amy Cox"/>
    <x v="4"/>
    <s v="Ontario"/>
    <x v="0"/>
    <x v="0"/>
    <s v="Paper"/>
    <s v="Wirebound Message Books, 2 7/8&quot; x 5&quot;, 3 Forms per Page"/>
    <s v="Wrap Bag"/>
    <n v="0.38"/>
    <d v="2009-01-17T00:00:00"/>
  </r>
  <r>
    <n v="6850"/>
    <n v="48774"/>
    <d v="2012-08-09T00:00:00"/>
    <s v="High"/>
    <n v="31"/>
    <n v="7260.8447999999999"/>
    <n v="0.04"/>
    <x v="1"/>
    <n v="573.54999999999995"/>
    <n v="243.98"/>
    <n v="62.94"/>
    <s v="Dionis Lloyd"/>
    <x v="5"/>
    <s v="Quebec"/>
    <x v="0"/>
    <x v="1"/>
    <s v="Chairs &amp; Chairmats"/>
    <s v="Hon Deluxe Fabric Upholstered Stacking Chairs"/>
    <s v="Jumbo Drum"/>
    <n v="0.56999999999999995"/>
    <d v="2012-08-11T00:00:00"/>
  </r>
  <r>
    <n v="6851"/>
    <n v="48775"/>
    <d v="2009-09-06T00:00:00"/>
    <s v="Low"/>
    <n v="17"/>
    <n v="100.24560000000001"/>
    <n v="0.09"/>
    <x v="0"/>
    <n v="-62.23"/>
    <n v="6.48"/>
    <n v="6.86"/>
    <s v="Craig Carroll"/>
    <x v="1"/>
    <s v="West"/>
    <x v="1"/>
    <x v="0"/>
    <s v="Paper"/>
    <s v="Xerox 204"/>
    <s v="Small Box"/>
    <n v="0.37"/>
    <d v="2009-09-08T00:00:00"/>
  </r>
  <r>
    <n v="6852"/>
    <n v="48800"/>
    <d v="2010-10-22T00:00:00"/>
    <s v="Not Specified"/>
    <n v="8"/>
    <n v="26879.923199999997"/>
    <n v="0.04"/>
    <x v="0"/>
    <n v="285.11300000000028"/>
    <n v="3499.99"/>
    <n v="24.49"/>
    <s v="Parhena Norris"/>
    <x v="6"/>
    <s v="Prarie"/>
    <x v="2"/>
    <x v="2"/>
    <s v="Copiers and Fax"/>
    <s v="Canon imageCLASS 2200 Advanced Copier"/>
    <s v="Large Box"/>
    <n v="0.37"/>
    <d v="2010-10-23T00:00:00"/>
  </r>
  <r>
    <n v="6853"/>
    <n v="48801"/>
    <d v="2012-10-13T00:00:00"/>
    <s v="High"/>
    <n v="43"/>
    <n v="2307.2939999999999"/>
    <n v="0.01"/>
    <x v="0"/>
    <n v="527.13"/>
    <n v="54.2"/>
    <n v="11.1"/>
    <s v="Cassandra Brandow"/>
    <x v="1"/>
    <s v="West"/>
    <x v="2"/>
    <x v="1"/>
    <s v="Office Furnishings"/>
    <s v="Eldon Advantage® Foldable Chair Mats for Low Pile Carpets"/>
    <s v="Medium Box"/>
    <n v="0.64"/>
    <d v="2012-10-13T00:00:00"/>
  </r>
  <r>
    <n v="6854"/>
    <n v="48803"/>
    <d v="2012-11-09T00:00:00"/>
    <s v="Critical"/>
    <n v="19"/>
    <n v="184.6515"/>
    <n v="0.05"/>
    <x v="0"/>
    <n v="-23.65"/>
    <n v="10.23"/>
    <n v="4.68"/>
    <s v="Christopher Martinez"/>
    <x v="3"/>
    <s v="West"/>
    <x v="2"/>
    <x v="0"/>
    <s v="Scissors, Rulers and Trimmers"/>
    <s v="Acme® Box Cutter Scissors"/>
    <s v="Small Pack"/>
    <n v="0.59"/>
    <d v="2012-11-10T00:00:00"/>
  </r>
  <r>
    <n v="6855"/>
    <n v="48832"/>
    <d v="2010-05-05T00:00:00"/>
    <s v="High"/>
    <n v="48"/>
    <n v="4279.6992"/>
    <n v="0.02"/>
    <x v="1"/>
    <n v="195.04"/>
    <n v="90.98"/>
    <n v="30"/>
    <s v="Bobby Trafton"/>
    <x v="3"/>
    <s v="West"/>
    <x v="0"/>
    <x v="1"/>
    <s v="Chairs &amp; Chairmats"/>
    <s v="Office Star - Task Chair with Contemporary Loop Arms"/>
    <s v="Jumbo Drum"/>
    <n v="0.61"/>
    <d v="2010-05-05T00:00:00"/>
  </r>
  <r>
    <n v="6856"/>
    <n v="48836"/>
    <d v="2009-02-14T00:00:00"/>
    <s v="Critical"/>
    <n v="8"/>
    <n v="2534.9687999999996"/>
    <n v="0.09"/>
    <x v="1"/>
    <n v="-93.849999999999909"/>
    <n v="348.21"/>
    <n v="40.19"/>
    <s v="Nicole Brennan"/>
    <x v="3"/>
    <s v="West"/>
    <x v="2"/>
    <x v="1"/>
    <s v="Tables"/>
    <s v="Bretford CR4500 Series Slim Rectangular Table"/>
    <s v="Jumbo Box"/>
    <n v="0.62"/>
    <d v="2009-02-16T00:00:00"/>
  </r>
  <r>
    <n v="6857"/>
    <n v="48837"/>
    <d v="2011-07-18T00:00:00"/>
    <s v="Not Specified"/>
    <n v="39"/>
    <n v="5536.0851000000002"/>
    <n v="0.09"/>
    <x v="0"/>
    <n v="1231.893"/>
    <n v="155.99"/>
    <n v="3.9"/>
    <s v="Tanja Norvell"/>
    <x v="6"/>
    <s v="Prarie"/>
    <x v="1"/>
    <x v="2"/>
    <s v="Telephones and Communication"/>
    <s v="T39m"/>
    <s v="Small Box"/>
    <n v="0.55000000000000004"/>
    <d v="2011-07-20T00:00:00"/>
  </r>
  <r>
    <n v="6858"/>
    <n v="48839"/>
    <d v="2010-07-10T00:00:00"/>
    <s v="Critical"/>
    <n v="1"/>
    <n v="93.394500000000008"/>
    <n v="0.05"/>
    <x v="0"/>
    <n v="-37.06"/>
    <n v="98.31"/>
    <n v="0.49"/>
    <s v="Carlos Daly"/>
    <x v="12"/>
    <s v="Northwest Territories"/>
    <x v="1"/>
    <x v="0"/>
    <s v="Labels"/>
    <s v="Dot Matrix Printer Tape Reel Labels, White, 5000/Box"/>
    <s v="Small Box"/>
    <n v="0.36"/>
    <d v="2010-07-12T00:00:00"/>
  </r>
  <r>
    <n v="6859"/>
    <n v="48868"/>
    <d v="2012-06-13T00:00:00"/>
    <s v="Not Specified"/>
    <n v="47"/>
    <n v="7468.6055000000006"/>
    <n v="0.05"/>
    <x v="2"/>
    <n v="-1014.01"/>
    <n v="167.27"/>
    <n v="35"/>
    <s v="Paul Stevenson"/>
    <x v="2"/>
    <s v="Prarie"/>
    <x v="1"/>
    <x v="0"/>
    <s v="Storage &amp; Organization"/>
    <s v="Office Impressions Heavy Duty Welded Shelving &amp; Multimedia Storage Drawers"/>
    <s v="Large Box"/>
    <n v="0.85"/>
    <d v="2012-06-15T00:00:00"/>
  </r>
  <r>
    <n v="6860"/>
    <n v="48868"/>
    <d v="2012-06-13T00:00:00"/>
    <s v="Not Specified"/>
    <n v="43"/>
    <n v="7837.6400999999996"/>
    <n v="7.0000000000000007E-2"/>
    <x v="0"/>
    <n v="1754.0819999999999"/>
    <n v="195.99"/>
    <n v="3.99"/>
    <s v="Paul Stevenson"/>
    <x v="2"/>
    <s v="Prarie"/>
    <x v="1"/>
    <x v="2"/>
    <s v="Telephones and Communication"/>
    <s v="CF 888"/>
    <s v="Small Box"/>
    <n v="0.59"/>
    <d v="2012-06-14T00:00:00"/>
  </r>
  <r>
    <n v="6861"/>
    <n v="48896"/>
    <d v="2009-10-28T00:00:00"/>
    <s v="Critical"/>
    <n v="43"/>
    <n v="799.39579999999989"/>
    <n v="0.02"/>
    <x v="0"/>
    <n v="106.93"/>
    <n v="18.97"/>
    <n v="9.5399999999999991"/>
    <s v="Patrick Jones"/>
    <x v="10"/>
    <s v="Atlantic"/>
    <x v="2"/>
    <x v="0"/>
    <s v="Paper"/>
    <s v="Xerox 1939"/>
    <s v="Small Box"/>
    <n v="0.37"/>
    <d v="2009-10-30T00:00:00"/>
  </r>
  <r>
    <n v="6862"/>
    <n v="48900"/>
    <d v="2009-03-22T00:00:00"/>
    <s v="Not Specified"/>
    <n v="27"/>
    <n v="321.61320000000001"/>
    <n v="0.03"/>
    <x v="0"/>
    <n v="15.61"/>
    <n v="12.28"/>
    <n v="6.35"/>
    <s v="Jack O'Briant"/>
    <x v="2"/>
    <s v="Prarie"/>
    <x v="0"/>
    <x v="0"/>
    <s v="Paper"/>
    <s v="Staples Premium Bright 1-Part Blank Computer Paper"/>
    <s v="Small Box"/>
    <n v="0.38"/>
    <d v="2009-03-24T00:00:00"/>
  </r>
  <r>
    <n v="6863"/>
    <n v="48900"/>
    <d v="2009-03-22T00:00:00"/>
    <s v="Not Specified"/>
    <n v="42"/>
    <n v="585.00959999999998"/>
    <n v="0.08"/>
    <x v="0"/>
    <n v="-99.26"/>
    <n v="15.14"/>
    <n v="4.53"/>
    <s v="Jack O'Briant"/>
    <x v="2"/>
    <s v="Prarie"/>
    <x v="0"/>
    <x v="0"/>
    <s v="Storage &amp; Organization"/>
    <s v="Eldon® Gobal File Keepers"/>
    <s v="Small Box"/>
    <n v="0.81"/>
    <d v="2009-03-23T00:00:00"/>
  </r>
  <r>
    <n v="6864"/>
    <n v="48902"/>
    <d v="2012-10-23T00:00:00"/>
    <s v="Medium"/>
    <n v="7"/>
    <n v="44.906399999999998"/>
    <n v="0.01"/>
    <x v="0"/>
    <n v="-28.88"/>
    <n v="6.48"/>
    <n v="7.49"/>
    <s v="Benjamin Patterson"/>
    <x v="4"/>
    <s v="Ontario"/>
    <x v="1"/>
    <x v="0"/>
    <s v="Paper"/>
    <s v="Xerox 220"/>
    <s v="Small Box"/>
    <n v="0.37"/>
    <d v="2012-10-25T00:00:00"/>
  </r>
  <r>
    <n v="6865"/>
    <n v="48929"/>
    <d v="2009-10-22T00:00:00"/>
    <s v="High"/>
    <n v="45"/>
    <n v="2090.835"/>
    <n v="0.03"/>
    <x v="0"/>
    <n v="939.67"/>
    <n v="47.9"/>
    <n v="5.86"/>
    <s v="Sara Luxemburg"/>
    <x v="8"/>
    <s v="Atlantic"/>
    <x v="0"/>
    <x v="0"/>
    <s v="Paper"/>
    <s v="Xerox 1938"/>
    <s v="Small Box"/>
    <n v="0.37"/>
    <d v="2009-10-25T00:00:00"/>
  </r>
  <r>
    <n v="6866"/>
    <n v="48929"/>
    <d v="2009-10-22T00:00:00"/>
    <s v="High"/>
    <n v="1"/>
    <n v="35.085599999999999"/>
    <n v="0.01"/>
    <x v="0"/>
    <n v="-48.91"/>
    <n v="35.44"/>
    <n v="19.989999999999998"/>
    <s v="Sara Luxemburg"/>
    <x v="11"/>
    <s v="Atlantic"/>
    <x v="0"/>
    <x v="0"/>
    <s v="Paper"/>
    <s v="Xerox 1880"/>
    <s v="Small Box"/>
    <n v="0.38"/>
    <d v="2009-10-23T00:00:00"/>
  </r>
  <r>
    <n v="6867"/>
    <n v="48931"/>
    <d v="2009-06-17T00:00:00"/>
    <s v="Low"/>
    <n v="33"/>
    <n v="691.35"/>
    <n v="0"/>
    <x v="0"/>
    <n v="120.05"/>
    <n v="20.95"/>
    <n v="4"/>
    <s v="Charles Sheldon"/>
    <x v="6"/>
    <s v="Prarie"/>
    <x v="1"/>
    <x v="2"/>
    <s v="Computer Peripherals"/>
    <s v="Fellowes Basic 104-Key Keyboard, Platinum"/>
    <s v="Small Box"/>
    <n v="0.6"/>
    <d v="2009-06-24T00:00:00"/>
  </r>
  <r>
    <n v="6868"/>
    <n v="48931"/>
    <d v="2009-06-17T00:00:00"/>
    <s v="Low"/>
    <n v="8"/>
    <n v="245.36160000000001"/>
    <n v="0.01"/>
    <x v="0"/>
    <n v="-117.39"/>
    <n v="30.98"/>
    <n v="6.5"/>
    <s v="Charles Sheldon"/>
    <x v="6"/>
    <s v="Prarie"/>
    <x v="1"/>
    <x v="2"/>
    <s v="Computer Peripherals"/>
    <s v="Logitech Internet Navigator Keyboard"/>
    <s v="Small Box"/>
    <n v="0.79"/>
    <d v="2009-06-19T00:00:00"/>
  </r>
  <r>
    <n v="6869"/>
    <n v="48931"/>
    <d v="2009-06-17T00:00:00"/>
    <s v="Low"/>
    <n v="42"/>
    <n v="2108.2950000000001"/>
    <n v="0.03"/>
    <x v="0"/>
    <n v="217.87"/>
    <n v="51.75"/>
    <n v="19.989999999999998"/>
    <s v="Charles Sheldon"/>
    <x v="6"/>
    <s v="Prarie"/>
    <x v="1"/>
    <x v="1"/>
    <s v="Office Furnishings"/>
    <s v="Howard Miller 13-3/4&quot; Diameter Brushed Chrome Round Wall Clock"/>
    <s v="Small Box"/>
    <n v="0.55000000000000004"/>
    <d v="2009-06-22T00:00:00"/>
  </r>
  <r>
    <n v="6870"/>
    <n v="48935"/>
    <d v="2010-01-07T00:00:00"/>
    <s v="Low"/>
    <n v="21"/>
    <n v="103.11"/>
    <n v="0"/>
    <x v="0"/>
    <n v="48.76"/>
    <n v="4.91"/>
    <n v="0.5"/>
    <s v="Jill Matthias"/>
    <x v="3"/>
    <s v="West"/>
    <x v="3"/>
    <x v="0"/>
    <s v="Labels"/>
    <s v="Avery 508"/>
    <s v="Small Box"/>
    <n v="0.36"/>
    <d v="2010-01-09T00:00:00"/>
  </r>
  <r>
    <n v="6871"/>
    <n v="48961"/>
    <d v="2009-07-21T00:00:00"/>
    <s v="Not Specified"/>
    <n v="24"/>
    <n v="498.82559999999995"/>
    <n v="0.09"/>
    <x v="0"/>
    <n v="-143.66"/>
    <n v="22.84"/>
    <n v="16.87"/>
    <s v="John Lucas"/>
    <x v="4"/>
    <s v="Ontario"/>
    <x v="0"/>
    <x v="0"/>
    <s v="Paper"/>
    <s v="Xerox 1982"/>
    <s v="Small Box"/>
    <n v="0.39"/>
    <d v="2009-07-23T00:00:00"/>
  </r>
  <r>
    <n v="6872"/>
    <n v="48961"/>
    <d v="2009-07-21T00:00:00"/>
    <s v="Not Specified"/>
    <n v="25"/>
    <n v="337.05"/>
    <n v="0.1"/>
    <x v="2"/>
    <n v="-76.900000000000006"/>
    <n v="14.98"/>
    <n v="7.69"/>
    <s v="John Lucas"/>
    <x v="4"/>
    <s v="Ontario"/>
    <x v="0"/>
    <x v="0"/>
    <s v="Storage &amp; Organization"/>
    <s v="Super Decoflex Portable Personal File"/>
    <s v="Small Box"/>
    <n v="0.56999999999999995"/>
    <d v="2009-07-23T00:00:00"/>
  </r>
  <r>
    <n v="6873"/>
    <n v="48963"/>
    <d v="2010-10-19T00:00:00"/>
    <s v="Not Specified"/>
    <n v="12"/>
    <n v="72.316800000000001"/>
    <n v="7.0000000000000007E-2"/>
    <x v="0"/>
    <n v="-31.14"/>
    <n v="6.48"/>
    <n v="5.94"/>
    <s v="David Flashing"/>
    <x v="8"/>
    <s v="Atlantic"/>
    <x v="2"/>
    <x v="0"/>
    <s v="Paper"/>
    <s v="Eureka Recycled Copy Paper 8 1/2&quot; x 11&quot;, Ream"/>
    <s v="Small Box"/>
    <n v="0.37"/>
    <d v="2010-10-21T00:00:00"/>
  </r>
  <r>
    <n v="6874"/>
    <n v="48993"/>
    <d v="2012-05-31T00:00:00"/>
    <s v="Low"/>
    <n v="17"/>
    <n v="101.34720000000002"/>
    <n v="0.08"/>
    <x v="2"/>
    <n v="-37.04"/>
    <n v="6.48"/>
    <n v="6.22"/>
    <s v="Russell D'Ascenzo"/>
    <x v="6"/>
    <s v="Prarie"/>
    <x v="3"/>
    <x v="0"/>
    <s v="Paper"/>
    <s v="Xerox 1894"/>
    <s v="Small Box"/>
    <n v="0.37"/>
    <d v="2012-05-31T00:00:00"/>
  </r>
  <r>
    <n v="6875"/>
    <n v="48994"/>
    <d v="2010-10-22T00:00:00"/>
    <s v="Not Specified"/>
    <n v="6"/>
    <n v="973.51140000000009"/>
    <n v="0.03"/>
    <x v="0"/>
    <n v="-311.23"/>
    <n v="167.27"/>
    <n v="35"/>
    <s v="Christy Brittain"/>
    <x v="11"/>
    <s v="Atlantic"/>
    <x v="3"/>
    <x v="0"/>
    <s v="Storage &amp; Organization"/>
    <s v="Office Impressions Heavy Duty Welded Shelving &amp; Multimedia Storage Drawers"/>
    <s v="Large Box"/>
    <n v="0.85"/>
    <d v="2010-10-24T00:00:00"/>
  </r>
  <r>
    <n v="6876"/>
    <n v="48998"/>
    <d v="2009-02-16T00:00:00"/>
    <s v="Low"/>
    <n v="15"/>
    <n v="166.75199999999998"/>
    <n v="0.04"/>
    <x v="0"/>
    <n v="-8.11"/>
    <n v="11.58"/>
    <n v="6.97"/>
    <s v="Sharelle Roach"/>
    <x v="1"/>
    <s v="West"/>
    <x v="2"/>
    <x v="0"/>
    <s v="Envelopes"/>
    <s v="Peel &amp; Seel® Recycled Catalog Envelopes, Brown"/>
    <s v="Small Box"/>
    <n v="0.35"/>
    <d v="2009-02-18T00:00:00"/>
  </r>
  <r>
    <n v="6877"/>
    <n v="49026"/>
    <d v="2011-03-07T00:00:00"/>
    <s v="Low"/>
    <n v="36"/>
    <n v="398.77199999999999"/>
    <n v="0.05"/>
    <x v="0"/>
    <n v="-182.87"/>
    <n v="11.66"/>
    <n v="8.99"/>
    <s v="Roland Fjeld"/>
    <x v="3"/>
    <s v="West"/>
    <x v="1"/>
    <x v="0"/>
    <s v="Pens &amp; Art Supplies"/>
    <s v="Boston 16765 Mini Stand Up Battery Pencil Sharpener"/>
    <s v="Small Pack"/>
    <n v="0.59"/>
    <d v="2011-03-12T00:00:00"/>
  </r>
  <r>
    <n v="6878"/>
    <n v="49027"/>
    <d v="2011-04-11T00:00:00"/>
    <s v="High"/>
    <n v="41"/>
    <n v="666.51240000000007"/>
    <n v="0.08"/>
    <x v="0"/>
    <n v="35.08"/>
    <n v="17.670000000000002"/>
    <n v="8.99"/>
    <s v="Fred Harton"/>
    <x v="3"/>
    <s v="West"/>
    <x v="2"/>
    <x v="1"/>
    <s v="Office Furnishings"/>
    <s v="Executive Impressions 12&quot; Wall Clock"/>
    <s v="Small Pack"/>
    <n v="0.47"/>
    <d v="2011-04-12T00:00:00"/>
  </r>
  <r>
    <n v="6879"/>
    <n v="49029"/>
    <d v="2012-05-20T00:00:00"/>
    <s v="High"/>
    <n v="49"/>
    <n v="9027.2993999999999"/>
    <n v="0.06"/>
    <x v="2"/>
    <n v="2549.4030000000002"/>
    <n v="195.99"/>
    <n v="3.99"/>
    <s v="Jim Sink"/>
    <x v="9"/>
    <s v="Atlantic"/>
    <x v="1"/>
    <x v="2"/>
    <s v="Telephones and Communication"/>
    <s v="CF 888"/>
    <s v="Small Box"/>
    <n v="0.59"/>
    <d v="2012-05-22T00:00:00"/>
  </r>
  <r>
    <n v="6880"/>
    <n v="49056"/>
    <d v="2009-10-01T00:00:00"/>
    <s v="High"/>
    <n v="46"/>
    <n v="283.17600000000004"/>
    <n v="0.05"/>
    <x v="0"/>
    <n v="-209.58"/>
    <n v="6.48"/>
    <n v="8.4"/>
    <s v="Cathy Hwang"/>
    <x v="5"/>
    <s v="Quebec"/>
    <x v="2"/>
    <x v="0"/>
    <s v="Paper"/>
    <s v="Xerox 212"/>
    <s v="Small Box"/>
    <n v="0.37"/>
    <d v="2009-10-03T00:00:00"/>
  </r>
  <r>
    <n v="6881"/>
    <n v="49056"/>
    <d v="2009-10-01T00:00:00"/>
    <s v="High"/>
    <n v="5"/>
    <n v="265.95249999999999"/>
    <n v="0.05"/>
    <x v="0"/>
    <n v="-260.34800000000001"/>
    <n v="55.99"/>
    <n v="5"/>
    <s v="Cathy Hwang"/>
    <x v="4"/>
    <s v="Ontario"/>
    <x v="2"/>
    <x v="2"/>
    <s v="Telephones and Communication"/>
    <s v="Accessory6"/>
    <s v="Small Pack"/>
    <n v="0.8"/>
    <d v="2009-10-01T00:00:00"/>
  </r>
  <r>
    <n v="6882"/>
    <n v="49059"/>
    <d v="2009-09-20T00:00:00"/>
    <s v="Medium"/>
    <n v="48"/>
    <n v="126.23519999999999"/>
    <n v="0.09"/>
    <x v="0"/>
    <n v="45.51"/>
    <n v="2.89"/>
    <n v="0.5"/>
    <s v="Christina DeMoss"/>
    <x v="3"/>
    <s v="West"/>
    <x v="2"/>
    <x v="0"/>
    <s v="Labels"/>
    <s v="Avery 498"/>
    <s v="Small Box"/>
    <n v="0.38"/>
    <d v="2009-09-22T00:00:00"/>
  </r>
  <r>
    <n v="6883"/>
    <n v="49059"/>
    <d v="2009-09-20T00:00:00"/>
    <s v="Medium"/>
    <n v="5"/>
    <n v="239.65899999999999"/>
    <n v="0.02"/>
    <x v="0"/>
    <n v="32.86"/>
    <n v="48.91"/>
    <n v="5.81"/>
    <s v="Christina DeMoss"/>
    <x v="3"/>
    <s v="West"/>
    <x v="2"/>
    <x v="0"/>
    <s v="Paper"/>
    <s v="Xerox 1891"/>
    <s v="Small Box"/>
    <n v="0.38"/>
    <d v="2009-09-21T00:00:00"/>
  </r>
  <r>
    <n v="6884"/>
    <n v="49062"/>
    <d v="2012-04-11T00:00:00"/>
    <s v="Low"/>
    <n v="33"/>
    <n v="98.34"/>
    <n v="0"/>
    <x v="0"/>
    <n v="-25.68"/>
    <n v="2.98"/>
    <n v="2.0299999999999998"/>
    <s v="Ed Braxton"/>
    <x v="6"/>
    <s v="Prarie"/>
    <x v="2"/>
    <x v="0"/>
    <s v="Pens &amp; Art Supplies"/>
    <s v="Premium Writing Pencils, Soft, #2 by Central Association for the Blind"/>
    <s v="Wrap Bag"/>
    <n v="0.56999999999999995"/>
    <d v="2012-04-18T00:00:00"/>
  </r>
  <r>
    <n v="6885"/>
    <n v="49088"/>
    <d v="2009-09-23T00:00:00"/>
    <s v="Critical"/>
    <n v="16"/>
    <n v="126.02239999999999"/>
    <n v="0.03"/>
    <x v="0"/>
    <n v="-47.69"/>
    <n v="8.1199999999999992"/>
    <n v="2.83"/>
    <s v="Kristina Nunn"/>
    <x v="8"/>
    <s v="Atlantic"/>
    <x v="3"/>
    <x v="2"/>
    <s v="Computer Peripherals"/>
    <s v="Imation Neon Mac Format Diskettes, 10/Pack"/>
    <s v="Small Pack"/>
    <n v="0.77"/>
    <d v="2009-09-24T00:00:00"/>
  </r>
  <r>
    <n v="6886"/>
    <n v="49088"/>
    <d v="2009-09-23T00:00:00"/>
    <s v="Critical"/>
    <n v="15"/>
    <n v="3982.5900000000006"/>
    <n v="0.05"/>
    <x v="2"/>
    <n v="-425.14"/>
    <n v="279.48"/>
    <n v="35"/>
    <s v="Kristina Nunn"/>
    <x v="8"/>
    <s v="Atlantic"/>
    <x v="3"/>
    <x v="0"/>
    <s v="Storage &amp; Organization"/>
    <s v="Tennsco Snap-Together Open Shelving Units, Starter Sets and Add-On Units"/>
    <s v="Large Box"/>
    <n v="0.8"/>
    <d v="2009-09-24T00:00:00"/>
  </r>
  <r>
    <n v="6887"/>
    <n v="49088"/>
    <d v="2009-09-23T00:00:00"/>
    <s v="Critical"/>
    <n v="31"/>
    <n v="1194.4486000000002"/>
    <n v="0.06"/>
    <x v="0"/>
    <n v="214.23"/>
    <n v="40.99"/>
    <n v="17.48"/>
    <s v="Kristina Nunn"/>
    <x v="8"/>
    <s v="Atlantic"/>
    <x v="3"/>
    <x v="0"/>
    <s v="Paper"/>
    <s v="Xerox 1893"/>
    <s v="Small Box"/>
    <n v="0.36"/>
    <d v="2009-09-25T00:00:00"/>
  </r>
  <r>
    <n v="6888"/>
    <n v="49094"/>
    <d v="2012-09-03T00:00:00"/>
    <s v="Critical"/>
    <n v="31"/>
    <n v="826.32359999999994"/>
    <n v="0.03"/>
    <x v="0"/>
    <n v="-25.98"/>
    <n v="27.48"/>
    <n v="4"/>
    <s v="Brian Stugart"/>
    <x v="4"/>
    <s v="Ontario"/>
    <x v="3"/>
    <x v="2"/>
    <s v="Computer Peripherals"/>
    <s v="Belkin MediaBoard 104- Keyboard"/>
    <s v="Small Box"/>
    <n v="0.75"/>
    <d v="2012-09-05T00:00:00"/>
  </r>
  <r>
    <n v="6889"/>
    <n v="49123"/>
    <d v="2009-02-25T00:00:00"/>
    <s v="High"/>
    <n v="31"/>
    <n v="291.27600000000001"/>
    <n v="0.1"/>
    <x v="0"/>
    <n v="-22.528500000000001"/>
    <n v="10.44"/>
    <n v="5.75"/>
    <s v="Mick Crebagga"/>
    <x v="6"/>
    <s v="Prarie"/>
    <x v="1"/>
    <x v="0"/>
    <s v="Binders and Binder Accessories"/>
    <s v="Avery® 3 1/2&quot; Diskette Storage Pages, 10/Pack"/>
    <s v="Small Box"/>
    <n v="0.39"/>
    <d v="2009-02-26T00:00:00"/>
  </r>
  <r>
    <n v="6890"/>
    <n v="49123"/>
    <d v="2009-02-25T00:00:00"/>
    <s v="High"/>
    <n v="3"/>
    <n v="23.490600000000001"/>
    <n v="0.06"/>
    <x v="0"/>
    <n v="-26.8"/>
    <n v="8.33"/>
    <n v="1.99"/>
    <s v="Mick Crebagga"/>
    <x v="6"/>
    <s v="Prarie"/>
    <x v="1"/>
    <x v="2"/>
    <s v="Computer Peripherals"/>
    <s v="80 Minute Slim Jewel Case CD-R , 10/Pack - Staples"/>
    <s v="Small Pack"/>
    <n v="0.52"/>
    <d v="2009-02-26T00:00:00"/>
  </r>
  <r>
    <n v="6891"/>
    <n v="49125"/>
    <d v="2009-03-29T00:00:00"/>
    <s v="Not Specified"/>
    <n v="29"/>
    <n v="159.239"/>
    <n v="0.05"/>
    <x v="2"/>
    <n v="-116.05"/>
    <n v="5.78"/>
    <n v="7.64"/>
    <s v="Edward Becker"/>
    <x v="4"/>
    <s v="Ontario"/>
    <x v="1"/>
    <x v="0"/>
    <s v="Paper"/>
    <s v="HP Office Recycled Paper (20Lb. and 87 Bright)"/>
    <s v="Small Box"/>
    <n v="0.36"/>
    <d v="2009-03-31T00:00:00"/>
  </r>
  <r>
    <n v="6892"/>
    <n v="49126"/>
    <d v="2011-07-10T00:00:00"/>
    <s v="Low"/>
    <n v="33"/>
    <n v="5312.3399999999992"/>
    <n v="0"/>
    <x v="1"/>
    <n v="1055.47"/>
    <n v="160.97999999999999"/>
    <n v="30"/>
    <s v="Mark Cousins"/>
    <x v="6"/>
    <s v="Prarie"/>
    <x v="1"/>
    <x v="1"/>
    <s v="Chairs &amp; Chairmats"/>
    <s v="Office Star - Mid Back Dual function Ergonomic High Back Chair with 2-Way Adjustable Arms"/>
    <s v="Jumbo Drum"/>
    <n v="0.62"/>
    <d v="2011-07-17T00:00:00"/>
  </r>
  <r>
    <n v="6893"/>
    <n v="49153"/>
    <d v="2012-07-28T00:00:00"/>
    <s v="Medium"/>
    <n v="31"/>
    <n v="2090.3609999999999"/>
    <n v="0.05"/>
    <x v="1"/>
    <n v="-432.46"/>
    <n v="70.98"/>
    <n v="30"/>
    <s v="Barbara Fisher"/>
    <x v="3"/>
    <s v="West"/>
    <x v="0"/>
    <x v="1"/>
    <s v="Chairs &amp; Chairmats"/>
    <s v="Novimex Turbo Task Chair"/>
    <s v="Jumbo Drum"/>
    <n v="0.73"/>
    <d v="2012-07-28T00:00:00"/>
  </r>
  <r>
    <n v="6894"/>
    <n v="49154"/>
    <d v="2009-03-06T00:00:00"/>
    <s v="Medium"/>
    <n v="26"/>
    <n v="1474.4964"/>
    <n v="7.0000000000000007E-2"/>
    <x v="0"/>
    <n v="-807.89"/>
    <n v="60.98"/>
    <n v="49"/>
    <s v="Joy Bell"/>
    <x v="12"/>
    <s v="Northwest Territories"/>
    <x v="2"/>
    <x v="0"/>
    <s v="Appliances"/>
    <s v="Euro Pro Shark Stick Mini Vacuum"/>
    <s v="Large Box"/>
    <n v="0.59"/>
    <d v="2009-03-07T00:00:00"/>
  </r>
  <r>
    <n v="6895"/>
    <n v="49155"/>
    <d v="2010-09-18T00:00:00"/>
    <s v="Low"/>
    <n v="22"/>
    <n v="4096.1910000000007"/>
    <n v="0.05"/>
    <x v="0"/>
    <n v="593.18100000000004"/>
    <n v="195.99"/>
    <n v="8.99"/>
    <s v="Meg Tillman"/>
    <x v="2"/>
    <s v="Prarie"/>
    <x v="0"/>
    <x v="2"/>
    <s v="Telephones and Communication"/>
    <s v="T28 WORLD"/>
    <s v="Small Box"/>
    <n v="0.6"/>
    <d v="2010-09-23T00:00:00"/>
  </r>
  <r>
    <n v="6896"/>
    <n v="49189"/>
    <d v="2011-01-15T00:00:00"/>
    <s v="Critical"/>
    <n v="32"/>
    <n v="229.81119999999999"/>
    <n v="0.06"/>
    <x v="0"/>
    <n v="101.82"/>
    <n v="7.64"/>
    <n v="1.39"/>
    <s v="Brian Thompson"/>
    <x v="4"/>
    <s v="Ontario"/>
    <x v="2"/>
    <x v="0"/>
    <s v="Envelopes"/>
    <s v="Security-Tint Envelopes"/>
    <s v="Small Box"/>
    <n v="0.36"/>
    <d v="2011-01-18T00:00:00"/>
  </r>
  <r>
    <n v="6897"/>
    <n v="49190"/>
    <d v="2012-12-11T00:00:00"/>
    <s v="High"/>
    <n v="4"/>
    <n v="25.043199999999999"/>
    <n v="0.09"/>
    <x v="0"/>
    <n v="-4.45"/>
    <n v="6.88"/>
    <n v="2"/>
    <s v="Evan Henry"/>
    <x v="4"/>
    <s v="Ontario"/>
    <x v="1"/>
    <x v="0"/>
    <s v="Paper"/>
    <s v="Adams Phone Message Book, 200 Message Capacity, 8 1/16” x 11”"/>
    <s v="Wrap Bag"/>
    <n v="0.39"/>
    <d v="2012-12-12T00:00:00"/>
  </r>
  <r>
    <n v="6898"/>
    <n v="49216"/>
    <d v="2009-03-19T00:00:00"/>
    <s v="High"/>
    <n v="28"/>
    <n v="90.921599999999984"/>
    <n v="0.01"/>
    <x v="0"/>
    <n v="-72.44"/>
    <n v="3.28"/>
    <n v="3.97"/>
    <s v="Noah Childs"/>
    <x v="4"/>
    <s v="Ontario"/>
    <x v="2"/>
    <x v="0"/>
    <s v="Pens &amp; Art Supplies"/>
    <s v="Newell 342"/>
    <s v="Wrap Bag"/>
    <n v="0.56000000000000005"/>
    <d v="2009-03-19T00:00:00"/>
  </r>
  <r>
    <n v="6899"/>
    <n v="49216"/>
    <d v="2009-03-19T00:00:00"/>
    <s v="High"/>
    <n v="11"/>
    <n v="246.708"/>
    <n v="0.1"/>
    <x v="0"/>
    <n v="-45.816000000000003"/>
    <n v="24.92"/>
    <n v="12.98"/>
    <s v="Noah Childs"/>
    <x v="9"/>
    <s v="Atlantic"/>
    <x v="2"/>
    <x v="0"/>
    <s v="Binders and Binder Accessories"/>
    <s v="GBC Standard Therm-A-Bind Covers"/>
    <s v="Small Box"/>
    <n v="0.39"/>
    <d v="2009-03-19T00:00:00"/>
  </r>
  <r>
    <n v="6900"/>
    <n v="49216"/>
    <d v="2009-03-19T00:00:00"/>
    <s v="High"/>
    <n v="9"/>
    <n v="2292.4062000000004"/>
    <n v="0.06"/>
    <x v="1"/>
    <n v="-172.47749999999999"/>
    <n v="270.97000000000003"/>
    <n v="28.06"/>
    <s v="Noah Childs"/>
    <x v="6"/>
    <s v="Prarie"/>
    <x v="2"/>
    <x v="2"/>
    <s v="Office Machines"/>
    <s v="Epson LQ-570e Dot Matrix Printer"/>
    <s v="Jumbo Drum"/>
    <n v="0.56000000000000005"/>
    <d v="2009-03-19T00:00:00"/>
  </r>
  <r>
    <n v="6901"/>
    <n v="49216"/>
    <d v="2009-03-19T00:00:00"/>
    <s v="High"/>
    <n v="29"/>
    <n v="356.12"/>
    <n v="0"/>
    <x v="2"/>
    <n v="30.63"/>
    <n v="12.28"/>
    <n v="6.35"/>
    <s v="Noah Childs"/>
    <x v="6"/>
    <s v="Prarie"/>
    <x v="2"/>
    <x v="0"/>
    <s v="Paper"/>
    <s v="Staples Premium Bright 1-Part Blank Computer Paper"/>
    <s v="Small Box"/>
    <n v="0.38"/>
    <d v="2009-03-20T00:00:00"/>
  </r>
  <r>
    <n v="6902"/>
    <n v="49218"/>
    <d v="2010-06-04T00:00:00"/>
    <s v="Low"/>
    <n v="21"/>
    <n v="76.0578"/>
    <n v="0.09"/>
    <x v="0"/>
    <n v="-73.070999999999998"/>
    <n v="3.98"/>
    <n v="5.26"/>
    <s v="Ann Steele"/>
    <x v="1"/>
    <s v="West"/>
    <x v="1"/>
    <x v="0"/>
    <s v="Binders and Binder Accessories"/>
    <s v="Ibico Presentation Index for Binding Systems"/>
    <s v="Small Box"/>
    <n v="0.38"/>
    <d v="2010-06-04T00:00:00"/>
  </r>
  <r>
    <n v="6903"/>
    <n v="49220"/>
    <d v="2011-08-13T00:00:00"/>
    <s v="Critical"/>
    <n v="13"/>
    <n v="406.46579999999994"/>
    <n v="7.0000000000000007E-2"/>
    <x v="0"/>
    <n v="39.36"/>
    <n v="33.619999999999997"/>
    <n v="3.5"/>
    <s v="Evan Bailliet"/>
    <x v="6"/>
    <s v="Prarie"/>
    <x v="1"/>
    <x v="0"/>
    <s v="Appliances"/>
    <s v="Fellowes 8 Outlet Superior Workstation Surge Protector w/o Phone/Fax/Modem Protection"/>
    <s v="Small Box"/>
    <n v="0.59"/>
    <d v="2011-08-14T00:00:00"/>
  </r>
  <r>
    <n v="6904"/>
    <n v="49221"/>
    <d v="2010-07-03T00:00:00"/>
    <s v="Not Specified"/>
    <n v="22"/>
    <n v="379.73759999999999"/>
    <n v="0.04"/>
    <x v="0"/>
    <n v="-15.416399999999999"/>
    <n v="17.98"/>
    <n v="8.51"/>
    <s v="Maureen Fritzler"/>
    <x v="4"/>
    <s v="Ontario"/>
    <x v="1"/>
    <x v="2"/>
    <s v="Office Machines"/>
    <s v="Canon P1-DHIII Palm Printing Calculator"/>
    <s v="Medium Box"/>
    <n v="0.4"/>
    <d v="2010-07-04T00:00:00"/>
  </r>
  <r>
    <n v="6905"/>
    <n v="49221"/>
    <d v="2010-07-03T00:00:00"/>
    <s v="Not Specified"/>
    <n v="41"/>
    <n v="260.3664"/>
    <n v="0.02"/>
    <x v="0"/>
    <n v="-103.28"/>
    <n v="6.48"/>
    <n v="6.57"/>
    <s v="Maureen Fritzler"/>
    <x v="4"/>
    <s v="Ontario"/>
    <x v="1"/>
    <x v="0"/>
    <s v="Paper"/>
    <s v="Xerox 20"/>
    <s v="Small Box"/>
    <n v="0.37"/>
    <d v="2010-07-04T00:00:00"/>
  </r>
  <r>
    <n v="6906"/>
    <n v="49223"/>
    <d v="2011-10-02T00:00:00"/>
    <s v="Medium"/>
    <n v="24"/>
    <n v="213.864"/>
    <n v="0.05"/>
    <x v="0"/>
    <n v="-83.55"/>
    <n v="9.3800000000000008"/>
    <n v="7.28"/>
    <s v="Chuck Clark"/>
    <x v="8"/>
    <s v="Atlantic"/>
    <x v="1"/>
    <x v="0"/>
    <s v="Storage &amp; Organization"/>
    <s v="Staples File Caddy"/>
    <s v="Small Box"/>
    <n v="0.56999999999999995"/>
    <d v="2011-10-02T00:00:00"/>
  </r>
  <r>
    <n v="6907"/>
    <n v="49255"/>
    <d v="2012-06-22T00:00:00"/>
    <s v="High"/>
    <n v="20"/>
    <n v="1291.8360000000002"/>
    <n v="0.09"/>
    <x v="1"/>
    <n v="-102.3"/>
    <n v="70.98"/>
    <n v="26.85"/>
    <s v="Mark Cousins"/>
    <x v="4"/>
    <s v="Ontario"/>
    <x v="1"/>
    <x v="1"/>
    <s v="Bookcases"/>
    <s v="Safco Value Mate Steel Bookcase, Baked Enamel Finish on Steel, Black"/>
    <s v="Jumbo Box"/>
    <m/>
    <d v="2012-06-23T00:00:00"/>
  </r>
  <r>
    <n v="6908"/>
    <n v="49283"/>
    <d v="2009-12-11T00:00:00"/>
    <s v="High"/>
    <n v="25"/>
    <n v="303.93"/>
    <n v="0.01"/>
    <x v="0"/>
    <n v="31.74"/>
    <n v="12.28"/>
    <n v="6.47"/>
    <s v="Shaun Weien"/>
    <x v="6"/>
    <s v="Prarie"/>
    <x v="2"/>
    <x v="0"/>
    <s v="Paper"/>
    <s v="Xerox 1881"/>
    <s v="Small Box"/>
    <n v="0.38"/>
    <d v="2009-12-12T00:00:00"/>
  </r>
  <r>
    <n v="6909"/>
    <n v="49312"/>
    <d v="2011-02-21T00:00:00"/>
    <s v="Critical"/>
    <n v="30"/>
    <n v="149.4"/>
    <n v="0"/>
    <x v="0"/>
    <n v="-128.52000000000001"/>
    <n v="4.9800000000000004"/>
    <n v="7.54"/>
    <s v="Deanra Eno"/>
    <x v="8"/>
    <s v="Atlantic"/>
    <x v="1"/>
    <x v="0"/>
    <s v="Paper"/>
    <s v="Xerox 1961"/>
    <s v="Small Box"/>
    <n v="0.38"/>
    <d v="2011-02-22T00:00:00"/>
  </r>
  <r>
    <n v="6910"/>
    <n v="49312"/>
    <d v="2011-02-21T00:00:00"/>
    <s v="Critical"/>
    <n v="19"/>
    <n v="1859.1937"/>
    <n v="0.09"/>
    <x v="2"/>
    <n v="336.26"/>
    <n v="107.53"/>
    <n v="5.81"/>
    <s v="Deanra Eno"/>
    <x v="8"/>
    <s v="Atlantic"/>
    <x v="1"/>
    <x v="1"/>
    <s v="Office Furnishings"/>
    <s v="Tenex Contemporary Contur Chairmats for Low and Medium Pile Carpet, Computer, 39&quot; x 49&quot;"/>
    <s v="Medium Box"/>
    <n v="0.65"/>
    <d v="2011-02-23T00:00:00"/>
  </r>
  <r>
    <n v="6911"/>
    <n v="49313"/>
    <d v="2009-10-04T00:00:00"/>
    <s v="Medium"/>
    <n v="34"/>
    <n v="287.02800000000002"/>
    <n v="0.1"/>
    <x v="2"/>
    <n v="-22.88"/>
    <n v="9.3800000000000008"/>
    <n v="4.93"/>
    <s v="Grant Carroll"/>
    <x v="4"/>
    <s v="Ontario"/>
    <x v="0"/>
    <x v="1"/>
    <s v="Office Furnishings"/>
    <s v="Eldon Expressions Punched Metal &amp; Wood Desk Accessories, Black &amp; Cherry"/>
    <s v="Small Box"/>
    <n v="0.56999999999999995"/>
    <d v="2009-10-04T00:00:00"/>
  </r>
  <r>
    <n v="6912"/>
    <n v="49313"/>
    <d v="2009-10-04T00:00:00"/>
    <s v="Medium"/>
    <n v="36"/>
    <n v="1230.8580000000002"/>
    <n v="0.05"/>
    <x v="0"/>
    <n v="574.15499999999997"/>
    <n v="35.99"/>
    <n v="1.25"/>
    <s v="Grant Carroll"/>
    <x v="4"/>
    <s v="Ontario"/>
    <x v="0"/>
    <x v="2"/>
    <s v="Telephones and Communication"/>
    <s v="Accessory23"/>
    <s v="Small Pack"/>
    <n v="0.36"/>
    <d v="2009-10-05T00:00:00"/>
  </r>
  <r>
    <n v="6913"/>
    <n v="49319"/>
    <d v="2011-08-25T00:00:00"/>
    <s v="Low"/>
    <n v="13"/>
    <n v="87.187100000000001"/>
    <n v="0.09"/>
    <x v="0"/>
    <n v="-68.66"/>
    <n v="7.37"/>
    <n v="5.53"/>
    <s v="Karen Bern"/>
    <x v="2"/>
    <s v="Prarie"/>
    <x v="1"/>
    <x v="2"/>
    <s v="Computer Peripherals"/>
    <s v="Imation 3.5&quot; Unformatted DS/HD Diskettes, 10/Box"/>
    <s v="Small Pack"/>
    <n v="0.69"/>
    <d v="2011-08-27T00:00:00"/>
  </r>
  <r>
    <n v="6914"/>
    <n v="49319"/>
    <d v="2011-08-25T00:00:00"/>
    <s v="Low"/>
    <n v="40"/>
    <n v="264.52799999999996"/>
    <n v="0.01"/>
    <x v="0"/>
    <n v="-69.03"/>
    <n v="6.68"/>
    <n v="6.15"/>
    <s v="Karen Bern"/>
    <x v="2"/>
    <s v="Prarie"/>
    <x v="1"/>
    <x v="0"/>
    <s v="Paper"/>
    <s v="Xerox 1968"/>
    <s v="Small Box"/>
    <n v="0.37"/>
    <d v="2011-08-27T00:00:00"/>
  </r>
  <r>
    <n v="6915"/>
    <n v="49344"/>
    <d v="2012-12-30T00:00:00"/>
    <s v="Low"/>
    <n v="31"/>
    <n v="619.38"/>
    <n v="0"/>
    <x v="0"/>
    <n v="27.85"/>
    <n v="19.98"/>
    <n v="4"/>
    <s v="Maribeth Yedwab"/>
    <x v="2"/>
    <s v="Prarie"/>
    <x v="2"/>
    <x v="2"/>
    <s v="Computer Peripherals"/>
    <s v="Belkin 105-Key Black Keyboard"/>
    <s v="Small Box"/>
    <n v="0.68"/>
    <d v="2012-12-30T00:00:00"/>
  </r>
  <r>
    <n v="6916"/>
    <n v="49344"/>
    <d v="2012-12-30T00:00:00"/>
    <s v="Low"/>
    <n v="1"/>
    <n v="757.85709999999995"/>
    <n v="0.09"/>
    <x v="0"/>
    <n v="-745.2"/>
    <n v="832.81"/>
    <n v="24.49"/>
    <s v="Maribeth Yedwab"/>
    <x v="2"/>
    <s v="Prarie"/>
    <x v="2"/>
    <x v="0"/>
    <s v="Scissors, Rulers and Trimmers"/>
    <s v="Martin Yale Chadless Opener Electric Letter Opener"/>
    <s v="Medium Box"/>
    <n v="0.83"/>
    <d v="2012-12-30T00:00:00"/>
  </r>
  <r>
    <n v="6917"/>
    <n v="49346"/>
    <d v="2011-05-05T00:00:00"/>
    <s v="Not Specified"/>
    <n v="8"/>
    <n v="87.984000000000009"/>
    <n v="0.1"/>
    <x v="0"/>
    <n v="42.22"/>
    <n v="12.22"/>
    <n v="2.85"/>
    <s v="Rick Hansen"/>
    <x v="2"/>
    <s v="Prarie"/>
    <x v="1"/>
    <x v="1"/>
    <s v="Office Furnishings"/>
    <s v="Aluminum Document Frame"/>
    <s v="Small Pack"/>
    <n v="0.55000000000000004"/>
    <d v="2011-05-08T00:00:00"/>
  </r>
  <r>
    <n v="6918"/>
    <n v="49346"/>
    <d v="2011-05-05T00:00:00"/>
    <s v="Not Specified"/>
    <n v="50"/>
    <n v="253.44"/>
    <n v="0.04"/>
    <x v="0"/>
    <n v="-117.91"/>
    <n v="5.28"/>
    <n v="5.57"/>
    <s v="Rick Hansen"/>
    <x v="2"/>
    <s v="Prarie"/>
    <x v="1"/>
    <x v="0"/>
    <s v="Paper"/>
    <s v="Xerox 1981"/>
    <s v="Small Box"/>
    <n v="0.4"/>
    <d v="2011-05-06T00:00:00"/>
  </r>
  <r>
    <n v="6919"/>
    <n v="49349"/>
    <d v="2011-06-01T00:00:00"/>
    <s v="High"/>
    <n v="11"/>
    <n v="116.00819999999999"/>
    <n v="7.0000000000000007E-2"/>
    <x v="0"/>
    <n v="0.64000000000000057"/>
    <n v="11.34"/>
    <n v="5.01"/>
    <s v="Olvera Toch"/>
    <x v="4"/>
    <s v="Ontario"/>
    <x v="2"/>
    <x v="0"/>
    <s v="Paper"/>
    <s v="Xerox 188"/>
    <s v="Small Box"/>
    <n v="0.36"/>
    <d v="2011-06-01T00:00:00"/>
  </r>
  <r>
    <n v="6920"/>
    <n v="49349"/>
    <d v="2011-06-01T00:00:00"/>
    <s v="High"/>
    <n v="23"/>
    <n v="1566.8037000000002"/>
    <n v="0.01"/>
    <x v="1"/>
    <n v="-524.03"/>
    <n v="68.81"/>
    <n v="60"/>
    <s v="Olvera Toch"/>
    <x v="4"/>
    <s v="Ontario"/>
    <x v="2"/>
    <x v="0"/>
    <s v="Appliances"/>
    <s v="Holmes Replacement Filter for HEPA Air Cleaner, Very Large Room, HEPA Filter"/>
    <s v="Jumbo Drum"/>
    <n v="0.41"/>
    <d v="2011-06-03T00:00:00"/>
  </r>
  <r>
    <n v="6921"/>
    <n v="49350"/>
    <d v="2012-08-22T00:00:00"/>
    <s v="High"/>
    <n v="50"/>
    <n v="360.36"/>
    <n v="0.01"/>
    <x v="0"/>
    <n v="-331.63"/>
    <n v="7.28"/>
    <n v="11.15"/>
    <s v="Laura Armstrong"/>
    <x v="4"/>
    <s v="Ontario"/>
    <x v="0"/>
    <x v="0"/>
    <s v="Paper"/>
    <s v="Array® Parchment Paper, Assorted Colors"/>
    <s v="Small Box"/>
    <n v="0.37"/>
    <d v="2012-08-24T00:00:00"/>
  </r>
  <r>
    <n v="6922"/>
    <n v="49351"/>
    <d v="2012-03-30T00:00:00"/>
    <s v="Low"/>
    <n v="27"/>
    <n v="101.0124"/>
    <n v="0.06"/>
    <x v="0"/>
    <n v="24.75"/>
    <n v="3.98"/>
    <n v="0.83"/>
    <s v="Michelle Moray"/>
    <x v="2"/>
    <s v="Prarie"/>
    <x v="1"/>
    <x v="0"/>
    <s v="Pens &amp; Art Supplies"/>
    <s v="Fluorescent Highlighters by Dixon"/>
    <s v="Wrap Bag"/>
    <n v="0.51"/>
    <d v="2012-04-03T00:00:00"/>
  </r>
  <r>
    <n v="6923"/>
    <n v="49380"/>
    <d v="2012-05-04T00:00:00"/>
    <s v="Medium"/>
    <n v="11"/>
    <n v="20891.855600000003"/>
    <n v="0.02"/>
    <x v="0"/>
    <n v="6138.48"/>
    <n v="1938.02"/>
    <n v="13.99"/>
    <s v="Jocasta Rupert"/>
    <x v="10"/>
    <s v="Atlantic"/>
    <x v="3"/>
    <x v="2"/>
    <s v="Office Machines"/>
    <s v="Polycom ViewStation™ Adapter H323 Videoconferencing Unit"/>
    <s v="Medium Box"/>
    <n v="0.38"/>
    <d v="2012-05-06T00:00:00"/>
  </r>
  <r>
    <n v="6924"/>
    <n v="49381"/>
    <d v="2012-12-13T00:00:00"/>
    <s v="Not Specified"/>
    <n v="21"/>
    <n v="1430.9568000000002"/>
    <n v="0.04"/>
    <x v="0"/>
    <n v="-531.91999999999996"/>
    <n v="70.98"/>
    <n v="35"/>
    <s v="Stuart Van"/>
    <x v="5"/>
    <s v="Quebec"/>
    <x v="3"/>
    <x v="0"/>
    <s v="Storage &amp; Organization"/>
    <s v="Sensible Storage WireTech Storage Systems"/>
    <s v="Large Box"/>
    <n v="0.8"/>
    <d v="2012-12-14T00:00:00"/>
  </r>
  <r>
    <n v="6925"/>
    <n v="49409"/>
    <d v="2011-08-16T00:00:00"/>
    <s v="High"/>
    <n v="28"/>
    <n v="1343.7311999999999"/>
    <n v="0.04"/>
    <x v="0"/>
    <n v="68.23"/>
    <n v="49.99"/>
    <n v="19.989999999999998"/>
    <s v="Natalie Webber"/>
    <x v="6"/>
    <s v="Prarie"/>
    <x v="3"/>
    <x v="2"/>
    <s v="Computer Peripherals"/>
    <s v="US Robotics 56K V.92 Internal PCI Faxmodem"/>
    <s v="Small Box"/>
    <n v="0.45"/>
    <d v="2011-08-17T00:00:00"/>
  </r>
  <r>
    <n v="6926"/>
    <n v="49412"/>
    <d v="2009-03-07T00:00:00"/>
    <s v="Critical"/>
    <n v="20"/>
    <n v="9418.1360000000004"/>
    <n v="0.09"/>
    <x v="1"/>
    <n v="909.36"/>
    <n v="517.48"/>
    <n v="16.63"/>
    <s v="Dennis Bolton"/>
    <x v="3"/>
    <s v="West"/>
    <x v="0"/>
    <x v="2"/>
    <s v="Office Machines"/>
    <s v="Panasonic KX-P3626 Dot Matrix Printer"/>
    <s v="Jumbo Box"/>
    <n v="0.59"/>
    <d v="2009-03-07T00:00:00"/>
  </r>
  <r>
    <n v="6927"/>
    <n v="49441"/>
    <d v="2009-09-27T00:00:00"/>
    <s v="Medium"/>
    <n v="49"/>
    <n v="1882.9524000000001"/>
    <n v="7.0000000000000007E-2"/>
    <x v="2"/>
    <n v="100.8"/>
    <n v="41.32"/>
    <n v="8.66"/>
    <s v="Mary O'Rourke"/>
    <x v="6"/>
    <s v="Prarie"/>
    <x v="2"/>
    <x v="1"/>
    <s v="Office Furnishings"/>
    <s v="Deflect-o EconoMat Studded, No Bevel Mat for Low Pile Carpeting"/>
    <s v="Medium Box"/>
    <n v="0.76"/>
    <d v="2009-09-28T00:00:00"/>
  </r>
  <r>
    <n v="6928"/>
    <n v="49442"/>
    <d v="2012-08-09T00:00:00"/>
    <s v="High"/>
    <n v="11"/>
    <n v="122.705"/>
    <n v="0.03"/>
    <x v="0"/>
    <n v="-24.805500000000002"/>
    <n v="11.5"/>
    <n v="7.19"/>
    <s v="Brian DeCherney"/>
    <x v="1"/>
    <s v="West"/>
    <x v="1"/>
    <x v="0"/>
    <s v="Binders and Binder Accessories"/>
    <s v="Ibico Covers for Plastic or Wire Binding Elements"/>
    <s v="Small Box"/>
    <n v="0.4"/>
    <d v="2012-08-09T00:00:00"/>
  </r>
  <r>
    <n v="6929"/>
    <n v="49443"/>
    <d v="2011-01-23T00:00:00"/>
    <s v="High"/>
    <n v="41"/>
    <n v="383.65749999999997"/>
    <n v="0.05"/>
    <x v="0"/>
    <n v="-10.98"/>
    <n v="9.85"/>
    <n v="4.82"/>
    <s v="Nicole Brennan"/>
    <x v="5"/>
    <s v="Quebec"/>
    <x v="2"/>
    <x v="0"/>
    <s v="Pens &amp; Art Supplies"/>
    <s v="Lumber Crayons"/>
    <s v="Wrap Bag"/>
    <n v="0.47"/>
    <d v="2011-01-24T00:00:00"/>
  </r>
  <r>
    <n v="6930"/>
    <n v="49472"/>
    <d v="2010-07-16T00:00:00"/>
    <s v="Low"/>
    <n v="23"/>
    <n v="96.47120000000001"/>
    <n v="0.02"/>
    <x v="0"/>
    <n v="17.89"/>
    <n v="4.28"/>
    <n v="0.94"/>
    <s v="Robert Barroso"/>
    <x v="8"/>
    <s v="Atlantic"/>
    <x v="0"/>
    <x v="0"/>
    <s v="Pens &amp; Art Supplies"/>
    <s v="Newell 336"/>
    <s v="Wrap Bag"/>
    <n v="0.56000000000000005"/>
    <d v="2010-07-21T00:00:00"/>
  </r>
  <r>
    <n v="6931"/>
    <n v="49472"/>
    <d v="2010-07-16T00:00:00"/>
    <s v="Low"/>
    <n v="15"/>
    <n v="139.36499999999998"/>
    <n v="0.05"/>
    <x v="0"/>
    <n v="12.09"/>
    <n v="9.7799999999999994"/>
    <n v="1.99"/>
    <s v="Robert Barroso"/>
    <x v="8"/>
    <s v="Atlantic"/>
    <x v="0"/>
    <x v="2"/>
    <s v="Computer Peripherals"/>
    <s v="Memorex Slim 80 Minute CD-R, 10/Pack"/>
    <s v="Small Pack"/>
    <n v="0.43"/>
    <d v="2010-07-21T00:00:00"/>
  </r>
  <r>
    <n v="6932"/>
    <n v="49472"/>
    <d v="2010-07-16T00:00:00"/>
    <s v="Low"/>
    <n v="9"/>
    <n v="28.721699999999998"/>
    <n v="0.03"/>
    <x v="0"/>
    <n v="8.0000000000000071E-2"/>
    <n v="3.29"/>
    <n v="1.35"/>
    <s v="Robert Barroso"/>
    <x v="8"/>
    <s v="Atlantic"/>
    <x v="0"/>
    <x v="0"/>
    <s v="Rubber Bands"/>
    <s v="Acco® Hot Clips™ Clips to Go"/>
    <s v="Wrap Bag"/>
    <n v="0.4"/>
    <d v="2010-07-20T00:00:00"/>
  </r>
  <r>
    <n v="6933"/>
    <n v="49477"/>
    <d v="2011-11-29T00:00:00"/>
    <s v="Medium"/>
    <n v="9"/>
    <n v="68.072399999999988"/>
    <n v="0.01"/>
    <x v="0"/>
    <n v="-16.559999999999999"/>
    <n v="7.64"/>
    <n v="5.83"/>
    <s v="Grant Carroll"/>
    <x v="4"/>
    <s v="Ontario"/>
    <x v="1"/>
    <x v="0"/>
    <s v="Paper"/>
    <s v="Rediform Wirebound &quot;Phone Memo&quot; Message Book, 11 x 5-3/4"/>
    <s v="Wrap Bag"/>
    <n v="0.36"/>
    <d v="2011-11-29T00:00:00"/>
  </r>
  <r>
    <n v="6934"/>
    <n v="49479"/>
    <d v="2011-07-27T00:00:00"/>
    <s v="Medium"/>
    <n v="46"/>
    <n v="5175.0965999999999"/>
    <n v="7.0000000000000007E-2"/>
    <x v="1"/>
    <n v="1807.16"/>
    <n v="120.97"/>
    <n v="26.3"/>
    <s v="Victor Price"/>
    <x v="6"/>
    <s v="Prarie"/>
    <x v="3"/>
    <x v="2"/>
    <s v="Office Machines"/>
    <s v="Canon S750 Color Inkjet Printer"/>
    <s v="Jumbo Drum"/>
    <n v="0.38"/>
    <d v="2011-07-29T00:00:00"/>
  </r>
  <r>
    <n v="6935"/>
    <n v="49504"/>
    <d v="2009-11-16T00:00:00"/>
    <s v="Not Specified"/>
    <n v="45"/>
    <n v="298.48499999999996"/>
    <n v="0.1"/>
    <x v="0"/>
    <n v="-195.6"/>
    <n v="7.37"/>
    <n v="5.53"/>
    <s v="Larry Blacks"/>
    <x v="2"/>
    <s v="Prarie"/>
    <x v="3"/>
    <x v="2"/>
    <s v="Computer Peripherals"/>
    <s v="Imation 3.5&quot; Unformatted DS/HD Diskettes, 10/Box"/>
    <s v="Small Pack"/>
    <n v="0.69"/>
    <d v="2009-11-16T00:00:00"/>
  </r>
  <r>
    <n v="6936"/>
    <n v="49505"/>
    <d v="2009-01-21T00:00:00"/>
    <s v="Critical"/>
    <n v="12"/>
    <n v="90.316800000000001"/>
    <n v="0.04"/>
    <x v="0"/>
    <n v="-8.4984999999999999"/>
    <n v="7.84"/>
    <n v="4.71"/>
    <s v="Harold Ryan"/>
    <x v="4"/>
    <s v="Ontario"/>
    <x v="2"/>
    <x v="0"/>
    <s v="Binders and Binder Accessories"/>
    <s v="XtraLife® ClearVue™ Slant-D® Ring Binders by Cardinal"/>
    <s v="Small Box"/>
    <n v="0.35"/>
    <d v="2009-01-23T00:00:00"/>
  </r>
  <r>
    <n v="6937"/>
    <n v="49505"/>
    <d v="2009-01-21T00:00:00"/>
    <s v="Critical"/>
    <n v="34"/>
    <n v="319.2192"/>
    <n v="0.04"/>
    <x v="2"/>
    <n v="85.83"/>
    <n v="9.7799999999999994"/>
    <n v="1.99"/>
    <s v="Harold Ryan"/>
    <x v="4"/>
    <s v="Ontario"/>
    <x v="2"/>
    <x v="2"/>
    <s v="Computer Peripherals"/>
    <s v="Memorex Slim 80 Minute CD-R, 10/Pack"/>
    <s v="Small Pack"/>
    <n v="0.43"/>
    <d v="2009-01-22T00:00:00"/>
  </r>
  <r>
    <n v="6938"/>
    <n v="49510"/>
    <d v="2012-03-20T00:00:00"/>
    <s v="Critical"/>
    <n v="16"/>
    <n v="39.628799999999998"/>
    <n v="0.04"/>
    <x v="0"/>
    <n v="-6.22"/>
    <n v="2.58"/>
    <n v="1.3"/>
    <s v="Luke Weiss"/>
    <x v="3"/>
    <s v="West"/>
    <x v="1"/>
    <x v="0"/>
    <s v="Pens &amp; Art Supplies"/>
    <s v="DIXON Oriole® Pencils"/>
    <s v="Wrap Bag"/>
    <n v="0.59"/>
    <d v="2012-03-21T00:00:00"/>
  </r>
  <r>
    <n v="6939"/>
    <n v="49511"/>
    <d v="2009-04-20T00:00:00"/>
    <s v="High"/>
    <n v="35"/>
    <n v="125.27550000000001"/>
    <n v="0.03"/>
    <x v="2"/>
    <n v="5.04"/>
    <n v="3.69"/>
    <n v="2.5"/>
    <s v="Eugene Moren"/>
    <x v="2"/>
    <s v="Prarie"/>
    <x v="2"/>
    <x v="0"/>
    <s v="Envelopes"/>
    <s v="Colored Envelopes"/>
    <s v="Small Box"/>
    <n v="0.39"/>
    <d v="2009-04-20T00:00:00"/>
  </r>
  <r>
    <n v="6940"/>
    <n v="49538"/>
    <d v="2010-03-17T00:00:00"/>
    <s v="Low"/>
    <n v="29"/>
    <n v="703.8184"/>
    <n v="0.08"/>
    <x v="0"/>
    <n v="217.57"/>
    <n v="26.38"/>
    <n v="5.58"/>
    <s v="Darren Budd"/>
    <x v="4"/>
    <s v="Ontario"/>
    <x v="3"/>
    <x v="1"/>
    <s v="Office Furnishings"/>
    <s v="Westinghouse Floor Lamp with Metal Mesh Shade, Black"/>
    <s v="Jumbo Drum"/>
    <n v="0.62"/>
    <d v="2010-03-21T00:00:00"/>
  </r>
  <r>
    <n v="6941"/>
    <n v="49541"/>
    <d v="2009-01-16T00:00:00"/>
    <s v="Medium"/>
    <n v="35"/>
    <n v="470.05"/>
    <n v="0"/>
    <x v="0"/>
    <n v="16.46"/>
    <n v="13.43"/>
    <n v="5.5"/>
    <s v="Joe Elijah"/>
    <x v="6"/>
    <s v="Prarie"/>
    <x v="2"/>
    <x v="0"/>
    <s v="Storage &amp; Organization"/>
    <s v="Fellowes Personal Hanging Folder Files, Navy"/>
    <s v="Small Box"/>
    <n v="0.56999999999999995"/>
    <d v="2009-01-17T00:00:00"/>
  </r>
  <r>
    <n v="6942"/>
    <n v="49575"/>
    <d v="2010-12-16T00:00:00"/>
    <s v="High"/>
    <n v="12"/>
    <n v="487.9199999999999"/>
    <n v="0.05"/>
    <x v="0"/>
    <n v="170.90100000000001"/>
    <n v="42.8"/>
    <n v="2.99"/>
    <s v="Kalyca Meade"/>
    <x v="4"/>
    <s v="Ontario"/>
    <x v="1"/>
    <x v="0"/>
    <s v="Binders and Binder Accessories"/>
    <s v="Wilson Jones Elliptical Ring 3 1/2&quot; Capacity Binders, 800 sheets"/>
    <s v="Small Box"/>
    <n v="0.36"/>
    <d v="2010-12-17T00:00:00"/>
  </r>
  <r>
    <n v="6943"/>
    <n v="49600"/>
    <d v="2011-03-07T00:00:00"/>
    <s v="Low"/>
    <n v="33"/>
    <n v="1632.3120000000001"/>
    <n v="0.1"/>
    <x v="0"/>
    <n v="574.44000000000005"/>
    <n v="54.96"/>
    <n v="10.75"/>
    <s v="Troy Blackwell"/>
    <x v="6"/>
    <s v="Prarie"/>
    <x v="2"/>
    <x v="0"/>
    <s v="Paper"/>
    <s v="Xerox 1940"/>
    <s v="Small Box"/>
    <n v="0.36"/>
    <d v="2011-03-12T00:00:00"/>
  </r>
  <r>
    <n v="6944"/>
    <n v="49601"/>
    <d v="2011-01-26T00:00:00"/>
    <s v="Low"/>
    <n v="15"/>
    <n v="1692.6030000000001"/>
    <n v="0.01"/>
    <x v="1"/>
    <n v="-101.19"/>
    <n v="113.98"/>
    <n v="30"/>
    <s v="Mark Cousins"/>
    <x v="6"/>
    <s v="Prarie"/>
    <x v="2"/>
    <x v="1"/>
    <s v="Chairs &amp; Chairmats"/>
    <s v="Hon Comfortask® Task/Swivel Chairs"/>
    <s v="Jumbo Drum"/>
    <n v="0.69"/>
    <d v="2011-02-02T00:00:00"/>
  </r>
  <r>
    <n v="6945"/>
    <n v="49602"/>
    <d v="2012-03-08T00:00:00"/>
    <s v="Not Specified"/>
    <n v="31"/>
    <n v="4539.9686000000002"/>
    <n v="0.03"/>
    <x v="1"/>
    <n v="-519.94000000000005"/>
    <n v="150.97999999999999"/>
    <n v="66.27"/>
    <s v="Andrew Roberts"/>
    <x v="1"/>
    <s v="West"/>
    <x v="2"/>
    <x v="1"/>
    <s v="Bookcases"/>
    <s v="Bush Mission Pointe Library"/>
    <s v="Jumbo Box"/>
    <n v="0.65"/>
    <d v="2012-03-09T00:00:00"/>
  </r>
  <r>
    <n v="6946"/>
    <n v="49607"/>
    <d v="2009-05-04T00:00:00"/>
    <s v="Medium"/>
    <n v="6"/>
    <n v="1161.7836"/>
    <n v="0.06"/>
    <x v="0"/>
    <n v="-586.20100000000002"/>
    <n v="205.99"/>
    <n v="8.99"/>
    <s v="Georgia Rosenberg"/>
    <x v="10"/>
    <s v="Atlantic"/>
    <x v="3"/>
    <x v="2"/>
    <s v="Telephones and Communication"/>
    <s v="TimeportP7382"/>
    <s v="Small Box"/>
    <n v="0.56000000000000005"/>
    <d v="2009-05-05T00:00:00"/>
  </r>
  <r>
    <n v="6947"/>
    <n v="49634"/>
    <d v="2012-03-23T00:00:00"/>
    <s v="Not Specified"/>
    <n v="39"/>
    <n v="399.22740000000005"/>
    <n v="0.06"/>
    <x v="0"/>
    <n v="-44.13"/>
    <n v="10.89"/>
    <n v="4.5"/>
    <s v="Sally Knutson"/>
    <x v="8"/>
    <s v="Atlantic"/>
    <x v="3"/>
    <x v="0"/>
    <s v="Appliances"/>
    <s v="Belkin 6 Outlet Metallic Surge Strip"/>
    <s v="Small Box"/>
    <n v="0.59"/>
    <d v="2012-03-24T00:00:00"/>
  </r>
  <r>
    <n v="6948"/>
    <n v="49634"/>
    <d v="2012-03-23T00:00:00"/>
    <s v="Not Specified"/>
    <n v="3"/>
    <n v="81.167999999999992"/>
    <n v="0.05"/>
    <x v="0"/>
    <n v="-67.22"/>
    <n v="28.48"/>
    <n v="1.99"/>
    <s v="Sally Knutson"/>
    <x v="8"/>
    <s v="Atlantic"/>
    <x v="3"/>
    <x v="2"/>
    <s v="Computer Peripherals"/>
    <s v="Memorex 4.7GB DVD+RW, 3/Pack"/>
    <s v="Small Pack"/>
    <n v="0.4"/>
    <d v="2012-03-25T00:00:00"/>
  </r>
  <r>
    <n v="6949"/>
    <n v="49634"/>
    <d v="2012-03-23T00:00:00"/>
    <s v="Not Specified"/>
    <n v="45"/>
    <n v="127.008"/>
    <n v="0.02"/>
    <x v="0"/>
    <n v="10.914"/>
    <n v="2.88"/>
    <n v="1.49"/>
    <s v="Sally Knutson"/>
    <x v="3"/>
    <s v="West"/>
    <x v="3"/>
    <x v="0"/>
    <s v="Binders and Binder Accessories"/>
    <s v="Avery Durable Binders"/>
    <s v="Small Box"/>
    <n v="0.36"/>
    <d v="2012-03-25T00:00:00"/>
  </r>
  <r>
    <n v="6950"/>
    <n v="49638"/>
    <d v="2010-08-07T00:00:00"/>
    <s v="Medium"/>
    <n v="17"/>
    <n v="177.16550000000001"/>
    <n v="0.05"/>
    <x v="0"/>
    <n v="-77.66"/>
    <n v="10.97"/>
    <n v="6.5"/>
    <s v="Jack O'Briant"/>
    <x v="2"/>
    <s v="Prarie"/>
    <x v="2"/>
    <x v="2"/>
    <s v="Computer Peripherals"/>
    <s v="Micro Innovations 104 Keyboard"/>
    <s v="Small Box"/>
    <n v="0.64"/>
    <d v="2010-08-08T00:00:00"/>
  </r>
  <r>
    <n v="6951"/>
    <n v="49666"/>
    <d v="2009-08-06T00:00:00"/>
    <s v="Low"/>
    <n v="46"/>
    <n v="235.15199999999999"/>
    <n v="0.1"/>
    <x v="2"/>
    <n v="-64.03"/>
    <n v="5.68"/>
    <n v="3.6"/>
    <s v="Jasper Cacioppo"/>
    <x v="5"/>
    <s v="Quebec"/>
    <x v="2"/>
    <x v="0"/>
    <s v="Scissors, Rulers and Trimmers"/>
    <s v="Acme® Preferred Stainless Steel Scissors"/>
    <s v="Small Pack"/>
    <n v="0.56000000000000005"/>
    <d v="2009-08-10T00:00:00"/>
  </r>
  <r>
    <n v="6952"/>
    <n v="49668"/>
    <d v="2009-12-02T00:00:00"/>
    <s v="Low"/>
    <n v="25"/>
    <n v="87.89"/>
    <n v="0.06"/>
    <x v="0"/>
    <n v="-15.37"/>
    <n v="3.74"/>
    <n v="0.94"/>
    <s v="Michelle Ellison"/>
    <x v="4"/>
    <s v="Ontario"/>
    <x v="2"/>
    <x v="0"/>
    <s v="Rubber Bands"/>
    <s v="Rubber Band Ball"/>
    <s v="Wrap Bag"/>
    <n v="0.83"/>
    <d v="2009-12-09T00:00:00"/>
  </r>
  <r>
    <n v="6953"/>
    <n v="49730"/>
    <d v="2009-01-04T00:00:00"/>
    <s v="High"/>
    <n v="3"/>
    <n v="989.7636"/>
    <n v="0.06"/>
    <x v="1"/>
    <n v="-394.69"/>
    <n v="350.98"/>
    <n v="30"/>
    <s v="Dave Hallsten"/>
    <x v="4"/>
    <s v="Ontario"/>
    <x v="2"/>
    <x v="1"/>
    <s v="Chairs &amp; Chairmats"/>
    <s v="Office Star - Professional Matrix Back Chair with 2-to-1 Synchro Tilt and Mesh Fabric Seat"/>
    <s v="Jumbo Drum"/>
    <n v="0.61"/>
    <d v="2009-01-05T00:00:00"/>
  </r>
  <r>
    <n v="6954"/>
    <n v="49735"/>
    <d v="2009-09-23T00:00:00"/>
    <s v="Not Specified"/>
    <n v="32"/>
    <n v="1872.9983999999999"/>
    <n v="0.04"/>
    <x v="0"/>
    <n v="570.66999999999996"/>
    <n v="60.97"/>
    <n v="4.5"/>
    <s v="Mitch Willingham"/>
    <x v="2"/>
    <s v="Prarie"/>
    <x v="1"/>
    <x v="0"/>
    <s v="Appliances"/>
    <s v="Tripp Lite Isotel 6 Outlet Surge Protector with Fax/Modem Protection"/>
    <s v="Small Box"/>
    <n v="0.56000000000000005"/>
    <d v="2009-09-24T00:00:00"/>
  </r>
  <r>
    <n v="6955"/>
    <n v="49760"/>
    <d v="2011-10-01T00:00:00"/>
    <s v="Medium"/>
    <n v="3"/>
    <n v="38.765999999999998"/>
    <n v="0.09"/>
    <x v="0"/>
    <n v="37.74"/>
    <n v="14.2"/>
    <n v="5.3"/>
    <s v="Denise Monton"/>
    <x v="2"/>
    <s v="Prarie"/>
    <x v="2"/>
    <x v="1"/>
    <s v="Office Furnishings"/>
    <s v="Coloredge Poster Frame"/>
    <s v="Wrap Bag"/>
    <n v="0.46"/>
    <d v="2011-10-02T00:00:00"/>
  </r>
  <r>
    <n v="6956"/>
    <n v="49760"/>
    <d v="2011-10-01T00:00:00"/>
    <s v="Medium"/>
    <n v="13"/>
    <n v="1477.7125999999998"/>
    <n v="0.02"/>
    <x v="0"/>
    <n v="-26.62"/>
    <n v="115.99"/>
    <n v="5.92"/>
    <s v="Denise Monton"/>
    <x v="2"/>
    <s v="Prarie"/>
    <x v="2"/>
    <x v="2"/>
    <s v="Telephones and Communication"/>
    <s v="8890"/>
    <s v="Small Box"/>
    <n v="0.57999999999999996"/>
    <d v="2011-10-03T00:00:00"/>
  </r>
  <r>
    <n v="6957"/>
    <n v="49760"/>
    <d v="2011-10-01T00:00:00"/>
    <s v="Medium"/>
    <n v="38"/>
    <n v="655.98259999999993"/>
    <n v="0.09"/>
    <x v="2"/>
    <n v="62.53"/>
    <n v="18.97"/>
    <n v="9.0299999999999994"/>
    <s v="Denise Monton"/>
    <x v="2"/>
    <s v="Prarie"/>
    <x v="2"/>
    <x v="0"/>
    <s v="Paper"/>
    <s v="Computer Printout Paper with Letter-Trim Perforations"/>
    <s v="Small Box"/>
    <n v="0.37"/>
    <d v="2011-10-03T00:00:00"/>
  </r>
  <r>
    <n v="6958"/>
    <n v="49761"/>
    <d v="2011-01-24T00:00:00"/>
    <s v="Not Specified"/>
    <n v="45"/>
    <n v="1003.9815"/>
    <n v="7.0000000000000007E-2"/>
    <x v="0"/>
    <n v="300.91000000000003"/>
    <n v="23.99"/>
    <n v="6.3"/>
    <s v="Lisa DeCherney"/>
    <x v="3"/>
    <s v="West"/>
    <x v="1"/>
    <x v="2"/>
    <s v="Office Machines"/>
    <s v="TI 36X Solar Scientific Calculator"/>
    <s v="Medium Box"/>
    <n v="0.38"/>
    <d v="2011-01-25T00:00:00"/>
  </r>
  <r>
    <n v="6959"/>
    <n v="49762"/>
    <d v="2011-06-15T00:00:00"/>
    <s v="High"/>
    <n v="35"/>
    <n v="93.638999999999996"/>
    <n v="0.09"/>
    <x v="0"/>
    <n v="23.74"/>
    <n v="2.94"/>
    <n v="0.81"/>
    <s v="Fred Chung"/>
    <x v="5"/>
    <s v="Quebec"/>
    <x v="1"/>
    <x v="0"/>
    <s v="Pens &amp; Art Supplies"/>
    <s v="Prang Colored Pencils"/>
    <s v="Wrap Bag"/>
    <n v="0.4"/>
    <d v="2011-06-17T00:00:00"/>
  </r>
  <r>
    <n v="6960"/>
    <n v="49763"/>
    <d v="2011-02-13T00:00:00"/>
    <s v="Critical"/>
    <n v="8"/>
    <n v="44.531199999999998"/>
    <n v="0.02"/>
    <x v="0"/>
    <n v="9.2899999999999991"/>
    <n v="5.68"/>
    <n v="1.39"/>
    <s v="Brad Norvell"/>
    <x v="6"/>
    <s v="Prarie"/>
    <x v="1"/>
    <x v="0"/>
    <s v="Envelopes"/>
    <s v="Staples Standard Envelopes"/>
    <s v="Small Box"/>
    <n v="0.38"/>
    <d v="2011-02-14T00:00:00"/>
  </r>
  <r>
    <n v="6961"/>
    <n v="49763"/>
    <d v="2011-02-13T00:00:00"/>
    <s v="Critical"/>
    <n v="6"/>
    <n v="2089.2599999999998"/>
    <n v="0"/>
    <x v="1"/>
    <n v="-237.61799999999999"/>
    <n v="348.21"/>
    <n v="84.84"/>
    <s v="Brad Norvell"/>
    <x v="6"/>
    <s v="Prarie"/>
    <x v="1"/>
    <x v="1"/>
    <s v="Tables"/>
    <s v="Bretford CR4500 Series Slim Rectangular Table"/>
    <s v="Jumbo Box"/>
    <n v="0.66"/>
    <d v="2011-02-13T00:00:00"/>
  </r>
  <r>
    <n v="6962"/>
    <n v="49764"/>
    <d v="2010-10-03T00:00:00"/>
    <s v="Low"/>
    <n v="37"/>
    <n v="377.8218"/>
    <n v="7.0000000000000007E-2"/>
    <x v="2"/>
    <n v="17.149999999999999"/>
    <n v="10.98"/>
    <n v="3.37"/>
    <s v="Benjamin Farhat"/>
    <x v="7"/>
    <s v="Yukon"/>
    <x v="2"/>
    <x v="0"/>
    <s v="Scissors, Rulers and Trimmers"/>
    <s v="Fiskars® Softgrip Scissors"/>
    <s v="Small Pack"/>
    <n v="0.56999999999999995"/>
    <d v="2010-10-07T00:00:00"/>
  </r>
  <r>
    <n v="6963"/>
    <n v="49767"/>
    <d v="2010-11-08T00:00:00"/>
    <s v="Critical"/>
    <n v="43"/>
    <n v="615.90620000000001"/>
    <n v="0.09"/>
    <x v="0"/>
    <n v="272.39999999999998"/>
    <n v="15.74"/>
    <n v="1.39"/>
    <s v="John Murray"/>
    <x v="1"/>
    <s v="West"/>
    <x v="0"/>
    <x v="0"/>
    <s v="Envelopes"/>
    <s v="#10-4 1/8&quot; x 9 1/2&quot; Premium Diagonal Seam Envelopes"/>
    <s v="Small Box"/>
    <n v="0.4"/>
    <d v="2010-11-08T00:00:00"/>
  </r>
  <r>
    <n v="6964"/>
    <n v="49767"/>
    <d v="2010-11-08T00:00:00"/>
    <s v="Critical"/>
    <n v="39"/>
    <n v="4948.7490000000007"/>
    <n v="0.1"/>
    <x v="0"/>
    <n v="2052.13"/>
    <n v="140.99"/>
    <n v="13.99"/>
    <s v="John Murray"/>
    <x v="1"/>
    <s v="West"/>
    <x v="0"/>
    <x v="2"/>
    <s v="Office Machines"/>
    <s v="Canon MP100DHII Printing Calculator"/>
    <s v="Medium Box"/>
    <n v="0.37"/>
    <d v="2010-11-09T00:00:00"/>
  </r>
  <r>
    <n v="6965"/>
    <n v="49767"/>
    <d v="2010-11-08T00:00:00"/>
    <s v="Critical"/>
    <n v="7"/>
    <n v="41.731200000000001"/>
    <n v="0.08"/>
    <x v="0"/>
    <n v="-31.7"/>
    <n v="6.48"/>
    <n v="7.49"/>
    <s v="John Murray"/>
    <x v="1"/>
    <s v="West"/>
    <x v="0"/>
    <x v="0"/>
    <s v="Paper"/>
    <s v="Xerox 220"/>
    <s v="Small Box"/>
    <n v="0.37"/>
    <d v="2010-11-10T00:00:00"/>
  </r>
  <r>
    <n v="6966"/>
    <n v="49797"/>
    <d v="2011-03-08T00:00:00"/>
    <s v="Not Specified"/>
    <n v="27"/>
    <n v="323.19"/>
    <n v="0"/>
    <x v="0"/>
    <n v="-4.75"/>
    <n v="11.97"/>
    <n v="4.9800000000000004"/>
    <s v="Lena Radford"/>
    <x v="4"/>
    <s v="Ontario"/>
    <x v="0"/>
    <x v="0"/>
    <s v="Appliances"/>
    <s v="Staples 6 Outlet Surge"/>
    <s v="Small Box"/>
    <n v="0.57999999999999996"/>
    <d v="2011-03-09T00:00:00"/>
  </r>
  <r>
    <n v="6967"/>
    <n v="49797"/>
    <d v="2011-03-08T00:00:00"/>
    <s v="Not Specified"/>
    <n v="26"/>
    <n v="156.68640000000002"/>
    <n v="7.0000000000000007E-2"/>
    <x v="2"/>
    <n v="-116.56"/>
    <n v="6.48"/>
    <n v="8.19"/>
    <s v="Lena Radford"/>
    <x v="4"/>
    <s v="Ontario"/>
    <x v="0"/>
    <x v="0"/>
    <s v="Paper"/>
    <s v="Xerox 217"/>
    <s v="Small Box"/>
    <n v="0.37"/>
    <d v="2011-03-09T00:00:00"/>
  </r>
  <r>
    <n v="6968"/>
    <n v="49798"/>
    <d v="2012-12-08T00:00:00"/>
    <s v="Critical"/>
    <n v="5"/>
    <n v="1278.4590000000001"/>
    <n v="0.09"/>
    <x v="1"/>
    <n v="-517.83000000000004"/>
    <n v="280.98"/>
    <n v="57"/>
    <s v="Lisa Ryan"/>
    <x v="1"/>
    <s v="West"/>
    <x v="2"/>
    <x v="1"/>
    <s v="Chairs &amp; Chairmats"/>
    <s v="Hon 2090 “Pillow Soft” Series Mid Back Swivel/Tilt Chairs"/>
    <s v="Jumbo Drum"/>
    <n v="0.78"/>
    <d v="2012-12-09T00:00:00"/>
  </r>
  <r>
    <n v="6969"/>
    <n v="49798"/>
    <d v="2012-12-08T00:00:00"/>
    <s v="Critical"/>
    <n v="29"/>
    <n v="308.86740000000003"/>
    <n v="0.03"/>
    <x v="0"/>
    <n v="20.309999999999999"/>
    <n v="10.98"/>
    <n v="3.37"/>
    <s v="Lisa Ryan"/>
    <x v="1"/>
    <s v="West"/>
    <x v="2"/>
    <x v="0"/>
    <s v="Scissors, Rulers and Trimmers"/>
    <s v="Fiskars® Softgrip Scissors"/>
    <s v="Small Pack"/>
    <n v="0.56999999999999995"/>
    <d v="2012-12-08T00:00:00"/>
  </r>
  <r>
    <n v="6970"/>
    <n v="49799"/>
    <d v="2009-08-24T00:00:00"/>
    <s v="High"/>
    <n v="4"/>
    <n v="1429.2939999999999"/>
    <n v="0.05"/>
    <x v="1"/>
    <n v="-593.15"/>
    <n v="376.13"/>
    <n v="85.63"/>
    <s v="Keith Dawkins"/>
    <x v="6"/>
    <s v="Prarie"/>
    <x v="2"/>
    <x v="1"/>
    <s v="Tables"/>
    <s v="Bretford Rectangular Conference Table Tops"/>
    <s v="Jumbo Box"/>
    <n v="0.74"/>
    <d v="2009-08-26T00:00:00"/>
  </r>
  <r>
    <n v="6971"/>
    <n v="49799"/>
    <d v="2009-08-24T00:00:00"/>
    <s v="High"/>
    <n v="12"/>
    <n v="2351.88"/>
    <n v="0"/>
    <x v="0"/>
    <n v="-6.5670000000000002"/>
    <n v="195.99"/>
    <n v="8.99"/>
    <s v="Keith Dawkins"/>
    <x v="6"/>
    <s v="Prarie"/>
    <x v="2"/>
    <x v="2"/>
    <s v="Telephones and Communication"/>
    <s v="T28 WORLD"/>
    <s v="Small Box"/>
    <n v="0.6"/>
    <d v="2009-08-25T00:00:00"/>
  </r>
  <r>
    <n v="6972"/>
    <n v="49824"/>
    <d v="2011-03-22T00:00:00"/>
    <s v="High"/>
    <n v="33"/>
    <n v="2155.8932999999997"/>
    <n v="0.01"/>
    <x v="2"/>
    <n v="440.19900000000001"/>
    <n v="65.989999999999995"/>
    <n v="5.31"/>
    <s v="Erica Hernandez"/>
    <x v="5"/>
    <s v="Quebec"/>
    <x v="0"/>
    <x v="2"/>
    <s v="Telephones and Communication"/>
    <s v="3390"/>
    <s v="Small Box"/>
    <n v="0.56999999999999995"/>
    <d v="2011-03-23T00:00:00"/>
  </r>
  <r>
    <n v="6973"/>
    <n v="49828"/>
    <d v="2011-08-30T00:00:00"/>
    <s v="Medium"/>
    <n v="39"/>
    <n v="245.13840000000002"/>
    <n v="0.03"/>
    <x v="2"/>
    <n v="-91.48"/>
    <n v="6.48"/>
    <n v="6.6"/>
    <s v="Ed Braxton"/>
    <x v="6"/>
    <s v="Prarie"/>
    <x v="3"/>
    <x v="0"/>
    <s v="Paper"/>
    <s v="Xerox 21"/>
    <s v="Small Box"/>
    <n v="0.37"/>
    <d v="2011-08-31T00:00:00"/>
  </r>
  <r>
    <n v="6974"/>
    <n v="49830"/>
    <d v="2009-07-09T00:00:00"/>
    <s v="Critical"/>
    <n v="16"/>
    <n v="480.80959999999999"/>
    <n v="0.03"/>
    <x v="2"/>
    <n v="26.36"/>
    <n v="30.98"/>
    <n v="8.99"/>
    <s v="Ionia McGrath"/>
    <x v="10"/>
    <s v="Atlantic"/>
    <x v="0"/>
    <x v="0"/>
    <s v="Pens &amp; Art Supplies"/>
    <s v="Boston School Pro Electric Pencil Sharpener, 1670"/>
    <s v="Small Pack"/>
    <n v="0.57999999999999996"/>
    <d v="2009-07-11T00:00:00"/>
  </r>
  <r>
    <n v="6975"/>
    <n v="49830"/>
    <d v="2009-07-09T00:00:00"/>
    <s v="Critical"/>
    <n v="31"/>
    <n v="16142.326200000001"/>
    <n v="0.01"/>
    <x v="0"/>
    <n v="7858.08"/>
    <n v="525.98"/>
    <n v="19.989999999999998"/>
    <s v="Ionia McGrath"/>
    <x v="2"/>
    <s v="Prarie"/>
    <x v="0"/>
    <x v="0"/>
    <s v="Binders and Binder Accessories"/>
    <s v="GBC DocuBind 300 Electric Binding Machine"/>
    <s v="Small Box"/>
    <n v="0.37"/>
    <d v="2009-07-11T00:00:00"/>
  </r>
  <r>
    <n v="6976"/>
    <n v="49831"/>
    <d v="2010-08-23T00:00:00"/>
    <s v="Critical"/>
    <n v="18"/>
    <n v="269.79480000000001"/>
    <n v="0.01"/>
    <x v="0"/>
    <n v="-58.24"/>
    <n v="15.14"/>
    <n v="4.53"/>
    <s v="Brenda Bowman"/>
    <x v="5"/>
    <s v="Quebec"/>
    <x v="0"/>
    <x v="0"/>
    <s v="Storage &amp; Organization"/>
    <s v="Eldon® Gobal File Keepers"/>
    <s v="Small Box"/>
    <n v="0.81"/>
    <d v="2010-08-25T00:00:00"/>
  </r>
  <r>
    <n v="6977"/>
    <n v="49862"/>
    <d v="2012-09-12T00:00:00"/>
    <s v="Not Specified"/>
    <n v="24"/>
    <n v="70.307999999999993"/>
    <n v="7.0000000000000007E-2"/>
    <x v="0"/>
    <n v="29.46"/>
    <n v="3.15"/>
    <n v="0.5"/>
    <s v="Nora Price"/>
    <x v="10"/>
    <s v="Atlantic"/>
    <x v="0"/>
    <x v="0"/>
    <s v="Labels"/>
    <s v="Avery 520"/>
    <s v="Small Box"/>
    <n v="0.37"/>
    <d v="2012-09-14T00:00:00"/>
  </r>
  <r>
    <n v="6978"/>
    <n v="49889"/>
    <d v="2012-12-12T00:00:00"/>
    <s v="Critical"/>
    <n v="47"/>
    <n v="491.85500000000002"/>
    <n v="0.09"/>
    <x v="0"/>
    <n v="-50.208999999999996"/>
    <n v="11.5"/>
    <n v="7.19"/>
    <s v="Philip Fox"/>
    <x v="4"/>
    <s v="Ontario"/>
    <x v="2"/>
    <x v="0"/>
    <s v="Binders and Binder Accessories"/>
    <s v="Ibico Covers for Plastic or Wire Binding Elements"/>
    <s v="Small Box"/>
    <n v="0.4"/>
    <d v="2012-12-14T00:00:00"/>
  </r>
  <r>
    <n v="6979"/>
    <n v="49889"/>
    <d v="2012-12-12T00:00:00"/>
    <s v="Critical"/>
    <n v="21"/>
    <n v="56.947800000000001"/>
    <n v="0.09"/>
    <x v="2"/>
    <n v="-22.32"/>
    <n v="2.98"/>
    <n v="2.0299999999999998"/>
    <s v="Philip Fox"/>
    <x v="4"/>
    <s v="Ontario"/>
    <x v="2"/>
    <x v="0"/>
    <s v="Pens &amp; Art Supplies"/>
    <s v="Premium Writing Pencils, Soft, #2 by Central Association for the Blind"/>
    <s v="Wrap Bag"/>
    <n v="0.56999999999999995"/>
    <d v="2012-12-14T00:00:00"/>
  </r>
  <r>
    <n v="6980"/>
    <n v="49891"/>
    <d v="2009-09-12T00:00:00"/>
    <s v="Not Specified"/>
    <n v="19"/>
    <n v="85.826800000000006"/>
    <n v="0.08"/>
    <x v="0"/>
    <n v="35.5"/>
    <n v="4.91"/>
    <n v="0.5"/>
    <s v="Darrin Sayre"/>
    <x v="8"/>
    <s v="Atlantic"/>
    <x v="3"/>
    <x v="0"/>
    <s v="Labels"/>
    <s v="Avery 508"/>
    <s v="Small Box"/>
    <n v="0.36"/>
    <d v="2009-09-12T00:00:00"/>
  </r>
  <r>
    <n v="6981"/>
    <n v="49891"/>
    <d v="2009-09-12T00:00:00"/>
    <s v="Not Specified"/>
    <n v="40"/>
    <n v="239.20000000000002"/>
    <n v="0"/>
    <x v="0"/>
    <n v="80.733000000000004"/>
    <n v="5.98"/>
    <n v="1.49"/>
    <s v="Darrin Sayre"/>
    <x v="8"/>
    <s v="Atlantic"/>
    <x v="3"/>
    <x v="0"/>
    <s v="Binders and Binder Accessories"/>
    <s v="Avery Hanging File Binders"/>
    <s v="Small Box"/>
    <n v="0.39"/>
    <d v="2009-09-14T00:00:00"/>
  </r>
  <r>
    <n v="6982"/>
    <n v="49892"/>
    <d v="2011-02-10T00:00:00"/>
    <s v="Low"/>
    <n v="26"/>
    <n v="114.15040000000002"/>
    <n v="0.02"/>
    <x v="0"/>
    <n v="-1172.75"/>
    <n v="4.4800000000000004"/>
    <n v="49"/>
    <s v="Bill Eplett"/>
    <x v="5"/>
    <s v="Quebec"/>
    <x v="1"/>
    <x v="0"/>
    <s v="Appliances"/>
    <s v="Hoover Portapower™ Portable Vacuum"/>
    <s v="Large Box"/>
    <n v="0.6"/>
    <d v="2011-02-10T00:00:00"/>
  </r>
  <r>
    <n v="6983"/>
    <n v="49921"/>
    <d v="2011-02-17T00:00:00"/>
    <s v="Low"/>
    <n v="5"/>
    <n v="683.61500000000001"/>
    <n v="0.06"/>
    <x v="1"/>
    <n v="-280.2792"/>
    <n v="145.44999999999999"/>
    <n v="17.850000000000001"/>
    <s v="Claudia Miner"/>
    <x v="12"/>
    <s v="Northwest Territories"/>
    <x v="0"/>
    <x v="2"/>
    <s v="Office Machines"/>
    <s v="Panasonic KX-P1150 Dot Matrix Printer"/>
    <s v="Jumbo Drum"/>
    <n v="0.56000000000000005"/>
    <d v="2011-02-21T00:00:00"/>
  </r>
  <r>
    <n v="6984"/>
    <n v="49921"/>
    <d v="2011-02-17T00:00:00"/>
    <s v="Low"/>
    <n v="1"/>
    <n v="11.7888"/>
    <n v="0.04"/>
    <x v="0"/>
    <n v="-7.26"/>
    <n v="12.28"/>
    <n v="6.13"/>
    <s v="Claudia Miner"/>
    <x v="12"/>
    <s v="Northwest Territories"/>
    <x v="0"/>
    <x v="0"/>
    <s v="Storage &amp; Organization"/>
    <s v="Recycled Eldon Regeneration Jumbo File"/>
    <s v="Small Box"/>
    <n v="0.56999999999999995"/>
    <d v="2011-02-19T00:00:00"/>
  </r>
  <r>
    <n v="6985"/>
    <n v="49924"/>
    <d v="2011-05-25T00:00:00"/>
    <s v="Critical"/>
    <n v="48"/>
    <n v="189.27360000000002"/>
    <n v="7.0000000000000007E-2"/>
    <x v="0"/>
    <n v="-155.52600000000001"/>
    <n v="4.24"/>
    <n v="5.41"/>
    <s v="Edward Nazzal"/>
    <x v="4"/>
    <s v="Ontario"/>
    <x v="2"/>
    <x v="0"/>
    <s v="Binders and Binder Accessories"/>
    <s v="Storex DuraTech Recycled Plastic Frosted Binders"/>
    <s v="Small Box"/>
    <n v="0.35"/>
    <d v="2011-05-27T00:00:00"/>
  </r>
  <r>
    <n v="6986"/>
    <n v="49924"/>
    <d v="2011-05-25T00:00:00"/>
    <s v="Critical"/>
    <n v="13"/>
    <n v="26.6708"/>
    <n v="0.08"/>
    <x v="0"/>
    <n v="-35.96"/>
    <n v="2.23"/>
    <n v="4.57"/>
    <s v="Edward Nazzal"/>
    <x v="4"/>
    <s v="Ontario"/>
    <x v="2"/>
    <x v="1"/>
    <s v="Office Furnishings"/>
    <s v="Eldon Pizzaz™ Desk Accessories"/>
    <s v="Small Pack"/>
    <n v="0.41"/>
    <d v="2011-05-27T00:00:00"/>
  </r>
  <r>
    <n v="6987"/>
    <n v="49925"/>
    <d v="2010-01-22T00:00:00"/>
    <s v="High"/>
    <n v="1"/>
    <n v="2.7071999999999998"/>
    <n v="0.06"/>
    <x v="0"/>
    <n v="-1.78"/>
    <n v="2.88"/>
    <n v="0.7"/>
    <s v="Adam Hart"/>
    <x v="3"/>
    <s v="West"/>
    <x v="1"/>
    <x v="0"/>
    <s v="Pens &amp; Art Supplies"/>
    <s v="Newell 346"/>
    <s v="Wrap Bag"/>
    <n v="0.56000000000000005"/>
    <d v="2010-01-23T00:00:00"/>
  </r>
  <r>
    <n v="6988"/>
    <n v="49927"/>
    <d v="2012-07-20T00:00:00"/>
    <s v="Not Specified"/>
    <n v="26"/>
    <n v="128.18520000000001"/>
    <n v="0.01"/>
    <x v="0"/>
    <n v="-54.084499999999998"/>
    <n v="4.9800000000000004"/>
    <n v="4.95"/>
    <s v="Parhena Norris"/>
    <x v="6"/>
    <s v="Prarie"/>
    <x v="2"/>
    <x v="0"/>
    <s v="Binders and Binder Accessories"/>
    <s v="Cardinal Holdit Business Card Pockets"/>
    <s v="Small Box"/>
    <n v="0.37"/>
    <d v="2012-07-20T00:00:00"/>
  </r>
  <r>
    <n v="6989"/>
    <n v="49927"/>
    <d v="2012-07-20T00:00:00"/>
    <s v="Not Specified"/>
    <n v="28"/>
    <n v="195.51839999999999"/>
    <n v="0.08"/>
    <x v="0"/>
    <n v="13.44"/>
    <n v="7.59"/>
    <n v="4"/>
    <s v="Parhena Norris"/>
    <x v="6"/>
    <s v="Prarie"/>
    <x v="2"/>
    <x v="1"/>
    <s v="Office Furnishings"/>
    <s v="Master Giant Foot® Doorstop, Safety Yellow"/>
    <s v="Wrap Bag"/>
    <n v="0.42"/>
    <d v="2012-07-22T00:00:00"/>
  </r>
  <r>
    <n v="6990"/>
    <n v="49927"/>
    <d v="2012-07-20T00:00:00"/>
    <s v="Not Specified"/>
    <n v="39"/>
    <n v="81.619200000000006"/>
    <n v="0.04"/>
    <x v="0"/>
    <n v="6.67"/>
    <n v="2.1800000000000002"/>
    <n v="0.78"/>
    <s v="Parhena Norris"/>
    <x v="6"/>
    <s v="Prarie"/>
    <x v="2"/>
    <x v="0"/>
    <s v="Rubber Bands"/>
    <s v="Stockwell Push Pins"/>
    <s v="Wrap Bag"/>
    <n v="0.52"/>
    <d v="2012-07-21T00:00:00"/>
  </r>
  <r>
    <n v="6991"/>
    <n v="49952"/>
    <d v="2011-11-19T00:00:00"/>
    <s v="High"/>
    <n v="12"/>
    <n v="1238.7456000000002"/>
    <n v="0.04"/>
    <x v="2"/>
    <n v="630.28"/>
    <n v="107.53"/>
    <n v="5.81"/>
    <s v="Beth Thompson"/>
    <x v="12"/>
    <s v="Northwest Territories"/>
    <x v="1"/>
    <x v="1"/>
    <s v="Office Furnishings"/>
    <s v="Tenex Contemporary Contur Chairmats for Low and Medium Pile Carpet, Computer, 39&quot; x 49&quot;"/>
    <s v="Medium Box"/>
    <n v="0.65"/>
    <d v="2011-11-20T00:00:00"/>
  </r>
  <r>
    <n v="6992"/>
    <n v="49953"/>
    <d v="2012-03-17T00:00:00"/>
    <s v="Not Specified"/>
    <n v="18"/>
    <n v="258.87599999999998"/>
    <n v="0.1"/>
    <x v="0"/>
    <n v="-51.47"/>
    <n v="15.98"/>
    <n v="6.5"/>
    <s v="Toby Carlisle"/>
    <x v="2"/>
    <s v="Prarie"/>
    <x v="2"/>
    <x v="2"/>
    <s v="Computer Peripherals"/>
    <s v="Logitech Access Keyboard"/>
    <s v="Small Box"/>
    <n v="0.48"/>
    <d v="2012-03-18T00:00:00"/>
  </r>
  <r>
    <n v="6993"/>
    <n v="49953"/>
    <d v="2012-03-17T00:00:00"/>
    <s v="Not Specified"/>
    <n v="36"/>
    <n v="212.28480000000002"/>
    <n v="0.09"/>
    <x v="2"/>
    <n v="-94.74"/>
    <n v="6.48"/>
    <n v="6.6"/>
    <s v="Toby Carlisle"/>
    <x v="2"/>
    <s v="Prarie"/>
    <x v="2"/>
    <x v="0"/>
    <s v="Paper"/>
    <s v="Xerox 21"/>
    <s v="Small Box"/>
    <n v="0.37"/>
    <d v="2012-03-17T00:00:00"/>
  </r>
  <r>
    <n v="6994"/>
    <n v="49954"/>
    <d v="2012-02-27T00:00:00"/>
    <s v="Critical"/>
    <n v="36"/>
    <n v="2185.5888"/>
    <n v="0.08"/>
    <x v="0"/>
    <n v="248.58"/>
    <n v="65.989999999999995"/>
    <n v="8.99"/>
    <s v="Claire Good"/>
    <x v="1"/>
    <s v="West"/>
    <x v="2"/>
    <x v="2"/>
    <s v="Telephones and Communication"/>
    <s v="Talkabout T8367"/>
    <s v="Small Box"/>
    <n v="0.56000000000000005"/>
    <d v="2012-02-29T00:00:00"/>
  </r>
  <r>
    <n v="6995"/>
    <n v="49984"/>
    <d v="2009-05-11T00:00:00"/>
    <s v="Low"/>
    <n v="14"/>
    <n v="52.135999999999996"/>
    <n v="0.02"/>
    <x v="0"/>
    <n v="7.31"/>
    <n v="3.8"/>
    <n v="1.49"/>
    <s v="Sara Luxemburg"/>
    <x v="8"/>
    <s v="Atlantic"/>
    <x v="0"/>
    <x v="0"/>
    <s v="Binders and Binder Accessories"/>
    <s v="Durable Pressboard Binders"/>
    <s v="Small Box"/>
    <n v="0.38"/>
    <d v="2009-05-15T00:00:00"/>
  </r>
  <r>
    <n v="6996"/>
    <n v="49984"/>
    <d v="2009-05-11T00:00:00"/>
    <s v="Low"/>
    <n v="32"/>
    <n v="203.21280000000002"/>
    <n v="0.02"/>
    <x v="0"/>
    <n v="-130.61000000000001"/>
    <n v="6.48"/>
    <n v="8.4"/>
    <s v="Sara Luxemburg"/>
    <x v="8"/>
    <s v="Atlantic"/>
    <x v="0"/>
    <x v="0"/>
    <s v="Paper"/>
    <s v="Xerox 212"/>
    <s v="Small Box"/>
    <n v="0.37"/>
    <d v="2009-05-11T00:00:00"/>
  </r>
  <r>
    <n v="6997"/>
    <n v="49986"/>
    <d v="2010-10-14T00:00:00"/>
    <s v="Critical"/>
    <n v="39"/>
    <n v="105.22199999999999"/>
    <n v="0.05"/>
    <x v="0"/>
    <n v="8.6"/>
    <n v="2.84"/>
    <n v="0.93"/>
    <s v="Joseph Airdo"/>
    <x v="4"/>
    <s v="Ontario"/>
    <x v="3"/>
    <x v="0"/>
    <s v="Pens &amp; Art Supplies"/>
    <s v="SANFORD Liquid Accent™ Tank-Style Highlighters"/>
    <s v="Wrap Bag"/>
    <n v="0.54"/>
    <d v="2010-10-16T00:00:00"/>
  </r>
  <r>
    <n v="6998"/>
    <n v="49987"/>
    <d v="2011-01-19T00:00:00"/>
    <s v="High"/>
    <n v="14"/>
    <n v="285.04419999999993"/>
    <n v="0.03"/>
    <x v="0"/>
    <n v="51.75"/>
    <n v="20.99"/>
    <n v="0.99"/>
    <s v="Tanja Norvell"/>
    <x v="6"/>
    <s v="Prarie"/>
    <x v="3"/>
    <x v="2"/>
    <s v="Telephones and Communication"/>
    <s v="Accessory21"/>
    <s v="Wrap Bag"/>
    <n v="0.37"/>
    <d v="2011-01-21T00:00:00"/>
  </r>
  <r>
    <n v="6999"/>
    <n v="49987"/>
    <d v="2011-01-19T00:00:00"/>
    <s v="High"/>
    <n v="15"/>
    <n v="1638.4650000000001"/>
    <n v="0.05"/>
    <x v="1"/>
    <n v="-626.04"/>
    <n v="114.98"/>
    <n v="58.72"/>
    <s v="Tanja Norvell"/>
    <x v="8"/>
    <s v="Atlantic"/>
    <x v="3"/>
    <x v="1"/>
    <s v="Bookcases"/>
    <s v="Sauder Camden County Collection Libraries, Planked Cherry Finish"/>
    <s v="Jumbo Box"/>
    <n v="0.76"/>
    <d v="2011-01-22T00:00:00"/>
  </r>
  <r>
    <n v="7000"/>
    <n v="49987"/>
    <d v="2011-01-19T00:00:00"/>
    <s v="High"/>
    <n v="4"/>
    <n v="824.88800000000003"/>
    <n v="0.03"/>
    <x v="1"/>
    <n v="-226.512"/>
    <n v="212.6"/>
    <n v="52.2"/>
    <s v="Tanja Norvell"/>
    <x v="8"/>
    <s v="Atlantic"/>
    <x v="3"/>
    <x v="1"/>
    <s v="Tables"/>
    <s v="Bush Advantage Collection® Round Conference Table"/>
    <s v="Jumbo Box"/>
    <n v="0.64"/>
    <d v="2011-01-22T00:00:00"/>
  </r>
  <r>
    <n v="7001"/>
    <n v="49988"/>
    <d v="2010-12-20T00:00:00"/>
    <s v="High"/>
    <n v="43"/>
    <n v="7192.6100000000006"/>
    <n v="0"/>
    <x v="0"/>
    <n v="-222.17"/>
    <n v="167.27"/>
    <n v="35"/>
    <s v="Helen Wasserman"/>
    <x v="5"/>
    <s v="Quebec"/>
    <x v="2"/>
    <x v="0"/>
    <s v="Storage &amp; Organization"/>
    <s v="Office Impressions Heavy Duty Welded Shelving &amp; Multimedia Storage Drawers"/>
    <s v="Large Box"/>
    <n v="0.85"/>
    <d v="2010-12-23T00:00:00"/>
  </r>
  <r>
    <n v="7002"/>
    <n v="49988"/>
    <d v="2010-12-20T00:00:00"/>
    <s v="High"/>
    <n v="33"/>
    <n v="12173.7528"/>
    <n v="0.08"/>
    <x v="1"/>
    <n v="-969.0483660000001"/>
    <n v="400.98"/>
    <n v="42.52"/>
    <s v="Helen Wasserman"/>
    <x v="5"/>
    <s v="Quebec"/>
    <x v="2"/>
    <x v="1"/>
    <s v="Tables"/>
    <s v="Bretford CR8500 Series Meeting Room Furniture"/>
    <s v="Jumbo Box"/>
    <n v="0.71"/>
    <d v="2010-12-22T00:00:00"/>
  </r>
  <r>
    <n v="7003"/>
    <n v="49988"/>
    <d v="2010-12-20T00:00:00"/>
    <s v="High"/>
    <n v="33"/>
    <n v="6729.6932999999999"/>
    <n v="0.01"/>
    <x v="0"/>
    <n v="1619.6579999999999"/>
    <n v="205.99"/>
    <n v="2.79"/>
    <s v="Helen Wasserman"/>
    <x v="5"/>
    <s v="Quebec"/>
    <x v="2"/>
    <x v="2"/>
    <s v="Telephones and Communication"/>
    <s v="ELITE Series"/>
    <s v="Small Box"/>
    <n v="0.57999999999999996"/>
    <d v="2010-12-23T00:00:00"/>
  </r>
  <r>
    <n v="7004"/>
    <n v="49989"/>
    <d v="2010-04-26T00:00:00"/>
    <s v="Not Specified"/>
    <n v="6"/>
    <n v="1733.5872000000002"/>
    <n v="0.04"/>
    <x v="0"/>
    <n v="-559.78"/>
    <n v="300.97000000000003"/>
    <n v="7.18"/>
    <s v="Dianna Wilson"/>
    <x v="4"/>
    <s v="Ontario"/>
    <x v="0"/>
    <x v="2"/>
    <s v="Computer Peripherals"/>
    <s v="Gyration Ultra Professional Cordless Optical Suite"/>
    <s v="Small Box"/>
    <n v="0.48"/>
    <d v="2010-04-27T00:00:00"/>
  </r>
  <r>
    <n v="7005"/>
    <n v="49990"/>
    <d v="2009-09-05T00:00:00"/>
    <s v="Not Specified"/>
    <n v="11"/>
    <n v="4863.54"/>
    <n v="0"/>
    <x v="1"/>
    <n v="501.51"/>
    <n v="442.14"/>
    <n v="14.7"/>
    <s v="Evan Minnotte"/>
    <x v="6"/>
    <s v="Prarie"/>
    <x v="1"/>
    <x v="2"/>
    <s v="Office Machines"/>
    <s v="Okidata ML390 Turbo Dot Matrix Printers"/>
    <s v="Jumbo Drum"/>
    <n v="0.56000000000000005"/>
    <d v="2009-09-05T00:00:00"/>
  </r>
  <r>
    <n v="7006"/>
    <n v="50016"/>
    <d v="2009-04-05T00:00:00"/>
    <s v="High"/>
    <n v="15"/>
    <n v="1225.3574999999998"/>
    <n v="0.05"/>
    <x v="0"/>
    <n v="119.169"/>
    <n v="85.99"/>
    <n v="0.99"/>
    <s v="Harold Dahlen"/>
    <x v="2"/>
    <s v="Prarie"/>
    <x v="3"/>
    <x v="2"/>
    <s v="Telephones and Communication"/>
    <s v="Accessory34"/>
    <s v="Wrap Bag"/>
    <n v="0.55000000000000004"/>
    <d v="2009-04-07T00:00:00"/>
  </r>
  <r>
    <n v="7007"/>
    <n v="50017"/>
    <d v="2012-11-20T00:00:00"/>
    <s v="Low"/>
    <n v="43"/>
    <n v="1382.8541999999998"/>
    <n v="7.0000000000000007E-2"/>
    <x v="0"/>
    <n v="214.05"/>
    <n v="34.58"/>
    <n v="8.99"/>
    <s v="Vivek Grady"/>
    <x v="4"/>
    <s v="Ontario"/>
    <x v="2"/>
    <x v="0"/>
    <s v="Pens &amp; Art Supplies"/>
    <s v="Panasonic KP-350BK Electric Pencil Sharpener with Auto Stop"/>
    <s v="Small Pack"/>
    <n v="0.56000000000000005"/>
    <d v="2012-11-22T00:00:00"/>
  </r>
  <r>
    <n v="7008"/>
    <n v="50017"/>
    <d v="2012-11-20T00:00:00"/>
    <s v="Low"/>
    <n v="24"/>
    <n v="1940.328"/>
    <n v="0.1"/>
    <x v="0"/>
    <n v="-794.94"/>
    <n v="89.83"/>
    <n v="35"/>
    <s v="Vivek Grady"/>
    <x v="4"/>
    <s v="Ontario"/>
    <x v="2"/>
    <x v="0"/>
    <s v="Storage &amp; Organization"/>
    <s v="Fellowes Officeware™ Wire Shelving"/>
    <s v="Large Box"/>
    <n v="0.83"/>
    <d v="2012-11-20T00:00:00"/>
  </r>
  <r>
    <n v="7009"/>
    <n v="50048"/>
    <d v="2010-01-18T00:00:00"/>
    <s v="High"/>
    <n v="14"/>
    <n v="32.869200000000006"/>
    <n v="0.09"/>
    <x v="0"/>
    <n v="-9.19"/>
    <n v="2.58"/>
    <n v="1.3"/>
    <s v="Chad Sievert"/>
    <x v="6"/>
    <s v="Prarie"/>
    <x v="1"/>
    <x v="0"/>
    <s v="Pens &amp; Art Supplies"/>
    <s v="DIXON Oriole® Pencils"/>
    <s v="Wrap Bag"/>
    <n v="0.59"/>
    <d v="2010-01-20T00:00:00"/>
  </r>
  <r>
    <n v="7010"/>
    <n v="50048"/>
    <d v="2010-01-18T00:00:00"/>
    <s v="High"/>
    <n v="1"/>
    <n v="6.4980000000000002"/>
    <n v="0.05"/>
    <x v="0"/>
    <n v="-11.02"/>
    <n v="6.84"/>
    <n v="8.3699999999999992"/>
    <s v="Chad Sievert"/>
    <x v="6"/>
    <s v="Prarie"/>
    <x v="1"/>
    <x v="0"/>
    <s v="Scissors, Rulers and Trimmers"/>
    <s v="Acme Design Line 8&quot; Stainless Steel Bent Scissors w/Champagne Handles, 3-1/8&quot; Cut"/>
    <s v="Small Pack"/>
    <n v="0.57999999999999996"/>
    <d v="2010-01-20T00:00:00"/>
  </r>
  <r>
    <n v="7011"/>
    <n v="50051"/>
    <d v="2009-10-04T00:00:00"/>
    <s v="Medium"/>
    <n v="17"/>
    <n v="92.129800000000003"/>
    <n v="0.02"/>
    <x v="0"/>
    <n v="-72.058999999999997"/>
    <n v="5.53"/>
    <n v="6.98"/>
    <s v="Jas O'Carroll"/>
    <x v="4"/>
    <s v="Ontario"/>
    <x v="1"/>
    <x v="0"/>
    <s v="Binders and Binder Accessories"/>
    <s v="Avery Durable Poly Binders"/>
    <s v="Small Box"/>
    <n v="0.39"/>
    <d v="2009-10-06T00:00:00"/>
  </r>
  <r>
    <n v="7012"/>
    <n v="50051"/>
    <d v="2009-10-04T00:00:00"/>
    <s v="Medium"/>
    <n v="4"/>
    <n v="150.95079999999999"/>
    <n v="0.09"/>
    <x v="0"/>
    <n v="10.199999999999999"/>
    <n v="41.47"/>
    <n v="34.200000000000003"/>
    <s v="Jas O'Carroll"/>
    <x v="4"/>
    <s v="Ontario"/>
    <x v="1"/>
    <x v="1"/>
    <s v="Office Furnishings"/>
    <s v="Eldon Econocleat® Chair Mats for Low Pile Carpets"/>
    <s v="Wrap Bag"/>
    <n v="0.73"/>
    <d v="2009-10-06T00:00:00"/>
  </r>
  <r>
    <n v="7013"/>
    <n v="50051"/>
    <d v="2009-10-04T00:00:00"/>
    <s v="Medium"/>
    <n v="15"/>
    <n v="277.03199999999998"/>
    <n v="0.03"/>
    <x v="2"/>
    <n v="91.08"/>
    <n v="19.04"/>
    <n v="6.38"/>
    <s v="Jas O'Carroll"/>
    <x v="4"/>
    <s v="Ontario"/>
    <x v="1"/>
    <x v="1"/>
    <s v="Office Furnishings"/>
    <s v="Eldon Expressions™ Desk Accessory, Wood Photo Frame, Mahogany"/>
    <s v="Small Box"/>
    <n v="0.56000000000000005"/>
    <d v="2009-10-04T00:00:00"/>
  </r>
  <r>
    <n v="7014"/>
    <n v="50054"/>
    <d v="2010-09-06T00:00:00"/>
    <s v="Not Specified"/>
    <n v="50"/>
    <n v="4999.5"/>
    <n v="0"/>
    <x v="0"/>
    <n v="1370.26"/>
    <n v="99.99"/>
    <n v="19.989999999999998"/>
    <s v="Cynthia Delaney"/>
    <x v="6"/>
    <s v="Prarie"/>
    <x v="1"/>
    <x v="2"/>
    <s v="Office Machines"/>
    <s v="AT&amp;T 2230 Dual Handset Phone With Caller ID/Call Waiting"/>
    <s v="Small Box"/>
    <n v="0.52"/>
    <d v="2010-09-08T00:00:00"/>
  </r>
  <r>
    <n v="7015"/>
    <n v="50054"/>
    <d v="2010-09-06T00:00:00"/>
    <s v="Not Specified"/>
    <n v="41"/>
    <n v="1337.5921999999998"/>
    <n v="0.02"/>
    <x v="0"/>
    <n v="182.46"/>
    <n v="33.29"/>
    <n v="8.74"/>
    <s v="Cynthia Delaney"/>
    <x v="6"/>
    <s v="Prarie"/>
    <x v="1"/>
    <x v="0"/>
    <s v="Storage &amp; Organization"/>
    <s v="Fellowes Bases and Tops For Staxonsteel®/High-Stak® Systems"/>
    <s v="Small Box"/>
    <n v="0.61"/>
    <d v="2010-09-08T00:00:00"/>
  </r>
  <r>
    <n v="7016"/>
    <n v="50055"/>
    <d v="2012-10-18T00:00:00"/>
    <s v="Medium"/>
    <n v="1"/>
    <n v="5.4"/>
    <n v="0"/>
    <x v="0"/>
    <n v="-8.1995000000000005"/>
    <n v="5.4"/>
    <n v="7.78"/>
    <s v="Jack O'Briant"/>
    <x v="2"/>
    <s v="Prarie"/>
    <x v="0"/>
    <x v="0"/>
    <s v="Binders and Binder Accessories"/>
    <s v="3M Organizer Strips"/>
    <s v="Small Box"/>
    <n v="0.37"/>
    <d v="2012-10-20T00:00:00"/>
  </r>
  <r>
    <n v="7017"/>
    <n v="50055"/>
    <d v="2012-10-18T00:00:00"/>
    <s v="Medium"/>
    <n v="11"/>
    <n v="66.866799999999984"/>
    <n v="0.09"/>
    <x v="0"/>
    <n v="-18.77"/>
    <n v="6.68"/>
    <n v="4.91"/>
    <s v="Jack O'Briant"/>
    <x v="2"/>
    <s v="Prarie"/>
    <x v="0"/>
    <x v="0"/>
    <s v="Paper"/>
    <s v="Xerox 1986"/>
    <s v="Small Box"/>
    <n v="0.37"/>
    <d v="2012-10-20T00:00:00"/>
  </r>
  <r>
    <n v="7018"/>
    <n v="50081"/>
    <d v="2009-11-03T00:00:00"/>
    <s v="Not Specified"/>
    <n v="7"/>
    <n v="496.86"/>
    <n v="0"/>
    <x v="1"/>
    <n v="-88.75"/>
    <n v="70.98"/>
    <n v="26.74"/>
    <s v="Guy Armstrong"/>
    <x v="6"/>
    <s v="Prarie"/>
    <x v="1"/>
    <x v="1"/>
    <s v="Bookcases"/>
    <s v="Hon Metal Bookcases, Black"/>
    <s v="Jumbo Box"/>
    <n v="0.6"/>
    <d v="2009-11-04T00:00:00"/>
  </r>
  <r>
    <n v="7019"/>
    <n v="50083"/>
    <d v="2011-04-08T00:00:00"/>
    <s v="Not Specified"/>
    <n v="33"/>
    <n v="13099.689899999999"/>
    <n v="0.01"/>
    <x v="1"/>
    <n v="5711.96"/>
    <n v="400.97"/>
    <n v="48.26"/>
    <s v="John Castell"/>
    <x v="4"/>
    <s v="Ontario"/>
    <x v="0"/>
    <x v="2"/>
    <s v="Office Machines"/>
    <s v="Hewlett-Packard Deskjet 1220Cse Color Inkjet Printer"/>
    <s v="Jumbo Box"/>
    <n v="0.36"/>
    <d v="2011-04-10T00:00:00"/>
  </r>
  <r>
    <n v="7020"/>
    <n v="50087"/>
    <d v="2010-05-15T00:00:00"/>
    <s v="Not Specified"/>
    <n v="17"/>
    <n v="54.252099999999999"/>
    <n v="0.03"/>
    <x v="0"/>
    <n v="6.96"/>
    <n v="3.29"/>
    <n v="1.35"/>
    <s v="Patrick Ryan"/>
    <x v="2"/>
    <s v="Prarie"/>
    <x v="1"/>
    <x v="0"/>
    <s v="Rubber Bands"/>
    <s v="Acco® Hot Clips™ Clips to Go"/>
    <s v="Wrap Bag"/>
    <n v="0.4"/>
    <d v="2010-05-17T00:00:00"/>
  </r>
  <r>
    <n v="7021"/>
    <n v="50117"/>
    <d v="2011-06-03T00:00:00"/>
    <s v="Critical"/>
    <n v="17"/>
    <n v="44.708300000000001"/>
    <n v="0.09"/>
    <x v="0"/>
    <n v="14.49"/>
    <n v="2.89"/>
    <n v="0.5"/>
    <s v="Allen Rosenblatt"/>
    <x v="12"/>
    <s v="Northwest Territories"/>
    <x v="0"/>
    <x v="0"/>
    <s v="Labels"/>
    <s v="Avery 498"/>
    <s v="Small Box"/>
    <n v="0.38"/>
    <d v="2011-06-05T00:00:00"/>
  </r>
  <r>
    <n v="7022"/>
    <n v="50118"/>
    <d v="2010-03-18T00:00:00"/>
    <s v="Not Specified"/>
    <n v="19"/>
    <n v="289.37"/>
    <n v="0"/>
    <x v="1"/>
    <n v="-409.79"/>
    <n v="15.23"/>
    <n v="27.75"/>
    <s v="Dianna Vittorini"/>
    <x v="7"/>
    <s v="Yukon"/>
    <x v="1"/>
    <x v="1"/>
    <s v="Tables"/>
    <s v="Anderson Hickey Conga Table Tops &amp; Accessories"/>
    <s v="Jumbo Box"/>
    <n v="0.76"/>
    <d v="2010-03-19T00:00:00"/>
  </r>
  <r>
    <n v="7023"/>
    <n v="50144"/>
    <d v="2012-06-07T00:00:00"/>
    <s v="Critical"/>
    <n v="36"/>
    <n v="3919.7519999999995"/>
    <n v="0.1"/>
    <x v="2"/>
    <n v="1765.5350000000001"/>
    <n v="120.98"/>
    <n v="9.07"/>
    <s v="Michael Dominguez"/>
    <x v="4"/>
    <s v="Ontario"/>
    <x v="2"/>
    <x v="0"/>
    <s v="Binders and Binder Accessories"/>
    <s v="GBC VeloBinder Electric Binding Machine"/>
    <s v="Small Box"/>
    <n v="0.35"/>
    <d v="2012-06-07T00:00:00"/>
  </r>
  <r>
    <n v="7024"/>
    <n v="50145"/>
    <d v="2011-02-26T00:00:00"/>
    <s v="High"/>
    <n v="18"/>
    <n v="318.77280000000002"/>
    <n v="0.06"/>
    <x v="0"/>
    <n v="152.28"/>
    <n v="18.84"/>
    <n v="3.62"/>
    <s v="Michael Grace"/>
    <x v="2"/>
    <s v="Prarie"/>
    <x v="1"/>
    <x v="1"/>
    <s v="Office Furnishings"/>
    <s v="Flat Face Poster Frame"/>
    <s v="Wrap Bag"/>
    <n v="0.43"/>
    <d v="2011-02-27T00:00:00"/>
  </r>
  <r>
    <n v="7025"/>
    <n v="50145"/>
    <d v="2011-02-26T00:00:00"/>
    <s v="High"/>
    <n v="9"/>
    <n v="422.46"/>
    <n v="0"/>
    <x v="0"/>
    <n v="305.87"/>
    <n v="46.94"/>
    <n v="6.77"/>
    <s v="Michael Grace"/>
    <x v="2"/>
    <s v="Prarie"/>
    <x v="1"/>
    <x v="1"/>
    <s v="Office Furnishings"/>
    <s v="Howard Miller 13&quot; Diameter Goldtone Round Wall Clock"/>
    <s v="Small Box"/>
    <n v="0.44"/>
    <d v="2011-02-26T00:00:00"/>
  </r>
  <r>
    <n v="7026"/>
    <n v="50146"/>
    <d v="2010-08-09T00:00:00"/>
    <s v="Not Specified"/>
    <n v="32"/>
    <n v="2614.096"/>
    <n v="0.05"/>
    <x v="0"/>
    <n v="519.58800000000008"/>
    <n v="85.99"/>
    <n v="2.79"/>
    <s v="Shui Tom"/>
    <x v="1"/>
    <s v="West"/>
    <x v="3"/>
    <x v="2"/>
    <s v="Telephones and Communication"/>
    <s v="6340"/>
    <s v="Small Box"/>
    <n v="0.57999999999999996"/>
    <d v="2010-08-09T00:00:00"/>
  </r>
  <r>
    <n v="7027"/>
    <n v="50147"/>
    <d v="2009-10-08T00:00:00"/>
    <s v="Medium"/>
    <n v="42"/>
    <n v="1432.0110000000002"/>
    <n v="0.05"/>
    <x v="0"/>
    <n v="211.04"/>
    <n v="35.89"/>
    <n v="14.72"/>
    <s v="Denise Monton"/>
    <x v="2"/>
    <s v="Prarie"/>
    <x v="2"/>
    <x v="0"/>
    <s v="Envelopes"/>
    <s v="Jet-Pak Recycled Peel 'N' Seal Padded Mailers"/>
    <s v="Small Box"/>
    <n v="0.4"/>
    <d v="2009-10-09T00:00:00"/>
  </r>
  <r>
    <n v="7028"/>
    <n v="50147"/>
    <d v="2009-10-08T00:00:00"/>
    <s v="Medium"/>
    <n v="13"/>
    <n v="149.24"/>
    <n v="0"/>
    <x v="0"/>
    <n v="16.34"/>
    <n v="11.48"/>
    <n v="5.43"/>
    <s v="Denise Monton"/>
    <x v="2"/>
    <s v="Prarie"/>
    <x v="2"/>
    <x v="0"/>
    <s v="Paper"/>
    <s v="Personal Creations™ Ink Jet Cards and Labels"/>
    <s v="Small Box"/>
    <n v="0.36"/>
    <d v="2009-10-08T00:00:00"/>
  </r>
  <r>
    <n v="7029"/>
    <n v="50148"/>
    <d v="2012-02-01T00:00:00"/>
    <s v="Medium"/>
    <n v="9"/>
    <n v="17442.18"/>
    <n v="0"/>
    <x v="0"/>
    <n v="3459.43"/>
    <n v="1938.02"/>
    <n v="13.99"/>
    <s v="Roy Phan"/>
    <x v="1"/>
    <s v="West"/>
    <x v="3"/>
    <x v="2"/>
    <s v="Office Machines"/>
    <s v="Polycom ViewStation™ Adapter H323 Videoconferencing Unit"/>
    <s v="Medium Box"/>
    <n v="0.38"/>
    <d v="2012-02-03T00:00:00"/>
  </r>
  <r>
    <n v="7030"/>
    <n v="50181"/>
    <d v="2012-05-30T00:00:00"/>
    <s v="High"/>
    <n v="2"/>
    <n v="261.10079999999999"/>
    <n v="0.04"/>
    <x v="1"/>
    <n v="-246.21"/>
    <n v="135.99"/>
    <n v="28.63"/>
    <s v="Odella Nelson"/>
    <x v="4"/>
    <s v="Ontario"/>
    <x v="0"/>
    <x v="1"/>
    <s v="Chairs &amp; Chairmats"/>
    <s v="Global Deluxe High-Back Office Chair in Storm"/>
    <s v="Jumbo Drum"/>
    <n v="0.76"/>
    <d v="2012-05-31T00:00:00"/>
  </r>
  <r>
    <n v="7031"/>
    <n v="50183"/>
    <d v="2010-05-24T00:00:00"/>
    <s v="High"/>
    <n v="20"/>
    <n v="101.556"/>
    <n v="0.09"/>
    <x v="2"/>
    <n v="-39.67"/>
    <n v="5.58"/>
    <n v="5.3"/>
    <s v="Dario Medina"/>
    <x v="7"/>
    <s v="Yukon"/>
    <x v="0"/>
    <x v="0"/>
    <s v="Envelopes"/>
    <s v="Staples Brown Kraft Recycled Clasp Envelopes"/>
    <s v="Small Box"/>
    <n v="0.35"/>
    <d v="2010-05-25T00:00:00"/>
  </r>
  <r>
    <n v="7032"/>
    <n v="50208"/>
    <d v="2011-01-22T00:00:00"/>
    <s v="Medium"/>
    <n v="4"/>
    <n v="22.428000000000001"/>
    <n v="0.1"/>
    <x v="2"/>
    <n v="-12.1325"/>
    <n v="6.23"/>
    <n v="6.97"/>
    <s v="Sarah Bern"/>
    <x v="8"/>
    <s v="Atlantic"/>
    <x v="1"/>
    <x v="0"/>
    <s v="Binders and Binder Accessories"/>
    <s v="Avery Hole Reinforcements"/>
    <s v="Small Box"/>
    <n v="0.36"/>
    <d v="2011-01-23T00:00:00"/>
  </r>
  <r>
    <n v="7033"/>
    <n v="50209"/>
    <d v="2010-09-10T00:00:00"/>
    <s v="High"/>
    <n v="34"/>
    <n v="1829.7303999999999"/>
    <n v="0.03"/>
    <x v="2"/>
    <n v="823.26"/>
    <n v="55.48"/>
    <n v="6.79"/>
    <s v="Brendan Sweed"/>
    <x v="10"/>
    <s v="Atlantic"/>
    <x v="3"/>
    <x v="0"/>
    <s v="Paper"/>
    <s v="Eaton Premium Continuous-Feed Paper, 25% Cotton, Letter Size, White, 1000 Shts/Box"/>
    <s v="Small Box"/>
    <n v="0.37"/>
    <d v="2010-09-12T00:00:00"/>
  </r>
  <r>
    <n v="7034"/>
    <n v="50209"/>
    <d v="2010-09-10T00:00:00"/>
    <s v="High"/>
    <n v="2"/>
    <n v="41.78"/>
    <n v="0"/>
    <x v="0"/>
    <n v="-46.2"/>
    <n v="20.89"/>
    <n v="11.52"/>
    <s v="Brendan Sweed"/>
    <x v="10"/>
    <s v="Atlantic"/>
    <x v="3"/>
    <x v="0"/>
    <s v="Storage &amp; Organization"/>
    <s v="Iris® 3-Drawer Stacking Bin, Black"/>
    <s v="Small Box"/>
    <n v="0.83"/>
    <d v="2010-09-11T00:00:00"/>
  </r>
  <r>
    <n v="7035"/>
    <n v="50210"/>
    <d v="2010-07-19T00:00:00"/>
    <s v="Low"/>
    <n v="47"/>
    <n v="176.25"/>
    <n v="0"/>
    <x v="0"/>
    <n v="82.3"/>
    <n v="3.75"/>
    <n v="0.5"/>
    <s v="Michelle Arnett"/>
    <x v="3"/>
    <s v="West"/>
    <x v="2"/>
    <x v="0"/>
    <s v="Labels"/>
    <s v="Avery 510"/>
    <s v="Small Box"/>
    <n v="0.37"/>
    <d v="2010-07-24T00:00:00"/>
  </r>
  <r>
    <n v="7036"/>
    <n v="50210"/>
    <d v="2010-07-19T00:00:00"/>
    <s v="Low"/>
    <n v="15"/>
    <n v="27.900000000000002"/>
    <n v="0"/>
    <x v="0"/>
    <n v="-30.26"/>
    <n v="1.86"/>
    <n v="2.58"/>
    <s v="Michelle Arnett"/>
    <x v="3"/>
    <s v="West"/>
    <x v="2"/>
    <x v="0"/>
    <s v="Rubber Bands"/>
    <s v="Super Bands, 12/Pack"/>
    <s v="Wrap Bag"/>
    <n v="0.82"/>
    <d v="2010-07-28T00:00:00"/>
  </r>
  <r>
    <n v="7037"/>
    <n v="50242"/>
    <d v="2010-07-19T00:00:00"/>
    <s v="Not Specified"/>
    <n v="8"/>
    <n v="1516.0864000000001"/>
    <n v="0.08"/>
    <x v="0"/>
    <n v="-426.07399999999996"/>
    <n v="205.99"/>
    <n v="8.99"/>
    <s v="Ross Baird"/>
    <x v="6"/>
    <s v="Prarie"/>
    <x v="1"/>
    <x v="2"/>
    <s v="Telephones and Communication"/>
    <s v="TimeportP7382"/>
    <s v="Small Box"/>
    <n v="0.56000000000000005"/>
    <d v="2010-07-21T00:00:00"/>
  </r>
  <r>
    <n v="7038"/>
    <n v="50246"/>
    <d v="2010-08-18T00:00:00"/>
    <s v="Medium"/>
    <n v="14"/>
    <n v="86.183999999999997"/>
    <n v="0.05"/>
    <x v="2"/>
    <n v="-47.67"/>
    <n v="6.48"/>
    <n v="7.37"/>
    <s v="Darren Powers"/>
    <x v="1"/>
    <s v="West"/>
    <x v="1"/>
    <x v="0"/>
    <s v="Paper"/>
    <s v="Xerox 210"/>
    <s v="Small Box"/>
    <n v="0.37"/>
    <d v="2010-08-19T00:00:00"/>
  </r>
  <r>
    <n v="7039"/>
    <n v="50275"/>
    <d v="2009-12-05T00:00:00"/>
    <s v="Medium"/>
    <n v="5"/>
    <n v="9399.3970000000008"/>
    <n v="0.03"/>
    <x v="2"/>
    <n v="-1565.913"/>
    <n v="1938.02"/>
    <n v="13.99"/>
    <s v="Gary Hwang"/>
    <x v="6"/>
    <s v="Prarie"/>
    <x v="2"/>
    <x v="2"/>
    <s v="Office Machines"/>
    <s v="Polycom ViewStation™ Adapter H323 Videoconferencing Unit"/>
    <s v="Medium Box"/>
    <n v="0.38"/>
    <d v="2009-12-06T00:00:00"/>
  </r>
  <r>
    <n v="7040"/>
    <n v="50275"/>
    <d v="2009-12-05T00:00:00"/>
    <s v="Medium"/>
    <n v="31"/>
    <n v="190.83600000000001"/>
    <n v="0.05"/>
    <x v="0"/>
    <n v="-56.39"/>
    <n v="6.48"/>
    <n v="5.84"/>
    <s v="Gary Hwang"/>
    <x v="6"/>
    <s v="Prarie"/>
    <x v="2"/>
    <x v="0"/>
    <s v="Paper"/>
    <s v="Xerox 226"/>
    <s v="Small Box"/>
    <n v="0.37"/>
    <d v="2009-12-06T00:00:00"/>
  </r>
  <r>
    <n v="7041"/>
    <n v="50276"/>
    <d v="2011-02-14T00:00:00"/>
    <s v="Not Specified"/>
    <n v="34"/>
    <n v="373.06500000000005"/>
    <n v="0.05"/>
    <x v="0"/>
    <n v="71.03"/>
    <n v="11.55"/>
    <n v="2.36"/>
    <s v="Bradley Talbott"/>
    <x v="8"/>
    <s v="Atlantic"/>
    <x v="0"/>
    <x v="0"/>
    <s v="Pens &amp; Art Supplies"/>
    <s v="Newell 309"/>
    <s v="Wrap Bag"/>
    <n v="0.55000000000000004"/>
    <d v="2011-02-15T00:00:00"/>
  </r>
  <r>
    <n v="7042"/>
    <n v="50278"/>
    <d v="2010-05-25T00:00:00"/>
    <s v="High"/>
    <n v="2"/>
    <n v="41.96"/>
    <n v="0"/>
    <x v="0"/>
    <n v="-27.531000000000002"/>
    <n v="20.98"/>
    <n v="8.83"/>
    <s v="Beth Thompson"/>
    <x v="12"/>
    <s v="Northwest Territories"/>
    <x v="1"/>
    <x v="0"/>
    <s v="Binders and Binder Accessories"/>
    <s v="Premium Transparent Presentation Covers by GBC"/>
    <s v="Small Box"/>
    <n v="0.37"/>
    <d v="2010-05-25T00:00:00"/>
  </r>
  <r>
    <n v="7043"/>
    <n v="50278"/>
    <d v="2010-05-25T00:00:00"/>
    <s v="High"/>
    <n v="20"/>
    <n v="1995.84"/>
    <n v="0.01"/>
    <x v="1"/>
    <n v="-355.94100000000003"/>
    <n v="100.8"/>
    <n v="60"/>
    <s v="Beth Thompson"/>
    <x v="12"/>
    <s v="Northwest Territories"/>
    <x v="1"/>
    <x v="1"/>
    <s v="Tables"/>
    <s v="Barricks 18&quot; x 48&quot; Non-Folding Utility Table with Bottom Storage Shelf"/>
    <s v="Jumbo Drum"/>
    <n v="0.59"/>
    <d v="2010-05-27T00:00:00"/>
  </r>
  <r>
    <n v="7044"/>
    <n v="50304"/>
    <d v="2010-01-31T00:00:00"/>
    <s v="Critical"/>
    <n v="22"/>
    <n v="844.37759999999992"/>
    <n v="0.04"/>
    <x v="0"/>
    <n v="239.94"/>
    <n v="39.979999999999997"/>
    <n v="9.83"/>
    <s v="Jonathan Doherty"/>
    <x v="2"/>
    <s v="Prarie"/>
    <x v="1"/>
    <x v="0"/>
    <s v="Envelopes"/>
    <s v="Blue String-Tie &amp; Button Interoffice Envelopes, 10 x 13"/>
    <s v="Small Box"/>
    <n v="0.4"/>
    <d v="2010-02-02T00:00:00"/>
  </r>
  <r>
    <n v="7045"/>
    <n v="50304"/>
    <d v="2010-01-31T00:00:00"/>
    <s v="Critical"/>
    <n v="3"/>
    <n v="43.405499999999996"/>
    <n v="0.05"/>
    <x v="1"/>
    <n v="-60.74"/>
    <n v="15.23"/>
    <n v="27.75"/>
    <s v="Jonathan Doherty"/>
    <x v="2"/>
    <s v="Prarie"/>
    <x v="1"/>
    <x v="1"/>
    <s v="Tables"/>
    <s v="Anderson Hickey Conga Table Tops &amp; Accessories"/>
    <s v="Jumbo Box"/>
    <n v="0.76"/>
    <d v="2010-02-02T00:00:00"/>
  </r>
  <r>
    <n v="7046"/>
    <n v="50306"/>
    <d v="2011-05-20T00:00:00"/>
    <s v="Medium"/>
    <n v="34"/>
    <n v="1979.5411999999997"/>
    <n v="0.09"/>
    <x v="0"/>
    <n v="564.06849999999997"/>
    <n v="63.98"/>
    <n v="11.55"/>
    <s v="Anemone Ratner"/>
    <x v="4"/>
    <s v="Ontario"/>
    <x v="0"/>
    <x v="0"/>
    <s v="Binders and Binder Accessories"/>
    <s v="GBC DocuBind P50 Personal Binding Machine"/>
    <s v="Small Box"/>
    <n v="0.38"/>
    <d v="2011-05-22T00:00:00"/>
  </r>
  <r>
    <n v="7047"/>
    <n v="50307"/>
    <d v="2010-10-15T00:00:00"/>
    <s v="Low"/>
    <n v="31"/>
    <n v="509.36720000000003"/>
    <n v="0.06"/>
    <x v="0"/>
    <n v="161.37"/>
    <n v="17.48"/>
    <n v="1.99"/>
    <s v="Bill Overfelt"/>
    <x v="4"/>
    <s v="Ontario"/>
    <x v="1"/>
    <x v="2"/>
    <s v="Computer Peripherals"/>
    <s v="Maxell Pro 80 Minute CD-R, 10/Pack"/>
    <s v="Small Pack"/>
    <n v="0.45"/>
    <d v="2010-10-15T00:00:00"/>
  </r>
  <r>
    <n v="7048"/>
    <n v="50307"/>
    <d v="2010-10-15T00:00:00"/>
    <s v="Low"/>
    <n v="32"/>
    <n v="1653.1967999999999"/>
    <n v="0.06"/>
    <x v="2"/>
    <n v="647.25"/>
    <n v="54.96"/>
    <n v="10.75"/>
    <s v="Bill Overfelt"/>
    <x v="4"/>
    <s v="Ontario"/>
    <x v="1"/>
    <x v="0"/>
    <s v="Paper"/>
    <s v="Xerox 1940"/>
    <s v="Small Box"/>
    <n v="0.36"/>
    <d v="2010-10-17T00:00:00"/>
  </r>
  <r>
    <n v="7049"/>
    <n v="50308"/>
    <d v="2012-10-18T00:00:00"/>
    <s v="Low"/>
    <n v="19"/>
    <n v="83.961000000000013"/>
    <n v="0.1"/>
    <x v="0"/>
    <n v="33.58"/>
    <n v="4.91"/>
    <n v="0.5"/>
    <s v="Liz Willingham"/>
    <x v="5"/>
    <s v="Quebec"/>
    <x v="2"/>
    <x v="0"/>
    <s v="Labels"/>
    <s v="Avery 508"/>
    <s v="Small Box"/>
    <n v="0.36"/>
    <d v="2012-10-25T00:00:00"/>
  </r>
  <r>
    <n v="7050"/>
    <n v="50309"/>
    <d v="2011-03-15T00:00:00"/>
    <s v="Low"/>
    <n v="36"/>
    <n v="231.17760000000004"/>
    <n v="0.08"/>
    <x v="0"/>
    <n v="-314.22000000000003"/>
    <n v="6.98"/>
    <n v="9.69"/>
    <s v="Michael Nguyen"/>
    <x v="4"/>
    <s v="Ontario"/>
    <x v="0"/>
    <x v="0"/>
    <s v="Storage &amp; Organization"/>
    <s v="Eldon Shelf Savers™ Cubes and Bins"/>
    <s v="Small Box"/>
    <n v="0.83"/>
    <d v="2011-03-22T00:00:00"/>
  </r>
  <r>
    <n v="7051"/>
    <n v="50310"/>
    <d v="2009-08-15T00:00:00"/>
    <s v="Medium"/>
    <n v="42"/>
    <n v="1678.7987999999998"/>
    <n v="7.0000000000000007E-2"/>
    <x v="2"/>
    <n v="520.41"/>
    <n v="42.98"/>
    <n v="4.62"/>
    <s v="Sarah Foster"/>
    <x v="3"/>
    <s v="West"/>
    <x v="1"/>
    <x v="0"/>
    <s v="Appliances"/>
    <s v="Belkin F9M820V08 8 Outlet Surge"/>
    <s v="Small Box"/>
    <n v="0.56000000000000005"/>
    <d v="2009-08-17T00:00:00"/>
  </r>
  <r>
    <n v="7052"/>
    <n v="50310"/>
    <d v="2009-08-15T00:00:00"/>
    <s v="Medium"/>
    <n v="43"/>
    <n v="3753.4828999999995"/>
    <n v="0.03"/>
    <x v="1"/>
    <n v="-444.14"/>
    <n v="89.99"/>
    <n v="42"/>
    <s v="Sarah Foster"/>
    <x v="3"/>
    <s v="West"/>
    <x v="1"/>
    <x v="1"/>
    <s v="Chairs &amp; Chairmats"/>
    <s v="Global Leather Task Chair, Black"/>
    <s v="Jumbo Drum"/>
    <n v="0.66"/>
    <d v="2009-08-18T00:00:00"/>
  </r>
  <r>
    <n v="7053"/>
    <n v="50310"/>
    <d v="2009-08-15T00:00:00"/>
    <s v="Medium"/>
    <n v="22"/>
    <n v="447.07299999999998"/>
    <n v="0.03"/>
    <x v="0"/>
    <n v="34.03"/>
    <n v="20.95"/>
    <n v="4"/>
    <s v="Sarah Foster"/>
    <x v="3"/>
    <s v="West"/>
    <x v="1"/>
    <x v="2"/>
    <s v="Computer Peripherals"/>
    <s v="Fellowes Basic 104-Key Keyboard, Platinum"/>
    <s v="Small Box"/>
    <n v="0.6"/>
    <d v="2009-08-17T00:00:00"/>
  </r>
  <r>
    <n v="7054"/>
    <n v="50336"/>
    <d v="2009-11-04T00:00:00"/>
    <s v="Not Specified"/>
    <n v="9"/>
    <n v="51.929999999999993"/>
    <n v="0"/>
    <x v="0"/>
    <n v="-17.790500000000002"/>
    <n v="5.77"/>
    <n v="4.97"/>
    <s v="Joseph Airdo"/>
    <x v="4"/>
    <s v="Ontario"/>
    <x v="3"/>
    <x v="0"/>
    <s v="Binders and Binder Accessories"/>
    <s v="Avery Binding System Hidden Tab™ Executive Style Index Sets"/>
    <s v="Small Box"/>
    <n v="0.35"/>
    <d v="2009-11-05T00:00:00"/>
  </r>
  <r>
    <n v="7055"/>
    <n v="50337"/>
    <d v="2009-04-16T00:00:00"/>
    <s v="Not Specified"/>
    <n v="37"/>
    <n v="102.86"/>
    <n v="0"/>
    <x v="2"/>
    <n v="21.479500000000002"/>
    <n v="2.78"/>
    <n v="1.49"/>
    <s v="Chris Cortes"/>
    <x v="3"/>
    <s v="West"/>
    <x v="3"/>
    <x v="0"/>
    <s v="Binders and Binder Accessories"/>
    <s v="Wilson Jones Suede Grain Vinyl Binders"/>
    <s v="Small Box"/>
    <n v="0.36"/>
    <d v="2009-04-17T00:00:00"/>
  </r>
  <r>
    <n v="7056"/>
    <n v="50337"/>
    <d v="2009-04-16T00:00:00"/>
    <s v="Not Specified"/>
    <n v="6"/>
    <n v="13770.755999999999"/>
    <n v="0.1"/>
    <x v="1"/>
    <n v="-3798.0110999999997"/>
    <n v="2550.14"/>
    <n v="29.7"/>
    <s v="Chris Cortes"/>
    <x v="3"/>
    <s v="West"/>
    <x v="3"/>
    <x v="2"/>
    <s v="Office Machines"/>
    <s v="Epson DFX-8500 Dot Matrix Printer"/>
    <s v="Jumbo Drum"/>
    <n v="0.56999999999999995"/>
    <d v="2009-04-18T00:00:00"/>
  </r>
  <r>
    <n v="7057"/>
    <n v="50338"/>
    <d v="2009-03-23T00:00:00"/>
    <s v="Not Specified"/>
    <n v="36"/>
    <n v="503.64"/>
    <n v="0"/>
    <x v="0"/>
    <n v="28.7"/>
    <n v="13.99"/>
    <n v="7.51"/>
    <s v="Liz Price"/>
    <x v="8"/>
    <s v="Atlantic"/>
    <x v="1"/>
    <x v="2"/>
    <s v="Office Machines"/>
    <s v="Sharp EL500L Fraction Calculator"/>
    <s v="Medium Box"/>
    <n v="0.39"/>
    <d v="2009-03-25T00:00:00"/>
  </r>
  <r>
    <n v="7058"/>
    <n v="50370"/>
    <d v="2012-11-06T00:00:00"/>
    <s v="Critical"/>
    <n v="25"/>
    <n v="106"/>
    <n v="0"/>
    <x v="2"/>
    <n v="-67.597000000000008"/>
    <n v="4.24"/>
    <n v="5.41"/>
    <s v="Marc Crier"/>
    <x v="6"/>
    <s v="Prarie"/>
    <x v="1"/>
    <x v="0"/>
    <s v="Binders and Binder Accessories"/>
    <s v="Storex DuraTech Recycled Plastic Frosted Binders"/>
    <s v="Small Box"/>
    <n v="0.35"/>
    <d v="2012-11-07T00:00:00"/>
  </r>
  <r>
    <n v="7059"/>
    <n v="50373"/>
    <d v="2009-07-02T00:00:00"/>
    <s v="Critical"/>
    <n v="9"/>
    <n v="1366.713"/>
    <n v="0.06"/>
    <x v="0"/>
    <n v="-7.5800000000000409"/>
    <n v="161.55000000000001"/>
    <n v="19.989999999999998"/>
    <s v="Christina Vanderzanden"/>
    <x v="4"/>
    <s v="Ontario"/>
    <x v="0"/>
    <x v="0"/>
    <s v="Storage &amp; Organization"/>
    <s v="Fellowes Super Stor/Drawer® Files"/>
    <s v="Small Box"/>
    <n v="0.66"/>
    <d v="2009-07-03T00:00:00"/>
  </r>
  <r>
    <n v="7060"/>
    <n v="50374"/>
    <d v="2009-05-30T00:00:00"/>
    <s v="Not Specified"/>
    <n v="30"/>
    <n v="3447.9300000000003"/>
    <n v="0.05"/>
    <x v="0"/>
    <n v="1443.3509999999999"/>
    <n v="120.98"/>
    <n v="9.07"/>
    <s v="Susan Vittorini"/>
    <x v="12"/>
    <s v="Northwest Territories"/>
    <x v="2"/>
    <x v="0"/>
    <s v="Binders and Binder Accessories"/>
    <s v="GBC VeloBinder Electric Binding Machine"/>
    <s v="Small Box"/>
    <n v="0.35"/>
    <d v="2009-05-31T00:00:00"/>
  </r>
  <r>
    <n v="7061"/>
    <n v="50403"/>
    <d v="2012-05-12T00:00:00"/>
    <s v="Not Specified"/>
    <n v="22"/>
    <n v="141.27520000000001"/>
    <n v="0.08"/>
    <x v="0"/>
    <n v="35.369999999999997"/>
    <n v="6.98"/>
    <n v="1.6"/>
    <s v="Katherine Ducich"/>
    <x v="6"/>
    <s v="Prarie"/>
    <x v="1"/>
    <x v="0"/>
    <s v="Paper"/>
    <s v="Adams Phone Message Book, Professional, 400 Message Capacity, 5 3/6” x 11”"/>
    <s v="Wrap Bag"/>
    <n v="0.38"/>
    <d v="2012-05-13T00:00:00"/>
  </r>
  <r>
    <n v="7062"/>
    <n v="50403"/>
    <d v="2012-05-12T00:00:00"/>
    <s v="Not Specified"/>
    <n v="38"/>
    <n v="256.31"/>
    <n v="0.05"/>
    <x v="0"/>
    <n v="-97.06"/>
    <n v="7.1"/>
    <n v="6.05"/>
    <s v="Katherine Ducich"/>
    <x v="3"/>
    <s v="West"/>
    <x v="1"/>
    <x v="0"/>
    <s v="Binders and Binder Accessories"/>
    <s v="Wilson Jones Hanging View Binder, White, 1&quot;"/>
    <s v="Small Box"/>
    <n v="0.39"/>
    <d v="2012-05-14T00:00:00"/>
  </r>
  <r>
    <n v="7063"/>
    <n v="50404"/>
    <d v="2011-03-26T00:00:00"/>
    <s v="High"/>
    <n v="18"/>
    <n v="3600.4050000000002"/>
    <n v="0.05"/>
    <x v="0"/>
    <n v="905.57"/>
    <n v="210.55"/>
    <n v="9.99"/>
    <s v="Guy Armstrong"/>
    <x v="6"/>
    <s v="Prarie"/>
    <x v="1"/>
    <x v="0"/>
    <s v="Storage &amp; Organization"/>
    <s v="24 Capacity Maxi Data Binder Racks, Pearl"/>
    <s v="Small Box"/>
    <n v="0.6"/>
    <d v="2011-03-27T00:00:00"/>
  </r>
  <r>
    <n v="7064"/>
    <n v="50404"/>
    <d v="2011-03-26T00:00:00"/>
    <s v="High"/>
    <n v="10"/>
    <n v="1752.48"/>
    <n v="0.04"/>
    <x v="0"/>
    <n v="-367.00200000000001"/>
    <n v="182.55"/>
    <n v="69"/>
    <s v="Guy Armstrong"/>
    <x v="6"/>
    <s v="Prarie"/>
    <x v="1"/>
    <x v="1"/>
    <s v="Tables"/>
    <s v="Lesro Round Back Collection Coffee Table, End Table"/>
    <s v="Large Box"/>
    <n v="0.72"/>
    <d v="2011-03-28T00:00:00"/>
  </r>
  <r>
    <n v="7065"/>
    <n v="50405"/>
    <d v="2011-07-02T00:00:00"/>
    <s v="Medium"/>
    <n v="8"/>
    <n v="826.06320000000005"/>
    <n v="7.0000000000000007E-2"/>
    <x v="0"/>
    <n v="-108"/>
    <n v="111.03"/>
    <n v="8.64"/>
    <s v="Theresa Swint"/>
    <x v="6"/>
    <s v="Prarie"/>
    <x v="0"/>
    <x v="0"/>
    <s v="Storage &amp; Organization"/>
    <s v="Fellowes Recycled Storage Drawers"/>
    <s v="Small Box"/>
    <n v="0.78"/>
    <d v="2011-07-02T00:00:00"/>
  </r>
  <r>
    <n v="7066"/>
    <n v="50432"/>
    <d v="2009-06-07T00:00:00"/>
    <s v="Low"/>
    <n v="7"/>
    <n v="1954.9628"/>
    <n v="0.02"/>
    <x v="1"/>
    <n v="-92.370000000000061"/>
    <n v="284.98"/>
    <n v="69.55"/>
    <s v="Jim Epp"/>
    <x v="10"/>
    <s v="Atlantic"/>
    <x v="0"/>
    <x v="1"/>
    <s v="Chairs &amp; Chairmats"/>
    <s v="Global Commerce™ Series High-Back Swivel/Tilt Chairs"/>
    <s v="Jumbo Drum"/>
    <n v="0.6"/>
    <d v="2009-06-12T00:00:00"/>
  </r>
  <r>
    <n v="7067"/>
    <n v="50432"/>
    <d v="2009-06-07T00:00:00"/>
    <s v="Low"/>
    <n v="45"/>
    <n v="2296.8719999999998"/>
    <n v="0.08"/>
    <x v="0"/>
    <n v="816.72"/>
    <n v="55.48"/>
    <n v="14.3"/>
    <s v="Jim Epp"/>
    <x v="10"/>
    <s v="Atlantic"/>
    <x v="0"/>
    <x v="0"/>
    <s v="Paper"/>
    <s v="Xerox 194"/>
    <s v="Small Box"/>
    <n v="0.37"/>
    <d v="2009-06-09T00:00:00"/>
  </r>
  <r>
    <n v="7068"/>
    <n v="50433"/>
    <d v="2012-01-19T00:00:00"/>
    <s v="Critical"/>
    <n v="50"/>
    <n v="6545.2499999999991"/>
    <n v="0.1"/>
    <x v="1"/>
    <n v="1081.6500000000001"/>
    <n v="145.44999999999999"/>
    <n v="17.850000000000001"/>
    <s v="Jennifer Halladay"/>
    <x v="4"/>
    <s v="Ontario"/>
    <x v="2"/>
    <x v="2"/>
    <s v="Office Machines"/>
    <s v="Panasonic KX-P1150 Dot Matrix Printer"/>
    <s v="Jumbo Drum"/>
    <n v="0.56000000000000005"/>
    <d v="2012-01-21T00:00:00"/>
  </r>
  <r>
    <n v="7069"/>
    <n v="50464"/>
    <d v="2011-09-27T00:00:00"/>
    <s v="Critical"/>
    <n v="7"/>
    <n v="94.069499999999991"/>
    <n v="7.0000000000000007E-2"/>
    <x v="0"/>
    <n v="-13.3285"/>
    <n v="14.45"/>
    <n v="7.17"/>
    <s v="Natalie Webber"/>
    <x v="6"/>
    <s v="Prarie"/>
    <x v="1"/>
    <x v="0"/>
    <s v="Binders and Binder Accessories"/>
    <s v="Acco Recycled 2&quot; Capacity Laser Printer Hanging Data Binders"/>
    <s v="Small Box"/>
    <n v="0.38"/>
    <d v="2011-09-30T00:00:00"/>
  </r>
  <r>
    <n v="7070"/>
    <n v="50465"/>
    <d v="2011-03-11T00:00:00"/>
    <s v="Medium"/>
    <n v="29"/>
    <n v="1276.5509999999999"/>
    <n v="0.1"/>
    <x v="0"/>
    <n v="-953"/>
    <n v="48.91"/>
    <n v="35"/>
    <s v="Thais Sissman"/>
    <x v="6"/>
    <s v="Prarie"/>
    <x v="0"/>
    <x v="0"/>
    <s v="Storage &amp; Organization"/>
    <s v="Tennsco Industrial Shelving"/>
    <s v="Large Box"/>
    <n v="0.83"/>
    <d v="2011-03-13T00:00:00"/>
  </r>
  <r>
    <n v="7071"/>
    <n v="50466"/>
    <d v="2012-06-28T00:00:00"/>
    <s v="Critical"/>
    <n v="32"/>
    <n v="6808.9919999999993"/>
    <n v="0.05"/>
    <x v="2"/>
    <n v="2754.1615000000002"/>
    <n v="223.98"/>
    <n v="15.01"/>
    <s v="Toby Grace"/>
    <x v="2"/>
    <s v="Prarie"/>
    <x v="2"/>
    <x v="0"/>
    <s v="Binders and Binder Accessories"/>
    <s v="GBC DocuBind TL200 Manual Binding Machine"/>
    <s v="Small Box"/>
    <n v="0.38"/>
    <d v="2012-06-30T00:00:00"/>
  </r>
  <r>
    <n v="7072"/>
    <n v="50469"/>
    <d v="2010-06-19T00:00:00"/>
    <s v="Not Specified"/>
    <n v="44"/>
    <n v="791.12"/>
    <n v="0"/>
    <x v="0"/>
    <n v="76.38"/>
    <n v="17.98"/>
    <n v="8.51"/>
    <s v="Harry Marie"/>
    <x v="6"/>
    <s v="Prarie"/>
    <x v="3"/>
    <x v="2"/>
    <s v="Office Machines"/>
    <s v="Canon P1-DHIII Palm Printing Calculator"/>
    <s v="Medium Box"/>
    <n v="0.4"/>
    <d v="2010-06-20T00:00:00"/>
  </r>
  <r>
    <n v="7073"/>
    <n v="50470"/>
    <d v="2010-08-23T00:00:00"/>
    <s v="Low"/>
    <n v="38"/>
    <n v="794.99419999999986"/>
    <n v="0.09"/>
    <x v="0"/>
    <n v="-57.73"/>
    <n v="22.99"/>
    <n v="8.99"/>
    <s v="Ken Dana"/>
    <x v="1"/>
    <s v="West"/>
    <x v="0"/>
    <x v="0"/>
    <s v="Pens &amp; Art Supplies"/>
    <s v="Boston KS Multi-Size Manual Pencil Sharpener"/>
    <s v="Small Pack"/>
    <n v="0.56999999999999995"/>
    <d v="2010-08-28T00:00:00"/>
  </r>
  <r>
    <n v="7074"/>
    <n v="50471"/>
    <d v="2012-01-03T00:00:00"/>
    <s v="Low"/>
    <n v="25"/>
    <n v="5553.415"/>
    <n v="0.02"/>
    <x v="1"/>
    <n v="1358.53"/>
    <n v="226.67"/>
    <n v="28.16"/>
    <s v="Deborah Brumfield"/>
    <x v="8"/>
    <s v="Atlantic"/>
    <x v="1"/>
    <x v="1"/>
    <s v="Chairs &amp; Chairmats"/>
    <s v="Hon GuestStacker Chair"/>
    <s v="Jumbo Drum"/>
    <n v="0.59"/>
    <d v="2012-01-05T00:00:00"/>
  </r>
  <r>
    <n v="7075"/>
    <n v="50499"/>
    <d v="2011-10-12T00:00:00"/>
    <s v="Not Specified"/>
    <n v="18"/>
    <n v="1708.5816"/>
    <n v="0.06"/>
    <x v="1"/>
    <n v="238.52"/>
    <n v="100.98"/>
    <n v="15.66"/>
    <s v="Brian Derr"/>
    <x v="6"/>
    <s v="Prarie"/>
    <x v="0"/>
    <x v="0"/>
    <s v="Appliances"/>
    <s v="Avanti 1.7 Cu. Ft. Refrigerator"/>
    <s v="Jumbo Drum"/>
    <n v="0.56999999999999995"/>
    <d v="2011-10-13T00:00:00"/>
  </r>
  <r>
    <n v="7076"/>
    <n v="50500"/>
    <d v="2011-09-06T00:00:00"/>
    <s v="Low"/>
    <n v="11"/>
    <n v="59.73"/>
    <n v="0"/>
    <x v="0"/>
    <n v="22.05"/>
    <n v="5.43"/>
    <n v="0.95"/>
    <s v="Lisa DeCherney"/>
    <x v="10"/>
    <s v="Atlantic"/>
    <x v="3"/>
    <x v="0"/>
    <s v="Paper"/>
    <s v="Wirebound Message Book, 4 per Page"/>
    <s v="Wrap Bag"/>
    <n v="0.36"/>
    <d v="2011-09-10T00:00:00"/>
  </r>
  <r>
    <n v="7077"/>
    <n v="50500"/>
    <d v="2011-09-06T00:00:00"/>
    <s v="Low"/>
    <n v="45"/>
    <n v="103.3695"/>
    <n v="7.0000000000000007E-2"/>
    <x v="2"/>
    <n v="16.309999999999999"/>
    <n v="2.4700000000000002"/>
    <n v="1.02"/>
    <s v="Lisa DeCherney"/>
    <x v="10"/>
    <s v="Atlantic"/>
    <x v="3"/>
    <x v="0"/>
    <s v="Rubber Bands"/>
    <s v="Staples Paper Clips"/>
    <s v="Wrap Bag"/>
    <n v="0.38"/>
    <d v="2011-09-06T00:00:00"/>
  </r>
  <r>
    <n v="7078"/>
    <n v="50501"/>
    <d v="2009-05-29T00:00:00"/>
    <s v="High"/>
    <n v="31"/>
    <n v="736.2530999999999"/>
    <n v="0.01"/>
    <x v="0"/>
    <n v="227.59"/>
    <n v="23.99"/>
    <n v="6.3"/>
    <s v="John Dryer"/>
    <x v="2"/>
    <s v="Prarie"/>
    <x v="1"/>
    <x v="2"/>
    <s v="Office Machines"/>
    <s v="TI 36X Solar Scientific Calculator"/>
    <s v="Medium Box"/>
    <n v="0.38"/>
    <d v="2009-05-31T00:00:00"/>
  </r>
  <r>
    <n v="7079"/>
    <n v="50503"/>
    <d v="2012-11-21T00:00:00"/>
    <s v="Medium"/>
    <n v="28"/>
    <n v="1755.3339999999998"/>
    <n v="0.05"/>
    <x v="0"/>
    <n v="-186.32899999999998"/>
    <n v="65.989999999999995"/>
    <n v="19.989999999999998"/>
    <s v="Sanjit Chand"/>
    <x v="3"/>
    <s v="West"/>
    <x v="2"/>
    <x v="2"/>
    <s v="Telephones and Communication"/>
    <s v="iDEN i95"/>
    <s v="Small Box"/>
    <n v="0.59"/>
    <d v="2012-11-23T00:00:00"/>
  </r>
  <r>
    <n v="7080"/>
    <n v="50532"/>
    <d v="2012-08-14T00:00:00"/>
    <s v="Medium"/>
    <n v="10"/>
    <n v="244.51"/>
    <n v="0.02"/>
    <x v="0"/>
    <n v="76.465999999999994"/>
    <n v="24.95"/>
    <n v="2.99"/>
    <s v="Richard Bierner"/>
    <x v="2"/>
    <s v="Prarie"/>
    <x v="0"/>
    <x v="0"/>
    <s v="Binders and Binder Accessories"/>
    <s v="Large Capacity Hanging Post Binders"/>
    <s v="Small Box"/>
    <n v="0.39"/>
    <d v="2012-08-16T00:00:00"/>
  </r>
  <r>
    <n v="7081"/>
    <n v="50532"/>
    <d v="2012-08-14T00:00:00"/>
    <s v="Medium"/>
    <n v="22"/>
    <n v="80.08"/>
    <n v="0.09"/>
    <x v="0"/>
    <n v="13.82"/>
    <n v="4"/>
    <n v="1.3"/>
    <s v="Richard Bierner"/>
    <x v="2"/>
    <s v="Prarie"/>
    <x v="0"/>
    <x v="0"/>
    <s v="Paper"/>
    <s v="EcoTones® Memo Sheets"/>
    <s v="Wrap Bag"/>
    <n v="0.37"/>
    <d v="2012-08-15T00:00:00"/>
  </r>
  <r>
    <n v="7082"/>
    <n v="50533"/>
    <d v="2011-05-31T00:00:00"/>
    <s v="Not Specified"/>
    <n v="32"/>
    <n v="1944.6720000000003"/>
    <n v="0.06"/>
    <x v="2"/>
    <n v="-929.68"/>
    <n v="64.650000000000006"/>
    <n v="35"/>
    <s v="Adam Bellavance"/>
    <x v="4"/>
    <s v="Ontario"/>
    <x v="0"/>
    <x v="0"/>
    <s v="Storage &amp; Organization"/>
    <s v="Space Solutions Commercial Steel Shelving"/>
    <s v="Large Box"/>
    <n v="0.8"/>
    <d v="2011-06-02T00:00:00"/>
  </r>
  <r>
    <n v="7083"/>
    <n v="50533"/>
    <d v="2011-05-31T00:00:00"/>
    <s v="Not Specified"/>
    <n v="3"/>
    <n v="45.69"/>
    <n v="0"/>
    <x v="1"/>
    <n v="-53.783999999999999"/>
    <n v="15.23"/>
    <n v="27.75"/>
    <s v="Adam Bellavance"/>
    <x v="4"/>
    <s v="Ontario"/>
    <x v="0"/>
    <x v="1"/>
    <s v="Tables"/>
    <s v="Anderson Hickey Conga Table Tops &amp; Accessories"/>
    <s v="Jumbo Box"/>
    <n v="0.76"/>
    <d v="2011-06-01T00:00:00"/>
  </r>
  <r>
    <n v="7084"/>
    <n v="50563"/>
    <d v="2011-07-16T00:00:00"/>
    <s v="High"/>
    <n v="2"/>
    <n v="400.04500000000002"/>
    <n v="0.05"/>
    <x v="2"/>
    <n v="-270.7"/>
    <n v="210.55"/>
    <n v="9.99"/>
    <s v="Alejandro Ballentine"/>
    <x v="1"/>
    <s v="West"/>
    <x v="0"/>
    <x v="0"/>
    <s v="Storage &amp; Organization"/>
    <s v="24 Capacity Maxi Data Binder Racks, Pearl"/>
    <s v="Small Box"/>
    <n v="0.6"/>
    <d v="2011-07-17T00:00:00"/>
  </r>
  <r>
    <n v="7085"/>
    <n v="50563"/>
    <d v="2011-07-16T00:00:00"/>
    <s v="High"/>
    <n v="20"/>
    <n v="2519.7999999999997"/>
    <n v="0"/>
    <x v="2"/>
    <n v="305.964"/>
    <n v="125.99"/>
    <n v="7.69"/>
    <s v="Alejandro Ballentine"/>
    <x v="1"/>
    <s v="West"/>
    <x v="0"/>
    <x v="2"/>
    <s v="Telephones and Communication"/>
    <s v="Timeport L7089"/>
    <s v="Small Box"/>
    <n v="0.57999999999999996"/>
    <d v="2011-07-17T00:00:00"/>
  </r>
  <r>
    <n v="7086"/>
    <n v="50564"/>
    <d v="2012-03-02T00:00:00"/>
    <s v="High"/>
    <n v="30"/>
    <n v="10824.921"/>
    <n v="7.0000000000000007E-2"/>
    <x v="0"/>
    <n v="4456.2524999999996"/>
    <n v="387.99"/>
    <n v="19.989999999999998"/>
    <s v="Julie Prescott"/>
    <x v="4"/>
    <s v="Ontario"/>
    <x v="2"/>
    <x v="0"/>
    <s v="Binders and Binder Accessories"/>
    <s v="Fellowes PB300 Plastic Comb Binding Machine"/>
    <s v="Small Box"/>
    <n v="0.38"/>
    <d v="2012-03-04T00:00:00"/>
  </r>
  <r>
    <n v="7087"/>
    <n v="50565"/>
    <d v="2012-08-30T00:00:00"/>
    <s v="High"/>
    <n v="43"/>
    <n v="664.42740000000003"/>
    <n v="0.09"/>
    <x v="0"/>
    <n v="-138.82"/>
    <n v="16.98"/>
    <n v="12.39"/>
    <s v="Sylvia Foulston"/>
    <x v="12"/>
    <s v="Northwest Territories"/>
    <x v="1"/>
    <x v="0"/>
    <s v="Envelopes"/>
    <s v="Brown Kraft Recycled Envelopes"/>
    <s v="Small Box"/>
    <n v="0.35"/>
    <d v="2012-08-30T00:00:00"/>
  </r>
  <r>
    <n v="7088"/>
    <n v="50566"/>
    <d v="2011-09-07T00:00:00"/>
    <s v="Not Specified"/>
    <n v="48"/>
    <n v="374.54399999999998"/>
    <n v="0.1"/>
    <x v="0"/>
    <n v="-37.43"/>
    <n v="8.67"/>
    <n v="3.5"/>
    <s v="Dan Lawera"/>
    <x v="4"/>
    <s v="Ontario"/>
    <x v="1"/>
    <x v="0"/>
    <s v="Appliances"/>
    <s v="Staples 4 Outlet Surge Protector"/>
    <s v="Small Box"/>
    <n v="0.57999999999999996"/>
    <d v="2011-09-09T00:00:00"/>
  </r>
  <r>
    <n v="7089"/>
    <n v="50567"/>
    <d v="2012-02-05T00:00:00"/>
    <s v="Medium"/>
    <n v="22"/>
    <n v="1405.4040000000002"/>
    <n v="0.1"/>
    <x v="1"/>
    <n v="-436.23"/>
    <n v="70.98"/>
    <n v="30"/>
    <s v="Vivek Sundaresam"/>
    <x v="5"/>
    <s v="Quebec"/>
    <x v="2"/>
    <x v="1"/>
    <s v="Chairs &amp; Chairmats"/>
    <s v="Novimex Turbo Task Chair"/>
    <s v="Jumbo Drum"/>
    <n v="0.73"/>
    <d v="2012-02-06T00:00:00"/>
  </r>
  <r>
    <n v="7090"/>
    <n v="50594"/>
    <d v="2010-05-17T00:00:00"/>
    <s v="Low"/>
    <n v="39"/>
    <n v="171.54149999999998"/>
    <n v="0.05"/>
    <x v="0"/>
    <n v="-4.96"/>
    <n v="4.63"/>
    <n v="1.93"/>
    <s v="Shui Tom"/>
    <x v="1"/>
    <s v="West"/>
    <x v="3"/>
    <x v="0"/>
    <s v="Pens &amp; Art Supplies"/>
    <s v="Binney &amp; Smith Crayola® Metallic Colored Pencils, 8-Color Set"/>
    <s v="Wrap Bag"/>
    <n v="0.52"/>
    <d v="2010-05-19T00:00:00"/>
  </r>
  <r>
    <n v="7091"/>
    <n v="50594"/>
    <d v="2010-05-17T00:00:00"/>
    <s v="Low"/>
    <n v="48"/>
    <n v="3135.8447999999994"/>
    <n v="0.01"/>
    <x v="0"/>
    <n v="668.96100000000001"/>
    <n v="65.989999999999995"/>
    <n v="8.8000000000000007"/>
    <s v="Shui Tom"/>
    <x v="1"/>
    <s v="West"/>
    <x v="3"/>
    <x v="2"/>
    <s v="Telephones and Communication"/>
    <s v="6120"/>
    <s v="Small Box"/>
    <n v="0.57999999999999996"/>
    <d v="2010-05-26T00:00:00"/>
  </r>
  <r>
    <n v="7092"/>
    <n v="50625"/>
    <d v="2009-04-23T00:00:00"/>
    <s v="Medium"/>
    <n v="10"/>
    <n v="26.495999999999999"/>
    <n v="0.08"/>
    <x v="0"/>
    <n v="7.13"/>
    <n v="2.88"/>
    <n v="0.5"/>
    <s v="Frank Merwin"/>
    <x v="1"/>
    <s v="West"/>
    <x v="3"/>
    <x v="0"/>
    <s v="Labels"/>
    <s v="Avery 507"/>
    <s v="Small Box"/>
    <n v="0.39"/>
    <d v="2009-04-24T00:00:00"/>
  </r>
  <r>
    <n v="7093"/>
    <n v="50626"/>
    <d v="2009-10-20T00:00:00"/>
    <s v="Medium"/>
    <n v="18"/>
    <n v="3077.64"/>
    <n v="0"/>
    <x v="1"/>
    <n v="248.19"/>
    <n v="170.98"/>
    <n v="35.89"/>
    <s v="Dean Percer"/>
    <x v="10"/>
    <s v="Atlantic"/>
    <x v="3"/>
    <x v="1"/>
    <s v="Bookcases"/>
    <s v="Rush Hierlooms Collection 1&quot; Thick Stackable Bookcases"/>
    <s v="Jumbo Box"/>
    <n v="0.66"/>
    <d v="2009-10-21T00:00:00"/>
  </r>
  <r>
    <n v="7094"/>
    <n v="50626"/>
    <d v="2009-10-20T00:00:00"/>
    <s v="Medium"/>
    <n v="42"/>
    <n v="24191.596800000003"/>
    <n v="0.04"/>
    <x v="0"/>
    <n v="9498.6"/>
    <n v="599.99"/>
    <n v="24.49"/>
    <s v="Dean Percer"/>
    <x v="10"/>
    <s v="Atlantic"/>
    <x v="3"/>
    <x v="2"/>
    <s v="Copiers and Fax"/>
    <s v="Canon PC1080F Personal Copier"/>
    <s v="Large Box"/>
    <n v="0.5"/>
    <d v="2009-10-22T00:00:00"/>
  </r>
  <r>
    <n v="7095"/>
    <n v="50656"/>
    <d v="2009-10-25T00:00:00"/>
    <s v="Critical"/>
    <n v="42"/>
    <n v="183.54"/>
    <n v="0"/>
    <x v="0"/>
    <n v="-139.13"/>
    <n v="4.37"/>
    <n v="5.15"/>
    <s v="Patrick Bzostek"/>
    <x v="3"/>
    <s v="West"/>
    <x v="3"/>
    <x v="0"/>
    <s v="Appliances"/>
    <s v="Eureka Sanitaire ® Multi-Pro Heavy-Duty Upright, Disposable Bags"/>
    <s v="Small Box"/>
    <n v="0.59"/>
    <d v="2009-10-27T00:00:00"/>
  </r>
  <r>
    <n v="7096"/>
    <n v="50656"/>
    <d v="2009-10-25T00:00:00"/>
    <s v="Critical"/>
    <n v="31"/>
    <n v="15375.076200000001"/>
    <n v="0.01"/>
    <x v="1"/>
    <n v="5325.14"/>
    <n v="500.98"/>
    <n v="56"/>
    <s v="Patrick Bzostek"/>
    <x v="3"/>
    <s v="West"/>
    <x v="3"/>
    <x v="1"/>
    <s v="Chairs &amp; Chairmats"/>
    <s v="Global Troy™ Executive Leather Low-Back Tilter"/>
    <s v="Jumbo Drum"/>
    <n v="0.6"/>
    <d v="2009-10-26T00:00:00"/>
  </r>
  <r>
    <n v="7097"/>
    <n v="50656"/>
    <d v="2009-10-25T00:00:00"/>
    <s v="Critical"/>
    <n v="39"/>
    <n v="480.80759999999998"/>
    <n v="0.02"/>
    <x v="0"/>
    <n v="48.6"/>
    <n v="12.58"/>
    <n v="5.16"/>
    <s v="Patrick Bzostek"/>
    <x v="3"/>
    <s v="West"/>
    <x v="3"/>
    <x v="1"/>
    <s v="Office Furnishings"/>
    <s v="DAX Copper Panel Document Frame, 5 x 7 Size"/>
    <s v="Small Box"/>
    <n v="0.43"/>
    <d v="2009-10-25T00:00:00"/>
  </r>
  <r>
    <n v="7098"/>
    <n v="50656"/>
    <d v="2009-10-25T00:00:00"/>
    <s v="Critical"/>
    <n v="15"/>
    <n v="103.95"/>
    <n v="0.1"/>
    <x v="0"/>
    <n v="-20.95"/>
    <n v="7.7"/>
    <n v="3.68"/>
    <s v="Patrick Bzostek"/>
    <x v="3"/>
    <s v="West"/>
    <x v="3"/>
    <x v="1"/>
    <s v="Office Furnishings"/>
    <s v="Deflect-O® Glasstique™ Clear Desk Accessories"/>
    <s v="Wrap Bag"/>
    <n v="0.52"/>
    <d v="2009-10-26T00:00:00"/>
  </r>
  <r>
    <n v="7099"/>
    <n v="50657"/>
    <d v="2011-12-18T00:00:00"/>
    <s v="High"/>
    <n v="40"/>
    <n v="292.24799999999999"/>
    <n v="0.01"/>
    <x v="0"/>
    <n v="-305.87700000000001"/>
    <n v="7.38"/>
    <n v="11.51"/>
    <s v="Aleksandra Gannaway"/>
    <x v="10"/>
    <s v="Atlantic"/>
    <x v="1"/>
    <x v="0"/>
    <s v="Binders and Binder Accessories"/>
    <s v="GBC Plastic Binding Combs"/>
    <s v="Small Box"/>
    <n v="0.36"/>
    <d v="2011-12-19T00:00:00"/>
  </r>
  <r>
    <n v="7100"/>
    <n v="50657"/>
    <d v="2011-12-18T00:00:00"/>
    <s v="High"/>
    <n v="16"/>
    <n v="53.423999999999999"/>
    <n v="0.1"/>
    <x v="2"/>
    <n v="0.9399999999999995"/>
    <n v="3.71"/>
    <n v="1.93"/>
    <s v="Aleksandra Gannaway"/>
    <x v="10"/>
    <s v="Atlantic"/>
    <x v="1"/>
    <x v="0"/>
    <s v="Paper"/>
    <s v="&quot;While you Were Out&quot; Message Book, One Form per Page"/>
    <s v="Wrap Bag"/>
    <n v="0.35"/>
    <d v="2011-12-20T00:00:00"/>
  </r>
  <r>
    <n v="7101"/>
    <n v="50657"/>
    <d v="2011-12-18T00:00:00"/>
    <s v="High"/>
    <n v="49"/>
    <n v="7324.0397999999996"/>
    <n v="0.01"/>
    <x v="1"/>
    <n v="1148.23"/>
    <n v="150.97999999999999"/>
    <n v="16.010000000000002"/>
    <s v="Aleksandra Gannaway"/>
    <x v="10"/>
    <s v="Atlantic"/>
    <x v="1"/>
    <x v="1"/>
    <s v="Tables"/>
    <s v="Iceberg OfficeWorks 42&quot; Round Tables"/>
    <s v="Jumbo Box"/>
    <n v="0.7"/>
    <d v="2011-12-20T00:00:00"/>
  </r>
  <r>
    <n v="7102"/>
    <n v="50663"/>
    <d v="2010-11-09T00:00:00"/>
    <s v="Critical"/>
    <n v="26"/>
    <n v="1553.7704000000001"/>
    <n v="0.02"/>
    <x v="2"/>
    <n v="-716.55"/>
    <n v="60.98"/>
    <n v="49"/>
    <s v="Jim Kriz"/>
    <x v="4"/>
    <s v="Ontario"/>
    <x v="3"/>
    <x v="0"/>
    <s v="Appliances"/>
    <s v="Euro Pro Shark Stick Mini Vacuum"/>
    <s v="Large Box"/>
    <n v="0.59"/>
    <d v="2010-11-10T00:00:00"/>
  </r>
  <r>
    <n v="7103"/>
    <n v="50688"/>
    <d v="2011-12-16T00:00:00"/>
    <s v="Critical"/>
    <n v="50"/>
    <n v="597.08000000000004"/>
    <n v="0.08"/>
    <x v="0"/>
    <n v="27.86"/>
    <n v="12.98"/>
    <n v="3.14"/>
    <s v="Joy Bell"/>
    <x v="12"/>
    <s v="Northwest Territories"/>
    <x v="2"/>
    <x v="0"/>
    <s v="Scissors, Rulers and Trimmers"/>
    <s v="Acme® 8&quot; Straight Scissors"/>
    <s v="Small Pack"/>
    <n v="0.6"/>
    <d v="2011-12-17T00:00:00"/>
  </r>
  <r>
    <n v="7104"/>
    <n v="50692"/>
    <d v="2010-09-17T00:00:00"/>
    <s v="High"/>
    <n v="28"/>
    <n v="307.44"/>
    <n v="0"/>
    <x v="0"/>
    <n v="43.6815"/>
    <n v="10.98"/>
    <n v="5.14"/>
    <s v="Shirley Schmidt"/>
    <x v="5"/>
    <s v="Quebec"/>
    <x v="1"/>
    <x v="0"/>
    <s v="Binders and Binder Accessories"/>
    <s v="GBC Imprintable Covers"/>
    <s v="Small Box"/>
    <n v="0.36"/>
    <d v="2010-09-19T00:00:00"/>
  </r>
  <r>
    <n v="7105"/>
    <n v="50692"/>
    <d v="2010-09-17T00:00:00"/>
    <s v="High"/>
    <n v="47"/>
    <n v="5499.9681999999993"/>
    <n v="0.06"/>
    <x v="1"/>
    <n v="-300.854983"/>
    <n v="124.49"/>
    <n v="51.94"/>
    <s v="Shirley Schmidt"/>
    <x v="5"/>
    <s v="Quebec"/>
    <x v="1"/>
    <x v="1"/>
    <s v="Tables"/>
    <s v="Bevis 36 x 72 Conference Tables"/>
    <s v="Jumbo Box"/>
    <n v="0.63"/>
    <d v="2010-09-19T00:00:00"/>
  </r>
  <r>
    <n v="7106"/>
    <n v="50721"/>
    <d v="2012-02-27T00:00:00"/>
    <s v="High"/>
    <n v="33"/>
    <n v="9662.0832000000009"/>
    <n v="0.04"/>
    <x v="0"/>
    <n v="3793.7030000000004"/>
    <n v="304.99"/>
    <n v="19.989999999999998"/>
    <s v="Jennifer Halladay"/>
    <x v="4"/>
    <s v="Ontario"/>
    <x v="2"/>
    <x v="0"/>
    <s v="Binders and Binder Accessories"/>
    <s v="Ibico Hi-Tech Manual Binding System"/>
    <s v="Small Box"/>
    <n v="0.4"/>
    <d v="2012-02-29T00:00:00"/>
  </r>
  <r>
    <n v="7107"/>
    <n v="50725"/>
    <d v="2010-11-23T00:00:00"/>
    <s v="Medium"/>
    <n v="1"/>
    <n v="99.882000000000005"/>
    <n v="0.1"/>
    <x v="1"/>
    <n v="-89.9"/>
    <n v="110.98"/>
    <n v="30"/>
    <s v="Muhammed Yedwab"/>
    <x v="5"/>
    <s v="Quebec"/>
    <x v="3"/>
    <x v="1"/>
    <s v="Chairs &amp; Chairmats"/>
    <s v="Office Star Flex Back Scooter Chair with White Frame"/>
    <s v="Jumbo Drum"/>
    <n v="0.71"/>
    <d v="2010-11-24T00:00:00"/>
  </r>
  <r>
    <n v="7108"/>
    <n v="50725"/>
    <d v="2010-11-23T00:00:00"/>
    <s v="Medium"/>
    <n v="19"/>
    <n v="2815.6195000000002"/>
    <n v="0.05"/>
    <x v="0"/>
    <n v="261.96299999999997"/>
    <n v="155.99"/>
    <n v="8.99"/>
    <s v="Muhammed Yedwab"/>
    <x v="10"/>
    <s v="Atlantic"/>
    <x v="3"/>
    <x v="2"/>
    <s v="Telephones and Communication"/>
    <s v="R280"/>
    <s v="Small Box"/>
    <n v="0.55000000000000004"/>
    <d v="2010-11-25T00:00:00"/>
  </r>
  <r>
    <n v="7109"/>
    <n v="50726"/>
    <d v="2011-10-31T00:00:00"/>
    <s v="Low"/>
    <n v="45"/>
    <n v="9044.1"/>
    <n v="0"/>
    <x v="1"/>
    <n v="2532"/>
    <n v="200.98"/>
    <n v="23.76"/>
    <s v="Ruben Dartt"/>
    <x v="1"/>
    <s v="West"/>
    <x v="1"/>
    <x v="1"/>
    <s v="Chairs &amp; Chairmats"/>
    <s v="Global Leather Highback Executive Chair with Pneumatic Height Adjustment, Black"/>
    <s v="Jumbo Drum"/>
    <n v="0.57999999999999996"/>
    <d v="2011-11-04T00:00:00"/>
  </r>
  <r>
    <n v="7110"/>
    <n v="50726"/>
    <d v="2011-10-31T00:00:00"/>
    <s v="Low"/>
    <n v="21"/>
    <n v="80.658900000000003"/>
    <n v="7.0000000000000007E-2"/>
    <x v="2"/>
    <n v="36.01"/>
    <n v="4.13"/>
    <n v="0.99"/>
    <s v="Ruben Dartt"/>
    <x v="1"/>
    <s v="West"/>
    <x v="1"/>
    <x v="0"/>
    <s v="Labels"/>
    <s v="Avery 491"/>
    <s v="Small Box"/>
    <n v="0.39"/>
    <d v="2011-10-31T00:00:00"/>
  </r>
  <r>
    <n v="7111"/>
    <n v="50754"/>
    <d v="2009-12-09T00:00:00"/>
    <s v="Not Specified"/>
    <n v="9"/>
    <n v="67.595399999999998"/>
    <n v="0.06"/>
    <x v="0"/>
    <n v="-58.344000000000001"/>
    <n v="7.99"/>
    <n v="5.03"/>
    <s v="Becky Castell"/>
    <x v="12"/>
    <s v="Northwest Territories"/>
    <x v="3"/>
    <x v="2"/>
    <s v="Telephones and Communication"/>
    <s v="Bell Sonecor JB700 Caller ID"/>
    <s v="Medium Box"/>
    <n v="0.6"/>
    <d v="2009-12-10T00:00:00"/>
  </r>
  <r>
    <n v="7112"/>
    <n v="50756"/>
    <d v="2010-09-09T00:00:00"/>
    <s v="Not Specified"/>
    <n v="19"/>
    <n v="459.89879999999999"/>
    <n v="0.08"/>
    <x v="0"/>
    <n v="-147.99"/>
    <n v="26.31"/>
    <n v="5.89"/>
    <s v="Ionia McGrath"/>
    <x v="2"/>
    <s v="Prarie"/>
    <x v="2"/>
    <x v="2"/>
    <s v="Computer Peripherals"/>
    <s v="Micro Innovations Micro 3000 Keyboard, Black"/>
    <s v="Small Box"/>
    <n v="0.75"/>
    <d v="2010-09-10T00:00:00"/>
  </r>
  <r>
    <n v="7113"/>
    <n v="50756"/>
    <d v="2010-09-09T00:00:00"/>
    <s v="Not Specified"/>
    <n v="2"/>
    <n v="14.327599999999999"/>
    <n v="0.02"/>
    <x v="0"/>
    <n v="-6.12"/>
    <n v="7.31"/>
    <n v="0.49"/>
    <s v="Ionia McGrath"/>
    <x v="2"/>
    <s v="Prarie"/>
    <x v="2"/>
    <x v="0"/>
    <s v="Labels"/>
    <s v="Self-Adhesive Address Labels for Typewriters by Universal"/>
    <s v="Small Box"/>
    <n v="0.38"/>
    <d v="2010-09-09T00:00:00"/>
  </r>
  <r>
    <n v="7114"/>
    <n v="50758"/>
    <d v="2012-07-12T00:00:00"/>
    <s v="Medium"/>
    <n v="17"/>
    <n v="111.28880000000001"/>
    <n v="0.02"/>
    <x v="2"/>
    <n v="-44.69"/>
    <n v="6.68"/>
    <n v="6.93"/>
    <s v="Ritsa Hightower"/>
    <x v="4"/>
    <s v="Ontario"/>
    <x v="1"/>
    <x v="0"/>
    <s v="Paper"/>
    <s v="HP Office Paper (20Lb. and 87 Bright)"/>
    <s v="Small Box"/>
    <n v="0.37"/>
    <d v="2012-07-14T00:00:00"/>
  </r>
  <r>
    <n v="7115"/>
    <n v="50759"/>
    <d v="2010-03-19T00:00:00"/>
    <s v="Low"/>
    <n v="46"/>
    <n v="2731.9859999999999"/>
    <n v="0.1"/>
    <x v="0"/>
    <n v="366.18299999999999"/>
    <n v="65.989999999999995"/>
    <n v="8.99"/>
    <s v="Deborah Brumfield"/>
    <x v="5"/>
    <s v="Quebec"/>
    <x v="1"/>
    <x v="2"/>
    <s v="Telephones and Communication"/>
    <s v="Talkabout T8367"/>
    <s v="Small Box"/>
    <n v="0.56000000000000005"/>
    <d v="2010-03-24T00:00:00"/>
  </r>
  <r>
    <n v="7116"/>
    <n v="50784"/>
    <d v="2012-02-10T00:00:00"/>
    <s v="High"/>
    <n v="20"/>
    <n v="633.21599999999989"/>
    <n v="0.04"/>
    <x v="0"/>
    <n v="-130.88"/>
    <n v="32.979999999999997"/>
    <n v="5.5"/>
    <s v="Chuck Magee"/>
    <x v="6"/>
    <s v="Prarie"/>
    <x v="1"/>
    <x v="2"/>
    <s v="Computer Peripherals"/>
    <s v="PC Concepts 116 Key Quantum 3000 Keyboard"/>
    <s v="Small Box"/>
    <n v="0.75"/>
    <d v="2012-02-11T00:00:00"/>
  </r>
  <r>
    <n v="7117"/>
    <n v="50786"/>
    <d v="2009-10-12T00:00:00"/>
    <s v="Low"/>
    <n v="4"/>
    <n v="451.16239999999999"/>
    <n v="0.06"/>
    <x v="1"/>
    <n v="-192.2961"/>
    <n v="119.99"/>
    <n v="14"/>
    <s v="Cindy Stewart"/>
    <x v="7"/>
    <s v="Yukon"/>
    <x v="3"/>
    <x v="2"/>
    <s v="Office Machines"/>
    <s v="Epson C82 Color Inkjet Printer"/>
    <s v="Jumbo Drum"/>
    <n v="0.36"/>
    <d v="2009-10-19T00:00:00"/>
  </r>
  <r>
    <n v="7118"/>
    <n v="50789"/>
    <d v="2011-03-12T00:00:00"/>
    <s v="Not Specified"/>
    <n v="23"/>
    <n v="8031.393"/>
    <n v="0.1"/>
    <x v="0"/>
    <n v="3440.0519999999997"/>
    <n v="387.99"/>
    <n v="19.989999999999998"/>
    <s v="Tracy Collins"/>
    <x v="6"/>
    <s v="Prarie"/>
    <x v="3"/>
    <x v="0"/>
    <s v="Binders and Binder Accessories"/>
    <s v="Fellowes PB300 Plastic Comb Binding Machine"/>
    <s v="Small Box"/>
    <n v="0.38"/>
    <d v="2011-03-14T00:00:00"/>
  </r>
  <r>
    <n v="7119"/>
    <n v="50790"/>
    <d v="2011-07-16T00:00:00"/>
    <s v="Critical"/>
    <n v="47"/>
    <n v="233.58999999999997"/>
    <n v="0"/>
    <x v="0"/>
    <n v="-148.80000000000001"/>
    <n v="4.97"/>
    <n v="5.71"/>
    <s v="Christopher Conant"/>
    <x v="1"/>
    <s v="West"/>
    <x v="2"/>
    <x v="1"/>
    <s v="Office Furnishings"/>
    <s v="DAX Value U-Channel Document Frames, Easel Back"/>
    <s v="Medium Box"/>
    <n v="0.54"/>
    <d v="2011-07-18T00:00:00"/>
  </r>
  <r>
    <n v="7120"/>
    <n v="50816"/>
    <d v="2009-03-27T00:00:00"/>
    <s v="High"/>
    <n v="25"/>
    <n v="278.30250000000001"/>
    <n v="7.0000000000000007E-2"/>
    <x v="0"/>
    <n v="-35.94"/>
    <n v="11.97"/>
    <n v="4.9800000000000004"/>
    <s v="Anthony Johnson"/>
    <x v="3"/>
    <s v="West"/>
    <x v="0"/>
    <x v="0"/>
    <s v="Appliances"/>
    <s v="Staples 6 Outlet Surge"/>
    <s v="Small Box"/>
    <n v="0.57999999999999996"/>
    <d v="2009-03-29T00:00:00"/>
  </r>
  <r>
    <n v="7121"/>
    <n v="50816"/>
    <d v="2009-03-27T00:00:00"/>
    <s v="High"/>
    <n v="26"/>
    <n v="719.52659999999992"/>
    <n v="0.03"/>
    <x v="0"/>
    <n v="302.80400000000003"/>
    <n v="28.53"/>
    <n v="1.49"/>
    <s v="Anthony Johnson"/>
    <x v="3"/>
    <s v="West"/>
    <x v="0"/>
    <x v="0"/>
    <s v="Binders and Binder Accessories"/>
    <s v="Lock-Up Easel 'Spel-Binder'"/>
    <s v="Small Box"/>
    <n v="0.38"/>
    <d v="2009-03-29T00:00:00"/>
  </r>
  <r>
    <n v="7122"/>
    <n v="50816"/>
    <d v="2009-03-27T00:00:00"/>
    <s v="High"/>
    <n v="6"/>
    <n v="90.763199999999998"/>
    <n v="0.01"/>
    <x v="0"/>
    <n v="-12.46"/>
    <n v="15.28"/>
    <n v="1.99"/>
    <s v="Anthony Johnson"/>
    <x v="3"/>
    <s v="West"/>
    <x v="0"/>
    <x v="2"/>
    <s v="Computer Peripherals"/>
    <s v="Memorex 4.7GB DVD+R, 3/Pack"/>
    <s v="Small Pack"/>
    <n v="0.42"/>
    <d v="2009-03-29T00:00:00"/>
  </r>
  <r>
    <n v="7123"/>
    <n v="50818"/>
    <d v="2012-10-06T00:00:00"/>
    <s v="Medium"/>
    <n v="34"/>
    <n v="6303.2939999999999"/>
    <n v="0.1"/>
    <x v="0"/>
    <n v="1111.2570000000001"/>
    <n v="205.99"/>
    <n v="8.99"/>
    <s v="Neoma Murray"/>
    <x v="2"/>
    <s v="Prarie"/>
    <x v="0"/>
    <x v="2"/>
    <s v="Telephones and Communication"/>
    <s v="TimeportP7382"/>
    <s v="Small Box"/>
    <n v="0.56000000000000005"/>
    <d v="2012-10-08T00:00:00"/>
  </r>
  <r>
    <n v="7124"/>
    <n v="50822"/>
    <d v="2012-02-07T00:00:00"/>
    <s v="Medium"/>
    <n v="6"/>
    <n v="1491.4799999999998"/>
    <n v="0.1"/>
    <x v="0"/>
    <n v="7.9200000000000728"/>
    <n v="276.2"/>
    <n v="24.49"/>
    <s v="Carol Darley"/>
    <x v="3"/>
    <s v="West"/>
    <x v="0"/>
    <x v="1"/>
    <s v="Chairs &amp; Chairmats"/>
    <s v="SAFCO Arco Folding Chair"/>
    <s v="Large Box"/>
    <m/>
    <d v="2012-02-08T00:00:00"/>
  </r>
  <r>
    <n v="7125"/>
    <n v="50822"/>
    <d v="2012-02-07T00:00:00"/>
    <s v="Medium"/>
    <n v="37"/>
    <n v="297.43560000000002"/>
    <n v="0.01"/>
    <x v="2"/>
    <n v="-52.18"/>
    <n v="8.1199999999999992"/>
    <n v="2.83"/>
    <s v="Carol Darley"/>
    <x v="3"/>
    <s v="West"/>
    <x v="0"/>
    <x v="2"/>
    <s v="Computer Peripherals"/>
    <s v="Imation Neon Mac Format Diskettes, 10/Pack"/>
    <s v="Small Pack"/>
    <n v="0.77"/>
    <d v="2012-02-08T00:00:00"/>
  </r>
  <r>
    <n v="7126"/>
    <n v="50823"/>
    <d v="2009-07-21T00:00:00"/>
    <s v="Low"/>
    <n v="12"/>
    <n v="1163.2896000000001"/>
    <n v="0.04"/>
    <x v="0"/>
    <n v="269.94"/>
    <n v="100.98"/>
    <n v="7.18"/>
    <s v="Nancy Lomonaco"/>
    <x v="4"/>
    <s v="Ontario"/>
    <x v="2"/>
    <x v="2"/>
    <s v="Computer Peripherals"/>
    <s v="Logitech Cordless Elite Duo"/>
    <s v="Small Box"/>
    <n v="0.4"/>
    <d v="2009-07-26T00:00:00"/>
  </r>
  <r>
    <n v="7127"/>
    <n v="50849"/>
    <d v="2012-10-04T00:00:00"/>
    <s v="Low"/>
    <n v="47"/>
    <n v="292.37760000000003"/>
    <n v="0.04"/>
    <x v="2"/>
    <n v="-249.27"/>
    <n v="6.48"/>
    <n v="9.17"/>
    <s v="Larry Tron"/>
    <x v="1"/>
    <s v="West"/>
    <x v="2"/>
    <x v="0"/>
    <s v="Paper"/>
    <s v="Xerox 1996"/>
    <s v="Small Box"/>
    <n v="0.37"/>
    <d v="2012-10-09T00:00:00"/>
  </r>
  <r>
    <n v="7128"/>
    <n v="50850"/>
    <d v="2009-05-06T00:00:00"/>
    <s v="Critical"/>
    <n v="37"/>
    <n v="1516.26"/>
    <n v="0"/>
    <x v="0"/>
    <n v="578.14449999999999"/>
    <n v="40.98"/>
    <n v="7.47"/>
    <s v="Greg Guthrie"/>
    <x v="6"/>
    <s v="Prarie"/>
    <x v="0"/>
    <x v="0"/>
    <s v="Binders and Binder Accessories"/>
    <s v="Wilson Jones Ledger-Size, Piano-Hinge Binder, 2&quot;, Blue"/>
    <s v="Small Box"/>
    <n v="0.37"/>
    <d v="2009-05-08T00:00:00"/>
  </r>
  <r>
    <n v="7129"/>
    <n v="50850"/>
    <d v="2009-05-06T00:00:00"/>
    <s v="Critical"/>
    <n v="2"/>
    <n v="818.10399999999993"/>
    <n v="0.02"/>
    <x v="1"/>
    <n v="-634.86540000000002"/>
    <n v="417.4"/>
    <n v="75.23"/>
    <s v="Greg Guthrie"/>
    <x v="6"/>
    <s v="Prarie"/>
    <x v="0"/>
    <x v="1"/>
    <s v="Tables"/>
    <s v="Bretford “Just In Time” Height-Adjustable Multi-Task Work Tables"/>
    <s v="Jumbo Box"/>
    <n v="0.79"/>
    <d v="2009-05-07T00:00:00"/>
  </r>
  <r>
    <n v="7130"/>
    <n v="50852"/>
    <d v="2011-06-12T00:00:00"/>
    <s v="Medium"/>
    <n v="24"/>
    <n v="171.8064"/>
    <n v="0.03"/>
    <x v="0"/>
    <n v="-191.23349999999999"/>
    <n v="7.38"/>
    <n v="11.51"/>
    <s v="Nick Zandusky"/>
    <x v="2"/>
    <s v="Prarie"/>
    <x v="0"/>
    <x v="0"/>
    <s v="Binders and Binder Accessories"/>
    <s v="GBC Plastic Binding Combs"/>
    <s v="Small Box"/>
    <n v="0.36"/>
    <d v="2011-06-13T00:00:00"/>
  </r>
  <r>
    <n v="7131"/>
    <n v="50854"/>
    <d v="2011-12-17T00:00:00"/>
    <s v="Critical"/>
    <n v="27"/>
    <n v="125.04780000000001"/>
    <n v="7.0000000000000007E-2"/>
    <x v="0"/>
    <n v="-64.239000000000004"/>
    <n v="4.9800000000000004"/>
    <n v="4.95"/>
    <s v="Dan Lawera"/>
    <x v="4"/>
    <s v="Ontario"/>
    <x v="1"/>
    <x v="0"/>
    <s v="Binders and Binder Accessories"/>
    <s v="Cardinal Holdit Business Card Pockets"/>
    <s v="Small Box"/>
    <n v="0.37"/>
    <d v="2011-12-17T00:00:00"/>
  </r>
  <r>
    <n v="7132"/>
    <n v="50854"/>
    <d v="2011-12-17T00:00:00"/>
    <s v="Critical"/>
    <n v="12"/>
    <n v="5470.7016000000003"/>
    <n v="0.09"/>
    <x v="1"/>
    <n v="1118.17"/>
    <n v="500.98"/>
    <n v="28.14"/>
    <s v="Dan Lawera"/>
    <x v="4"/>
    <s v="Ontario"/>
    <x v="1"/>
    <x v="2"/>
    <s v="Office Machines"/>
    <s v="Hewlett-Packard cp1700 [D, PS] Series Color Inkjet Printers"/>
    <s v="Jumbo Drum"/>
    <n v="0.38"/>
    <d v="2011-12-19T00:00:00"/>
  </r>
  <r>
    <n v="7133"/>
    <n v="50854"/>
    <d v="2011-12-17T00:00:00"/>
    <s v="Critical"/>
    <n v="42"/>
    <n v="433.49040000000002"/>
    <n v="0.06"/>
    <x v="2"/>
    <n v="25.79"/>
    <n v="10.98"/>
    <n v="3.37"/>
    <s v="Dan Lawera"/>
    <x v="4"/>
    <s v="Ontario"/>
    <x v="1"/>
    <x v="0"/>
    <s v="Scissors, Rulers and Trimmers"/>
    <s v="Fiskars® Softgrip Scissors"/>
    <s v="Small Pack"/>
    <n v="0.56999999999999995"/>
    <d v="2011-12-17T00:00:00"/>
  </r>
  <r>
    <n v="7134"/>
    <n v="50882"/>
    <d v="2010-08-31T00:00:00"/>
    <s v="High"/>
    <n v="37"/>
    <n v="348.22919999999999"/>
    <n v="0.08"/>
    <x v="0"/>
    <n v="-50.1"/>
    <n v="10.23"/>
    <n v="4.68"/>
    <s v="Trudy Bell"/>
    <x v="1"/>
    <s v="West"/>
    <x v="3"/>
    <x v="0"/>
    <s v="Scissors, Rulers and Trimmers"/>
    <s v="Acme® Box Cutter Scissors"/>
    <s v="Small Pack"/>
    <n v="0.59"/>
    <d v="2010-08-31T00:00:00"/>
  </r>
  <r>
    <n v="7135"/>
    <n v="50883"/>
    <d v="2012-06-01T00:00:00"/>
    <s v="Low"/>
    <n v="35"/>
    <n v="6270.9569999999994"/>
    <n v="0.01"/>
    <x v="1"/>
    <n v="957.29"/>
    <n v="180.98"/>
    <n v="30"/>
    <s v="Pauline Chand"/>
    <x v="4"/>
    <s v="Ontario"/>
    <x v="1"/>
    <x v="1"/>
    <s v="Chairs &amp; Chairmats"/>
    <s v="Office Star - Ergonomic Mid Back Chair with 2-Way Adjustable Arms"/>
    <s v="Jumbo Drum"/>
    <n v="0.69"/>
    <d v="2012-06-01T00:00:00"/>
  </r>
  <r>
    <n v="7136"/>
    <n v="50914"/>
    <d v="2012-07-03T00:00:00"/>
    <s v="Critical"/>
    <n v="49"/>
    <n v="9315.404700000001"/>
    <n v="0.03"/>
    <x v="0"/>
    <n v="2763.1259999999997"/>
    <n v="195.99"/>
    <n v="8.99"/>
    <s v="Carlos Daly"/>
    <x v="12"/>
    <s v="Northwest Territories"/>
    <x v="1"/>
    <x v="2"/>
    <s v="Telephones and Communication"/>
    <s v="A1228"/>
    <s v="Small Box"/>
    <n v="0.57999999999999996"/>
    <d v="2012-07-03T00:00:00"/>
  </r>
  <r>
    <n v="7137"/>
    <n v="50917"/>
    <d v="2009-07-21T00:00:00"/>
    <s v="Low"/>
    <n v="33"/>
    <n v="1422.3131999999998"/>
    <n v="0.02"/>
    <x v="0"/>
    <n v="498.15"/>
    <n v="43.98"/>
    <n v="1.99"/>
    <s v="Sally Hughsby"/>
    <x v="4"/>
    <s v="Ontario"/>
    <x v="3"/>
    <x v="2"/>
    <s v="Computer Peripherals"/>
    <s v="Memorex 80 Minute CD-R Spindle, 100/Pack"/>
    <s v="Small Pack"/>
    <n v="0.44"/>
    <d v="2009-07-25T00:00:00"/>
  </r>
  <r>
    <n v="7138"/>
    <n v="50945"/>
    <d v="2011-01-07T00:00:00"/>
    <s v="Critical"/>
    <n v="27"/>
    <n v="962.0127"/>
    <n v="0.01"/>
    <x v="0"/>
    <n v="192.29399999999998"/>
    <n v="35.99"/>
    <n v="1.25"/>
    <s v="Vicky Freymann"/>
    <x v="8"/>
    <s v="Atlantic"/>
    <x v="2"/>
    <x v="2"/>
    <s v="Telephones and Communication"/>
    <s v="Accessory13"/>
    <s v="Small Pack"/>
    <n v="0.56999999999999995"/>
    <d v="2011-01-09T00:00:00"/>
  </r>
  <r>
    <n v="7139"/>
    <n v="50949"/>
    <d v="2011-02-04T00:00:00"/>
    <s v="Medium"/>
    <n v="32"/>
    <n v="63.481600000000007"/>
    <n v="0.09"/>
    <x v="2"/>
    <n v="7.95"/>
    <n v="2.1800000000000002"/>
    <n v="0.78"/>
    <s v="Guy Thornton"/>
    <x v="4"/>
    <s v="Ontario"/>
    <x v="1"/>
    <x v="0"/>
    <s v="Rubber Bands"/>
    <s v="Stockwell Push Pins"/>
    <s v="Wrap Bag"/>
    <n v="0.52"/>
    <d v="2011-02-05T00:00:00"/>
  </r>
  <r>
    <n v="7140"/>
    <n v="50949"/>
    <d v="2011-02-04T00:00:00"/>
    <s v="Medium"/>
    <n v="46"/>
    <n v="5331.8968000000004"/>
    <n v="0.08"/>
    <x v="0"/>
    <n v="1077.921"/>
    <n v="125.99"/>
    <n v="8.8000000000000007"/>
    <s v="Guy Thornton"/>
    <x v="4"/>
    <s v="Ontario"/>
    <x v="1"/>
    <x v="2"/>
    <s v="Telephones and Communication"/>
    <s v="StarTAC 6500"/>
    <s v="Small Box"/>
    <n v="0.59"/>
    <d v="2011-02-06T00:00:00"/>
  </r>
  <r>
    <n v="7141"/>
    <n v="50950"/>
    <d v="2012-12-30T00:00:00"/>
    <s v="Not Specified"/>
    <n v="6"/>
    <n v="343.92719999999997"/>
    <n v="0.06"/>
    <x v="1"/>
    <n v="-166.96"/>
    <n v="60.98"/>
    <n v="30"/>
    <s v="Tony Molinari"/>
    <x v="3"/>
    <s v="West"/>
    <x v="1"/>
    <x v="1"/>
    <s v="Chairs &amp; Chairmats"/>
    <s v="Novimex Fabric Task Chair"/>
    <s v="Jumbo Drum"/>
    <n v="0.7"/>
    <d v="2012-12-30T00:00:00"/>
  </r>
  <r>
    <n v="7142"/>
    <n v="50950"/>
    <d v="2012-12-30T00:00:00"/>
    <s v="Not Specified"/>
    <n v="35"/>
    <n v="424.62"/>
    <n v="0.1"/>
    <x v="2"/>
    <n v="-15.07"/>
    <n v="13.48"/>
    <n v="4.51"/>
    <s v="Tony Molinari"/>
    <x v="3"/>
    <s v="West"/>
    <x v="1"/>
    <x v="0"/>
    <s v="Storage &amp; Organization"/>
    <s v="Tenex Personal Project File with Scoop Front Design, Black"/>
    <s v="Small Box"/>
    <n v="0.59"/>
    <d v="2012-12-30T00:00:00"/>
  </r>
  <r>
    <n v="7143"/>
    <n v="50977"/>
    <d v="2012-06-11T00:00:00"/>
    <s v="Low"/>
    <n v="1"/>
    <n v="18.0215"/>
    <n v="0.05"/>
    <x v="2"/>
    <n v="-19.899999999999999"/>
    <n v="18.97"/>
    <n v="9.0299999999999994"/>
    <s v="Thomas Thornton"/>
    <x v="3"/>
    <s v="West"/>
    <x v="3"/>
    <x v="0"/>
    <s v="Paper"/>
    <s v="Computer Printout Paper with Letter-Trim Perforations"/>
    <s v="Small Box"/>
    <n v="0.37"/>
    <d v="2012-06-11T00:00:00"/>
  </r>
  <r>
    <n v="7144"/>
    <n v="50978"/>
    <d v="2012-03-31T00:00:00"/>
    <s v="High"/>
    <n v="4"/>
    <n v="800.09"/>
    <n v="0.05"/>
    <x v="0"/>
    <n v="-150.29"/>
    <n v="210.55"/>
    <n v="9.99"/>
    <s v="Cindy Stewart"/>
    <x v="7"/>
    <s v="Yukon"/>
    <x v="1"/>
    <x v="0"/>
    <s v="Storage &amp; Organization"/>
    <s v="24 Capacity Maxi Data Binder Racks, Pearl"/>
    <s v="Small Box"/>
    <n v="0.6"/>
    <d v="2012-04-02T00:00:00"/>
  </r>
  <r>
    <n v="7145"/>
    <n v="50981"/>
    <d v="2009-08-04T00:00:00"/>
    <s v="Critical"/>
    <n v="42"/>
    <n v="6486.0641999999998"/>
    <n v="0.01"/>
    <x v="0"/>
    <n v="1550.88"/>
    <n v="155.99"/>
    <n v="8.99"/>
    <s v="Sean O'Donnell"/>
    <x v="4"/>
    <s v="Ontario"/>
    <x v="1"/>
    <x v="2"/>
    <s v="Telephones and Communication"/>
    <s v="CF 688"/>
    <s v="Small Box"/>
    <n v="0.57999999999999996"/>
    <d v="2009-08-04T00:00:00"/>
  </r>
  <r>
    <n v="7146"/>
    <n v="50982"/>
    <d v="2012-04-16T00:00:00"/>
    <s v="High"/>
    <n v="23"/>
    <n v="81.9375"/>
    <n v="0.05"/>
    <x v="0"/>
    <n v="35.619999999999997"/>
    <n v="3.75"/>
    <n v="0.5"/>
    <s v="Clay Ludtke"/>
    <x v="5"/>
    <s v="Quebec"/>
    <x v="3"/>
    <x v="0"/>
    <s v="Labels"/>
    <s v="Avery 510"/>
    <s v="Small Box"/>
    <n v="0.37"/>
    <d v="2012-04-17T00:00:00"/>
  </r>
  <r>
    <n v="7147"/>
    <n v="50983"/>
    <d v="2011-06-28T00:00:00"/>
    <s v="Critical"/>
    <n v="39"/>
    <n v="2968.7268000000004"/>
    <n v="0.06"/>
    <x v="0"/>
    <n v="-1022.02"/>
    <n v="80.98"/>
    <n v="35"/>
    <s v="Bruce Degenhardt"/>
    <x v="7"/>
    <s v="Yukon"/>
    <x v="2"/>
    <x v="0"/>
    <s v="Storage &amp; Organization"/>
    <s v="Carina Double Wide Media Storage Towers in Natural &amp; Black"/>
    <s v="Large Box"/>
    <n v="0.81"/>
    <d v="2011-06-29T00:00:00"/>
  </r>
  <r>
    <n v="7148"/>
    <n v="50983"/>
    <d v="2011-06-28T00:00:00"/>
    <s v="Critical"/>
    <n v="15"/>
    <n v="221.01750000000001"/>
    <n v="0.05"/>
    <x v="0"/>
    <n v="-28.58"/>
    <n v="15.51"/>
    <n v="5.8"/>
    <s v="Bruce Degenhardt"/>
    <x v="7"/>
    <s v="Yukon"/>
    <x v="2"/>
    <x v="0"/>
    <s v="Storage &amp; Organization"/>
    <s v="Tenex Personal Filing Tote With Secure Closure Lid, Black/Frost"/>
    <s v="Small Box"/>
    <n v="0.6"/>
    <d v="2011-06-30T00:00:00"/>
  </r>
  <r>
    <n v="7149"/>
    <n v="51008"/>
    <d v="2011-08-20T00:00:00"/>
    <s v="High"/>
    <n v="20"/>
    <n v="252.44800000000004"/>
    <n v="0.02"/>
    <x v="0"/>
    <n v="-59.13"/>
    <n v="12.88"/>
    <n v="4.59"/>
    <s v="Michael Chen"/>
    <x v="5"/>
    <s v="Quebec"/>
    <x v="3"/>
    <x v="0"/>
    <s v="Scissors, Rulers and Trimmers"/>
    <s v="Martin-Yale Premier Letter Opener"/>
    <s v="Wrap Bag"/>
    <n v="0.82"/>
    <d v="2011-08-22T00:00:00"/>
  </r>
  <r>
    <n v="7150"/>
    <n v="51009"/>
    <d v="2011-11-05T00:00:00"/>
    <s v="Not Specified"/>
    <n v="10"/>
    <n v="38.037999999999997"/>
    <n v="0.09"/>
    <x v="0"/>
    <n v="-29.14"/>
    <n v="4.18"/>
    <n v="6.92"/>
    <s v="Scot Wooten"/>
    <x v="6"/>
    <s v="Prarie"/>
    <x v="1"/>
    <x v="1"/>
    <s v="Office Furnishings"/>
    <s v="Eldon® Image Series Desk Accessories, Burgundy"/>
    <s v="Small Box"/>
    <n v="0.49"/>
    <d v="2011-11-07T00:00:00"/>
  </r>
  <r>
    <n v="7151"/>
    <n v="51011"/>
    <d v="2010-06-06T00:00:00"/>
    <s v="Low"/>
    <n v="41"/>
    <n v="5819.9868999999999"/>
    <n v="0.09"/>
    <x v="0"/>
    <n v="1435.8329999999999"/>
    <n v="155.99"/>
    <n v="3.9"/>
    <s v="Thomas Thornton"/>
    <x v="3"/>
    <s v="West"/>
    <x v="3"/>
    <x v="2"/>
    <s v="Telephones and Communication"/>
    <s v="T39m"/>
    <s v="Small Box"/>
    <n v="0.55000000000000004"/>
    <d v="2010-06-08T00:00:00"/>
  </r>
  <r>
    <n v="7152"/>
    <n v="51041"/>
    <d v="2010-07-29T00:00:00"/>
    <s v="High"/>
    <n v="47"/>
    <n v="3008.4840999999997"/>
    <n v="0.03"/>
    <x v="0"/>
    <n v="846.94500000000005"/>
    <n v="65.989999999999995"/>
    <n v="5.92"/>
    <s v="Neil Ducich"/>
    <x v="6"/>
    <s v="Prarie"/>
    <x v="2"/>
    <x v="2"/>
    <s v="Telephones and Communication"/>
    <s v="252"/>
    <s v="Small Box"/>
    <n v="0.55000000000000004"/>
    <d v="2010-07-30T00:00:00"/>
  </r>
  <r>
    <n v="7153"/>
    <n v="51044"/>
    <d v="2012-01-18T00:00:00"/>
    <s v="Low"/>
    <n v="17"/>
    <n v="151.47"/>
    <n v="0.1"/>
    <x v="0"/>
    <n v="50.19"/>
    <n v="9.9"/>
    <n v="1.39"/>
    <s v="Linda Southworth"/>
    <x v="6"/>
    <s v="Prarie"/>
    <x v="3"/>
    <x v="0"/>
    <s v="Envelopes"/>
    <s v="#6 3/4 Gummed Flap White Envelopes"/>
    <s v="Small Box"/>
    <n v="0.37"/>
    <d v="2012-01-18T00:00:00"/>
  </r>
  <r>
    <n v="7154"/>
    <n v="51044"/>
    <d v="2012-01-18T00:00:00"/>
    <s v="Low"/>
    <n v="26"/>
    <n v="1232.6964"/>
    <n v="7.0000000000000007E-2"/>
    <x v="1"/>
    <n v="120.01"/>
    <n v="50.98"/>
    <n v="14.19"/>
    <s v="Linda Southworth"/>
    <x v="6"/>
    <s v="Prarie"/>
    <x v="3"/>
    <x v="1"/>
    <s v="Chairs &amp; Chairmats"/>
    <s v="Global Deluxe Stacking Chair, Gray"/>
    <s v="Jumbo Drum"/>
    <n v="0.56000000000000005"/>
    <d v="2012-01-22T00:00:00"/>
  </r>
  <r>
    <n v="7155"/>
    <n v="51044"/>
    <d v="2012-01-18T00:00:00"/>
    <s v="Low"/>
    <n v="19"/>
    <n v="109.85039999999999"/>
    <n v="0.01"/>
    <x v="0"/>
    <n v="35.450000000000003"/>
    <n v="5.84"/>
    <n v="0.83"/>
    <s v="Linda Southworth"/>
    <x v="6"/>
    <s v="Prarie"/>
    <x v="3"/>
    <x v="0"/>
    <s v="Pens &amp; Art Supplies"/>
    <s v="Avery Hi-Liter® Smear-Safe Highlighters"/>
    <s v="Wrap Bag"/>
    <n v="0.49"/>
    <d v="2012-01-25T00:00:00"/>
  </r>
  <r>
    <n v="7156"/>
    <n v="51047"/>
    <d v="2009-04-10T00:00:00"/>
    <s v="Medium"/>
    <n v="28"/>
    <n v="48.294400000000003"/>
    <n v="0.02"/>
    <x v="2"/>
    <n v="-83.54"/>
    <n v="1.76"/>
    <n v="4.8600000000000003"/>
    <s v="Ellis Ballard"/>
    <x v="5"/>
    <s v="Quebec"/>
    <x v="1"/>
    <x v="1"/>
    <s v="Office Furnishings"/>
    <s v="Regeneration Desk Collection"/>
    <s v="Small Box"/>
    <n v="0.41"/>
    <d v="2009-04-11T00:00:00"/>
  </r>
  <r>
    <n v="7157"/>
    <n v="51047"/>
    <d v="2009-04-10T00:00:00"/>
    <s v="Medium"/>
    <n v="38"/>
    <n v="1528.5842"/>
    <n v="0.03"/>
    <x v="0"/>
    <n v="-681.97"/>
    <n v="41.47"/>
    <n v="34.200000000000003"/>
    <s v="Ellis Ballard"/>
    <x v="5"/>
    <s v="Quebec"/>
    <x v="1"/>
    <x v="1"/>
    <s v="Office Furnishings"/>
    <s v="Eldon Econocleat® Chair Mats for Low Pile Carpets"/>
    <s v="Wrap Bag"/>
    <n v="0.73"/>
    <d v="2009-04-11T00:00:00"/>
  </r>
  <r>
    <n v="7158"/>
    <n v="51072"/>
    <d v="2009-10-02T00:00:00"/>
    <s v="Critical"/>
    <n v="43"/>
    <n v="6946.6500000000005"/>
    <n v="0"/>
    <x v="0"/>
    <n v="1268.6500000000001"/>
    <n v="161.55000000000001"/>
    <n v="19.989999999999998"/>
    <s v="Anna Andreadi"/>
    <x v="3"/>
    <s v="West"/>
    <x v="0"/>
    <x v="0"/>
    <s v="Storage &amp; Organization"/>
    <s v="Fellowes Super Stor/Drawer® Files"/>
    <s v="Small Box"/>
    <n v="0.66"/>
    <d v="2009-10-04T00:00:00"/>
  </r>
  <r>
    <n v="7159"/>
    <n v="51073"/>
    <d v="2010-05-14T00:00:00"/>
    <s v="Not Specified"/>
    <n v="17"/>
    <n v="2328.66"/>
    <n v="0"/>
    <x v="2"/>
    <n v="958.8"/>
    <n v="136.97999999999999"/>
    <n v="24.49"/>
    <s v="Luke Weiss"/>
    <x v="3"/>
    <s v="West"/>
    <x v="1"/>
    <x v="1"/>
    <s v="Office Furnishings"/>
    <s v="3M Polarizing Task Lamp with Clamp Arm, Light Gray"/>
    <s v="Large Box"/>
    <n v="0.59"/>
    <d v="2010-05-16T00:00:00"/>
  </r>
  <r>
    <n v="7160"/>
    <n v="51073"/>
    <d v="2010-05-14T00:00:00"/>
    <s v="Not Specified"/>
    <n v="49"/>
    <n v="1515.57"/>
    <n v="0"/>
    <x v="0"/>
    <n v="813.35"/>
    <n v="30.93"/>
    <n v="3.92"/>
    <s v="Luke Weiss"/>
    <x v="3"/>
    <s v="West"/>
    <x v="1"/>
    <x v="1"/>
    <s v="Office Furnishings"/>
    <s v="Advantus Employee of the Month Certificate Frame, 11 x 13-1/2"/>
    <s v="Small Pack"/>
    <n v="0.44"/>
    <d v="2010-05-15T00:00:00"/>
  </r>
  <r>
    <n v="7161"/>
    <n v="51075"/>
    <d v="2010-11-23T00:00:00"/>
    <s v="Not Specified"/>
    <n v="43"/>
    <n v="1454.7158000000002"/>
    <n v="0.06"/>
    <x v="2"/>
    <n v="-160.67699999999999"/>
    <n v="35.99"/>
    <n v="5"/>
    <s v="Carlos Soltero"/>
    <x v="6"/>
    <s v="Prarie"/>
    <x v="0"/>
    <x v="2"/>
    <s v="Telephones and Communication"/>
    <s v="Accessory17"/>
    <s v="Wrap Bag"/>
    <n v="0.82"/>
    <d v="2010-11-25T00:00:00"/>
  </r>
  <r>
    <n v="7162"/>
    <n v="51107"/>
    <d v="2012-09-25T00:00:00"/>
    <s v="Not Specified"/>
    <n v="36"/>
    <n v="769.68"/>
    <n v="0"/>
    <x v="0"/>
    <n v="286.86650000000003"/>
    <n v="21.38"/>
    <n v="2.99"/>
    <s v="Luke Foster"/>
    <x v="8"/>
    <s v="Atlantic"/>
    <x v="1"/>
    <x v="0"/>
    <s v="Binders and Binder Accessories"/>
    <s v="Trimflex™ Flexible Post Binders"/>
    <s v="Small Box"/>
    <n v="0.37"/>
    <d v="2012-09-26T00:00:00"/>
  </r>
  <r>
    <n v="7163"/>
    <n v="51109"/>
    <d v="2012-11-08T00:00:00"/>
    <s v="High"/>
    <n v="28"/>
    <n v="107.52"/>
    <n v="0.04"/>
    <x v="0"/>
    <n v="26.21"/>
    <n v="4"/>
    <n v="1.3"/>
    <s v="Theresa Coyne"/>
    <x v="4"/>
    <s v="Ontario"/>
    <x v="2"/>
    <x v="0"/>
    <s v="Paper"/>
    <s v="EcoTones® Memo Sheets"/>
    <s v="Wrap Bag"/>
    <n v="0.37"/>
    <d v="2012-11-10T00:00:00"/>
  </r>
  <r>
    <n v="7164"/>
    <n v="51111"/>
    <d v="2012-02-09T00:00:00"/>
    <s v="Not Specified"/>
    <n v="1"/>
    <n v="64.670199999999994"/>
    <n v="0.02"/>
    <x v="0"/>
    <n v="-257.71899999999999"/>
    <n v="65.989999999999995"/>
    <n v="5.92"/>
    <s v="Eric Murdock"/>
    <x v="11"/>
    <s v="Atlantic"/>
    <x v="2"/>
    <x v="2"/>
    <s v="Telephones and Communication"/>
    <s v="252"/>
    <s v="Small Box"/>
    <n v="0.55000000000000004"/>
    <d v="2012-02-11T00:00:00"/>
  </r>
  <r>
    <n v="7165"/>
    <n v="51140"/>
    <d v="2012-09-14T00:00:00"/>
    <s v="Low"/>
    <n v="28"/>
    <n v="117.46559999999999"/>
    <n v="0.04"/>
    <x v="0"/>
    <n v="-93.12"/>
    <n v="4.37"/>
    <n v="5.15"/>
    <s v="Sean O'Donnell"/>
    <x v="4"/>
    <s v="Ontario"/>
    <x v="1"/>
    <x v="0"/>
    <s v="Appliances"/>
    <s v="Eureka Sanitaire ® Multi-Pro Heavy-Duty Upright, Disposable Bags"/>
    <s v="Small Box"/>
    <n v="0.59"/>
    <d v="2012-09-14T00:00:00"/>
  </r>
  <r>
    <n v="7166"/>
    <n v="51140"/>
    <d v="2012-09-14T00:00:00"/>
    <s v="Low"/>
    <n v="14"/>
    <n v="626.33339999999998"/>
    <n v="0.01"/>
    <x v="0"/>
    <n v="24.56"/>
    <n v="45.19"/>
    <n v="1.99"/>
    <s v="Sean O'Donnell"/>
    <x v="4"/>
    <s v="Ontario"/>
    <x v="1"/>
    <x v="2"/>
    <s v="Computer Peripherals"/>
    <s v="Verbatim DVD-RAM, 9.4GB, Rewritable, Type 1, DS, DataLife Plus"/>
    <s v="Small Pack"/>
    <n v="0.55000000000000004"/>
    <d v="2012-09-18T00:00:00"/>
  </r>
  <r>
    <n v="7167"/>
    <n v="51140"/>
    <d v="2012-09-14T00:00:00"/>
    <s v="Low"/>
    <n v="3"/>
    <n v="369.84599999999995"/>
    <n v="0.1"/>
    <x v="0"/>
    <n v="352.38"/>
    <n v="136.97999999999999"/>
    <n v="24.49"/>
    <s v="Sean O'Donnell"/>
    <x v="4"/>
    <s v="Ontario"/>
    <x v="1"/>
    <x v="1"/>
    <s v="Office Furnishings"/>
    <s v="3M Polarizing Task Lamp with Clamp Arm, Light Gray"/>
    <s v="Large Box"/>
    <n v="0.59"/>
    <d v="2012-09-21T00:00:00"/>
  </r>
  <r>
    <n v="7168"/>
    <n v="51169"/>
    <d v="2010-12-24T00:00:00"/>
    <s v="High"/>
    <n v="2"/>
    <n v="252.04319999999998"/>
    <n v="0.08"/>
    <x v="0"/>
    <n v="-192.92"/>
    <n v="136.97999999999999"/>
    <n v="24.49"/>
    <s v="Cari Schnelling"/>
    <x v="12"/>
    <s v="Northwest Territories"/>
    <x v="2"/>
    <x v="1"/>
    <s v="Office Furnishings"/>
    <s v="3M Polarizing Task Lamp with Clamp Arm, Light Gray"/>
    <s v="Large Box"/>
    <n v="0.59"/>
    <d v="2010-12-26T00:00:00"/>
  </r>
  <r>
    <n v="7169"/>
    <n v="51171"/>
    <d v="2010-06-21T00:00:00"/>
    <s v="High"/>
    <n v="34"/>
    <n v="753.31079999999997"/>
    <n v="0.01"/>
    <x v="0"/>
    <n v="-73.404499999999999"/>
    <n v="22.38"/>
    <n v="15.1"/>
    <s v="Mark Packer"/>
    <x v="3"/>
    <s v="West"/>
    <x v="0"/>
    <x v="0"/>
    <s v="Binders and Binder Accessories"/>
    <s v="Avery Flip-Chart Easel Binder, Black"/>
    <s v="Small Box"/>
    <n v="0.38"/>
    <d v="2010-06-23T00:00:00"/>
  </r>
  <r>
    <n v="7170"/>
    <n v="51175"/>
    <d v="2012-08-14T00:00:00"/>
    <s v="High"/>
    <n v="28"/>
    <n v="1097.8072000000002"/>
    <n v="0.06"/>
    <x v="0"/>
    <n v="271.81"/>
    <n v="41.71"/>
    <n v="4.5"/>
    <s v="Katherine Hughes"/>
    <x v="10"/>
    <s v="Atlantic"/>
    <x v="3"/>
    <x v="0"/>
    <s v="Appliances"/>
    <s v="Fellowes 8 Outlet Superior Workstation Surge Protector"/>
    <s v="Small Box"/>
    <n v="0.56000000000000005"/>
    <d v="2012-08-14T00:00:00"/>
  </r>
  <r>
    <n v="7171"/>
    <n v="51175"/>
    <d v="2012-08-14T00:00:00"/>
    <s v="High"/>
    <n v="3"/>
    <n v="2015.9712000000002"/>
    <n v="0.04"/>
    <x v="0"/>
    <n v="-2297.48"/>
    <n v="699.99"/>
    <n v="24.49"/>
    <s v="Katherine Hughes"/>
    <x v="10"/>
    <s v="Atlantic"/>
    <x v="3"/>
    <x v="2"/>
    <s v="Copiers and Fax"/>
    <s v="Canon PC1060 Personal Laser Copier"/>
    <s v="Large Box"/>
    <n v="0.41"/>
    <d v="2012-08-15T00:00:00"/>
  </r>
  <r>
    <n v="7172"/>
    <n v="51200"/>
    <d v="2011-11-18T00:00:00"/>
    <s v="Medium"/>
    <n v="29"/>
    <n v="1565.4199999999998"/>
    <n v="0"/>
    <x v="0"/>
    <n v="271.89999999999998"/>
    <n v="53.98"/>
    <n v="5.5"/>
    <s v="Tom Prescott"/>
    <x v="1"/>
    <s v="West"/>
    <x v="0"/>
    <x v="2"/>
    <s v="Computer Peripherals"/>
    <s v="Nu-Form 106-Key Ergonomic Keyboard w/ Touchpad"/>
    <s v="Small Box"/>
    <n v="0.62"/>
    <d v="2011-11-21T00:00:00"/>
  </r>
  <r>
    <n v="7173"/>
    <n v="51201"/>
    <d v="2011-12-16T00:00:00"/>
    <s v="High"/>
    <n v="42"/>
    <n v="297.5616"/>
    <n v="0.04"/>
    <x v="0"/>
    <n v="-342.37800000000004"/>
    <n v="7.38"/>
    <n v="11.51"/>
    <s v="Jonathan Doherty"/>
    <x v="2"/>
    <s v="Prarie"/>
    <x v="1"/>
    <x v="0"/>
    <s v="Binders and Binder Accessories"/>
    <s v="GBC Plastic Binding Combs"/>
    <s v="Small Box"/>
    <n v="0.36"/>
    <d v="2011-12-16T00:00:00"/>
  </r>
  <r>
    <n v="7174"/>
    <n v="51202"/>
    <d v="2012-04-13T00:00:00"/>
    <s v="High"/>
    <n v="4"/>
    <n v="21.732800000000001"/>
    <n v="0.06"/>
    <x v="0"/>
    <n v="-19.55"/>
    <n v="5.78"/>
    <n v="7.64"/>
    <s v="Jim Epp"/>
    <x v="10"/>
    <s v="Atlantic"/>
    <x v="0"/>
    <x v="0"/>
    <s v="Paper"/>
    <s v="HP Office Recycled Paper (20Lb. and 87 Bright)"/>
    <s v="Small Box"/>
    <n v="0.36"/>
    <d v="2012-04-15T00:00:00"/>
  </r>
  <r>
    <n v="7175"/>
    <n v="51202"/>
    <d v="2012-04-13T00:00:00"/>
    <s v="High"/>
    <n v="34"/>
    <n v="161.56800000000001"/>
    <n v="0.1"/>
    <x v="0"/>
    <n v="-104.35"/>
    <n v="5.28"/>
    <n v="5.66"/>
    <s v="Jim Epp"/>
    <x v="10"/>
    <s v="Atlantic"/>
    <x v="0"/>
    <x v="0"/>
    <s v="Paper"/>
    <s v="Xerox 4200 Series MultiUse Premium Copy Paper (20Lb. and 84 Bright)"/>
    <s v="Small Box"/>
    <n v="0.4"/>
    <d v="2012-04-14T00:00:00"/>
  </r>
  <r>
    <n v="7176"/>
    <n v="51203"/>
    <d v="2011-12-21T00:00:00"/>
    <s v="High"/>
    <n v="49"/>
    <n v="24838.178400000001"/>
    <n v="0.08"/>
    <x v="1"/>
    <n v="3146.2154999999998"/>
    <n v="550.98"/>
    <n v="45.7"/>
    <s v="Eleni McCrary"/>
    <x v="8"/>
    <s v="Atlantic"/>
    <x v="2"/>
    <x v="1"/>
    <s v="Tables"/>
    <s v="Chromcraft Bull-Nose Wood Oval Conference Tables &amp; Bases"/>
    <s v="Jumbo Box"/>
    <n v="0.71"/>
    <d v="2011-12-22T00:00:00"/>
  </r>
  <r>
    <n v="7177"/>
    <n v="51205"/>
    <d v="2012-12-10T00:00:00"/>
    <s v="High"/>
    <n v="17"/>
    <n v="211.6704"/>
    <n v="0.04"/>
    <x v="2"/>
    <n v="88.884500000000003"/>
    <n v="12.97"/>
    <n v="1.49"/>
    <s v="Nat Carroll"/>
    <x v="4"/>
    <s v="Ontario"/>
    <x v="2"/>
    <x v="0"/>
    <s v="Binders and Binder Accessories"/>
    <s v="Mead 1st Gear 2&quot; Zipper Binder, Asst. Colors"/>
    <s v="Small Box"/>
    <n v="0.35"/>
    <d v="2012-12-11T00:00:00"/>
  </r>
  <r>
    <n v="7178"/>
    <n v="51205"/>
    <d v="2012-12-10T00:00:00"/>
    <s v="High"/>
    <n v="5"/>
    <n v="199.89999999999998"/>
    <n v="0"/>
    <x v="0"/>
    <n v="16.649999999999999"/>
    <n v="39.979999999999997"/>
    <n v="9.83"/>
    <s v="Nat Carroll"/>
    <x v="4"/>
    <s v="Ontario"/>
    <x v="2"/>
    <x v="0"/>
    <s v="Envelopes"/>
    <s v="Blue String-Tie &amp; Button Interoffice Envelopes, 10 x 13"/>
    <s v="Small Box"/>
    <n v="0.4"/>
    <d v="2012-12-11T00:00:00"/>
  </r>
  <r>
    <n v="7179"/>
    <n v="51233"/>
    <d v="2009-12-09T00:00:00"/>
    <s v="Low"/>
    <n v="3"/>
    <n v="21.631499999999999"/>
    <n v="0.05"/>
    <x v="0"/>
    <n v="20.12"/>
    <n v="7.59"/>
    <n v="4"/>
    <s v="Eleni McCrary"/>
    <x v="8"/>
    <s v="Atlantic"/>
    <x v="1"/>
    <x v="1"/>
    <s v="Office Furnishings"/>
    <s v="Master Giant Foot® Doorstop, Safety Yellow"/>
    <s v="Wrap Bag"/>
    <n v="0.42"/>
    <d v="2009-12-09T00:00:00"/>
  </r>
  <r>
    <n v="7180"/>
    <n v="51237"/>
    <d v="2012-03-10T00:00:00"/>
    <s v="Medium"/>
    <n v="26"/>
    <n v="5195.0677999999998"/>
    <n v="0.03"/>
    <x v="0"/>
    <n v="1138.5809999999999"/>
    <n v="205.99"/>
    <n v="5.99"/>
    <s v="John Lucas"/>
    <x v="4"/>
    <s v="Ontario"/>
    <x v="0"/>
    <x v="2"/>
    <s v="Telephones and Communication"/>
    <s v="3285"/>
    <s v="Small Box"/>
    <n v="0.59"/>
    <d v="2012-03-12T00:00:00"/>
  </r>
  <r>
    <n v="7181"/>
    <n v="51239"/>
    <d v="2012-02-23T00:00:00"/>
    <s v="Low"/>
    <n v="48"/>
    <n v="3725.4672"/>
    <n v="0.09"/>
    <x v="1"/>
    <n v="-1296.93"/>
    <n v="85.29"/>
    <n v="60"/>
    <s v="Katharine Harms"/>
    <x v="1"/>
    <s v="West"/>
    <x v="3"/>
    <x v="1"/>
    <s v="Tables"/>
    <s v="Barricks Non-Folding Utility Table with Steel Legs, Laminate Tops"/>
    <s v="Jumbo Drum"/>
    <n v="0.56000000000000005"/>
    <d v="2012-02-25T00:00:00"/>
  </r>
  <r>
    <n v="7182"/>
    <n v="51266"/>
    <d v="2009-03-25T00:00:00"/>
    <s v="Not Specified"/>
    <n v="11"/>
    <n v="1594.3488"/>
    <n v="0.04"/>
    <x v="0"/>
    <n v="221.38"/>
    <n v="150.97999999999999"/>
    <n v="13.99"/>
    <s v="Michael Grace"/>
    <x v="2"/>
    <s v="Prarie"/>
    <x v="1"/>
    <x v="2"/>
    <s v="Office Machines"/>
    <s v="Canon MP41DH Printing Calculator"/>
    <s v="Medium Box"/>
    <n v="0.38"/>
    <d v="2009-03-27T00:00:00"/>
  </r>
  <r>
    <n v="7183"/>
    <n v="51266"/>
    <d v="2009-03-25T00:00:00"/>
    <s v="Not Specified"/>
    <n v="30"/>
    <n v="563.40899999999988"/>
    <n v="0.01"/>
    <x v="0"/>
    <n v="98.1"/>
    <n v="18.97"/>
    <n v="9.0299999999999994"/>
    <s v="Michael Grace"/>
    <x v="2"/>
    <s v="Prarie"/>
    <x v="1"/>
    <x v="0"/>
    <s v="Paper"/>
    <s v="Computer Printout Paper with Letter-Trim Perforations"/>
    <s v="Small Box"/>
    <n v="0.37"/>
    <d v="2009-03-25T00:00:00"/>
  </r>
  <r>
    <n v="7184"/>
    <n v="51266"/>
    <d v="2009-03-25T00:00:00"/>
    <s v="Not Specified"/>
    <n v="23"/>
    <n v="273.96679999999998"/>
    <n v="0.03"/>
    <x v="0"/>
    <n v="35.159999999999997"/>
    <n v="12.28"/>
    <n v="4.8600000000000003"/>
    <s v="Michael Grace"/>
    <x v="2"/>
    <s v="Prarie"/>
    <x v="1"/>
    <x v="0"/>
    <s v="Paper"/>
    <s v="Xerox 1933"/>
    <s v="Small Box"/>
    <n v="0.38"/>
    <d v="2009-03-26T00:00:00"/>
  </r>
  <r>
    <n v="7185"/>
    <n v="51266"/>
    <d v="2009-03-25T00:00:00"/>
    <s v="Not Specified"/>
    <n v="46"/>
    <n v="1529.0630000000001"/>
    <n v="0.05"/>
    <x v="2"/>
    <n v="230.03"/>
    <n v="34.99"/>
    <n v="7.73"/>
    <s v="Michael Grace"/>
    <x v="2"/>
    <s v="Prarie"/>
    <x v="1"/>
    <x v="0"/>
    <s v="Pens &amp; Art Supplies"/>
    <s v="Hunt Boston® Vacuum Mount KS Pencil Sharpener"/>
    <s v="Small Box"/>
    <n v="0.59"/>
    <d v="2009-03-27T00:00:00"/>
  </r>
  <r>
    <n v="7186"/>
    <n v="51267"/>
    <d v="2012-05-03T00:00:00"/>
    <s v="Low"/>
    <n v="46"/>
    <n v="4273.4736000000003"/>
    <n v="0.08"/>
    <x v="1"/>
    <n v="-335.77"/>
    <n v="100.98"/>
    <n v="35.840000000000003"/>
    <s v="Corey Lock"/>
    <x v="3"/>
    <s v="West"/>
    <x v="2"/>
    <x v="1"/>
    <s v="Bookcases"/>
    <s v="Bush Westfield Collection Bookcases, Fully Assembled"/>
    <s v="Jumbo Box"/>
    <n v="0.62"/>
    <d v="2012-05-08T00:00:00"/>
  </r>
  <r>
    <n v="7187"/>
    <n v="51269"/>
    <d v="2012-01-12T00:00:00"/>
    <s v="High"/>
    <n v="2"/>
    <n v="17.38"/>
    <n v="0"/>
    <x v="0"/>
    <n v="-10.4305"/>
    <n v="8.69"/>
    <n v="2.99"/>
    <s v="Mitch Gastineau"/>
    <x v="1"/>
    <s v="West"/>
    <x v="0"/>
    <x v="0"/>
    <s v="Binders and Binder Accessories"/>
    <s v="Cardinal Slant-D® Ring Binder, Heavy Gauge Vinyl"/>
    <s v="Small Box"/>
    <n v="0.39"/>
    <d v="2012-01-13T00:00:00"/>
  </r>
  <r>
    <n v="7188"/>
    <n v="51269"/>
    <d v="2012-01-12T00:00:00"/>
    <s v="Critical"/>
    <n v="20"/>
    <n v="422.83199999999999"/>
    <n v="0.08"/>
    <x v="0"/>
    <n v="-1.55"/>
    <n v="22.98"/>
    <n v="7.58"/>
    <s v="Mitch Gastineau"/>
    <x v="1"/>
    <s v="West"/>
    <x v="0"/>
    <x v="1"/>
    <s v="Office Furnishings"/>
    <s v="Seth Thomas 12&quot; Clock w/ Goldtone Case"/>
    <s v="Small Box"/>
    <n v="0.51"/>
    <d v="2012-01-13T00:00:00"/>
  </r>
  <r>
    <n v="7189"/>
    <n v="51271"/>
    <d v="2010-10-25T00:00:00"/>
    <s v="High"/>
    <n v="31"/>
    <n v="3933.3420000000001"/>
    <n v="0.1"/>
    <x v="1"/>
    <n v="-796.51"/>
    <n v="140.97999999999999"/>
    <n v="36.090000000000003"/>
    <s v="Tim Brockman"/>
    <x v="1"/>
    <s v="West"/>
    <x v="3"/>
    <x v="1"/>
    <s v="Bookcases"/>
    <s v="Sauder Forest Hills Library, Woodland Oak Finish"/>
    <s v="Jumbo Box"/>
    <n v="0.77"/>
    <d v="2010-10-27T00:00:00"/>
  </r>
  <r>
    <n v="7190"/>
    <n v="51271"/>
    <d v="2010-10-25T00:00:00"/>
    <s v="High"/>
    <n v="16"/>
    <n v="3229.9232000000002"/>
    <n v="0.02"/>
    <x v="0"/>
    <n v="303.22800000000001"/>
    <n v="205.99"/>
    <n v="5"/>
    <s v="Tim Brockman"/>
    <x v="1"/>
    <s v="West"/>
    <x v="3"/>
    <x v="2"/>
    <s v="Telephones and Communication"/>
    <s v="Phone 918"/>
    <s v="Small Box"/>
    <n v="0.59"/>
    <d v="2010-10-27T00:00:00"/>
  </r>
  <r>
    <n v="7191"/>
    <n v="51297"/>
    <d v="2012-11-11T00:00:00"/>
    <s v="Low"/>
    <n v="41"/>
    <n v="331.34969999999998"/>
    <n v="7.0000000000000007E-2"/>
    <x v="2"/>
    <n v="65.756"/>
    <n v="8.69"/>
    <n v="2.99"/>
    <s v="Tom Prescott"/>
    <x v="1"/>
    <s v="West"/>
    <x v="0"/>
    <x v="0"/>
    <s v="Binders and Binder Accessories"/>
    <s v="Cardinal Slant-D® Ring Binder, Heavy Gauge Vinyl"/>
    <s v="Small Box"/>
    <n v="0.39"/>
    <d v="2012-11-20T00:00:00"/>
  </r>
  <r>
    <n v="7192"/>
    <n v="51300"/>
    <d v="2011-10-15T00:00:00"/>
    <s v="Medium"/>
    <n v="43"/>
    <n v="325.9529"/>
    <n v="0.09"/>
    <x v="0"/>
    <n v="30.76"/>
    <n v="8.33"/>
    <n v="1.99"/>
    <s v="Toby Carlisle"/>
    <x v="2"/>
    <s v="Prarie"/>
    <x v="2"/>
    <x v="2"/>
    <s v="Computer Peripherals"/>
    <s v="80 Minute Slim Jewel Case CD-R , 10/Pack - Staples"/>
    <s v="Small Pack"/>
    <n v="0.52"/>
    <d v="2011-10-17T00:00:00"/>
  </r>
  <r>
    <n v="7193"/>
    <n v="51302"/>
    <d v="2011-08-24T00:00:00"/>
    <s v="Not Specified"/>
    <n v="44"/>
    <n v="160.05000000000001"/>
    <n v="0.03"/>
    <x v="0"/>
    <n v="-223.5"/>
    <n v="3.75"/>
    <n v="7.5"/>
    <s v="Tracy Collins"/>
    <x v="6"/>
    <s v="Prarie"/>
    <x v="3"/>
    <x v="0"/>
    <s v="Labels"/>
    <s v="Smead Alpha-Z Color-Coded Name Labels First Letter Starter Set"/>
    <s v="Small Box"/>
    <n v="0.37"/>
    <d v="2011-08-26T00:00:00"/>
  </r>
  <r>
    <n v="7194"/>
    <n v="51328"/>
    <d v="2010-10-26T00:00:00"/>
    <s v="Low"/>
    <n v="38"/>
    <n v="660.85800000000006"/>
    <n v="7.0000000000000007E-2"/>
    <x v="0"/>
    <n v="51.47"/>
    <n v="18.7"/>
    <n v="8.99"/>
    <s v="Sarah Jordon"/>
    <x v="6"/>
    <s v="Prarie"/>
    <x v="3"/>
    <x v="1"/>
    <s v="Office Furnishings"/>
    <s v="Executive Impressions 13-1/2&quot; Indoor/Outdoor Wall Clock"/>
    <s v="Small Pack"/>
    <n v="0.47"/>
    <d v="2010-10-31T00:00:00"/>
  </r>
  <r>
    <n v="7195"/>
    <n v="51333"/>
    <d v="2012-10-04T00:00:00"/>
    <s v="Not Specified"/>
    <n v="30"/>
    <n v="2186.19"/>
    <n v="0.1"/>
    <x v="1"/>
    <n v="-9.4481999999999999"/>
    <n v="80.97"/>
    <n v="33.6"/>
    <s v="Theone Pippenger"/>
    <x v="6"/>
    <s v="Prarie"/>
    <x v="1"/>
    <x v="2"/>
    <s v="Office Machines"/>
    <s v="Lexmark Z25 Color Inkjet Printer"/>
    <s v="Jumbo Drum"/>
    <n v="0.37"/>
    <d v="2012-10-06T00:00:00"/>
  </r>
  <r>
    <n v="7196"/>
    <n v="51333"/>
    <d v="2012-10-04T00:00:00"/>
    <s v="Not Specified"/>
    <n v="25"/>
    <n v="210.64500000000001"/>
    <n v="7.0000000000000007E-2"/>
    <x v="0"/>
    <n v="-117.86"/>
    <n v="9.06"/>
    <n v="9.86"/>
    <s v="Theone Pippenger"/>
    <x v="6"/>
    <s v="Prarie"/>
    <x v="1"/>
    <x v="0"/>
    <s v="Paper"/>
    <s v="Southworth 25% Cotton Linen-Finish Paper &amp; Envelopes"/>
    <s v="Small Box"/>
    <n v="0.4"/>
    <d v="2012-10-06T00:00:00"/>
  </r>
  <r>
    <n v="7197"/>
    <n v="51360"/>
    <d v="2011-06-20T00:00:00"/>
    <s v="Medium"/>
    <n v="12"/>
    <n v="44.28"/>
    <n v="0"/>
    <x v="0"/>
    <n v="16.34"/>
    <n v="3.69"/>
    <n v="0.5"/>
    <s v="Jack O'Briant"/>
    <x v="2"/>
    <s v="Prarie"/>
    <x v="3"/>
    <x v="0"/>
    <s v="Labels"/>
    <s v="Avery 501"/>
    <s v="Small Box"/>
    <n v="0.38"/>
    <d v="2011-06-22T00:00:00"/>
  </r>
  <r>
    <n v="7198"/>
    <n v="51361"/>
    <d v="2011-03-18T00:00:00"/>
    <s v="Low"/>
    <n v="14"/>
    <n v="58.721600000000002"/>
    <n v="0.02"/>
    <x v="2"/>
    <n v="-35.99"/>
    <n v="4.28"/>
    <n v="5.68"/>
    <s v="Meg O'Connel"/>
    <x v="4"/>
    <s v="Ontario"/>
    <x v="1"/>
    <x v="0"/>
    <s v="Paper"/>
    <s v="Xerox 199"/>
    <s v="Small Box"/>
    <n v="0.4"/>
    <d v="2011-03-20T00:00:00"/>
  </r>
  <r>
    <n v="7199"/>
    <n v="51361"/>
    <d v="2011-03-18T00:00:00"/>
    <s v="Critical"/>
    <n v="50"/>
    <n v="17472.5"/>
    <n v="0"/>
    <x v="1"/>
    <n v="-6474.6540000000005"/>
    <n v="349.45"/>
    <n v="60"/>
    <s v="Meg O'Connel"/>
    <x v="4"/>
    <s v="Ontario"/>
    <x v="1"/>
    <x v="1"/>
    <s v="Tables"/>
    <s v="SAFCO PlanMaster Heigh-Adjustable Drafting Table Base, 43w x 30d x 30-37h, Black"/>
    <s v="Jumbo Drum"/>
    <m/>
    <d v="2011-03-22T00:00:00"/>
  </r>
  <r>
    <n v="7200"/>
    <n v="51362"/>
    <d v="2010-02-22T00:00:00"/>
    <s v="Medium"/>
    <n v="47"/>
    <n v="1426.4782"/>
    <n v="0.02"/>
    <x v="0"/>
    <n v="112.78"/>
    <n v="30.97"/>
    <n v="4"/>
    <s v="Tim Taslimi"/>
    <x v="3"/>
    <s v="West"/>
    <x v="1"/>
    <x v="2"/>
    <s v="Computer Peripherals"/>
    <s v="Microsoft Multimedia Keyboard"/>
    <s v="Small Box"/>
    <n v="0.74"/>
    <d v="2010-02-24T00:00:00"/>
  </r>
  <r>
    <n v="7201"/>
    <n v="51365"/>
    <d v="2012-08-07T00:00:00"/>
    <s v="High"/>
    <n v="35"/>
    <n v="189.65799999999999"/>
    <n v="0.08"/>
    <x v="0"/>
    <n v="-72.459999999999994"/>
    <n v="5.89"/>
    <n v="5.57"/>
    <s v="Theone Pippenger"/>
    <x v="6"/>
    <s v="Prarie"/>
    <x v="1"/>
    <x v="1"/>
    <s v="Office Furnishings"/>
    <s v="Eldon Wave Desk Accessories"/>
    <s v="Small Box"/>
    <n v="0.41"/>
    <d v="2012-08-09T00:00:00"/>
  </r>
  <r>
    <n v="7202"/>
    <n v="51365"/>
    <d v="2012-08-07T00:00:00"/>
    <s v="High"/>
    <n v="35"/>
    <n v="3921.4349999999995"/>
    <n v="0.1"/>
    <x v="1"/>
    <n v="-684.072"/>
    <n v="124.49"/>
    <n v="51.94"/>
    <s v="Theone Pippenger"/>
    <x v="6"/>
    <s v="Prarie"/>
    <x v="1"/>
    <x v="1"/>
    <s v="Tables"/>
    <s v="Bevis 36 x 72 Conference Tables"/>
    <s v="Jumbo Box"/>
    <n v="0.63"/>
    <d v="2012-08-08T00:00:00"/>
  </r>
  <r>
    <n v="7203"/>
    <n v="51392"/>
    <d v="2009-11-12T00:00:00"/>
    <s v="Medium"/>
    <n v="10"/>
    <n v="239.42099999999996"/>
    <n v="0.09"/>
    <x v="0"/>
    <n v="-106.58"/>
    <n v="26.31"/>
    <n v="5.89"/>
    <s v="Jamie Frazer"/>
    <x v="6"/>
    <s v="Prarie"/>
    <x v="0"/>
    <x v="2"/>
    <s v="Computer Peripherals"/>
    <s v="Micro Innovations Micro 3000 Keyboard, Black"/>
    <s v="Small Box"/>
    <n v="0.75"/>
    <d v="2009-11-13T00:00:00"/>
  </r>
  <r>
    <n v="7204"/>
    <n v="51395"/>
    <d v="2010-06-09T00:00:00"/>
    <s v="Low"/>
    <n v="26"/>
    <n v="72.633600000000001"/>
    <n v="0.03"/>
    <x v="0"/>
    <n v="32.5"/>
    <n v="2.88"/>
    <n v="0.5"/>
    <s v="Lena Creighton"/>
    <x v="4"/>
    <s v="Ontario"/>
    <x v="1"/>
    <x v="0"/>
    <s v="Labels"/>
    <s v="Avery 484"/>
    <s v="Small Box"/>
    <n v="0.36"/>
    <d v="2010-06-14T00:00:00"/>
  </r>
  <r>
    <n v="7205"/>
    <n v="51395"/>
    <d v="2010-06-09T00:00:00"/>
    <s v="Low"/>
    <n v="10"/>
    <n v="44.820000000000007"/>
    <n v="0.1"/>
    <x v="0"/>
    <n v="-32.130000000000003"/>
    <n v="4.9800000000000004"/>
    <n v="5.49"/>
    <s v="Lena Creighton"/>
    <x v="4"/>
    <s v="Ontario"/>
    <x v="1"/>
    <x v="0"/>
    <s v="Paper"/>
    <s v="Xerox 1952"/>
    <s v="Small Box"/>
    <n v="0.38"/>
    <d v="2010-06-13T00:00:00"/>
  </r>
  <r>
    <n v="7206"/>
    <n v="51424"/>
    <d v="2012-01-09T00:00:00"/>
    <s v="Not Specified"/>
    <n v="48"/>
    <n v="113.184"/>
    <n v="0.1"/>
    <x v="0"/>
    <n v="21.29"/>
    <n v="2.62"/>
    <n v="0.8"/>
    <s v="Tony Sayre"/>
    <x v="1"/>
    <s v="West"/>
    <x v="2"/>
    <x v="0"/>
    <s v="Rubber Bands"/>
    <s v="Staples Metal Binder Clips"/>
    <s v="Wrap Bag"/>
    <n v="0.39"/>
    <d v="2012-01-10T00:00:00"/>
  </r>
  <r>
    <n v="7207"/>
    <n v="51424"/>
    <d v="2012-01-09T00:00:00"/>
    <s v="Not Specified"/>
    <n v="5"/>
    <n v="79.514999999999986"/>
    <n v="0.05"/>
    <x v="0"/>
    <n v="-47.54"/>
    <n v="16.739999999999998"/>
    <n v="7.04"/>
    <s v="Tony Sayre"/>
    <x v="1"/>
    <s v="West"/>
    <x v="2"/>
    <x v="0"/>
    <s v="Storage &amp; Organization"/>
    <s v="Rogers® Profile Extra Capacity Storage Tub"/>
    <s v="Small Box"/>
    <n v="0.81"/>
    <d v="2012-01-11T00:00:00"/>
  </r>
  <r>
    <n v="7208"/>
    <n v="51426"/>
    <d v="2010-12-01T00:00:00"/>
    <s v="Medium"/>
    <n v="41"/>
    <n v="338.11470000000003"/>
    <n v="0.01"/>
    <x v="0"/>
    <n v="64.5"/>
    <n v="8.33"/>
    <n v="1.99"/>
    <s v="Saphhira Shifley"/>
    <x v="2"/>
    <s v="Prarie"/>
    <x v="3"/>
    <x v="2"/>
    <s v="Computer Peripherals"/>
    <s v="80 Minute Slim Jewel Case CD-R , 10/Pack - Staples"/>
    <s v="Small Pack"/>
    <n v="0.52"/>
    <d v="2010-12-02T00:00:00"/>
  </r>
  <r>
    <n v="7209"/>
    <n v="51461"/>
    <d v="2011-02-10T00:00:00"/>
    <s v="Not Specified"/>
    <n v="43"/>
    <n v="799.40009999999995"/>
    <n v="7.0000000000000007E-2"/>
    <x v="0"/>
    <n v="-97.54"/>
    <n v="19.989999999999998"/>
    <n v="11.17"/>
    <s v="Greg Guthrie"/>
    <x v="6"/>
    <s v="Prarie"/>
    <x v="1"/>
    <x v="1"/>
    <s v="Office Furnishings"/>
    <s v="Telescoping Adjustable Floor Lamp"/>
    <s v="Large Box"/>
    <n v="0.6"/>
    <d v="2011-02-12T00:00:00"/>
  </r>
  <r>
    <n v="7210"/>
    <n v="51462"/>
    <d v="2011-06-22T00:00:00"/>
    <s v="Medium"/>
    <n v="15"/>
    <n v="388.47"/>
    <n v="0.08"/>
    <x v="2"/>
    <n v="-13.95"/>
    <n v="28.15"/>
    <n v="8.99"/>
    <s v="Philisse Overcash"/>
    <x v="8"/>
    <s v="Atlantic"/>
    <x v="0"/>
    <x v="0"/>
    <s v="Pens &amp; Art Supplies"/>
    <s v="Boston Electric Pencil Sharpener, Model 1818, Charcoal Black"/>
    <s v="Small Pack"/>
    <n v="0.56999999999999995"/>
    <d v="2011-06-24T00:00:00"/>
  </r>
  <r>
    <n v="7211"/>
    <n v="51463"/>
    <d v="2011-12-17T00:00:00"/>
    <s v="Low"/>
    <n v="4"/>
    <n v="19.720800000000001"/>
    <n v="0.01"/>
    <x v="0"/>
    <n v="-18.55"/>
    <n v="4.9800000000000004"/>
    <n v="7.44"/>
    <s v="Liz Willingham"/>
    <x v="5"/>
    <s v="Quebec"/>
    <x v="1"/>
    <x v="0"/>
    <s v="Paper"/>
    <s v="Xerox 1922"/>
    <s v="Small Box"/>
    <n v="0.36"/>
    <d v="2011-12-26T00:00:00"/>
  </r>
  <r>
    <n v="7212"/>
    <n v="51463"/>
    <d v="2011-12-17T00:00:00"/>
    <s v="Low"/>
    <n v="7"/>
    <n v="457.31069999999994"/>
    <n v="0.01"/>
    <x v="2"/>
    <n v="-147.88399999999999"/>
    <n v="65.989999999999995"/>
    <n v="3.9"/>
    <s v="Liz Willingham"/>
    <x v="5"/>
    <s v="Quebec"/>
    <x v="1"/>
    <x v="2"/>
    <s v="Telephones and Communication"/>
    <s v="StarTAC Series"/>
    <s v="Small Box"/>
    <n v="0.55000000000000004"/>
    <d v="2011-12-17T00:00:00"/>
  </r>
  <r>
    <n v="7213"/>
    <n v="51488"/>
    <d v="2010-05-02T00:00:00"/>
    <s v="High"/>
    <n v="31"/>
    <n v="1532.9685999999999"/>
    <n v="0.03"/>
    <x v="0"/>
    <n v="119.92"/>
    <n v="50.98"/>
    <n v="13.66"/>
    <s v="Liz MacKendrick"/>
    <x v="10"/>
    <s v="Atlantic"/>
    <x v="1"/>
    <x v="0"/>
    <s v="Appliances"/>
    <s v="Eureka The Boss® Cordless Rechargeable Stick Vac"/>
    <s v="Small Box"/>
    <n v="0.57999999999999996"/>
    <d v="2010-05-03T00:00:00"/>
  </r>
  <r>
    <n v="7214"/>
    <n v="51489"/>
    <d v="2012-03-03T00:00:00"/>
    <s v="Critical"/>
    <n v="42"/>
    <n v="4474.7136"/>
    <n v="0.04"/>
    <x v="0"/>
    <n v="820.94"/>
    <n v="110.98"/>
    <n v="13.99"/>
    <s v="Berenike Kampe"/>
    <x v="3"/>
    <s v="West"/>
    <x v="1"/>
    <x v="1"/>
    <s v="Office Furnishings"/>
    <s v="Rubbermaid ClusterMat Chairmats, Mat Size- 66&quot; x 60&quot;, Lip 20&quot; x 11&quot; -90 Degree Angle"/>
    <s v="Medium Box"/>
    <n v="0.69"/>
    <d v="2012-03-05T00:00:00"/>
  </r>
  <r>
    <n v="7215"/>
    <n v="51489"/>
    <d v="2012-03-03T00:00:00"/>
    <s v="Critical"/>
    <n v="5"/>
    <n v="24.900000000000002"/>
    <n v="0"/>
    <x v="0"/>
    <n v="-24.43"/>
    <n v="4.9800000000000004"/>
    <n v="7.54"/>
    <s v="Berenike Kampe"/>
    <x v="3"/>
    <s v="West"/>
    <x v="1"/>
    <x v="0"/>
    <s v="Paper"/>
    <s v="Xerox 1961"/>
    <s v="Small Box"/>
    <n v="0.38"/>
    <d v="2012-03-05T00:00:00"/>
  </r>
  <r>
    <n v="7216"/>
    <n v="51489"/>
    <d v="2012-03-03T00:00:00"/>
    <s v="Critical"/>
    <n v="22"/>
    <n v="36.236199999999997"/>
    <n v="0.09"/>
    <x v="0"/>
    <n v="-18.57"/>
    <n v="1.81"/>
    <n v="1.56"/>
    <s v="Berenike Kampe"/>
    <x v="3"/>
    <s v="West"/>
    <x v="1"/>
    <x v="0"/>
    <s v="Rubber Bands"/>
    <s v="Colored Push Pins"/>
    <s v="Wrap Bag"/>
    <n v="0.49"/>
    <d v="2012-03-03T00:00:00"/>
  </r>
  <r>
    <n v="7217"/>
    <n v="51493"/>
    <d v="2011-07-06T00:00:00"/>
    <s v="Low"/>
    <n v="31"/>
    <n v="262.70640000000003"/>
    <n v="0.01"/>
    <x v="0"/>
    <n v="8.34"/>
    <n v="8.56"/>
    <n v="5.16"/>
    <s v="Helen Andreada"/>
    <x v="3"/>
    <s v="West"/>
    <x v="1"/>
    <x v="0"/>
    <s v="Paper"/>
    <s v="Message Book, Standard Line &quot;While You Were Out&quot;, 5 1/2&quot; X 4&quot;, 200 Sets/Book"/>
    <s v="Wrap Bag"/>
    <n v="0.38"/>
    <d v="2011-07-08T00:00:00"/>
  </r>
  <r>
    <n v="7218"/>
    <n v="51494"/>
    <d v="2011-08-03T00:00:00"/>
    <s v="Critical"/>
    <n v="42"/>
    <n v="473.36519999999996"/>
    <n v="0.06"/>
    <x v="0"/>
    <n v="12.73"/>
    <n v="11.99"/>
    <n v="5.99"/>
    <s v="Justin Hirsh"/>
    <x v="8"/>
    <s v="Atlantic"/>
    <x v="3"/>
    <x v="2"/>
    <s v="Office Machines"/>
    <s v="TI 30X Scientific Calculator"/>
    <s v="Medium Box"/>
    <n v="0.36"/>
    <d v="2011-08-05T00:00:00"/>
  </r>
  <r>
    <n v="7219"/>
    <n v="51524"/>
    <d v="2010-03-14T00:00:00"/>
    <s v="Medium"/>
    <n v="16"/>
    <n v="2488.9776000000002"/>
    <n v="7.0000000000000007E-2"/>
    <x v="0"/>
    <n v="-446.31"/>
    <n v="167.27"/>
    <n v="35"/>
    <s v="Pauline Chand"/>
    <x v="4"/>
    <s v="Ontario"/>
    <x v="0"/>
    <x v="0"/>
    <s v="Storage &amp; Organization"/>
    <s v="Office Impressions Heavy Duty Welded Shelving &amp; Multimedia Storage Drawers"/>
    <s v="Large Box"/>
    <n v="0.85"/>
    <d v="2010-03-15T00:00:00"/>
  </r>
  <r>
    <n v="7220"/>
    <n v="51524"/>
    <d v="2010-03-14T00:00:00"/>
    <s v="Medium"/>
    <n v="20"/>
    <n v="394.61199999999997"/>
    <n v="0.06"/>
    <x v="2"/>
    <n v="-71.092999999999989"/>
    <n v="20.99"/>
    <n v="0.99"/>
    <s v="Pauline Chand"/>
    <x v="4"/>
    <s v="Ontario"/>
    <x v="0"/>
    <x v="2"/>
    <s v="Telephones and Communication"/>
    <s v="Accessory15"/>
    <s v="Small Pack"/>
    <n v="0.83"/>
    <d v="2010-03-16T00:00:00"/>
  </r>
  <r>
    <n v="7221"/>
    <n v="51525"/>
    <d v="2011-11-07T00:00:00"/>
    <s v="Critical"/>
    <n v="18"/>
    <n v="345.25439999999998"/>
    <n v="0.04"/>
    <x v="2"/>
    <n v="-36.24"/>
    <n v="19.98"/>
    <n v="4"/>
    <s v="Patrick O'Brill"/>
    <x v="8"/>
    <s v="Atlantic"/>
    <x v="2"/>
    <x v="2"/>
    <s v="Computer Peripherals"/>
    <s v="Belkin 105-Key Black Keyboard"/>
    <s v="Small Box"/>
    <n v="0.68"/>
    <d v="2011-11-09T00:00:00"/>
  </r>
  <r>
    <n v="7222"/>
    <n v="51525"/>
    <d v="2011-11-07T00:00:00"/>
    <s v="Critical"/>
    <n v="46"/>
    <n v="1455.0535999999997"/>
    <n v="0.09"/>
    <x v="0"/>
    <n v="104.22"/>
    <n v="34.76"/>
    <n v="8.2200000000000006"/>
    <s v="Patrick O'Brill"/>
    <x v="8"/>
    <s v="Atlantic"/>
    <x v="2"/>
    <x v="0"/>
    <s v="Storage &amp; Organization"/>
    <s v="Multi-Use Personal File Cart and Caster Set, Three Stacking Bins"/>
    <s v="Small Box"/>
    <n v="0.56999999999999995"/>
    <d v="2011-11-09T00:00:00"/>
  </r>
  <r>
    <n v="7223"/>
    <n v="51553"/>
    <d v="2011-11-27T00:00:00"/>
    <s v="Not Specified"/>
    <n v="3"/>
    <n v="20349.060000000001"/>
    <n v="0"/>
    <x v="0"/>
    <n v="-11984.3979"/>
    <n v="6783.02"/>
    <n v="24.49"/>
    <s v="Adrian Barton"/>
    <x v="1"/>
    <s v="West"/>
    <x v="0"/>
    <x v="2"/>
    <s v="Office Machines"/>
    <s v="Polycom ViewStation™ ISDN Videoconferencing Unit"/>
    <s v="Large Box"/>
    <n v="0.39"/>
    <d v="2011-11-28T00:00:00"/>
  </r>
  <r>
    <n v="7224"/>
    <n v="51553"/>
    <d v="2011-11-27T00:00:00"/>
    <s v="Not Specified"/>
    <n v="34"/>
    <n v="308.87639999999999"/>
    <n v="0.02"/>
    <x v="2"/>
    <n v="32.47"/>
    <n v="9.27"/>
    <n v="4.3899999999999997"/>
    <s v="Adrian Barton"/>
    <x v="1"/>
    <s v="West"/>
    <x v="0"/>
    <x v="0"/>
    <s v="Paper"/>
    <s v="Wirebound Message Books, Four 2 3/4&quot; x 5&quot; Forms per Page, 600 Sets per Book"/>
    <s v="Wrap Bag"/>
    <n v="0.38"/>
    <d v="2011-11-29T00:00:00"/>
  </r>
  <r>
    <n v="7225"/>
    <n v="51553"/>
    <d v="2011-11-27T00:00:00"/>
    <s v="Not Specified"/>
    <n v="12"/>
    <n v="77.755200000000002"/>
    <n v="0.03"/>
    <x v="0"/>
    <n v="-28.25"/>
    <n v="6.68"/>
    <n v="6.15"/>
    <s v="Adrian Barton"/>
    <x v="1"/>
    <s v="West"/>
    <x v="0"/>
    <x v="0"/>
    <s v="Paper"/>
    <s v="Xerox 1968"/>
    <s v="Small Box"/>
    <n v="0.37"/>
    <d v="2011-11-29T00:00:00"/>
  </r>
  <r>
    <n v="7226"/>
    <n v="51553"/>
    <d v="2011-11-27T00:00:00"/>
    <s v="Not Specified"/>
    <n v="13"/>
    <n v="67.626000000000005"/>
    <n v="0.1"/>
    <x v="0"/>
    <n v="-38.35"/>
    <n v="5.78"/>
    <n v="5.67"/>
    <s v="Adrian Barton"/>
    <x v="1"/>
    <s v="West"/>
    <x v="0"/>
    <x v="0"/>
    <s v="Paper"/>
    <s v="Xerox 1978"/>
    <s v="Small Box"/>
    <n v="0.36"/>
    <d v="2011-11-30T00:00:00"/>
  </r>
  <r>
    <n v="7227"/>
    <n v="51554"/>
    <d v="2009-03-26T00:00:00"/>
    <s v="Medium"/>
    <n v="7"/>
    <n v="457.5865"/>
    <n v="0.05"/>
    <x v="1"/>
    <n v="-210.06"/>
    <n v="68.81"/>
    <n v="60"/>
    <s v="Liz Pelletier"/>
    <x v="2"/>
    <s v="Prarie"/>
    <x v="2"/>
    <x v="0"/>
    <s v="Appliances"/>
    <s v="Holmes Replacement Filter for HEPA Air Cleaner, Very Large Room, HEPA Filter"/>
    <s v="Jumbo Drum"/>
    <n v="0.41"/>
    <d v="2009-03-28T00:00:00"/>
  </r>
  <r>
    <n v="7228"/>
    <n v="51554"/>
    <d v="2009-03-26T00:00:00"/>
    <s v="Medium"/>
    <n v="29"/>
    <n v="551.28710000000001"/>
    <n v="0.09"/>
    <x v="0"/>
    <n v="-271.77"/>
    <n v="20.89"/>
    <n v="11.52"/>
    <s v="Liz Pelletier"/>
    <x v="2"/>
    <s v="Prarie"/>
    <x v="2"/>
    <x v="0"/>
    <s v="Storage &amp; Organization"/>
    <s v="Iris® 3-Drawer Stacking Bin, Black"/>
    <s v="Small Box"/>
    <n v="0.83"/>
    <d v="2009-03-27T00:00:00"/>
  </r>
  <r>
    <n v="7229"/>
    <n v="51556"/>
    <d v="2012-10-27T00:00:00"/>
    <s v="High"/>
    <n v="10"/>
    <n v="35.342999999999996"/>
    <n v="0.01"/>
    <x v="2"/>
    <n v="-24.21"/>
    <n v="3.57"/>
    <n v="4.17"/>
    <s v="Frank Atkinson"/>
    <x v="5"/>
    <s v="Quebec"/>
    <x v="1"/>
    <x v="0"/>
    <s v="Pens &amp; Art Supplies"/>
    <s v="Barrel Sharpener"/>
    <s v="Small Pack"/>
    <n v="0.59"/>
    <d v="2012-10-29T00:00:00"/>
  </r>
  <r>
    <n v="7230"/>
    <n v="51557"/>
    <d v="2011-10-31T00:00:00"/>
    <s v="High"/>
    <n v="36"/>
    <n v="1660.2624000000001"/>
    <n v="0.04"/>
    <x v="0"/>
    <n v="804.66"/>
    <n v="48.04"/>
    <n v="5.79"/>
    <s v="Craig Carroll"/>
    <x v="1"/>
    <s v="West"/>
    <x v="1"/>
    <x v="0"/>
    <s v="Paper"/>
    <s v="Xerox 1937"/>
    <s v="Small Box"/>
    <n v="0.37"/>
    <d v="2011-11-02T00:00:00"/>
  </r>
  <r>
    <n v="7231"/>
    <n v="51557"/>
    <d v="2011-10-31T00:00:00"/>
    <s v="High"/>
    <n v="14"/>
    <n v="33.488"/>
    <n v="0.08"/>
    <x v="0"/>
    <n v="-22.01"/>
    <n v="2.6"/>
    <n v="2.4"/>
    <s v="Craig Carroll"/>
    <x v="1"/>
    <s v="West"/>
    <x v="1"/>
    <x v="0"/>
    <s v="Pens &amp; Art Supplies"/>
    <s v="12 Colored Short Pencils"/>
    <s v="Wrap Bag"/>
    <n v="0.57999999999999996"/>
    <d v="2011-10-31T00:00:00"/>
  </r>
  <r>
    <n v="7232"/>
    <n v="51558"/>
    <d v="2010-03-29T00:00:00"/>
    <s v="Not Specified"/>
    <n v="34"/>
    <n v="227.12"/>
    <n v="0"/>
    <x v="0"/>
    <n v="-87.27"/>
    <n v="6.68"/>
    <n v="6.92"/>
    <s v="Greg Guthrie"/>
    <x v="6"/>
    <s v="Prarie"/>
    <x v="1"/>
    <x v="0"/>
    <s v="Paper"/>
    <s v="Xerox 1898"/>
    <s v="Small Box"/>
    <n v="0.37"/>
    <d v="2010-03-29T00:00:00"/>
  </r>
  <r>
    <n v="7233"/>
    <n v="51558"/>
    <d v="2010-03-29T00:00:00"/>
    <s v="Not Specified"/>
    <n v="47"/>
    <n v="3848.2847999999999"/>
    <n v="0.04"/>
    <x v="1"/>
    <n v="85.29"/>
    <n v="85.29"/>
    <n v="60"/>
    <s v="Greg Guthrie"/>
    <x v="6"/>
    <s v="Prarie"/>
    <x v="1"/>
    <x v="1"/>
    <s v="Tables"/>
    <s v="Barricks Non-Folding Utility Table with Steel Legs, Laminate Tops"/>
    <s v="Jumbo Drum"/>
    <n v="0.56000000000000005"/>
    <d v="2010-03-29T00:00:00"/>
  </r>
  <r>
    <n v="7234"/>
    <n v="51559"/>
    <d v="2012-03-04T00:00:00"/>
    <s v="Low"/>
    <n v="34"/>
    <n v="803.82120000000009"/>
    <n v="0.09"/>
    <x v="0"/>
    <n v="129.81"/>
    <n v="25.98"/>
    <n v="4.08"/>
    <s v="David Philippe"/>
    <x v="4"/>
    <s v="Ontario"/>
    <x v="3"/>
    <x v="0"/>
    <s v="Pens &amp; Art Supplies"/>
    <s v="Boston 1799 Powerhouse™ Electric Pencil Sharpener"/>
    <s v="Small Pack"/>
    <n v="0.56999999999999995"/>
    <d v="2012-03-13T00:00:00"/>
  </r>
  <r>
    <n v="7235"/>
    <n v="51584"/>
    <d v="2010-10-17T00:00:00"/>
    <s v="Critical"/>
    <n v="48"/>
    <n v="5273.7695999999996"/>
    <n v="0.01"/>
    <x v="1"/>
    <n v="176.04"/>
    <n v="110.98"/>
    <n v="30"/>
    <s v="Rob Haberlin"/>
    <x v="3"/>
    <s v="West"/>
    <x v="1"/>
    <x v="1"/>
    <s v="Chairs &amp; Chairmats"/>
    <s v="Office Star Flex Back Scooter Chair with White Frame"/>
    <s v="Jumbo Drum"/>
    <n v="0.71"/>
    <d v="2010-10-18T00:00:00"/>
  </r>
  <r>
    <n v="7236"/>
    <n v="51619"/>
    <d v="2009-09-02T00:00:00"/>
    <s v="Not Specified"/>
    <n v="46"/>
    <n v="98.610199999999992"/>
    <n v="0.03"/>
    <x v="0"/>
    <n v="11.55"/>
    <n v="2.21"/>
    <n v="1"/>
    <s v="Stephanie Ulpright"/>
    <x v="4"/>
    <s v="Ontario"/>
    <x v="3"/>
    <x v="0"/>
    <s v="Pens &amp; Art Supplies"/>
    <s v="Quartet Alpha® White Chalk, 12/Pack"/>
    <s v="Wrap Bag"/>
    <n v="0.38"/>
    <d v="2009-09-03T00:00:00"/>
  </r>
  <r>
    <n v="7237"/>
    <n v="51619"/>
    <d v="2009-09-02T00:00:00"/>
    <s v="Not Specified"/>
    <n v="6"/>
    <n v="901.99199999999996"/>
    <n v="0.09"/>
    <x v="0"/>
    <n v="-77.09"/>
    <n v="165.2"/>
    <n v="19.989999999999998"/>
    <s v="Stephanie Ulpright"/>
    <x v="4"/>
    <s v="Ontario"/>
    <x v="3"/>
    <x v="0"/>
    <s v="Storage &amp; Organization"/>
    <s v="Economy Rollaway Files"/>
    <s v="Small Box"/>
    <n v="0.59"/>
    <d v="2009-09-03T00:00:00"/>
  </r>
  <r>
    <n v="7238"/>
    <n v="51619"/>
    <d v="2009-09-02T00:00:00"/>
    <s v="Not Specified"/>
    <n v="2"/>
    <n v="7.2354000000000003"/>
    <n v="7.0000000000000007E-2"/>
    <x v="0"/>
    <n v="-11.419499999999999"/>
    <n v="3.89"/>
    <n v="7.01"/>
    <s v="Stephanie Ulpright"/>
    <x v="4"/>
    <s v="Ontario"/>
    <x v="3"/>
    <x v="0"/>
    <s v="Binders and Binder Accessories"/>
    <s v="Avery Binder Labels"/>
    <s v="Small Box"/>
    <n v="0.37"/>
    <d v="2009-09-04T00:00:00"/>
  </r>
  <r>
    <n v="7239"/>
    <n v="51619"/>
    <d v="2009-09-02T00:00:00"/>
    <s v="Not Specified"/>
    <n v="31"/>
    <n v="10373.257200000002"/>
    <n v="0.06"/>
    <x v="1"/>
    <n v="1660.92"/>
    <n v="355.98"/>
    <n v="58.92"/>
    <s v="Stephanie Ulpright"/>
    <x v="4"/>
    <s v="Ontario"/>
    <x v="3"/>
    <x v="1"/>
    <s v="Chairs &amp; Chairmats"/>
    <s v="Hon 4700 Series Mobuis™ Mid-Back Task Chairs with Adjustable Arms"/>
    <s v="Jumbo Drum"/>
    <n v="0.64"/>
    <d v="2009-09-03T00:00:00"/>
  </r>
  <r>
    <n v="7240"/>
    <n v="51620"/>
    <d v="2012-03-08T00:00:00"/>
    <s v="Medium"/>
    <n v="12"/>
    <n v="156.90719999999999"/>
    <n v="0.03"/>
    <x v="0"/>
    <n v="-2.5499999999999998"/>
    <n v="13.48"/>
    <n v="4.51"/>
    <s v="Ben Peterman"/>
    <x v="5"/>
    <s v="Quebec"/>
    <x v="1"/>
    <x v="0"/>
    <s v="Storage &amp; Organization"/>
    <s v="Tenex Personal Project File with Scoop Front Design, Black"/>
    <s v="Small Box"/>
    <n v="0.59"/>
    <d v="2012-03-09T00:00:00"/>
  </r>
  <r>
    <n v="7241"/>
    <n v="51623"/>
    <d v="2009-01-13T00:00:00"/>
    <s v="Critical"/>
    <n v="17"/>
    <n v="33.238399999999999"/>
    <n v="0.06"/>
    <x v="0"/>
    <n v="-66.58"/>
    <n v="2.08"/>
    <n v="5.33"/>
    <s v="Michelle Huthwaite"/>
    <x v="5"/>
    <s v="Quebec"/>
    <x v="2"/>
    <x v="1"/>
    <s v="Office Furnishings"/>
    <s v="Eldon® Wave Desk Accessories"/>
    <s v="Small Box"/>
    <n v="0.43"/>
    <d v="2009-01-13T00:00:00"/>
  </r>
  <r>
    <n v="7242"/>
    <n v="51648"/>
    <d v="2012-01-01T00:00:00"/>
    <s v="Low"/>
    <n v="45"/>
    <n v="2182.0635000000002"/>
    <n v="0.03"/>
    <x v="0"/>
    <n v="332.97"/>
    <n v="49.99"/>
    <n v="19.989999999999998"/>
    <s v="Roy Skaria"/>
    <x v="3"/>
    <s v="West"/>
    <x v="1"/>
    <x v="2"/>
    <s v="Computer Peripherals"/>
    <s v="Zoom V.92 USB External Faxmodem"/>
    <s v="Small Box"/>
    <n v="0.41"/>
    <d v="2012-01-08T00:00:00"/>
  </r>
  <r>
    <n v="7243"/>
    <n v="51648"/>
    <d v="2012-01-01T00:00:00"/>
    <s v="Low"/>
    <n v="50"/>
    <n v="183.08"/>
    <n v="0.08"/>
    <x v="0"/>
    <n v="-38.229999999999997"/>
    <n v="3.98"/>
    <n v="2.97"/>
    <s v="Roy Skaria"/>
    <x v="3"/>
    <s v="West"/>
    <x v="1"/>
    <x v="0"/>
    <s v="Paper"/>
    <s v="Unpadded Memo Slips"/>
    <s v="Wrap Bag"/>
    <n v="0.35"/>
    <d v="2012-01-06T00:00:00"/>
  </r>
  <r>
    <n v="7244"/>
    <n v="51650"/>
    <d v="2011-06-01T00:00:00"/>
    <s v="High"/>
    <n v="25"/>
    <n v="459.54"/>
    <n v="0.08"/>
    <x v="0"/>
    <n v="91.09"/>
    <n v="19.98"/>
    <n v="5.97"/>
    <s v="Rachel Payne"/>
    <x v="6"/>
    <s v="Prarie"/>
    <x v="3"/>
    <x v="0"/>
    <s v="Paper"/>
    <s v="Xerox 1936"/>
    <s v="Small Box"/>
    <n v="0.38"/>
    <d v="2011-06-03T00:00:00"/>
  </r>
  <r>
    <n v="7245"/>
    <n v="51650"/>
    <d v="2011-06-01T00:00:00"/>
    <s v="High"/>
    <n v="43"/>
    <n v="10719.573200000001"/>
    <n v="0.08"/>
    <x v="1"/>
    <n v="2039.41"/>
    <n v="270.97000000000003"/>
    <n v="28.06"/>
    <s v="Rachel Payne"/>
    <x v="6"/>
    <s v="Prarie"/>
    <x v="3"/>
    <x v="2"/>
    <s v="Office Machines"/>
    <s v="Epson LQ-570e Dot Matrix Printer"/>
    <s v="Jumbo Drum"/>
    <n v="0.56000000000000005"/>
    <d v="2011-06-03T00:00:00"/>
  </r>
  <r>
    <n v="7246"/>
    <n v="51650"/>
    <d v="2011-06-01T00:00:00"/>
    <s v="High"/>
    <n v="19"/>
    <n v="50.274000000000001"/>
    <n v="0.1"/>
    <x v="0"/>
    <n v="-5.29"/>
    <n v="2.94"/>
    <n v="0.96"/>
    <s v="Rachel Payne"/>
    <x v="6"/>
    <s v="Prarie"/>
    <x v="3"/>
    <x v="0"/>
    <s v="Pens &amp; Art Supplies"/>
    <s v="Newell 343"/>
    <s v="Wrap Bag"/>
    <n v="0.57999999999999996"/>
    <d v="2011-06-03T00:00:00"/>
  </r>
  <r>
    <n v="7247"/>
    <n v="51652"/>
    <d v="2011-04-09T00:00:00"/>
    <s v="Not Specified"/>
    <n v="37"/>
    <n v="178.73220000000001"/>
    <n v="0.03"/>
    <x v="2"/>
    <n v="95.56"/>
    <n v="4.9800000000000004"/>
    <n v="0.49"/>
    <s v="Rachel Payne"/>
    <x v="6"/>
    <s v="Prarie"/>
    <x v="2"/>
    <x v="0"/>
    <s v="Labels"/>
    <s v="Avery White Multi-Purpose Labels"/>
    <s v="Small Box"/>
    <n v="0.39"/>
    <d v="2011-04-11T00:00:00"/>
  </r>
  <r>
    <n v="7248"/>
    <n v="51652"/>
    <d v="2011-04-09T00:00:00"/>
    <s v="Not Specified"/>
    <n v="38"/>
    <n v="4977.6390000000001"/>
    <n v="7.0000000000000007E-2"/>
    <x v="2"/>
    <n v="44.13"/>
    <n v="140.85"/>
    <n v="19.989999999999998"/>
    <s v="Rachel Payne"/>
    <x v="6"/>
    <s v="Prarie"/>
    <x v="2"/>
    <x v="0"/>
    <s v="Storage &amp; Organization"/>
    <s v="Fellowes Strictly Business® Drawer File, Letter/Legal Size"/>
    <s v="Small Box"/>
    <n v="0.73"/>
    <d v="2011-04-10T00:00:00"/>
  </r>
  <r>
    <n v="7249"/>
    <n v="51687"/>
    <d v="2011-09-11T00:00:00"/>
    <s v="Low"/>
    <n v="42"/>
    <n v="232.0164"/>
    <n v="0.01"/>
    <x v="0"/>
    <n v="-66.87"/>
    <n v="5.58"/>
    <n v="5.3"/>
    <s v="Craig Molinari"/>
    <x v="2"/>
    <s v="Prarie"/>
    <x v="0"/>
    <x v="0"/>
    <s v="Envelopes"/>
    <s v="Staples Brown Kraft Recycled Clasp Envelopes"/>
    <s v="Small Box"/>
    <n v="0.35"/>
    <d v="2011-09-13T00:00:00"/>
  </r>
  <r>
    <n v="7250"/>
    <n v="51713"/>
    <d v="2011-03-19T00:00:00"/>
    <s v="Not Specified"/>
    <n v="35"/>
    <n v="128.28200000000001"/>
    <n v="0.02"/>
    <x v="0"/>
    <n v="-15.96"/>
    <n v="3.74"/>
    <n v="0.94"/>
    <s v="Bill Overfelt"/>
    <x v="4"/>
    <s v="Ontario"/>
    <x v="1"/>
    <x v="0"/>
    <s v="Rubber Bands"/>
    <s v="Rubber Band Ball"/>
    <s v="Wrap Bag"/>
    <n v="0.83"/>
    <d v="2011-03-20T00:00:00"/>
  </r>
  <r>
    <n v="7251"/>
    <n v="51714"/>
    <d v="2009-09-05T00:00:00"/>
    <s v="Not Specified"/>
    <n v="33"/>
    <n v="185.01780000000002"/>
    <n v="0.03"/>
    <x v="0"/>
    <n v="-63.35"/>
    <n v="5.78"/>
    <n v="5.37"/>
    <s v="Lauren Leatherbury"/>
    <x v="3"/>
    <s v="West"/>
    <x v="2"/>
    <x v="0"/>
    <s v="Paper"/>
    <s v="Xerox 1950"/>
    <s v="Small Box"/>
    <n v="0.36"/>
    <d v="2009-09-06T00:00:00"/>
  </r>
  <r>
    <n v="7252"/>
    <n v="51747"/>
    <d v="2012-07-05T00:00:00"/>
    <s v="Medium"/>
    <n v="3"/>
    <n v="10.848600000000001"/>
    <n v="0.02"/>
    <x v="0"/>
    <n v="-0.98"/>
    <n v="3.69"/>
    <n v="0.5"/>
    <s v="Harold Pawlan"/>
    <x v="4"/>
    <s v="Ontario"/>
    <x v="0"/>
    <x v="0"/>
    <s v="Labels"/>
    <s v="Avery 52"/>
    <s v="Small Box"/>
    <n v="0.38"/>
    <d v="2012-07-06T00:00:00"/>
  </r>
  <r>
    <n v="7253"/>
    <n v="51777"/>
    <d v="2011-02-19T00:00:00"/>
    <s v="Medium"/>
    <n v="4"/>
    <n v="3300.9232000000002"/>
    <n v="0.08"/>
    <x v="0"/>
    <n v="194.31850000000003"/>
    <n v="896.99"/>
    <n v="19.989999999999998"/>
    <s v="Mike Kennedy"/>
    <x v="6"/>
    <s v="Prarie"/>
    <x v="0"/>
    <x v="0"/>
    <s v="Binders and Binder Accessories"/>
    <s v="GBC DocuBind TL300 Electric Binding System"/>
    <s v="Small Box"/>
    <n v="0.38"/>
    <d v="2011-02-20T00:00:00"/>
  </r>
  <r>
    <n v="7254"/>
    <n v="51777"/>
    <d v="2011-02-19T00:00:00"/>
    <s v="Medium"/>
    <n v="13"/>
    <n v="1233.8534"/>
    <n v="0.06"/>
    <x v="0"/>
    <n v="206.86"/>
    <n v="100.97"/>
    <n v="7.18"/>
    <s v="Mike Kennedy"/>
    <x v="6"/>
    <s v="Prarie"/>
    <x v="0"/>
    <x v="2"/>
    <s v="Computer Peripherals"/>
    <s v="Gyration Ultra Cordless Optical Suite"/>
    <s v="Small Box"/>
    <n v="0.46"/>
    <d v="2011-02-21T00:00:00"/>
  </r>
  <r>
    <n v="7255"/>
    <n v="51780"/>
    <d v="2010-07-24T00:00:00"/>
    <s v="Low"/>
    <n v="26"/>
    <n v="1717.4975999999999"/>
    <n v="0.04"/>
    <x v="1"/>
    <n v="-584.92999999999995"/>
    <n v="68.81"/>
    <n v="60"/>
    <s v="Rob Beeghly"/>
    <x v="2"/>
    <s v="Prarie"/>
    <x v="3"/>
    <x v="0"/>
    <s v="Appliances"/>
    <s v="Holmes Replacement Filter for HEPA Air Cleaner, Very Large Room, HEPA Filter"/>
    <s v="Jumbo Drum"/>
    <n v="0.41"/>
    <d v="2010-07-26T00:00:00"/>
  </r>
  <r>
    <n v="7256"/>
    <n v="51780"/>
    <d v="2010-07-24T00:00:00"/>
    <s v="Low"/>
    <n v="11"/>
    <n v="31.531499999999998"/>
    <n v="0.09"/>
    <x v="0"/>
    <n v="7.41"/>
    <n v="3.15"/>
    <n v="0.5"/>
    <s v="Rob Beeghly"/>
    <x v="2"/>
    <s v="Prarie"/>
    <x v="3"/>
    <x v="0"/>
    <s v="Labels"/>
    <s v="Avery 520"/>
    <s v="Small Box"/>
    <n v="0.37"/>
    <d v="2010-07-31T00:00:00"/>
  </r>
  <r>
    <n v="7257"/>
    <n v="51780"/>
    <d v="2010-07-24T00:00:00"/>
    <s v="Low"/>
    <n v="44"/>
    <n v="175.56"/>
    <n v="0.05"/>
    <x v="2"/>
    <n v="11.45"/>
    <n v="4.2"/>
    <n v="2.2599999999999998"/>
    <s v="Rob Beeghly"/>
    <x v="2"/>
    <s v="Prarie"/>
    <x v="3"/>
    <x v="0"/>
    <s v="Paper"/>
    <s v="Important Message Pads, 50 4-1/4 x 5-1/2 Forms per Pad"/>
    <s v="Wrap Bag"/>
    <n v="0.36"/>
    <d v="2010-07-24T00:00:00"/>
  </r>
  <r>
    <n v="7258"/>
    <n v="51780"/>
    <d v="2010-07-24T00:00:00"/>
    <s v="Low"/>
    <n v="42"/>
    <n v="334.30319999999995"/>
    <n v="0.01"/>
    <x v="2"/>
    <n v="-177.03100000000001"/>
    <n v="8.0399999999999991"/>
    <n v="8.94"/>
    <s v="Rob Beeghly"/>
    <x v="4"/>
    <s v="Ontario"/>
    <x v="3"/>
    <x v="0"/>
    <s v="Binders and Binder Accessories"/>
    <s v="Fellowes Twister Kit, Gray/Clear, 3/pkg"/>
    <s v="Small Box"/>
    <n v="0.4"/>
    <d v="2010-07-31T00:00:00"/>
  </r>
  <r>
    <n v="7259"/>
    <n v="51783"/>
    <d v="2011-11-11T00:00:00"/>
    <s v="Medium"/>
    <n v="13"/>
    <n v="593.29399999999998"/>
    <n v="0.05"/>
    <x v="0"/>
    <n v="244.13"/>
    <n v="48.04"/>
    <n v="5.79"/>
    <s v="Brian Stugart"/>
    <x v="4"/>
    <s v="Ontario"/>
    <x v="3"/>
    <x v="0"/>
    <s v="Paper"/>
    <s v="Xerox 1937"/>
    <s v="Small Box"/>
    <n v="0.37"/>
    <d v="2011-11-13T00:00:00"/>
  </r>
  <r>
    <n v="7260"/>
    <n v="51783"/>
    <d v="2011-11-11T00:00:00"/>
    <s v="Medium"/>
    <n v="10"/>
    <n v="1774.9709999999998"/>
    <n v="0.01"/>
    <x v="1"/>
    <n v="-433.29014300000011"/>
    <n v="179.29"/>
    <n v="29.21"/>
    <s v="Brian Stugart"/>
    <x v="8"/>
    <s v="Atlantic"/>
    <x v="3"/>
    <x v="1"/>
    <s v="Tables"/>
    <s v="Bevis Round Conference Table Top, X-Base"/>
    <s v="Jumbo Box"/>
    <n v="0.74"/>
    <d v="2011-11-13T00:00:00"/>
  </r>
  <r>
    <n v="7261"/>
    <n v="51783"/>
    <d v="2011-11-11T00:00:00"/>
    <s v="Medium"/>
    <n v="47"/>
    <n v="3331.83"/>
    <n v="0"/>
    <x v="1"/>
    <n v="54.230849999999997"/>
    <n v="70.89"/>
    <n v="89.3"/>
    <s v="Brian Stugart"/>
    <x v="5"/>
    <s v="Quebec"/>
    <x v="3"/>
    <x v="1"/>
    <s v="Tables"/>
    <s v="KI Conference Tables"/>
    <s v="Jumbo Box"/>
    <n v="0.69"/>
    <d v="2011-11-13T00:00:00"/>
  </r>
  <r>
    <n v="7262"/>
    <n v="51813"/>
    <d v="2012-12-21T00:00:00"/>
    <s v="Not Specified"/>
    <n v="13"/>
    <n v="1341.7482"/>
    <n v="7.0000000000000007E-2"/>
    <x v="0"/>
    <n v="-469.84"/>
    <n v="110.98"/>
    <n v="35"/>
    <s v="Lena Creighton"/>
    <x v="4"/>
    <s v="Ontario"/>
    <x v="1"/>
    <x v="0"/>
    <s v="Storage &amp; Organization"/>
    <s v="Carina Mini System Audio Rack, Model AR050B"/>
    <s v="Large Box"/>
    <n v="0.82"/>
    <d v="2012-12-23T00:00:00"/>
  </r>
  <r>
    <n v="7263"/>
    <n v="51814"/>
    <d v="2010-09-24T00:00:00"/>
    <s v="Critical"/>
    <n v="13"/>
    <n v="97.843199999999996"/>
    <n v="0.04"/>
    <x v="0"/>
    <n v="-9.2805"/>
    <n v="7.84"/>
    <n v="4.71"/>
    <s v="Michael Granlund"/>
    <x v="6"/>
    <s v="Prarie"/>
    <x v="2"/>
    <x v="0"/>
    <s v="Binders and Binder Accessories"/>
    <s v="XtraLife® ClearVue™ Slant-D® Ring Binders by Cardinal"/>
    <s v="Small Box"/>
    <n v="0.35"/>
    <d v="2010-09-26T00:00:00"/>
  </r>
  <r>
    <n v="7264"/>
    <n v="51815"/>
    <d v="2009-05-26T00:00:00"/>
    <s v="Low"/>
    <n v="37"/>
    <n v="217.5822"/>
    <n v="0.01"/>
    <x v="0"/>
    <n v="-256.51900000000001"/>
    <n v="5.94"/>
    <n v="9.92"/>
    <s v="Anthony Rawles"/>
    <x v="3"/>
    <s v="West"/>
    <x v="0"/>
    <x v="0"/>
    <s v="Binders and Binder Accessories"/>
    <s v="Storex Dura Pro™ Binders"/>
    <s v="Small Box"/>
    <n v="0.38"/>
    <d v="2009-06-02T00:00:00"/>
  </r>
  <r>
    <n v="7265"/>
    <n v="51815"/>
    <d v="2009-05-26T00:00:00"/>
    <s v="Low"/>
    <n v="21"/>
    <n v="2592.8741999999997"/>
    <n v="0.02"/>
    <x v="0"/>
    <n v="398.358"/>
    <n v="125.99"/>
    <n v="3"/>
    <s v="Anthony Rawles"/>
    <x v="3"/>
    <s v="West"/>
    <x v="0"/>
    <x v="2"/>
    <s v="Telephones and Communication"/>
    <s v="270c"/>
    <s v="Small Box"/>
    <n v="0.59"/>
    <d v="2009-05-26T00:00:00"/>
  </r>
  <r>
    <n v="7266"/>
    <n v="51842"/>
    <d v="2011-11-28T00:00:00"/>
    <s v="Low"/>
    <n v="1"/>
    <n v="47.931799999999996"/>
    <n v="0.02"/>
    <x v="0"/>
    <n v="-19.09"/>
    <n v="48.91"/>
    <n v="5.81"/>
    <s v="Tamara Manning"/>
    <x v="1"/>
    <s v="West"/>
    <x v="1"/>
    <x v="0"/>
    <s v="Paper"/>
    <s v="Xerox 1891"/>
    <s v="Small Box"/>
    <n v="0.38"/>
    <d v="2011-12-03T00:00:00"/>
  </r>
  <r>
    <n v="7267"/>
    <n v="51842"/>
    <d v="2011-11-28T00:00:00"/>
    <s v="Low"/>
    <n v="4"/>
    <n v="377.24520000000001"/>
    <n v="7.0000000000000007E-2"/>
    <x v="0"/>
    <n v="-244.33"/>
    <n v="101.41"/>
    <n v="35"/>
    <s v="Tamara Manning"/>
    <x v="1"/>
    <s v="West"/>
    <x v="1"/>
    <x v="0"/>
    <s v="Storage &amp; Organization"/>
    <s v="Tennsco Regal Shelving Units"/>
    <s v="Large Box"/>
    <n v="0.82"/>
    <d v="2011-12-02T00:00:00"/>
  </r>
  <r>
    <n v="7268"/>
    <n v="51872"/>
    <d v="2012-04-23T00:00:00"/>
    <s v="Medium"/>
    <n v="10"/>
    <n v="2169.44"/>
    <n v="0.09"/>
    <x v="0"/>
    <n v="41.83"/>
    <n v="238.4"/>
    <n v="24.49"/>
    <s v="Shui Tom"/>
    <x v="1"/>
    <s v="West"/>
    <x v="3"/>
    <x v="1"/>
    <s v="Chairs &amp; Chairmats"/>
    <s v="Safco Contoured Stacking Chairs"/>
    <s v="Large Box"/>
    <m/>
    <d v="2012-04-24T00:00:00"/>
  </r>
  <r>
    <n v="7269"/>
    <n v="51872"/>
    <d v="2012-04-23T00:00:00"/>
    <s v="Medium"/>
    <n v="11"/>
    <n v="945.89"/>
    <n v="0"/>
    <x v="2"/>
    <n v="128.952"/>
    <n v="85.99"/>
    <n v="1.25"/>
    <s v="Shui Tom"/>
    <x v="1"/>
    <s v="West"/>
    <x v="3"/>
    <x v="2"/>
    <s v="Telephones and Communication"/>
    <s v="Accessory8"/>
    <s v="Small Pack"/>
    <n v="0.39"/>
    <d v="2012-04-25T00:00:00"/>
  </r>
  <r>
    <n v="7270"/>
    <n v="51872"/>
    <d v="2012-04-23T00:00:00"/>
    <s v="Medium"/>
    <n v="37"/>
    <n v="5425.3321999999998"/>
    <n v="0.06"/>
    <x v="0"/>
    <n v="1242.846"/>
    <n v="155.99"/>
    <n v="3.9"/>
    <s v="Shui Tom"/>
    <x v="1"/>
    <s v="West"/>
    <x v="3"/>
    <x v="2"/>
    <s v="Telephones and Communication"/>
    <s v="T39m"/>
    <s v="Small Box"/>
    <n v="0.55000000000000004"/>
    <d v="2012-04-26T00:00:00"/>
  </r>
  <r>
    <n v="7271"/>
    <n v="51873"/>
    <d v="2009-05-06T00:00:00"/>
    <s v="High"/>
    <n v="29"/>
    <n v="253.6224"/>
    <n v="0.04"/>
    <x v="0"/>
    <n v="79.67"/>
    <n v="9.11"/>
    <n v="2.15"/>
    <s v="Muhammed Yedwab"/>
    <x v="10"/>
    <s v="Atlantic"/>
    <x v="3"/>
    <x v="0"/>
    <s v="Paper"/>
    <s v="Black Print Carbonless Snap-Off® Rapid Letter, 8 1/2&quot; x 7&quot;"/>
    <s v="Wrap Bag"/>
    <n v="0.4"/>
    <d v="2009-05-06T00:00:00"/>
  </r>
  <r>
    <n v="7272"/>
    <n v="51876"/>
    <d v="2012-03-06T00:00:00"/>
    <s v="Critical"/>
    <n v="2"/>
    <n v="100.78200000000001"/>
    <n v="0.1"/>
    <x v="0"/>
    <n v="-298.166"/>
    <n v="55.99"/>
    <n v="5"/>
    <s v="Victor Price"/>
    <x v="6"/>
    <s v="Prarie"/>
    <x v="3"/>
    <x v="2"/>
    <s v="Telephones and Communication"/>
    <s v="Accessory36"/>
    <s v="Small Pack"/>
    <n v="0.83"/>
    <d v="2012-03-07T00:00:00"/>
  </r>
  <r>
    <n v="7273"/>
    <n v="51879"/>
    <d v="2010-08-24T00:00:00"/>
    <s v="Not Specified"/>
    <n v="26"/>
    <n v="1309.9268"/>
    <n v="0.03"/>
    <x v="0"/>
    <n v="372.26"/>
    <n v="51.94"/>
    <n v="19.989999999999998"/>
    <s v="Monica Federle"/>
    <x v="3"/>
    <s v="West"/>
    <x v="1"/>
    <x v="1"/>
    <s v="Office Furnishings"/>
    <s v="Howard Miller 11-1/2&quot; Diameter Ridgewood Wall Clock"/>
    <s v="Small Box"/>
    <n v="0.44"/>
    <d v="2010-08-26T00:00:00"/>
  </r>
  <r>
    <n v="7274"/>
    <n v="51879"/>
    <d v="2010-08-24T00:00:00"/>
    <s v="Not Specified"/>
    <n v="46"/>
    <n v="909.88920000000007"/>
    <n v="0.01"/>
    <x v="0"/>
    <n v="212.06"/>
    <n v="19.98"/>
    <n v="8.68"/>
    <s v="Monica Federle"/>
    <x v="3"/>
    <s v="West"/>
    <x v="1"/>
    <x v="0"/>
    <s v="Paper"/>
    <s v="Southworth 25% Cotton Premium Laser Paper and Envelopes"/>
    <s v="Small Box"/>
    <n v="0.37"/>
    <d v="2010-08-25T00:00:00"/>
  </r>
  <r>
    <n v="7275"/>
    <n v="51906"/>
    <d v="2011-09-01T00:00:00"/>
    <s v="High"/>
    <n v="24"/>
    <n v="194.91840000000002"/>
    <n v="0.04"/>
    <x v="0"/>
    <n v="-38.229999999999997"/>
    <n v="8.4600000000000009"/>
    <n v="3.62"/>
    <s v="Art Foster"/>
    <x v="3"/>
    <s v="West"/>
    <x v="2"/>
    <x v="2"/>
    <s v="Computer Peripherals"/>
    <s v="Imation 3.5&quot;, RTS 247544 3M 3.5 DSDD, 10/Pack"/>
    <s v="Small Pack"/>
    <n v="0.61"/>
    <d v="2011-09-02T00:00:00"/>
  </r>
  <r>
    <n v="7276"/>
    <n v="51937"/>
    <d v="2009-02-27T00:00:00"/>
    <s v="High"/>
    <n v="39"/>
    <n v="10915.671"/>
    <n v="0.05"/>
    <x v="1"/>
    <n v="2816.21"/>
    <n v="294.62"/>
    <n v="42.52"/>
    <s v="James Lanier"/>
    <x v="4"/>
    <s v="Ontario"/>
    <x v="1"/>
    <x v="0"/>
    <s v="Appliances"/>
    <s v="3.6 Cubic Foot Counter Height Office Refrigerator"/>
    <s v="Jumbo Drum"/>
    <n v="0.56999999999999995"/>
    <d v="2009-02-27T00:00:00"/>
  </r>
  <r>
    <n v="7277"/>
    <n v="51938"/>
    <d v="2011-05-17T00:00:00"/>
    <s v="Low"/>
    <n v="5"/>
    <n v="592.15299999999991"/>
    <n v="0.06"/>
    <x v="0"/>
    <n v="-488.31200000000001"/>
    <n v="125.99"/>
    <n v="5.63"/>
    <s v="Jim Radford"/>
    <x v="12"/>
    <s v="Northwest Territories"/>
    <x v="1"/>
    <x v="2"/>
    <s v="Telephones and Communication"/>
    <s v="8290"/>
    <s v="Small Box"/>
    <n v="0.6"/>
    <d v="2011-05-21T00:00:00"/>
  </r>
  <r>
    <n v="7278"/>
    <n v="51940"/>
    <d v="2012-10-17T00:00:00"/>
    <s v="High"/>
    <n v="11"/>
    <n v="60.517600000000002"/>
    <n v="0.08"/>
    <x v="0"/>
    <n v="-55.94"/>
    <n v="5.98"/>
    <n v="4.38"/>
    <s v="Ivan Gibson"/>
    <x v="4"/>
    <s v="Ontario"/>
    <x v="1"/>
    <x v="2"/>
    <s v="Computer Peripherals"/>
    <s v="Imation 3.5&quot; DS/HD IBM Formatted Diskettes, 10/Pack"/>
    <s v="Small Pack"/>
    <n v="0.75"/>
    <d v="2012-10-18T00:00:00"/>
  </r>
  <r>
    <n v="7279"/>
    <n v="51943"/>
    <d v="2009-04-24T00:00:00"/>
    <s v="High"/>
    <n v="11"/>
    <n v="95.673600000000008"/>
    <n v="0.04"/>
    <x v="0"/>
    <n v="-53.25"/>
    <n v="9.06"/>
    <n v="9.86"/>
    <s v="Dorris Love"/>
    <x v="5"/>
    <s v="Quebec"/>
    <x v="2"/>
    <x v="0"/>
    <s v="Paper"/>
    <s v="Southworth 25% Cotton Linen-Finish Paper &amp; Envelopes"/>
    <s v="Small Box"/>
    <n v="0.4"/>
    <d v="2009-04-25T00:00:00"/>
  </r>
  <r>
    <n v="7280"/>
    <n v="51943"/>
    <d v="2009-04-24T00:00:00"/>
    <s v="High"/>
    <n v="13"/>
    <n v="178.08959999999999"/>
    <n v="0.04"/>
    <x v="0"/>
    <n v="2.125"/>
    <n v="14.27"/>
    <n v="7.27"/>
    <s v="Dorris Love"/>
    <x v="5"/>
    <s v="Quebec"/>
    <x v="2"/>
    <x v="0"/>
    <s v="Binders and Binder Accessories"/>
    <s v="GBC Laser Imprintable Binding System Covers, Desert Sand"/>
    <s v="Small Box"/>
    <n v="0.38"/>
    <d v="2009-04-25T00:00:00"/>
  </r>
  <r>
    <n v="7281"/>
    <n v="51943"/>
    <d v="2009-04-24T00:00:00"/>
    <s v="High"/>
    <n v="28"/>
    <n v="133.35560000000001"/>
    <n v="0.03"/>
    <x v="0"/>
    <n v="66.709999999999994"/>
    <n v="4.91"/>
    <n v="0.5"/>
    <s v="Dorris Love"/>
    <x v="5"/>
    <s v="Quebec"/>
    <x v="2"/>
    <x v="0"/>
    <s v="Labels"/>
    <s v="Avery 508"/>
    <s v="Small Box"/>
    <n v="0.36"/>
    <d v="2009-04-27T00:00:00"/>
  </r>
  <r>
    <n v="7282"/>
    <n v="51968"/>
    <d v="2009-09-05T00:00:00"/>
    <s v="Medium"/>
    <n v="43"/>
    <n v="3586.6428999999998"/>
    <n v="0.03"/>
    <x v="0"/>
    <n v="1166.0940000000001"/>
    <n v="85.99"/>
    <n v="0.99"/>
    <s v="Sharelle Roach"/>
    <x v="1"/>
    <s v="West"/>
    <x v="2"/>
    <x v="2"/>
    <s v="Telephones and Communication"/>
    <s v="Accessory34"/>
    <s v="Wrap Bag"/>
    <n v="0.55000000000000004"/>
    <d v="2009-09-06T00:00:00"/>
  </r>
  <r>
    <n v="7283"/>
    <n v="51969"/>
    <d v="2011-09-04T00:00:00"/>
    <s v="High"/>
    <n v="16"/>
    <n v="188.6208"/>
    <n v="0.04"/>
    <x v="0"/>
    <n v="-5.76"/>
    <n v="12.28"/>
    <n v="6.47"/>
    <s v="Irene Maddox"/>
    <x v="3"/>
    <s v="West"/>
    <x v="3"/>
    <x v="0"/>
    <s v="Paper"/>
    <s v="Xerox 1881"/>
    <s v="Small Box"/>
    <n v="0.38"/>
    <d v="2011-09-04T00:00:00"/>
  </r>
  <r>
    <n v="7284"/>
    <n v="51969"/>
    <d v="2011-09-04T00:00:00"/>
    <s v="High"/>
    <n v="33"/>
    <n v="1959.9029999999996"/>
    <n v="0.1"/>
    <x v="0"/>
    <n v="164.97"/>
    <n v="65.989999999999995"/>
    <n v="8.8000000000000007"/>
    <s v="Irene Maddox"/>
    <x v="3"/>
    <s v="West"/>
    <x v="3"/>
    <x v="2"/>
    <s v="Telephones and Communication"/>
    <s v="6120"/>
    <s v="Small Box"/>
    <n v="0.57999999999999996"/>
    <d v="2011-09-07T00:00:00"/>
  </r>
  <r>
    <n v="7285"/>
    <n v="51970"/>
    <d v="2012-01-11T00:00:00"/>
    <s v="Not Specified"/>
    <n v="1"/>
    <n v="109.03059999999999"/>
    <n v="0.06"/>
    <x v="1"/>
    <n v="-343.46730000000002"/>
    <n v="115.99"/>
    <n v="56.14"/>
    <s v="Allen Rosenblatt"/>
    <x v="12"/>
    <s v="Northwest Territories"/>
    <x v="0"/>
    <x v="2"/>
    <s v="Office Machines"/>
    <s v="Hewlett-Packard Deskjet 5550 Color Inkjet Printer"/>
    <s v="Jumbo Drum"/>
    <n v="0.4"/>
    <d v="2012-01-13T00:00:00"/>
  </r>
  <r>
    <n v="7286"/>
    <n v="51971"/>
    <d v="2011-10-03T00:00:00"/>
    <s v="Not Specified"/>
    <n v="39"/>
    <n v="1241.3855999999998"/>
    <n v="0.02"/>
    <x v="0"/>
    <n v="-1129.96"/>
    <n v="32.479999999999997"/>
    <n v="35"/>
    <s v="Dorothy Badders"/>
    <x v="12"/>
    <s v="Northwest Territories"/>
    <x v="2"/>
    <x v="0"/>
    <s v="Storage &amp; Organization"/>
    <s v="Fellowes Neat Ideas® Storage Cubes"/>
    <s v="Large Box"/>
    <n v="0.81"/>
    <d v="2011-10-05T00:00:00"/>
  </r>
  <r>
    <n v="7287"/>
    <n v="51971"/>
    <d v="2011-10-03T00:00:00"/>
    <s v="Not Specified"/>
    <n v="22"/>
    <n v="3775.1340000000005"/>
    <n v="0.06"/>
    <x v="0"/>
    <n v="-803.52"/>
    <n v="182.55"/>
    <n v="69"/>
    <s v="Dorothy Badders"/>
    <x v="12"/>
    <s v="Northwest Territories"/>
    <x v="2"/>
    <x v="1"/>
    <s v="Tables"/>
    <s v="Lesro Round Back Collection Coffee Table, End Table"/>
    <s v="Large Box"/>
    <n v="0.72"/>
    <d v="2011-10-05T00:00:00"/>
  </r>
  <r>
    <n v="7288"/>
    <n v="51974"/>
    <d v="2011-01-26T00:00:00"/>
    <s v="High"/>
    <n v="10"/>
    <n v="1172.1099999999999"/>
    <n v="0.05"/>
    <x v="0"/>
    <n v="231.16"/>
    <n v="123.38"/>
    <n v="24.49"/>
    <s v="Trudy Brown"/>
    <x v="2"/>
    <s v="Prarie"/>
    <x v="0"/>
    <x v="0"/>
    <s v="Appliances"/>
    <s v="Honeywell Enviracaire® Portable HEPA Air Cleaner for up to 10 x 16 Room"/>
    <s v="Large Box"/>
    <n v="0.46"/>
    <d v="2011-01-27T00:00:00"/>
  </r>
  <r>
    <n v="7289"/>
    <n v="51974"/>
    <d v="2011-01-26T00:00:00"/>
    <s v="High"/>
    <n v="2"/>
    <n v="16.34"/>
    <n v="0.05"/>
    <x v="0"/>
    <n v="-14.881"/>
    <n v="8.6"/>
    <n v="6.19"/>
    <s v="Trudy Brown"/>
    <x v="2"/>
    <s v="Prarie"/>
    <x v="0"/>
    <x v="0"/>
    <s v="Binders and Binder Accessories"/>
    <s v="Avery Printable Repositionable Plastic Tabs"/>
    <s v="Small Box"/>
    <n v="0.38"/>
    <d v="2011-01-27T00:00:00"/>
  </r>
  <r>
    <n v="7290"/>
    <n v="51975"/>
    <d v="2009-12-18T00:00:00"/>
    <s v="Low"/>
    <n v="12"/>
    <n v="1252.692"/>
    <n v="0.1"/>
    <x v="0"/>
    <n v="-181.005"/>
    <n v="115.99"/>
    <n v="2.5"/>
    <s v="Michael Granlund"/>
    <x v="6"/>
    <s v="Prarie"/>
    <x v="2"/>
    <x v="2"/>
    <s v="Telephones and Communication"/>
    <s v="DPC 650 Piper"/>
    <s v="Small Box"/>
    <n v="0.57999999999999996"/>
    <d v="2009-12-22T00:00:00"/>
  </r>
  <r>
    <n v="7291"/>
    <n v="52002"/>
    <d v="2009-06-04T00:00:00"/>
    <s v="High"/>
    <n v="11"/>
    <n v="2261.875"/>
    <n v="0.06"/>
    <x v="1"/>
    <n v="-566.5"/>
    <n v="218.75"/>
    <n v="69.64"/>
    <s v="Cindy Stewart"/>
    <x v="7"/>
    <s v="Yukon"/>
    <x v="1"/>
    <x v="1"/>
    <s v="Tables"/>
    <s v="BoxOffice By Design Rectangular and Half-Moon Meeting Room Tables"/>
    <s v="Jumbo Box"/>
    <n v="0.77"/>
    <d v="2009-06-05T00:00:00"/>
  </r>
  <r>
    <n v="7292"/>
    <n v="52003"/>
    <d v="2012-02-18T00:00:00"/>
    <s v="Low"/>
    <n v="11"/>
    <n v="2245.056"/>
    <n v="0.04"/>
    <x v="1"/>
    <n v="-776.72"/>
    <n v="212.6"/>
    <n v="110.2"/>
    <s v="Charles Crestani"/>
    <x v="3"/>
    <s v="West"/>
    <x v="3"/>
    <x v="1"/>
    <s v="Tables"/>
    <s v="Bush Advantage Collection® Round Conference Table"/>
    <s v="Jumbo Box"/>
    <n v="0.73"/>
    <d v="2012-02-25T00:00:00"/>
  </r>
  <r>
    <n v="7293"/>
    <n v="52003"/>
    <d v="2012-02-18T00:00:00"/>
    <s v="Low"/>
    <n v="2"/>
    <n v="100.78200000000001"/>
    <n v="0.1"/>
    <x v="0"/>
    <n v="-300.38799999999998"/>
    <n v="55.99"/>
    <n v="5"/>
    <s v="Charles Crestani"/>
    <x v="3"/>
    <s v="West"/>
    <x v="3"/>
    <x v="2"/>
    <s v="Telephones and Communication"/>
    <s v="Accessory36"/>
    <s v="Small Pack"/>
    <n v="0.83"/>
    <d v="2012-02-18T00:00:00"/>
  </r>
  <r>
    <n v="7294"/>
    <n v="52006"/>
    <d v="2009-06-24T00:00:00"/>
    <s v="Medium"/>
    <n v="39"/>
    <n v="367.84800000000001"/>
    <n v="0.1"/>
    <x v="0"/>
    <n v="13.91"/>
    <n v="10.48"/>
    <n v="2.89"/>
    <s v="Carlos Meador"/>
    <x v="4"/>
    <s v="Ontario"/>
    <x v="1"/>
    <x v="0"/>
    <s v="Pens &amp; Art Supplies"/>
    <s v="Staples Battery-Operated Desktop Pencil Sharpener"/>
    <s v="Small Pack"/>
    <n v="0.6"/>
    <d v="2009-06-25T00:00:00"/>
  </r>
  <r>
    <n v="7295"/>
    <n v="52006"/>
    <d v="2009-06-24T00:00:00"/>
    <s v="Medium"/>
    <n v="42"/>
    <n v="351.53999999999996"/>
    <n v="0"/>
    <x v="0"/>
    <n v="-241.63"/>
    <n v="8.3699999999999992"/>
    <n v="10.16"/>
    <s v="Carlos Meador"/>
    <x v="8"/>
    <s v="Atlantic"/>
    <x v="1"/>
    <x v="1"/>
    <s v="Office Furnishings"/>
    <s v="Westinghouse Clip-On Gooseneck Lamps"/>
    <s v="Large Box"/>
    <n v="0.59"/>
    <d v="2009-06-26T00:00:00"/>
  </r>
  <r>
    <n v="7296"/>
    <n v="52007"/>
    <d v="2012-04-14T00:00:00"/>
    <s v="Medium"/>
    <n v="25"/>
    <n v="64.8"/>
    <n v="0.1"/>
    <x v="0"/>
    <n v="22.2"/>
    <n v="2.88"/>
    <n v="0.5"/>
    <s v="Alejandro Grove"/>
    <x v="4"/>
    <s v="Ontario"/>
    <x v="3"/>
    <x v="0"/>
    <s v="Labels"/>
    <s v="Avery 507"/>
    <s v="Small Box"/>
    <n v="0.39"/>
    <d v="2012-04-14T00:00:00"/>
  </r>
  <r>
    <n v="7297"/>
    <n v="52007"/>
    <d v="2012-04-14T00:00:00"/>
    <s v="Medium"/>
    <n v="19"/>
    <n v="9631.1304"/>
    <n v="0.08"/>
    <x v="1"/>
    <n v="-1331.5533660000001"/>
    <n v="550.98"/>
    <n v="45.7"/>
    <s v="Alejandro Grove"/>
    <x v="4"/>
    <s v="Ontario"/>
    <x v="3"/>
    <x v="1"/>
    <s v="Tables"/>
    <s v="Chromcraft Bull-Nose Wood Oval Conference Tables &amp; Bases"/>
    <s v="Jumbo Box"/>
    <n v="0.71"/>
    <d v="2012-04-15T00:00:00"/>
  </r>
  <r>
    <n v="7298"/>
    <n v="52035"/>
    <d v="2009-11-27T00:00:00"/>
    <s v="High"/>
    <n v="29"/>
    <n v="19690.718699999998"/>
    <n v="0.03"/>
    <x v="0"/>
    <n v="-4437.91"/>
    <n v="699.99"/>
    <n v="24.49"/>
    <s v="Roy Skaria"/>
    <x v="3"/>
    <s v="West"/>
    <x v="1"/>
    <x v="2"/>
    <s v="Copiers and Fax"/>
    <s v="Canon PC1060 Personal Laser Copier"/>
    <s v="Large Box"/>
    <n v="0.41"/>
    <d v="2009-11-30T00:00:00"/>
  </r>
  <r>
    <n v="7299"/>
    <n v="52039"/>
    <d v="2012-08-02T00:00:00"/>
    <s v="Critical"/>
    <n v="48"/>
    <n v="1967.04"/>
    <n v="0"/>
    <x v="0"/>
    <n v="840.46"/>
    <n v="40.98"/>
    <n v="1.99"/>
    <s v="Justin MacKendrick"/>
    <x v="5"/>
    <s v="Quebec"/>
    <x v="1"/>
    <x v="2"/>
    <s v="Computer Peripherals"/>
    <s v="Imation Printable White 80 Minute CD-R Spindle, 50/Pack"/>
    <s v="Small Pack"/>
    <n v="0.44"/>
    <d v="2012-08-04T00:00:00"/>
  </r>
  <r>
    <n v="7300"/>
    <n v="52068"/>
    <d v="2012-01-13T00:00:00"/>
    <s v="Not Specified"/>
    <n v="31"/>
    <n v="157.1328"/>
    <n v="0.04"/>
    <x v="0"/>
    <n v="-0.62100000000000111"/>
    <n v="5.28"/>
    <n v="2.99"/>
    <s v="Peter Fuller"/>
    <x v="2"/>
    <s v="Prarie"/>
    <x v="1"/>
    <x v="0"/>
    <s v="Binders and Binder Accessories"/>
    <s v="Wilson Jones 1&quot; Hanging DublLock® Ring Binders"/>
    <s v="Small Box"/>
    <n v="0.37"/>
    <d v="2012-01-13T00:00:00"/>
  </r>
  <r>
    <n v="7301"/>
    <n v="52068"/>
    <d v="2012-01-13T00:00:00"/>
    <s v="Not Specified"/>
    <n v="47"/>
    <n v="24078.344400000002"/>
    <n v="0.01"/>
    <x v="1"/>
    <n v="7358.66"/>
    <n v="517.48"/>
    <n v="16.63"/>
    <s v="Peter Fuller"/>
    <x v="2"/>
    <s v="Prarie"/>
    <x v="1"/>
    <x v="2"/>
    <s v="Office Machines"/>
    <s v="Panasonic KX-P3626 Dot Matrix Printer"/>
    <s v="Jumbo Box"/>
    <n v="0.59"/>
    <d v="2012-01-13T00:00:00"/>
  </r>
  <r>
    <n v="7302"/>
    <n v="52068"/>
    <d v="2012-01-13T00:00:00"/>
    <s v="Not Specified"/>
    <n v="21"/>
    <n v="1135.4742000000001"/>
    <n v="7.0000000000000007E-2"/>
    <x v="1"/>
    <n v="-412.36"/>
    <n v="58.14"/>
    <n v="36.61"/>
    <s v="Peter Fuller"/>
    <x v="2"/>
    <s v="Prarie"/>
    <x v="1"/>
    <x v="1"/>
    <s v="Bookcases"/>
    <s v="O'Sullivan 3-Shelf Heavy-Duty Bookcases"/>
    <s v="Jumbo Box"/>
    <n v="0.61"/>
    <d v="2012-01-14T00:00:00"/>
  </r>
  <r>
    <n v="7303"/>
    <n v="52068"/>
    <d v="2012-01-13T00:00:00"/>
    <s v="Not Specified"/>
    <n v="17"/>
    <n v="410.74380000000002"/>
    <n v="7.0000000000000007E-2"/>
    <x v="1"/>
    <n v="-119.55"/>
    <n v="25.98"/>
    <n v="14.36"/>
    <s v="Peter Fuller"/>
    <x v="2"/>
    <s v="Prarie"/>
    <x v="1"/>
    <x v="1"/>
    <s v="Chairs &amp; Chairmats"/>
    <s v="Global Stack Chair without Arms, Black"/>
    <s v="Jumbo Drum"/>
    <n v="0.6"/>
    <d v="2012-01-15T00:00:00"/>
  </r>
  <r>
    <n v="7304"/>
    <n v="52070"/>
    <d v="2009-12-01T00:00:00"/>
    <s v="Not Specified"/>
    <n v="29"/>
    <n v="62.152799999999992"/>
    <n v="0.06"/>
    <x v="0"/>
    <n v="-109.94"/>
    <n v="2.2799999999999998"/>
    <n v="5.2"/>
    <s v="Natalie Webber"/>
    <x v="6"/>
    <s v="Prarie"/>
    <x v="1"/>
    <x v="0"/>
    <s v="Pens &amp; Art Supplies"/>
    <s v="Binney &amp; Smith inkTank™ Erasable Pocket Highlighter, Chisel Tip, Yellow"/>
    <s v="Wrap Bag"/>
    <n v="0.41"/>
    <d v="2009-12-03T00:00:00"/>
  </r>
  <r>
    <n v="7305"/>
    <n v="52071"/>
    <d v="2011-11-27T00:00:00"/>
    <s v="Not Specified"/>
    <n v="14"/>
    <n v="122.66099999999999"/>
    <n v="0.01"/>
    <x v="0"/>
    <n v="-4.4275000000000002"/>
    <n v="8.85"/>
    <n v="5.6"/>
    <s v="Annie Thurman"/>
    <x v="4"/>
    <s v="Ontario"/>
    <x v="3"/>
    <x v="0"/>
    <s v="Binders and Binder Accessories"/>
    <s v="GBC Standard Plastic Binding Systems Combs"/>
    <s v="Small Box"/>
    <n v="0.36"/>
    <d v="2011-11-29T00:00:00"/>
  </r>
  <r>
    <n v="7306"/>
    <n v="52071"/>
    <d v="2011-11-27T00:00:00"/>
    <s v="Not Specified"/>
    <n v="1"/>
    <n v="7.5620000000000003"/>
    <n v="0.05"/>
    <x v="0"/>
    <n v="-11.39"/>
    <n v="7.96"/>
    <n v="4.95"/>
    <s v="Annie Thurman"/>
    <x v="4"/>
    <s v="Ontario"/>
    <x v="3"/>
    <x v="1"/>
    <s v="Office Furnishings"/>
    <s v="Staples Plastic Wall Frames"/>
    <s v="Small Box"/>
    <n v="0.41"/>
    <d v="2011-11-29T00:00:00"/>
  </r>
  <r>
    <n v="7307"/>
    <n v="52098"/>
    <d v="2010-03-10T00:00:00"/>
    <s v="Medium"/>
    <n v="19"/>
    <n v="742.1400000000001"/>
    <n v="0"/>
    <x v="0"/>
    <n v="220.065"/>
    <n v="39.06"/>
    <n v="10.55"/>
    <s v="Darren Budd"/>
    <x v="4"/>
    <s v="Ontario"/>
    <x v="1"/>
    <x v="1"/>
    <s v="Chairs &amp; Chairmats"/>
    <s v="Office Star - Professional Matrix Back Chair with 2-to-1 Synchro Tilt and Mesh Fabric Seat"/>
    <s v="Jumbo Drum"/>
    <n v="0.61"/>
    <d v="2010-03-10T00:00:00"/>
  </r>
  <r>
    <n v="7308"/>
    <n v="52102"/>
    <d v="2010-09-12T00:00:00"/>
    <s v="Medium"/>
    <n v="8"/>
    <n v="92.887200000000007"/>
    <n v="0.03"/>
    <x v="0"/>
    <n v="-23.61"/>
    <n v="11.97"/>
    <n v="5.81"/>
    <s v="Philip Brown"/>
    <x v="4"/>
    <s v="Ontario"/>
    <x v="1"/>
    <x v="0"/>
    <s v="Pens &amp; Art Supplies"/>
    <s v="Staples SlimLine Pencil Sharpener"/>
    <s v="Small Pack"/>
    <n v="0.6"/>
    <d v="2010-09-12T00:00:00"/>
  </r>
  <r>
    <n v="7309"/>
    <n v="52128"/>
    <d v="2010-11-22T00:00:00"/>
    <s v="Not Specified"/>
    <n v="11"/>
    <n v="10.5633"/>
    <n v="0.03"/>
    <x v="0"/>
    <n v="-27.66"/>
    <n v="0.99"/>
    <n v="2.96"/>
    <s v="Sanjit Jacobs"/>
    <x v="3"/>
    <s v="West"/>
    <x v="3"/>
    <x v="2"/>
    <s v="Computer Peripherals"/>
    <s v="Sony IBM Color Diskettes, 25/Pack"/>
    <s v="Small Pack"/>
    <n v="0.61"/>
    <d v="2010-11-23T00:00:00"/>
  </r>
  <r>
    <n v="7310"/>
    <n v="52130"/>
    <d v="2012-09-05T00:00:00"/>
    <s v="Low"/>
    <n v="13"/>
    <n v="53.69"/>
    <n v="0"/>
    <x v="0"/>
    <n v="-39.962499999999999"/>
    <n v="4.13"/>
    <n v="5.34"/>
    <s v="Carlos Soltero"/>
    <x v="6"/>
    <s v="Prarie"/>
    <x v="3"/>
    <x v="0"/>
    <s v="Binders and Binder Accessories"/>
    <s v="ACCOHIDE® Binder by Acco"/>
    <s v="Small Box"/>
    <n v="0.38"/>
    <d v="2012-09-07T00:00:00"/>
  </r>
  <r>
    <n v="7311"/>
    <n v="52130"/>
    <d v="2012-09-05T00:00:00"/>
    <s v="Low"/>
    <n v="36"/>
    <n v="1324.836"/>
    <n v="0.1"/>
    <x v="0"/>
    <n v="-4.0099999999999909"/>
    <n v="40.89"/>
    <n v="18.98"/>
    <s v="Carlos Soltero"/>
    <x v="6"/>
    <s v="Prarie"/>
    <x v="3"/>
    <x v="1"/>
    <s v="Office Furnishings"/>
    <s v="Eldon Executive Woodline II Cherry Finish Desk Accessories"/>
    <s v="Small Box"/>
    <n v="0.56999999999999995"/>
    <d v="2012-09-07T00:00:00"/>
  </r>
  <r>
    <n v="7312"/>
    <n v="52135"/>
    <d v="2010-03-24T00:00:00"/>
    <s v="Low"/>
    <n v="38"/>
    <n v="3647.6351999999997"/>
    <n v="0.04"/>
    <x v="0"/>
    <n v="863.57"/>
    <n v="99.99"/>
    <n v="19.989999999999998"/>
    <s v="Jeremy Ellison"/>
    <x v="4"/>
    <s v="Ontario"/>
    <x v="0"/>
    <x v="2"/>
    <s v="Computer Peripherals"/>
    <s v="U.S. Robotics 56K Internet Call Modem"/>
    <s v="Small Box"/>
    <n v="0.5"/>
    <d v="2010-03-26T00:00:00"/>
  </r>
  <r>
    <n v="7313"/>
    <n v="52160"/>
    <d v="2011-07-03T00:00:00"/>
    <s v="Critical"/>
    <n v="5"/>
    <n v="9.9190000000000005"/>
    <n v="0.09"/>
    <x v="2"/>
    <n v="1.67"/>
    <n v="2.1800000000000002"/>
    <n v="0.78"/>
    <s v="Jack Garza"/>
    <x v="6"/>
    <s v="Prarie"/>
    <x v="1"/>
    <x v="0"/>
    <s v="Rubber Bands"/>
    <s v="Stockwell Push Pins"/>
    <s v="Wrap Bag"/>
    <n v="0.52"/>
    <d v="2011-07-06T00:00:00"/>
  </r>
  <r>
    <n v="7314"/>
    <n v="52160"/>
    <d v="2011-07-03T00:00:00"/>
    <s v="Critical"/>
    <n v="6"/>
    <n v="687.90539999999999"/>
    <n v="0.09"/>
    <x v="0"/>
    <n v="-403.01799999999997"/>
    <n v="125.99"/>
    <n v="8.08"/>
    <s v="Jack Garza"/>
    <x v="6"/>
    <s v="Prarie"/>
    <x v="1"/>
    <x v="2"/>
    <s v="Telephones and Communication"/>
    <s v="M3682"/>
    <s v="Small Box"/>
    <n v="0.56999999999999995"/>
    <d v="2011-07-05T00:00:00"/>
  </r>
  <r>
    <n v="7315"/>
    <n v="52162"/>
    <d v="2011-11-01T00:00:00"/>
    <s v="Not Specified"/>
    <n v="39"/>
    <n v="235.02960000000002"/>
    <n v="7.0000000000000007E-2"/>
    <x v="0"/>
    <n v="-220.3"/>
    <n v="6.48"/>
    <n v="9.68"/>
    <s v="Darren Budd"/>
    <x v="4"/>
    <s v="Ontario"/>
    <x v="2"/>
    <x v="1"/>
    <s v="Bookcases"/>
    <s v="Hon Metal Bookcases, Putty"/>
    <s v="Jumbo Box"/>
    <n v="0.56000000000000005"/>
    <d v="2011-11-01T00:00:00"/>
  </r>
  <r>
    <n v="7316"/>
    <n v="52162"/>
    <d v="2011-11-01T00:00:00"/>
    <s v="Not Specified"/>
    <n v="47"/>
    <n v="143.80590000000001"/>
    <n v="7.0000000000000007E-2"/>
    <x v="0"/>
    <n v="23.34"/>
    <n v="3.29"/>
    <n v="1.35"/>
    <s v="Darren Budd"/>
    <x v="4"/>
    <s v="Ontario"/>
    <x v="2"/>
    <x v="1"/>
    <s v="Chairs &amp; Chairmats"/>
    <s v="Global Enterprise™ Series Seating Low-Back Swivel/Tilt Chairs"/>
    <s v="Jumbo Drum"/>
    <n v="0.55000000000000004"/>
    <d v="2011-11-02T00:00:00"/>
  </r>
  <r>
    <n v="7317"/>
    <n v="52164"/>
    <d v="2012-04-13T00:00:00"/>
    <s v="Not Specified"/>
    <n v="30"/>
    <n v="1979.6999999999998"/>
    <n v="0"/>
    <x v="0"/>
    <n v="364.23"/>
    <n v="65.989999999999995"/>
    <n v="8.8000000000000007"/>
    <s v="John Lucas"/>
    <x v="4"/>
    <s v="Ontario"/>
    <x v="0"/>
    <x v="2"/>
    <s v="Telephones and Communication"/>
    <s v="6120"/>
    <s v="Small Box"/>
    <n v="0.57999999999999996"/>
    <d v="2012-04-15T00:00:00"/>
  </r>
  <r>
    <n v="7318"/>
    <n v="52193"/>
    <d v="2010-03-05T00:00:00"/>
    <s v="Not Specified"/>
    <n v="1"/>
    <n v="2.7647999999999997"/>
    <n v="0.04"/>
    <x v="2"/>
    <n v="10.51"/>
    <n v="2.88"/>
    <n v="0.5"/>
    <s v="Mike Pelletier"/>
    <x v="12"/>
    <s v="Northwest Territories"/>
    <x v="1"/>
    <x v="0"/>
    <s v="Labels"/>
    <s v="Avery 492"/>
    <s v="Small Box"/>
    <n v="0.39"/>
    <d v="2010-03-07T00:00:00"/>
  </r>
  <r>
    <n v="7319"/>
    <n v="52193"/>
    <d v="2010-03-05T00:00:00"/>
    <s v="Not Specified"/>
    <n v="47"/>
    <n v="128.50740000000002"/>
    <n v="7.0000000000000007E-2"/>
    <x v="0"/>
    <n v="6.04"/>
    <n v="2.94"/>
    <n v="0.96"/>
    <s v="Mike Pelletier"/>
    <x v="12"/>
    <s v="Northwest Territories"/>
    <x v="1"/>
    <x v="0"/>
    <s v="Pens &amp; Art Supplies"/>
    <s v="Newell 343"/>
    <s v="Wrap Bag"/>
    <n v="0.57999999999999996"/>
    <d v="2010-03-07T00:00:00"/>
  </r>
  <r>
    <n v="7320"/>
    <n v="52194"/>
    <d v="2010-12-11T00:00:00"/>
    <s v="Critical"/>
    <n v="25"/>
    <n v="560.70000000000005"/>
    <n v="0.1"/>
    <x v="0"/>
    <n v="-5.0369999999999999"/>
    <n v="24.92"/>
    <n v="12.98"/>
    <s v="Greg Tran"/>
    <x v="5"/>
    <s v="Quebec"/>
    <x v="2"/>
    <x v="0"/>
    <s v="Binders and Binder Accessories"/>
    <s v="GBC Standard Therm-A-Bind Covers"/>
    <s v="Small Box"/>
    <n v="0.39"/>
    <d v="2010-12-12T00:00:00"/>
  </r>
  <r>
    <n v="7321"/>
    <n v="52194"/>
    <d v="2010-12-11T00:00:00"/>
    <s v="Critical"/>
    <n v="12"/>
    <n v="1408.2072000000001"/>
    <n v="0.03"/>
    <x v="1"/>
    <n v="-483.12"/>
    <n v="120.98"/>
    <n v="78.64"/>
    <s v="Greg Tran"/>
    <x v="5"/>
    <s v="Quebec"/>
    <x v="2"/>
    <x v="1"/>
    <s v="Bookcases"/>
    <s v="O'Sullivan Living Dimensions 2-Shelf Bookcases"/>
    <s v="Jumbo Box"/>
    <n v="0.75"/>
    <d v="2010-12-12T00:00:00"/>
  </r>
  <r>
    <n v="7322"/>
    <n v="52195"/>
    <d v="2011-10-26T00:00:00"/>
    <s v="Not Specified"/>
    <n v="19"/>
    <n v="249.84050000000002"/>
    <n v="0.09"/>
    <x v="0"/>
    <n v="-2.8289999999999997"/>
    <n v="14.45"/>
    <n v="7.17"/>
    <s v="Alyssa Tate"/>
    <x v="8"/>
    <s v="Atlantic"/>
    <x v="0"/>
    <x v="0"/>
    <s v="Binders and Binder Accessories"/>
    <s v="Acco Recycled 2&quot; Capacity Laser Printer Hanging Data Binders"/>
    <s v="Small Box"/>
    <n v="0.38"/>
    <d v="2011-10-27T00:00:00"/>
  </r>
  <r>
    <n v="7323"/>
    <n v="52196"/>
    <d v="2010-01-30T00:00:00"/>
    <s v="Not Specified"/>
    <n v="1"/>
    <n v="2.8336000000000001"/>
    <n v="0.08"/>
    <x v="0"/>
    <n v="-1.36"/>
    <n v="3.08"/>
    <n v="0.99"/>
    <s v="Adam Hart"/>
    <x v="3"/>
    <s v="West"/>
    <x v="1"/>
    <x v="0"/>
    <s v="Labels"/>
    <s v="Avery 481"/>
    <s v="Small Box"/>
    <n v="0.37"/>
    <d v="2010-01-31T00:00:00"/>
  </r>
  <r>
    <n v="7324"/>
    <n v="52196"/>
    <d v="2010-01-30T00:00:00"/>
    <s v="Not Specified"/>
    <n v="10"/>
    <n v="607.10799999999995"/>
    <n v="0.08"/>
    <x v="0"/>
    <n v="-97.195999999999998"/>
    <n v="65.989999999999995"/>
    <n v="3.9"/>
    <s v="Adam Hart"/>
    <x v="3"/>
    <s v="West"/>
    <x v="1"/>
    <x v="2"/>
    <s v="Telephones and Communication"/>
    <s v="StarTAC Series"/>
    <s v="Small Box"/>
    <n v="0.55000000000000004"/>
    <d v="2010-02-01T00:00:00"/>
  </r>
  <r>
    <n v="7325"/>
    <n v="52197"/>
    <d v="2012-08-04T00:00:00"/>
    <s v="Critical"/>
    <n v="23"/>
    <n v="89.941500000000005"/>
    <n v="0.01"/>
    <x v="0"/>
    <n v="-10.11"/>
    <n v="3.95"/>
    <n v="2"/>
    <s v="Maxwell Schwartz"/>
    <x v="2"/>
    <s v="Prarie"/>
    <x v="1"/>
    <x v="0"/>
    <s v="Rubber Bands"/>
    <s v="Advantus Map Pennant Flags and Round Head Tacks"/>
    <s v="Wrap Bag"/>
    <n v="0.53"/>
    <d v="2012-08-05T00:00:00"/>
  </r>
  <r>
    <n v="7326"/>
    <n v="52197"/>
    <d v="2012-08-04T00:00:00"/>
    <s v="Critical"/>
    <n v="6"/>
    <n v="366.48719999999997"/>
    <n v="0.06"/>
    <x v="0"/>
    <n v="-78.819999999999993"/>
    <n v="64.98"/>
    <n v="6.88"/>
    <s v="Maxwell Schwartz"/>
    <x v="2"/>
    <s v="Prarie"/>
    <x v="1"/>
    <x v="0"/>
    <s v="Storage &amp; Organization"/>
    <s v="Fellowes Bankers Box™ Staxonsteel® Drawer File/Stacking System"/>
    <s v="Small Box"/>
    <n v="0.73"/>
    <d v="2012-08-06T00:00:00"/>
  </r>
  <r>
    <n v="7327"/>
    <n v="52199"/>
    <d v="2011-01-26T00:00:00"/>
    <s v="Medium"/>
    <n v="19"/>
    <n v="87.001000000000005"/>
    <n v="0.05"/>
    <x v="0"/>
    <n v="-60.582000000000001"/>
    <n v="4.82"/>
    <n v="5.24"/>
    <s v="Adam Shillingsburg"/>
    <x v="1"/>
    <s v="West"/>
    <x v="1"/>
    <x v="0"/>
    <s v="Binders and Binder Accessories"/>
    <s v="Wilson Jones Turn Tabs Binder Tool for Ring Binders"/>
    <s v="Small Box"/>
    <n v="0.39"/>
    <d v="2011-01-27T00:00:00"/>
  </r>
  <r>
    <n v="7328"/>
    <n v="52225"/>
    <d v="2012-04-12T00:00:00"/>
    <s v="Critical"/>
    <n v="10"/>
    <n v="120.97800000000001"/>
    <n v="0.01"/>
    <x v="0"/>
    <n v="10.94"/>
    <n v="12.22"/>
    <n v="2.85"/>
    <s v="Dana Kaydos"/>
    <x v="6"/>
    <s v="Prarie"/>
    <x v="1"/>
    <x v="1"/>
    <s v="Office Furnishings"/>
    <s v="Aluminum Document Frame"/>
    <s v="Small Pack"/>
    <n v="0.55000000000000004"/>
    <d v="2012-04-13T00:00:00"/>
  </r>
  <r>
    <n v="7329"/>
    <n v="52225"/>
    <d v="2012-04-12T00:00:00"/>
    <s v="Critical"/>
    <n v="33"/>
    <n v="1704.8592000000001"/>
    <n v="0.06"/>
    <x v="0"/>
    <n v="700.31"/>
    <n v="54.96"/>
    <n v="10.75"/>
    <s v="Dana Kaydos"/>
    <x v="6"/>
    <s v="Prarie"/>
    <x v="1"/>
    <x v="0"/>
    <s v="Paper"/>
    <s v="Xerox 1940"/>
    <s v="Small Box"/>
    <n v="0.36"/>
    <d v="2012-04-13T00:00:00"/>
  </r>
  <r>
    <n v="7330"/>
    <n v="52227"/>
    <d v="2009-02-12T00:00:00"/>
    <s v="Medium"/>
    <n v="37"/>
    <n v="227.77200000000002"/>
    <n v="0.05"/>
    <x v="0"/>
    <n v="-164.18"/>
    <n v="6.48"/>
    <n v="8.19"/>
    <s v="Trudy Bell"/>
    <x v="7"/>
    <s v="Yukon"/>
    <x v="3"/>
    <x v="0"/>
    <s v="Paper"/>
    <s v="Xerox 217"/>
    <s v="Small Box"/>
    <n v="0.37"/>
    <d v="2009-02-15T00:00:00"/>
  </r>
  <r>
    <n v="7331"/>
    <n v="52230"/>
    <d v="2012-08-30T00:00:00"/>
    <s v="Critical"/>
    <n v="29"/>
    <n v="2616.4148"/>
    <n v="0.06"/>
    <x v="1"/>
    <n v="-793.36"/>
    <n v="95.98"/>
    <n v="58.2"/>
    <s v="Adrian Shami"/>
    <x v="1"/>
    <s v="West"/>
    <x v="3"/>
    <x v="1"/>
    <s v="Chairs &amp; Chairmats"/>
    <s v="Global Deluxe Office Fabric Chairs"/>
    <s v="Jumbo Drum"/>
    <n v="0.57999999999999996"/>
    <d v="2012-09-01T00:00:00"/>
  </r>
  <r>
    <n v="7332"/>
    <n v="52256"/>
    <d v="2010-11-04T00:00:00"/>
    <s v="Not Specified"/>
    <n v="23"/>
    <n v="1426.7038"/>
    <n v="0.06"/>
    <x v="0"/>
    <n v="119.88900000000001"/>
    <n v="65.989999999999995"/>
    <n v="4.2"/>
    <s v="Cari MacIntyre"/>
    <x v="4"/>
    <s v="Ontario"/>
    <x v="1"/>
    <x v="2"/>
    <s v="Telephones and Communication"/>
    <s v="5170"/>
    <s v="Small Box"/>
    <n v="0.59"/>
    <d v="2010-11-06T00:00:00"/>
  </r>
  <r>
    <n v="7333"/>
    <n v="52258"/>
    <d v="2009-02-10T00:00:00"/>
    <s v="Low"/>
    <n v="5"/>
    <n v="58.655999999999999"/>
    <n v="0.04"/>
    <x v="0"/>
    <n v="40.44"/>
    <n v="12.22"/>
    <n v="2.85"/>
    <s v="Thais Sissman"/>
    <x v="6"/>
    <s v="Prarie"/>
    <x v="0"/>
    <x v="1"/>
    <s v="Office Furnishings"/>
    <s v="Aluminum Document Frame"/>
    <s v="Small Pack"/>
    <n v="0.55000000000000004"/>
    <d v="2009-02-17T00:00:00"/>
  </r>
  <r>
    <n v="7334"/>
    <n v="52261"/>
    <d v="2011-04-21T00:00:00"/>
    <s v="Not Specified"/>
    <n v="49"/>
    <n v="10209.052"/>
    <n v="0.02"/>
    <x v="1"/>
    <n v="611.11"/>
    <n v="212.6"/>
    <n v="52.2"/>
    <s v="Bruce Degenhardt"/>
    <x v="7"/>
    <s v="Yukon"/>
    <x v="2"/>
    <x v="1"/>
    <s v="Tables"/>
    <s v="Bush Advantage Collection® Round Conference Table"/>
    <s v="Jumbo Box"/>
    <n v="0.64"/>
    <d v="2011-04-22T00:00:00"/>
  </r>
  <r>
    <n v="7335"/>
    <n v="52288"/>
    <d v="2011-08-10T00:00:00"/>
    <s v="High"/>
    <n v="19"/>
    <n v="1390.4522999999999"/>
    <n v="7.0000000000000007E-2"/>
    <x v="0"/>
    <n v="545.11"/>
    <n v="78.69"/>
    <n v="19.989999999999998"/>
    <s v="Kimberly Carter"/>
    <x v="3"/>
    <s v="West"/>
    <x v="2"/>
    <x v="1"/>
    <s v="Office Furnishings"/>
    <s v="Howard Miller 12-3/4 Diameter Accuwave DS ™ Wall Clock"/>
    <s v="Small Box"/>
    <n v="0.43"/>
    <d v="2011-08-11T00:00:00"/>
  </r>
  <r>
    <n v="7336"/>
    <n v="52290"/>
    <d v="2012-05-21T00:00:00"/>
    <s v="Low"/>
    <n v="7"/>
    <n v="1114.0556000000001"/>
    <n v="0.08"/>
    <x v="0"/>
    <n v="149.49799999999999"/>
    <n v="172.99"/>
    <n v="19.989999999999998"/>
    <s v="Dennis Kane"/>
    <x v="5"/>
    <s v="Quebec"/>
    <x v="0"/>
    <x v="0"/>
    <s v="Binders and Binder Accessories"/>
    <s v="Ibico EB-19 Dual Function Manual Binding System"/>
    <s v="Small Box"/>
    <n v="0.39"/>
    <d v="2012-05-25T00:00:00"/>
  </r>
  <r>
    <n v="7337"/>
    <n v="52290"/>
    <d v="2012-05-21T00:00:00"/>
    <s v="Low"/>
    <n v="28"/>
    <n v="1662.9479999999999"/>
    <n v="0.1"/>
    <x v="0"/>
    <n v="185.94"/>
    <n v="65.989999999999995"/>
    <n v="4.99"/>
    <s v="Dennis Kane"/>
    <x v="5"/>
    <s v="Quebec"/>
    <x v="0"/>
    <x v="2"/>
    <s v="Telephones and Communication"/>
    <s v="T193"/>
    <s v="Small Box"/>
    <n v="0.56999999999999995"/>
    <d v="2012-05-30T00:00:00"/>
  </r>
  <r>
    <n v="7338"/>
    <n v="52291"/>
    <d v="2009-10-29T00:00:00"/>
    <s v="Critical"/>
    <n v="48"/>
    <n v="275.55840000000001"/>
    <n v="0.04"/>
    <x v="0"/>
    <n v="57.28"/>
    <n v="5.98"/>
    <n v="0.96"/>
    <s v="Michelle Tran"/>
    <x v="5"/>
    <s v="Quebec"/>
    <x v="1"/>
    <x v="0"/>
    <s v="Pens &amp; Art Supplies"/>
    <s v="Newell 315"/>
    <s v="Wrap Bag"/>
    <n v="0.6"/>
    <d v="2009-10-31T00:00:00"/>
  </r>
  <r>
    <n v="7339"/>
    <n v="52291"/>
    <d v="2009-10-29T00:00:00"/>
    <s v="Critical"/>
    <n v="5"/>
    <n v="103.90049999999999"/>
    <n v="0.01"/>
    <x v="0"/>
    <n v="-72.401999999999987"/>
    <n v="20.99"/>
    <n v="0.99"/>
    <s v="Michelle Tran"/>
    <x v="5"/>
    <s v="Quebec"/>
    <x v="1"/>
    <x v="2"/>
    <s v="Telephones and Communication"/>
    <s v="Accessory25"/>
    <s v="Wrap Bag"/>
    <n v="0.56999999999999995"/>
    <d v="2009-10-30T00:00:00"/>
  </r>
  <r>
    <n v="7340"/>
    <n v="52292"/>
    <d v="2010-10-03T00:00:00"/>
    <s v="Not Specified"/>
    <n v="18"/>
    <n v="2216.1815999999999"/>
    <n v="0.06"/>
    <x v="1"/>
    <n v="-261.77"/>
    <n v="130.97999999999999"/>
    <n v="30"/>
    <s v="Corey Catlett"/>
    <x v="3"/>
    <s v="West"/>
    <x v="2"/>
    <x v="1"/>
    <s v="Chairs &amp; Chairmats"/>
    <s v="Office Star - Contemporary Task Swivel chair with 2-way adjustable arms, Plum"/>
    <s v="Jumbo Drum"/>
    <n v="0.78"/>
    <d v="2010-10-04T00:00:00"/>
  </r>
  <r>
    <n v="7341"/>
    <n v="52293"/>
    <d v="2011-04-15T00:00:00"/>
    <s v="High"/>
    <n v="4"/>
    <n v="23.846400000000003"/>
    <n v="0.08"/>
    <x v="0"/>
    <n v="-14.59"/>
    <n v="6.48"/>
    <n v="5.86"/>
    <s v="Ken Lonsdale"/>
    <x v="1"/>
    <s v="West"/>
    <x v="3"/>
    <x v="0"/>
    <s v="Paper"/>
    <s v="Xerox 1904"/>
    <s v="Small Box"/>
    <n v="0.36"/>
    <d v="2011-04-16T00:00:00"/>
  </r>
  <r>
    <n v="7342"/>
    <n v="52320"/>
    <d v="2012-09-24T00:00:00"/>
    <s v="Low"/>
    <n v="41"/>
    <n v="106.27199999999999"/>
    <n v="0.1"/>
    <x v="0"/>
    <n v="0.49"/>
    <n v="2.88"/>
    <n v="1.01"/>
    <s v="Roland Murray"/>
    <x v="1"/>
    <s v="West"/>
    <x v="2"/>
    <x v="0"/>
    <s v="Pens &amp; Art Supplies"/>
    <s v="Sanford Colorific Colored Pencils, 12/Box"/>
    <s v="Wrap Bag"/>
    <n v="0.55000000000000004"/>
    <d v="2012-09-28T00:00:00"/>
  </r>
  <r>
    <n v="7343"/>
    <n v="52321"/>
    <d v="2011-11-05T00:00:00"/>
    <s v="High"/>
    <n v="48"/>
    <n v="565.86239999999998"/>
    <n v="0.04"/>
    <x v="0"/>
    <n v="-37.520000000000003"/>
    <n v="12.28"/>
    <n v="6.13"/>
    <s v="Doug Bickford"/>
    <x v="12"/>
    <s v="Northwest Territories"/>
    <x v="0"/>
    <x v="0"/>
    <s v="Storage &amp; Organization"/>
    <s v="Recycled Eldon Regeneration Jumbo File"/>
    <s v="Small Box"/>
    <n v="0.56999999999999995"/>
    <d v="2011-11-07T00:00:00"/>
  </r>
  <r>
    <n v="7344"/>
    <n v="52321"/>
    <d v="2011-11-05T00:00:00"/>
    <s v="High"/>
    <n v="45"/>
    <n v="15253.4925"/>
    <n v="0.03"/>
    <x v="1"/>
    <n v="5626.42"/>
    <n v="349.45"/>
    <n v="60"/>
    <s v="Doug Bickford"/>
    <x v="12"/>
    <s v="Northwest Territories"/>
    <x v="0"/>
    <x v="1"/>
    <s v="Tables"/>
    <s v="SAFCO PlanMaster Heigh-Adjustable Drafting Table Base, 43w x 30d x 30-37h, Black"/>
    <s v="Jumbo Drum"/>
    <m/>
    <d v="2011-11-05T00:00:00"/>
  </r>
  <r>
    <n v="7345"/>
    <n v="52322"/>
    <d v="2010-02-02T00:00:00"/>
    <s v="Low"/>
    <n v="1"/>
    <n v="3.5550000000000002"/>
    <n v="0.1"/>
    <x v="0"/>
    <n v="-2.34"/>
    <n v="3.95"/>
    <n v="2"/>
    <s v="Joni Blumstein"/>
    <x v="4"/>
    <s v="Ontario"/>
    <x v="3"/>
    <x v="0"/>
    <s v="Rubber Bands"/>
    <s v="Advantus Map Pennant Flags and Round Head Tacks"/>
    <s v="Wrap Bag"/>
    <n v="0.53"/>
    <d v="2010-02-09T00:00:00"/>
  </r>
  <r>
    <n v="7346"/>
    <n v="52324"/>
    <d v="2012-06-29T00:00:00"/>
    <s v="Not Specified"/>
    <n v="4"/>
    <n v="673.24559999999997"/>
    <n v="7.0000000000000007E-2"/>
    <x v="1"/>
    <n v="-224.35"/>
    <n v="180.98"/>
    <n v="30"/>
    <s v="Hallie Redmond"/>
    <x v="4"/>
    <s v="Ontario"/>
    <x v="0"/>
    <x v="1"/>
    <s v="Chairs &amp; Chairmats"/>
    <s v="Office Star - Ergonomic Mid Back Chair with 2-Way Adjustable Arms"/>
    <s v="Jumbo Drum"/>
    <n v="0.69"/>
    <d v="2012-06-30T00:00:00"/>
  </r>
  <r>
    <n v="7347"/>
    <n v="52325"/>
    <d v="2012-07-14T00:00:00"/>
    <s v="Not Specified"/>
    <n v="23"/>
    <n v="4790.9322000000002"/>
    <n v="7.0000000000000007E-2"/>
    <x v="0"/>
    <n v="2019.192"/>
    <n v="223.98"/>
    <n v="15.01"/>
    <s v="Paul MacIntyre"/>
    <x v="4"/>
    <s v="Ontario"/>
    <x v="1"/>
    <x v="0"/>
    <s v="Binders and Binder Accessories"/>
    <s v="GBC DocuBind TL200 Manual Binding Machine"/>
    <s v="Small Box"/>
    <n v="0.38"/>
    <d v="2012-07-14T00:00:00"/>
  </r>
  <r>
    <n v="7348"/>
    <n v="52326"/>
    <d v="2010-08-04T00:00:00"/>
    <s v="Low"/>
    <n v="41"/>
    <n v="146.8374"/>
    <n v="0.06"/>
    <x v="0"/>
    <n v="-154.81300000000002"/>
    <n v="3.81"/>
    <n v="5.44"/>
    <s v="Dennis Bolton"/>
    <x v="3"/>
    <s v="West"/>
    <x v="3"/>
    <x v="0"/>
    <s v="Binders and Binder Accessories"/>
    <s v="Acco Pressboard Covers with Storage Hooks, 14 7/8&quot; x 11&quot;, Dark Blue"/>
    <s v="Small Box"/>
    <n v="0.36"/>
    <d v="2010-08-08T00:00:00"/>
  </r>
  <r>
    <n v="7349"/>
    <n v="52327"/>
    <d v="2011-12-20T00:00:00"/>
    <s v="Medium"/>
    <n v="27"/>
    <n v="3705.2640000000001"/>
    <n v="0.1"/>
    <x v="0"/>
    <n v="21.499999999999943"/>
    <n v="152.47999999999999"/>
    <n v="6.5"/>
    <s v="Patrick O'Donnell"/>
    <x v="4"/>
    <s v="Ontario"/>
    <x v="2"/>
    <x v="2"/>
    <s v="Computer Peripherals"/>
    <s v="Adesso Programmable 142-Key Keyboard"/>
    <s v="Small Box"/>
    <n v="0.74"/>
    <d v="2011-12-21T00:00:00"/>
  </r>
  <r>
    <n v="7350"/>
    <n v="52327"/>
    <d v="2011-12-20T00:00:00"/>
    <s v="Medium"/>
    <n v="5"/>
    <n v="22.410000000000004"/>
    <n v="0.1"/>
    <x v="0"/>
    <n v="-14.69"/>
    <n v="4.9800000000000004"/>
    <n v="4.7"/>
    <s v="Patrick O'Donnell"/>
    <x v="4"/>
    <s v="Ontario"/>
    <x v="2"/>
    <x v="0"/>
    <s v="Paper"/>
    <s v="Staples Copy Paper (20Lb. and 84 Bright)"/>
    <s v="Small Box"/>
    <n v="0.38"/>
    <d v="2011-12-22T00:00:00"/>
  </r>
  <r>
    <n v="7351"/>
    <n v="52357"/>
    <d v="2009-09-03T00:00:00"/>
    <s v="Not Specified"/>
    <n v="49"/>
    <n v="511.11899999999997"/>
    <n v="0.05"/>
    <x v="0"/>
    <n v="90.62"/>
    <n v="10.98"/>
    <n v="4.8"/>
    <s v="Bobby Odegard"/>
    <x v="1"/>
    <s v="West"/>
    <x v="1"/>
    <x v="0"/>
    <s v="Envelopes"/>
    <s v="Manila Recycled Extra-Heavyweight Clasp Envelopes, 6&quot; x 9&quot;"/>
    <s v="Small Box"/>
    <n v="0.36"/>
    <d v="2009-09-05T00:00:00"/>
  </r>
  <r>
    <n v="7352"/>
    <n v="52386"/>
    <d v="2009-01-05T00:00:00"/>
    <s v="High"/>
    <n v="6"/>
    <n v="667.75439999999992"/>
    <n v="0.08"/>
    <x v="1"/>
    <n v="-188.5812"/>
    <n v="120.97"/>
    <n v="26.3"/>
    <s v="Susan Vittorini"/>
    <x v="12"/>
    <s v="Northwest Territories"/>
    <x v="2"/>
    <x v="2"/>
    <s v="Office Machines"/>
    <s v="Canon S750 Color Inkjet Printer"/>
    <s v="Jumbo Drum"/>
    <n v="0.38"/>
    <d v="2009-01-07T00:00:00"/>
  </r>
  <r>
    <n v="7353"/>
    <n v="52389"/>
    <d v="2011-10-21T00:00:00"/>
    <s v="Critical"/>
    <n v="31"/>
    <n v="609.75760000000002"/>
    <n v="0.08"/>
    <x v="0"/>
    <n v="-57.16"/>
    <n v="21.38"/>
    <n v="8.99"/>
    <s v="Justin Deggeller"/>
    <x v="10"/>
    <s v="Atlantic"/>
    <x v="1"/>
    <x v="0"/>
    <s v="Pens &amp; Art Supplies"/>
    <s v="Boston 1730 StandUp Electric Pencil Sharpener"/>
    <s v="Small Pack"/>
    <n v="0.59"/>
    <d v="2011-10-21T00:00:00"/>
  </r>
  <r>
    <n v="7354"/>
    <n v="52391"/>
    <d v="2009-12-12T00:00:00"/>
    <s v="High"/>
    <n v="36"/>
    <n v="1007.0784"/>
    <n v="0.04"/>
    <x v="0"/>
    <n v="440.48"/>
    <n v="29.14"/>
    <n v="4.8600000000000003"/>
    <s v="Alan Hwang"/>
    <x v="4"/>
    <s v="Ontario"/>
    <x v="1"/>
    <x v="0"/>
    <s v="Paper"/>
    <s v="Snap-A-Way® Black Print Carbonless Speed Message, No Reply Area, Duplicate"/>
    <s v="Wrap Bag"/>
    <n v="0.38"/>
    <d v="2009-12-14T00:00:00"/>
  </r>
  <r>
    <n v="7355"/>
    <n v="52391"/>
    <d v="2009-12-12T00:00:00"/>
    <s v="High"/>
    <n v="39"/>
    <n v="798.41579999999999"/>
    <n v="0.02"/>
    <x v="0"/>
    <n v="-309.43"/>
    <n v="20.89"/>
    <n v="11.52"/>
    <s v="Alan Hwang"/>
    <x v="4"/>
    <s v="Ontario"/>
    <x v="1"/>
    <x v="0"/>
    <s v="Storage &amp; Organization"/>
    <s v="Iris® 3-Drawer Stacking Bin, Black"/>
    <s v="Small Box"/>
    <n v="0.83"/>
    <d v="2009-12-14T00:00:00"/>
  </r>
  <r>
    <n v="7356"/>
    <n v="52416"/>
    <d v="2009-01-31T00:00:00"/>
    <s v="Not Specified"/>
    <n v="6"/>
    <n v="43.547999999999995"/>
    <n v="0.05"/>
    <x v="0"/>
    <n v="-16.95"/>
    <n v="7.64"/>
    <n v="5.83"/>
    <s v="Dave Brooks"/>
    <x v="4"/>
    <s v="Ontario"/>
    <x v="1"/>
    <x v="0"/>
    <s v="Paper"/>
    <s v="Rediform Wirebound &quot;Phone Memo&quot; Message Book, 11 x 5-3/4"/>
    <s v="Wrap Bag"/>
    <n v="0.36"/>
    <d v="2009-02-02T00:00:00"/>
  </r>
  <r>
    <n v="7357"/>
    <n v="52416"/>
    <d v="2009-01-31T00:00:00"/>
    <s v="Not Specified"/>
    <n v="40"/>
    <n v="8400"/>
    <n v="0.04"/>
    <x v="1"/>
    <n v="-528.65312500000005"/>
    <n v="218.75"/>
    <n v="69.64"/>
    <s v="Dave Brooks"/>
    <x v="4"/>
    <s v="Ontario"/>
    <x v="1"/>
    <x v="1"/>
    <s v="Tables"/>
    <s v="BoxOffice By Design Rectangular and Half-Moon Meeting Room Tables"/>
    <s v="Jumbo Box"/>
    <n v="0.72"/>
    <d v="2009-02-01T00:00:00"/>
  </r>
  <r>
    <n v="7358"/>
    <n v="52419"/>
    <d v="2012-09-18T00:00:00"/>
    <s v="High"/>
    <n v="32"/>
    <n v="3233.1936000000001"/>
    <n v="0.09"/>
    <x v="0"/>
    <n v="230.64"/>
    <n v="111.03"/>
    <n v="8.64"/>
    <s v="Chuck Magee"/>
    <x v="2"/>
    <s v="Prarie"/>
    <x v="1"/>
    <x v="0"/>
    <s v="Storage &amp; Organization"/>
    <s v="Fellowes Recycled Storage Drawers"/>
    <s v="Small Box"/>
    <n v="0.78"/>
    <d v="2012-09-19T00:00:00"/>
  </r>
  <r>
    <n v="7359"/>
    <n v="52423"/>
    <d v="2011-04-11T00:00:00"/>
    <s v="Critical"/>
    <n v="49"/>
    <n v="1700.3881999999999"/>
    <n v="0.02"/>
    <x v="0"/>
    <n v="749.16"/>
    <n v="35.409999999999997"/>
    <n v="1.99"/>
    <s v="Allen Armold"/>
    <x v="3"/>
    <s v="West"/>
    <x v="2"/>
    <x v="2"/>
    <s v="Computer Peripherals"/>
    <s v="Imation DVD-RAM discs"/>
    <s v="Small Pack"/>
    <n v="0.43"/>
    <d v="2011-04-13T00:00:00"/>
  </r>
  <r>
    <n v="7360"/>
    <n v="52423"/>
    <d v="2011-04-11T00:00:00"/>
    <s v="Critical"/>
    <n v="25"/>
    <n v="1058.31"/>
    <n v="0.01"/>
    <x v="0"/>
    <n v="256.3"/>
    <n v="42.76"/>
    <n v="6.22"/>
    <s v="Allen Armold"/>
    <x v="3"/>
    <s v="West"/>
    <x v="2"/>
    <x v="0"/>
    <s v="Storage &amp; Organization"/>
    <s v="SAFCO Mobile Desk Side File, Wire Frame"/>
    <s v="Small Box"/>
    <m/>
    <d v="2011-04-12T00:00:00"/>
  </r>
  <r>
    <n v="7361"/>
    <n v="52448"/>
    <d v="2010-09-10T00:00:00"/>
    <s v="Not Specified"/>
    <n v="22"/>
    <n v="6708.482"/>
    <n v="0.05"/>
    <x v="1"/>
    <n v="803.48"/>
    <n v="320.98"/>
    <n v="58.95"/>
    <s v="Barry Weirich"/>
    <x v="3"/>
    <s v="West"/>
    <x v="1"/>
    <x v="1"/>
    <s v="Chairs &amp; Chairmats"/>
    <s v="Hon 4070 Series Pagoda™ Round Back Stacking Chairs"/>
    <s v="Jumbo Drum"/>
    <n v="0.56999999999999995"/>
    <d v="2010-09-11T00:00:00"/>
  </r>
  <r>
    <n v="7362"/>
    <n v="52480"/>
    <d v="2010-07-27T00:00:00"/>
    <s v="Not Specified"/>
    <n v="47"/>
    <n v="982.41279999999995"/>
    <n v="0.08"/>
    <x v="0"/>
    <n v="173.94"/>
    <n v="22.72"/>
    <n v="8.99"/>
    <s v="Anne Pryor"/>
    <x v="5"/>
    <s v="Quebec"/>
    <x v="2"/>
    <x v="1"/>
    <s v="Office Furnishings"/>
    <s v="Executive Impressions 14&quot; Two-Color Numerals Wall Clock"/>
    <s v="Small Pack"/>
    <n v="0.44"/>
    <d v="2010-07-29T00:00:00"/>
  </r>
  <r>
    <n v="7363"/>
    <n v="52482"/>
    <d v="2011-01-31T00:00:00"/>
    <s v="Critical"/>
    <n v="21"/>
    <n v="808.94519999999989"/>
    <n v="0.06"/>
    <x v="2"/>
    <n v="163.78"/>
    <n v="40.98"/>
    <n v="5.33"/>
    <s v="Greg Guthrie"/>
    <x v="6"/>
    <s v="Prarie"/>
    <x v="1"/>
    <x v="0"/>
    <s v="Appliances"/>
    <s v="Belkin 8 Outlet Surge Protector"/>
    <s v="Small Box"/>
    <n v="0.56999999999999995"/>
    <d v="2011-01-31T00:00:00"/>
  </r>
  <r>
    <n v="7364"/>
    <n v="52482"/>
    <d v="2011-01-31T00:00:00"/>
    <s v="Critical"/>
    <n v="30"/>
    <n v="666.9"/>
    <n v="0"/>
    <x v="0"/>
    <n v="217.06"/>
    <n v="22.23"/>
    <n v="3.63"/>
    <s v="Greg Guthrie"/>
    <x v="6"/>
    <s v="Prarie"/>
    <x v="1"/>
    <x v="1"/>
    <s v="Office Furnishings"/>
    <s v="Executive Impressions 14&quot; Contract Wall Clock"/>
    <s v="Small Pack"/>
    <n v="0.52"/>
    <d v="2011-02-02T00:00:00"/>
  </r>
  <r>
    <n v="7365"/>
    <n v="52486"/>
    <d v="2011-01-04T00:00:00"/>
    <s v="Not Specified"/>
    <n v="41"/>
    <n v="11105.793"/>
    <n v="0.1"/>
    <x v="0"/>
    <n v="4160.88"/>
    <n v="300.97000000000003"/>
    <n v="7.18"/>
    <s v="Dorris Love"/>
    <x v="5"/>
    <s v="Quebec"/>
    <x v="2"/>
    <x v="2"/>
    <s v="Computer Peripherals"/>
    <s v="Gyration Ultra Professional Cordless Optical Suite"/>
    <s v="Small Box"/>
    <n v="0.48"/>
    <d v="2011-01-05T00:00:00"/>
  </r>
  <r>
    <n v="7366"/>
    <n v="52487"/>
    <d v="2009-06-01T00:00:00"/>
    <s v="Critical"/>
    <n v="17"/>
    <n v="120.35659999999999"/>
    <n v="0.09"/>
    <x v="0"/>
    <n v="15.74"/>
    <n v="7.78"/>
    <n v="2.5"/>
    <s v="Nathan Mautz"/>
    <x v="6"/>
    <s v="Prarie"/>
    <x v="1"/>
    <x v="0"/>
    <s v="Envelopes"/>
    <s v="Staples #10 Colored Envelopes"/>
    <s v="Small Box"/>
    <n v="0.38"/>
    <d v="2009-06-02T00:00:00"/>
  </r>
  <r>
    <n v="7367"/>
    <n v="52512"/>
    <d v="2011-07-07T00:00:00"/>
    <s v="High"/>
    <n v="4"/>
    <n v="43.570800000000006"/>
    <n v="0.09"/>
    <x v="0"/>
    <n v="-21.77"/>
    <n v="11.97"/>
    <n v="4.9800000000000004"/>
    <s v="Jim Kriz"/>
    <x v="4"/>
    <s v="Ontario"/>
    <x v="3"/>
    <x v="0"/>
    <s v="Appliances"/>
    <s v="Staples 6 Outlet Surge"/>
    <s v="Small Box"/>
    <n v="0.57999999999999996"/>
    <d v="2011-07-09T00:00:00"/>
  </r>
  <r>
    <n v="7368"/>
    <n v="52512"/>
    <d v="2011-07-07T00:00:00"/>
    <s v="High"/>
    <n v="32"/>
    <n v="168.98560000000001"/>
    <n v="0.08"/>
    <x v="2"/>
    <n v="-52.842500000000001"/>
    <n v="5.74"/>
    <n v="5.01"/>
    <s v="Jim Kriz"/>
    <x v="4"/>
    <s v="Ontario"/>
    <x v="3"/>
    <x v="0"/>
    <s v="Binders and Binder Accessories"/>
    <s v="Binder Posts"/>
    <s v="Small Box"/>
    <n v="0.39"/>
    <d v="2011-07-09T00:00:00"/>
  </r>
  <r>
    <n v="7369"/>
    <n v="52516"/>
    <d v="2012-01-05T00:00:00"/>
    <s v="High"/>
    <n v="50"/>
    <n v="5519.54"/>
    <n v="0.08"/>
    <x v="1"/>
    <n v="335.29"/>
    <n v="119.99"/>
    <n v="56.14"/>
    <s v="Scot Coram"/>
    <x v="4"/>
    <s v="Ontario"/>
    <x v="1"/>
    <x v="2"/>
    <s v="Office Machines"/>
    <s v="Hewlett-Packard 2600DN Business Color Inkjet Printer"/>
    <s v="Jumbo Box"/>
    <n v="0.39"/>
    <d v="2012-01-05T00:00:00"/>
  </r>
  <r>
    <n v="7370"/>
    <n v="52516"/>
    <d v="2012-01-05T00:00:00"/>
    <s v="High"/>
    <n v="19"/>
    <n v="178.82040000000001"/>
    <n v="0.08"/>
    <x v="2"/>
    <n v="-31.67"/>
    <n v="10.23"/>
    <n v="4.68"/>
    <s v="Scot Coram"/>
    <x v="4"/>
    <s v="Ontario"/>
    <x v="1"/>
    <x v="0"/>
    <s v="Scissors, Rulers and Trimmers"/>
    <s v="Acme® Box Cutter Scissors"/>
    <s v="Small Pack"/>
    <n v="0.59"/>
    <d v="2012-01-08T00:00:00"/>
  </r>
  <r>
    <n v="7371"/>
    <n v="52518"/>
    <d v="2012-04-03T00:00:00"/>
    <s v="Critical"/>
    <n v="8"/>
    <n v="154.19200000000001"/>
    <n v="0.08"/>
    <x v="0"/>
    <n v="-47.37"/>
    <n v="20.95"/>
    <n v="4"/>
    <s v="Roy Phan"/>
    <x v="1"/>
    <s v="West"/>
    <x v="3"/>
    <x v="2"/>
    <s v="Computer Peripherals"/>
    <s v="Fellowes Basic 104-Key Keyboard, Platinum"/>
    <s v="Small Box"/>
    <n v="0.6"/>
    <d v="2012-04-04T00:00:00"/>
  </r>
  <r>
    <n v="7372"/>
    <n v="52519"/>
    <d v="2012-04-29T00:00:00"/>
    <s v="High"/>
    <n v="6"/>
    <n v="111.82079999999999"/>
    <n v="0.09"/>
    <x v="0"/>
    <n v="-29.77"/>
    <n v="20.48"/>
    <n v="6.32"/>
    <s v="Bill Eplett"/>
    <x v="5"/>
    <s v="Quebec"/>
    <x v="1"/>
    <x v="0"/>
    <s v="Appliances"/>
    <s v="Kensington 6 Outlet Guardian Standard Surge Protector"/>
    <s v="Small Box"/>
    <n v="0.57999999999999996"/>
    <d v="2012-05-01T00:00:00"/>
  </r>
  <r>
    <n v="7373"/>
    <n v="52576"/>
    <d v="2009-03-28T00:00:00"/>
    <s v="Low"/>
    <n v="10"/>
    <n v="882.40899999999999"/>
    <n v="0.03"/>
    <x v="1"/>
    <n v="126.81"/>
    <n v="90.97"/>
    <n v="14"/>
    <s v="Tony Sayre"/>
    <x v="10"/>
    <s v="Atlantic"/>
    <x v="2"/>
    <x v="2"/>
    <s v="Office Machines"/>
    <s v="Lexmark Z54se Color Inkjet Printer"/>
    <s v="Jumbo Drum"/>
    <n v="0.36"/>
    <d v="2009-03-28T00:00:00"/>
  </r>
  <r>
    <n v="7374"/>
    <n v="52578"/>
    <d v="2011-03-07T00:00:00"/>
    <s v="Critical"/>
    <n v="38"/>
    <n v="7533.2529999999997"/>
    <n v="0.09"/>
    <x v="1"/>
    <n v="835.46"/>
    <n v="217.85"/>
    <n v="29.1"/>
    <s v="Pauline Webber"/>
    <x v="1"/>
    <s v="West"/>
    <x v="3"/>
    <x v="1"/>
    <s v="Tables"/>
    <s v="Chromcraft Bull-Nose Wood Round Conference Table Top, Wood Base"/>
    <s v="Jumbo Box"/>
    <n v="0.68"/>
    <d v="2011-03-09T00:00:00"/>
  </r>
  <r>
    <n v="7375"/>
    <n v="52578"/>
    <d v="2011-03-07T00:00:00"/>
    <s v="Critical"/>
    <n v="8"/>
    <n v="1591.212"/>
    <n v="0.05"/>
    <x v="0"/>
    <n v="-344.82"/>
    <n v="209.37"/>
    <n v="69"/>
    <s v="Pauline Webber"/>
    <x v="1"/>
    <s v="West"/>
    <x v="3"/>
    <x v="1"/>
    <s v="Tables"/>
    <s v="Hon 2111 Invitation™ Series Corner Table"/>
    <s v="Large Box"/>
    <n v="0.79"/>
    <d v="2011-03-10T00:00:00"/>
  </r>
  <r>
    <n v="7376"/>
    <n v="52580"/>
    <d v="2012-08-28T00:00:00"/>
    <s v="High"/>
    <n v="16"/>
    <n v="352.97280000000001"/>
    <n v="0.04"/>
    <x v="0"/>
    <n v="74.2"/>
    <n v="22.98"/>
    <n v="1.99"/>
    <s v="Katherine Ducich"/>
    <x v="3"/>
    <s v="West"/>
    <x v="1"/>
    <x v="2"/>
    <s v="Computer Peripherals"/>
    <s v="Memorex 80 Minute CD-R, 30/Pack"/>
    <s v="Small Pack"/>
    <n v="0.46"/>
    <d v="2012-08-30T00:00:00"/>
  </r>
  <r>
    <n v="7377"/>
    <n v="52580"/>
    <d v="2012-08-28T00:00:00"/>
    <s v="High"/>
    <n v="23"/>
    <n v="128.02719999999999"/>
    <n v="0.02"/>
    <x v="0"/>
    <n v="46.69"/>
    <n v="5.68"/>
    <n v="1.39"/>
    <s v="Katherine Ducich"/>
    <x v="3"/>
    <s v="West"/>
    <x v="1"/>
    <x v="0"/>
    <s v="Envelopes"/>
    <s v="Staples Standard Envelopes"/>
    <s v="Small Box"/>
    <n v="0.38"/>
    <d v="2012-08-30T00:00:00"/>
  </r>
  <r>
    <n v="7378"/>
    <n v="52608"/>
    <d v="2009-01-21T00:00:00"/>
    <s v="Low"/>
    <n v="36"/>
    <n v="136.11600000000001"/>
    <n v="0.05"/>
    <x v="0"/>
    <n v="40.04"/>
    <n v="3.98"/>
    <n v="0.7"/>
    <s v="Thea Hudgings"/>
    <x v="6"/>
    <s v="Prarie"/>
    <x v="3"/>
    <x v="0"/>
    <s v="Pens &amp; Art Supplies"/>
    <s v="4009® Highlighters by Sanford"/>
    <s v="Wrap Bag"/>
    <n v="0.52"/>
    <d v="2009-01-25T00:00:00"/>
  </r>
  <r>
    <n v="7379"/>
    <n v="52611"/>
    <d v="2011-04-25T00:00:00"/>
    <s v="Medium"/>
    <n v="11"/>
    <n v="21.8218"/>
    <n v="0.09"/>
    <x v="0"/>
    <n v="-5.14"/>
    <n v="2.1800000000000002"/>
    <n v="1.38"/>
    <s v="Cathy Prescott"/>
    <x v="4"/>
    <s v="Ontario"/>
    <x v="1"/>
    <x v="0"/>
    <s v="Rubber Bands"/>
    <s v="Advantus Push Pins"/>
    <s v="Wrap Bag"/>
    <n v="0.44"/>
    <d v="2011-04-25T00:00:00"/>
  </r>
  <r>
    <n v="7380"/>
    <n v="52615"/>
    <d v="2009-10-19T00:00:00"/>
    <s v="Low"/>
    <n v="4"/>
    <n v="17.024000000000001"/>
    <n v="0.05"/>
    <x v="0"/>
    <n v="-139.53"/>
    <n v="4.4800000000000004"/>
    <n v="49"/>
    <s v="Liz Pelletier"/>
    <x v="2"/>
    <s v="Prarie"/>
    <x v="1"/>
    <x v="0"/>
    <s v="Appliances"/>
    <s v="Hoover Portapower™ Portable Vacuum"/>
    <s v="Large Box"/>
    <n v="0.6"/>
    <d v="2009-10-23T00:00:00"/>
  </r>
  <r>
    <n v="7381"/>
    <n v="52615"/>
    <d v="2009-10-19T00:00:00"/>
    <s v="Low"/>
    <n v="18"/>
    <n v="68.688000000000002"/>
    <n v="0.1"/>
    <x v="0"/>
    <n v="-64.078000000000003"/>
    <n v="4.24"/>
    <n v="5.41"/>
    <s v="Liz Pelletier"/>
    <x v="2"/>
    <s v="Prarie"/>
    <x v="1"/>
    <x v="0"/>
    <s v="Binders and Binder Accessories"/>
    <s v="Storex DuraTech Recycled Plastic Frosted Binders"/>
    <s v="Small Box"/>
    <n v="0.35"/>
    <d v="2009-10-23T00:00:00"/>
  </r>
  <r>
    <n v="7382"/>
    <n v="52640"/>
    <d v="2011-01-01T00:00:00"/>
    <s v="Medium"/>
    <n v="18"/>
    <n v="1094.058"/>
    <n v="0.05"/>
    <x v="2"/>
    <n v="222.173"/>
    <n v="63.98"/>
    <n v="19.989999999999998"/>
    <s v="Steven Ward"/>
    <x v="6"/>
    <s v="Prarie"/>
    <x v="3"/>
    <x v="0"/>
    <s v="Binders and Binder Accessories"/>
    <s v="GBC ProClick Punch Binding System"/>
    <s v="Small Box"/>
    <n v="0.36"/>
    <d v="2011-01-04T00:00:00"/>
  </r>
  <r>
    <n v="7383"/>
    <n v="52641"/>
    <d v="2010-10-08T00:00:00"/>
    <s v="Not Specified"/>
    <n v="6"/>
    <n v="917.22120000000007"/>
    <n v="0.02"/>
    <x v="0"/>
    <n v="-449.416"/>
    <n v="155.99"/>
    <n v="8.08"/>
    <s v="Julia Dunbar"/>
    <x v="2"/>
    <s v="Prarie"/>
    <x v="3"/>
    <x v="2"/>
    <s v="Telephones and Communication"/>
    <s v="300 Series Non-Flip"/>
    <s v="Small Box"/>
    <n v="0.6"/>
    <d v="2010-10-10T00:00:00"/>
  </r>
  <r>
    <n v="7384"/>
    <n v="52642"/>
    <d v="2011-06-14T00:00:00"/>
    <s v="Low"/>
    <n v="9"/>
    <n v="632.43180000000007"/>
    <n v="0.01"/>
    <x v="1"/>
    <n v="-320.7"/>
    <n v="70.98"/>
    <n v="59.81"/>
    <s v="Magdelene Morse"/>
    <x v="4"/>
    <s v="Ontario"/>
    <x v="2"/>
    <x v="1"/>
    <s v="Chairs &amp; Chairmats"/>
    <s v="Situations Contoured Folding Chairs, 4/Set"/>
    <s v="Jumbo Drum"/>
    <n v="0.6"/>
    <d v="2011-06-18T00:00:00"/>
  </r>
  <r>
    <n v="7385"/>
    <n v="52642"/>
    <d v="2011-06-14T00:00:00"/>
    <s v="Low"/>
    <n v="14"/>
    <n v="2070.6783999999998"/>
    <n v="0.03"/>
    <x v="0"/>
    <n v="-281.67"/>
    <n v="152.47999999999999"/>
    <n v="4"/>
    <s v="Magdelene Morse"/>
    <x v="4"/>
    <s v="Ontario"/>
    <x v="2"/>
    <x v="2"/>
    <s v="Computer Peripherals"/>
    <s v="Adesso Programmable 142-Key Keyboard"/>
    <s v="Small Box"/>
    <n v="0.79"/>
    <d v="2011-06-21T00:00:00"/>
  </r>
  <r>
    <n v="7386"/>
    <n v="52642"/>
    <d v="2011-06-14T00:00:00"/>
    <s v="Low"/>
    <n v="15"/>
    <n v="764.12699999999995"/>
    <n v="0.09"/>
    <x v="0"/>
    <n v="276.98"/>
    <n v="55.98"/>
    <n v="4.8600000000000003"/>
    <s v="Magdelene Morse"/>
    <x v="4"/>
    <s v="Ontario"/>
    <x v="2"/>
    <x v="0"/>
    <s v="Paper"/>
    <s v="Xerox 1908"/>
    <s v="Small Box"/>
    <n v="0.36"/>
    <d v="2011-06-21T00:00:00"/>
  </r>
  <r>
    <n v="7387"/>
    <n v="52645"/>
    <d v="2012-03-07T00:00:00"/>
    <s v="Low"/>
    <n v="11"/>
    <n v="58.558499999999995"/>
    <n v="0.09"/>
    <x v="0"/>
    <n v="-8.3699999999999992"/>
    <n v="5.85"/>
    <n v="2.27"/>
    <s v="Alan Hwang"/>
    <x v="4"/>
    <s v="Ontario"/>
    <x v="1"/>
    <x v="0"/>
    <s v="Pens &amp; Art Supplies"/>
    <s v="Dixon My First Ticonderoga Pencil, #2"/>
    <s v="Wrap Bag"/>
    <n v="0.56000000000000005"/>
    <d v="2012-03-12T00:00:00"/>
  </r>
  <r>
    <n v="7388"/>
    <n v="52645"/>
    <d v="2012-03-07T00:00:00"/>
    <s v="Low"/>
    <n v="10"/>
    <n v="660.02100000000007"/>
    <n v="7.0000000000000007E-2"/>
    <x v="0"/>
    <n v="97.36"/>
    <n v="70.97"/>
    <n v="3.5"/>
    <s v="Alan Hwang"/>
    <x v="4"/>
    <s v="Ontario"/>
    <x v="1"/>
    <x v="0"/>
    <s v="Appliances"/>
    <s v="Tripp Lite Isotel 8 Ultra 8 Outlet Metal Surge"/>
    <s v="Small Box"/>
    <n v="0.59"/>
    <d v="2012-03-16T00:00:00"/>
  </r>
  <r>
    <n v="7389"/>
    <n v="52672"/>
    <d v="2011-01-08T00:00:00"/>
    <s v="Low"/>
    <n v="29"/>
    <n v="1741.4760999999999"/>
    <n v="0.09"/>
    <x v="0"/>
    <n v="188.982"/>
    <n v="65.989999999999995"/>
    <n v="5.26"/>
    <s v="Jack O'Briant"/>
    <x v="2"/>
    <s v="Prarie"/>
    <x v="2"/>
    <x v="2"/>
    <s v="Telephones and Communication"/>
    <s v="8860"/>
    <s v="Small Box"/>
    <n v="0.56000000000000005"/>
    <d v="2011-01-13T00:00:00"/>
  </r>
  <r>
    <n v="7390"/>
    <n v="52673"/>
    <d v="2012-05-08T00:00:00"/>
    <s v="Medium"/>
    <n v="14"/>
    <n v="2291.3897999999999"/>
    <n v="7.0000000000000007E-2"/>
    <x v="0"/>
    <n v="-4.6749999999999998"/>
    <n v="175.99"/>
    <n v="8.99"/>
    <s v="Ruben Dartt"/>
    <x v="1"/>
    <s v="West"/>
    <x v="1"/>
    <x v="2"/>
    <s v="Telephones and Communication"/>
    <s v="2180"/>
    <s v="Small Box"/>
    <n v="0.56999999999999995"/>
    <d v="2012-05-09T00:00:00"/>
  </r>
  <r>
    <n v="7391"/>
    <n v="52673"/>
    <d v="2012-05-08T00:00:00"/>
    <s v="Medium"/>
    <n v="4"/>
    <n v="19.683999999999997"/>
    <n v="0.05"/>
    <x v="0"/>
    <n v="-16.525500000000001"/>
    <n v="5.18"/>
    <n v="5.74"/>
    <s v="Ruben Dartt"/>
    <x v="1"/>
    <s v="West"/>
    <x v="1"/>
    <x v="0"/>
    <s v="Binders and Binder Accessories"/>
    <s v="Wilson Jones Impact Binders"/>
    <s v="Small Box"/>
    <n v="0.36"/>
    <d v="2012-05-10T00:00:00"/>
  </r>
  <r>
    <n v="7392"/>
    <n v="52675"/>
    <d v="2011-10-10T00:00:00"/>
    <s v="Medium"/>
    <n v="4"/>
    <n v="17.171999999999997"/>
    <n v="0.1"/>
    <x v="0"/>
    <n v="-22.13"/>
    <n v="4.7699999999999996"/>
    <n v="2.39"/>
    <s v="Christopher Martinez"/>
    <x v="3"/>
    <s v="West"/>
    <x v="0"/>
    <x v="2"/>
    <s v="Computer Peripherals"/>
    <s v="Imation Primaris 3.5&quot; 2HD Unformatted Diskettes, 10/Pack"/>
    <s v="Small Pack"/>
    <n v="0.72"/>
    <d v="2011-10-12T00:00:00"/>
  </r>
  <r>
    <n v="7393"/>
    <n v="52675"/>
    <d v="2011-10-10T00:00:00"/>
    <s v="Medium"/>
    <n v="22"/>
    <n v="48.133800000000001"/>
    <n v="0.01"/>
    <x v="0"/>
    <n v="-4.6399999999999997"/>
    <n v="2.21"/>
    <n v="1.1200000000000001"/>
    <s v="Christopher Martinez"/>
    <x v="3"/>
    <s v="West"/>
    <x v="0"/>
    <x v="0"/>
    <s v="Pens &amp; Art Supplies"/>
    <s v="Newell 327"/>
    <s v="Wrap Bag"/>
    <n v="0.57999999999999996"/>
    <d v="2011-10-12T00:00:00"/>
  </r>
  <r>
    <n v="7394"/>
    <n v="52676"/>
    <d v="2012-08-28T00:00:00"/>
    <s v="High"/>
    <n v="46"/>
    <n v="909.88920000000007"/>
    <n v="0.01"/>
    <x v="0"/>
    <n v="320.67"/>
    <n v="19.98"/>
    <n v="5.86"/>
    <s v="Amy Hunt"/>
    <x v="2"/>
    <s v="Prarie"/>
    <x v="2"/>
    <x v="0"/>
    <s v="Paper"/>
    <s v="Xerox 191"/>
    <s v="Small Box"/>
    <n v="0.38"/>
    <d v="2012-08-30T00:00:00"/>
  </r>
  <r>
    <n v="7395"/>
    <n v="52678"/>
    <d v="2012-07-29T00:00:00"/>
    <s v="High"/>
    <n v="3"/>
    <n v="59.163599999999995"/>
    <n v="0.06"/>
    <x v="1"/>
    <n v="-95.39"/>
    <n v="20.98"/>
    <n v="53.03"/>
    <s v="Jonathan Doherty"/>
    <x v="2"/>
    <s v="Prarie"/>
    <x v="1"/>
    <x v="0"/>
    <s v="Storage &amp; Organization"/>
    <s v="Tennsco Lockers, Gray"/>
    <s v="Jumbo Drum"/>
    <n v="0.78"/>
    <d v="2012-07-31T00:00:00"/>
  </r>
  <r>
    <n v="7396"/>
    <n v="52706"/>
    <d v="2012-07-09T00:00:00"/>
    <s v="Low"/>
    <n v="34"/>
    <n v="950.61959999999999"/>
    <n v="0.02"/>
    <x v="2"/>
    <n v="480.53050000000002"/>
    <n v="28.53"/>
    <n v="1.49"/>
    <s v="Harry Greene"/>
    <x v="1"/>
    <s v="West"/>
    <x v="1"/>
    <x v="0"/>
    <s v="Binders and Binder Accessories"/>
    <s v="Lock-Up Easel 'Spel-Binder'"/>
    <s v="Small Box"/>
    <n v="0.38"/>
    <d v="2012-07-16T00:00:00"/>
  </r>
  <r>
    <n v="7397"/>
    <n v="52711"/>
    <d v="2011-09-23T00:00:00"/>
    <s v="Not Specified"/>
    <n v="7"/>
    <n v="216.79"/>
    <n v="0"/>
    <x v="0"/>
    <n v="-91.51"/>
    <n v="30.97"/>
    <n v="4"/>
    <s v="Aimee Bixby"/>
    <x v="10"/>
    <s v="Atlantic"/>
    <x v="2"/>
    <x v="2"/>
    <s v="Computer Peripherals"/>
    <s v="Microsoft Multimedia Keyboard"/>
    <s v="Small Box"/>
    <n v="0.74"/>
    <d v="2011-09-25T00:00:00"/>
  </r>
  <r>
    <n v="7398"/>
    <n v="52711"/>
    <d v="2011-09-23T00:00:00"/>
    <s v="Not Specified"/>
    <n v="41"/>
    <n v="724.47"/>
    <n v="0"/>
    <x v="0"/>
    <n v="81.44"/>
    <n v="17.670000000000002"/>
    <n v="8.99"/>
    <s v="Aimee Bixby"/>
    <x v="10"/>
    <s v="Atlantic"/>
    <x v="2"/>
    <x v="1"/>
    <s v="Office Furnishings"/>
    <s v="Executive Impressions 12&quot; Wall Clock"/>
    <s v="Small Pack"/>
    <n v="0.47"/>
    <d v="2011-09-25T00:00:00"/>
  </r>
  <r>
    <n v="7399"/>
    <n v="52711"/>
    <d v="2011-09-23T00:00:00"/>
    <s v="Not Specified"/>
    <n v="37"/>
    <n v="197.7724"/>
    <n v="0.08"/>
    <x v="0"/>
    <n v="-51.25"/>
    <n v="5.81"/>
    <n v="3.37"/>
    <s v="Aimee Bixby"/>
    <x v="4"/>
    <s v="Ontario"/>
    <x v="2"/>
    <x v="0"/>
    <s v="Rubber Bands"/>
    <s v="Advantus Push Pins, Aluminum Head"/>
    <s v="Wrap Bag"/>
    <n v="0.54"/>
    <d v="2011-09-23T00:00:00"/>
  </r>
  <r>
    <n v="7400"/>
    <n v="52737"/>
    <d v="2010-11-08T00:00:00"/>
    <s v="Not Specified"/>
    <n v="14"/>
    <n v="104.2944"/>
    <n v="0.03"/>
    <x v="2"/>
    <n v="-15.743499999999999"/>
    <n v="7.68"/>
    <n v="6.16"/>
    <s v="Alex Avila"/>
    <x v="3"/>
    <s v="West"/>
    <x v="2"/>
    <x v="0"/>
    <s v="Binders and Binder Accessories"/>
    <s v="GBC VeloBinder Strips"/>
    <s v="Small Box"/>
    <n v="0.35"/>
    <d v="2010-11-09T00:00:00"/>
  </r>
  <r>
    <n v="7401"/>
    <n v="52743"/>
    <d v="2010-07-04T00:00:00"/>
    <s v="High"/>
    <n v="46"/>
    <n v="6320.0227999999997"/>
    <n v="0.09"/>
    <x v="0"/>
    <n v="2812.63"/>
    <n v="150.97999999999999"/>
    <n v="13.99"/>
    <s v="Ashley Jarboe"/>
    <x v="7"/>
    <s v="Yukon"/>
    <x v="0"/>
    <x v="2"/>
    <s v="Office Machines"/>
    <s v="Canon MP41DH Printing Calculator"/>
    <s v="Medium Box"/>
    <n v="0.38"/>
    <d v="2010-07-04T00:00:00"/>
  </r>
  <r>
    <n v="7402"/>
    <n v="52800"/>
    <d v="2010-10-10T00:00:00"/>
    <s v="Not Specified"/>
    <n v="13"/>
    <n v="21.762"/>
    <n v="0.1"/>
    <x v="0"/>
    <n v="-27.29"/>
    <n v="1.86"/>
    <n v="2.58"/>
    <s v="Todd Boyes"/>
    <x v="4"/>
    <s v="Ontario"/>
    <x v="0"/>
    <x v="0"/>
    <s v="Rubber Bands"/>
    <s v="Super Bands, 12/Pack"/>
    <s v="Wrap Bag"/>
    <n v="0.82"/>
    <d v="2010-10-11T00:00:00"/>
  </r>
  <r>
    <n v="7403"/>
    <n v="52805"/>
    <d v="2011-09-28T00:00:00"/>
    <s v="High"/>
    <n v="20"/>
    <n v="575.80799999999999"/>
    <n v="0.04"/>
    <x v="2"/>
    <n v="60.7"/>
    <n v="29.99"/>
    <n v="5.5"/>
    <s v="Vivek Grady"/>
    <x v="4"/>
    <s v="Ontario"/>
    <x v="1"/>
    <x v="2"/>
    <s v="Computer Peripherals"/>
    <s v="Logitech Cordless Access Keyboard"/>
    <s v="Small Box"/>
    <n v="0.51"/>
    <d v="2011-09-28T00:00:00"/>
  </r>
  <r>
    <n v="7404"/>
    <n v="52807"/>
    <d v="2010-11-25T00:00:00"/>
    <s v="Medium"/>
    <n v="28"/>
    <n v="615.44000000000005"/>
    <n v="0"/>
    <x v="0"/>
    <n v="204.74"/>
    <n v="21.98"/>
    <n v="2.87"/>
    <s v="Andrew Gjertsen"/>
    <x v="12"/>
    <s v="Northwest Territories"/>
    <x v="3"/>
    <x v="0"/>
    <s v="Pens &amp; Art Supplies"/>
    <s v="Panasonic KP-310 Heavy-Duty Electric Pencil Sharpener"/>
    <s v="Small Pack"/>
    <n v="0.55000000000000004"/>
    <d v="2010-11-27T00:00:00"/>
  </r>
  <r>
    <n v="7405"/>
    <n v="52833"/>
    <d v="2011-12-24T00:00:00"/>
    <s v="Medium"/>
    <n v="8"/>
    <n v="296.03839999999997"/>
    <n v="0.02"/>
    <x v="0"/>
    <n v="-33.090000000000003"/>
    <n v="37.76"/>
    <n v="12.9"/>
    <s v="Todd Sumrall"/>
    <x v="4"/>
    <s v="Ontario"/>
    <x v="3"/>
    <x v="0"/>
    <s v="Storage &amp; Organization"/>
    <s v="Companion Letter/Legal File, Black"/>
    <s v="Small Box"/>
    <n v="0.56999999999999995"/>
    <d v="2011-12-25T00:00:00"/>
  </r>
  <r>
    <n v="7406"/>
    <n v="52837"/>
    <d v="2012-01-18T00:00:00"/>
    <s v="Critical"/>
    <n v="32"/>
    <n v="5686.9247999999998"/>
    <n v="0.08"/>
    <x v="0"/>
    <n v="519.54999999999995"/>
    <n v="193.17"/>
    <n v="19.989999999999998"/>
    <s v="Julie Kriz"/>
    <x v="5"/>
    <s v="Quebec"/>
    <x v="1"/>
    <x v="0"/>
    <s v="Storage &amp; Organization"/>
    <s v="Fellowes Staxonsteel® Drawer Files"/>
    <s v="Small Box"/>
    <n v="0.71"/>
    <d v="2012-01-20T00:00:00"/>
  </r>
  <r>
    <n v="7407"/>
    <n v="52839"/>
    <d v="2010-04-11T00:00:00"/>
    <s v="High"/>
    <n v="8"/>
    <n v="25.190399999999997"/>
    <n v="0.04"/>
    <x v="0"/>
    <n v="-22.84"/>
    <n v="3.28"/>
    <n v="3.97"/>
    <s v="Catherine Glotzbach"/>
    <x v="1"/>
    <s v="West"/>
    <x v="2"/>
    <x v="0"/>
    <s v="Pens &amp; Art Supplies"/>
    <s v="Newell 337"/>
    <s v="Wrap Bag"/>
    <n v="0.56000000000000005"/>
    <d v="2010-04-11T00:00:00"/>
  </r>
  <r>
    <n v="7408"/>
    <n v="52839"/>
    <d v="2010-04-11T00:00:00"/>
    <s v="High"/>
    <n v="25"/>
    <n v="1259.7750000000001"/>
    <n v="0.1"/>
    <x v="0"/>
    <n v="-155.298"/>
    <n v="55.99"/>
    <n v="2.5"/>
    <s v="Catherine Glotzbach"/>
    <x v="1"/>
    <s v="West"/>
    <x v="2"/>
    <x v="2"/>
    <s v="Telephones and Communication"/>
    <s v="Accessory28"/>
    <s v="Small Pack"/>
    <n v="0.83"/>
    <d v="2010-04-12T00:00:00"/>
  </r>
  <r>
    <n v="7409"/>
    <n v="52867"/>
    <d v="2009-08-13T00:00:00"/>
    <s v="High"/>
    <n v="15"/>
    <n v="1811.3294999999998"/>
    <n v="0.03"/>
    <x v="1"/>
    <n v="-286.89999999999998"/>
    <n v="124.49"/>
    <n v="51.94"/>
    <s v="Jack O'Briant"/>
    <x v="2"/>
    <s v="Prarie"/>
    <x v="3"/>
    <x v="1"/>
    <s v="Tables"/>
    <s v="Bevis 36 x 72 Conference Tables"/>
    <s v="Jumbo Box"/>
    <n v="0.63"/>
    <d v="2009-08-14T00:00:00"/>
  </r>
  <r>
    <n v="7410"/>
    <n v="52868"/>
    <d v="2011-02-16T00:00:00"/>
    <s v="Low"/>
    <n v="19"/>
    <n v="127.4273"/>
    <n v="0.09"/>
    <x v="0"/>
    <n v="-100.49"/>
    <n v="7.37"/>
    <n v="5.53"/>
    <s v="Ken Heidel"/>
    <x v="6"/>
    <s v="Prarie"/>
    <x v="1"/>
    <x v="2"/>
    <s v="Computer Peripherals"/>
    <s v="Imation 3.5&quot; Unformatted DS/HD Diskettes, 10/Box"/>
    <s v="Small Pack"/>
    <n v="0.69"/>
    <d v="2011-02-18T00:00:00"/>
  </r>
  <r>
    <n v="7411"/>
    <n v="52870"/>
    <d v="2009-03-09T00:00:00"/>
    <s v="Not Specified"/>
    <n v="21"/>
    <n v="66.202500000000001"/>
    <n v="0.03"/>
    <x v="0"/>
    <n v="-948.71"/>
    <n v="3.25"/>
    <n v="49"/>
    <s v="Ann Steele"/>
    <x v="1"/>
    <s v="West"/>
    <x v="1"/>
    <x v="0"/>
    <s v="Appliances"/>
    <s v="Bravo II™ Megaboss® 12-Amp Hard Body Upright, Replacement Belts, 2 Belts per Pack"/>
    <s v="Large Box"/>
    <n v="0.56000000000000005"/>
    <d v="2009-03-11T00:00:00"/>
  </r>
  <r>
    <n v="7412"/>
    <n v="52896"/>
    <d v="2010-10-22T00:00:00"/>
    <s v="High"/>
    <n v="9"/>
    <n v="42.424199999999999"/>
    <n v="0.09"/>
    <x v="2"/>
    <n v="2.76"/>
    <n v="5.18"/>
    <n v="2.04"/>
    <s v="Lena Creighton"/>
    <x v="4"/>
    <s v="Ontario"/>
    <x v="2"/>
    <x v="0"/>
    <s v="Paper"/>
    <s v="Array® Memo Cubes"/>
    <s v="Wrap Bag"/>
    <n v="0.36"/>
    <d v="2010-10-24T00:00:00"/>
  </r>
  <r>
    <n v="7413"/>
    <n v="52896"/>
    <d v="2010-10-22T00:00:00"/>
    <s v="High"/>
    <n v="6"/>
    <n v="1558.2599999999998"/>
    <n v="0"/>
    <x v="1"/>
    <n v="-192.49199999999999"/>
    <n v="259.70999999999998"/>
    <n v="66.67"/>
    <s v="Lena Creighton"/>
    <x v="4"/>
    <s v="Ontario"/>
    <x v="2"/>
    <x v="1"/>
    <s v="Tables"/>
    <s v="Bevis Round Bullnose 29&quot; High Table Top"/>
    <s v="Jumbo Box"/>
    <n v="0.65"/>
    <d v="2010-10-23T00:00:00"/>
  </r>
  <r>
    <n v="7414"/>
    <n v="52896"/>
    <d v="2010-10-22T00:00:00"/>
    <s v="High"/>
    <n v="24"/>
    <n v="8831.76"/>
    <n v="0"/>
    <x v="0"/>
    <n v="3545.8940000000002"/>
    <n v="367.99"/>
    <n v="19.989999999999998"/>
    <s v="Lena Creighton"/>
    <x v="4"/>
    <s v="Ontario"/>
    <x v="2"/>
    <x v="0"/>
    <s v="Binders and Binder Accessories"/>
    <s v="Ibico Ibimaster 300 Manual Binding System"/>
    <s v="Small Box"/>
    <n v="0.4"/>
    <d v="2010-10-25T00:00:00"/>
  </r>
  <r>
    <n v="7415"/>
    <n v="52896"/>
    <d v="2010-10-22T00:00:00"/>
    <s v="High"/>
    <n v="49"/>
    <n v="188.20410000000001"/>
    <n v="7.0000000000000007E-2"/>
    <x v="0"/>
    <n v="77.02"/>
    <n v="4.13"/>
    <n v="0.5"/>
    <s v="Lena Creighton"/>
    <x v="4"/>
    <s v="Ontario"/>
    <x v="2"/>
    <x v="0"/>
    <s v="Labels"/>
    <s v="Avery 506"/>
    <s v="Small Box"/>
    <n v="0.39"/>
    <d v="2010-10-25T00:00:00"/>
  </r>
  <r>
    <n v="7416"/>
    <n v="52896"/>
    <d v="2010-10-22T00:00:00"/>
    <s v="High"/>
    <n v="36"/>
    <n v="14002.221600000001"/>
    <n v="0.03"/>
    <x v="1"/>
    <n v="-969.0483660000001"/>
    <n v="400.98"/>
    <n v="76.37"/>
    <s v="Lena Creighton"/>
    <x v="4"/>
    <s v="Ontario"/>
    <x v="2"/>
    <x v="1"/>
    <s v="Tables"/>
    <s v="Bretford CR8500 Series Meeting Room Furniture"/>
    <s v="Jumbo Box"/>
    <n v="0.6"/>
    <d v="2010-10-24T00:00:00"/>
  </r>
  <r>
    <n v="7417"/>
    <n v="52897"/>
    <d v="2009-08-22T00:00:00"/>
    <s v="Medium"/>
    <n v="40"/>
    <n v="1916"/>
    <n v="0"/>
    <x v="0"/>
    <n v="1016.86"/>
    <n v="47.9"/>
    <n v="5.86"/>
    <s v="Larry Tron"/>
    <x v="1"/>
    <s v="West"/>
    <x v="2"/>
    <x v="0"/>
    <s v="Paper"/>
    <s v="Xerox 1938"/>
    <s v="Small Box"/>
    <n v="0.37"/>
    <d v="2009-08-24T00:00:00"/>
  </r>
  <r>
    <n v="7418"/>
    <n v="52900"/>
    <d v="2011-05-20T00:00:00"/>
    <s v="High"/>
    <n v="16"/>
    <n v="95.68"/>
    <n v="0"/>
    <x v="0"/>
    <n v="-32.619999999999997"/>
    <n v="5.98"/>
    <n v="5.46"/>
    <s v="Helen Wasserman"/>
    <x v="1"/>
    <s v="West"/>
    <x v="2"/>
    <x v="0"/>
    <s v="Paper"/>
    <s v="Xerox 1983"/>
    <s v="Small Box"/>
    <n v="0.36"/>
    <d v="2011-05-22T00:00:00"/>
  </r>
  <r>
    <n v="7419"/>
    <n v="52929"/>
    <d v="2011-04-08T00:00:00"/>
    <s v="High"/>
    <n v="43"/>
    <n v="660.06720000000007"/>
    <n v="0.04"/>
    <x v="2"/>
    <n v="-90.140699999999995"/>
    <n v="15.99"/>
    <n v="9.4"/>
    <s v="Muhammed MacIntyre"/>
    <x v="12"/>
    <s v="Northwest Territories"/>
    <x v="0"/>
    <x v="2"/>
    <s v="Office Machines"/>
    <s v="AT&amp;T Black Trimline Phone, Model 210"/>
    <s v="Small Box"/>
    <n v="0.49"/>
    <d v="2011-04-09T00:00:00"/>
  </r>
  <r>
    <n v="7420"/>
    <n v="52929"/>
    <d v="2011-04-08T00:00:00"/>
    <s v="High"/>
    <n v="19"/>
    <n v="50.178999999999995"/>
    <n v="0.05"/>
    <x v="0"/>
    <n v="-6.53"/>
    <n v="2.78"/>
    <n v="1.25"/>
    <s v="Muhammed MacIntyre"/>
    <x v="12"/>
    <s v="Northwest Territories"/>
    <x v="0"/>
    <x v="0"/>
    <s v="Pens &amp; Art Supplies"/>
    <s v="Newell 318"/>
    <s v="Wrap Bag"/>
    <n v="0.59"/>
    <d v="2011-04-09T00:00:00"/>
  </r>
  <r>
    <n v="7421"/>
    <n v="52929"/>
    <d v="2011-04-08T00:00:00"/>
    <s v="High"/>
    <n v="7"/>
    <n v="44.3842"/>
    <n v="0.02"/>
    <x v="0"/>
    <n v="7.34"/>
    <n v="6.47"/>
    <n v="1.22"/>
    <s v="Muhammed MacIntyre"/>
    <x v="12"/>
    <s v="Northwest Territories"/>
    <x v="0"/>
    <x v="0"/>
    <s v="Pens &amp; Art Supplies"/>
    <s v="Staples Pen Style Liquid Stix; Assorted (yellow, pink, green, blue, orange), 5/Pack"/>
    <s v="Wrap Bag"/>
    <n v="0.4"/>
    <d v="2011-04-09T00:00:00"/>
  </r>
  <r>
    <n v="7422"/>
    <n v="52929"/>
    <d v="2011-04-08T00:00:00"/>
    <s v="High"/>
    <n v="20"/>
    <n v="76.242000000000004"/>
    <n v="0.03"/>
    <x v="0"/>
    <n v="19.68"/>
    <n v="3.93"/>
    <n v="0.99"/>
    <s v="Muhammed MacIntyre"/>
    <x v="12"/>
    <s v="Northwest Territories"/>
    <x v="0"/>
    <x v="0"/>
    <s v="Rubber Bands"/>
    <s v="Staples Vinyl Coated Paper Clips"/>
    <s v="Wrap Bag"/>
    <n v="0.39"/>
    <d v="2011-04-09T00:00:00"/>
  </r>
  <r>
    <n v="7423"/>
    <n v="52930"/>
    <d v="2011-11-08T00:00:00"/>
    <s v="Low"/>
    <n v="16"/>
    <n v="134.24639999999999"/>
    <n v="0.04"/>
    <x v="0"/>
    <n v="44.12"/>
    <n v="8.74"/>
    <n v="1.39"/>
    <s v="Sarah Foster"/>
    <x v="4"/>
    <s v="Ontario"/>
    <x v="1"/>
    <x v="0"/>
    <s v="Envelopes"/>
    <s v="#10- 4 1/8&quot; x 9 1/2&quot; Recycled Envelopes"/>
    <s v="Small Box"/>
    <n v="0.38"/>
    <d v="2011-11-12T00:00:00"/>
  </r>
  <r>
    <n v="7424"/>
    <n v="52930"/>
    <d v="2011-11-08T00:00:00"/>
    <s v="Low"/>
    <n v="39"/>
    <n v="202.87800000000001"/>
    <n v="0.1"/>
    <x v="0"/>
    <n v="-183.05"/>
    <n v="5.78"/>
    <n v="8.09"/>
    <s v="Sarah Foster"/>
    <x v="4"/>
    <s v="Ontario"/>
    <x v="1"/>
    <x v="0"/>
    <s v="Paper"/>
    <s v="Xerox 1924"/>
    <s v="Small Box"/>
    <n v="0.36"/>
    <d v="2011-11-13T00:00:00"/>
  </r>
  <r>
    <n v="7425"/>
    <n v="52930"/>
    <d v="2011-11-08T00:00:00"/>
    <s v="Low"/>
    <n v="24"/>
    <n v="1222.8216"/>
    <n v="0.09"/>
    <x v="0"/>
    <n v="140.80500000000001"/>
    <n v="55.99"/>
    <n v="3.3"/>
    <s v="Sarah Foster"/>
    <x v="4"/>
    <s v="Ontario"/>
    <x v="1"/>
    <x v="2"/>
    <s v="Telephones and Communication"/>
    <s v="Accessory24"/>
    <s v="Small Pack"/>
    <n v="0.59"/>
    <d v="2011-11-08T00:00:00"/>
  </r>
  <r>
    <n v="7426"/>
    <n v="52930"/>
    <d v="2011-11-08T00:00:00"/>
    <s v="Low"/>
    <n v="40"/>
    <n v="2194.808"/>
    <n v="0.02"/>
    <x v="0"/>
    <n v="972.9"/>
    <n v="55.99"/>
    <n v="1.25"/>
    <s v="Sarah Foster"/>
    <x v="4"/>
    <s v="Ontario"/>
    <x v="1"/>
    <x v="2"/>
    <s v="Telephones and Communication"/>
    <s v="Accessory32"/>
    <s v="Small Pack"/>
    <n v="0.35"/>
    <d v="2011-11-08T00:00:00"/>
  </r>
  <r>
    <n v="7427"/>
    <n v="52932"/>
    <d v="2012-05-12T00:00:00"/>
    <s v="Low"/>
    <n v="3"/>
    <n v="19.440000000000001"/>
    <n v="0"/>
    <x v="0"/>
    <n v="-13.72"/>
    <n v="6.48"/>
    <n v="6.6"/>
    <s v="Joni Blumstein"/>
    <x v="4"/>
    <s v="Ontario"/>
    <x v="2"/>
    <x v="0"/>
    <s v="Paper"/>
    <s v="Xerox 21"/>
    <s v="Small Box"/>
    <n v="0.37"/>
    <d v="2012-05-17T00:00:00"/>
  </r>
  <r>
    <n v="7428"/>
    <n v="52933"/>
    <d v="2010-08-26T00:00:00"/>
    <s v="Low"/>
    <n v="44"/>
    <n v="191.63319999999999"/>
    <n v="0.03"/>
    <x v="2"/>
    <n v="50.039499999999997"/>
    <n v="4.49"/>
    <n v="1.49"/>
    <s v="Liz Price"/>
    <x v="8"/>
    <s v="Atlantic"/>
    <x v="3"/>
    <x v="0"/>
    <s v="Binders and Binder Accessories"/>
    <s v="Avery Non-Stick Binders"/>
    <s v="Small Box"/>
    <n v="0.39"/>
    <d v="2010-09-02T00:00:00"/>
  </r>
  <r>
    <n v="7429"/>
    <n v="52934"/>
    <d v="2011-07-27T00:00:00"/>
    <s v="Critical"/>
    <n v="20"/>
    <n v="90.344000000000008"/>
    <n v="0.08"/>
    <x v="0"/>
    <n v="36.979999999999997"/>
    <n v="4.91"/>
    <n v="0.5"/>
    <s v="Sara Luxemburg"/>
    <x v="8"/>
    <s v="Atlantic"/>
    <x v="1"/>
    <x v="0"/>
    <s v="Labels"/>
    <s v="Avery 508"/>
    <s v="Small Box"/>
    <n v="0.36"/>
    <d v="2011-07-28T00:00:00"/>
  </r>
  <r>
    <n v="7430"/>
    <n v="52964"/>
    <d v="2010-03-31T00:00:00"/>
    <s v="Critical"/>
    <n v="44"/>
    <n v="5544.9503999999997"/>
    <n v="0.08"/>
    <x v="0"/>
    <n v="828.27"/>
    <n v="136.97999999999999"/>
    <n v="24.49"/>
    <s v="Jim Radford"/>
    <x v="12"/>
    <s v="Northwest Territories"/>
    <x v="1"/>
    <x v="1"/>
    <s v="Office Furnishings"/>
    <s v="3M Polarizing Task Lamp with Clamp Arm, Light Gray"/>
    <s v="Large Box"/>
    <n v="0.59"/>
    <d v="2010-04-01T00:00:00"/>
  </r>
  <r>
    <n v="7431"/>
    <n v="52995"/>
    <d v="2012-03-15T00:00:00"/>
    <s v="Not Specified"/>
    <n v="8"/>
    <n v="26.073599999999999"/>
    <n v="0.03"/>
    <x v="0"/>
    <n v="-35.512"/>
    <n v="3.36"/>
    <n v="6.27"/>
    <s v="Nat Gilpin"/>
    <x v="4"/>
    <s v="Ontario"/>
    <x v="3"/>
    <x v="0"/>
    <s v="Binders and Binder Accessories"/>
    <s v="Cardinal Poly Pocket Divider Pockets for Ring Binders"/>
    <s v="Small Box"/>
    <n v="0.4"/>
    <d v="2012-03-15T00:00:00"/>
  </r>
  <r>
    <n v="7432"/>
    <n v="52999"/>
    <d v="2012-04-25T00:00:00"/>
    <s v="Not Specified"/>
    <n v="5"/>
    <n v="36.432000000000002"/>
    <n v="0.04"/>
    <x v="2"/>
    <n v="22.85"/>
    <n v="7.59"/>
    <n v="4"/>
    <s v="Eugene Hildebrand"/>
    <x v="4"/>
    <s v="Ontario"/>
    <x v="2"/>
    <x v="1"/>
    <s v="Office Furnishings"/>
    <s v="Master Giant Foot® Doorstop, Safety Yellow"/>
    <s v="Wrap Bag"/>
    <n v="0.42"/>
    <d v="2012-04-27T00:00:00"/>
  </r>
  <r>
    <n v="7433"/>
    <n v="52999"/>
    <d v="2012-04-25T00:00:00"/>
    <s v="Not Specified"/>
    <n v="39"/>
    <n v="337.52549999999997"/>
    <n v="0.05"/>
    <x v="0"/>
    <n v="98.86"/>
    <n v="9.11"/>
    <n v="2.15"/>
    <s v="Eugene Hildebrand"/>
    <x v="4"/>
    <s v="Ontario"/>
    <x v="2"/>
    <x v="0"/>
    <s v="Paper"/>
    <s v="Black Print Carbonless Snap-Off® Rapid Letter, 8 1/2&quot; x 7&quot;"/>
    <s v="Wrap Bag"/>
    <n v="0.4"/>
    <d v="2012-04-27T00:00:00"/>
  </r>
  <r>
    <n v="7434"/>
    <n v="52999"/>
    <d v="2012-04-25T00:00:00"/>
    <s v="Not Specified"/>
    <n v="7"/>
    <n v="36.414000000000001"/>
    <n v="0.1"/>
    <x v="0"/>
    <n v="-21.19"/>
    <n v="5.78"/>
    <n v="5.67"/>
    <s v="Eugene Hildebrand"/>
    <x v="4"/>
    <s v="Ontario"/>
    <x v="2"/>
    <x v="0"/>
    <s v="Paper"/>
    <s v="Xerox 1978"/>
    <s v="Small Box"/>
    <n v="0.36"/>
    <d v="2012-04-25T00:00:00"/>
  </r>
  <r>
    <n v="7435"/>
    <n v="53024"/>
    <d v="2012-05-12T00:00:00"/>
    <s v="Not Specified"/>
    <n v="9"/>
    <n v="166.09320000000002"/>
    <n v="0.09"/>
    <x v="0"/>
    <n v="12.4"/>
    <n v="20.28"/>
    <n v="14.39"/>
    <s v="Ritsa Hightower"/>
    <x v="4"/>
    <s v="Ontario"/>
    <x v="1"/>
    <x v="1"/>
    <s v="Office Furnishings"/>
    <s v="Career Cubicle Clock, 8 1/4&quot;, Black"/>
    <s v="Small Box"/>
    <n v="0.47"/>
    <d v="2012-05-13T00:00:00"/>
  </r>
  <r>
    <n v="7436"/>
    <n v="53024"/>
    <d v="2012-05-12T00:00:00"/>
    <s v="Not Specified"/>
    <n v="46"/>
    <n v="2498.2737999999999"/>
    <n v="0.03"/>
    <x v="0"/>
    <n v="74.51100000000001"/>
    <n v="55.99"/>
    <n v="5"/>
    <s v="Ritsa Hightower"/>
    <x v="4"/>
    <s v="Ontario"/>
    <x v="1"/>
    <x v="2"/>
    <s v="Telephones and Communication"/>
    <s v="Accessory6"/>
    <s v="Small Pack"/>
    <n v="0.8"/>
    <d v="2012-05-13T00:00:00"/>
  </r>
  <r>
    <n v="7437"/>
    <n v="53025"/>
    <d v="2010-03-17T00:00:00"/>
    <s v="Critical"/>
    <n v="32"/>
    <n v="174.13760000000002"/>
    <n v="0.09"/>
    <x v="0"/>
    <n v="-132.93"/>
    <n v="5.98"/>
    <n v="7.5"/>
    <s v="Justin Hirsh"/>
    <x v="8"/>
    <s v="Atlantic"/>
    <x v="3"/>
    <x v="0"/>
    <s v="Paper"/>
    <s v="Xerox 1920"/>
    <s v="Small Box"/>
    <n v="0.4"/>
    <d v="2010-03-18T00:00:00"/>
  </r>
  <r>
    <n v="7438"/>
    <n v="53026"/>
    <d v="2012-02-26T00:00:00"/>
    <s v="Low"/>
    <n v="35"/>
    <n v="309.5575"/>
    <n v="0.05"/>
    <x v="0"/>
    <n v="-17.579999999999998"/>
    <n v="9.31"/>
    <n v="3.98"/>
    <s v="Adrian Shami"/>
    <x v="1"/>
    <s v="West"/>
    <x v="3"/>
    <x v="0"/>
    <s v="Scissors, Rulers and Trimmers"/>
    <s v="Acme® Forged Steel Scissors with Black Enamel Handles"/>
    <s v="Small Pack"/>
    <n v="0.56000000000000005"/>
    <d v="2012-03-03T00:00:00"/>
  </r>
  <r>
    <n v="7439"/>
    <n v="53027"/>
    <d v="2010-10-26T00:00:00"/>
    <s v="Low"/>
    <n v="38"/>
    <n v="1295.6289999999999"/>
    <n v="0.05"/>
    <x v="0"/>
    <n v="146.63999999999999"/>
    <n v="35.89"/>
    <n v="14.72"/>
    <s v="Sharelle Roach"/>
    <x v="1"/>
    <s v="West"/>
    <x v="2"/>
    <x v="0"/>
    <s v="Envelopes"/>
    <s v="Jet-Pak Recycled Peel 'N' Seal Padded Mailers"/>
    <s v="Small Box"/>
    <n v="0.4"/>
    <d v="2010-10-26T00:00:00"/>
  </r>
  <r>
    <n v="7440"/>
    <n v="53029"/>
    <d v="2009-07-27T00:00:00"/>
    <s v="Low"/>
    <n v="39"/>
    <n v="221.13"/>
    <n v="0.1"/>
    <x v="0"/>
    <n v="95.42"/>
    <n v="6.3"/>
    <n v="0.5"/>
    <s v="Max Ludwig"/>
    <x v="2"/>
    <s v="Prarie"/>
    <x v="1"/>
    <x v="0"/>
    <s v="Labels"/>
    <s v="Avery 48"/>
    <s v="Small Box"/>
    <n v="0.39"/>
    <d v="2009-08-01T00:00:00"/>
  </r>
  <r>
    <n v="7441"/>
    <n v="53056"/>
    <d v="2011-11-03T00:00:00"/>
    <s v="Critical"/>
    <n v="13"/>
    <n v="495.56909999999999"/>
    <n v="7.0000000000000007E-2"/>
    <x v="0"/>
    <n v="-51.182099999999998"/>
    <n v="40.99"/>
    <n v="8.9700000000000006"/>
    <s v="Helen Andreada"/>
    <x v="3"/>
    <s v="West"/>
    <x v="1"/>
    <x v="2"/>
    <s v="Office Machines"/>
    <s v="AT&amp;T 1430 2.4GHz Analog Phone w/Caller ID"/>
    <s v="Small Box"/>
    <n v="0.54"/>
    <d v="2011-11-04T00:00:00"/>
  </r>
  <r>
    <n v="7442"/>
    <n v="53060"/>
    <d v="2010-03-22T00:00:00"/>
    <s v="Critical"/>
    <n v="36"/>
    <n v="678.78"/>
    <n v="0.1"/>
    <x v="0"/>
    <n v="-71.55"/>
    <n v="20.95"/>
    <n v="5.99"/>
    <s v="Eric Barreto"/>
    <x v="3"/>
    <s v="West"/>
    <x v="3"/>
    <x v="2"/>
    <s v="Computer Peripherals"/>
    <s v="Fellowes Basic 104-Key Keyboard, Platinum"/>
    <s v="Small Box"/>
    <n v="0.65"/>
    <d v="2010-03-24T00:00:00"/>
  </r>
  <r>
    <n v="7443"/>
    <n v="53060"/>
    <d v="2010-03-22T00:00:00"/>
    <s v="Critical"/>
    <n v="4"/>
    <n v="35.711199999999998"/>
    <n v="0.02"/>
    <x v="0"/>
    <n v="-2.82"/>
    <n v="9.11"/>
    <n v="2.15"/>
    <s v="Eric Barreto"/>
    <x v="3"/>
    <s v="West"/>
    <x v="3"/>
    <x v="0"/>
    <s v="Paper"/>
    <s v="Black Print Carbonless Snap-Off® Rapid Letter, 8 1/2&quot; x 7&quot;"/>
    <s v="Wrap Bag"/>
    <n v="0.4"/>
    <d v="2010-03-24T00:00:00"/>
  </r>
  <r>
    <n v="7444"/>
    <n v="53120"/>
    <d v="2012-05-17T00:00:00"/>
    <s v="Not Specified"/>
    <n v="5"/>
    <n v="21.657999999999998"/>
    <n v="0.09"/>
    <x v="0"/>
    <n v="-0.44999999999999929"/>
    <n v="4.76"/>
    <n v="0.88"/>
    <s v="Cindy Chapman"/>
    <x v="7"/>
    <s v="Yukon"/>
    <x v="1"/>
    <x v="0"/>
    <s v="Paper"/>
    <s v="Wirebound Voice Message Log Book"/>
    <s v="Wrap Bag"/>
    <n v="0.39"/>
    <d v="2012-05-19T00:00:00"/>
  </r>
  <r>
    <n v="7445"/>
    <n v="53123"/>
    <d v="2009-08-31T00:00:00"/>
    <s v="Not Specified"/>
    <n v="25"/>
    <n v="258.02999999999997"/>
    <n v="0.06"/>
    <x v="0"/>
    <n v="13.999499999999999"/>
    <n v="10.98"/>
    <n v="5.14"/>
    <s v="Michael Kennedy"/>
    <x v="8"/>
    <s v="Atlantic"/>
    <x v="1"/>
    <x v="0"/>
    <s v="Binders and Binder Accessories"/>
    <s v="GBC Imprintable Covers"/>
    <s v="Small Box"/>
    <n v="0.36"/>
    <d v="2009-09-02T00:00:00"/>
  </r>
  <r>
    <n v="7446"/>
    <n v="53127"/>
    <d v="2011-05-11T00:00:00"/>
    <s v="High"/>
    <n v="50"/>
    <n v="1753.0500000000002"/>
    <n v="7.0000000000000007E-2"/>
    <x v="0"/>
    <n v="857.34400000000005"/>
    <n v="37.700000000000003"/>
    <n v="2.99"/>
    <s v="Tony Chapman"/>
    <x v="4"/>
    <s v="Ontario"/>
    <x v="3"/>
    <x v="0"/>
    <s v="Binders and Binder Accessories"/>
    <s v="Vinyl Sectional Post Binders"/>
    <s v="Small Box"/>
    <n v="0.35"/>
    <d v="2011-05-12T00:00:00"/>
  </r>
  <r>
    <n v="7447"/>
    <n v="53127"/>
    <d v="2011-05-11T00:00:00"/>
    <s v="High"/>
    <n v="49"/>
    <n v="3071.8344999999999"/>
    <n v="0.05"/>
    <x v="0"/>
    <n v="-137.95099999999999"/>
    <n v="65.989999999999995"/>
    <n v="19.989999999999998"/>
    <s v="Tony Chapman"/>
    <x v="4"/>
    <s v="Ontario"/>
    <x v="3"/>
    <x v="2"/>
    <s v="Telephones and Communication"/>
    <s v="iDEN i95"/>
    <s v="Small Box"/>
    <n v="0.59"/>
    <d v="2011-05-13T00:00:00"/>
  </r>
  <r>
    <n v="7448"/>
    <n v="53152"/>
    <d v="2009-03-05T00:00:00"/>
    <s v="Medium"/>
    <n v="36"/>
    <n v="2351.8835999999997"/>
    <n v="0.01"/>
    <x v="2"/>
    <n v="350.36099999999999"/>
    <n v="65.989999999999995"/>
    <n v="8.8000000000000007"/>
    <s v="Bill Eplett"/>
    <x v="5"/>
    <s v="Quebec"/>
    <x v="1"/>
    <x v="2"/>
    <s v="Telephones and Communication"/>
    <s v="6120"/>
    <s v="Small Box"/>
    <n v="0.57999999999999996"/>
    <d v="2009-03-05T00:00:00"/>
  </r>
  <r>
    <n v="7449"/>
    <n v="53152"/>
    <d v="2009-03-05T00:00:00"/>
    <s v="Medium"/>
    <n v="5"/>
    <n v="171.40199999999999"/>
    <n v="0.02"/>
    <x v="0"/>
    <n v="-159.68"/>
    <n v="34.979999999999997"/>
    <n v="7.53"/>
    <s v="Bill Eplett"/>
    <x v="4"/>
    <s v="Ontario"/>
    <x v="1"/>
    <x v="2"/>
    <s v="Computer Peripherals"/>
    <s v="Fellowes EZ Multi-Media Keyboard"/>
    <s v="Small Box"/>
    <n v="0.76"/>
    <d v="2009-03-07T00:00:00"/>
  </r>
  <r>
    <n v="7450"/>
    <n v="53152"/>
    <d v="2009-03-05T00:00:00"/>
    <s v="Medium"/>
    <n v="9"/>
    <n v="178.11089999999999"/>
    <n v="0.01"/>
    <x v="0"/>
    <n v="27.91"/>
    <n v="19.989999999999998"/>
    <n v="11.17"/>
    <s v="Bill Eplett"/>
    <x v="4"/>
    <s v="Ontario"/>
    <x v="1"/>
    <x v="1"/>
    <s v="Office Furnishings"/>
    <s v="Telescoping Adjustable Floor Lamp"/>
    <s v="Large Box"/>
    <n v="0.6"/>
    <d v="2009-03-08T00:00:00"/>
  </r>
  <r>
    <n v="7451"/>
    <n v="53152"/>
    <d v="2009-03-05T00:00:00"/>
    <s v="Medium"/>
    <n v="9"/>
    <n v="176.2236"/>
    <n v="0.02"/>
    <x v="0"/>
    <n v="2.06"/>
    <n v="19.98"/>
    <n v="8.68"/>
    <s v="Bill Eplett"/>
    <x v="4"/>
    <s v="Ontario"/>
    <x v="1"/>
    <x v="0"/>
    <s v="Paper"/>
    <s v="Southworth 25% Cotton Premium Laser Paper and Envelopes"/>
    <s v="Small Box"/>
    <n v="0.37"/>
    <d v="2009-03-07T00:00:00"/>
  </r>
  <r>
    <n v="7452"/>
    <n v="53153"/>
    <d v="2009-09-23T00:00:00"/>
    <s v="Critical"/>
    <n v="29"/>
    <n v="529.04700000000003"/>
    <n v="0.1"/>
    <x v="0"/>
    <n v="84.05"/>
    <n v="20.27"/>
    <n v="3.99"/>
    <s v="Paul Prost"/>
    <x v="2"/>
    <s v="Prarie"/>
    <x v="1"/>
    <x v="0"/>
    <s v="Appliances"/>
    <s v="Fellowes Mighty 8 Compact Surge Protector"/>
    <s v="Small Box"/>
    <n v="0.56999999999999995"/>
    <d v="2009-09-24T00:00:00"/>
  </r>
  <r>
    <n v="7453"/>
    <n v="53156"/>
    <d v="2012-03-10T00:00:00"/>
    <s v="Not Specified"/>
    <n v="47"/>
    <n v="180.52229999999997"/>
    <n v="7.0000000000000007E-2"/>
    <x v="0"/>
    <n v="56.44"/>
    <n v="4.13"/>
    <n v="0.99"/>
    <s v="Bryan Davis"/>
    <x v="12"/>
    <s v="Northwest Territories"/>
    <x v="1"/>
    <x v="0"/>
    <s v="Labels"/>
    <s v="Avery 491"/>
    <s v="Small Box"/>
    <n v="0.39"/>
    <d v="2012-03-11T00:00:00"/>
  </r>
  <r>
    <n v="7454"/>
    <n v="53188"/>
    <d v="2012-11-05T00:00:00"/>
    <s v="High"/>
    <n v="22"/>
    <n v="608.48039999999992"/>
    <n v="7.0000000000000007E-2"/>
    <x v="0"/>
    <n v="-42.35"/>
    <n v="29.74"/>
    <n v="6.64"/>
    <s v="Dorris Love"/>
    <x v="5"/>
    <s v="Quebec"/>
    <x v="2"/>
    <x v="0"/>
    <s v="Storage &amp; Organization"/>
    <s v="Acco Perma® 2700 Stacking Storage Drawers"/>
    <s v="Small Box"/>
    <n v="0.7"/>
    <d v="2012-11-06T00:00:00"/>
  </r>
  <r>
    <n v="7455"/>
    <n v="53189"/>
    <d v="2011-08-23T00:00:00"/>
    <s v="Critical"/>
    <n v="29"/>
    <n v="187.92000000000002"/>
    <n v="0"/>
    <x v="2"/>
    <n v="-40.56"/>
    <n v="6.48"/>
    <n v="5.94"/>
    <s v="Duane Noonan"/>
    <x v="3"/>
    <s v="West"/>
    <x v="1"/>
    <x v="0"/>
    <s v="Paper"/>
    <s v="Eureka Recycled Copy Paper 8 1/2&quot; x 11&quot;, Ream"/>
    <s v="Small Box"/>
    <n v="0.37"/>
    <d v="2011-08-23T00:00:00"/>
  </r>
  <r>
    <n v="7456"/>
    <n v="53190"/>
    <d v="2009-09-24T00:00:00"/>
    <s v="Medium"/>
    <n v="10"/>
    <n v="268.18200000000002"/>
    <n v="0.06"/>
    <x v="0"/>
    <n v="74.638500000000008"/>
    <n v="28.53"/>
    <n v="1.49"/>
    <s v="Michelle Arnett"/>
    <x v="3"/>
    <s v="West"/>
    <x v="2"/>
    <x v="0"/>
    <s v="Binders and Binder Accessories"/>
    <s v="Lock-Up Easel 'Spel-Binder'"/>
    <s v="Small Box"/>
    <n v="0.38"/>
    <d v="2009-09-27T00:00:00"/>
  </r>
  <r>
    <n v="7457"/>
    <n v="53190"/>
    <d v="2009-09-24T00:00:00"/>
    <s v="Medium"/>
    <n v="9"/>
    <n v="534.51900000000001"/>
    <n v="0.1"/>
    <x v="0"/>
    <n v="-170.53300000000002"/>
    <n v="65.989999999999995"/>
    <n v="3.99"/>
    <s v="Michelle Arnett"/>
    <x v="3"/>
    <s v="West"/>
    <x v="2"/>
    <x v="2"/>
    <s v="Telephones and Communication"/>
    <s v="StarTAC 7760"/>
    <s v="Small Box"/>
    <n v="0.59"/>
    <d v="2009-09-25T00:00:00"/>
  </r>
  <r>
    <n v="7458"/>
    <n v="53216"/>
    <d v="2012-12-04T00:00:00"/>
    <s v="High"/>
    <n v="36"/>
    <n v="219.28320000000002"/>
    <n v="0.06"/>
    <x v="0"/>
    <n v="-185.54"/>
    <n v="6.48"/>
    <n v="8.73"/>
    <s v="Roy Skaria"/>
    <x v="3"/>
    <s v="West"/>
    <x v="1"/>
    <x v="0"/>
    <s v="Paper"/>
    <s v="Xerox 227"/>
    <s v="Small Box"/>
    <n v="0.37"/>
    <d v="2012-12-07T00:00:00"/>
  </r>
  <r>
    <n v="7459"/>
    <n v="53221"/>
    <d v="2012-02-26T00:00:00"/>
    <s v="Not Specified"/>
    <n v="29"/>
    <n v="409.24799999999999"/>
    <n v="0.1"/>
    <x v="0"/>
    <n v="147.46"/>
    <n v="15.68"/>
    <n v="3.73"/>
    <s v="Art Ferguson"/>
    <x v="6"/>
    <s v="Prarie"/>
    <x v="1"/>
    <x v="1"/>
    <s v="Office Furnishings"/>
    <s v="Artistic Insta-Plaque"/>
    <s v="Small Pack"/>
    <n v="0.46"/>
    <d v="2012-02-27T00:00:00"/>
  </r>
  <r>
    <n v="7460"/>
    <n v="53222"/>
    <d v="2009-10-19T00:00:00"/>
    <s v="Low"/>
    <n v="2"/>
    <n v="12.052800000000001"/>
    <n v="7.0000000000000007E-2"/>
    <x v="0"/>
    <n v="-15.13"/>
    <n v="6.48"/>
    <n v="9.5399999999999991"/>
    <s v="Nora Price"/>
    <x v="10"/>
    <s v="Atlantic"/>
    <x v="0"/>
    <x v="0"/>
    <s v="Paper"/>
    <s v="Xerox 1905"/>
    <s v="Small Box"/>
    <n v="0.37"/>
    <d v="2009-10-19T00:00:00"/>
  </r>
  <r>
    <n v="7461"/>
    <n v="53223"/>
    <d v="2012-07-14T00:00:00"/>
    <s v="Low"/>
    <n v="2"/>
    <n v="7.8016000000000005"/>
    <n v="0.08"/>
    <x v="0"/>
    <n v="-10.327"/>
    <n v="4.24"/>
    <n v="5.41"/>
    <s v="Stewart Visinsky"/>
    <x v="5"/>
    <s v="Quebec"/>
    <x v="1"/>
    <x v="0"/>
    <s v="Binders and Binder Accessories"/>
    <s v="Storex DuraTech Recycled Plastic Frosted Binders"/>
    <s v="Small Box"/>
    <n v="0.35"/>
    <d v="2012-07-21T00:00:00"/>
  </r>
  <r>
    <n v="7462"/>
    <n v="53248"/>
    <d v="2010-10-29T00:00:00"/>
    <s v="Critical"/>
    <n v="7"/>
    <n v="2291.2217999999998"/>
    <n v="0.06"/>
    <x v="1"/>
    <n v="-94.26560000000002"/>
    <n v="348.21"/>
    <n v="40.19"/>
    <s v="Brenda Bowman"/>
    <x v="5"/>
    <s v="Quebec"/>
    <x v="2"/>
    <x v="1"/>
    <s v="Tables"/>
    <s v="Bretford CR4500 Series Slim Rectangular Table"/>
    <s v="Jumbo Box"/>
    <n v="0.62"/>
    <d v="2010-10-30T00:00:00"/>
  </r>
  <r>
    <n v="7463"/>
    <n v="53254"/>
    <d v="2009-08-18T00:00:00"/>
    <s v="Medium"/>
    <n v="34"/>
    <n v="5983.66"/>
    <n v="0"/>
    <x v="0"/>
    <n v="1640.2950000000001"/>
    <n v="175.99"/>
    <n v="4.99"/>
    <s v="Noel Staavos"/>
    <x v="4"/>
    <s v="Ontario"/>
    <x v="2"/>
    <x v="2"/>
    <s v="Telephones and Communication"/>
    <s v="5165"/>
    <s v="Small Box"/>
    <n v="0.59"/>
    <d v="2009-08-21T00:00:00"/>
  </r>
  <r>
    <n v="7464"/>
    <n v="53281"/>
    <d v="2009-04-02T00:00:00"/>
    <s v="Critical"/>
    <n v="40"/>
    <n v="13100.064"/>
    <n v="0.08"/>
    <x v="1"/>
    <n v="1894.14"/>
    <n v="355.98"/>
    <n v="58.92"/>
    <s v="Philip Brown"/>
    <x v="4"/>
    <s v="Ontario"/>
    <x v="1"/>
    <x v="1"/>
    <s v="Chairs &amp; Chairmats"/>
    <s v="Hon 4700 Series Mobuis™ Mid-Back Task Chairs with Adjustable Arms"/>
    <s v="Jumbo Drum"/>
    <n v="0.64"/>
    <d v="2009-04-04T00:00:00"/>
  </r>
  <r>
    <n v="7465"/>
    <n v="53283"/>
    <d v="2011-10-28T00:00:00"/>
    <s v="High"/>
    <n v="2"/>
    <n v="18.220800000000001"/>
    <n v="0.04"/>
    <x v="0"/>
    <n v="-27.674699999999998"/>
    <n v="9.49"/>
    <n v="5.76"/>
    <s v="Corey Lock"/>
    <x v="3"/>
    <s v="West"/>
    <x v="2"/>
    <x v="2"/>
    <s v="Office Machines"/>
    <s v="Sharp EL501VB Scientific Calculator, Battery Operated, 10-Digit Display, Hard Case"/>
    <s v="Medium Box"/>
    <n v="0.39"/>
    <d v="2011-10-29T00:00:00"/>
  </r>
  <r>
    <n v="7466"/>
    <n v="53285"/>
    <d v="2012-05-24T00:00:00"/>
    <s v="Critical"/>
    <n v="6"/>
    <n v="956.0447999999999"/>
    <n v="0.04"/>
    <x v="0"/>
    <n v="163.80350000000001"/>
    <n v="165.98"/>
    <n v="19.989999999999998"/>
    <s v="Eudokia Martin"/>
    <x v="4"/>
    <s v="Ontario"/>
    <x v="2"/>
    <x v="0"/>
    <s v="Binders and Binder Accessories"/>
    <s v="GBC DocuBind P100 Manual Binding Machine"/>
    <s v="Small Box"/>
    <n v="0.4"/>
    <d v="2012-05-26T00:00:00"/>
  </r>
  <r>
    <n v="7467"/>
    <n v="53312"/>
    <d v="2009-07-04T00:00:00"/>
    <s v="Medium"/>
    <n v="23"/>
    <n v="7937.0124999999998"/>
    <n v="0.05"/>
    <x v="0"/>
    <n v="2464.75"/>
    <n v="363.25"/>
    <n v="19.989999999999998"/>
    <s v="Edward Nazzal"/>
    <x v="4"/>
    <s v="Ontario"/>
    <x v="2"/>
    <x v="0"/>
    <s v="Appliances"/>
    <s v="Hoover WindTunnel™ Plus Canister Vacuum"/>
    <s v="Small Box"/>
    <n v="0.56999999999999995"/>
    <d v="2009-07-06T00:00:00"/>
  </r>
  <r>
    <n v="7468"/>
    <n v="53312"/>
    <d v="2009-07-04T00:00:00"/>
    <s v="Medium"/>
    <n v="30"/>
    <n v="94.187999999999988"/>
    <n v="0.06"/>
    <x v="0"/>
    <n v="-173.36"/>
    <n v="3.34"/>
    <n v="7.49"/>
    <s v="Edward Nazzal"/>
    <x v="4"/>
    <s v="Ontario"/>
    <x v="2"/>
    <x v="0"/>
    <s v="Pens &amp; Art Supplies"/>
    <s v="Eldon Spacemaker® Box, Quick-Snap Lid, Clear"/>
    <s v="Wrap Bag"/>
    <n v="0.54"/>
    <d v="2009-07-05T00:00:00"/>
  </r>
  <r>
    <n v="7469"/>
    <n v="53314"/>
    <d v="2010-09-19T00:00:00"/>
    <s v="High"/>
    <n v="33"/>
    <n v="2570.8022999999998"/>
    <n v="0.01"/>
    <x v="0"/>
    <n v="1049.02"/>
    <n v="78.69"/>
    <n v="19.989999999999998"/>
    <s v="Cari Sayre"/>
    <x v="4"/>
    <s v="Ontario"/>
    <x v="2"/>
    <x v="1"/>
    <s v="Office Furnishings"/>
    <s v="Howard Miller 12-3/4 Diameter Accuwave DS ™ Wall Clock"/>
    <s v="Small Box"/>
    <n v="0.43"/>
    <d v="2010-09-19T00:00:00"/>
  </r>
  <r>
    <n v="7470"/>
    <n v="53314"/>
    <d v="2010-09-19T00:00:00"/>
    <s v="High"/>
    <n v="15"/>
    <n v="2080.2149999999997"/>
    <n v="0.05"/>
    <x v="1"/>
    <n v="-310.95"/>
    <n v="145.97999999999999"/>
    <n v="51.92"/>
    <s v="Cari Sayre"/>
    <x v="4"/>
    <s v="Ontario"/>
    <x v="2"/>
    <x v="1"/>
    <s v="Tables"/>
    <s v="Bevis Rectangular Conference Tables"/>
    <s v="Jumbo Box"/>
    <n v="0.69"/>
    <d v="2010-09-21T00:00:00"/>
  </r>
  <r>
    <n v="7471"/>
    <n v="53344"/>
    <d v="2010-02-24T00:00:00"/>
    <s v="High"/>
    <n v="36"/>
    <n v="170.75879999999998"/>
    <n v="0.03"/>
    <x v="0"/>
    <n v="-132.26150000000001"/>
    <n v="4.8899999999999997"/>
    <n v="6.07"/>
    <s v="Nora Paige"/>
    <x v="3"/>
    <s v="West"/>
    <x v="0"/>
    <x v="0"/>
    <s v="Binders and Binder Accessories"/>
    <s v="UniKeep™ View Case Binders"/>
    <s v="Small Box"/>
    <n v="0.39"/>
    <d v="2010-02-26T00:00:00"/>
  </r>
  <r>
    <n v="7472"/>
    <n v="53349"/>
    <d v="2010-04-10T00:00:00"/>
    <s v="Low"/>
    <n v="46"/>
    <n v="10437.464400000001"/>
    <n v="7.0000000000000007E-2"/>
    <x v="1"/>
    <n v="2349.29"/>
    <n v="243.98"/>
    <n v="43.32"/>
    <s v="Alejandro Grove"/>
    <x v="4"/>
    <s v="Ontario"/>
    <x v="1"/>
    <x v="1"/>
    <s v="Chairs &amp; Chairmats"/>
    <s v="Hon Deluxe Fabric Upholstered Stacking Chairs, Rounded Back"/>
    <s v="Jumbo Drum"/>
    <n v="0.55000000000000004"/>
    <d v="2010-04-19T00:00:00"/>
  </r>
  <r>
    <n v="7473"/>
    <n v="53350"/>
    <d v="2009-06-14T00:00:00"/>
    <s v="Not Specified"/>
    <n v="24"/>
    <n v="6976.8384000000005"/>
    <n v="0.08"/>
    <x v="0"/>
    <n v="2595.1775000000002"/>
    <n v="315.98"/>
    <n v="19.989999999999998"/>
    <s v="Susan Pistek"/>
    <x v="2"/>
    <s v="Prarie"/>
    <x v="2"/>
    <x v="0"/>
    <s v="Binders and Binder Accessories"/>
    <s v="GBC ProClick™ 150 Presentation Binding System"/>
    <s v="Small Box"/>
    <n v="0.38"/>
    <d v="2009-06-14T00:00:00"/>
  </r>
  <r>
    <n v="7474"/>
    <n v="53378"/>
    <d v="2012-07-13T00:00:00"/>
    <s v="Medium"/>
    <n v="50"/>
    <n v="13499.55"/>
    <n v="0.1"/>
    <x v="2"/>
    <n v="4352.83"/>
    <n v="299.99"/>
    <n v="11.64"/>
    <s v="Mitch Willingham"/>
    <x v="2"/>
    <s v="Prarie"/>
    <x v="1"/>
    <x v="2"/>
    <s v="Copiers and Fax"/>
    <s v="Brother DCP1000 Digital 3 in 1 Multifunction Machine"/>
    <s v="Large Box"/>
    <n v="0.5"/>
    <d v="2012-07-14T00:00:00"/>
  </r>
  <r>
    <n v="7475"/>
    <n v="53378"/>
    <d v="2012-07-13T00:00:00"/>
    <s v="Medium"/>
    <n v="38"/>
    <n v="1213.7655999999997"/>
    <n v="0.06"/>
    <x v="0"/>
    <n v="-168.08"/>
    <n v="33.979999999999997"/>
    <n v="19.989999999999998"/>
    <s v="Mitch Willingham"/>
    <x v="2"/>
    <s v="Prarie"/>
    <x v="1"/>
    <x v="1"/>
    <s v="Office Furnishings"/>
    <s v="Linden® 12&quot; Wall Clock With Oak Frame"/>
    <s v="Small Box"/>
    <n v="0.55000000000000004"/>
    <d v="2012-07-14T00:00:00"/>
  </r>
  <r>
    <n v="7476"/>
    <n v="53378"/>
    <d v="2012-07-13T00:00:00"/>
    <s v="Medium"/>
    <n v="49"/>
    <n v="2633.7696000000001"/>
    <n v="0.04"/>
    <x v="0"/>
    <n v="-5.7859999999999996"/>
    <n v="55.99"/>
    <n v="5"/>
    <s v="Mitch Willingham"/>
    <x v="2"/>
    <s v="Prarie"/>
    <x v="1"/>
    <x v="2"/>
    <s v="Telephones and Communication"/>
    <s v="Accessory36"/>
    <s v="Small Pack"/>
    <n v="0.83"/>
    <d v="2012-07-14T00:00:00"/>
  </r>
  <r>
    <n v="7477"/>
    <n v="53381"/>
    <d v="2010-09-26T00:00:00"/>
    <s v="Critical"/>
    <n v="26"/>
    <n v="282.62520000000001"/>
    <n v="0.01"/>
    <x v="0"/>
    <n v="37.9"/>
    <n v="10.98"/>
    <n v="4.8"/>
    <s v="Juliana Krohn"/>
    <x v="3"/>
    <s v="West"/>
    <x v="1"/>
    <x v="0"/>
    <s v="Envelopes"/>
    <s v="Manila Recycled Extra-Heavyweight Clasp Envelopes, 6&quot; x 9&quot;"/>
    <s v="Small Box"/>
    <n v="0.36"/>
    <d v="2010-09-27T00:00:00"/>
  </r>
  <r>
    <n v="7478"/>
    <n v="53382"/>
    <d v="2009-12-27T00:00:00"/>
    <s v="Not Specified"/>
    <n v="13"/>
    <n v="38.024999999999999"/>
    <n v="0.1"/>
    <x v="0"/>
    <n v="-572.49"/>
    <n v="3.25"/>
    <n v="49"/>
    <s v="Paul MacIntyre"/>
    <x v="4"/>
    <s v="Ontario"/>
    <x v="1"/>
    <x v="0"/>
    <s v="Appliances"/>
    <s v="Bravo II™ Megaboss® 12-Amp Hard Body Upright, Replacement Belts, 2 Belts per Pack"/>
    <s v="Large Box"/>
    <n v="0.56000000000000005"/>
    <d v="2009-12-28T00:00:00"/>
  </r>
  <r>
    <n v="7479"/>
    <n v="53382"/>
    <d v="2009-12-27T00:00:00"/>
    <s v="Not Specified"/>
    <n v="15"/>
    <n v="4514.7000000000007"/>
    <n v="0"/>
    <x v="1"/>
    <n v="658.88"/>
    <n v="300.98"/>
    <n v="64.73"/>
    <s v="Paul MacIntyre"/>
    <x v="4"/>
    <s v="Ontario"/>
    <x v="1"/>
    <x v="1"/>
    <s v="Chairs &amp; Chairmats"/>
    <s v="Global Leather and Oak Executive Chair, Black"/>
    <s v="Jumbo Drum"/>
    <n v="0.56000000000000005"/>
    <d v="2009-12-28T00:00:00"/>
  </r>
  <r>
    <n v="7480"/>
    <n v="53410"/>
    <d v="2009-08-07T00:00:00"/>
    <s v="Critical"/>
    <n v="44"/>
    <n v="599.50879999999995"/>
    <n v="0.08"/>
    <x v="0"/>
    <n v="-253.11"/>
    <n v="14.81"/>
    <n v="13.32"/>
    <s v="Christopher Schild"/>
    <x v="6"/>
    <s v="Prarie"/>
    <x v="1"/>
    <x v="0"/>
    <s v="Appliances"/>
    <s v="Holmes Replacement Filter for HEPA Air Cleaner, Large Room"/>
    <s v="Small Box"/>
    <n v="0.43"/>
    <d v="2009-08-09T00:00:00"/>
  </r>
  <r>
    <n v="7481"/>
    <n v="53411"/>
    <d v="2011-11-29T00:00:00"/>
    <s v="Critical"/>
    <n v="25"/>
    <n v="632.04"/>
    <n v="0.08"/>
    <x v="0"/>
    <n v="-57.53"/>
    <n v="27.48"/>
    <n v="4"/>
    <s v="Brenda Bowman"/>
    <x v="5"/>
    <s v="Quebec"/>
    <x v="0"/>
    <x v="2"/>
    <s v="Computer Peripherals"/>
    <s v="Belkin MediaBoard 104- Keyboard"/>
    <s v="Small Box"/>
    <n v="0.75"/>
    <d v="2011-11-30T00:00:00"/>
  </r>
  <r>
    <n v="7482"/>
    <n v="53412"/>
    <d v="2009-09-15T00:00:00"/>
    <s v="Critical"/>
    <n v="45"/>
    <n v="2390.2199999999998"/>
    <n v="0.02"/>
    <x v="0"/>
    <n v="375.87"/>
    <n v="54.2"/>
    <n v="11.1"/>
    <s v="Eric Hoffmann"/>
    <x v="6"/>
    <s v="Prarie"/>
    <x v="0"/>
    <x v="1"/>
    <s v="Office Furnishings"/>
    <s v="Eldon Advantage® Foldable Chair Mats for Low Pile Carpets"/>
    <s v="Medium Box"/>
    <n v="0.64"/>
    <d v="2009-09-16T00:00:00"/>
  </r>
  <r>
    <n v="7483"/>
    <n v="53441"/>
    <d v="2009-08-24T00:00:00"/>
    <s v="Medium"/>
    <n v="7"/>
    <n v="332.91719999999998"/>
    <n v="0.01"/>
    <x v="0"/>
    <n v="84.34"/>
    <n v="48.04"/>
    <n v="5.79"/>
    <s v="Clytie Kelty"/>
    <x v="4"/>
    <s v="Ontario"/>
    <x v="0"/>
    <x v="0"/>
    <s v="Paper"/>
    <s v="Xerox 1937"/>
    <s v="Small Box"/>
    <n v="0.37"/>
    <d v="2009-08-25T00:00:00"/>
  </r>
  <r>
    <n v="7484"/>
    <n v="53443"/>
    <d v="2011-10-08T00:00:00"/>
    <s v="Critical"/>
    <n v="35"/>
    <n v="1444.1279999999999"/>
    <n v="0.04"/>
    <x v="0"/>
    <n v="387.56"/>
    <n v="42.98"/>
    <n v="4.62"/>
    <s v="Jenna Caffey"/>
    <x v="1"/>
    <s v="West"/>
    <x v="3"/>
    <x v="0"/>
    <s v="Appliances"/>
    <s v="Belkin F9M820V08 8 Outlet Surge"/>
    <s v="Small Box"/>
    <n v="0.56000000000000005"/>
    <d v="2011-10-09T00:00:00"/>
  </r>
  <r>
    <n v="7485"/>
    <n v="53443"/>
    <d v="2011-10-08T00:00:00"/>
    <s v="Critical"/>
    <n v="3"/>
    <n v="18.710999999999999"/>
    <n v="0.01"/>
    <x v="0"/>
    <n v="-2.0099999999999998"/>
    <n v="6.3"/>
    <n v="0.5"/>
    <s v="Jenna Caffey"/>
    <x v="1"/>
    <s v="West"/>
    <x v="3"/>
    <x v="0"/>
    <s v="Labels"/>
    <s v="Avery 51"/>
    <s v="Small Box"/>
    <n v="0.39"/>
    <d v="2011-10-10T00:00:00"/>
  </r>
  <r>
    <n v="7486"/>
    <n v="53443"/>
    <d v="2011-10-08T00:00:00"/>
    <s v="Critical"/>
    <n v="22"/>
    <n v="136.6464"/>
    <n v="0.04"/>
    <x v="0"/>
    <n v="52.08"/>
    <n v="6.47"/>
    <n v="1.22"/>
    <s v="Jenna Caffey"/>
    <x v="1"/>
    <s v="West"/>
    <x v="3"/>
    <x v="0"/>
    <s v="Pens &amp; Art Supplies"/>
    <s v="Staples Pen Style Liquid Stix; Assorted (yellow, pink, green, blue, orange), 5/Pack"/>
    <s v="Wrap Bag"/>
    <n v="0.4"/>
    <d v="2011-10-09T00:00:00"/>
  </r>
  <r>
    <n v="7487"/>
    <n v="53445"/>
    <d v="2012-10-24T00:00:00"/>
    <s v="High"/>
    <n v="8"/>
    <n v="92.347200000000001"/>
    <n v="0.01"/>
    <x v="0"/>
    <n v="-44.33"/>
    <n v="11.66"/>
    <n v="8.99"/>
    <s v="Odella Nelson"/>
    <x v="4"/>
    <s v="Ontario"/>
    <x v="0"/>
    <x v="0"/>
    <s v="Pens &amp; Art Supplies"/>
    <s v="Boston 16765 Mini Stand Up Battery Pencil Sharpener"/>
    <s v="Small Pack"/>
    <n v="0.59"/>
    <d v="2012-10-26T00:00:00"/>
  </r>
  <r>
    <n v="7488"/>
    <n v="53445"/>
    <d v="2012-10-24T00:00:00"/>
    <s v="High"/>
    <n v="21"/>
    <n v="67.708200000000005"/>
    <n v="0.02"/>
    <x v="0"/>
    <n v="11.23"/>
    <n v="3.29"/>
    <n v="1.35"/>
    <s v="Odella Nelson"/>
    <x v="4"/>
    <s v="Ontario"/>
    <x v="0"/>
    <x v="0"/>
    <s v="Rubber Bands"/>
    <s v="Acco® Hot Clips™ Clips to Go"/>
    <s v="Wrap Bag"/>
    <n v="0.4"/>
    <d v="2012-10-26T00:00:00"/>
  </r>
  <r>
    <n v="7489"/>
    <n v="53476"/>
    <d v="2009-06-11T00:00:00"/>
    <s v="Not Specified"/>
    <n v="14"/>
    <n v="476.31359999999995"/>
    <n v="0.04"/>
    <x v="0"/>
    <n v="150.72"/>
    <n v="35.44"/>
    <n v="5.09"/>
    <s v="Steve Nguyen"/>
    <x v="4"/>
    <s v="Ontario"/>
    <x v="0"/>
    <x v="0"/>
    <s v="Paper"/>
    <s v="Xerox 1932"/>
    <s v="Small Box"/>
    <n v="0.38"/>
    <d v="2009-06-11T00:00:00"/>
  </r>
  <r>
    <n v="7490"/>
    <n v="53476"/>
    <d v="2009-06-11T00:00:00"/>
    <s v="Not Specified"/>
    <n v="24"/>
    <n v="87.878399999999999"/>
    <n v="0.08"/>
    <x v="0"/>
    <n v="19.420000000000002"/>
    <n v="3.98"/>
    <n v="0.7"/>
    <s v="Steve Nguyen"/>
    <x v="4"/>
    <s v="Ontario"/>
    <x v="0"/>
    <x v="0"/>
    <s v="Pens &amp; Art Supplies"/>
    <s v="4009® Highlighters by Sanford"/>
    <s v="Wrap Bag"/>
    <n v="0.52"/>
    <d v="2009-06-14T00:00:00"/>
  </r>
  <r>
    <n v="7491"/>
    <n v="53476"/>
    <d v="2009-06-11T00:00:00"/>
    <s v="Not Specified"/>
    <n v="47"/>
    <n v="81.892799999999994"/>
    <n v="0.01"/>
    <x v="0"/>
    <n v="3.13"/>
    <n v="1.76"/>
    <n v="0.7"/>
    <s v="Steve Nguyen"/>
    <x v="4"/>
    <s v="Ontario"/>
    <x v="0"/>
    <x v="0"/>
    <s v="Pens &amp; Art Supplies"/>
    <s v="Newell 310"/>
    <s v="Wrap Bag"/>
    <n v="0.56000000000000005"/>
    <d v="2009-06-12T00:00:00"/>
  </r>
  <r>
    <n v="7492"/>
    <n v="53476"/>
    <d v="2009-06-11T00:00:00"/>
    <s v="Not Specified"/>
    <n v="42"/>
    <n v="8032.0085999999992"/>
    <n v="0.01"/>
    <x v="2"/>
    <n v="1141.07"/>
    <n v="193.17"/>
    <n v="19.989999999999998"/>
    <s v="Steve Nguyen"/>
    <x v="4"/>
    <s v="Ontario"/>
    <x v="0"/>
    <x v="0"/>
    <s v="Storage &amp; Organization"/>
    <s v="Fellowes Staxonsteel® Drawer Files"/>
    <s v="Small Box"/>
    <n v="0.71"/>
    <d v="2009-06-11T00:00:00"/>
  </r>
  <r>
    <n v="7493"/>
    <n v="53477"/>
    <d v="2012-05-05T00:00:00"/>
    <s v="High"/>
    <n v="32"/>
    <n v="3039.6959999999999"/>
    <n v="0.01"/>
    <x v="1"/>
    <n v="-1207.18"/>
    <n v="95.95"/>
    <n v="74.349999999999994"/>
    <s v="Joy Smith"/>
    <x v="6"/>
    <s v="Prarie"/>
    <x v="1"/>
    <x v="1"/>
    <s v="Chairs &amp; Chairmats"/>
    <s v="Bevis Steel Folding Chairs"/>
    <s v="Jumbo Drum"/>
    <n v="0.56999999999999995"/>
    <d v="2012-05-07T00:00:00"/>
  </r>
  <r>
    <n v="7494"/>
    <n v="53477"/>
    <d v="2012-05-05T00:00:00"/>
    <s v="High"/>
    <n v="27"/>
    <n v="7638.8724000000011"/>
    <n v="0.06"/>
    <x v="1"/>
    <n v="1261.44"/>
    <n v="300.98"/>
    <n v="64.73"/>
    <s v="Joy Smith"/>
    <x v="6"/>
    <s v="Prarie"/>
    <x v="1"/>
    <x v="1"/>
    <s v="Chairs &amp; Chairmats"/>
    <s v="Global Leather and Oak Executive Chair, Black"/>
    <s v="Jumbo Drum"/>
    <n v="0.56000000000000005"/>
    <d v="2012-05-06T00:00:00"/>
  </r>
  <r>
    <n v="7495"/>
    <n v="53477"/>
    <d v="2012-05-05T00:00:00"/>
    <s v="High"/>
    <n v="36"/>
    <n v="1283.8896"/>
    <n v="0.06"/>
    <x v="0"/>
    <n v="536.87"/>
    <n v="37.94"/>
    <n v="5.08"/>
    <s v="Joy Smith"/>
    <x v="6"/>
    <s v="Prarie"/>
    <x v="1"/>
    <x v="0"/>
    <s v="Paper"/>
    <s v="Snap-A-Way® Black Print Carbonless Ruled Speed Letter, Triplicate"/>
    <s v="Wrap Bag"/>
    <n v="0.38"/>
    <d v="2012-05-07T00:00:00"/>
  </r>
  <r>
    <n v="7496"/>
    <n v="53477"/>
    <d v="2012-05-05T00:00:00"/>
    <s v="High"/>
    <n v="28"/>
    <n v="4206.7620000000006"/>
    <n v="7.0000000000000007E-2"/>
    <x v="0"/>
    <n v="610.9"/>
    <n v="161.55000000000001"/>
    <n v="19.989999999999998"/>
    <s v="Joy Smith"/>
    <x v="6"/>
    <s v="Prarie"/>
    <x v="1"/>
    <x v="0"/>
    <s v="Storage &amp; Organization"/>
    <s v="Fellowes Super Stor/Drawer® Files"/>
    <s v="Small Box"/>
    <n v="0.66"/>
    <d v="2012-05-07T00:00:00"/>
  </r>
  <r>
    <n v="7497"/>
    <n v="53508"/>
    <d v="2009-11-10T00:00:00"/>
    <s v="High"/>
    <n v="13"/>
    <n v="1021.1578"/>
    <n v="0.03"/>
    <x v="0"/>
    <n v="149.63999999999999"/>
    <n v="80.98"/>
    <n v="7.18"/>
    <s v="Joy Smith"/>
    <x v="6"/>
    <s v="Prarie"/>
    <x v="3"/>
    <x v="2"/>
    <s v="Computer Peripherals"/>
    <s v="Logitech Cordless Navigator Duo"/>
    <s v="Small Box"/>
    <n v="0.48"/>
    <d v="2009-11-12T00:00:00"/>
  </r>
  <r>
    <n v="7498"/>
    <n v="53508"/>
    <d v="2009-11-10T00:00:00"/>
    <s v="High"/>
    <n v="25"/>
    <n v="328.76499999999999"/>
    <n v="0.06"/>
    <x v="0"/>
    <n v="-32.416199999999996"/>
    <n v="13.99"/>
    <n v="7.51"/>
    <s v="Joy Smith"/>
    <x v="6"/>
    <s v="Prarie"/>
    <x v="3"/>
    <x v="2"/>
    <s v="Office Machines"/>
    <s v="Sharp EL500L Fraction Calculator"/>
    <s v="Medium Box"/>
    <n v="0.39"/>
    <d v="2009-11-12T00:00:00"/>
  </r>
  <r>
    <n v="7499"/>
    <n v="53508"/>
    <d v="2009-11-10T00:00:00"/>
    <s v="High"/>
    <n v="4"/>
    <n v="56.550399999999996"/>
    <n v="0.06"/>
    <x v="0"/>
    <n v="1.06"/>
    <n v="15.04"/>
    <n v="1.97"/>
    <s v="Joy Smith"/>
    <x v="6"/>
    <s v="Prarie"/>
    <x v="3"/>
    <x v="0"/>
    <s v="Paper"/>
    <s v="White GlueTop Scratch Pads"/>
    <s v="Wrap Bag"/>
    <n v="0.39"/>
    <d v="2009-11-10T00:00:00"/>
  </r>
  <r>
    <n v="7500"/>
    <n v="53511"/>
    <d v="2009-02-20T00:00:00"/>
    <s v="Medium"/>
    <n v="41"/>
    <n v="221.53529999999998"/>
    <n v="7.0000000000000007E-2"/>
    <x v="0"/>
    <n v="-243.23649999999998"/>
    <n v="5.81"/>
    <n v="8.49"/>
    <s v="Anthony Johnson"/>
    <x v="12"/>
    <s v="Northwest Territories"/>
    <x v="0"/>
    <x v="0"/>
    <s v="Binders and Binder Accessories"/>
    <s v="Fellowes Black Plastic Comb Bindings"/>
    <s v="Small Box"/>
    <n v="0.39"/>
    <d v="2009-02-22T00:00:00"/>
  </r>
  <r>
    <n v="7501"/>
    <n v="53511"/>
    <d v="2009-02-20T00:00:00"/>
    <s v="Medium"/>
    <n v="49"/>
    <n v="453.93600000000004"/>
    <n v="0.04"/>
    <x v="0"/>
    <n v="-53.62"/>
    <n v="9.65"/>
    <n v="6.22"/>
    <s v="Anthony Johnson"/>
    <x v="12"/>
    <s v="Northwest Territories"/>
    <x v="0"/>
    <x v="1"/>
    <s v="Office Furnishings"/>
    <s v="Eldon Expressions™ Desk Accessory, Wood Pencil Holder, Oak"/>
    <s v="Small Box"/>
    <n v="0.55000000000000004"/>
    <d v="2009-02-21T00:00:00"/>
  </r>
  <r>
    <n v="7502"/>
    <n v="53536"/>
    <d v="2012-10-30T00:00:00"/>
    <s v="High"/>
    <n v="35"/>
    <n v="723.87000000000012"/>
    <n v="0.1"/>
    <x v="0"/>
    <n v="109.16"/>
    <n v="22.98"/>
    <n v="7.58"/>
    <s v="Sanjit Chand"/>
    <x v="3"/>
    <s v="West"/>
    <x v="2"/>
    <x v="1"/>
    <s v="Office Furnishings"/>
    <s v="Seth Thomas 12&quot; Clock w/ Goldtone Case"/>
    <s v="Small Box"/>
    <n v="0.51"/>
    <d v="2012-11-01T00:00:00"/>
  </r>
  <r>
    <n v="7503"/>
    <n v="53536"/>
    <d v="2012-10-30T00:00:00"/>
    <s v="High"/>
    <n v="5"/>
    <n v="896.44999999999993"/>
    <n v="0"/>
    <x v="1"/>
    <n v="-234.59400000000002"/>
    <n v="179.29"/>
    <n v="56.2"/>
    <s v="Sanjit Chand"/>
    <x v="3"/>
    <s v="West"/>
    <x v="2"/>
    <x v="1"/>
    <s v="Tables"/>
    <s v="Bevis Round Conference Room Tables and Bases"/>
    <s v="Jumbo Box"/>
    <n v="0.71"/>
    <d v="2012-11-01T00:00:00"/>
  </r>
  <r>
    <n v="7504"/>
    <n v="53568"/>
    <d v="2010-06-28T00:00:00"/>
    <s v="Medium"/>
    <n v="34"/>
    <n v="3972.5769999999998"/>
    <n v="0.05"/>
    <x v="1"/>
    <n v="-1446.08"/>
    <n v="122.99"/>
    <n v="70.2"/>
    <s v="Gary Hwang"/>
    <x v="6"/>
    <s v="Prarie"/>
    <x v="2"/>
    <x v="1"/>
    <s v="Chairs &amp; Chairmats"/>
    <s v="Global High-Back Leather Tilter, Burgundy"/>
    <s v="Jumbo Drum"/>
    <n v="0.74"/>
    <d v="2010-06-29T00:00:00"/>
  </r>
  <r>
    <n v="7505"/>
    <n v="53571"/>
    <d v="2012-03-15T00:00:00"/>
    <s v="Not Specified"/>
    <n v="21"/>
    <n v="217.65450000000001"/>
    <n v="0.05"/>
    <x v="0"/>
    <n v="56.4315"/>
    <n v="10.91"/>
    <n v="2.99"/>
    <s v="Dan Campbell"/>
    <x v="3"/>
    <s v="West"/>
    <x v="0"/>
    <x v="0"/>
    <s v="Binders and Binder Accessories"/>
    <s v="Heavy-Duty E-Z-D® Binders"/>
    <s v="Small Box"/>
    <n v="0.38"/>
    <d v="2012-03-17T00:00:00"/>
  </r>
  <r>
    <n v="7506"/>
    <n v="53572"/>
    <d v="2010-05-07T00:00:00"/>
    <s v="Medium"/>
    <n v="17"/>
    <n v="175.3329"/>
    <n v="7.0000000000000007E-2"/>
    <x v="0"/>
    <n v="4.79"/>
    <n v="11.09"/>
    <n v="5.25"/>
    <s v="Marina Lichtenstein"/>
    <x v="3"/>
    <s v="West"/>
    <x v="1"/>
    <x v="0"/>
    <s v="Envelopes"/>
    <s v="#10 Self-Seal White Envelopes"/>
    <s v="Small Box"/>
    <n v="0.36"/>
    <d v="2010-05-08T00:00:00"/>
  </r>
  <r>
    <n v="7507"/>
    <n v="53573"/>
    <d v="2009-03-15T00:00:00"/>
    <s v="Not Specified"/>
    <n v="6"/>
    <n v="82.643999999999991"/>
    <n v="0.03"/>
    <x v="0"/>
    <n v="51.14"/>
    <n v="14.2"/>
    <n v="5.3"/>
    <s v="Daniel Byrd"/>
    <x v="1"/>
    <s v="West"/>
    <x v="2"/>
    <x v="1"/>
    <s v="Office Furnishings"/>
    <s v="Coloredge Poster Frame"/>
    <s v="Wrap Bag"/>
    <n v="0.46"/>
    <d v="2009-03-17T00:00:00"/>
  </r>
  <r>
    <n v="7508"/>
    <n v="53574"/>
    <d v="2012-04-09T00:00:00"/>
    <s v="Medium"/>
    <n v="8"/>
    <n v="628.40480000000002"/>
    <n v="0.03"/>
    <x v="0"/>
    <n v="-297.02"/>
    <n v="80.98"/>
    <n v="35"/>
    <s v="Scot Coram"/>
    <x v="4"/>
    <s v="Ontario"/>
    <x v="1"/>
    <x v="0"/>
    <s v="Storage &amp; Organization"/>
    <s v="Carina Double Wide Media Storage Towers in Natural &amp; Black"/>
    <s v="Large Box"/>
    <n v="0.81"/>
    <d v="2012-04-10T00:00:00"/>
  </r>
  <r>
    <n v="7509"/>
    <n v="53600"/>
    <d v="2012-07-10T00:00:00"/>
    <s v="Medium"/>
    <n v="8"/>
    <n v="40.196799999999996"/>
    <n v="0.03"/>
    <x v="2"/>
    <n v="-17.951499999999999"/>
    <n v="5.18"/>
    <n v="5.74"/>
    <s v="Roland Black"/>
    <x v="6"/>
    <s v="Prarie"/>
    <x v="0"/>
    <x v="0"/>
    <s v="Binders and Binder Accessories"/>
    <s v="Wilson Jones Impact Binders"/>
    <s v="Small Box"/>
    <n v="0.36"/>
    <d v="2012-07-11T00:00:00"/>
  </r>
  <r>
    <n v="7510"/>
    <n v="53605"/>
    <d v="2010-08-03T00:00:00"/>
    <s v="Medium"/>
    <n v="19"/>
    <n v="464.00279999999998"/>
    <n v="0.06"/>
    <x v="0"/>
    <n v="105.69"/>
    <n v="25.98"/>
    <n v="5.37"/>
    <s v="Karen Seio"/>
    <x v="10"/>
    <s v="Atlantic"/>
    <x v="3"/>
    <x v="0"/>
    <s v="Appliances"/>
    <s v="3M Office Air Cleaner"/>
    <s v="Medium Box"/>
    <n v="0.5"/>
    <d v="2010-08-05T00:00:00"/>
  </r>
  <r>
    <n v="7511"/>
    <n v="53605"/>
    <d v="2010-08-03T00:00:00"/>
    <s v="Medium"/>
    <n v="48"/>
    <n v="7714.6175999999996"/>
    <n v="0.06"/>
    <x v="1"/>
    <n v="886.35"/>
    <n v="170.98"/>
    <n v="35.89"/>
    <s v="Karen Seio"/>
    <x v="10"/>
    <s v="Atlantic"/>
    <x v="3"/>
    <x v="1"/>
    <s v="Bookcases"/>
    <s v="Rush Hierlooms Collection 1&quot; Thick Stackable Bookcases"/>
    <s v="Jumbo Box"/>
    <n v="0.66"/>
    <d v="2010-08-05T00:00:00"/>
  </r>
  <r>
    <n v="7512"/>
    <n v="53605"/>
    <d v="2010-08-03T00:00:00"/>
    <s v="Medium"/>
    <n v="1"/>
    <n v="38.567099999999996"/>
    <n v="7.0000000000000007E-2"/>
    <x v="0"/>
    <n v="-73.099999999999994"/>
    <n v="41.47"/>
    <n v="34.200000000000003"/>
    <s v="Karen Seio"/>
    <x v="10"/>
    <s v="Atlantic"/>
    <x v="3"/>
    <x v="1"/>
    <s v="Office Furnishings"/>
    <s v="Eldon Econocleat® Chair Mats for Low Pile Carpets"/>
    <s v="Wrap Bag"/>
    <n v="0.73"/>
    <d v="2010-08-05T00:00:00"/>
  </r>
  <r>
    <n v="7513"/>
    <n v="53635"/>
    <d v="2012-07-18T00:00:00"/>
    <s v="Not Specified"/>
    <n v="33"/>
    <n v="95.330399999999997"/>
    <n v="0.08"/>
    <x v="0"/>
    <n v="-52.76"/>
    <n v="3.14"/>
    <n v="1.92"/>
    <s v="Raymond Fair"/>
    <x v="3"/>
    <s v="West"/>
    <x v="0"/>
    <x v="0"/>
    <s v="Scissors, Rulers and Trimmers"/>
    <s v="Serrated Blade or Curved Handle Hand Letter Openers"/>
    <s v="Wrap Bag"/>
    <n v="0.84"/>
    <d v="2012-07-20T00:00:00"/>
  </r>
  <r>
    <n v="7514"/>
    <n v="53637"/>
    <d v="2011-03-17T00:00:00"/>
    <s v="High"/>
    <n v="12"/>
    <n v="431.78399999999999"/>
    <n v="0.1"/>
    <x v="2"/>
    <n v="61.27"/>
    <n v="39.979999999999997"/>
    <n v="9.83"/>
    <s v="Erin Ashbrook"/>
    <x v="4"/>
    <s v="Ontario"/>
    <x v="3"/>
    <x v="0"/>
    <s v="Envelopes"/>
    <s v="Blue String-Tie &amp; Button Interoffice Envelopes, 10 x 13"/>
    <s v="Small Box"/>
    <n v="0.4"/>
    <d v="2011-03-18T00:00:00"/>
  </r>
  <r>
    <n v="7515"/>
    <n v="53667"/>
    <d v="2012-05-17T00:00:00"/>
    <s v="Medium"/>
    <n v="33"/>
    <n v="102.00959999999999"/>
    <n v="0.08"/>
    <x v="0"/>
    <n v="-159.73500000000001"/>
    <n v="3.36"/>
    <n v="6.27"/>
    <s v="Steve Carroll"/>
    <x v="6"/>
    <s v="Prarie"/>
    <x v="3"/>
    <x v="0"/>
    <s v="Binders and Binder Accessories"/>
    <s v="Cardinal Poly Pocket Divider Pockets for Ring Binders"/>
    <s v="Small Box"/>
    <n v="0.4"/>
    <d v="2012-05-19T00:00:00"/>
  </r>
  <r>
    <n v="7516"/>
    <n v="53667"/>
    <d v="2012-05-17T00:00:00"/>
    <s v="Medium"/>
    <n v="16"/>
    <n v="524.01440000000002"/>
    <n v="0.09"/>
    <x v="0"/>
    <n v="46.512"/>
    <n v="35.99"/>
    <n v="1.1000000000000001"/>
    <s v="Steve Carroll"/>
    <x v="6"/>
    <s v="Prarie"/>
    <x v="3"/>
    <x v="2"/>
    <s v="Telephones and Communication"/>
    <s v="Accessory35"/>
    <s v="Small Box"/>
    <n v="0.55000000000000004"/>
    <d v="2012-05-19T00:00:00"/>
  </r>
  <r>
    <n v="7517"/>
    <n v="53668"/>
    <d v="2010-03-31T00:00:00"/>
    <s v="Not Specified"/>
    <n v="9"/>
    <n v="94.867200000000011"/>
    <n v="0.04"/>
    <x v="0"/>
    <n v="-10.38"/>
    <n v="10.98"/>
    <n v="3.37"/>
    <s v="Dorris Love"/>
    <x v="5"/>
    <s v="Quebec"/>
    <x v="1"/>
    <x v="0"/>
    <s v="Scissors, Rulers and Trimmers"/>
    <s v="Fiskars® Softgrip Scissors"/>
    <s v="Small Pack"/>
    <n v="0.56999999999999995"/>
    <d v="2010-04-01T00:00:00"/>
  </r>
  <r>
    <n v="7518"/>
    <n v="53671"/>
    <d v="2011-06-10T00:00:00"/>
    <s v="Medium"/>
    <n v="41"/>
    <n v="216.5128"/>
    <n v="0.08"/>
    <x v="0"/>
    <n v="-82.788499999999999"/>
    <n v="5.74"/>
    <n v="5.01"/>
    <s v="Laura Armstrong"/>
    <x v="4"/>
    <s v="Ontario"/>
    <x v="0"/>
    <x v="0"/>
    <s v="Binders and Binder Accessories"/>
    <s v="Binder Posts"/>
    <s v="Small Box"/>
    <n v="0.39"/>
    <d v="2011-06-11T00:00:00"/>
  </r>
  <r>
    <n v="7519"/>
    <n v="53671"/>
    <d v="2011-06-10T00:00:00"/>
    <s v="Medium"/>
    <n v="43"/>
    <n v="5995.9845000000005"/>
    <n v="0.01"/>
    <x v="0"/>
    <n v="693.26"/>
    <n v="140.85"/>
    <n v="19.989999999999998"/>
    <s v="Laura Armstrong"/>
    <x v="4"/>
    <s v="Ontario"/>
    <x v="0"/>
    <x v="0"/>
    <s v="Storage &amp; Organization"/>
    <s v="Fellowes Strictly Business® Drawer File, Letter/Legal Size"/>
    <s v="Small Box"/>
    <n v="0.73"/>
    <d v="2011-06-11T00:00:00"/>
  </r>
  <r>
    <n v="7520"/>
    <n v="53671"/>
    <d v="2011-06-10T00:00:00"/>
    <s v="Medium"/>
    <n v="39"/>
    <n v="573.68219999999997"/>
    <n v="0.02"/>
    <x v="0"/>
    <n v="25.992999999999999"/>
    <n v="15.01"/>
    <n v="8.4"/>
    <s v="Laura Armstrong"/>
    <x v="4"/>
    <s v="Ontario"/>
    <x v="0"/>
    <x v="0"/>
    <s v="Binders and Binder Accessories"/>
    <s v="GBC Prepunched Paper, 19-Hole, for Binding Systems, 24-lb"/>
    <s v="Small Box"/>
    <n v="0.39"/>
    <d v="2011-06-11T00:00:00"/>
  </r>
  <r>
    <n v="7521"/>
    <n v="53698"/>
    <d v="2012-06-16T00:00:00"/>
    <s v="Medium"/>
    <n v="10"/>
    <n v="48.4"/>
    <n v="0"/>
    <x v="2"/>
    <n v="13.38"/>
    <n v="4.84"/>
    <n v="0.71"/>
    <s v="Tamara Chand"/>
    <x v="4"/>
    <s v="Ontario"/>
    <x v="3"/>
    <x v="0"/>
    <s v="Pens &amp; Art Supplies"/>
    <s v="*Staples* Highlighting Markers"/>
    <s v="Wrap Bag"/>
    <n v="0.52"/>
    <d v="2012-06-17T00:00:00"/>
  </r>
  <r>
    <n v="7522"/>
    <n v="53703"/>
    <d v="2010-06-14T00:00:00"/>
    <s v="Not Specified"/>
    <n v="14"/>
    <n v="1853.5859999999998"/>
    <n v="0.06"/>
    <x v="0"/>
    <n v="-34.79"/>
    <n v="140.85"/>
    <n v="19.989999999999998"/>
    <s v="Guy Armstrong"/>
    <x v="6"/>
    <s v="Prarie"/>
    <x v="1"/>
    <x v="0"/>
    <s v="Storage &amp; Organization"/>
    <s v="Fellowes Strictly Business® Drawer File, Letter/Legal Size"/>
    <s v="Small Box"/>
    <n v="0.73"/>
    <d v="2010-06-15T00:00:00"/>
  </r>
  <r>
    <n v="7523"/>
    <n v="53728"/>
    <d v="2011-10-22T00:00:00"/>
    <s v="High"/>
    <n v="27"/>
    <n v="1458.8910000000001"/>
    <n v="7.0000000000000007E-2"/>
    <x v="0"/>
    <n v="637.60199999999998"/>
    <n v="58.1"/>
    <n v="1.49"/>
    <s v="Paul MacIntyre"/>
    <x v="4"/>
    <s v="Ontario"/>
    <x v="1"/>
    <x v="0"/>
    <s v="Binders and Binder Accessories"/>
    <s v="Avery Arch Ring Binders"/>
    <s v="Small Box"/>
    <n v="0.38"/>
    <d v="2011-10-23T00:00:00"/>
  </r>
  <r>
    <n v="7524"/>
    <n v="53730"/>
    <d v="2012-12-29T00:00:00"/>
    <s v="High"/>
    <n v="40"/>
    <n v="172.51999999999998"/>
    <n v="0.05"/>
    <x v="0"/>
    <n v="-144.739"/>
    <n v="4.54"/>
    <n v="5.83"/>
    <s v="Shirley Schmidt"/>
    <x v="5"/>
    <s v="Quebec"/>
    <x v="1"/>
    <x v="0"/>
    <s v="Binders and Binder Accessories"/>
    <s v="Avery® Durable Plastic 1&quot; Binders"/>
    <s v="Small Box"/>
    <n v="0.36"/>
    <d v="2012-12-30T00:00:00"/>
  </r>
  <r>
    <n v="7525"/>
    <n v="53762"/>
    <d v="2012-06-01T00:00:00"/>
    <s v="Critical"/>
    <n v="28"/>
    <n v="129.67920000000001"/>
    <n v="7.0000000000000007E-2"/>
    <x v="0"/>
    <n v="58.1"/>
    <n v="4.9800000000000004"/>
    <n v="0.49"/>
    <s v="Ivan Liston"/>
    <x v="3"/>
    <s v="West"/>
    <x v="3"/>
    <x v="0"/>
    <s v="Labels"/>
    <s v="Avery White Multi-Purpose Labels"/>
    <s v="Small Box"/>
    <n v="0.39"/>
    <d v="2012-06-02T00:00:00"/>
  </r>
  <r>
    <n v="7526"/>
    <n v="53766"/>
    <d v="2009-10-13T00:00:00"/>
    <s v="Not Specified"/>
    <n v="22"/>
    <n v="2986.7507999999998"/>
    <n v="7.0000000000000007E-2"/>
    <x v="1"/>
    <n v="-574.55970000000002"/>
    <n v="145.97999999999999"/>
    <n v="46.2"/>
    <s v="Laura Armstrong"/>
    <x v="4"/>
    <s v="Ontario"/>
    <x v="1"/>
    <x v="1"/>
    <s v="Tables"/>
    <s v="Bevis Rectangular Conference Tables"/>
    <s v="Jumbo Box"/>
    <n v="0.69"/>
    <d v="2009-10-14T00:00:00"/>
  </r>
  <r>
    <n v="7527"/>
    <n v="53767"/>
    <d v="2011-08-26T00:00:00"/>
    <s v="Not Specified"/>
    <n v="35"/>
    <n v="1051.771"/>
    <n v="0.03"/>
    <x v="0"/>
    <n v="433.87"/>
    <n v="30.98"/>
    <n v="5.76"/>
    <s v="Sibella Parks"/>
    <x v="1"/>
    <s v="West"/>
    <x v="0"/>
    <x v="0"/>
    <s v="Paper"/>
    <s v="IBM Multi-Purpose Copy Paper, 8 1/2 x 11&quot;, Case"/>
    <s v="Small Box"/>
    <n v="0.4"/>
    <d v="2011-08-27T00:00:00"/>
  </r>
  <r>
    <n v="7528"/>
    <n v="53795"/>
    <d v="2012-01-30T00:00:00"/>
    <s v="High"/>
    <n v="40"/>
    <n v="233.28000000000003"/>
    <n v="0.1"/>
    <x v="2"/>
    <n v="-93.06"/>
    <n v="6.48"/>
    <n v="6.22"/>
    <s v="Sandra Flanagan"/>
    <x v="4"/>
    <s v="Ontario"/>
    <x v="2"/>
    <x v="0"/>
    <s v="Paper"/>
    <s v="Xerox 1894"/>
    <s v="Small Box"/>
    <n v="0.37"/>
    <d v="2012-01-31T00:00:00"/>
  </r>
  <r>
    <n v="7529"/>
    <n v="53795"/>
    <d v="2012-01-30T00:00:00"/>
    <s v="High"/>
    <n v="21"/>
    <n v="3910.0005000000001"/>
    <n v="0.05"/>
    <x v="0"/>
    <n v="370.33199999999999"/>
    <n v="195.99"/>
    <n v="4.2"/>
    <s v="Sandra Flanagan"/>
    <x v="4"/>
    <s v="Ontario"/>
    <x v="2"/>
    <x v="2"/>
    <s v="Telephones and Communication"/>
    <s v="688"/>
    <s v="Small Box"/>
    <n v="0.6"/>
    <d v="2012-02-01T00:00:00"/>
  </r>
  <r>
    <n v="7530"/>
    <n v="53797"/>
    <d v="2009-10-01T00:00:00"/>
    <s v="Critical"/>
    <n v="10"/>
    <n v="575.58600000000001"/>
    <n v="0.01"/>
    <x v="1"/>
    <n v="-213.32"/>
    <n v="58.14"/>
    <n v="36.61"/>
    <s v="Doug Bickford"/>
    <x v="12"/>
    <s v="Northwest Territories"/>
    <x v="0"/>
    <x v="1"/>
    <s v="Bookcases"/>
    <s v="O'Sullivan 3-Shelf Heavy-Duty Bookcases"/>
    <s v="Jumbo Box"/>
    <n v="0.61"/>
    <d v="2009-10-01T00:00:00"/>
  </r>
  <r>
    <n v="7531"/>
    <n v="53798"/>
    <d v="2009-04-19T00:00:00"/>
    <s v="Low"/>
    <n v="29"/>
    <n v="2280.8500000000004"/>
    <n v="0"/>
    <x v="0"/>
    <n v="568.6"/>
    <n v="78.650000000000006"/>
    <n v="13.99"/>
    <s v="Kelly Williams"/>
    <x v="1"/>
    <s v="West"/>
    <x v="1"/>
    <x v="0"/>
    <s v="Appliances"/>
    <s v="Honeywell Quietcare HEPA Air Cleaner"/>
    <s v="Medium Box"/>
    <n v="0.52"/>
    <d v="2009-04-26T00:00:00"/>
  </r>
  <r>
    <n v="7532"/>
    <n v="53798"/>
    <d v="2009-04-19T00:00:00"/>
    <s v="Low"/>
    <n v="41"/>
    <n v="4639.1828000000005"/>
    <n v="0.08"/>
    <x v="1"/>
    <n v="-1867.97"/>
    <n v="122.99"/>
    <n v="70.2"/>
    <s v="Kelly Williams"/>
    <x v="1"/>
    <s v="West"/>
    <x v="1"/>
    <x v="1"/>
    <s v="Chairs &amp; Chairmats"/>
    <s v="Global High-Back Leather Tilter, Burgundy"/>
    <s v="Jumbo Drum"/>
    <n v="0.74"/>
    <d v="2009-04-24T00:00:00"/>
  </r>
  <r>
    <n v="7533"/>
    <n v="53825"/>
    <d v="2011-04-09T00:00:00"/>
    <s v="Low"/>
    <n v="36"/>
    <n v="1591.0848000000001"/>
    <n v="0.08"/>
    <x v="0"/>
    <n v="649.79999999999995"/>
    <n v="48.04"/>
    <n v="7.23"/>
    <s v="Joy Smith"/>
    <x v="3"/>
    <s v="West"/>
    <x v="3"/>
    <x v="0"/>
    <s v="Paper"/>
    <s v="Xerox 1885"/>
    <s v="Small Box"/>
    <n v="0.37"/>
    <d v="2011-04-11T00:00:00"/>
  </r>
  <r>
    <n v="7534"/>
    <n v="53863"/>
    <d v="2010-06-03T00:00:00"/>
    <s v="High"/>
    <n v="46"/>
    <n v="7282.674"/>
    <n v="0.02"/>
    <x v="2"/>
    <n v="1660.15"/>
    <n v="161.55000000000001"/>
    <n v="19.989999999999998"/>
    <s v="Christina DeMoss"/>
    <x v="3"/>
    <s v="West"/>
    <x v="2"/>
    <x v="0"/>
    <s v="Storage &amp; Organization"/>
    <s v="Fellowes Super Stor/Drawer® Files"/>
    <s v="Small Box"/>
    <n v="0.66"/>
    <d v="2010-06-06T00:00:00"/>
  </r>
  <r>
    <n v="7535"/>
    <n v="53891"/>
    <d v="2009-01-22T00:00:00"/>
    <s v="High"/>
    <n v="36"/>
    <n v="536.96160000000009"/>
    <n v="0.02"/>
    <x v="0"/>
    <n v="-17.445499999999999"/>
    <n v="15.22"/>
    <n v="9.73"/>
    <s v="Nathan Mautz"/>
    <x v="6"/>
    <s v="Prarie"/>
    <x v="2"/>
    <x v="0"/>
    <s v="Binders and Binder Accessories"/>
    <s v="GBC Twin Loop™ Wire Binding Elements, 9/16&quot; Spine, Black"/>
    <s v="Small Box"/>
    <n v="0.36"/>
    <d v="2009-01-22T00:00:00"/>
  </r>
  <r>
    <n v="7536"/>
    <n v="53891"/>
    <d v="2009-01-22T00:00:00"/>
    <s v="High"/>
    <n v="27"/>
    <n v="4519.5489000000007"/>
    <n v="7.0000000000000007E-2"/>
    <x v="0"/>
    <n v="812.38"/>
    <n v="179.99"/>
    <n v="19.989999999999998"/>
    <s v="Nathan Mautz"/>
    <x v="10"/>
    <s v="Atlantic"/>
    <x v="2"/>
    <x v="2"/>
    <s v="Computer Peripherals"/>
    <s v="Motorola SB4200 Cable Modem"/>
    <s v="Small Box"/>
    <n v="0.48"/>
    <d v="2009-01-23T00:00:00"/>
  </r>
  <r>
    <n v="7537"/>
    <n v="53891"/>
    <d v="2009-01-22T00:00:00"/>
    <s v="High"/>
    <n v="44"/>
    <n v="3976.9576000000002"/>
    <n v="0.02"/>
    <x v="2"/>
    <n v="-237.6"/>
    <n v="92.23"/>
    <n v="39.61"/>
    <s v="Nathan Mautz"/>
    <x v="10"/>
    <s v="Atlantic"/>
    <x v="2"/>
    <x v="1"/>
    <s v="Office Furnishings"/>
    <s v="Deflect-o RollaMat Studded, Beveled Mat for Medium Pile Carpeting"/>
    <s v="Medium Box"/>
    <n v="0.67"/>
    <d v="2009-01-23T00:00:00"/>
  </r>
  <r>
    <n v="7538"/>
    <n v="53891"/>
    <d v="2009-01-22T00:00:00"/>
    <s v="High"/>
    <n v="25"/>
    <n v="2812.7575000000002"/>
    <n v="0.03"/>
    <x v="2"/>
    <n v="553.35599999999999"/>
    <n v="115.99"/>
    <n v="5.92"/>
    <s v="Nathan Mautz"/>
    <x v="10"/>
    <s v="Atlantic"/>
    <x v="2"/>
    <x v="2"/>
    <s v="Telephones and Communication"/>
    <s v="8890"/>
    <s v="Small Box"/>
    <n v="0.57999999999999996"/>
    <d v="2009-01-23T00:00:00"/>
  </r>
  <r>
    <n v="7539"/>
    <n v="53894"/>
    <d v="2009-07-07T00:00:00"/>
    <s v="Critical"/>
    <n v="47"/>
    <n v="647.37799999999993"/>
    <n v="0.03"/>
    <x v="0"/>
    <n v="107.02"/>
    <n v="14.2"/>
    <n v="5.3"/>
    <s v="Cathy Armstrong"/>
    <x v="8"/>
    <s v="Atlantic"/>
    <x v="3"/>
    <x v="1"/>
    <s v="Office Furnishings"/>
    <s v="Coloredge Poster Frame"/>
    <s v="Wrap Bag"/>
    <n v="0.46"/>
    <d v="2009-07-08T00:00:00"/>
  </r>
  <r>
    <n v="7540"/>
    <n v="53894"/>
    <d v="2009-07-07T00:00:00"/>
    <s v="Critical"/>
    <n v="37"/>
    <n v="2535.0624000000003"/>
    <n v="0.04"/>
    <x v="0"/>
    <n v="-1561.7160000000001"/>
    <n v="71.37"/>
    <n v="69"/>
    <s v="Cathy Armstrong"/>
    <x v="8"/>
    <s v="Atlantic"/>
    <x v="3"/>
    <x v="1"/>
    <s v="Tables"/>
    <s v="Lesro Sheffield Collection Coffee Table, End Table, Center Table, Corner Table"/>
    <s v="Large Box"/>
    <n v="0.68"/>
    <d v="2009-07-08T00:00:00"/>
  </r>
  <r>
    <n v="7541"/>
    <n v="53894"/>
    <d v="2009-07-07T00:00:00"/>
    <s v="Critical"/>
    <n v="29"/>
    <n v="5712.1358"/>
    <n v="0.02"/>
    <x v="2"/>
    <n v="1252.4760000000001"/>
    <n v="200.99"/>
    <n v="8.08"/>
    <s v="Cathy Armstrong"/>
    <x v="8"/>
    <s v="Atlantic"/>
    <x v="3"/>
    <x v="2"/>
    <s v="Telephones and Communication"/>
    <s v="5125"/>
    <s v="Small Box"/>
    <n v="0.59"/>
    <d v="2009-07-07T00:00:00"/>
  </r>
  <r>
    <n v="7542"/>
    <n v="53895"/>
    <d v="2011-09-04T00:00:00"/>
    <s v="Not Specified"/>
    <n v="21"/>
    <n v="7922.6909999999998"/>
    <n v="0.1"/>
    <x v="0"/>
    <n v="1558.79"/>
    <n v="419.19"/>
    <n v="19.989999999999998"/>
    <s v="Amy Hunt"/>
    <x v="2"/>
    <s v="Prarie"/>
    <x v="0"/>
    <x v="0"/>
    <s v="Storage &amp; Organization"/>
    <s v="Smead Adjustable Mobile File Trolley with Lockable Top"/>
    <s v="Small Box"/>
    <n v="0.57999999999999996"/>
    <d v="2011-09-06T00:00:00"/>
  </r>
  <r>
    <n v="7543"/>
    <n v="53920"/>
    <d v="2009-03-18T00:00:00"/>
    <s v="Critical"/>
    <n v="18"/>
    <n v="358.75799999999998"/>
    <n v="0.05"/>
    <x v="1"/>
    <n v="-815.79"/>
    <n v="20.98"/>
    <n v="53.03"/>
    <s v="Anna Chung"/>
    <x v="7"/>
    <s v="Yukon"/>
    <x v="2"/>
    <x v="0"/>
    <s v="Storage &amp; Organization"/>
    <s v="Tennsco Lockers, Gray"/>
    <s v="Jumbo Drum"/>
    <n v="0.78"/>
    <d v="2009-03-20T00:00:00"/>
  </r>
  <r>
    <n v="7544"/>
    <n v="53953"/>
    <d v="2009-03-27T00:00:00"/>
    <s v="Not Specified"/>
    <n v="36"/>
    <n v="299.64599999999996"/>
    <n v="7.0000000000000007E-2"/>
    <x v="0"/>
    <n v="91.73"/>
    <n v="8.9499999999999993"/>
    <n v="2.0099999999999998"/>
    <s v="Heather Jas"/>
    <x v="8"/>
    <s v="Atlantic"/>
    <x v="1"/>
    <x v="0"/>
    <s v="Paper"/>
    <s v="Recycled Desk Saver Line &quot;While You Were Out&quot; Book, 5 1/2&quot; X 4&quot;"/>
    <s v="Wrap Bag"/>
    <n v="0.39"/>
    <d v="2009-03-28T00:00:00"/>
  </r>
  <r>
    <n v="7545"/>
    <n v="53955"/>
    <d v="2011-03-04T00:00:00"/>
    <s v="Critical"/>
    <n v="43"/>
    <n v="5406.8543999999993"/>
    <n v="0.04"/>
    <x v="1"/>
    <n v="-3404.24"/>
    <n v="130.97999999999999"/>
    <n v="130"/>
    <s v="Matt Abelman"/>
    <x v="6"/>
    <s v="Prarie"/>
    <x v="2"/>
    <x v="1"/>
    <s v="Chairs &amp; Chairmats"/>
    <s v="Office Star - Contemporary Task Swivel chair with 2-way adjustable arms, Plum"/>
    <s v="Jumbo Drum"/>
    <n v="0.78"/>
    <d v="2011-03-06T00:00:00"/>
  </r>
  <r>
    <n v="7546"/>
    <n v="53956"/>
    <d v="2011-08-08T00:00:00"/>
    <s v="High"/>
    <n v="43"/>
    <n v="1744.9443000000001"/>
    <n v="0.01"/>
    <x v="0"/>
    <n v="311.72000000000003"/>
    <n v="40.99"/>
    <n v="17.48"/>
    <s v="Elpida Rittenbach"/>
    <x v="6"/>
    <s v="Prarie"/>
    <x v="3"/>
    <x v="0"/>
    <s v="Paper"/>
    <s v="Xerox 1893"/>
    <s v="Small Box"/>
    <n v="0.36"/>
    <d v="2011-08-09T00:00:00"/>
  </r>
  <r>
    <n v="7547"/>
    <n v="53984"/>
    <d v="2012-12-10T00:00:00"/>
    <s v="Medium"/>
    <n v="23"/>
    <n v="158.24"/>
    <n v="0"/>
    <x v="0"/>
    <n v="51.43"/>
    <n v="6.88"/>
    <n v="2"/>
    <s v="Rick Wilson"/>
    <x v="4"/>
    <s v="Ontario"/>
    <x v="1"/>
    <x v="0"/>
    <s v="Paper"/>
    <s v="Adams Phone Message Book, 200 Message Capacity, 8 1/16” x 11”"/>
    <s v="Wrap Bag"/>
    <n v="0.39"/>
    <d v="2012-12-11T00:00:00"/>
  </r>
  <r>
    <n v="7548"/>
    <n v="53990"/>
    <d v="2012-11-01T00:00:00"/>
    <s v="Not Specified"/>
    <n v="44"/>
    <n v="4688.2175999999999"/>
    <n v="0.04"/>
    <x v="0"/>
    <n v="1411.029"/>
    <n v="110.99"/>
    <n v="2.5"/>
    <s v="Carlos Daly"/>
    <x v="12"/>
    <s v="Northwest Territories"/>
    <x v="1"/>
    <x v="2"/>
    <s v="Telephones and Communication"/>
    <s v="T18"/>
    <s v="Small Box"/>
    <n v="0.56999999999999995"/>
    <d v="2012-11-02T00:00:00"/>
  </r>
  <r>
    <n v="7549"/>
    <n v="54019"/>
    <d v="2009-07-01T00:00:00"/>
    <s v="Low"/>
    <n v="35"/>
    <n v="3895.2339999999999"/>
    <n v="0.08"/>
    <x v="1"/>
    <n v="1219.8699999999999"/>
    <n v="120.97"/>
    <n v="26.3"/>
    <s v="Aaron Bergman"/>
    <x v="1"/>
    <s v="West"/>
    <x v="1"/>
    <x v="2"/>
    <s v="Office Machines"/>
    <s v="Canon S750 Color Inkjet Printer"/>
    <s v="Jumbo Drum"/>
    <n v="0.38"/>
    <d v="2009-07-08T00:00:00"/>
  </r>
  <r>
    <n v="7550"/>
    <n v="54020"/>
    <d v="2012-01-31T00:00:00"/>
    <s v="Low"/>
    <n v="35"/>
    <n v="630.75249999999994"/>
    <n v="0.05"/>
    <x v="0"/>
    <n v="182.63"/>
    <n v="18.97"/>
    <n v="5.21"/>
    <s v="Jennifer Ferguson"/>
    <x v="5"/>
    <s v="Quebec"/>
    <x v="1"/>
    <x v="0"/>
    <s v="Paper"/>
    <s v="Xerox 1887"/>
    <s v="Small Box"/>
    <n v="0.37"/>
    <d v="2012-02-04T00:00:00"/>
  </r>
  <r>
    <n v="7551"/>
    <n v="54020"/>
    <d v="2012-01-31T00:00:00"/>
    <s v="Low"/>
    <n v="43"/>
    <n v="253.56240000000003"/>
    <n v="0.09"/>
    <x v="0"/>
    <n v="-140.47999999999999"/>
    <n v="6.48"/>
    <n v="6.86"/>
    <s v="Jennifer Ferguson"/>
    <x v="5"/>
    <s v="Quebec"/>
    <x v="1"/>
    <x v="0"/>
    <s v="Paper"/>
    <s v="Xerox 204"/>
    <s v="Small Box"/>
    <n v="0.37"/>
    <d v="2012-02-05T00:00:00"/>
  </r>
  <r>
    <n v="7552"/>
    <n v="54023"/>
    <d v="2012-07-22T00:00:00"/>
    <s v="Not Specified"/>
    <n v="45"/>
    <n v="370.3725"/>
    <n v="7.0000000000000007E-2"/>
    <x v="0"/>
    <n v="-8.5904999999999987"/>
    <n v="8.85"/>
    <n v="5.6"/>
    <s v="Sean Miller"/>
    <x v="4"/>
    <s v="Ontario"/>
    <x v="0"/>
    <x v="0"/>
    <s v="Binders and Binder Accessories"/>
    <s v="GBC Standard Plastic Binding Systems Combs"/>
    <s v="Small Box"/>
    <n v="0.36"/>
    <d v="2012-07-23T00:00:00"/>
  </r>
  <r>
    <n v="7553"/>
    <n v="54051"/>
    <d v="2011-08-11T00:00:00"/>
    <s v="Medium"/>
    <n v="23"/>
    <n v="3080.413"/>
    <n v="0.05"/>
    <x v="1"/>
    <n v="-307.45999999999998"/>
    <n v="140.97999999999999"/>
    <n v="36.090000000000003"/>
    <s v="Alice McCarthy"/>
    <x v="1"/>
    <s v="West"/>
    <x v="1"/>
    <x v="1"/>
    <s v="Bookcases"/>
    <s v="Sauder Forest Hills Library, Woodland Oak Finish"/>
    <s v="Jumbo Box"/>
    <n v="0.77"/>
    <d v="2011-08-13T00:00:00"/>
  </r>
  <r>
    <n v="7554"/>
    <n v="54051"/>
    <d v="2011-08-11T00:00:00"/>
    <s v="Medium"/>
    <n v="28"/>
    <n v="108.7016"/>
    <n v="0.06"/>
    <x v="2"/>
    <n v="45.87"/>
    <n v="4.13"/>
    <n v="0.99"/>
    <s v="Alice McCarthy"/>
    <x v="1"/>
    <s v="West"/>
    <x v="1"/>
    <x v="0"/>
    <s v="Labels"/>
    <s v="Avery 491"/>
    <s v="Small Box"/>
    <n v="0.39"/>
    <d v="2011-08-12T00:00:00"/>
  </r>
  <r>
    <n v="7555"/>
    <n v="54053"/>
    <d v="2012-02-14T00:00:00"/>
    <s v="High"/>
    <n v="18"/>
    <n v="947.35080000000005"/>
    <n v="0.06"/>
    <x v="2"/>
    <n v="-230.34"/>
    <n v="55.99"/>
    <n v="5"/>
    <s v="Alex Grayson"/>
    <x v="8"/>
    <s v="Atlantic"/>
    <x v="3"/>
    <x v="2"/>
    <s v="Telephones and Communication"/>
    <s v="Accessory6"/>
    <s v="Small Pack"/>
    <n v="0.8"/>
    <d v="2012-02-15T00:00:00"/>
  </r>
  <r>
    <n v="7556"/>
    <n v="54053"/>
    <d v="2012-02-14T00:00:00"/>
    <s v="High"/>
    <n v="34"/>
    <n v="6628.6502"/>
    <n v="0.03"/>
    <x v="0"/>
    <n v="1185.4079999999999"/>
    <n v="200.99"/>
    <n v="8.08"/>
    <s v="Alex Grayson"/>
    <x v="5"/>
    <s v="Quebec"/>
    <x v="3"/>
    <x v="2"/>
    <s v="Telephones and Communication"/>
    <s v="5125"/>
    <s v="Small Box"/>
    <n v="0.59"/>
    <d v="2012-02-15T00:00:00"/>
  </r>
  <r>
    <n v="7557"/>
    <n v="54055"/>
    <d v="2009-02-13T00:00:00"/>
    <s v="Critical"/>
    <n v="44"/>
    <n v="5216.6575999999995"/>
    <n v="0.02"/>
    <x v="1"/>
    <n v="-1330.5"/>
    <n v="120.98"/>
    <n v="58.64"/>
    <s v="Lena Creighton"/>
    <x v="4"/>
    <s v="Ontario"/>
    <x v="2"/>
    <x v="1"/>
    <s v="Bookcases"/>
    <s v="O'Sullivan Living Dimensions 2-Shelf Bookcases"/>
    <s v="Jumbo Box"/>
    <n v="0.75"/>
    <d v="2009-02-15T00:00:00"/>
  </r>
  <r>
    <n v="7558"/>
    <n v="54081"/>
    <d v="2011-03-10T00:00:00"/>
    <s v="Low"/>
    <n v="2"/>
    <n v="55.820799999999998"/>
    <n v="0.02"/>
    <x v="0"/>
    <n v="-83.18"/>
    <n v="28.48"/>
    <n v="1.99"/>
    <s v="Seth Vernon"/>
    <x v="3"/>
    <s v="West"/>
    <x v="2"/>
    <x v="2"/>
    <s v="Computer Peripherals"/>
    <s v="Memorex 4.7GB DVD+RW, 3/Pack"/>
    <s v="Small Pack"/>
    <n v="0.4"/>
    <d v="2011-03-12T00:00:00"/>
  </r>
  <r>
    <n v="7559"/>
    <n v="54083"/>
    <d v="2011-07-21T00:00:00"/>
    <s v="High"/>
    <n v="10"/>
    <n v="2574.252"/>
    <n v="0.08"/>
    <x v="1"/>
    <n v="258.01"/>
    <n v="279.81"/>
    <n v="23.19"/>
    <s v="Don Miller"/>
    <x v="12"/>
    <s v="Northwest Territories"/>
    <x v="2"/>
    <x v="0"/>
    <s v="Appliances"/>
    <s v="Sanyo 2.5 Cubic Foot Mid-Size Office Refrigerators"/>
    <s v="Jumbo Drum"/>
    <n v="0.59"/>
    <d v="2011-07-23T00:00:00"/>
  </r>
  <r>
    <n v="7560"/>
    <n v="54084"/>
    <d v="2011-09-10T00:00:00"/>
    <s v="Critical"/>
    <n v="3"/>
    <n v="140.70480000000001"/>
    <n v="0.08"/>
    <x v="1"/>
    <n v="-69.66"/>
    <n v="50.98"/>
    <n v="14.19"/>
    <s v="Lauren Leatherbury"/>
    <x v="1"/>
    <s v="West"/>
    <x v="1"/>
    <x v="1"/>
    <s v="Chairs &amp; Chairmats"/>
    <s v="Global Deluxe Stacking Chair, Gray"/>
    <s v="Jumbo Drum"/>
    <n v="0.56000000000000005"/>
    <d v="2011-09-12T00:00:00"/>
  </r>
  <r>
    <n v="7561"/>
    <n v="54086"/>
    <d v="2012-09-06T00:00:00"/>
    <s v="Low"/>
    <n v="23"/>
    <n v="5858.3714"/>
    <n v="0.06"/>
    <x v="1"/>
    <n v="842.83"/>
    <n v="270.97000000000003"/>
    <n v="28.06"/>
    <s v="Denny Ordway"/>
    <x v="3"/>
    <s v="West"/>
    <x v="0"/>
    <x v="2"/>
    <s v="Office Machines"/>
    <s v="Epson LQ-570e Dot Matrix Printer"/>
    <s v="Jumbo Drum"/>
    <n v="0.56000000000000005"/>
    <d v="2012-09-08T00:00:00"/>
  </r>
  <r>
    <n v="7562"/>
    <n v="54115"/>
    <d v="2012-01-07T00:00:00"/>
    <s v="Low"/>
    <n v="24"/>
    <n v="103.8312"/>
    <n v="0.01"/>
    <x v="0"/>
    <n v="-80.05"/>
    <n v="4.37"/>
    <n v="5.15"/>
    <s v="Brian Moss"/>
    <x v="6"/>
    <s v="Prarie"/>
    <x v="1"/>
    <x v="0"/>
    <s v="Appliances"/>
    <s v="Eureka Sanitaire ® Multi-Pro Heavy-Duty Upright, Disposable Bags"/>
    <s v="Small Box"/>
    <n v="0.59"/>
    <d v="2012-01-12T00:00:00"/>
  </r>
  <r>
    <n v="7563"/>
    <n v="54115"/>
    <d v="2012-01-07T00:00:00"/>
    <s v="Low"/>
    <n v="39"/>
    <n v="188.39340000000001"/>
    <n v="0.03"/>
    <x v="0"/>
    <n v="-89.424000000000007"/>
    <n v="4.9800000000000004"/>
    <n v="4.95"/>
    <s v="Brian Moss"/>
    <x v="6"/>
    <s v="Prarie"/>
    <x v="1"/>
    <x v="0"/>
    <s v="Binders and Binder Accessories"/>
    <s v="Cardinal Holdit Business Card Pockets"/>
    <s v="Small Box"/>
    <n v="0.37"/>
    <d v="2012-01-12T00:00:00"/>
  </r>
  <r>
    <n v="7564"/>
    <n v="54116"/>
    <d v="2011-11-03T00:00:00"/>
    <s v="Critical"/>
    <n v="22"/>
    <n v="3155.482"/>
    <n v="0.05"/>
    <x v="1"/>
    <n v="350"/>
    <n v="150.97999999999999"/>
    <n v="16.010000000000002"/>
    <s v="Frank Gastineau"/>
    <x v="1"/>
    <s v="West"/>
    <x v="0"/>
    <x v="1"/>
    <s v="Tables"/>
    <s v="Iceberg OfficeWorks 42&quot; Round Tables"/>
    <s v="Jumbo Box"/>
    <n v="0.7"/>
    <d v="2011-11-04T00:00:00"/>
  </r>
  <r>
    <n v="7565"/>
    <n v="54119"/>
    <d v="2010-05-22T00:00:00"/>
    <s v="Medium"/>
    <n v="45"/>
    <n v="250.99199999999999"/>
    <n v="0.04"/>
    <x v="2"/>
    <n v="-43.45"/>
    <n v="5.81"/>
    <n v="3.37"/>
    <s v="Monica Federle"/>
    <x v="3"/>
    <s v="West"/>
    <x v="1"/>
    <x v="0"/>
    <s v="Rubber Bands"/>
    <s v="Advantus Push Pins, Aluminum Head"/>
    <s v="Wrap Bag"/>
    <n v="0.54"/>
    <d v="2010-05-23T00:00:00"/>
  </r>
  <r>
    <n v="7566"/>
    <n v="54119"/>
    <d v="2010-05-22T00:00:00"/>
    <s v="Medium"/>
    <n v="4"/>
    <n v="113.012"/>
    <n v="0.05"/>
    <x v="0"/>
    <n v="-41.75"/>
    <n v="29.74"/>
    <n v="6.64"/>
    <s v="Monica Federle"/>
    <x v="3"/>
    <s v="West"/>
    <x v="1"/>
    <x v="0"/>
    <s v="Storage &amp; Organization"/>
    <s v="Acco Perma® 2700 Stacking Storage Drawers"/>
    <s v="Small Box"/>
    <n v="0.7"/>
    <d v="2010-05-25T00:00:00"/>
  </r>
  <r>
    <n v="7567"/>
    <n v="54145"/>
    <d v="2010-01-02T00:00:00"/>
    <s v="Low"/>
    <n v="34"/>
    <n v="63.647999999999996"/>
    <n v="0.1"/>
    <x v="0"/>
    <n v="-133.06"/>
    <n v="2.08"/>
    <n v="5.33"/>
    <s v="Joni Blumstein"/>
    <x v="4"/>
    <s v="Ontario"/>
    <x v="2"/>
    <x v="1"/>
    <s v="Office Furnishings"/>
    <s v="Eldon® Wave Desk Accessories"/>
    <s v="Small Box"/>
    <n v="0.43"/>
    <d v="2010-01-02T00:00:00"/>
  </r>
  <r>
    <n v="7568"/>
    <n v="54146"/>
    <d v="2010-10-18T00:00:00"/>
    <s v="Low"/>
    <n v="3"/>
    <n v="115.5072"/>
    <n v="0.06"/>
    <x v="0"/>
    <n v="-112.64"/>
    <n v="40.96"/>
    <n v="1.99"/>
    <s v="Laurel Elliston"/>
    <x v="10"/>
    <s v="Atlantic"/>
    <x v="1"/>
    <x v="2"/>
    <s v="Computer Peripherals"/>
    <s v="Fuji 5.2GB DVD-RAM"/>
    <s v="Small Pack"/>
    <n v="0.55000000000000004"/>
    <d v="2010-10-23T00:00:00"/>
  </r>
  <r>
    <n v="7569"/>
    <n v="54150"/>
    <d v="2011-06-22T00:00:00"/>
    <s v="Critical"/>
    <n v="12"/>
    <n v="2328.3612000000003"/>
    <n v="0.01"/>
    <x v="2"/>
    <n v="-53.691000000000003"/>
    <n v="195.99"/>
    <n v="3.99"/>
    <s v="Bart Watters"/>
    <x v="6"/>
    <s v="Prarie"/>
    <x v="1"/>
    <x v="2"/>
    <s v="Telephones and Communication"/>
    <s v="CF 888"/>
    <s v="Small Box"/>
    <n v="0.59"/>
    <d v="2011-06-22T00:00:00"/>
  </r>
  <r>
    <n v="7570"/>
    <n v="54151"/>
    <d v="2009-09-02T00:00:00"/>
    <s v="Critical"/>
    <n v="35"/>
    <n v="192.83599999999998"/>
    <n v="0.03"/>
    <x v="0"/>
    <n v="65.88"/>
    <n v="5.68"/>
    <n v="1.46"/>
    <s v="Amy Cox"/>
    <x v="4"/>
    <s v="Ontario"/>
    <x v="0"/>
    <x v="0"/>
    <s v="Paper"/>
    <s v="Adams Write n' Stick Phone Message Book, 11&quot; X 5 1/4&quot;, 200 Messages"/>
    <s v="Wrap Bag"/>
    <n v="0.39"/>
    <d v="2009-09-03T00:00:00"/>
  </r>
  <r>
    <n v="7571"/>
    <n v="54151"/>
    <d v="2009-09-02T00:00:00"/>
    <s v="Critical"/>
    <n v="38"/>
    <n v="59.371199999999995"/>
    <n v="7.0000000000000007E-2"/>
    <x v="0"/>
    <n v="1.42"/>
    <n v="1.68"/>
    <n v="1"/>
    <s v="Amy Cox"/>
    <x v="4"/>
    <s v="Ontario"/>
    <x v="0"/>
    <x v="0"/>
    <s v="Pens &amp; Art Supplies"/>
    <s v="Prang Dustless Chalk Sticks"/>
    <s v="Wrap Bag"/>
    <n v="0.35"/>
    <d v="2009-09-03T00:00:00"/>
  </r>
  <r>
    <n v="7572"/>
    <n v="54176"/>
    <d v="2011-06-27T00:00:00"/>
    <s v="Not Specified"/>
    <n v="33"/>
    <n v="2294.8596000000002"/>
    <n v="0.06"/>
    <x v="0"/>
    <n v="131.02000000000001"/>
    <n v="73.98"/>
    <n v="14.52"/>
    <s v="Jack O'Briant"/>
    <x v="2"/>
    <s v="Prarie"/>
    <x v="3"/>
    <x v="2"/>
    <s v="Computer Peripherals"/>
    <s v="Keytronic French Keyboard"/>
    <s v="Small Box"/>
    <n v="0.65"/>
    <d v="2011-06-28T00:00:00"/>
  </r>
  <r>
    <n v="7573"/>
    <n v="54177"/>
    <d v="2012-01-25T00:00:00"/>
    <s v="Critical"/>
    <n v="12"/>
    <n v="462.2399999999999"/>
    <n v="0.1"/>
    <x v="0"/>
    <n v="148.19749999999999"/>
    <n v="42.8"/>
    <n v="2.99"/>
    <s v="Maria Bertelson"/>
    <x v="4"/>
    <s v="Ontario"/>
    <x v="2"/>
    <x v="0"/>
    <s v="Binders and Binder Accessories"/>
    <s v="Wilson Jones Elliptical Ring 3 1/2&quot; Capacity Binders, 800 sheets"/>
    <s v="Small Box"/>
    <n v="0.36"/>
    <d v="2012-01-25T00:00:00"/>
  </r>
  <r>
    <n v="7574"/>
    <n v="54177"/>
    <d v="2012-01-25T00:00:00"/>
    <s v="Critical"/>
    <n v="25"/>
    <n v="145.80000000000001"/>
    <n v="0.1"/>
    <x v="0"/>
    <n v="-98.15"/>
    <n v="6.48"/>
    <n v="7.37"/>
    <s v="Maria Bertelson"/>
    <x v="4"/>
    <s v="Ontario"/>
    <x v="2"/>
    <x v="0"/>
    <s v="Paper"/>
    <s v="Xerox 210"/>
    <s v="Small Box"/>
    <n v="0.37"/>
    <d v="2012-01-27T00:00:00"/>
  </r>
  <r>
    <n v="7575"/>
    <n v="54180"/>
    <d v="2012-10-22T00:00:00"/>
    <s v="Critical"/>
    <n v="43"/>
    <n v="845.79279999999994"/>
    <n v="0.08"/>
    <x v="0"/>
    <n v="-57.75"/>
    <n v="21.38"/>
    <n v="8.99"/>
    <s v="Jill Matthias"/>
    <x v="3"/>
    <s v="West"/>
    <x v="3"/>
    <x v="0"/>
    <s v="Pens &amp; Art Supplies"/>
    <s v="Boston 1730 StandUp Electric Pencil Sharpener"/>
    <s v="Small Pack"/>
    <n v="0.59"/>
    <d v="2012-10-24T00:00:00"/>
  </r>
  <r>
    <n v="7576"/>
    <n v="54181"/>
    <d v="2012-05-18T00:00:00"/>
    <s v="High"/>
    <n v="12"/>
    <n v="2484.5579999999995"/>
    <n v="0.03"/>
    <x v="1"/>
    <n v="67.36000000000007"/>
    <n v="213.45"/>
    <n v="14.7"/>
    <s v="Duane Benoit"/>
    <x v="4"/>
    <s v="Ontario"/>
    <x v="2"/>
    <x v="2"/>
    <s v="Office Machines"/>
    <s v="Panasonic KX-P2130 Dot Matrix Printer"/>
    <s v="Jumbo Drum"/>
    <n v="0.59"/>
    <d v="2012-05-20T00:00:00"/>
  </r>
  <r>
    <n v="7577"/>
    <n v="54183"/>
    <d v="2012-04-15T00:00:00"/>
    <s v="Critical"/>
    <n v="32"/>
    <n v="2602.5663999999997"/>
    <n v="0.02"/>
    <x v="2"/>
    <n v="1097.25"/>
    <n v="82.99"/>
    <n v="5.5"/>
    <s v="Mike Caudle"/>
    <x v="4"/>
    <s v="Ontario"/>
    <x v="1"/>
    <x v="2"/>
    <s v="Computer Peripherals"/>
    <s v="Micro Innovations Micro Digital Wireless Keyboard and Mouse, Gray"/>
    <s v="Small Box"/>
    <n v="0.44"/>
    <d v="2012-04-17T00:00:00"/>
  </r>
  <r>
    <n v="7578"/>
    <n v="54183"/>
    <d v="2012-04-15T00:00:00"/>
    <s v="Critical"/>
    <n v="9"/>
    <n v="102.8412"/>
    <n v="0.02"/>
    <x v="0"/>
    <n v="-52.25"/>
    <n v="11.66"/>
    <n v="8.99"/>
    <s v="Mike Caudle"/>
    <x v="4"/>
    <s v="Ontario"/>
    <x v="1"/>
    <x v="0"/>
    <s v="Pens &amp; Art Supplies"/>
    <s v="Boston 16765 Mini Stand Up Battery Pencil Sharpener"/>
    <s v="Small Pack"/>
    <n v="0.59"/>
    <d v="2012-04-16T00:00:00"/>
  </r>
  <r>
    <n v="7579"/>
    <n v="54209"/>
    <d v="2012-08-15T00:00:00"/>
    <s v="Medium"/>
    <n v="21"/>
    <n v="725.55840000000012"/>
    <n v="0.04"/>
    <x v="0"/>
    <n v="170.46"/>
    <n v="35.99"/>
    <n v="5.99"/>
    <s v="Arthur Prichep"/>
    <x v="4"/>
    <s v="Ontario"/>
    <x v="2"/>
    <x v="2"/>
    <s v="Telephones and Communication"/>
    <s v="Accessory41"/>
    <s v="Wrap Bag"/>
    <n v="0.38"/>
    <d v="2012-08-17T00:00:00"/>
  </r>
  <r>
    <n v="7580"/>
    <n v="54214"/>
    <d v="2012-01-02T00:00:00"/>
    <s v="Medium"/>
    <n v="38"/>
    <n v="7295.6352000000006"/>
    <n v="0.04"/>
    <x v="2"/>
    <n v="1899.23"/>
    <n v="199.99"/>
    <n v="24.49"/>
    <s v="Resi Polking"/>
    <x v="1"/>
    <s v="West"/>
    <x v="0"/>
    <x v="2"/>
    <s v="Copiers and Fax"/>
    <s v="Canon PC-428 Personal Copier"/>
    <s v="Large Box"/>
    <n v="0.46"/>
    <d v="2012-01-05T00:00:00"/>
  </r>
  <r>
    <n v="7581"/>
    <n v="54215"/>
    <d v="2011-10-21T00:00:00"/>
    <s v="High"/>
    <n v="14"/>
    <n v="308.85120000000001"/>
    <n v="0.04"/>
    <x v="0"/>
    <n v="53.44"/>
    <n v="22.98"/>
    <n v="1.99"/>
    <s v="Denny Ordway"/>
    <x v="3"/>
    <s v="West"/>
    <x v="0"/>
    <x v="2"/>
    <s v="Computer Peripherals"/>
    <s v="Memorex 80 Minute CD-R, 30/Pack"/>
    <s v="Small Pack"/>
    <n v="0.46"/>
    <d v="2011-10-23T00:00:00"/>
  </r>
  <r>
    <n v="7582"/>
    <n v="54243"/>
    <d v="2009-09-16T00:00:00"/>
    <s v="Low"/>
    <n v="6"/>
    <n v="860.04539999999997"/>
    <n v="7.0000000000000007E-2"/>
    <x v="2"/>
    <n v="-634.73410000000013"/>
    <n v="154.13"/>
    <n v="69"/>
    <s v="Amy Cox"/>
    <x v="4"/>
    <s v="Ontario"/>
    <x v="2"/>
    <x v="1"/>
    <s v="Tables"/>
    <s v="Laminate Occasional Tables"/>
    <s v="Large Box"/>
    <n v="0.68"/>
    <d v="2009-09-16T00:00:00"/>
  </r>
  <r>
    <n v="7583"/>
    <n v="54245"/>
    <d v="2011-03-24T00:00:00"/>
    <s v="Medium"/>
    <n v="5"/>
    <n v="95.504499999999993"/>
    <n v="0.09"/>
    <x v="0"/>
    <n v="-114.90599999999999"/>
    <n v="20.99"/>
    <n v="2.5"/>
    <s v="Cari MacIntyre"/>
    <x v="4"/>
    <s v="Ontario"/>
    <x v="1"/>
    <x v="2"/>
    <s v="Telephones and Communication"/>
    <s v="Accessory37"/>
    <s v="Wrap Bag"/>
    <n v="0.81"/>
    <d v="2011-03-25T00:00:00"/>
  </r>
  <r>
    <n v="7584"/>
    <n v="54274"/>
    <d v="2010-11-23T00:00:00"/>
    <s v="Not Specified"/>
    <n v="20"/>
    <n v="1494.35"/>
    <n v="0.05"/>
    <x v="0"/>
    <n v="328"/>
    <n v="78.650000000000006"/>
    <n v="13.99"/>
    <s v="Don Jones"/>
    <x v="12"/>
    <s v="Northwest Territories"/>
    <x v="1"/>
    <x v="0"/>
    <s v="Appliances"/>
    <s v="Honeywell Quietcare HEPA Air Cleaner"/>
    <s v="Medium Box"/>
    <n v="0.52"/>
    <d v="2010-11-25T00:00:00"/>
  </r>
  <r>
    <n v="7585"/>
    <n v="54276"/>
    <d v="2010-02-06T00:00:00"/>
    <s v="Not Specified"/>
    <n v="21"/>
    <n v="744.24"/>
    <n v="0"/>
    <x v="0"/>
    <n v="299.58999999999997"/>
    <n v="35.44"/>
    <n v="4.92"/>
    <s v="Chad Cunningham"/>
    <x v="12"/>
    <s v="Northwest Territories"/>
    <x v="0"/>
    <x v="0"/>
    <s v="Paper"/>
    <s v="Staples Colored Bar Computer Paper"/>
    <s v="Small Box"/>
    <n v="0.38"/>
    <d v="2010-02-07T00:00:00"/>
  </r>
  <r>
    <n v="7586"/>
    <n v="54279"/>
    <d v="2011-07-30T00:00:00"/>
    <s v="High"/>
    <n v="41"/>
    <n v="9777.7620000000006"/>
    <n v="0.1"/>
    <x v="1"/>
    <n v="1977.69"/>
    <n v="264.98"/>
    <n v="17.86"/>
    <s v="Harry Greene"/>
    <x v="1"/>
    <s v="West"/>
    <x v="1"/>
    <x v="2"/>
    <s v="Office Machines"/>
    <s v="Panasonic KX-P1131 Dot Matrix Printer"/>
    <s v="Jumbo Drum"/>
    <n v="0.57999999999999996"/>
    <d v="2011-07-31T00:00:00"/>
  </r>
  <r>
    <n v="7587"/>
    <n v="54304"/>
    <d v="2010-02-17T00:00:00"/>
    <s v="High"/>
    <n v="11"/>
    <n v="518.34860000000003"/>
    <n v="0.03"/>
    <x v="0"/>
    <n v="118.32"/>
    <n v="48.58"/>
    <n v="3.99"/>
    <s v="Justin Hirsh"/>
    <x v="8"/>
    <s v="Atlantic"/>
    <x v="3"/>
    <x v="0"/>
    <s v="Appliances"/>
    <s v="Belkin Premiere Surge Master II 8-outlet surge protector"/>
    <s v="Small Box"/>
    <n v="0.56000000000000005"/>
    <d v="2010-02-19T00:00:00"/>
  </r>
  <r>
    <n v="7588"/>
    <n v="54307"/>
    <d v="2012-01-08T00:00:00"/>
    <s v="High"/>
    <n v="15"/>
    <n v="221.11650000000003"/>
    <n v="0.01"/>
    <x v="0"/>
    <n v="-59.64"/>
    <n v="14.89"/>
    <n v="13.56"/>
    <s v="Lauren Leatherbury"/>
    <x v="1"/>
    <s v="West"/>
    <x v="1"/>
    <x v="1"/>
    <s v="Office Furnishings"/>
    <s v="Tensor Computer Mounted Lamp"/>
    <s v="Large Box"/>
    <n v="0.57999999999999996"/>
    <d v="2012-01-09T00:00:00"/>
  </r>
  <r>
    <n v="7589"/>
    <n v="54307"/>
    <d v="2012-01-08T00:00:00"/>
    <s v="High"/>
    <n v="14"/>
    <n v="3776.3712"/>
    <n v="0.04"/>
    <x v="1"/>
    <n v="192.2"/>
    <n v="280.98"/>
    <n v="35.67"/>
    <s v="Lauren Leatherbury"/>
    <x v="1"/>
    <s v="West"/>
    <x v="1"/>
    <x v="1"/>
    <s v="Tables"/>
    <s v="Global Adaptabilities™ Conference Tables"/>
    <s v="Jumbo Box"/>
    <n v="0.66"/>
    <d v="2012-01-09T00:00:00"/>
  </r>
  <r>
    <n v="7590"/>
    <n v="54307"/>
    <d v="2012-01-08T00:00:00"/>
    <s v="High"/>
    <n v="41"/>
    <n v="185.20519999999999"/>
    <n v="0.08"/>
    <x v="0"/>
    <n v="-134.41200000000001"/>
    <n v="4.91"/>
    <n v="5.68"/>
    <s v="Lauren Leatherbury"/>
    <x v="3"/>
    <s v="West"/>
    <x v="1"/>
    <x v="0"/>
    <s v="Binders and Binder Accessories"/>
    <s v="Acco Pressboard Covers with Storage Hooks, 14 7/8&quot; x 11&quot;, Light Blue"/>
    <s v="Small Box"/>
    <n v="0.36"/>
    <d v="2012-01-09T00:00:00"/>
  </r>
  <r>
    <n v="7591"/>
    <n v="54336"/>
    <d v="2010-04-15T00:00:00"/>
    <s v="Medium"/>
    <n v="50"/>
    <n v="894.9"/>
    <n v="0.05"/>
    <x v="0"/>
    <n v="403.83"/>
    <n v="18.84"/>
    <n v="3.62"/>
    <s v="Alejandro Savely"/>
    <x v="3"/>
    <s v="West"/>
    <x v="1"/>
    <x v="1"/>
    <s v="Office Furnishings"/>
    <s v="Flat Face Poster Frame"/>
    <s v="Wrap Bag"/>
    <n v="0.43"/>
    <d v="2010-04-17T00:00:00"/>
  </r>
  <r>
    <n v="7592"/>
    <n v="54339"/>
    <d v="2012-05-02T00:00:00"/>
    <s v="Low"/>
    <n v="48"/>
    <n v="2821.4591999999998"/>
    <n v="0.02"/>
    <x v="2"/>
    <n v="1053.21"/>
    <n v="59.98"/>
    <n v="3.99"/>
    <s v="Alan Hwang"/>
    <x v="4"/>
    <s v="Ontario"/>
    <x v="1"/>
    <x v="0"/>
    <s v="Appliances"/>
    <s v="Belkin 8 Outlet SurgeMaster II Gold Surge Protector"/>
    <s v="Small Box"/>
    <n v="0.56999999999999995"/>
    <d v="2012-05-09T00:00:00"/>
  </r>
  <r>
    <n v="7593"/>
    <n v="54339"/>
    <d v="2012-05-02T00:00:00"/>
    <s v="Low"/>
    <n v="41"/>
    <n v="2543.2545999999998"/>
    <n v="0.06"/>
    <x v="0"/>
    <n v="458.62199999999996"/>
    <n v="65.989999999999995"/>
    <n v="5.31"/>
    <s v="Alan Hwang"/>
    <x v="4"/>
    <s v="Ontario"/>
    <x v="1"/>
    <x v="2"/>
    <s v="Telephones and Communication"/>
    <s v="3390"/>
    <s v="Small Box"/>
    <n v="0.56999999999999995"/>
    <d v="2012-05-07T00:00:00"/>
  </r>
  <r>
    <n v="7594"/>
    <n v="54342"/>
    <d v="2009-06-08T00:00:00"/>
    <s v="Low"/>
    <n v="35"/>
    <n v="3357.2524999999996"/>
    <n v="0.05"/>
    <x v="2"/>
    <n v="1057.6199999999999"/>
    <n v="100.97"/>
    <n v="7.18"/>
    <s v="Pauline Webber"/>
    <x v="1"/>
    <s v="West"/>
    <x v="3"/>
    <x v="2"/>
    <s v="Computer Peripherals"/>
    <s v="Gyration Ultra Cordless Optical Suite"/>
    <s v="Small Box"/>
    <n v="0.46"/>
    <d v="2009-06-08T00:00:00"/>
  </r>
  <r>
    <n v="7595"/>
    <n v="54342"/>
    <d v="2009-06-08T00:00:00"/>
    <s v="Low"/>
    <n v="2"/>
    <n v="9.4863999999999997"/>
    <n v="0.02"/>
    <x v="0"/>
    <n v="-5.65"/>
    <n v="4.84"/>
    <n v="0.71"/>
    <s v="Pauline Webber"/>
    <x v="1"/>
    <s v="West"/>
    <x v="3"/>
    <x v="0"/>
    <s v="Pens &amp; Art Supplies"/>
    <s v="*Staples* Highlighting Markers"/>
    <s v="Wrap Bag"/>
    <n v="0.52"/>
    <d v="2009-06-08T00:00:00"/>
  </r>
  <r>
    <n v="7596"/>
    <n v="54368"/>
    <d v="2011-11-01T00:00:00"/>
    <s v="Not Specified"/>
    <n v="31"/>
    <n v="227.3664"/>
    <n v="0.04"/>
    <x v="0"/>
    <n v="-48.07"/>
    <n v="7.64"/>
    <n v="5.83"/>
    <s v="Kimberly Carter"/>
    <x v="5"/>
    <s v="Quebec"/>
    <x v="0"/>
    <x v="0"/>
    <s v="Paper"/>
    <s v="Rediform Wirebound &quot;Phone Memo&quot; Message Book, 11 x 5-3/4"/>
    <s v="Wrap Bag"/>
    <n v="0.36"/>
    <d v="2011-11-03T00:00:00"/>
  </r>
  <r>
    <n v="7597"/>
    <n v="54368"/>
    <d v="2011-11-01T00:00:00"/>
    <s v="Not Specified"/>
    <n v="16"/>
    <n v="73.305600000000013"/>
    <n v="0.08"/>
    <x v="0"/>
    <n v="-48.55"/>
    <n v="4.9800000000000004"/>
    <n v="5.49"/>
    <s v="Kimberly Carter"/>
    <x v="5"/>
    <s v="Quebec"/>
    <x v="0"/>
    <x v="0"/>
    <s v="Paper"/>
    <s v="Xerox 1952"/>
    <s v="Small Box"/>
    <n v="0.38"/>
    <d v="2011-11-02T00:00:00"/>
  </r>
  <r>
    <n v="7598"/>
    <n v="54368"/>
    <d v="2011-11-01T00:00:00"/>
    <s v="Not Specified"/>
    <n v="43"/>
    <n v="1878.6915000000001"/>
    <n v="0.05"/>
    <x v="0"/>
    <n v="383.09400000000005"/>
    <n v="45.99"/>
    <n v="4.99"/>
    <s v="Kimberly Carter"/>
    <x v="5"/>
    <s v="Quebec"/>
    <x v="0"/>
    <x v="2"/>
    <s v="Telephones and Communication"/>
    <s v="KF 788"/>
    <s v="Small Box"/>
    <n v="0.56000000000000005"/>
    <d v="2011-11-02T00:00:00"/>
  </r>
  <r>
    <n v="7599"/>
    <n v="54369"/>
    <d v="2009-03-02T00:00:00"/>
    <s v="Not Specified"/>
    <n v="47"/>
    <n v="391.51"/>
    <n v="0"/>
    <x v="2"/>
    <n v="82.31"/>
    <n v="8.33"/>
    <n v="1.99"/>
    <s v="Ryan Akin"/>
    <x v="4"/>
    <s v="Ontario"/>
    <x v="3"/>
    <x v="2"/>
    <s v="Computer Peripherals"/>
    <s v="80 Minute Slim Jewel Case CD-R , 10/Pack - Staples"/>
    <s v="Small Pack"/>
    <n v="0.52"/>
    <d v="2009-03-04T00:00:00"/>
  </r>
  <r>
    <n v="7600"/>
    <n v="54370"/>
    <d v="2012-04-08T00:00:00"/>
    <s v="Not Specified"/>
    <n v="49"/>
    <n v="4899.5099999999993"/>
    <n v="0"/>
    <x v="0"/>
    <n v="1041.28"/>
    <n v="99.99"/>
    <n v="19.989999999999998"/>
    <s v="Carol Adams"/>
    <x v="5"/>
    <s v="Quebec"/>
    <x v="1"/>
    <x v="2"/>
    <s v="Computer Peripherals"/>
    <s v="US Robotics 56K V.92 External Faxmodem"/>
    <s v="Small Box"/>
    <n v="0.52"/>
    <d v="2012-04-08T00:00:00"/>
  </r>
  <r>
    <n v="7601"/>
    <n v="54371"/>
    <d v="2012-02-15T00:00:00"/>
    <s v="Not Specified"/>
    <n v="28"/>
    <n v="105.83999999999999"/>
    <n v="0"/>
    <x v="0"/>
    <n v="46.3"/>
    <n v="3.78"/>
    <n v="0.71"/>
    <s v="Toby Knight"/>
    <x v="6"/>
    <s v="Prarie"/>
    <x v="1"/>
    <x v="0"/>
    <s v="Rubber Bands"/>
    <s v="Staples Bulldog Clip"/>
    <s v="Wrap Bag"/>
    <n v="0.39"/>
    <d v="2012-02-15T00:00:00"/>
  </r>
  <r>
    <n v="7602"/>
    <n v="54371"/>
    <d v="2012-02-15T00:00:00"/>
    <s v="Not Specified"/>
    <n v="7"/>
    <n v="111.321"/>
    <n v="0.05"/>
    <x v="0"/>
    <n v="6.2985000000000007"/>
    <n v="16.739999999999998"/>
    <n v="5.08"/>
    <s v="Toby Knight"/>
    <x v="6"/>
    <s v="Prarie"/>
    <x v="1"/>
    <x v="0"/>
    <s v="Binders and Binder Accessories"/>
    <s v="GBC Poly Designer Binding Covers"/>
    <s v="Small Box"/>
    <n v="0.36"/>
    <d v="2012-02-17T00:00:00"/>
  </r>
  <r>
    <n v="7603"/>
    <n v="54401"/>
    <d v="2011-12-04T00:00:00"/>
    <s v="High"/>
    <n v="34"/>
    <n v="663.38760000000002"/>
    <n v="7.0000000000000007E-2"/>
    <x v="0"/>
    <n v="278.57900000000001"/>
    <n v="20.98"/>
    <n v="1.49"/>
    <s v="Dave Hallsten"/>
    <x v="4"/>
    <s v="Ontario"/>
    <x v="2"/>
    <x v="0"/>
    <s v="Binders and Binder Accessories"/>
    <s v="Avery Legal 4-Ring Binder"/>
    <s v="Small Box"/>
    <n v="0.35"/>
    <d v="2011-12-06T00:00:00"/>
  </r>
  <r>
    <n v="7604"/>
    <n v="54407"/>
    <d v="2010-06-16T00:00:00"/>
    <s v="Medium"/>
    <n v="24"/>
    <n v="9396.2736000000004"/>
    <n v="7.0000000000000007E-2"/>
    <x v="0"/>
    <n v="3857.5719999999997"/>
    <n v="420.98"/>
    <n v="19.989999999999998"/>
    <s v="Maureen Fritzler"/>
    <x v="4"/>
    <s v="Ontario"/>
    <x v="1"/>
    <x v="0"/>
    <s v="Binders and Binder Accessories"/>
    <s v="GBC DocuBind 200 Manual Binding Machine"/>
    <s v="Small Box"/>
    <n v="0.35"/>
    <d v="2010-06-17T00:00:00"/>
  </r>
  <r>
    <n v="7605"/>
    <n v="54436"/>
    <d v="2009-09-19T00:00:00"/>
    <s v="High"/>
    <n v="17"/>
    <n v="644.31359999999995"/>
    <n v="0.04"/>
    <x v="2"/>
    <n v="151.66999999999999"/>
    <n v="39.479999999999997"/>
    <n v="1.99"/>
    <s v="Toby Knight"/>
    <x v="6"/>
    <s v="Prarie"/>
    <x v="1"/>
    <x v="2"/>
    <s v="Computer Peripherals"/>
    <s v="80 Minute CD-R Spindle, 100/Pack - Staples"/>
    <s v="Small Pack"/>
    <n v="0.54"/>
    <d v="2009-09-19T00:00:00"/>
  </r>
  <r>
    <n v="7606"/>
    <n v="54436"/>
    <d v="2009-09-19T00:00:00"/>
    <s v="High"/>
    <n v="37"/>
    <n v="300.44"/>
    <n v="0"/>
    <x v="0"/>
    <n v="-47.23"/>
    <n v="8.1199999999999992"/>
    <n v="2.83"/>
    <s v="Toby Knight"/>
    <x v="6"/>
    <s v="Prarie"/>
    <x v="1"/>
    <x v="2"/>
    <s v="Computer Peripherals"/>
    <s v="Imation Neon Mac Format Diskettes, 10/Pack"/>
    <s v="Small Pack"/>
    <n v="0.77"/>
    <d v="2009-09-20T00:00:00"/>
  </r>
  <r>
    <n v="7607"/>
    <n v="54437"/>
    <d v="2010-12-19T00:00:00"/>
    <s v="High"/>
    <n v="15"/>
    <n v="764.26350000000002"/>
    <n v="0.09"/>
    <x v="0"/>
    <n v="-311.04699999999997"/>
    <n v="55.99"/>
    <n v="5"/>
    <s v="Logan Haushalter"/>
    <x v="6"/>
    <s v="Prarie"/>
    <x v="1"/>
    <x v="2"/>
    <s v="Telephones and Communication"/>
    <s v="Accessory36"/>
    <s v="Small Pack"/>
    <n v="0.83"/>
    <d v="2010-12-19T00:00:00"/>
  </r>
  <r>
    <n v="7608"/>
    <n v="54464"/>
    <d v="2009-09-01T00:00:00"/>
    <s v="High"/>
    <n v="11"/>
    <n v="206.5932"/>
    <n v="0.06"/>
    <x v="0"/>
    <n v="44.29"/>
    <n v="19.98"/>
    <n v="10.49"/>
    <s v="Joseph Airdo"/>
    <x v="6"/>
    <s v="Prarie"/>
    <x v="3"/>
    <x v="1"/>
    <s v="Office Furnishings"/>
    <s v="12-1/2 Diameter Round Wall Clock"/>
    <s v="Small Box"/>
    <n v="0.49"/>
    <d v="2009-09-03T00:00:00"/>
  </r>
  <r>
    <n v="7609"/>
    <n v="54464"/>
    <d v="2009-09-01T00:00:00"/>
    <s v="High"/>
    <n v="50"/>
    <n v="80.959999999999994"/>
    <n v="0.08"/>
    <x v="0"/>
    <n v="-184.6"/>
    <n v="1.76"/>
    <n v="4.8600000000000003"/>
    <s v="Joseph Airdo"/>
    <x v="6"/>
    <s v="Prarie"/>
    <x v="3"/>
    <x v="1"/>
    <s v="Office Furnishings"/>
    <s v="Regeneration Desk Collection"/>
    <s v="Small Box"/>
    <n v="0.41"/>
    <d v="2009-09-02T00:00:00"/>
  </r>
  <r>
    <n v="7610"/>
    <n v="54467"/>
    <d v="2010-10-18T00:00:00"/>
    <s v="Low"/>
    <n v="37"/>
    <n v="402.75239999999997"/>
    <n v="0.06"/>
    <x v="0"/>
    <n v="51.91"/>
    <n v="11.58"/>
    <n v="5.72"/>
    <s v="Bradley Drucker"/>
    <x v="3"/>
    <s v="West"/>
    <x v="0"/>
    <x v="0"/>
    <s v="Envelopes"/>
    <s v="Peel &amp; Seel® Recycled Catalog Envelopes, Brown"/>
    <s v="Small Box"/>
    <n v="0.35"/>
    <d v="2010-10-20T00:00:00"/>
  </r>
  <r>
    <n v="7611"/>
    <n v="54467"/>
    <d v="2010-10-18T00:00:00"/>
    <s v="Low"/>
    <n v="30"/>
    <n v="143.256"/>
    <n v="0.06"/>
    <x v="0"/>
    <n v="18.260000000000002"/>
    <n v="5.08"/>
    <n v="2.0299999999999998"/>
    <s v="Bradley Drucker"/>
    <x v="3"/>
    <s v="West"/>
    <x v="0"/>
    <x v="1"/>
    <s v="Office Furnishings"/>
    <s v="Master Caster Door Stop, Brown"/>
    <s v="Wrap Bag"/>
    <n v="0.51"/>
    <d v="2010-10-20T00:00:00"/>
  </r>
  <r>
    <n v="7612"/>
    <n v="54467"/>
    <d v="2010-10-18T00:00:00"/>
    <s v="Low"/>
    <n v="17"/>
    <n v="63.498399999999997"/>
    <n v="0.08"/>
    <x v="0"/>
    <n v="-83.71"/>
    <n v="4.0599999999999996"/>
    <n v="6.89"/>
    <s v="Bradley Drucker"/>
    <x v="3"/>
    <s v="West"/>
    <x v="0"/>
    <x v="0"/>
    <s v="Appliances"/>
    <s v="Eureka Disposable Bags for Sanitaire® Vibra Groomer I® Upright Vac"/>
    <s v="Small Box"/>
    <n v="0.6"/>
    <d v="2010-10-23T00:00:00"/>
  </r>
  <r>
    <n v="7613"/>
    <n v="54468"/>
    <d v="2009-12-14T00:00:00"/>
    <s v="High"/>
    <n v="15"/>
    <n v="37.975499999999997"/>
    <n v="0.03"/>
    <x v="0"/>
    <n v="12.76"/>
    <n v="2.61"/>
    <n v="0.5"/>
    <s v="Valerie Takahito"/>
    <x v="6"/>
    <s v="Prarie"/>
    <x v="3"/>
    <x v="0"/>
    <s v="Labels"/>
    <s v="Avery 494"/>
    <s v="Small Box"/>
    <n v="0.39"/>
    <d v="2009-12-15T00:00:00"/>
  </r>
  <r>
    <n v="7614"/>
    <n v="54468"/>
    <d v="2009-12-14T00:00:00"/>
    <s v="High"/>
    <n v="35"/>
    <n v="404.01900000000001"/>
    <n v="0.01"/>
    <x v="0"/>
    <n v="-114.18"/>
    <n v="11.66"/>
    <n v="7.95"/>
    <s v="Valerie Takahito"/>
    <x v="6"/>
    <s v="Prarie"/>
    <x v="3"/>
    <x v="0"/>
    <s v="Pens &amp; Art Supplies"/>
    <s v="Hunt BOSTON® Vista® Battery-Operated Pencil Sharpener, Black"/>
    <s v="Small Pack"/>
    <n v="0.57999999999999996"/>
    <d v="2009-12-15T00:00:00"/>
  </r>
  <r>
    <n v="7615"/>
    <n v="54497"/>
    <d v="2010-01-19T00:00:00"/>
    <s v="Not Specified"/>
    <n v="1"/>
    <n v="132.85980000000001"/>
    <n v="7.0000000000000007E-2"/>
    <x v="0"/>
    <n v="-87.34"/>
    <n v="142.86000000000001"/>
    <n v="19.989999999999998"/>
    <s v="Philip Fox"/>
    <x v="2"/>
    <s v="Prarie"/>
    <x v="2"/>
    <x v="0"/>
    <s v="Storage &amp; Organization"/>
    <s v="Letter Size Cart"/>
    <s v="Small Box"/>
    <n v="0.56000000000000005"/>
    <d v="2010-01-22T00:00:00"/>
  </r>
  <r>
    <n v="7616"/>
    <n v="54501"/>
    <d v="2012-11-29T00:00:00"/>
    <s v="Critical"/>
    <n v="36"/>
    <n v="2351.8835999999997"/>
    <n v="0.01"/>
    <x v="0"/>
    <n v="481.69800000000004"/>
    <n v="65.989999999999995"/>
    <n v="4.99"/>
    <s v="Guy Armstrong"/>
    <x v="6"/>
    <s v="Prarie"/>
    <x v="1"/>
    <x v="2"/>
    <s v="Telephones and Communication"/>
    <s v="T193"/>
    <s v="Small Box"/>
    <n v="0.56999999999999995"/>
    <d v="2012-11-30T00:00:00"/>
  </r>
  <r>
    <n v="7617"/>
    <n v="54501"/>
    <d v="2012-11-29T00:00:00"/>
    <s v="Critical"/>
    <n v="16"/>
    <n v="203.6944"/>
    <n v="0.09"/>
    <x v="0"/>
    <n v="-33.025199999999998"/>
    <n v="13.99"/>
    <n v="7.51"/>
    <s v="Guy Armstrong"/>
    <x v="6"/>
    <s v="Prarie"/>
    <x v="1"/>
    <x v="2"/>
    <s v="Office Machines"/>
    <s v="Sharp EL500L Fraction Calculator"/>
    <s v="Medium Box"/>
    <n v="0.39"/>
    <d v="2012-12-01T00:00:00"/>
  </r>
  <r>
    <n v="7618"/>
    <n v="54501"/>
    <d v="2012-11-29T00:00:00"/>
    <s v="Critical"/>
    <n v="38"/>
    <n v="734.274"/>
    <n v="0.05"/>
    <x v="0"/>
    <n v="-1195.29"/>
    <n v="20.34"/>
    <n v="35"/>
    <s v="Guy Armstrong"/>
    <x v="6"/>
    <s v="Prarie"/>
    <x v="1"/>
    <x v="0"/>
    <s v="Storage &amp; Organization"/>
    <s v="Tennsco Commercial Shelving"/>
    <s v="Large Box"/>
    <n v="0.84"/>
    <d v="2012-12-01T00:00:00"/>
  </r>
  <r>
    <n v="7619"/>
    <n v="54528"/>
    <d v="2011-01-04T00:00:00"/>
    <s v="Medium"/>
    <n v="15"/>
    <n v="88.463999999999999"/>
    <n v="0.03"/>
    <x v="0"/>
    <n v="19.71"/>
    <n v="6.08"/>
    <n v="0.91"/>
    <s v="Ralph Arnett"/>
    <x v="5"/>
    <s v="Quebec"/>
    <x v="3"/>
    <x v="0"/>
    <s v="Pens &amp; Art Supplies"/>
    <s v="Zebra Zazzle Fluorescent Highlighters"/>
    <s v="Wrap Bag"/>
    <n v="0.51"/>
    <d v="2011-01-05T00:00:00"/>
  </r>
  <r>
    <n v="7620"/>
    <n v="54528"/>
    <d v="2011-01-04T00:00:00"/>
    <s v="Medium"/>
    <n v="17"/>
    <n v="196.23779999999999"/>
    <n v="0.01"/>
    <x v="0"/>
    <n v="-85.91"/>
    <n v="11.66"/>
    <n v="8.99"/>
    <s v="Ralph Arnett"/>
    <x v="12"/>
    <s v="Northwest Territories"/>
    <x v="3"/>
    <x v="0"/>
    <s v="Pens &amp; Art Supplies"/>
    <s v="Boston 16765 Mini Stand Up Battery Pencil Sharpener"/>
    <s v="Small Pack"/>
    <n v="0.59"/>
    <d v="2011-01-06T00:00:00"/>
  </r>
  <r>
    <n v="7621"/>
    <n v="54528"/>
    <d v="2011-01-04T00:00:00"/>
    <s v="Medium"/>
    <n v="8"/>
    <n v="78.809600000000003"/>
    <n v="0.06"/>
    <x v="0"/>
    <n v="-6.38"/>
    <n v="10.48"/>
    <n v="2.89"/>
    <s v="Ralph Arnett"/>
    <x v="12"/>
    <s v="Northwest Territories"/>
    <x v="3"/>
    <x v="0"/>
    <s v="Pens &amp; Art Supplies"/>
    <s v="Staples Battery-Operated Desktop Pencil Sharpener"/>
    <s v="Small Pack"/>
    <n v="0.6"/>
    <d v="2011-01-06T00:00:00"/>
  </r>
  <r>
    <n v="7622"/>
    <n v="54533"/>
    <d v="2011-12-18T00:00:00"/>
    <s v="Medium"/>
    <n v="21"/>
    <n v="144.62699999999998"/>
    <n v="0.03"/>
    <x v="0"/>
    <n v="-42.722499999999997"/>
    <n v="7.1"/>
    <n v="6.05"/>
    <s v="Marc Crier"/>
    <x v="8"/>
    <s v="Atlantic"/>
    <x v="1"/>
    <x v="0"/>
    <s v="Binders and Binder Accessories"/>
    <s v="Wilson Jones Hanging View Binder, White, 1&quot;"/>
    <s v="Small Box"/>
    <n v="0.39"/>
    <d v="2011-12-19T00:00:00"/>
  </r>
  <r>
    <n v="7623"/>
    <n v="54534"/>
    <d v="2012-03-19T00:00:00"/>
    <s v="Not Specified"/>
    <n v="16"/>
    <n v="116.42399999999999"/>
    <n v="0.01"/>
    <x v="0"/>
    <n v="-30.04"/>
    <n v="7.35"/>
    <n v="5.96"/>
    <s v="Tracy Hopkins"/>
    <x v="3"/>
    <s v="West"/>
    <x v="0"/>
    <x v="0"/>
    <s v="Paper"/>
    <s v="1/4 Fold Party Design Invitations &amp; White Envelopes, 24 8-1/2&quot; X 11&quot; Cards, 25 Env./Pack"/>
    <s v="Small Box"/>
    <n v="0.38"/>
    <d v="2012-03-21T00:00:00"/>
  </r>
  <r>
    <n v="7624"/>
    <n v="54560"/>
    <d v="2009-07-16T00:00:00"/>
    <s v="Critical"/>
    <n v="22"/>
    <n v="570.16960000000006"/>
    <n v="0.09"/>
    <x v="0"/>
    <n v="167.58"/>
    <n v="28.48"/>
    <n v="1.99"/>
    <s v="Barbara Fisher"/>
    <x v="3"/>
    <s v="West"/>
    <x v="0"/>
    <x v="2"/>
    <s v="Computer Peripherals"/>
    <s v="Memorex 4.7GB DVD+RW, 3/Pack"/>
    <s v="Small Pack"/>
    <n v="0.4"/>
    <d v="2009-07-19T00:00:00"/>
  </r>
  <r>
    <n v="7625"/>
    <n v="54560"/>
    <d v="2009-07-16T00:00:00"/>
    <s v="Critical"/>
    <n v="45"/>
    <n v="2731.9859999999999"/>
    <n v="0.08"/>
    <x v="2"/>
    <n v="496.89"/>
    <n v="65.989999999999995"/>
    <n v="4.99"/>
    <s v="Barbara Fisher"/>
    <x v="3"/>
    <s v="West"/>
    <x v="0"/>
    <x v="2"/>
    <s v="Telephones and Communication"/>
    <s v="MicroTAC 650"/>
    <s v="Small Box"/>
    <n v="0.57999999999999996"/>
    <d v="2009-07-18T00:00:00"/>
  </r>
  <r>
    <n v="7626"/>
    <n v="54563"/>
    <d v="2010-10-04T00:00:00"/>
    <s v="Critical"/>
    <n v="24"/>
    <n v="480.9024"/>
    <n v="0.01"/>
    <x v="0"/>
    <n v="43.87"/>
    <n v="20.239999999999998"/>
    <n v="8.99"/>
    <s v="Fred Hopkins"/>
    <x v="4"/>
    <s v="Ontario"/>
    <x v="2"/>
    <x v="1"/>
    <s v="Office Furnishings"/>
    <s v="DAX Metal Frame, Desktop, Stepped-Edge"/>
    <s v="Small Pack"/>
    <n v="0.46"/>
    <d v="2010-10-06T00:00:00"/>
  </r>
  <r>
    <n v="7627"/>
    <n v="54564"/>
    <d v="2010-12-06T00:00:00"/>
    <s v="High"/>
    <n v="27"/>
    <n v="1710.4607999999998"/>
    <n v="0.04"/>
    <x v="2"/>
    <n v="322.50599999999997"/>
    <n v="65.989999999999995"/>
    <n v="5.92"/>
    <s v="Brendan Murry"/>
    <x v="3"/>
    <s v="West"/>
    <x v="1"/>
    <x v="2"/>
    <s v="Telephones and Communication"/>
    <s v="252"/>
    <s v="Small Box"/>
    <n v="0.55000000000000004"/>
    <d v="2010-12-08T00:00:00"/>
  </r>
  <r>
    <n v="7628"/>
    <n v="54567"/>
    <d v="2009-08-02T00:00:00"/>
    <s v="Medium"/>
    <n v="31"/>
    <n v="177.15880000000001"/>
    <n v="0.09"/>
    <x v="0"/>
    <n v="-61.59"/>
    <n v="6.28"/>
    <n v="5.41"/>
    <s v="Nicole Hansen"/>
    <x v="12"/>
    <s v="Northwest Territories"/>
    <x v="0"/>
    <x v="1"/>
    <s v="Office Furnishings"/>
    <s v="Eldon® 200 Class™ Desk Accessories"/>
    <s v="Small Box"/>
    <n v="0.53"/>
    <d v="2009-08-04T00:00:00"/>
  </r>
  <r>
    <n v="7629"/>
    <n v="54592"/>
    <d v="2011-06-12T00:00:00"/>
    <s v="Low"/>
    <n v="28"/>
    <n v="1888.068"/>
    <n v="0.05"/>
    <x v="1"/>
    <n v="-15.29"/>
    <n v="70.98"/>
    <n v="26.85"/>
    <s v="Erica Hernandez"/>
    <x v="5"/>
    <s v="Quebec"/>
    <x v="0"/>
    <x v="1"/>
    <s v="Bookcases"/>
    <s v="Safco Value Mate Steel Bookcase, Baked Enamel Finish on Steel, Black"/>
    <s v="Jumbo Box"/>
    <m/>
    <d v="2011-06-16T00:00:00"/>
  </r>
  <r>
    <n v="7630"/>
    <n v="54592"/>
    <d v="2011-06-12T00:00:00"/>
    <s v="Low"/>
    <n v="34"/>
    <n v="137.85640000000001"/>
    <n v="0.03"/>
    <x v="0"/>
    <n v="-133.77000000000001"/>
    <n v="4.18"/>
    <n v="6.92"/>
    <s v="Erica Hernandez"/>
    <x v="5"/>
    <s v="Quebec"/>
    <x v="0"/>
    <x v="1"/>
    <s v="Office Furnishings"/>
    <s v="Eldon® Image Series Desk Accessories, Burgundy"/>
    <s v="Small Box"/>
    <n v="0.49"/>
    <d v="2011-06-14T00:00:00"/>
  </r>
  <r>
    <n v="7631"/>
    <n v="54595"/>
    <d v="2009-04-28T00:00:00"/>
    <s v="Medium"/>
    <n v="30"/>
    <n v="245.196"/>
    <n v="0.02"/>
    <x v="0"/>
    <n v="6.79"/>
    <n v="8.34"/>
    <n v="2.64"/>
    <s v="Erica Hernandez"/>
    <x v="4"/>
    <s v="Ontario"/>
    <x v="0"/>
    <x v="0"/>
    <s v="Scissors, Rulers and Trimmers"/>
    <s v="Acme® Elite Stainless Steel Scissors"/>
    <s v="Small Pack"/>
    <n v="0.59"/>
    <d v="2009-04-30T00:00:00"/>
  </r>
  <r>
    <n v="7632"/>
    <n v="54595"/>
    <d v="2009-04-28T00:00:00"/>
    <s v="Medium"/>
    <n v="41"/>
    <n v="4886.8637999999992"/>
    <n v="0.09"/>
    <x v="1"/>
    <n v="-421.76"/>
    <n v="130.97999999999999"/>
    <n v="30"/>
    <s v="Erica Hernandez"/>
    <x v="4"/>
    <s v="Ontario"/>
    <x v="0"/>
    <x v="1"/>
    <s v="Chairs &amp; Chairmats"/>
    <s v="Office Star - Contemporary Task Swivel chair with 2-way adjustable arms, Plum"/>
    <s v="Jumbo Drum"/>
    <n v="0.78"/>
    <d v="2009-05-01T00:00:00"/>
  </r>
  <r>
    <n v="7633"/>
    <n v="54628"/>
    <d v="2010-06-05T00:00:00"/>
    <s v="High"/>
    <n v="21"/>
    <n v="448.79939999999999"/>
    <n v="7.0000000000000007E-2"/>
    <x v="0"/>
    <n v="115.54"/>
    <n v="22.98"/>
    <n v="1.99"/>
    <s v="Fred Wasserman"/>
    <x v="12"/>
    <s v="Northwest Territories"/>
    <x v="2"/>
    <x v="2"/>
    <s v="Computer Peripherals"/>
    <s v="Memorex 80 Minute CD-R, 30/Pack"/>
    <s v="Small Pack"/>
    <n v="0.46"/>
    <d v="2010-06-06T00:00:00"/>
  </r>
  <r>
    <n v="7634"/>
    <n v="54630"/>
    <d v="2012-08-10T00:00:00"/>
    <s v="Low"/>
    <n v="11"/>
    <n v="67.003200000000007"/>
    <n v="0.06"/>
    <x v="0"/>
    <n v="-34.53"/>
    <n v="6.48"/>
    <n v="6.22"/>
    <s v="Rob Williams"/>
    <x v="7"/>
    <s v="Yukon"/>
    <x v="2"/>
    <x v="0"/>
    <s v="Paper"/>
    <s v="Xerox 1894"/>
    <s v="Small Box"/>
    <n v="0.37"/>
    <d v="2012-08-14T00:00:00"/>
  </r>
  <r>
    <n v="7635"/>
    <n v="54656"/>
    <d v="2012-11-19T00:00:00"/>
    <s v="High"/>
    <n v="22"/>
    <n v="90.890799999999999"/>
    <n v="0.09"/>
    <x v="2"/>
    <n v="-73.347000000000008"/>
    <n v="4.54"/>
    <n v="5.83"/>
    <s v="Tamara Manning"/>
    <x v="1"/>
    <s v="West"/>
    <x v="1"/>
    <x v="0"/>
    <s v="Binders and Binder Accessories"/>
    <s v="Avery® Durable Plastic 1&quot; Binders"/>
    <s v="Small Box"/>
    <n v="0.36"/>
    <d v="2012-11-21T00:00:00"/>
  </r>
  <r>
    <n v="7636"/>
    <n v="54659"/>
    <d v="2011-08-15T00:00:00"/>
    <s v="High"/>
    <n v="38"/>
    <n v="238.60959999999997"/>
    <n v="0.06"/>
    <x v="0"/>
    <n v="-41.98"/>
    <n v="6.68"/>
    <n v="5.2"/>
    <s v="Carol Adams"/>
    <x v="5"/>
    <s v="Quebec"/>
    <x v="1"/>
    <x v="0"/>
    <s v="Paper"/>
    <s v="Xerox 1977"/>
    <s v="Small Box"/>
    <n v="0.37"/>
    <d v="2011-08-15T00:00:00"/>
  </r>
  <r>
    <n v="7637"/>
    <n v="54692"/>
    <d v="2010-03-05T00:00:00"/>
    <s v="Medium"/>
    <n v="16"/>
    <n v="42.256"/>
    <n v="0.05"/>
    <x v="0"/>
    <n v="-3.67"/>
    <n v="2.78"/>
    <n v="0.97"/>
    <s v="Tom Ashbrook"/>
    <x v="3"/>
    <s v="West"/>
    <x v="2"/>
    <x v="0"/>
    <s v="Pens &amp; Art Supplies"/>
    <s v="Newell 333"/>
    <s v="Wrap Bag"/>
    <n v="0.59"/>
    <d v="2010-03-05T00:00:00"/>
  </r>
  <r>
    <n v="7638"/>
    <n v="54692"/>
    <d v="2010-03-05T00:00:00"/>
    <s v="Medium"/>
    <n v="27"/>
    <n v="2849.8742999999999"/>
    <n v="0.09"/>
    <x v="0"/>
    <n v="249.10199999999998"/>
    <n v="115.99"/>
    <n v="8.99"/>
    <s v="Tom Ashbrook"/>
    <x v="3"/>
    <s v="West"/>
    <x v="2"/>
    <x v="2"/>
    <s v="Telephones and Communication"/>
    <s v="5185"/>
    <s v="Small Box"/>
    <n v="0.57999999999999996"/>
    <d v="2010-03-07T00:00:00"/>
  </r>
  <r>
    <n v="7639"/>
    <n v="54694"/>
    <d v="2009-09-19T00:00:00"/>
    <s v="Critical"/>
    <n v="43"/>
    <n v="105.2296"/>
    <n v="0.08"/>
    <x v="0"/>
    <n v="-201.6"/>
    <n v="2.66"/>
    <n v="6.35"/>
    <s v="Jonathan Howell"/>
    <x v="4"/>
    <s v="Ontario"/>
    <x v="3"/>
    <x v="0"/>
    <s v="Envelopes"/>
    <s v="Letter or Legal Size Expandable Poly String Tie Envelopes"/>
    <s v="Small Box"/>
    <n v="0.36"/>
    <d v="2009-09-19T00:00:00"/>
  </r>
  <r>
    <n v="7640"/>
    <n v="54721"/>
    <d v="2012-10-18T00:00:00"/>
    <s v="Not Specified"/>
    <n v="19"/>
    <n v="1918.6200000000001"/>
    <n v="0"/>
    <x v="1"/>
    <n v="151.09"/>
    <n v="100.98"/>
    <n v="26.22"/>
    <s v="Liz Willingham"/>
    <x v="5"/>
    <s v="Quebec"/>
    <x v="1"/>
    <x v="1"/>
    <s v="Bookcases"/>
    <s v="Hon 4-Shelf Metal Bookcases"/>
    <s v="Jumbo Box"/>
    <n v="0.6"/>
    <d v="2012-10-19T00:00:00"/>
  </r>
  <r>
    <n v="7641"/>
    <n v="54727"/>
    <d v="2010-12-13T00:00:00"/>
    <s v="Medium"/>
    <n v="29"/>
    <n v="1365.2968000000001"/>
    <n v="0.02"/>
    <x v="0"/>
    <n v="605.91999999999996"/>
    <n v="48.04"/>
    <n v="7.23"/>
    <s v="Bradley Drucker"/>
    <x v="3"/>
    <s v="West"/>
    <x v="0"/>
    <x v="0"/>
    <s v="Paper"/>
    <s v="Xerox 1885"/>
    <s v="Small Box"/>
    <n v="0.37"/>
    <d v="2010-12-14T00:00:00"/>
  </r>
  <r>
    <n v="7642"/>
    <n v="54753"/>
    <d v="2009-04-18T00:00:00"/>
    <s v="Medium"/>
    <n v="36"/>
    <n v="5278.7016000000003"/>
    <n v="0.06"/>
    <x v="0"/>
    <n v="1380.3210000000001"/>
    <n v="155.99"/>
    <n v="3.9"/>
    <s v="Christopher Schild"/>
    <x v="6"/>
    <s v="Prarie"/>
    <x v="1"/>
    <x v="2"/>
    <s v="Telephones and Communication"/>
    <s v="T39m"/>
    <s v="Small Box"/>
    <n v="0.55000000000000004"/>
    <d v="2009-04-19T00:00:00"/>
  </r>
  <r>
    <n v="7643"/>
    <n v="54755"/>
    <d v="2009-12-07T00:00:00"/>
    <s v="Critical"/>
    <n v="44"/>
    <n v="3255.1200000000003"/>
    <n v="0"/>
    <x v="0"/>
    <n v="443.52"/>
    <n v="73.98"/>
    <n v="4"/>
    <s v="Matt Collister"/>
    <x v="4"/>
    <s v="Ontario"/>
    <x v="2"/>
    <x v="2"/>
    <s v="Computer Peripherals"/>
    <s v="Keytronic 105-Key Spanish Keyboard"/>
    <s v="Small Box"/>
    <n v="0.77"/>
    <d v="2009-12-10T00:00:00"/>
  </r>
  <r>
    <n v="7644"/>
    <n v="54786"/>
    <d v="2012-01-11T00:00:00"/>
    <s v="Not Specified"/>
    <n v="30"/>
    <n v="372.048"/>
    <n v="0.08"/>
    <x v="0"/>
    <n v="-20.58"/>
    <n v="13.48"/>
    <n v="4.51"/>
    <s v="Maribeth Yedwab"/>
    <x v="2"/>
    <s v="Prarie"/>
    <x v="2"/>
    <x v="0"/>
    <s v="Storage &amp; Organization"/>
    <s v="Tenex Personal Project File with Scoop Front Design, Black"/>
    <s v="Small Box"/>
    <n v="0.59"/>
    <d v="2012-01-13T00:00:00"/>
  </r>
  <r>
    <n v="7645"/>
    <n v="54787"/>
    <d v="2011-02-24T00:00:00"/>
    <s v="High"/>
    <n v="7"/>
    <n v="148.6884"/>
    <n v="7.0000000000000007E-2"/>
    <x v="0"/>
    <n v="-56.1"/>
    <n v="22.84"/>
    <n v="16.87"/>
    <s v="Cassandra Brandow"/>
    <x v="1"/>
    <s v="West"/>
    <x v="2"/>
    <x v="0"/>
    <s v="Paper"/>
    <s v="Xerox 1982"/>
    <s v="Small Box"/>
    <n v="0.39"/>
    <d v="2011-02-25T00:00:00"/>
  </r>
  <r>
    <n v="7646"/>
    <n v="54791"/>
    <d v="2012-12-20T00:00:00"/>
    <s v="High"/>
    <n v="27"/>
    <n v="1066.2597000000001"/>
    <n v="0.01"/>
    <x v="0"/>
    <n v="514.45000000000005"/>
    <n v="39.89"/>
    <n v="3.04"/>
    <s v="Lisa DeCherney"/>
    <x v="10"/>
    <s v="Atlantic"/>
    <x v="1"/>
    <x v="1"/>
    <s v="Office Furnishings"/>
    <s v="Ultra Commercial Grade Dual Valve Door Closer"/>
    <s v="Wrap Bag"/>
    <n v="0.53"/>
    <d v="2012-12-21T00:00:00"/>
  </r>
  <r>
    <n v="7647"/>
    <n v="54791"/>
    <d v="2012-12-20T00:00:00"/>
    <s v="High"/>
    <n v="42"/>
    <n v="3961.0746000000004"/>
    <n v="7.0000000000000007E-2"/>
    <x v="0"/>
    <n v="-892.03"/>
    <n v="101.41"/>
    <n v="35"/>
    <s v="Lisa DeCherney"/>
    <x v="10"/>
    <s v="Atlantic"/>
    <x v="1"/>
    <x v="0"/>
    <s v="Storage &amp; Organization"/>
    <s v="Tennsco Regal Shelving Units"/>
    <s v="Large Box"/>
    <n v="0.82"/>
    <d v="2012-12-22T00:00:00"/>
  </r>
  <r>
    <n v="7648"/>
    <n v="54791"/>
    <d v="2012-12-20T00:00:00"/>
    <s v="High"/>
    <n v="45"/>
    <n v="4094.1000000000004"/>
    <n v="0"/>
    <x v="1"/>
    <n v="135.68"/>
    <n v="90.98"/>
    <n v="30"/>
    <s v="Lisa DeCherney"/>
    <x v="4"/>
    <s v="Ontario"/>
    <x v="1"/>
    <x v="1"/>
    <s v="Chairs &amp; Chairmats"/>
    <s v="Office Star - Task Chair with Contemporary Loop Arms"/>
    <s v="Jumbo Drum"/>
    <n v="0.61"/>
    <d v="2012-12-22T00:00:00"/>
  </r>
  <r>
    <n v="7649"/>
    <n v="54819"/>
    <d v="2009-10-10T00:00:00"/>
    <s v="Low"/>
    <n v="10"/>
    <n v="46.220999999999997"/>
    <n v="7.0000000000000007E-2"/>
    <x v="0"/>
    <n v="-20.68"/>
    <n v="4.97"/>
    <n v="5.71"/>
    <s v="Phillip Flathmann"/>
    <x v="6"/>
    <s v="Prarie"/>
    <x v="0"/>
    <x v="1"/>
    <s v="Office Furnishings"/>
    <s v="DAX Value U-Channel Document Frames, Easel Back"/>
    <s v="Medium Box"/>
    <n v="0.54"/>
    <d v="2009-10-15T00:00:00"/>
  </r>
  <r>
    <n v="7650"/>
    <n v="54819"/>
    <d v="2009-10-10T00:00:00"/>
    <s v="Low"/>
    <n v="26"/>
    <n v="61.989200000000004"/>
    <n v="0.09"/>
    <x v="0"/>
    <n v="11.42"/>
    <n v="2.62"/>
    <n v="0.8"/>
    <s v="Phillip Flathmann"/>
    <x v="6"/>
    <s v="Prarie"/>
    <x v="0"/>
    <x v="0"/>
    <s v="Rubber Bands"/>
    <s v="Staples Metal Binder Clips"/>
    <s v="Wrap Bag"/>
    <n v="0.39"/>
    <d v="2009-10-12T00:00:00"/>
  </r>
  <r>
    <n v="7651"/>
    <n v="54819"/>
    <d v="2009-10-10T00:00:00"/>
    <s v="Low"/>
    <n v="46"/>
    <n v="2944.4737999999998"/>
    <n v="0.03"/>
    <x v="0"/>
    <n v="624.12300000000005"/>
    <n v="65.989999999999995"/>
    <n v="8.8000000000000007"/>
    <s v="Phillip Flathmann"/>
    <x v="6"/>
    <s v="Prarie"/>
    <x v="0"/>
    <x v="2"/>
    <s v="Telephones and Communication"/>
    <s v="6120"/>
    <s v="Small Box"/>
    <n v="0.57999999999999996"/>
    <d v="2009-10-10T00:00:00"/>
  </r>
  <r>
    <n v="7652"/>
    <n v="54850"/>
    <d v="2010-12-24T00:00:00"/>
    <s v="Not Specified"/>
    <n v="16"/>
    <n v="2655.6336000000001"/>
    <n v="7.0000000000000007E-2"/>
    <x v="0"/>
    <n v="587.64"/>
    <n v="178.47"/>
    <n v="19.989999999999998"/>
    <s v="Nat Carroll"/>
    <x v="4"/>
    <s v="Ontario"/>
    <x v="2"/>
    <x v="0"/>
    <s v="Storage &amp; Organization"/>
    <s v="Hot File® 7-Pocket, Floor Stand"/>
    <s v="Small Box"/>
    <n v="0.55000000000000004"/>
    <d v="2010-12-24T00:00:00"/>
  </r>
  <r>
    <n v="7653"/>
    <n v="54850"/>
    <d v="2010-12-24T00:00:00"/>
    <s v="Not Specified"/>
    <n v="9"/>
    <n v="1111.2317999999998"/>
    <n v="0.02"/>
    <x v="0"/>
    <n v="-249.32599999999999"/>
    <n v="125.99"/>
    <n v="8.08"/>
    <s v="Nat Carroll"/>
    <x v="4"/>
    <s v="Ontario"/>
    <x v="2"/>
    <x v="2"/>
    <s v="Telephones and Communication"/>
    <s v="StarTAC ST7762"/>
    <s v="Small Box"/>
    <n v="0.56999999999999995"/>
    <d v="2010-12-25T00:00:00"/>
  </r>
  <r>
    <n v="7654"/>
    <n v="54882"/>
    <d v="2011-02-06T00:00:00"/>
    <s v="Critical"/>
    <n v="17"/>
    <n v="82.966800000000006"/>
    <n v="0.02"/>
    <x v="0"/>
    <n v="34.979999999999997"/>
    <n v="4.9800000000000004"/>
    <n v="0.49"/>
    <s v="Natalie Webber"/>
    <x v="6"/>
    <s v="Prarie"/>
    <x v="3"/>
    <x v="0"/>
    <s v="Labels"/>
    <s v="Avery White Multi-Purpose Labels"/>
    <s v="Small Box"/>
    <n v="0.39"/>
    <d v="2011-02-09T00:00:00"/>
  </r>
  <r>
    <n v="7655"/>
    <n v="54882"/>
    <d v="2011-02-06T00:00:00"/>
    <s v="Critical"/>
    <n v="2"/>
    <n v="70.906999999999996"/>
    <n v="0.03"/>
    <x v="0"/>
    <n v="-43.93"/>
    <n v="36.549999999999997"/>
    <n v="13.89"/>
    <s v="Natalie Webber"/>
    <x v="6"/>
    <s v="Prarie"/>
    <x v="3"/>
    <x v="0"/>
    <s v="Pens &amp; Art Supplies"/>
    <s v="Dixon Ticonderoga Core-Lock Colored Pencils, 48-Color Set"/>
    <s v="Wrap Bag"/>
    <n v="0.41"/>
    <d v="2011-02-08T00:00:00"/>
  </r>
  <r>
    <n v="7656"/>
    <n v="54886"/>
    <d v="2012-08-04T00:00:00"/>
    <s v="Critical"/>
    <n v="39"/>
    <n v="406.66080000000005"/>
    <n v="0.02"/>
    <x v="0"/>
    <n v="-39.1"/>
    <n v="10.64"/>
    <n v="5.16"/>
    <s v="Doug O'Connell"/>
    <x v="3"/>
    <s v="West"/>
    <x v="0"/>
    <x v="1"/>
    <s v="Office Furnishings"/>
    <s v="Eldon Expressions Punched Metal &amp; Wood Desk Accessories, Pewter &amp; Cherry"/>
    <s v="Small Box"/>
    <n v="0.56999999999999995"/>
    <d v="2012-08-05T00:00:00"/>
  </r>
  <r>
    <n v="7657"/>
    <n v="54912"/>
    <d v="2011-07-21T00:00:00"/>
    <s v="Low"/>
    <n v="17"/>
    <n v="105.7689"/>
    <n v="7.0000000000000007E-2"/>
    <x v="0"/>
    <n v="10.31"/>
    <n v="6.69"/>
    <n v="3.1"/>
    <s v="Harold Pawlan"/>
    <x v="4"/>
    <s v="Ontario"/>
    <x v="0"/>
    <x v="0"/>
    <s v="Paper"/>
    <s v="Wirebound Message Books, 5-1/2 x 4 Forms, 2 or 4 Forms per Page"/>
    <s v="Wrap Bag"/>
    <n v="0.36"/>
    <d v="2011-07-28T00:00:00"/>
  </r>
  <r>
    <n v="7658"/>
    <n v="54913"/>
    <d v="2010-07-03T00:00:00"/>
    <s v="High"/>
    <n v="11"/>
    <n v="48.171199999999999"/>
    <n v="0.08"/>
    <x v="2"/>
    <n v="14.99"/>
    <n v="4.76"/>
    <n v="0.88"/>
    <s v="Tonja Turnell"/>
    <x v="1"/>
    <s v="West"/>
    <x v="3"/>
    <x v="0"/>
    <s v="Paper"/>
    <s v="Wirebound Voice Message Log Book"/>
    <s v="Wrap Bag"/>
    <n v="0.39"/>
    <d v="2010-07-05T00:00:00"/>
  </r>
  <r>
    <n v="7659"/>
    <n v="54914"/>
    <d v="2011-08-28T00:00:00"/>
    <s v="Critical"/>
    <n v="32"/>
    <n v="179.8784"/>
    <n v="0.06"/>
    <x v="0"/>
    <n v="-57.64"/>
    <n v="5.98"/>
    <n v="5.46"/>
    <s v="Duane Huffman"/>
    <x v="4"/>
    <s v="Ontario"/>
    <x v="0"/>
    <x v="0"/>
    <s v="Paper"/>
    <s v="Xerox 1983"/>
    <s v="Small Box"/>
    <n v="0.36"/>
    <d v="2011-08-29T00:00:00"/>
  </r>
  <r>
    <n v="7660"/>
    <n v="54914"/>
    <d v="2011-08-28T00:00:00"/>
    <s v="Critical"/>
    <n v="7"/>
    <n v="81.855199999999996"/>
    <n v="0.06"/>
    <x v="0"/>
    <n v="-27.83"/>
    <n v="12.44"/>
    <n v="6.27"/>
    <s v="Duane Huffman"/>
    <x v="4"/>
    <s v="Ontario"/>
    <x v="0"/>
    <x v="0"/>
    <s v="Storage &amp; Organization"/>
    <s v="Eldon Simplefile® Box Office®"/>
    <s v="Medium Box"/>
    <n v="0.56999999999999995"/>
    <d v="2011-08-30T00:00:00"/>
  </r>
  <r>
    <n v="7661"/>
    <n v="54917"/>
    <d v="2010-04-09T00:00:00"/>
    <s v="High"/>
    <n v="12"/>
    <n v="5639.8872000000001"/>
    <n v="0.06"/>
    <x v="0"/>
    <n v="-517.08000000000004"/>
    <n v="499.99"/>
    <n v="24.49"/>
    <s v="Anthony Rawles"/>
    <x v="3"/>
    <s v="West"/>
    <x v="0"/>
    <x v="2"/>
    <s v="Copiers and Fax"/>
    <s v="Sharp AL-1530CS Digital Copier"/>
    <s v="Large Box"/>
    <n v="0.36"/>
    <d v="2010-04-10T00:00:00"/>
  </r>
  <r>
    <n v="7662"/>
    <n v="54947"/>
    <d v="2009-02-22T00:00:00"/>
    <s v="Not Specified"/>
    <n v="27"/>
    <n v="127.73700000000001"/>
    <n v="0.05"/>
    <x v="0"/>
    <n v="-98.35"/>
    <n v="4.9800000000000004"/>
    <n v="4.62"/>
    <s v="Peter Buhler"/>
    <x v="3"/>
    <s v="West"/>
    <x v="3"/>
    <x v="2"/>
    <s v="Computer Peripherals"/>
    <s v="Imation 3.5&quot;, DISKETTE 44766 HGHLD3.52HD/FM, 10/Pack"/>
    <s v="Small Pack"/>
    <n v="0.64"/>
    <d v="2009-02-23T00:00:00"/>
  </r>
  <r>
    <n v="7663"/>
    <n v="54947"/>
    <d v="2009-02-22T00:00:00"/>
    <s v="Not Specified"/>
    <n v="42"/>
    <n v="1408.9067999999997"/>
    <n v="0.02"/>
    <x v="0"/>
    <n v="565.37"/>
    <n v="34.229999999999997"/>
    <n v="5.0199999999999996"/>
    <s v="Peter Buhler"/>
    <x v="3"/>
    <s v="West"/>
    <x v="3"/>
    <x v="1"/>
    <s v="Office Furnishings"/>
    <s v="Hand-Finished Solid Wood Document Frame"/>
    <s v="Small Box"/>
    <n v="0.55000000000000004"/>
    <d v="2009-02-24T00:00:00"/>
  </r>
  <r>
    <n v="7664"/>
    <n v="54949"/>
    <d v="2009-08-10T00:00:00"/>
    <s v="Low"/>
    <n v="32"/>
    <n v="190.77120000000002"/>
    <n v="0.08"/>
    <x v="0"/>
    <n v="-94.59"/>
    <n v="6.48"/>
    <n v="6.81"/>
    <s v="Shaun Chance"/>
    <x v="1"/>
    <s v="West"/>
    <x v="1"/>
    <x v="0"/>
    <s v="Paper"/>
    <s v="Xerox 1930"/>
    <s v="Small Box"/>
    <n v="0.36"/>
    <d v="2009-08-15T00:00:00"/>
  </r>
  <r>
    <n v="7665"/>
    <n v="54949"/>
    <d v="2009-08-10T00:00:00"/>
    <s v="Low"/>
    <n v="7"/>
    <n v="133.64260000000002"/>
    <n v="0.09"/>
    <x v="1"/>
    <n v="-293.74"/>
    <n v="20.98"/>
    <n v="53.03"/>
    <s v="Shaun Chance"/>
    <x v="1"/>
    <s v="West"/>
    <x v="1"/>
    <x v="0"/>
    <s v="Storage &amp; Organization"/>
    <s v="Tennsco Lockers, Gray"/>
    <s v="Jumbo Drum"/>
    <n v="0.78"/>
    <d v="2009-08-17T00:00:00"/>
  </r>
  <r>
    <n v="7666"/>
    <n v="54950"/>
    <d v="2010-12-05T00:00:00"/>
    <s v="High"/>
    <n v="26"/>
    <n v="163.61279999999999"/>
    <n v="0.08"/>
    <x v="0"/>
    <n v="-57.17"/>
    <n v="6.84"/>
    <n v="4.42"/>
    <s v="Stephanie Ulpright"/>
    <x v="4"/>
    <s v="Ontario"/>
    <x v="3"/>
    <x v="0"/>
    <s v="Scissors, Rulers and Trimmers"/>
    <s v="Acme® Design Stainless Steel Bent Scissors"/>
    <s v="Small Pack"/>
    <n v="0.57999999999999996"/>
    <d v="2010-12-06T00:00:00"/>
  </r>
  <r>
    <n v="7667"/>
    <n v="54950"/>
    <d v="2010-12-05T00:00:00"/>
    <s v="High"/>
    <n v="22"/>
    <n v="8679.3365999999987"/>
    <n v="7.0000000000000007E-2"/>
    <x v="1"/>
    <n v="-1025.1883070000001"/>
    <n v="424.21"/>
    <n v="110.2"/>
    <s v="Stephanie Ulpright"/>
    <x v="4"/>
    <s v="Ontario"/>
    <x v="3"/>
    <x v="1"/>
    <s v="Tables"/>
    <s v="Bush Advantage Collection® Racetrack Conference Table"/>
    <s v="Jumbo Box"/>
    <n v="0.67"/>
    <d v="2010-12-06T00:00:00"/>
  </r>
  <r>
    <n v="7668"/>
    <n v="54977"/>
    <d v="2011-07-10T00:00:00"/>
    <s v="Low"/>
    <n v="24"/>
    <n v="312.76799999999997"/>
    <n v="0.1"/>
    <x v="0"/>
    <n v="23.961500000000001"/>
    <n v="14.48"/>
    <n v="6.46"/>
    <s v="Karen Carlisle"/>
    <x v="3"/>
    <s v="West"/>
    <x v="2"/>
    <x v="0"/>
    <s v="Binders and Binder Accessories"/>
    <s v="GBC White Gloss Covers, Plain Front"/>
    <s v="Small Box"/>
    <n v="0.38"/>
    <d v="2011-07-14T00:00:00"/>
  </r>
  <r>
    <n v="7669"/>
    <n v="54977"/>
    <d v="2011-07-10T00:00:00"/>
    <s v="Low"/>
    <n v="12"/>
    <n v="63.772799999999997"/>
    <n v="0.09"/>
    <x v="0"/>
    <n v="14.46"/>
    <n v="5.84"/>
    <n v="1"/>
    <s v="Karen Carlisle"/>
    <x v="3"/>
    <s v="West"/>
    <x v="2"/>
    <x v="0"/>
    <s v="Pens &amp; Art Supplies"/>
    <s v="Quartet Omega® Colored Chalk, 12/Pack"/>
    <s v="Wrap Bag"/>
    <n v="0.38"/>
    <d v="2011-07-15T00:00:00"/>
  </r>
  <r>
    <n v="7670"/>
    <n v="54981"/>
    <d v="2012-02-11T00:00:00"/>
    <s v="High"/>
    <n v="31"/>
    <n v="954.42179999999996"/>
    <n v="0.03"/>
    <x v="0"/>
    <n v="174.7175"/>
    <n v="31.74"/>
    <n v="12.62"/>
    <s v="Bart Pistole"/>
    <x v="5"/>
    <s v="Quebec"/>
    <x v="2"/>
    <x v="0"/>
    <s v="Binders and Binder Accessories"/>
    <s v="GBC Wire Binding Strips"/>
    <s v="Small Box"/>
    <n v="0.37"/>
    <d v="2012-02-12T00:00:00"/>
  </r>
  <r>
    <n v="7671"/>
    <n v="55011"/>
    <d v="2012-01-04T00:00:00"/>
    <s v="Critical"/>
    <n v="48"/>
    <n v="430.24799999999993"/>
    <n v="0.09"/>
    <x v="0"/>
    <n v="-21"/>
    <n v="9.85"/>
    <n v="4.82"/>
    <s v="Alejandro Ballentine"/>
    <x v="1"/>
    <s v="West"/>
    <x v="0"/>
    <x v="0"/>
    <s v="Pens &amp; Art Supplies"/>
    <s v="Lumber Crayons"/>
    <s v="Wrap Bag"/>
    <n v="0.47"/>
    <d v="2012-01-05T00:00:00"/>
  </r>
  <r>
    <n v="7672"/>
    <n v="55011"/>
    <d v="2012-01-04T00:00:00"/>
    <s v="Critical"/>
    <n v="18"/>
    <n v="52.390799999999999"/>
    <n v="0.01"/>
    <x v="0"/>
    <n v="14.19"/>
    <n v="2.94"/>
    <n v="0.81"/>
    <s v="Alejandro Ballentine"/>
    <x v="1"/>
    <s v="West"/>
    <x v="0"/>
    <x v="0"/>
    <s v="Pens &amp; Art Supplies"/>
    <s v="Prang Colored Pencils"/>
    <s v="Wrap Bag"/>
    <n v="0.4"/>
    <d v="2012-01-05T00:00:00"/>
  </r>
  <r>
    <n v="7673"/>
    <n v="55013"/>
    <d v="2011-07-12T00:00:00"/>
    <s v="Low"/>
    <n v="5"/>
    <n v="24.059000000000001"/>
    <n v="0.02"/>
    <x v="0"/>
    <n v="3.14"/>
    <n v="4.91"/>
    <n v="0.5"/>
    <s v="Brian Thompson"/>
    <x v="5"/>
    <s v="Quebec"/>
    <x v="2"/>
    <x v="0"/>
    <s v="Labels"/>
    <s v="Avery 508"/>
    <s v="Small Box"/>
    <n v="0.36"/>
    <d v="2011-07-19T00:00:00"/>
  </r>
  <r>
    <n v="7674"/>
    <n v="55013"/>
    <d v="2011-07-12T00:00:00"/>
    <s v="Low"/>
    <n v="14"/>
    <n v="301.97720000000004"/>
    <n v="0.02"/>
    <x v="0"/>
    <n v="19.37"/>
    <n v="22.01"/>
    <n v="5.53"/>
    <s v="Brian Thompson"/>
    <x v="5"/>
    <s v="Quebec"/>
    <x v="2"/>
    <x v="0"/>
    <s v="Pens &amp; Art Supplies"/>
    <s v="Boston 16801 Nautilus™ Battery Pencil Sharpener"/>
    <s v="Small Pack"/>
    <n v="0.59"/>
    <d v="2011-07-17T00:00:00"/>
  </r>
  <r>
    <n v="7675"/>
    <n v="55014"/>
    <d v="2010-11-01T00:00:00"/>
    <s v="High"/>
    <n v="38"/>
    <n v="215.63099999999997"/>
    <n v="0.03"/>
    <x v="0"/>
    <n v="12.7"/>
    <n v="5.85"/>
    <n v="2.27"/>
    <s v="Quincy Jones"/>
    <x v="1"/>
    <s v="West"/>
    <x v="0"/>
    <x v="0"/>
    <s v="Pens &amp; Art Supplies"/>
    <s v="Dixon My First Ticonderoga Pencil, #2"/>
    <s v="Wrap Bag"/>
    <n v="0.56000000000000005"/>
    <d v="2010-11-02T00:00:00"/>
  </r>
  <r>
    <n v="7676"/>
    <n v="55040"/>
    <d v="2009-04-12T00:00:00"/>
    <s v="High"/>
    <n v="8"/>
    <n v="269.87599999999998"/>
    <n v="0.05"/>
    <x v="0"/>
    <n v="6.11"/>
    <n v="35.51"/>
    <n v="6.31"/>
    <s v="Dave Kipp"/>
    <x v="3"/>
    <s v="West"/>
    <x v="3"/>
    <x v="0"/>
    <s v="Storage &amp; Organization"/>
    <s v="Steel Personal Filing/Posting Tote"/>
    <s v="Small Box"/>
    <n v="0.57999999999999996"/>
    <d v="2009-04-14T00:00:00"/>
  </r>
  <r>
    <n v="7677"/>
    <n v="55040"/>
    <d v="2009-04-12T00:00:00"/>
    <s v="High"/>
    <n v="24"/>
    <n v="180.14400000000001"/>
    <n v="0.1"/>
    <x v="0"/>
    <n v="-6.34"/>
    <n v="8.34"/>
    <n v="2.64"/>
    <s v="Dave Kipp"/>
    <x v="3"/>
    <s v="West"/>
    <x v="3"/>
    <x v="0"/>
    <s v="Scissors, Rulers and Trimmers"/>
    <s v="Acme® Elite Stainless Steel Scissors"/>
    <s v="Small Pack"/>
    <n v="0.59"/>
    <d v="2009-04-12T00:00:00"/>
  </r>
  <r>
    <n v="7678"/>
    <n v="55040"/>
    <d v="2009-04-12T00:00:00"/>
    <s v="High"/>
    <n v="34"/>
    <n v="265.15919999999994"/>
    <n v="0.03"/>
    <x v="0"/>
    <n v="-160.27549999999999"/>
    <n v="8.0399999999999991"/>
    <n v="8.94"/>
    <s v="Dave Kipp"/>
    <x v="3"/>
    <s v="West"/>
    <x v="3"/>
    <x v="0"/>
    <s v="Binders and Binder Accessories"/>
    <s v="Fellowes Twister Kit, Gray/Clear, 3/pkg"/>
    <s v="Small Box"/>
    <n v="0.4"/>
    <d v="2009-04-14T00:00:00"/>
  </r>
  <r>
    <n v="7679"/>
    <n v="55040"/>
    <d v="2009-04-12T00:00:00"/>
    <s v="High"/>
    <n v="2"/>
    <n v="4692.2575999999999"/>
    <n v="0.08"/>
    <x v="1"/>
    <n v="-7373.1282000000001"/>
    <n v="2550.14"/>
    <n v="29.7"/>
    <s v="Dave Kipp"/>
    <x v="3"/>
    <s v="West"/>
    <x v="3"/>
    <x v="2"/>
    <s v="Office Machines"/>
    <s v="Epson DFX-8500 Dot Matrix Printer"/>
    <s v="Jumbo Drum"/>
    <n v="0.56999999999999995"/>
    <d v="2009-04-14T00:00:00"/>
  </r>
  <r>
    <n v="7680"/>
    <n v="55042"/>
    <d v="2011-12-08T00:00:00"/>
    <s v="High"/>
    <n v="28"/>
    <n v="1621.8019999999999"/>
    <n v="0.05"/>
    <x v="2"/>
    <n v="513.92999999999995"/>
    <n v="60.97"/>
    <n v="4.5"/>
    <s v="Russell Applegate"/>
    <x v="6"/>
    <s v="Prarie"/>
    <x v="2"/>
    <x v="0"/>
    <s v="Appliances"/>
    <s v="Tripp Lite Isotel 6 Outlet Surge Protector with Fax/Modem Protection"/>
    <s v="Small Box"/>
    <n v="0.56000000000000005"/>
    <d v="2011-12-10T00:00:00"/>
  </r>
  <r>
    <n v="7681"/>
    <n v="55042"/>
    <d v="2011-12-08T00:00:00"/>
    <s v="High"/>
    <n v="38"/>
    <n v="2281.9341999999997"/>
    <n v="0.09"/>
    <x v="0"/>
    <n v="471.08699999999993"/>
    <n v="65.989999999999995"/>
    <n v="2.5"/>
    <s v="Russell Applegate"/>
    <x v="6"/>
    <s v="Prarie"/>
    <x v="2"/>
    <x v="2"/>
    <s v="Telephones and Communication"/>
    <s v="6000"/>
    <s v="Small Box"/>
    <n v="0.55000000000000004"/>
    <d v="2011-12-09T00:00:00"/>
  </r>
  <r>
    <n v="7682"/>
    <n v="55045"/>
    <d v="2009-11-22T00:00:00"/>
    <s v="High"/>
    <n v="20"/>
    <n v="591.13599999999997"/>
    <n v="0.09"/>
    <x v="0"/>
    <n v="-626.61"/>
    <n v="32.479999999999997"/>
    <n v="35"/>
    <s v="Luke Schmidt"/>
    <x v="2"/>
    <s v="Prarie"/>
    <x v="2"/>
    <x v="0"/>
    <s v="Storage &amp; Organization"/>
    <s v="Fellowes Neat Ideas® Storage Cubes"/>
    <s v="Large Box"/>
    <n v="0.81"/>
    <d v="2009-11-22T00:00:00"/>
  </r>
  <r>
    <n v="7683"/>
    <n v="55046"/>
    <d v="2009-04-13T00:00:00"/>
    <s v="Critical"/>
    <n v="2"/>
    <n v="13.395200000000001"/>
    <n v="0.08"/>
    <x v="2"/>
    <n v="-12.93"/>
    <n v="7.28"/>
    <n v="11.15"/>
    <s v="Thais Sissman"/>
    <x v="6"/>
    <s v="Prarie"/>
    <x v="0"/>
    <x v="0"/>
    <s v="Paper"/>
    <s v="Array® Parchment Paper, Assorted Colors"/>
    <s v="Small Box"/>
    <n v="0.37"/>
    <d v="2009-04-14T00:00:00"/>
  </r>
  <r>
    <n v="7684"/>
    <n v="55073"/>
    <d v="2012-03-20T00:00:00"/>
    <s v="Low"/>
    <n v="40"/>
    <n v="2613.2039999999997"/>
    <n v="0.01"/>
    <x v="0"/>
    <n v="721.80899999999997"/>
    <n v="65.989999999999995"/>
    <n v="3.99"/>
    <s v="Kelly Lampkin"/>
    <x v="4"/>
    <s v="Ontario"/>
    <x v="1"/>
    <x v="2"/>
    <s v="Telephones and Communication"/>
    <s v="TIMEPORT P8767"/>
    <s v="Small Box"/>
    <n v="0.56999999999999995"/>
    <d v="2012-03-20T00:00:00"/>
  </r>
  <r>
    <n v="7685"/>
    <n v="55075"/>
    <d v="2011-02-01T00:00:00"/>
    <s v="Critical"/>
    <n v="21"/>
    <n v="501.93360000000001"/>
    <n v="0.08"/>
    <x v="1"/>
    <n v="-124.42"/>
    <n v="25.98"/>
    <n v="14.36"/>
    <s v="Lena Hernandez"/>
    <x v="8"/>
    <s v="Atlantic"/>
    <x v="2"/>
    <x v="1"/>
    <s v="Chairs &amp; Chairmats"/>
    <s v="Global Stack Chair without Arms, Black"/>
    <s v="Jumbo Drum"/>
    <n v="0.6"/>
    <d v="2011-02-04T00:00:00"/>
  </r>
  <r>
    <n v="7686"/>
    <n v="55077"/>
    <d v="2011-10-04T00:00:00"/>
    <s v="Critical"/>
    <n v="2"/>
    <n v="27.512"/>
    <n v="0.05"/>
    <x v="0"/>
    <n v="-44.39"/>
    <n v="14.48"/>
    <n v="1.99"/>
    <s v="Stewart Visinsky"/>
    <x v="5"/>
    <s v="Quebec"/>
    <x v="1"/>
    <x v="2"/>
    <s v="Computer Peripherals"/>
    <s v="TDK 4.7GB DVD+RW"/>
    <s v="Small Pack"/>
    <n v="0.49"/>
    <d v="2011-10-06T00:00:00"/>
  </r>
  <r>
    <n v="7687"/>
    <n v="55077"/>
    <d v="2011-10-04T00:00:00"/>
    <s v="Critical"/>
    <n v="3"/>
    <n v="154.5324"/>
    <n v="0.08"/>
    <x v="0"/>
    <n v="-283.22800000000001"/>
    <n v="55.99"/>
    <n v="2.5"/>
    <s v="Stewart Visinsky"/>
    <x v="5"/>
    <s v="Quebec"/>
    <x v="1"/>
    <x v="2"/>
    <s v="Telephones and Communication"/>
    <s v="Accessory28"/>
    <s v="Small Pack"/>
    <n v="0.83"/>
    <d v="2011-10-06T00:00:00"/>
  </r>
  <r>
    <n v="7688"/>
    <n v="55107"/>
    <d v="2010-05-08T00:00:00"/>
    <s v="Low"/>
    <n v="32"/>
    <n v="163.584"/>
    <n v="0.1"/>
    <x v="0"/>
    <n v="46.61"/>
    <n v="5.68"/>
    <n v="1.39"/>
    <s v="Julie Prescott"/>
    <x v="4"/>
    <s v="Ontario"/>
    <x v="2"/>
    <x v="0"/>
    <s v="Envelopes"/>
    <s v="Staples Standard Envelopes"/>
    <s v="Small Box"/>
    <n v="0.38"/>
    <d v="2010-05-13T00:00:00"/>
  </r>
  <r>
    <n v="7689"/>
    <n v="55136"/>
    <d v="2010-10-09T00:00:00"/>
    <s v="Critical"/>
    <n v="29"/>
    <n v="129.97800000000001"/>
    <n v="0.1"/>
    <x v="0"/>
    <n v="-66.459999999999994"/>
    <n v="4.9800000000000004"/>
    <n v="4.7"/>
    <s v="William Brown"/>
    <x v="2"/>
    <s v="Prarie"/>
    <x v="2"/>
    <x v="0"/>
    <s v="Paper"/>
    <s v="Staples Copy Paper (20Lb. and 84 Bright)"/>
    <s v="Small Box"/>
    <n v="0.38"/>
    <d v="2010-10-11T00:00:00"/>
  </r>
  <r>
    <n v="7690"/>
    <n v="55138"/>
    <d v="2009-09-24T00:00:00"/>
    <s v="High"/>
    <n v="22"/>
    <n v="1076.02"/>
    <n v="0"/>
    <x v="0"/>
    <n v="-628.38"/>
    <n v="48.91"/>
    <n v="35"/>
    <s v="Jim Sink"/>
    <x v="6"/>
    <s v="Prarie"/>
    <x v="1"/>
    <x v="0"/>
    <s v="Storage &amp; Organization"/>
    <s v="Tennsco Industrial Shelving"/>
    <s v="Large Box"/>
    <n v="0.83"/>
    <d v="2009-09-25T00:00:00"/>
  </r>
  <r>
    <n v="7691"/>
    <n v="55139"/>
    <d v="2010-01-17T00:00:00"/>
    <s v="Not Specified"/>
    <n v="26"/>
    <n v="78.457599999999999"/>
    <n v="0.08"/>
    <x v="0"/>
    <n v="9.32"/>
    <n v="3.28"/>
    <n v="0.98"/>
    <s v="Bobby Elias"/>
    <x v="8"/>
    <s v="Atlantic"/>
    <x v="0"/>
    <x v="0"/>
    <s v="Pens &amp; Art Supplies"/>
    <s v="Crayola Colored Pencils"/>
    <s v="Wrap Bag"/>
    <n v="0.52"/>
    <d v="2010-01-18T00:00:00"/>
  </r>
  <r>
    <n v="7692"/>
    <n v="55139"/>
    <d v="2010-01-17T00:00:00"/>
    <s v="Not Specified"/>
    <n v="41"/>
    <n v="547.10399999999993"/>
    <n v="0.04"/>
    <x v="0"/>
    <n v="-81.55"/>
    <n v="13.9"/>
    <n v="7.59"/>
    <s v="Bobby Elias"/>
    <x v="3"/>
    <s v="West"/>
    <x v="0"/>
    <x v="0"/>
    <s v="Scissors, Rulers and Trimmers"/>
    <s v="Acme Hot Forged Carbon Steel Scissors with Nickel-Plated Handles, 3 7/8&quot; Cut, 8&quot;L"/>
    <s v="Small Pack"/>
    <n v="0.56000000000000005"/>
    <d v="2010-01-18T00:00:00"/>
  </r>
  <r>
    <n v="7693"/>
    <n v="55140"/>
    <d v="2010-07-04T00:00:00"/>
    <s v="Critical"/>
    <n v="39"/>
    <n v="415.23299999999995"/>
    <n v="0.09"/>
    <x v="0"/>
    <n v="-84.19"/>
    <n v="11.7"/>
    <n v="6.96"/>
    <s v="Candace McMahon"/>
    <x v="4"/>
    <s v="Ontario"/>
    <x v="1"/>
    <x v="0"/>
    <s v="Appliances"/>
    <s v="Harmony HEPA Quiet Air Purifiers"/>
    <s v="Medium Box"/>
    <n v="0.5"/>
    <d v="2010-07-06T00:00:00"/>
  </r>
  <r>
    <n v="7694"/>
    <n v="55170"/>
    <d v="2012-09-21T00:00:00"/>
    <s v="Critical"/>
    <n v="22"/>
    <n v="928.85759999999993"/>
    <n v="0.04"/>
    <x v="2"/>
    <n v="138.37"/>
    <n v="43.98"/>
    <n v="8.99"/>
    <s v="Dennis Bolton"/>
    <x v="3"/>
    <s v="West"/>
    <x v="0"/>
    <x v="0"/>
    <s v="Pens &amp; Art Supplies"/>
    <s v="Boston 1645 Deluxe Heavier-Duty Electric Pencil Sharpener"/>
    <s v="Small Pack"/>
    <n v="0.57999999999999996"/>
    <d v="2012-09-23T00:00:00"/>
  </r>
  <r>
    <n v="7695"/>
    <n v="55171"/>
    <d v="2012-10-26T00:00:00"/>
    <s v="High"/>
    <n v="29"/>
    <n v="544.65480000000002"/>
    <n v="0.06"/>
    <x v="0"/>
    <n v="-14.04"/>
    <n v="19.98"/>
    <n v="4"/>
    <s v="Jennifer Jackson"/>
    <x v="2"/>
    <s v="Prarie"/>
    <x v="2"/>
    <x v="2"/>
    <s v="Computer Peripherals"/>
    <s v="Belkin 105-Key Black Keyboard"/>
    <s v="Small Box"/>
    <n v="0.68"/>
    <d v="2012-10-27T00:00:00"/>
  </r>
  <r>
    <n v="7696"/>
    <n v="55171"/>
    <d v="2012-10-26T00:00:00"/>
    <s v="High"/>
    <n v="43"/>
    <n v="236.11300000000003"/>
    <n v="0.05"/>
    <x v="0"/>
    <n v="-182.71"/>
    <n v="5.78"/>
    <n v="7.96"/>
    <s v="Jennifer Jackson"/>
    <x v="2"/>
    <s v="Prarie"/>
    <x v="2"/>
    <x v="0"/>
    <s v="Paper"/>
    <s v="Xerox 196"/>
    <s v="Small Box"/>
    <n v="0.36"/>
    <d v="2012-10-26T00:00:00"/>
  </r>
  <r>
    <n v="7697"/>
    <n v="55172"/>
    <d v="2010-12-03T00:00:00"/>
    <s v="Not Specified"/>
    <n v="1"/>
    <n v="35.409999999999997"/>
    <n v="0"/>
    <x v="0"/>
    <n v="-120.97"/>
    <n v="35.409999999999997"/>
    <n v="1.99"/>
    <s v="Katherine Nockton"/>
    <x v="4"/>
    <s v="Ontario"/>
    <x v="1"/>
    <x v="2"/>
    <s v="Computer Peripherals"/>
    <s v="Imation DVD-RAM discs"/>
    <s v="Small Pack"/>
    <n v="0.43"/>
    <d v="2010-12-04T00:00:00"/>
  </r>
  <r>
    <n v="7698"/>
    <n v="55200"/>
    <d v="2010-08-28T00:00:00"/>
    <s v="Medium"/>
    <n v="33"/>
    <n v="494.95049999999998"/>
    <n v="0.01"/>
    <x v="0"/>
    <n v="-56.913499999999999"/>
    <n v="15.15"/>
    <n v="10.130000000000001"/>
    <s v="Joe Elijah"/>
    <x v="6"/>
    <s v="Prarie"/>
    <x v="2"/>
    <x v="0"/>
    <s v="Binders and Binder Accessories"/>
    <s v="Plastic Binding Combs"/>
    <s v="Small Box"/>
    <n v="0.38"/>
    <d v="2010-08-30T00:00:00"/>
  </r>
  <r>
    <n v="7699"/>
    <n v="55200"/>
    <d v="2010-08-28T00:00:00"/>
    <s v="Medium"/>
    <n v="4"/>
    <n v="741.56400000000008"/>
    <n v="0.1"/>
    <x v="0"/>
    <n v="-830.72"/>
    <n v="205.99"/>
    <n v="2.79"/>
    <s v="Joe Elijah"/>
    <x v="6"/>
    <s v="Prarie"/>
    <x v="2"/>
    <x v="2"/>
    <s v="Telephones and Communication"/>
    <s v="ELITE Series"/>
    <s v="Small Box"/>
    <n v="0.57999999999999996"/>
    <d v="2010-08-30T00:00:00"/>
  </r>
  <r>
    <n v="7700"/>
    <n v="55202"/>
    <d v="2011-08-24T00:00:00"/>
    <s v="Low"/>
    <n v="33"/>
    <n v="2945.9330999999997"/>
    <n v="7.0000000000000007E-2"/>
    <x v="2"/>
    <n v="-850.71"/>
    <n v="95.99"/>
    <n v="35"/>
    <s v="Bobby Elias"/>
    <x v="5"/>
    <s v="Quebec"/>
    <x v="0"/>
    <x v="0"/>
    <s v="Storage &amp; Organization"/>
    <s v="Safco Industrial Wire Shelving"/>
    <s v="Large Box"/>
    <m/>
    <d v="2011-08-26T00:00:00"/>
  </r>
  <r>
    <n v="7701"/>
    <n v="55202"/>
    <d v="2011-08-24T00:00:00"/>
    <s v="Low"/>
    <n v="49"/>
    <n v="7032.0291999999999"/>
    <n v="0.08"/>
    <x v="0"/>
    <n v="1620.2249999999999"/>
    <n v="155.99"/>
    <n v="8.99"/>
    <s v="Bobby Elias"/>
    <x v="4"/>
    <s v="Ontario"/>
    <x v="0"/>
    <x v="2"/>
    <s v="Telephones and Communication"/>
    <s v="LX 788"/>
    <s v="Small Box"/>
    <n v="0.57999999999999996"/>
    <d v="2011-08-31T00:00:00"/>
  </r>
  <r>
    <n v="7702"/>
    <n v="55203"/>
    <d v="2010-04-11T00:00:00"/>
    <s v="Low"/>
    <n v="18"/>
    <n v="1128.4289999999999"/>
    <n v="0.05"/>
    <x v="0"/>
    <n v="0.71100000000000563"/>
    <n v="65.989999999999995"/>
    <n v="7.69"/>
    <s v="Natalie Webber"/>
    <x v="3"/>
    <s v="West"/>
    <x v="1"/>
    <x v="2"/>
    <s v="Telephones and Communication"/>
    <s v="5190"/>
    <s v="Small Box"/>
    <n v="0.59"/>
    <d v="2010-04-11T00:00:00"/>
  </r>
  <r>
    <n v="7703"/>
    <n v="55206"/>
    <d v="2011-11-02T00:00:00"/>
    <s v="Medium"/>
    <n v="20"/>
    <n v="34.92"/>
    <n v="0.03"/>
    <x v="2"/>
    <n v="-64.882999999999996"/>
    <n v="1.8"/>
    <n v="4.79"/>
    <s v="Kimberly Carter"/>
    <x v="5"/>
    <s v="Quebec"/>
    <x v="2"/>
    <x v="0"/>
    <s v="Binders and Binder Accessories"/>
    <s v="Wilson Jones Easy Flow II™ Sheet Lifters"/>
    <s v="Small Box"/>
    <n v="0.37"/>
    <d v="2011-11-03T00:00:00"/>
  </r>
  <r>
    <n v="7704"/>
    <n v="55234"/>
    <d v="2010-07-28T00:00:00"/>
    <s v="Low"/>
    <n v="12"/>
    <n v="589.46159999999998"/>
    <n v="0.09"/>
    <x v="0"/>
    <n v="-82.67"/>
    <n v="53.98"/>
    <n v="5.5"/>
    <s v="Tiffany House"/>
    <x v="2"/>
    <s v="Prarie"/>
    <x v="1"/>
    <x v="2"/>
    <s v="Computer Peripherals"/>
    <s v="Nu-Form 106-Key Ergonomic Keyboard w/ Touchpad"/>
    <s v="Small Box"/>
    <n v="0.62"/>
    <d v="2010-08-01T00:00:00"/>
  </r>
  <r>
    <n v="7705"/>
    <n v="55234"/>
    <d v="2010-07-28T00:00:00"/>
    <s v="Low"/>
    <n v="5"/>
    <n v="14.453000000000001"/>
    <n v="0.03"/>
    <x v="0"/>
    <n v="-7.54"/>
    <n v="2.98"/>
    <n v="2.0299999999999998"/>
    <s v="Tiffany House"/>
    <x v="2"/>
    <s v="Prarie"/>
    <x v="1"/>
    <x v="0"/>
    <s v="Pens &amp; Art Supplies"/>
    <s v="Premium Writing Pencils, Soft, #2 by Central Association for the Blind"/>
    <s v="Wrap Bag"/>
    <n v="0.56999999999999995"/>
    <d v="2010-07-30T00:00:00"/>
  </r>
  <r>
    <n v="7706"/>
    <n v="55235"/>
    <d v="2010-10-06T00:00:00"/>
    <s v="Low"/>
    <n v="33"/>
    <n v="2837.6699999999996"/>
    <n v="0"/>
    <x v="0"/>
    <n v="730.51199999999994"/>
    <n v="85.99"/>
    <n v="2.79"/>
    <s v="Jane Waco"/>
    <x v="4"/>
    <s v="Ontario"/>
    <x v="1"/>
    <x v="2"/>
    <s v="Telephones and Communication"/>
    <s v="6340"/>
    <s v="Small Box"/>
    <n v="0.57999999999999996"/>
    <d v="2010-10-08T00:00:00"/>
  </r>
  <r>
    <n v="7707"/>
    <n v="55239"/>
    <d v="2012-12-03T00:00:00"/>
    <s v="Critical"/>
    <n v="6"/>
    <n v="1231.0956000000001"/>
    <n v="0.02"/>
    <x v="2"/>
    <n v="-505.98447900000014"/>
    <n v="209.37"/>
    <n v="69"/>
    <s v="Joni Wasserman"/>
    <x v="5"/>
    <s v="Quebec"/>
    <x v="3"/>
    <x v="1"/>
    <s v="Tables"/>
    <s v="Hon 2111 Invitation™ Series Corner Table"/>
    <s v="Large Box"/>
    <n v="0.79"/>
    <d v="2012-12-03T00:00:00"/>
  </r>
  <r>
    <n v="7708"/>
    <n v="55239"/>
    <d v="2012-12-03T00:00:00"/>
    <s v="Critical"/>
    <n v="13"/>
    <n v="78.34320000000001"/>
    <n v="7.0000000000000007E-2"/>
    <x v="2"/>
    <n v="-15.27"/>
    <n v="6.48"/>
    <n v="5.14"/>
    <s v="Joni Wasserman"/>
    <x v="8"/>
    <s v="Atlantic"/>
    <x v="3"/>
    <x v="0"/>
    <s v="Paper"/>
    <s v="Xerox 23"/>
    <s v="Small Box"/>
    <n v="0.37"/>
    <d v="2012-12-04T00:00:00"/>
  </r>
  <r>
    <n v="7709"/>
    <n v="55265"/>
    <d v="2009-09-23T00:00:00"/>
    <s v="Low"/>
    <n v="39"/>
    <n v="769.49339999999995"/>
    <n v="0.06"/>
    <x v="0"/>
    <n v="346.14"/>
    <n v="20.99"/>
    <n v="0.99"/>
    <s v="Scot Coram"/>
    <x v="4"/>
    <s v="Ontario"/>
    <x v="1"/>
    <x v="2"/>
    <s v="Telephones and Communication"/>
    <s v="Accessory21"/>
    <s v="Wrap Bag"/>
    <n v="0.37"/>
    <d v="2009-09-28T00:00:00"/>
  </r>
  <r>
    <n v="7710"/>
    <n v="55268"/>
    <d v="2012-03-17T00:00:00"/>
    <s v="High"/>
    <n v="11"/>
    <n v="49.486800000000002"/>
    <n v="0.08"/>
    <x v="2"/>
    <n v="-47.83"/>
    <n v="4.8899999999999997"/>
    <n v="4.93"/>
    <s v="Patrick O'Brill"/>
    <x v="8"/>
    <s v="Atlantic"/>
    <x v="2"/>
    <x v="2"/>
    <s v="Computer Peripherals"/>
    <s v="Maxell 3.5&quot; DS/HD IBM-Formatted Diskettes, 10/Pack"/>
    <s v="Small Pack"/>
    <n v="0.66"/>
    <d v="2012-03-18T00:00:00"/>
  </r>
  <r>
    <n v="7711"/>
    <n v="55269"/>
    <d v="2010-03-07T00:00:00"/>
    <s v="Medium"/>
    <n v="1"/>
    <n v="30.98"/>
    <n v="0"/>
    <x v="0"/>
    <n v="-41.82"/>
    <n v="30.98"/>
    <n v="17.079999999999998"/>
    <s v="Adam Bellavance"/>
    <x v="4"/>
    <s v="Ontario"/>
    <x v="0"/>
    <x v="0"/>
    <s v="Paper"/>
    <s v="Xerox 197"/>
    <s v="Small Box"/>
    <n v="0.4"/>
    <d v="2010-03-08T00:00:00"/>
  </r>
  <r>
    <n v="7712"/>
    <n v="55270"/>
    <d v="2010-01-22T00:00:00"/>
    <s v="Medium"/>
    <n v="1"/>
    <n v="28.586600000000001"/>
    <n v="0.02"/>
    <x v="0"/>
    <n v="-12.753499999999999"/>
    <n v="29.17"/>
    <n v="6.27"/>
    <s v="Edward Nazzal"/>
    <x v="4"/>
    <s v="Ontario"/>
    <x v="2"/>
    <x v="0"/>
    <s v="Binders and Binder Accessories"/>
    <s v="Binding Machine Supplies"/>
    <s v="Small Box"/>
    <n v="0.37"/>
    <d v="2010-01-23T00:00:00"/>
  </r>
  <r>
    <n v="7713"/>
    <n v="55271"/>
    <d v="2011-03-11T00:00:00"/>
    <s v="Medium"/>
    <n v="16"/>
    <n v="1501.2431999999999"/>
    <n v="7.0000000000000007E-2"/>
    <x v="1"/>
    <n v="-210.14"/>
    <n v="100.89"/>
    <n v="42"/>
    <s v="Carlos Soltero"/>
    <x v="6"/>
    <s v="Prarie"/>
    <x v="3"/>
    <x v="1"/>
    <s v="Chairs &amp; Chairmats"/>
    <s v="Office Star Flex Back Scooter Chair with Aluminum Finish Frame"/>
    <s v="Jumbo Drum"/>
    <n v="0.61"/>
    <d v="2011-03-13T00:00:00"/>
  </r>
  <r>
    <n v="7714"/>
    <n v="55296"/>
    <d v="2012-10-18T00:00:00"/>
    <s v="Low"/>
    <n v="32"/>
    <n v="305.82400000000001"/>
    <n v="0.05"/>
    <x v="0"/>
    <n v="105.47"/>
    <n v="10.06"/>
    <n v="2.06"/>
    <s v="Anthony Witt"/>
    <x v="2"/>
    <s v="Prarie"/>
    <x v="1"/>
    <x v="0"/>
    <s v="Paper"/>
    <s v="Riverleaf Stik-Withit® Designer Note Cubes®"/>
    <s v="Wrap Bag"/>
    <n v="0.39"/>
    <d v="2012-10-22T00:00:00"/>
  </r>
  <r>
    <n v="7715"/>
    <n v="55297"/>
    <d v="2010-10-19T00:00:00"/>
    <s v="Medium"/>
    <n v="29"/>
    <n v="521.47799999999995"/>
    <n v="0.1"/>
    <x v="0"/>
    <n v="60.59"/>
    <n v="19.98"/>
    <n v="8.68"/>
    <s v="Jamie Frazer"/>
    <x v="6"/>
    <s v="Prarie"/>
    <x v="0"/>
    <x v="0"/>
    <s v="Paper"/>
    <s v="Southworth 25% Cotton Premium Laser Paper and Envelopes"/>
    <s v="Small Box"/>
    <n v="0.37"/>
    <d v="2010-10-21T00:00:00"/>
  </r>
  <r>
    <n v="7716"/>
    <n v="55298"/>
    <d v="2009-08-02T00:00:00"/>
    <s v="Critical"/>
    <n v="1"/>
    <n v="297.97020000000003"/>
    <n v="0.01"/>
    <x v="1"/>
    <n v="-165.6"/>
    <n v="300.98"/>
    <n v="64.73"/>
    <s v="Bryan Mills"/>
    <x v="12"/>
    <s v="Northwest Territories"/>
    <x v="1"/>
    <x v="1"/>
    <s v="Chairs &amp; Chairmats"/>
    <s v="Global Leather and Oak Executive Chair, Black"/>
    <s v="Jumbo Drum"/>
    <n v="0.56000000000000005"/>
    <d v="2009-08-03T00:00:00"/>
  </r>
  <r>
    <n v="7717"/>
    <n v="55299"/>
    <d v="2012-03-30T00:00:00"/>
    <s v="Low"/>
    <n v="20"/>
    <n v="20.747999999999998"/>
    <n v="0.09"/>
    <x v="0"/>
    <n v="-2.66"/>
    <n v="1.1399999999999999"/>
    <n v="0.7"/>
    <s v="Quincy Jones"/>
    <x v="7"/>
    <s v="Yukon"/>
    <x v="1"/>
    <x v="0"/>
    <s v="Rubber Bands"/>
    <s v="OIC Thumb-Tacks"/>
    <s v="Wrap Bag"/>
    <n v="0.38"/>
    <d v="2012-03-30T00:00:00"/>
  </r>
  <r>
    <n v="7718"/>
    <n v="55300"/>
    <d v="2009-02-20T00:00:00"/>
    <s v="High"/>
    <n v="37"/>
    <n v="145.71340000000001"/>
    <n v="0.03"/>
    <x v="0"/>
    <n v="-185.17"/>
    <n v="4.0599999999999996"/>
    <n v="6.89"/>
    <s v="Sally Hughsby"/>
    <x v="4"/>
    <s v="Ontario"/>
    <x v="3"/>
    <x v="0"/>
    <s v="Appliances"/>
    <s v="Eureka Disposable Bags for Sanitaire® Vibra Groomer I® Upright Vac"/>
    <s v="Small Box"/>
    <n v="0.6"/>
    <d v="2009-02-22T00:00:00"/>
  </r>
  <r>
    <n v="7719"/>
    <n v="55300"/>
    <d v="2009-02-20T00:00:00"/>
    <s v="High"/>
    <n v="48"/>
    <n v="178.2"/>
    <n v="0.01"/>
    <x v="0"/>
    <n v="82.38"/>
    <n v="3.75"/>
    <n v="0.5"/>
    <s v="Sally Hughsby"/>
    <x v="4"/>
    <s v="Ontario"/>
    <x v="3"/>
    <x v="0"/>
    <s v="Labels"/>
    <s v="Avery 510"/>
    <s v="Small Box"/>
    <n v="0.37"/>
    <d v="2009-02-21T00:00:00"/>
  </r>
  <r>
    <n v="7720"/>
    <n v="55300"/>
    <d v="2009-02-20T00:00:00"/>
    <s v="High"/>
    <n v="31"/>
    <n v="324.45839999999998"/>
    <n v="0.02"/>
    <x v="0"/>
    <n v="-231.05"/>
    <n v="10.68"/>
    <n v="13.04"/>
    <s v="Sally Hughsby"/>
    <x v="4"/>
    <s v="Ontario"/>
    <x v="3"/>
    <x v="1"/>
    <s v="Office Furnishings"/>
    <s v="Dana Swing-Arm Lamps"/>
    <s v="Large Box"/>
    <n v="0.6"/>
    <d v="2009-02-22T00:00:00"/>
  </r>
  <r>
    <n v="7721"/>
    <n v="55330"/>
    <d v="2009-08-12T00:00:00"/>
    <s v="Medium"/>
    <n v="49"/>
    <n v="616.41999999999996"/>
    <n v="0"/>
    <x v="0"/>
    <n v="141.16999999999999"/>
    <n v="12.58"/>
    <n v="5.16"/>
    <s v="Brad Thomas"/>
    <x v="3"/>
    <s v="West"/>
    <x v="1"/>
    <x v="1"/>
    <s v="Office Furnishings"/>
    <s v="DAX Copper Panel Document Frame, 5 x 7 Size"/>
    <s v="Small Box"/>
    <n v="0.43"/>
    <d v="2009-08-12T00:00:00"/>
  </r>
  <r>
    <n v="7722"/>
    <n v="55331"/>
    <d v="2010-12-13T00:00:00"/>
    <s v="High"/>
    <n v="13"/>
    <n v="45.5715"/>
    <n v="0.05"/>
    <x v="0"/>
    <n v="-8.24"/>
    <n v="3.69"/>
    <n v="2.5"/>
    <s v="Jennifer Braxton"/>
    <x v="6"/>
    <s v="Prarie"/>
    <x v="0"/>
    <x v="0"/>
    <s v="Envelopes"/>
    <s v="Colored Envelopes"/>
    <s v="Small Box"/>
    <n v="0.39"/>
    <d v="2010-12-15T00:00:00"/>
  </r>
  <r>
    <n v="7723"/>
    <n v="55335"/>
    <d v="2012-09-15T00:00:00"/>
    <s v="Not Specified"/>
    <n v="30"/>
    <n v="8007.9300000000012"/>
    <n v="0.05"/>
    <x v="1"/>
    <n v="1488.77"/>
    <n v="280.98"/>
    <n v="35.67"/>
    <s v="Muhammed Yedwab"/>
    <x v="10"/>
    <s v="Atlantic"/>
    <x v="3"/>
    <x v="1"/>
    <s v="Tables"/>
    <s v="Global Adaptabilities™ Conference Tables"/>
    <s v="Jumbo Box"/>
    <n v="0.66"/>
    <d v="2012-09-17T00:00:00"/>
  </r>
  <r>
    <n v="7724"/>
    <n v="55360"/>
    <d v="2009-01-22T00:00:00"/>
    <s v="Medium"/>
    <n v="49"/>
    <n v="131.69730000000001"/>
    <n v="7.0000000000000007E-2"/>
    <x v="0"/>
    <n v="50.74"/>
    <n v="2.89"/>
    <n v="0.5"/>
    <s v="Russell Applegate"/>
    <x v="6"/>
    <s v="Prarie"/>
    <x v="0"/>
    <x v="0"/>
    <s v="Labels"/>
    <s v="Avery 498"/>
    <s v="Small Box"/>
    <n v="0.38"/>
    <d v="2009-01-24T00:00:00"/>
  </r>
  <r>
    <n v="7725"/>
    <n v="55360"/>
    <d v="2009-01-22T00:00:00"/>
    <s v="Medium"/>
    <n v="39"/>
    <n v="8496.15"/>
    <n v="0"/>
    <x v="1"/>
    <n v="1517.12"/>
    <n v="217.85"/>
    <n v="29.1"/>
    <s v="Russell Applegate"/>
    <x v="6"/>
    <s v="Prarie"/>
    <x v="0"/>
    <x v="1"/>
    <s v="Tables"/>
    <s v="Chromcraft Bull-Nose Wood Round Conference Table Top, Wood Base"/>
    <s v="Jumbo Box"/>
    <n v="0.68"/>
    <d v="2009-01-23T00:00:00"/>
  </r>
  <r>
    <n v="7726"/>
    <n v="55361"/>
    <d v="2011-03-23T00:00:00"/>
    <s v="Not Specified"/>
    <n v="22"/>
    <n v="36.396799999999999"/>
    <n v="0.06"/>
    <x v="2"/>
    <n v="-64.37"/>
    <n v="1.76"/>
    <n v="4.8600000000000003"/>
    <s v="Chad McGuire"/>
    <x v="5"/>
    <s v="Quebec"/>
    <x v="0"/>
    <x v="1"/>
    <s v="Office Furnishings"/>
    <s v="Regeneration Desk Collection"/>
    <s v="Small Box"/>
    <n v="0.41"/>
    <d v="2011-03-24T00:00:00"/>
  </r>
  <r>
    <n v="7727"/>
    <n v="55361"/>
    <d v="2011-03-23T00:00:00"/>
    <s v="Not Specified"/>
    <n v="31"/>
    <n v="267.51760000000002"/>
    <n v="0.08"/>
    <x v="0"/>
    <n v="-116.66"/>
    <n v="9.3800000000000008"/>
    <n v="7.28"/>
    <s v="Chad McGuire"/>
    <x v="5"/>
    <s v="Quebec"/>
    <x v="0"/>
    <x v="0"/>
    <s v="Storage &amp; Organization"/>
    <s v="Staples File Caddy"/>
    <s v="Small Box"/>
    <n v="0.56999999999999995"/>
    <d v="2011-03-24T00:00:00"/>
  </r>
  <r>
    <n v="7728"/>
    <n v="55362"/>
    <d v="2011-04-20T00:00:00"/>
    <s v="High"/>
    <n v="24"/>
    <n v="64.281599999999997"/>
    <n v="7.0000000000000007E-2"/>
    <x v="0"/>
    <n v="13.44"/>
    <n v="2.88"/>
    <n v="0.99"/>
    <s v="Cindy Schnelling"/>
    <x v="2"/>
    <s v="Prarie"/>
    <x v="1"/>
    <x v="0"/>
    <s v="Labels"/>
    <s v="Avery 474"/>
    <s v="Small Box"/>
    <n v="0.36"/>
    <d v="2011-04-22T00:00:00"/>
  </r>
  <r>
    <n v="7729"/>
    <n v="55363"/>
    <d v="2010-12-28T00:00:00"/>
    <s v="High"/>
    <n v="14"/>
    <n v="2105.7148000000002"/>
    <n v="0.03"/>
    <x v="0"/>
    <n v="542.16"/>
    <n v="155.06"/>
    <n v="7.07"/>
    <s v="Ralph Arnett"/>
    <x v="12"/>
    <s v="Northwest Territories"/>
    <x v="3"/>
    <x v="0"/>
    <s v="Storage &amp; Organization"/>
    <s v="Dual Level, Single-Width Filing Carts"/>
    <s v="Small Box"/>
    <n v="0.59"/>
    <d v="2010-12-30T00:00:00"/>
  </r>
  <r>
    <n v="7730"/>
    <n v="55366"/>
    <d v="2012-10-10T00:00:00"/>
    <s v="Critical"/>
    <n v="7"/>
    <n v="352.42199999999997"/>
    <n v="0.1"/>
    <x v="0"/>
    <n v="-204.65"/>
    <n v="55.94"/>
    <n v="6.55"/>
    <s v="Doug Bickford"/>
    <x v="12"/>
    <s v="Northwest Territories"/>
    <x v="1"/>
    <x v="2"/>
    <s v="Computer Peripherals"/>
    <s v="Fellowes Smart Design 104-Key Enhanced Keyboard, PS/2 Adapter, Platinum"/>
    <s v="Small Box"/>
    <n v="0.68"/>
    <d v="2012-10-11T00:00:00"/>
  </r>
  <r>
    <n v="7731"/>
    <n v="55367"/>
    <d v="2009-01-10T00:00:00"/>
    <s v="Critical"/>
    <n v="31"/>
    <n v="2090.3609999999999"/>
    <n v="0.05"/>
    <x v="1"/>
    <n v="-686.01"/>
    <n v="70.98"/>
    <n v="46.74"/>
    <s v="Kristina Nunn"/>
    <x v="8"/>
    <s v="Atlantic"/>
    <x v="3"/>
    <x v="1"/>
    <s v="Bookcases"/>
    <s v="Hon Metal Bookcases, Putty"/>
    <s v="Jumbo Box"/>
    <n v="0.56000000000000005"/>
    <d v="2009-01-11T00:00:00"/>
  </r>
  <r>
    <n v="7732"/>
    <n v="55367"/>
    <d v="2009-01-10T00:00:00"/>
    <s v="Critical"/>
    <n v="48"/>
    <n v="526.68000000000006"/>
    <n v="0.05"/>
    <x v="0"/>
    <n v="129.87"/>
    <n v="11.55"/>
    <n v="2.36"/>
    <s v="Kristina Nunn"/>
    <x v="8"/>
    <s v="Atlantic"/>
    <x v="3"/>
    <x v="0"/>
    <s v="Pens &amp; Art Supplies"/>
    <s v="Newell 309"/>
    <s v="Wrap Bag"/>
    <n v="0.55000000000000004"/>
    <d v="2009-01-12T00:00:00"/>
  </r>
  <r>
    <n v="7733"/>
    <n v="55392"/>
    <d v="2009-06-06T00:00:00"/>
    <s v="Critical"/>
    <n v="20"/>
    <n v="126.81200000000001"/>
    <n v="0.02"/>
    <x v="0"/>
    <n v="40.200000000000003"/>
    <n v="6.47"/>
    <n v="1.22"/>
    <s v="Christy Brittain"/>
    <x v="4"/>
    <s v="Ontario"/>
    <x v="3"/>
    <x v="0"/>
    <s v="Pens &amp; Art Supplies"/>
    <s v="Staples Pen Style Liquid Stix; Assorted (yellow, pink, green, blue, orange), 5/Pack"/>
    <s v="Wrap Bag"/>
    <n v="0.4"/>
    <d v="2009-06-07T00:00:00"/>
  </r>
  <r>
    <n v="7734"/>
    <n v="55392"/>
    <d v="2009-06-06T00:00:00"/>
    <s v="Critical"/>
    <n v="39"/>
    <n v="103.00679999999998"/>
    <n v="7.0000000000000007E-2"/>
    <x v="0"/>
    <n v="3.21"/>
    <n v="2.84"/>
    <n v="0.93"/>
    <s v="Christy Brittain"/>
    <x v="8"/>
    <s v="Atlantic"/>
    <x v="3"/>
    <x v="0"/>
    <s v="Pens &amp; Art Supplies"/>
    <s v="SANFORD Liquid Accent™ Tank-Style Highlighters"/>
    <s v="Wrap Bag"/>
    <n v="0.54"/>
    <d v="2009-06-08T00:00:00"/>
  </r>
  <r>
    <n v="7735"/>
    <n v="55394"/>
    <d v="2010-02-26T00:00:00"/>
    <s v="Critical"/>
    <n v="21"/>
    <n v="303.83850000000001"/>
    <n v="0.05"/>
    <x v="1"/>
    <n v="11.650950000000002"/>
    <n v="15.23"/>
    <n v="27.75"/>
    <s v="Benjamin Patterson"/>
    <x v="4"/>
    <s v="Ontario"/>
    <x v="1"/>
    <x v="1"/>
    <s v="Tables"/>
    <s v="Anderson Hickey Conga Table Tops &amp; Accessories"/>
    <s v="Jumbo Box"/>
    <n v="0.76"/>
    <d v="2010-02-28T00:00:00"/>
  </r>
  <r>
    <n v="7736"/>
    <n v="55398"/>
    <d v="2010-01-20T00:00:00"/>
    <s v="Medium"/>
    <n v="21"/>
    <n v="42.335999999999999"/>
    <n v="0.04"/>
    <x v="0"/>
    <n v="2.38"/>
    <n v="2.1"/>
    <n v="0.7"/>
    <s v="Lena Radford"/>
    <x v="4"/>
    <s v="Ontario"/>
    <x v="0"/>
    <x v="0"/>
    <s v="Pens &amp; Art Supplies"/>
    <s v="Sanford EarthWrite® Recycled Pencils, Medium Soft, #2"/>
    <s v="Wrap Bag"/>
    <n v="0.56999999999999995"/>
    <d v="2010-01-21T00:00:00"/>
  </r>
  <r>
    <n v="7737"/>
    <n v="55398"/>
    <d v="2010-01-20T00:00:00"/>
    <s v="Medium"/>
    <n v="24"/>
    <n v="99.993600000000015"/>
    <n v="7.0000000000000007E-2"/>
    <x v="0"/>
    <n v="-1085.52"/>
    <n v="4.4800000000000004"/>
    <n v="49"/>
    <s v="Lena Radford"/>
    <x v="4"/>
    <s v="Ontario"/>
    <x v="0"/>
    <x v="0"/>
    <s v="Appliances"/>
    <s v="Hoover Portapower™ Portable Vacuum"/>
    <s v="Large Box"/>
    <n v="0.6"/>
    <d v="2010-01-22T00:00:00"/>
  </r>
  <r>
    <n v="7738"/>
    <n v="55424"/>
    <d v="2010-03-02T00:00:00"/>
    <s v="Medium"/>
    <n v="6"/>
    <n v="10.137600000000001"/>
    <n v="0.04"/>
    <x v="2"/>
    <n v="-4.13"/>
    <n v="1.76"/>
    <n v="4.8600000000000003"/>
    <s v="Victoria Brennan"/>
    <x v="1"/>
    <s v="West"/>
    <x v="0"/>
    <x v="1"/>
    <s v="Office Furnishings"/>
    <s v="Regeneration Desk Collection"/>
    <s v="Small Box"/>
    <n v="0.41"/>
    <d v="2010-03-04T00:00:00"/>
  </r>
  <r>
    <n v="7739"/>
    <n v="55425"/>
    <d v="2011-11-01T00:00:00"/>
    <s v="Critical"/>
    <n v="7"/>
    <n v="62.532399999999996"/>
    <n v="0.08"/>
    <x v="0"/>
    <n v="-52.49"/>
    <n v="9.7100000000000009"/>
    <n v="9.4499999999999993"/>
    <s v="Paul Knutson"/>
    <x v="8"/>
    <s v="Atlantic"/>
    <x v="1"/>
    <x v="0"/>
    <s v="Storage &amp; Organization"/>
    <s v="Filing/Storage Totes and Swivel Casters"/>
    <s v="Small Box"/>
    <n v="0.6"/>
    <d v="2011-11-02T00:00:00"/>
  </r>
  <r>
    <n v="7740"/>
    <n v="55425"/>
    <d v="2011-11-01T00:00:00"/>
    <s v="Critical"/>
    <n v="42"/>
    <n v="5079.9168"/>
    <n v="0.04"/>
    <x v="2"/>
    <n v="963.67499999999995"/>
    <n v="125.99"/>
    <n v="7.69"/>
    <s v="Paul Knutson"/>
    <x v="11"/>
    <s v="Atlantic"/>
    <x v="1"/>
    <x v="2"/>
    <s v="Telephones and Communication"/>
    <s v="StarTAC 3000"/>
    <s v="Small Box"/>
    <n v="0.59"/>
    <d v="2011-11-02T00:00:00"/>
  </r>
  <r>
    <n v="7741"/>
    <n v="55425"/>
    <d v="2011-11-01T00:00:00"/>
    <s v="Critical"/>
    <n v="8"/>
    <n v="2287.3720000000003"/>
    <n v="0.05"/>
    <x v="2"/>
    <n v="-114.68"/>
    <n v="300.97000000000003"/>
    <n v="7.18"/>
    <s v="Paul Knutson"/>
    <x v="5"/>
    <s v="Quebec"/>
    <x v="1"/>
    <x v="2"/>
    <s v="Computer Peripherals"/>
    <s v="Gyration Ultra Professional Cordless Optical Suite"/>
    <s v="Small Box"/>
    <n v="0.48"/>
    <d v="2011-11-03T00:00:00"/>
  </r>
  <r>
    <n v="7742"/>
    <n v="55429"/>
    <d v="2009-06-29T00:00:00"/>
    <s v="High"/>
    <n v="43"/>
    <n v="253.56240000000003"/>
    <n v="0.09"/>
    <x v="0"/>
    <n v="-157.76"/>
    <n v="6.48"/>
    <n v="7.03"/>
    <s v="Nathan Cano"/>
    <x v="6"/>
    <s v="Prarie"/>
    <x v="3"/>
    <x v="0"/>
    <s v="Paper"/>
    <s v="Xerox 214"/>
    <s v="Small Box"/>
    <n v="0.37"/>
    <d v="2009-07-01T00:00:00"/>
  </r>
  <r>
    <n v="7743"/>
    <n v="55431"/>
    <d v="2012-06-08T00:00:00"/>
    <s v="Not Specified"/>
    <n v="13"/>
    <n v="3650.9732999999997"/>
    <n v="0.03"/>
    <x v="0"/>
    <n v="777.28"/>
    <n v="289.52999999999997"/>
    <n v="19.989999999999998"/>
    <s v="Kean Thornton"/>
    <x v="4"/>
    <s v="Ontario"/>
    <x v="1"/>
    <x v="0"/>
    <s v="Appliances"/>
    <s v="Hoover Upright Vacuum With Dirt Cup"/>
    <s v="Small Box"/>
    <n v="0.56000000000000005"/>
    <d v="2012-06-09T00:00:00"/>
  </r>
  <r>
    <n v="7744"/>
    <n v="55431"/>
    <d v="2012-06-08T00:00:00"/>
    <s v="Not Specified"/>
    <n v="39"/>
    <n v="56.160000000000004"/>
    <n v="0.1"/>
    <x v="0"/>
    <n v="-17.78"/>
    <n v="1.6"/>
    <n v="1.29"/>
    <s v="Kean Thornton"/>
    <x v="3"/>
    <s v="West"/>
    <x v="1"/>
    <x v="0"/>
    <s v="Pens &amp; Art Supplies"/>
    <s v="Sanford Pocket Accent® Highlighters"/>
    <s v="Wrap Bag"/>
    <n v="0.42"/>
    <d v="2012-06-09T00:00:00"/>
  </r>
  <r>
    <n v="7745"/>
    <n v="55458"/>
    <d v="2012-03-16T00:00:00"/>
    <s v="High"/>
    <n v="32"/>
    <n v="104.7552"/>
    <n v="7.0000000000000007E-2"/>
    <x v="0"/>
    <n v="-167.417"/>
    <n v="3.52"/>
    <n v="6.83"/>
    <s v="Shahid Collister"/>
    <x v="4"/>
    <s v="Ontario"/>
    <x v="2"/>
    <x v="0"/>
    <s v="Binders and Binder Accessories"/>
    <s v="Self-Adhesive Ring Binder Labels"/>
    <s v="Small Box"/>
    <n v="0.38"/>
    <d v="2012-03-18T00:00:00"/>
  </r>
  <r>
    <n v="7746"/>
    <n v="55458"/>
    <d v="2012-03-16T00:00:00"/>
    <s v="High"/>
    <n v="13"/>
    <n v="194.74"/>
    <n v="0"/>
    <x v="0"/>
    <n v="-30.71"/>
    <n v="14.98"/>
    <n v="7.69"/>
    <s v="Shahid Collister"/>
    <x v="4"/>
    <s v="Ontario"/>
    <x v="2"/>
    <x v="0"/>
    <s v="Storage &amp; Organization"/>
    <s v="Super Decoflex Portable Personal File"/>
    <s v="Small Box"/>
    <n v="0.56999999999999995"/>
    <d v="2012-03-18T00:00:00"/>
  </r>
  <r>
    <n v="7747"/>
    <n v="55459"/>
    <d v="2009-04-25T00:00:00"/>
    <s v="Critical"/>
    <n v="5"/>
    <n v="114.2"/>
    <n v="0"/>
    <x v="0"/>
    <n v="-4.17"/>
    <n v="22.84"/>
    <n v="8.18"/>
    <s v="Larry Tron"/>
    <x v="1"/>
    <s v="West"/>
    <x v="2"/>
    <x v="0"/>
    <s v="Paper"/>
    <s v="Xerox 1991"/>
    <s v="Small Box"/>
    <n v="0.39"/>
    <d v="2009-04-27T00:00:00"/>
  </r>
  <r>
    <n v="7748"/>
    <n v="55460"/>
    <d v="2012-05-26T00:00:00"/>
    <s v="High"/>
    <n v="49"/>
    <n v="1921.1625999999999"/>
    <n v="0.06"/>
    <x v="0"/>
    <n v="496.43"/>
    <n v="41.71"/>
    <n v="4.5"/>
    <s v="Patrick Jones"/>
    <x v="10"/>
    <s v="Atlantic"/>
    <x v="2"/>
    <x v="0"/>
    <s v="Appliances"/>
    <s v="Fellowes 8 Outlet Superior Workstation Surge Protector"/>
    <s v="Small Box"/>
    <n v="0.56000000000000005"/>
    <d v="2012-05-28T00:00:00"/>
  </r>
  <r>
    <n v="7749"/>
    <n v="55460"/>
    <d v="2012-05-26T00:00:00"/>
    <s v="High"/>
    <n v="12"/>
    <n v="57.671999999999997"/>
    <n v="0.1"/>
    <x v="0"/>
    <n v="-10.4535"/>
    <n v="5.34"/>
    <n v="2.99"/>
    <s v="Patrick Jones"/>
    <x v="10"/>
    <s v="Atlantic"/>
    <x v="2"/>
    <x v="0"/>
    <s v="Binders and Binder Accessories"/>
    <s v="Wilson Jones 14 Line Acrylic Coated Pressboard Data Binders"/>
    <s v="Small Box"/>
    <n v="0.38"/>
    <d v="2012-05-27T00:00:00"/>
  </r>
  <r>
    <n v="7750"/>
    <n v="55461"/>
    <d v="2009-09-28T00:00:00"/>
    <s v="Medium"/>
    <n v="16"/>
    <n v="72.492800000000003"/>
    <n v="0.06"/>
    <x v="0"/>
    <n v="-34.119999999999997"/>
    <n v="4.82"/>
    <n v="5.72"/>
    <s v="Meg O'Connel"/>
    <x v="4"/>
    <s v="Ontario"/>
    <x v="0"/>
    <x v="1"/>
    <s v="Office Furnishings"/>
    <s v="Magna Visual Magnetic Picture Hangers"/>
    <s v="Small Pack"/>
    <n v="0.47"/>
    <d v="2009-09-29T00:00:00"/>
  </r>
  <r>
    <n v="7751"/>
    <n v="55462"/>
    <d v="2012-03-27T00:00:00"/>
    <s v="Medium"/>
    <n v="13"/>
    <n v="68.187600000000003"/>
    <n v="0.06"/>
    <x v="0"/>
    <n v="-1.84"/>
    <n v="5.58"/>
    <n v="2.99"/>
    <s v="Shaun Weien"/>
    <x v="6"/>
    <s v="Prarie"/>
    <x v="2"/>
    <x v="0"/>
    <s v="Binders and Binder Accessories"/>
    <s v="Avery Heavy-Duty EZD ™ Binder With Locking Rings"/>
    <s v="Small Box"/>
    <n v="0.37"/>
    <d v="2012-03-29T00:00:00"/>
  </r>
  <r>
    <n v="7752"/>
    <n v="55462"/>
    <d v="2012-03-27T00:00:00"/>
    <s v="Medium"/>
    <n v="31"/>
    <n v="1177.4109999999998"/>
    <n v="0.05"/>
    <x v="0"/>
    <n v="-26.49"/>
    <n v="39.979999999999997"/>
    <n v="7.12"/>
    <s v="Shaun Weien"/>
    <x v="6"/>
    <s v="Prarie"/>
    <x v="2"/>
    <x v="2"/>
    <s v="Computer Peripherals"/>
    <s v="IBM Active Response Keyboard, Black"/>
    <s v="Small Box"/>
    <n v="0.67"/>
    <d v="2012-03-28T00:00:00"/>
  </r>
  <r>
    <n v="7753"/>
    <n v="55462"/>
    <d v="2012-03-27T00:00:00"/>
    <s v="Medium"/>
    <n v="35"/>
    <n v="4012.7814999999996"/>
    <n v="0.09"/>
    <x v="0"/>
    <n v="708.75900000000001"/>
    <n v="125.99"/>
    <n v="8.99"/>
    <s v="Shaun Weien"/>
    <x v="6"/>
    <s v="Prarie"/>
    <x v="2"/>
    <x v="2"/>
    <s v="Telephones and Communication"/>
    <s v="M70"/>
    <s v="Small Box"/>
    <n v="0.59"/>
    <d v="2012-03-28T00:00:00"/>
  </r>
  <r>
    <n v="7754"/>
    <n v="55490"/>
    <d v="2009-11-16T00:00:00"/>
    <s v="Medium"/>
    <n v="3"/>
    <n v="204.16320000000002"/>
    <n v="0.04"/>
    <x v="1"/>
    <n v="-184.16"/>
    <n v="70.89"/>
    <n v="89.3"/>
    <s v="Becky Pak"/>
    <x v="1"/>
    <s v="West"/>
    <x v="1"/>
    <x v="1"/>
    <s v="Tables"/>
    <s v="KI Conference Tables"/>
    <s v="Jumbo Box"/>
    <n v="0.72"/>
    <d v="2009-11-17T00:00:00"/>
  </r>
  <r>
    <n v="7755"/>
    <n v="55492"/>
    <d v="2011-09-19T00:00:00"/>
    <s v="Critical"/>
    <n v="10"/>
    <n v="1222.1029999999998"/>
    <n v="0.03"/>
    <x v="2"/>
    <n v="-126.44499999999999"/>
    <n v="125.99"/>
    <n v="7.69"/>
    <s v="Stewart Visinsky"/>
    <x v="5"/>
    <s v="Quebec"/>
    <x v="1"/>
    <x v="2"/>
    <s v="Telephones and Communication"/>
    <s v="Timeport L7089"/>
    <s v="Small Box"/>
    <n v="0.57999999999999996"/>
    <d v="2011-09-21T00:00:00"/>
  </r>
  <r>
    <n v="7756"/>
    <n v="55494"/>
    <d v="2012-06-25T00:00:00"/>
    <s v="Not Specified"/>
    <n v="4"/>
    <n v="40.406400000000005"/>
    <n v="0.08"/>
    <x v="2"/>
    <n v="0.84999999999999787"/>
    <n v="10.98"/>
    <n v="4.8"/>
    <s v="Michael Stewart"/>
    <x v="3"/>
    <s v="West"/>
    <x v="0"/>
    <x v="0"/>
    <s v="Envelopes"/>
    <s v="Manila Recycled Extra-Heavyweight Clasp Envelopes, 6&quot; x 9&quot;"/>
    <s v="Small Box"/>
    <n v="0.36"/>
    <d v="2012-06-27T00:00:00"/>
  </r>
  <r>
    <n v="7757"/>
    <n v="55494"/>
    <d v="2012-06-25T00:00:00"/>
    <s v="Not Specified"/>
    <n v="49"/>
    <n v="533.74230000000011"/>
    <n v="0.09"/>
    <x v="0"/>
    <n v="-115.66"/>
    <n v="11.97"/>
    <n v="5.81"/>
    <s v="Michael Stewart"/>
    <x v="3"/>
    <s v="West"/>
    <x v="0"/>
    <x v="0"/>
    <s v="Pens &amp; Art Supplies"/>
    <s v="Staples SlimLine Pencil Sharpener"/>
    <s v="Small Pack"/>
    <n v="0.6"/>
    <d v="2012-06-26T00:00:00"/>
  </r>
  <r>
    <n v="7758"/>
    <n v="55520"/>
    <d v="2011-05-07T00:00:00"/>
    <s v="Critical"/>
    <n v="43"/>
    <n v="474.32440000000003"/>
    <n v="0.08"/>
    <x v="2"/>
    <n v="34.630000000000003"/>
    <n v="11.99"/>
    <n v="5.99"/>
    <s v="Dario Medina"/>
    <x v="7"/>
    <s v="Yukon"/>
    <x v="0"/>
    <x v="2"/>
    <s v="Office Machines"/>
    <s v="TI 30X Scientific Calculator"/>
    <s v="Medium Box"/>
    <n v="0.36"/>
    <d v="2011-05-08T00:00:00"/>
  </r>
  <r>
    <n v="7759"/>
    <n v="55525"/>
    <d v="2009-05-08T00:00:00"/>
    <s v="Low"/>
    <n v="1"/>
    <n v="282.91180000000003"/>
    <n v="0.06"/>
    <x v="0"/>
    <n v="-763.16"/>
    <n v="300.97000000000003"/>
    <n v="7.18"/>
    <s v="Liz MacKendrick"/>
    <x v="10"/>
    <s v="Atlantic"/>
    <x v="1"/>
    <x v="2"/>
    <s v="Computer Peripherals"/>
    <s v="Gyration Ultra Professional Cordless Optical Suite"/>
    <s v="Small Box"/>
    <n v="0.48"/>
    <d v="2009-05-08T00:00:00"/>
  </r>
  <r>
    <n v="7760"/>
    <n v="55526"/>
    <d v="2012-07-02T00:00:00"/>
    <s v="High"/>
    <n v="23"/>
    <n v="427.58379999999994"/>
    <n v="0.02"/>
    <x v="0"/>
    <n v="38.11"/>
    <n v="18.97"/>
    <n v="9.0299999999999994"/>
    <s v="Guy Thornton"/>
    <x v="4"/>
    <s v="Ontario"/>
    <x v="1"/>
    <x v="0"/>
    <s v="Paper"/>
    <s v="Computer Printout Paper with Letter-Trim Perforations"/>
    <s v="Small Box"/>
    <n v="0.37"/>
    <d v="2012-07-03T00:00:00"/>
  </r>
  <r>
    <n v="7761"/>
    <n v="55553"/>
    <d v="2009-07-17T00:00:00"/>
    <s v="Medium"/>
    <n v="32"/>
    <n v="172.672"/>
    <n v="0.05"/>
    <x v="0"/>
    <n v="52.61"/>
    <n v="5.68"/>
    <n v="1.39"/>
    <s v="John Castell"/>
    <x v="4"/>
    <s v="Ontario"/>
    <x v="0"/>
    <x v="0"/>
    <s v="Envelopes"/>
    <s v="Staples Standard Envelopes"/>
    <s v="Small Box"/>
    <n v="0.38"/>
    <d v="2009-07-18T00:00:00"/>
  </r>
  <r>
    <n v="7762"/>
    <n v="55554"/>
    <d v="2009-11-16T00:00:00"/>
    <s v="Critical"/>
    <n v="6"/>
    <n v="109.26719999999999"/>
    <n v="0.04"/>
    <x v="0"/>
    <n v="-15.2"/>
    <n v="18.97"/>
    <n v="9.5399999999999991"/>
    <s v="Alyssa Tate"/>
    <x v="3"/>
    <s v="West"/>
    <x v="0"/>
    <x v="0"/>
    <s v="Paper"/>
    <s v="Xerox 1939"/>
    <s v="Small Box"/>
    <n v="0.37"/>
    <d v="2009-11-17T00:00:00"/>
  </r>
  <r>
    <n v="7763"/>
    <n v="55554"/>
    <d v="2009-11-16T00:00:00"/>
    <s v="Critical"/>
    <n v="49"/>
    <n v="138.29760000000002"/>
    <n v="0.02"/>
    <x v="0"/>
    <n v="30.97"/>
    <n v="2.88"/>
    <n v="0.7"/>
    <s v="Alyssa Tate"/>
    <x v="3"/>
    <s v="West"/>
    <x v="0"/>
    <x v="0"/>
    <s v="Pens &amp; Art Supplies"/>
    <s v="Newell 340"/>
    <s v="Wrap Bag"/>
    <n v="0.56000000000000005"/>
    <d v="2009-11-19T00:00:00"/>
  </r>
  <r>
    <n v="7764"/>
    <n v="55554"/>
    <d v="2009-11-16T00:00:00"/>
    <s v="Critical"/>
    <n v="9"/>
    <n v="89.926200000000009"/>
    <n v="0.09"/>
    <x v="0"/>
    <n v="-13.53"/>
    <n v="10.98"/>
    <n v="3.37"/>
    <s v="Alyssa Tate"/>
    <x v="3"/>
    <s v="West"/>
    <x v="0"/>
    <x v="0"/>
    <s v="Scissors, Rulers and Trimmers"/>
    <s v="Fiskars® Softgrip Scissors"/>
    <s v="Small Pack"/>
    <n v="0.56999999999999995"/>
    <d v="2009-11-17T00:00:00"/>
  </r>
  <r>
    <n v="7765"/>
    <n v="55558"/>
    <d v="2010-08-09T00:00:00"/>
    <s v="Medium"/>
    <n v="8"/>
    <n v="1147.4479999999999"/>
    <n v="0.05"/>
    <x v="1"/>
    <n v="-323.18"/>
    <n v="150.97999999999999"/>
    <n v="66.27"/>
    <s v="Mick Brown"/>
    <x v="1"/>
    <s v="West"/>
    <x v="3"/>
    <x v="1"/>
    <s v="Bookcases"/>
    <s v="Bush Mission Pointe Library"/>
    <s v="Jumbo Box"/>
    <n v="0.65"/>
    <d v="2010-08-09T00:00:00"/>
  </r>
  <r>
    <n v="7766"/>
    <n v="55558"/>
    <d v="2010-08-09T00:00:00"/>
    <s v="Medium"/>
    <n v="23"/>
    <n v="376.90559999999999"/>
    <n v="0.04"/>
    <x v="0"/>
    <n v="22.25"/>
    <n v="17.07"/>
    <n v="8.1300000000000008"/>
    <s v="Mick Brown"/>
    <x v="1"/>
    <s v="West"/>
    <x v="3"/>
    <x v="0"/>
    <s v="Envelopes"/>
    <s v="Recycled Interoffice Envelopes with Re-Use-A-Seal® Closure, 10 x 13"/>
    <s v="Small Box"/>
    <n v="0.38"/>
    <d v="2010-08-11T00:00:00"/>
  </r>
  <r>
    <n v="7767"/>
    <n v="55616"/>
    <d v="2011-05-08T00:00:00"/>
    <s v="High"/>
    <n v="24"/>
    <n v="493.6848"/>
    <n v="0.02"/>
    <x v="0"/>
    <n v="-42.228999999999999"/>
    <n v="20.99"/>
    <n v="1.25"/>
    <s v="Joni Wasserman"/>
    <x v="5"/>
    <s v="Quebec"/>
    <x v="3"/>
    <x v="2"/>
    <s v="Telephones and Communication"/>
    <s v="Accessory29"/>
    <s v="Small Pack"/>
    <n v="0.83"/>
    <d v="2011-05-09T00:00:00"/>
  </r>
  <r>
    <n v="7768"/>
    <n v="55616"/>
    <d v="2011-05-08T00:00:00"/>
    <s v="High"/>
    <n v="29"/>
    <n v="173.42000000000002"/>
    <n v="0"/>
    <x v="0"/>
    <n v="-102.25"/>
    <n v="5.98"/>
    <n v="4.38"/>
    <s v="Joni Wasserman"/>
    <x v="8"/>
    <s v="Atlantic"/>
    <x v="3"/>
    <x v="2"/>
    <s v="Computer Peripherals"/>
    <s v="Imation 3.5&quot; DS/HD IBM Formatted Diskettes, 10/Pack"/>
    <s v="Small Pack"/>
    <n v="0.75"/>
    <d v="2011-05-09T00:00:00"/>
  </r>
  <r>
    <n v="7769"/>
    <n v="55618"/>
    <d v="2012-01-21T00:00:00"/>
    <s v="Medium"/>
    <n v="48"/>
    <n v="1658.4192"/>
    <n v="0.04"/>
    <x v="0"/>
    <n v="479.952"/>
    <n v="35.99"/>
    <n v="1.25"/>
    <s v="Brian Moss"/>
    <x v="6"/>
    <s v="Prarie"/>
    <x v="1"/>
    <x v="2"/>
    <s v="Telephones and Communication"/>
    <s v="Accessory13"/>
    <s v="Small Pack"/>
    <n v="0.56999999999999995"/>
    <d v="2012-01-22T00:00:00"/>
  </r>
  <r>
    <n v="7770"/>
    <n v="55621"/>
    <d v="2011-03-15T00:00:00"/>
    <s v="Low"/>
    <n v="50"/>
    <n v="6219.64"/>
    <n v="0.03"/>
    <x v="0"/>
    <n v="1812.86"/>
    <n v="128.24"/>
    <n v="12.65"/>
    <s v="Neil Knudson"/>
    <x v="2"/>
    <s v="Prarie"/>
    <x v="2"/>
    <x v="1"/>
    <s v="Chairs &amp; Chairmats"/>
    <s v="SAFCO Folding Chair Trolley"/>
    <s v="Medium Box"/>
    <m/>
    <d v="2011-03-17T00:00:00"/>
  </r>
  <r>
    <n v="7771"/>
    <n v="55621"/>
    <d v="2011-03-15T00:00:00"/>
    <s v="Low"/>
    <n v="47"/>
    <n v="183.05560000000003"/>
    <n v="0.09"/>
    <x v="0"/>
    <n v="27.76"/>
    <n v="4.28"/>
    <n v="0.94"/>
    <s v="Neil Knudson"/>
    <x v="2"/>
    <s v="Prarie"/>
    <x v="2"/>
    <x v="0"/>
    <s v="Pens &amp; Art Supplies"/>
    <s v="Newell 336"/>
    <s v="Wrap Bag"/>
    <n v="0.56000000000000005"/>
    <d v="2011-03-22T00:00:00"/>
  </r>
  <r>
    <n v="7772"/>
    <n v="55623"/>
    <d v="2012-10-05T00:00:00"/>
    <s v="Critical"/>
    <n v="47"/>
    <n v="9732.3135000000002"/>
    <n v="0.09"/>
    <x v="1"/>
    <n v="1094.57"/>
    <n v="227.55"/>
    <n v="32.479999999999997"/>
    <s v="Jack Garza"/>
    <x v="6"/>
    <s v="Prarie"/>
    <x v="1"/>
    <x v="1"/>
    <s v="Tables"/>
    <s v="Hon Rectangular Conference Tables"/>
    <s v="Jumbo Box"/>
    <n v="0.68"/>
    <d v="2012-10-06T00:00:00"/>
  </r>
  <r>
    <n v="7773"/>
    <n v="55648"/>
    <d v="2009-09-09T00:00:00"/>
    <s v="Critical"/>
    <n v="5"/>
    <n v="13.247999999999999"/>
    <n v="0.08"/>
    <x v="0"/>
    <n v="-2.58"/>
    <n v="2.88"/>
    <n v="0.7"/>
    <s v="Sung Shariari"/>
    <x v="2"/>
    <s v="Prarie"/>
    <x v="1"/>
    <x v="0"/>
    <s v="Pens &amp; Art Supplies"/>
    <s v="Newell 346"/>
    <s v="Wrap Bag"/>
    <n v="0.56000000000000005"/>
    <d v="2009-09-12T00:00:00"/>
  </r>
  <r>
    <n v="7774"/>
    <n v="55650"/>
    <d v="2011-10-21T00:00:00"/>
    <s v="Low"/>
    <n v="41"/>
    <n v="1216.9619999999998"/>
    <n v="0.1"/>
    <x v="0"/>
    <n v="-112.58"/>
    <n v="32.979999999999997"/>
    <n v="5.5"/>
    <s v="Steven Cartwright"/>
    <x v="6"/>
    <s v="Prarie"/>
    <x v="2"/>
    <x v="2"/>
    <s v="Computer Peripherals"/>
    <s v="PC Concepts 116 Key Quantum 3000 Keyboard"/>
    <s v="Small Box"/>
    <n v="0.75"/>
    <d v="2011-10-23T00:00:00"/>
  </r>
  <r>
    <n v="7775"/>
    <n v="55651"/>
    <d v="2012-03-07T00:00:00"/>
    <s v="Medium"/>
    <n v="11"/>
    <n v="1159.8454999999999"/>
    <n v="0.05"/>
    <x v="0"/>
    <n v="-117.61199999999999"/>
    <n v="110.99"/>
    <n v="2.5"/>
    <s v="Helen Andreada"/>
    <x v="3"/>
    <s v="West"/>
    <x v="1"/>
    <x v="2"/>
    <s v="Telephones and Communication"/>
    <s v="T18"/>
    <s v="Small Box"/>
    <n v="0.56999999999999995"/>
    <d v="2012-03-08T00:00:00"/>
  </r>
  <r>
    <n v="7776"/>
    <n v="55651"/>
    <d v="2012-03-07T00:00:00"/>
    <s v="Medium"/>
    <n v="41"/>
    <n v="821.5415999999999"/>
    <n v="0.01"/>
    <x v="0"/>
    <n v="120.69"/>
    <n v="20.239999999999998"/>
    <n v="8.99"/>
    <s v="Helen Andreada"/>
    <x v="6"/>
    <s v="Prarie"/>
    <x v="1"/>
    <x v="1"/>
    <s v="Office Furnishings"/>
    <s v="DAX Metal Frame, Desktop, Stepped-Edge"/>
    <s v="Small Pack"/>
    <n v="0.46"/>
    <d v="2012-03-10T00:00:00"/>
  </r>
  <r>
    <n v="7777"/>
    <n v="55651"/>
    <d v="2012-03-07T00:00:00"/>
    <s v="Medium"/>
    <n v="2"/>
    <n v="55.5"/>
    <n v="0"/>
    <x v="0"/>
    <n v="-52.73"/>
    <n v="27.75"/>
    <n v="19.989999999999998"/>
    <s v="Helen Andreada"/>
    <x v="6"/>
    <s v="Prarie"/>
    <x v="1"/>
    <x v="0"/>
    <s v="Storage &amp; Organization"/>
    <s v="Fellowes Super Stor/Drawer®"/>
    <s v="Small Box"/>
    <n v="0.67"/>
    <d v="2012-03-08T00:00:00"/>
  </r>
  <r>
    <n v="7778"/>
    <n v="55653"/>
    <d v="2010-11-26T00:00:00"/>
    <s v="Medium"/>
    <n v="34"/>
    <n v="16181.654"/>
    <n v="0.05"/>
    <x v="1"/>
    <n v="7719.21"/>
    <n v="500.98"/>
    <n v="28.14"/>
    <s v="Benjamin Farhat"/>
    <x v="7"/>
    <s v="Yukon"/>
    <x v="2"/>
    <x v="2"/>
    <s v="Office Machines"/>
    <s v="Hewlett-Packard cp1700 [D, PS] Series Color Inkjet Printers"/>
    <s v="Jumbo Drum"/>
    <n v="0.38"/>
    <d v="2010-11-27T00:00:00"/>
  </r>
  <r>
    <n v="7779"/>
    <n v="55654"/>
    <d v="2010-09-19T00:00:00"/>
    <s v="High"/>
    <n v="2"/>
    <n v="13.4016"/>
    <n v="0.04"/>
    <x v="0"/>
    <n v="-7.49"/>
    <n v="6.98"/>
    <n v="2.83"/>
    <s v="Toby Carlisle"/>
    <x v="2"/>
    <s v="Prarie"/>
    <x v="2"/>
    <x v="1"/>
    <s v="Office Furnishings"/>
    <s v="G.E. Halogen Desk Lamp Bulbs"/>
    <s v="Small Pack"/>
    <n v="0.37"/>
    <d v="2010-09-21T00:00:00"/>
  </r>
  <r>
    <n v="7780"/>
    <n v="55655"/>
    <d v="2012-09-24T00:00:00"/>
    <s v="Low"/>
    <n v="33"/>
    <n v="4074.5165999999999"/>
    <n v="0.02"/>
    <x v="0"/>
    <n v="995.08500000000004"/>
    <n v="125.99"/>
    <n v="8.99"/>
    <s v="Toby Grace"/>
    <x v="2"/>
    <s v="Prarie"/>
    <x v="2"/>
    <x v="2"/>
    <s v="Telephones and Communication"/>
    <s v="StarTAC ST7868"/>
    <s v="Small Box"/>
    <n v="0.55000000000000004"/>
    <d v="2012-09-26T00:00:00"/>
  </r>
  <r>
    <n v="7781"/>
    <n v="55683"/>
    <d v="2012-07-15T00:00:00"/>
    <s v="High"/>
    <n v="50"/>
    <n v="161.21"/>
    <n v="0.02"/>
    <x v="0"/>
    <n v="32.35"/>
    <n v="3.29"/>
    <n v="1.35"/>
    <s v="Meg Tillman"/>
    <x v="2"/>
    <s v="Prarie"/>
    <x v="0"/>
    <x v="0"/>
    <s v="Rubber Bands"/>
    <s v="Acco® Hot Clips™ Clips to Go"/>
    <s v="Wrap Bag"/>
    <n v="0.4"/>
    <d v="2012-07-17T00:00:00"/>
  </r>
  <r>
    <n v="7782"/>
    <n v="55683"/>
    <d v="2012-07-15T00:00:00"/>
    <s v="High"/>
    <n v="23"/>
    <n v="1166.4449999999999"/>
    <n v="0.02"/>
    <x v="0"/>
    <n v="187.19"/>
    <n v="51.75"/>
    <n v="19.989999999999998"/>
    <s v="Meg Tillman"/>
    <x v="2"/>
    <s v="Prarie"/>
    <x v="0"/>
    <x v="1"/>
    <s v="Office Furnishings"/>
    <s v="Howard Miller 13-3/4&quot; Diameter Brushed Chrome Round Wall Clock"/>
    <s v="Small Box"/>
    <n v="0.55000000000000004"/>
    <d v="2012-07-16T00:00:00"/>
  </r>
  <r>
    <n v="7783"/>
    <n v="55686"/>
    <d v="2011-03-25T00:00:00"/>
    <s v="Critical"/>
    <n v="26"/>
    <n v="403.01560000000001"/>
    <n v="0.03"/>
    <x v="0"/>
    <n v="85.51"/>
    <n v="15.98"/>
    <n v="4"/>
    <s v="Suzanne McNair"/>
    <x v="2"/>
    <s v="Prarie"/>
    <x v="1"/>
    <x v="2"/>
    <s v="Computer Peripherals"/>
    <s v="Logitech Access Keyboard"/>
    <s v="Small Box"/>
    <n v="0.37"/>
    <d v="2011-03-27T00:00:00"/>
  </r>
  <r>
    <n v="7784"/>
    <n v="55686"/>
    <d v="2011-03-25T00:00:00"/>
    <s v="Critical"/>
    <n v="22"/>
    <n v="613.404"/>
    <n v="0.1"/>
    <x v="2"/>
    <n v="181.83"/>
    <n v="30.98"/>
    <n v="5.09"/>
    <s v="Suzanne McNair"/>
    <x v="2"/>
    <s v="Prarie"/>
    <x v="1"/>
    <x v="0"/>
    <s v="Paper"/>
    <s v="Xerox 19"/>
    <s v="Small Box"/>
    <n v="0.4"/>
    <d v="2011-03-27T00:00:00"/>
  </r>
  <r>
    <n v="7785"/>
    <n v="55686"/>
    <d v="2011-03-25T00:00:00"/>
    <s v="Critical"/>
    <n v="2"/>
    <n v="157.76079999999999"/>
    <n v="0.03"/>
    <x v="0"/>
    <n v="-94.83"/>
    <n v="81.319999999999993"/>
    <n v="0.99"/>
    <s v="Suzanne McNair"/>
    <x v="2"/>
    <s v="Prarie"/>
    <x v="1"/>
    <x v="0"/>
    <s v="Appliances"/>
    <s v="Kensington 4 Outlet MasterPiece® Compact Power Control Center"/>
    <s v="Small Box"/>
    <n v="0.56999999999999995"/>
    <d v="2011-03-28T00:00:00"/>
  </r>
  <r>
    <n v="7786"/>
    <n v="55713"/>
    <d v="2009-02-02T00:00:00"/>
    <s v="High"/>
    <n v="49"/>
    <n v="5484.1240999999991"/>
    <n v="0.09"/>
    <x v="1"/>
    <n v="-2426.5500000000002"/>
    <n v="122.99"/>
    <n v="70.2"/>
    <s v="Alan Schoenberger"/>
    <x v="4"/>
    <s v="Ontario"/>
    <x v="1"/>
    <x v="1"/>
    <s v="Chairs &amp; Chairmats"/>
    <s v="Global High-Back Leather Tilter, Burgundy"/>
    <s v="Jumbo Drum"/>
    <n v="0.74"/>
    <d v="2009-02-04T00:00:00"/>
  </r>
  <r>
    <n v="7787"/>
    <n v="55715"/>
    <d v="2011-04-02T00:00:00"/>
    <s v="Critical"/>
    <n v="28"/>
    <n v="144.88320000000002"/>
    <n v="0.02"/>
    <x v="2"/>
    <n v="16.651499999999999"/>
    <n v="5.28"/>
    <n v="2.99"/>
    <s v="Eugene Barchas"/>
    <x v="12"/>
    <s v="Northwest Territories"/>
    <x v="1"/>
    <x v="0"/>
    <s v="Binders and Binder Accessories"/>
    <s v="Wilson Jones 1&quot; Hanging DublLock® Ring Binders"/>
    <s v="Small Box"/>
    <n v="0.37"/>
    <d v="2011-04-04T00:00:00"/>
  </r>
  <r>
    <n v="7788"/>
    <n v="55716"/>
    <d v="2012-10-22T00:00:00"/>
    <s v="High"/>
    <n v="9"/>
    <n v="13706.126100000001"/>
    <n v="7.0000000000000007E-2"/>
    <x v="0"/>
    <n v="-767.51"/>
    <n v="1637.53"/>
    <n v="24.49"/>
    <s v="Philip Brown"/>
    <x v="4"/>
    <s v="Ontario"/>
    <x v="2"/>
    <x v="0"/>
    <s v="Scissors, Rulers and Trimmers"/>
    <s v="High Speed Automatic Electric Letter Opener"/>
    <s v="Medium Box"/>
    <n v="0.81"/>
    <d v="2012-10-23T00:00:00"/>
  </r>
  <r>
    <n v="7789"/>
    <n v="55744"/>
    <d v="2011-10-20T00:00:00"/>
    <s v="Critical"/>
    <n v="23"/>
    <n v="473.1146"/>
    <n v="0.02"/>
    <x v="0"/>
    <n v="-44.131999999999998"/>
    <n v="20.99"/>
    <n v="0.99"/>
    <s v="Sarah Brown"/>
    <x v="5"/>
    <s v="Quebec"/>
    <x v="3"/>
    <x v="2"/>
    <s v="Telephones and Communication"/>
    <s v="Accessory15"/>
    <s v="Small Pack"/>
    <n v="0.83"/>
    <d v="2011-10-21T00:00:00"/>
  </r>
  <r>
    <n v="7790"/>
    <n v="55746"/>
    <d v="2009-06-30T00:00:00"/>
    <s v="Not Specified"/>
    <n v="29"/>
    <n v="304.49129999999997"/>
    <n v="7.0000000000000007E-2"/>
    <x v="0"/>
    <n v="-36.869999999999997"/>
    <n v="11.29"/>
    <n v="5.03"/>
    <s v="Georgia Rosenberg"/>
    <x v="10"/>
    <s v="Atlantic"/>
    <x v="3"/>
    <x v="0"/>
    <s v="Storage &amp; Organization"/>
    <s v="X-Rack™ File for Hanging Folders"/>
    <s v="Small Box"/>
    <n v="0.59"/>
    <d v="2009-07-02T00:00:00"/>
  </r>
  <r>
    <n v="7791"/>
    <n v="55747"/>
    <d v="2012-12-02T00:00:00"/>
    <s v="High"/>
    <n v="36"/>
    <n v="16412.104799999997"/>
    <n v="0.09"/>
    <x v="1"/>
    <n v="4801.82"/>
    <n v="500.98"/>
    <n v="26"/>
    <s v="John Lucas"/>
    <x v="4"/>
    <s v="Ontario"/>
    <x v="0"/>
    <x v="1"/>
    <s v="Chairs &amp; Chairmats"/>
    <s v="Global Troy™ Executive Leather Low-Back Tilter"/>
    <s v="Jumbo Drum"/>
    <n v="0.6"/>
    <d v="2012-12-03T00:00:00"/>
  </r>
  <r>
    <n v="7792"/>
    <n v="55747"/>
    <d v="2012-12-02T00:00:00"/>
    <s v="High"/>
    <n v="42"/>
    <n v="22909.7484"/>
    <n v="0.01"/>
    <x v="1"/>
    <n v="-1331.5533660000001"/>
    <n v="550.98"/>
    <n v="64.59"/>
    <s v="John Lucas"/>
    <x v="4"/>
    <s v="Ontario"/>
    <x v="0"/>
    <x v="1"/>
    <s v="Tables"/>
    <s v="Chromcraft Bull-Nose Wood 48&quot; x 96&quot; Rectangular Conference Tables"/>
    <s v="Jumbo Box"/>
    <n v="0.66"/>
    <d v="2012-12-04T00:00:00"/>
  </r>
  <r>
    <n v="7793"/>
    <n v="55749"/>
    <d v="2012-05-03T00:00:00"/>
    <s v="Critical"/>
    <n v="42"/>
    <n v="363.4092"/>
    <n v="0.01"/>
    <x v="0"/>
    <n v="149.44999999999999"/>
    <n v="8.74"/>
    <n v="1.39"/>
    <s v="Brad Norvell"/>
    <x v="6"/>
    <s v="Prarie"/>
    <x v="1"/>
    <x v="0"/>
    <s v="Envelopes"/>
    <s v="#10- 4 1/8&quot; x 9 1/2&quot; Recycled Envelopes"/>
    <s v="Small Box"/>
    <n v="0.38"/>
    <d v="2012-05-04T00:00:00"/>
  </r>
  <r>
    <n v="7794"/>
    <n v="55750"/>
    <d v="2010-08-27T00:00:00"/>
    <s v="Critical"/>
    <n v="31"/>
    <n v="6238.75"/>
    <n v="0.08"/>
    <x v="1"/>
    <n v="-791.66"/>
    <n v="218.75"/>
    <n v="69.64"/>
    <s v="Nick Zandusky"/>
    <x v="2"/>
    <s v="Prarie"/>
    <x v="0"/>
    <x v="1"/>
    <s v="Tables"/>
    <s v="BoxOffice By Design Rectangular and Half-Moon Meeting Room Tables"/>
    <s v="Jumbo Box"/>
    <n v="0.77"/>
    <d v="2010-08-29T00:00:00"/>
  </r>
  <r>
    <n v="7795"/>
    <n v="55776"/>
    <d v="2009-03-22T00:00:00"/>
    <s v="Not Specified"/>
    <n v="32"/>
    <n v="4607.8559999999998"/>
    <n v="0.01"/>
    <x v="1"/>
    <n v="1096.6400000000001"/>
    <n v="145.44999999999999"/>
    <n v="17.850000000000001"/>
    <s v="Dean Braden"/>
    <x v="4"/>
    <s v="Ontario"/>
    <x v="1"/>
    <x v="2"/>
    <s v="Office Machines"/>
    <s v="Panasonic KX-P1150 Dot Matrix Printer"/>
    <s v="Jumbo Drum"/>
    <n v="0.56000000000000005"/>
    <d v="2009-03-23T00:00:00"/>
  </r>
  <r>
    <n v="7796"/>
    <n v="55777"/>
    <d v="2012-11-10T00:00:00"/>
    <s v="Not Specified"/>
    <n v="6"/>
    <n v="291.87"/>
    <n v="0.06"/>
    <x v="0"/>
    <n v="136.32"/>
    <n v="51.75"/>
    <n v="19.989999999999998"/>
    <s v="Roy Skaria"/>
    <x v="3"/>
    <s v="West"/>
    <x v="1"/>
    <x v="1"/>
    <s v="Office Furnishings"/>
    <s v="Howard Miller 13-3/4&quot; Diameter Brushed Chrome Round Wall Clock"/>
    <s v="Small Box"/>
    <n v="0.55000000000000004"/>
    <d v="2012-11-11T00:00:00"/>
  </r>
  <r>
    <n v="7797"/>
    <n v="55777"/>
    <d v="2012-11-10T00:00:00"/>
    <s v="Not Specified"/>
    <n v="1"/>
    <n v="59.390999999999991"/>
    <n v="0.1"/>
    <x v="2"/>
    <n v="-252.483"/>
    <n v="65.989999999999995"/>
    <n v="3.99"/>
    <s v="Roy Skaria"/>
    <x v="3"/>
    <s v="West"/>
    <x v="1"/>
    <x v="2"/>
    <s v="Telephones and Communication"/>
    <s v="StarTAC 7760"/>
    <s v="Small Box"/>
    <n v="0.59"/>
    <d v="2012-11-12T00:00:00"/>
  </r>
  <r>
    <n v="7798"/>
    <n v="55779"/>
    <d v="2012-03-10T00:00:00"/>
    <s v="Critical"/>
    <n v="26"/>
    <n v="3850.6415999999995"/>
    <n v="0.08"/>
    <x v="1"/>
    <n v="376.21"/>
    <n v="160.97999999999999"/>
    <n v="30"/>
    <s v="Katherine Nockton"/>
    <x v="4"/>
    <s v="Ontario"/>
    <x v="2"/>
    <x v="1"/>
    <s v="Chairs &amp; Chairmats"/>
    <s v="Office Star - Mid Back Dual function Ergonomic High Back Chair with 2-Way Adjustable Arms"/>
    <s v="Jumbo Drum"/>
    <n v="0.62"/>
    <d v="2012-03-11T00:00:00"/>
  </r>
  <r>
    <n v="7799"/>
    <n v="55808"/>
    <d v="2011-02-14T00:00:00"/>
    <s v="Not Specified"/>
    <n v="6"/>
    <n v="737.93999999999994"/>
    <n v="0"/>
    <x v="1"/>
    <n v="-382.98"/>
    <n v="122.99"/>
    <n v="70.2"/>
    <s v="Ed Braxton"/>
    <x v="6"/>
    <s v="Prarie"/>
    <x v="2"/>
    <x v="1"/>
    <s v="Chairs &amp; Chairmats"/>
    <s v="Global High-Back Leather Tilter, Burgundy"/>
    <s v="Jumbo Drum"/>
    <n v="0.74"/>
    <d v="2011-02-16T00:00:00"/>
  </r>
  <r>
    <n v="7800"/>
    <n v="55808"/>
    <d v="2011-02-14T00:00:00"/>
    <s v="Not Specified"/>
    <n v="45"/>
    <n v="916.21349999999995"/>
    <n v="0.03"/>
    <x v="0"/>
    <n v="104.328"/>
    <n v="20.99"/>
    <n v="4.8099999999999996"/>
    <s v="Ed Braxton"/>
    <x v="6"/>
    <s v="Prarie"/>
    <x v="2"/>
    <x v="2"/>
    <s v="Telephones and Communication"/>
    <s v="1726 Digital Answering Machine"/>
    <s v="Medium Box"/>
    <n v="0.57999999999999996"/>
    <d v="2011-02-16T00:00:00"/>
  </r>
  <r>
    <n v="7801"/>
    <n v="55809"/>
    <d v="2011-09-10T00:00:00"/>
    <s v="Critical"/>
    <n v="2"/>
    <n v="195.90120000000002"/>
    <n v="0.03"/>
    <x v="1"/>
    <n v="-180.61"/>
    <n v="100.98"/>
    <n v="45"/>
    <s v="Michelle Ellison"/>
    <x v="4"/>
    <s v="Ontario"/>
    <x v="3"/>
    <x v="1"/>
    <s v="Chairs &amp; Chairmats"/>
    <s v="Hon Valutask™ Swivel Chairs"/>
    <s v="Jumbo Drum"/>
    <n v="0.69"/>
    <d v="2011-09-12T00:00:00"/>
  </r>
  <r>
    <n v="7802"/>
    <n v="55813"/>
    <d v="2012-07-28T00:00:00"/>
    <s v="Low"/>
    <n v="39"/>
    <n v="2537.0747999999994"/>
    <n v="0.08"/>
    <x v="0"/>
    <n v="-824.43"/>
    <n v="70.709999999999994"/>
    <n v="37.58"/>
    <s v="Darren Powers"/>
    <x v="1"/>
    <s v="West"/>
    <x v="1"/>
    <x v="1"/>
    <s v="Office Furnishings"/>
    <s v="Tenex Carpeted, Granite-Look or Clear Contemporary Contour Shape Chair Mats"/>
    <s v="Wrap Bag"/>
    <n v="0.78"/>
    <d v="2012-07-28T00:00:00"/>
  </r>
  <r>
    <n v="7803"/>
    <n v="55815"/>
    <d v="2011-01-13T00:00:00"/>
    <s v="High"/>
    <n v="28"/>
    <n v="2830.1952000000001"/>
    <n v="0.04"/>
    <x v="2"/>
    <n v="458.4"/>
    <n v="105.29"/>
    <n v="10.119999999999999"/>
    <s v="Cynthia Voltz"/>
    <x v="11"/>
    <s v="Atlantic"/>
    <x v="1"/>
    <x v="1"/>
    <s v="Office Furnishings"/>
    <s v="Eldon Antistatic Chair Mats for Low to Medium Pile Carpets"/>
    <s v="Large Box"/>
    <n v="0.79"/>
    <d v="2011-01-14T00:00:00"/>
  </r>
  <r>
    <n v="7804"/>
    <n v="55840"/>
    <d v="2009-08-17T00:00:00"/>
    <s v="Medium"/>
    <n v="11"/>
    <n v="52.588799999999999"/>
    <n v="0.04"/>
    <x v="0"/>
    <n v="-25.21"/>
    <n v="4.9800000000000004"/>
    <n v="4.8600000000000003"/>
    <s v="Jas O'Carroll"/>
    <x v="4"/>
    <s v="Ontario"/>
    <x v="2"/>
    <x v="0"/>
    <s v="Paper"/>
    <s v="Xerox 190"/>
    <s v="Small Box"/>
    <n v="0.38"/>
    <d v="2009-08-17T00:00:00"/>
  </r>
  <r>
    <n v="7805"/>
    <n v="55845"/>
    <d v="2011-07-21T00:00:00"/>
    <s v="Low"/>
    <n v="29"/>
    <n v="3940.578"/>
    <n v="0.1"/>
    <x v="1"/>
    <n v="-865.88"/>
    <n v="150.97999999999999"/>
    <n v="66.27"/>
    <s v="Lauren Leatherbury"/>
    <x v="1"/>
    <s v="West"/>
    <x v="2"/>
    <x v="1"/>
    <s v="Bookcases"/>
    <s v="Bush Mission Pointe Library"/>
    <s v="Jumbo Box"/>
    <n v="0.65"/>
    <d v="2011-07-25T00:00:00"/>
  </r>
  <r>
    <n v="7806"/>
    <n v="55846"/>
    <d v="2009-07-20T00:00:00"/>
    <s v="Not Specified"/>
    <n v="30"/>
    <n v="208.74"/>
    <n v="0.02"/>
    <x v="0"/>
    <n v="-66.378"/>
    <n v="7.1"/>
    <n v="6.05"/>
    <s v="Cari MacIntyre"/>
    <x v="1"/>
    <s v="West"/>
    <x v="1"/>
    <x v="0"/>
    <s v="Binders and Binder Accessories"/>
    <s v="Wilson Jones Hanging View Binder, White, 1&quot;"/>
    <s v="Small Box"/>
    <n v="0.39"/>
    <d v="2009-07-20T00:00:00"/>
  </r>
  <r>
    <n v="7807"/>
    <n v="55847"/>
    <d v="2009-07-20T00:00:00"/>
    <s v="Not Specified"/>
    <n v="21"/>
    <n v="125.286"/>
    <n v="0.05"/>
    <x v="0"/>
    <n v="-51.427999999999997"/>
    <n v="6.28"/>
    <n v="5.36"/>
    <s v="Neil French"/>
    <x v="2"/>
    <s v="Prarie"/>
    <x v="3"/>
    <x v="0"/>
    <s v="Binders and Binder Accessories"/>
    <s v="GBC Standard Plastic Binding Systems' Combs"/>
    <s v="Small Box"/>
    <n v="0.4"/>
    <d v="2009-07-23T00:00:00"/>
  </r>
  <r>
    <n v="7808"/>
    <n v="55847"/>
    <d v="2009-07-20T00:00:00"/>
    <s v="Not Specified"/>
    <n v="45"/>
    <n v="133.05599999999998"/>
    <n v="0.04"/>
    <x v="0"/>
    <n v="34.72"/>
    <n v="3.08"/>
    <n v="0.99"/>
    <s v="Neil French"/>
    <x v="2"/>
    <s v="Prarie"/>
    <x v="3"/>
    <x v="0"/>
    <s v="Labels"/>
    <s v="Avery 481"/>
    <s v="Small Box"/>
    <n v="0.37"/>
    <d v="2009-07-21T00:00:00"/>
  </r>
  <r>
    <n v="7809"/>
    <n v="55873"/>
    <d v="2011-11-19T00:00:00"/>
    <s v="Low"/>
    <n v="48"/>
    <n v="14694.72"/>
    <n v="0"/>
    <x v="1"/>
    <n v="4875.8900000000003"/>
    <n v="306.14"/>
    <n v="26.53"/>
    <s v="Bart Watters"/>
    <x v="6"/>
    <s v="Prarie"/>
    <x v="1"/>
    <x v="2"/>
    <s v="Office Machines"/>
    <s v="Okidata ML184 Turbo Dot Matrix Printers"/>
    <s v="Jumbo Drum"/>
    <n v="0.56000000000000005"/>
    <d v="2011-11-26T00:00:00"/>
  </r>
  <r>
    <n v="7810"/>
    <n v="55874"/>
    <d v="2009-02-16T00:00:00"/>
    <s v="Medium"/>
    <n v="28"/>
    <n v="198.79999999999998"/>
    <n v="0"/>
    <x v="0"/>
    <n v="-60.145000000000003"/>
    <n v="7.1"/>
    <n v="6.05"/>
    <s v="Erica Smith"/>
    <x v="4"/>
    <s v="Ontario"/>
    <x v="0"/>
    <x v="0"/>
    <s v="Binders and Binder Accessories"/>
    <s v="Wilson Jones Hanging View Binder, White, 1&quot;"/>
    <s v="Small Box"/>
    <n v="0.39"/>
    <d v="2009-02-17T00:00:00"/>
  </r>
  <r>
    <n v="7811"/>
    <n v="55874"/>
    <d v="2009-02-16T00:00:00"/>
    <s v="Medium"/>
    <n v="41"/>
    <n v="202.13820000000001"/>
    <n v="0.01"/>
    <x v="2"/>
    <n v="-111.72"/>
    <n v="4.9800000000000004"/>
    <n v="4.62"/>
    <s v="Erica Smith"/>
    <x v="4"/>
    <s v="Ontario"/>
    <x v="0"/>
    <x v="2"/>
    <s v="Computer Peripherals"/>
    <s v="Imation 3.5&quot;, DISKETTE 44766 HGHLD3.52HD/FM, 10/Pack"/>
    <s v="Small Pack"/>
    <n v="0.64"/>
    <d v="2009-02-18T00:00:00"/>
  </r>
  <r>
    <n v="7812"/>
    <n v="55874"/>
    <d v="2009-02-16T00:00:00"/>
    <s v="Medium"/>
    <n v="24"/>
    <n v="128.14079999999998"/>
    <n v="0.06"/>
    <x v="0"/>
    <n v="33.01"/>
    <n v="5.68"/>
    <n v="1.39"/>
    <s v="Erica Smith"/>
    <x v="1"/>
    <s v="West"/>
    <x v="0"/>
    <x v="0"/>
    <s v="Envelopes"/>
    <s v="Staples Standard Envelopes"/>
    <s v="Small Box"/>
    <n v="0.38"/>
    <d v="2009-02-16T00:00:00"/>
  </r>
  <r>
    <n v="7813"/>
    <n v="55875"/>
    <d v="2009-11-25T00:00:00"/>
    <s v="Critical"/>
    <n v="50"/>
    <n v="379.5"/>
    <n v="0"/>
    <x v="0"/>
    <n v="39.29"/>
    <n v="7.59"/>
    <n v="4"/>
    <s v="Brad Eason"/>
    <x v="12"/>
    <s v="Northwest Territories"/>
    <x v="0"/>
    <x v="1"/>
    <s v="Office Furnishings"/>
    <s v="Master Giant Foot® Doorstop, Safety Yellow"/>
    <s v="Wrap Bag"/>
    <n v="0.42"/>
    <d v="2009-11-28T00:00:00"/>
  </r>
  <r>
    <n v="7814"/>
    <n v="55875"/>
    <d v="2009-11-25T00:00:00"/>
    <s v="Critical"/>
    <n v="31"/>
    <n v="168.69580000000002"/>
    <n v="0.09"/>
    <x v="0"/>
    <n v="-104.96"/>
    <n v="5.98"/>
    <n v="4.6900000000000004"/>
    <s v="Brad Eason"/>
    <x v="12"/>
    <s v="Northwest Territories"/>
    <x v="0"/>
    <x v="0"/>
    <s v="Storage &amp; Organization"/>
    <s v="Perma STOR-ALL™ Hanging File Box, 13 1/8&quot;W x 12 1/4&quot;D x 10 1/2&quot;H"/>
    <s v="Small Box"/>
    <n v="0.68"/>
    <d v="2009-11-25T00:00:00"/>
  </r>
  <r>
    <n v="7815"/>
    <n v="55877"/>
    <d v="2010-02-02T00:00:00"/>
    <s v="Not Specified"/>
    <n v="40"/>
    <n v="121.968"/>
    <n v="0.01"/>
    <x v="2"/>
    <n v="52.94"/>
    <n v="3.08"/>
    <n v="0.99"/>
    <s v="Erin Mull"/>
    <x v="10"/>
    <s v="Atlantic"/>
    <x v="1"/>
    <x v="0"/>
    <s v="Labels"/>
    <s v="Avery 511"/>
    <s v="Small Box"/>
    <n v="0.37"/>
    <d v="2010-02-04T00:00:00"/>
  </r>
  <r>
    <n v="7816"/>
    <n v="55877"/>
    <d v="2010-02-02T00:00:00"/>
    <s v="Not Specified"/>
    <n v="19"/>
    <n v="110.2114"/>
    <n v="0.03"/>
    <x v="0"/>
    <n v="-73.38"/>
    <n v="5.98"/>
    <n v="7.5"/>
    <s v="Erin Mull"/>
    <x v="10"/>
    <s v="Atlantic"/>
    <x v="1"/>
    <x v="0"/>
    <s v="Paper"/>
    <s v="Xerox 1920"/>
    <s v="Small Box"/>
    <n v="0.4"/>
    <d v="2010-02-03T00:00:00"/>
  </r>
  <r>
    <n v="7817"/>
    <n v="55906"/>
    <d v="2009-11-26T00:00:00"/>
    <s v="Critical"/>
    <n v="49"/>
    <n v="267.95160000000004"/>
    <n v="0.02"/>
    <x v="0"/>
    <n v="14.841000000000001"/>
    <n v="5.58"/>
    <n v="2.99"/>
    <s v="Saphhira Shifley"/>
    <x v="2"/>
    <s v="Prarie"/>
    <x v="3"/>
    <x v="0"/>
    <s v="Binders and Binder Accessories"/>
    <s v="Avery Heavy-Duty EZD ™ Binder With Locking Rings"/>
    <s v="Small Box"/>
    <n v="0.37"/>
    <d v="2009-11-28T00:00:00"/>
  </r>
  <r>
    <n v="7818"/>
    <n v="55906"/>
    <d v="2009-11-26T00:00:00"/>
    <s v="Critical"/>
    <n v="15"/>
    <n v="112.518"/>
    <n v="0.06"/>
    <x v="0"/>
    <n v="43.92"/>
    <n v="7.98"/>
    <n v="1.25"/>
    <s v="Saphhira Shifley"/>
    <x v="2"/>
    <s v="Prarie"/>
    <x v="3"/>
    <x v="0"/>
    <s v="Paper"/>
    <s v="Adams Telephone Message Book w/Frequently-Called Numbers Space, 400 Messages per Book"/>
    <s v="Wrap Bag"/>
    <n v="0.35"/>
    <d v="2009-11-27T00:00:00"/>
  </r>
  <r>
    <n v="7819"/>
    <n v="55906"/>
    <d v="2009-11-26T00:00:00"/>
    <s v="Critical"/>
    <n v="42"/>
    <n v="2226.7560000000003"/>
    <n v="0.02"/>
    <x v="0"/>
    <n v="-19.37"/>
    <n v="54.1"/>
    <n v="19.989999999999998"/>
    <s v="Saphhira Shifley"/>
    <x v="2"/>
    <s v="Prarie"/>
    <x v="3"/>
    <x v="0"/>
    <s v="Storage &amp; Organization"/>
    <s v="Desktop 3-Pocket Hot File®"/>
    <s v="Small Box"/>
    <n v="0.59"/>
    <d v="2009-11-27T00:00:00"/>
  </r>
  <r>
    <n v="7820"/>
    <n v="55908"/>
    <d v="2009-05-23T00:00:00"/>
    <s v="High"/>
    <n v="44"/>
    <n v="1826.7039999999997"/>
    <n v="0.03"/>
    <x v="0"/>
    <n v="807.38100000000009"/>
    <n v="42.8"/>
    <n v="2.99"/>
    <s v="Tom Stivers"/>
    <x v="5"/>
    <s v="Quebec"/>
    <x v="1"/>
    <x v="0"/>
    <s v="Binders and Binder Accessories"/>
    <s v="Wilson Jones Elliptical Ring 3 1/2&quot; Capacity Binders, 800 sheets"/>
    <s v="Small Box"/>
    <n v="0.36"/>
    <d v="2009-05-24T00:00:00"/>
  </r>
  <r>
    <n v="7821"/>
    <n v="55909"/>
    <d v="2009-05-19T00:00:00"/>
    <s v="Low"/>
    <n v="2"/>
    <n v="26.054199999999998"/>
    <n v="0.03"/>
    <x v="0"/>
    <n v="-20.57"/>
    <n v="13.43"/>
    <n v="5.5"/>
    <s v="Karen Ferguson"/>
    <x v="5"/>
    <s v="Quebec"/>
    <x v="2"/>
    <x v="0"/>
    <s v="Storage &amp; Organization"/>
    <s v="Fellowes Personal Hanging Folder Files, Navy"/>
    <s v="Small Box"/>
    <n v="0.56999999999999995"/>
    <d v="2009-05-26T00:00:00"/>
  </r>
  <r>
    <n v="7822"/>
    <n v="55909"/>
    <d v="2009-05-19T00:00:00"/>
    <s v="Low"/>
    <n v="3"/>
    <n v="482.64210000000003"/>
    <n v="7.0000000000000007E-2"/>
    <x v="0"/>
    <n v="-93.828500000000005"/>
    <n v="172.99"/>
    <n v="19.989999999999998"/>
    <s v="Karen Ferguson"/>
    <x v="8"/>
    <s v="Atlantic"/>
    <x v="2"/>
    <x v="0"/>
    <s v="Binders and Binder Accessories"/>
    <s v="Ibico EB-19 Dual Function Manual Binding System"/>
    <s v="Small Box"/>
    <n v="0.39"/>
    <d v="2009-05-23T00:00:00"/>
  </r>
  <r>
    <n v="7823"/>
    <n v="55937"/>
    <d v="2009-01-26T00:00:00"/>
    <s v="Medium"/>
    <n v="10"/>
    <n v="363.81799999999998"/>
    <n v="0.09"/>
    <x v="0"/>
    <n v="-146.19999999999999"/>
    <n v="39.979999999999997"/>
    <n v="7.12"/>
    <s v="Stefanie Holloman"/>
    <x v="6"/>
    <s v="Prarie"/>
    <x v="0"/>
    <x v="2"/>
    <s v="Computer Peripherals"/>
    <s v="IBM Active Response Keyboard, Black"/>
    <s v="Small Box"/>
    <n v="0.67"/>
    <d v="2009-01-28T00:00:00"/>
  </r>
  <r>
    <n v="7824"/>
    <n v="55937"/>
    <d v="2009-01-26T00:00:00"/>
    <s v="Medium"/>
    <n v="24"/>
    <n v="8485.4928"/>
    <n v="0.06"/>
    <x v="1"/>
    <n v="53.79"/>
    <n v="376.13"/>
    <n v="85.63"/>
    <s v="Stefanie Holloman"/>
    <x v="6"/>
    <s v="Prarie"/>
    <x v="0"/>
    <x v="1"/>
    <s v="Tables"/>
    <s v="Bretford Rectangular Conference Table Tops"/>
    <s v="Jumbo Box"/>
    <n v="0.74"/>
    <d v="2009-01-28T00:00:00"/>
  </r>
  <r>
    <n v="7825"/>
    <n v="55938"/>
    <d v="2012-07-02T00:00:00"/>
    <s v="Not Specified"/>
    <n v="42"/>
    <n v="772.02719999999999"/>
    <n v="0.08"/>
    <x v="2"/>
    <n v="192.88"/>
    <n v="19.98"/>
    <n v="5.97"/>
    <s v="Mark Haberlin"/>
    <x v="5"/>
    <s v="Quebec"/>
    <x v="0"/>
    <x v="0"/>
    <s v="Paper"/>
    <s v="Xerox 1936"/>
    <s v="Small Box"/>
    <n v="0.38"/>
    <d v="2012-07-03T00:00:00"/>
  </r>
  <r>
    <n v="7826"/>
    <n v="55938"/>
    <d v="2012-07-02T00:00:00"/>
    <s v="Not Specified"/>
    <n v="18"/>
    <n v="1641.4289999999999"/>
    <n v="0.05"/>
    <x v="2"/>
    <n v="-468.89"/>
    <n v="95.99"/>
    <n v="35"/>
    <s v="Mark Haberlin"/>
    <x v="8"/>
    <s v="Atlantic"/>
    <x v="0"/>
    <x v="0"/>
    <s v="Storage &amp; Organization"/>
    <s v="Safco Industrial Wire Shelving"/>
    <s v="Large Box"/>
    <m/>
    <d v="2012-07-03T00:00:00"/>
  </r>
  <r>
    <n v="7827"/>
    <n v="55940"/>
    <d v="2009-04-29T00:00:00"/>
    <s v="Not Specified"/>
    <n v="29"/>
    <n v="2840.5673999999999"/>
    <n v="0.03"/>
    <x v="0"/>
    <n v="1041.29"/>
    <n v="100.98"/>
    <n v="7.18"/>
    <s v="Janet Martin"/>
    <x v="11"/>
    <s v="Atlantic"/>
    <x v="1"/>
    <x v="2"/>
    <s v="Computer Peripherals"/>
    <s v="Logitech Cordless Elite Duo"/>
    <s v="Small Box"/>
    <n v="0.4"/>
    <d v="2009-04-30T00:00:00"/>
  </r>
  <r>
    <n v="7828"/>
    <n v="55968"/>
    <d v="2012-09-30T00:00:00"/>
    <s v="Low"/>
    <n v="40"/>
    <n v="69.16"/>
    <n v="0.05"/>
    <x v="0"/>
    <n v="0.86"/>
    <n v="1.82"/>
    <n v="1"/>
    <s v="Carol Triggs"/>
    <x v="5"/>
    <s v="Quebec"/>
    <x v="2"/>
    <x v="0"/>
    <s v="Pens &amp; Art Supplies"/>
    <s v="Crayola Anti Dust Chalk, 12/Pack"/>
    <s v="Wrap Bag"/>
    <n v="0.4"/>
    <d v="2012-10-02T00:00:00"/>
  </r>
  <r>
    <n v="7829"/>
    <n v="55969"/>
    <d v="2010-10-04T00:00:00"/>
    <s v="Medium"/>
    <n v="37"/>
    <n v="2211.9192000000003"/>
    <n v="0.08"/>
    <x v="0"/>
    <n v="189.77"/>
    <n v="64.98"/>
    <n v="6.88"/>
    <s v="Meg O'Connel"/>
    <x v="4"/>
    <s v="Ontario"/>
    <x v="0"/>
    <x v="0"/>
    <s v="Storage &amp; Organization"/>
    <s v="Fellowes Bankers Box™ Staxonsteel® Drawer File/Stacking System"/>
    <s v="Small Box"/>
    <n v="0.73"/>
    <d v="2010-10-07T00:00:00"/>
  </r>
  <r>
    <n v="7830"/>
    <n v="56001"/>
    <d v="2010-04-12T00:00:00"/>
    <s v="Low"/>
    <n v="17"/>
    <n v="101.34720000000002"/>
    <n v="0.08"/>
    <x v="2"/>
    <n v="-60.65"/>
    <n v="6.48"/>
    <n v="7.37"/>
    <s v="Alex Avila"/>
    <x v="3"/>
    <s v="West"/>
    <x v="2"/>
    <x v="0"/>
    <s v="Paper"/>
    <s v="Xerox 210"/>
    <s v="Small Box"/>
    <n v="0.37"/>
    <d v="2010-04-16T00:00:00"/>
  </r>
  <r>
    <n v="7831"/>
    <n v="56002"/>
    <d v="2009-07-04T00:00:00"/>
    <s v="Low"/>
    <n v="21"/>
    <n v="483.63839999999999"/>
    <n v="0.04"/>
    <x v="0"/>
    <n v="149.31"/>
    <n v="23.99"/>
    <n v="6.71"/>
    <s v="Dave Hallsten"/>
    <x v="4"/>
    <s v="Ontario"/>
    <x v="1"/>
    <x v="0"/>
    <s v="Envelopes"/>
    <s v="Recycled Interoffice Envelopes with String and Button Closure, 10 x 13"/>
    <s v="Small Box"/>
    <n v="0.35"/>
    <d v="2009-07-06T00:00:00"/>
  </r>
  <r>
    <n v="7832"/>
    <n v="56002"/>
    <d v="2009-07-04T00:00:00"/>
    <s v="Low"/>
    <n v="14"/>
    <n v="713.1851999999999"/>
    <n v="0.09"/>
    <x v="0"/>
    <n v="286.7"/>
    <n v="55.98"/>
    <n v="4.8600000000000003"/>
    <s v="Dave Hallsten"/>
    <x v="4"/>
    <s v="Ontario"/>
    <x v="1"/>
    <x v="0"/>
    <s v="Paper"/>
    <s v="Xerox 1908"/>
    <s v="Small Box"/>
    <n v="0.36"/>
    <d v="2009-07-08T00:00:00"/>
  </r>
  <r>
    <n v="7833"/>
    <n v="56002"/>
    <d v="2009-07-04T00:00:00"/>
    <s v="Low"/>
    <n v="9"/>
    <n v="1381.2525000000001"/>
    <n v="0.05"/>
    <x v="0"/>
    <n v="35.31"/>
    <n v="161.55000000000001"/>
    <n v="19.989999999999998"/>
    <s v="Dave Hallsten"/>
    <x v="4"/>
    <s v="Ontario"/>
    <x v="1"/>
    <x v="0"/>
    <s v="Storage &amp; Organization"/>
    <s v="Fellowes Super Stor/Drawer® Files"/>
    <s v="Small Box"/>
    <n v="0.66"/>
    <d v="2009-07-11T00:00:00"/>
  </r>
  <r>
    <n v="7834"/>
    <n v="56002"/>
    <d v="2009-07-04T00:00:00"/>
    <s v="Low"/>
    <n v="14"/>
    <n v="3788.5596"/>
    <n v="7.0000000000000007E-2"/>
    <x v="0"/>
    <n v="-377.81100000000004"/>
    <n v="290.98"/>
    <n v="69"/>
    <s v="Dave Hallsten"/>
    <x v="4"/>
    <s v="Ontario"/>
    <x v="1"/>
    <x v="1"/>
    <s v="Tables"/>
    <s v="Hon 5100 Series Wood Tables"/>
    <s v="Large Box"/>
    <n v="0.67"/>
    <d v="2009-07-06T00:00:00"/>
  </r>
  <r>
    <n v="7835"/>
    <n v="56003"/>
    <d v="2010-04-06T00:00:00"/>
    <s v="Critical"/>
    <n v="13"/>
    <n v="1766.4659999999999"/>
    <n v="0.1"/>
    <x v="1"/>
    <n v="-364.87336600000009"/>
    <n v="150.97999999999999"/>
    <n v="16.010000000000002"/>
    <s v="Katrina Willman"/>
    <x v="4"/>
    <s v="Ontario"/>
    <x v="3"/>
    <x v="1"/>
    <s v="Tables"/>
    <s v="Iceberg OfficeWorks 42&quot; Round Tables"/>
    <s v="Jumbo Box"/>
    <n v="0.7"/>
    <d v="2010-04-07T00:00:00"/>
  </r>
  <r>
    <n v="7836"/>
    <n v="56006"/>
    <d v="2011-10-01T00:00:00"/>
    <s v="Critical"/>
    <n v="16"/>
    <n v="93.312000000000012"/>
    <n v="0.1"/>
    <x v="0"/>
    <n v="-102.17"/>
    <n v="6.48"/>
    <n v="9.68"/>
    <s v="Bill Shonely"/>
    <x v="3"/>
    <s v="West"/>
    <x v="0"/>
    <x v="0"/>
    <s v="Paper"/>
    <s v="Xerox 1993"/>
    <s v="Small Box"/>
    <n v="0.36"/>
    <d v="2011-10-01T00:00:00"/>
  </r>
  <r>
    <n v="7837"/>
    <n v="56006"/>
    <d v="2011-10-01T00:00:00"/>
    <s v="Critical"/>
    <n v="20"/>
    <n v="1616.6120000000001"/>
    <n v="0.06"/>
    <x v="0"/>
    <n v="500.04899999999998"/>
    <n v="85.99"/>
    <n v="1.25"/>
    <s v="Bill Shonely"/>
    <x v="3"/>
    <s v="West"/>
    <x v="0"/>
    <x v="2"/>
    <s v="Telephones and Communication"/>
    <s v="Accessory8"/>
    <s v="Small Pack"/>
    <n v="0.39"/>
    <d v="2011-10-03T00:00:00"/>
  </r>
  <r>
    <n v="7838"/>
    <n v="56032"/>
    <d v="2011-12-19T00:00:00"/>
    <s v="Not Specified"/>
    <n v="31"/>
    <n v="2690.9550000000004"/>
    <n v="0.1"/>
    <x v="0"/>
    <n v="937.64"/>
    <n v="96.45"/>
    <n v="13.99"/>
    <s v="Harold Dahlen"/>
    <x v="2"/>
    <s v="Prarie"/>
    <x v="1"/>
    <x v="2"/>
    <s v="Office Machines"/>
    <s v="Soundgear TeleForum DX Desktop Conference Phone"/>
    <s v="Medium Box"/>
    <n v="0.38"/>
    <d v="2011-12-19T00:00:00"/>
  </r>
  <r>
    <n v="7839"/>
    <n v="56032"/>
    <d v="2011-12-19T00:00:00"/>
    <s v="Not Specified"/>
    <n v="25"/>
    <n v="3863.2674999999999"/>
    <n v="0.03"/>
    <x v="1"/>
    <n v="-85.86"/>
    <n v="159.31"/>
    <n v="60"/>
    <s v="Harold Dahlen"/>
    <x v="2"/>
    <s v="Prarie"/>
    <x v="1"/>
    <x v="1"/>
    <s v="Tables"/>
    <s v="Hon Non-Folding Utility Tables"/>
    <s v="Jumbo Drum"/>
    <n v="0.55000000000000004"/>
    <d v="2011-12-21T00:00:00"/>
  </r>
  <r>
    <n v="7840"/>
    <n v="56039"/>
    <d v="2011-11-25T00:00:00"/>
    <s v="Low"/>
    <n v="23"/>
    <n v="142.8852"/>
    <n v="7.0000000000000007E-2"/>
    <x v="0"/>
    <n v="-33.15"/>
    <n v="6.68"/>
    <n v="5.2"/>
    <s v="Erica Smith"/>
    <x v="4"/>
    <s v="Ontario"/>
    <x v="0"/>
    <x v="0"/>
    <s v="Paper"/>
    <s v="Xerox 1977"/>
    <s v="Small Box"/>
    <n v="0.37"/>
    <d v="2011-11-30T00:00:00"/>
  </r>
  <r>
    <n v="7841"/>
    <n v="56064"/>
    <d v="2009-10-29T00:00:00"/>
    <s v="Medium"/>
    <n v="41"/>
    <n v="1146.3353999999999"/>
    <n v="0.02"/>
    <x v="0"/>
    <n v="515.61850000000004"/>
    <n v="28.53"/>
    <n v="1.49"/>
    <s v="William Brown"/>
    <x v="2"/>
    <s v="Prarie"/>
    <x v="2"/>
    <x v="0"/>
    <s v="Binders and Binder Accessories"/>
    <s v="Lock-Up Easel 'Spel-Binder'"/>
    <s v="Small Box"/>
    <n v="0.38"/>
    <d v="2009-10-29T00:00:00"/>
  </r>
  <r>
    <n v="7842"/>
    <n v="56069"/>
    <d v="2012-10-14T00:00:00"/>
    <s v="Low"/>
    <n v="10"/>
    <n v="51.687999999999995"/>
    <n v="0.09"/>
    <x v="0"/>
    <n v="8.82"/>
    <n v="5.68"/>
    <n v="1.39"/>
    <s v="Becky Pak"/>
    <x v="1"/>
    <s v="West"/>
    <x v="1"/>
    <x v="0"/>
    <s v="Envelopes"/>
    <s v="Staples Standard Envelopes"/>
    <s v="Small Box"/>
    <n v="0.38"/>
    <d v="2012-10-19T00:00:00"/>
  </r>
  <r>
    <n v="7843"/>
    <n v="56099"/>
    <d v="2010-10-05T00:00:00"/>
    <s v="Low"/>
    <n v="6"/>
    <n v="84.779999999999987"/>
    <n v="0.1"/>
    <x v="0"/>
    <n v="-59.39"/>
    <n v="15.7"/>
    <n v="11.25"/>
    <s v="Michelle Moray"/>
    <x v="2"/>
    <s v="Prarie"/>
    <x v="1"/>
    <x v="0"/>
    <s v="Storage &amp; Organization"/>
    <s v="Hanging Personal Folder File"/>
    <s v="Small Box"/>
    <n v="0.6"/>
    <d v="2010-10-12T00:00:00"/>
  </r>
  <r>
    <n v="7844"/>
    <n v="56099"/>
    <d v="2010-10-05T00:00:00"/>
    <s v="Low"/>
    <n v="11"/>
    <n v="118.3644"/>
    <n v="0.02"/>
    <x v="0"/>
    <n v="-13.55"/>
    <n v="10.98"/>
    <n v="3.99"/>
    <s v="Michelle Moray"/>
    <x v="2"/>
    <s v="Prarie"/>
    <x v="1"/>
    <x v="0"/>
    <s v="Appliances"/>
    <s v="Staples Surge Protector 6 outlet"/>
    <s v="Small Box"/>
    <n v="0.57999999999999996"/>
    <d v="2010-10-12T00:00:00"/>
  </r>
  <r>
    <n v="7845"/>
    <n v="56101"/>
    <d v="2010-07-19T00:00:00"/>
    <s v="Not Specified"/>
    <n v="1"/>
    <n v="14.2758"/>
    <n v="0.01"/>
    <x v="0"/>
    <n v="-7.22"/>
    <n v="14.42"/>
    <n v="6.75"/>
    <s v="Bill Donatelli"/>
    <x v="4"/>
    <s v="Ontario"/>
    <x v="1"/>
    <x v="0"/>
    <s v="Appliances"/>
    <s v="Holmes Odor Grabber"/>
    <s v="Medium Box"/>
    <n v="0.52"/>
    <d v="2010-07-21T00:00:00"/>
  </r>
  <r>
    <n v="7846"/>
    <n v="56101"/>
    <d v="2010-07-19T00:00:00"/>
    <s v="Not Specified"/>
    <n v="44"/>
    <n v="4978.6351999999997"/>
    <n v="0.08"/>
    <x v="0"/>
    <n v="1886.4134999999999"/>
    <n v="122.99"/>
    <n v="19.989999999999998"/>
    <s v="Bill Donatelli"/>
    <x v="4"/>
    <s v="Ontario"/>
    <x v="1"/>
    <x v="0"/>
    <s v="Binders and Binder Accessories"/>
    <s v="GBC Therma-A-Bind 250T Electric Binding System"/>
    <s v="Small Box"/>
    <n v="0.37"/>
    <d v="2010-07-22T00:00:00"/>
  </r>
  <r>
    <n v="7847"/>
    <n v="56103"/>
    <d v="2010-12-26T00:00:00"/>
    <s v="High"/>
    <n v="24"/>
    <n v="2588.8967999999995"/>
    <n v="7.0000000000000007E-2"/>
    <x v="0"/>
    <n v="366.858"/>
    <n v="115.99"/>
    <n v="5.92"/>
    <s v="Saphhira Shifley"/>
    <x v="2"/>
    <s v="Prarie"/>
    <x v="1"/>
    <x v="2"/>
    <s v="Telephones and Communication"/>
    <s v="8890"/>
    <s v="Small Box"/>
    <n v="0.57999999999999996"/>
    <d v="2010-12-28T00:00:00"/>
  </r>
  <r>
    <n v="7848"/>
    <n v="56128"/>
    <d v="2010-07-30T00:00:00"/>
    <s v="Medium"/>
    <n v="41"/>
    <n v="867.18279999999993"/>
    <n v="0.08"/>
    <x v="0"/>
    <n v="-49.66"/>
    <n v="22.99"/>
    <n v="8.99"/>
    <s v="Hallie Redmond"/>
    <x v="4"/>
    <s v="Ontario"/>
    <x v="0"/>
    <x v="0"/>
    <s v="Pens &amp; Art Supplies"/>
    <s v="Boston KS Multi-Size Manual Pencil Sharpener"/>
    <s v="Small Pack"/>
    <n v="0.56999999999999995"/>
    <d v="2010-07-30T00:00:00"/>
  </r>
  <r>
    <n v="7849"/>
    <n v="56128"/>
    <d v="2010-07-30T00:00:00"/>
    <s v="Medium"/>
    <n v="19"/>
    <n v="759.75299999999993"/>
    <n v="0.1"/>
    <x v="1"/>
    <n v="33.988949999999996"/>
    <n v="44.43"/>
    <n v="46.59"/>
    <s v="Hallie Redmond"/>
    <x v="4"/>
    <s v="Ontario"/>
    <x v="0"/>
    <x v="1"/>
    <s v="Tables"/>
    <s v="Hon 61000 Series Interactive Training Tables"/>
    <s v="Jumbo Box"/>
    <n v="0.67"/>
    <d v="2010-07-31T00:00:00"/>
  </r>
  <r>
    <n v="7850"/>
    <n v="56130"/>
    <d v="2011-11-29T00:00:00"/>
    <s v="Medium"/>
    <n v="13"/>
    <n v="223.65199999999999"/>
    <n v="0.08"/>
    <x v="0"/>
    <n v="52.33"/>
    <n v="18.7"/>
    <n v="8.99"/>
    <s v="David Bremer"/>
    <x v="3"/>
    <s v="West"/>
    <x v="1"/>
    <x v="1"/>
    <s v="Office Furnishings"/>
    <s v="Executive Impressions 13-1/2&quot; Indoor/Outdoor Wall Clock"/>
    <s v="Small Pack"/>
    <n v="0.47"/>
    <d v="2011-12-01T00:00:00"/>
  </r>
  <r>
    <n v="7851"/>
    <n v="56130"/>
    <d v="2011-11-29T00:00:00"/>
    <s v="Medium"/>
    <n v="25"/>
    <n v="39.9"/>
    <n v="0.05"/>
    <x v="0"/>
    <n v="-25.52"/>
    <n v="1.68"/>
    <n v="1.57"/>
    <s v="David Bremer"/>
    <x v="3"/>
    <s v="West"/>
    <x v="1"/>
    <x v="0"/>
    <s v="Pens &amp; Art Supplies"/>
    <s v="Newell 323"/>
    <s v="Wrap Bag"/>
    <n v="0.59"/>
    <d v="2011-12-01T00:00:00"/>
  </r>
  <r>
    <n v="7852"/>
    <n v="56135"/>
    <d v="2010-11-13T00:00:00"/>
    <s v="Medium"/>
    <n v="8"/>
    <n v="1082.7264"/>
    <n v="0.04"/>
    <x v="1"/>
    <n v="-320.3"/>
    <n v="140.97999999999999"/>
    <n v="36.090000000000003"/>
    <s v="Theone Pippenger"/>
    <x v="6"/>
    <s v="Prarie"/>
    <x v="1"/>
    <x v="1"/>
    <s v="Bookcases"/>
    <s v="Sauder Forest Hills Library, Woodland Oak Finish"/>
    <s v="Jumbo Box"/>
    <n v="0.77"/>
    <d v="2010-11-15T00:00:00"/>
  </r>
  <r>
    <n v="7853"/>
    <n v="56135"/>
    <d v="2010-11-13T00:00:00"/>
    <s v="Medium"/>
    <n v="48"/>
    <n v="78.191999999999993"/>
    <n v="0.1"/>
    <x v="0"/>
    <n v="-41.32"/>
    <n v="1.81"/>
    <n v="1.56"/>
    <s v="Theone Pippenger"/>
    <x v="6"/>
    <s v="Prarie"/>
    <x v="1"/>
    <x v="0"/>
    <s v="Rubber Bands"/>
    <s v="Colored Push Pins"/>
    <s v="Wrap Bag"/>
    <n v="0.49"/>
    <d v="2010-11-14T00:00:00"/>
  </r>
  <r>
    <n v="7854"/>
    <n v="56161"/>
    <d v="2012-04-14T00:00:00"/>
    <s v="High"/>
    <n v="38"/>
    <n v="1489.2276000000002"/>
    <n v="0.02"/>
    <x v="2"/>
    <n v="118.97"/>
    <n v="39.99"/>
    <n v="10.25"/>
    <s v="Ed Braxton"/>
    <x v="6"/>
    <s v="Prarie"/>
    <x v="2"/>
    <x v="2"/>
    <s v="Computer Peripherals"/>
    <s v="Zoom V.92 V.44 PCI Internal Controllerless FaxModem"/>
    <s v="Small Box"/>
    <n v="0.55000000000000004"/>
    <d v="2012-04-16T00:00:00"/>
  </r>
  <r>
    <n v="7855"/>
    <n v="56162"/>
    <d v="2011-04-25T00:00:00"/>
    <s v="Not Specified"/>
    <n v="30"/>
    <n v="4940.7539999999999"/>
    <n v="0.09"/>
    <x v="1"/>
    <n v="209.54"/>
    <n v="180.98"/>
    <n v="30"/>
    <s v="Julia Barnett"/>
    <x v="3"/>
    <s v="West"/>
    <x v="1"/>
    <x v="1"/>
    <s v="Chairs &amp; Chairmats"/>
    <s v="Office Star - Ergonomic Mid Back Chair with 2-Way Adjustable Arms"/>
    <s v="Jumbo Drum"/>
    <n v="0.69"/>
    <d v="2011-04-27T00:00:00"/>
  </r>
  <r>
    <n v="7856"/>
    <n v="56163"/>
    <d v="2009-08-11T00:00:00"/>
    <s v="Not Specified"/>
    <n v="3"/>
    <n v="110.4054"/>
    <n v="0.03"/>
    <x v="0"/>
    <n v="-14.47"/>
    <n v="37.94"/>
    <n v="5.08"/>
    <s v="Claire Good"/>
    <x v="1"/>
    <s v="West"/>
    <x v="2"/>
    <x v="0"/>
    <s v="Paper"/>
    <s v="Snap-A-Way® Black Print Carbonless Ruled Speed Letter, Triplicate"/>
    <s v="Wrap Bag"/>
    <n v="0.38"/>
    <d v="2009-08-13T00:00:00"/>
  </r>
  <r>
    <n v="7857"/>
    <n v="56166"/>
    <d v="2010-08-04T00:00:00"/>
    <s v="Critical"/>
    <n v="45"/>
    <n v="596.98799999999994"/>
    <n v="0.08"/>
    <x v="0"/>
    <n v="-54.34"/>
    <n v="14.42"/>
    <n v="6.75"/>
    <s v="Nicole Brennan"/>
    <x v="8"/>
    <s v="Atlantic"/>
    <x v="3"/>
    <x v="0"/>
    <s v="Appliances"/>
    <s v="Holmes Odor Grabber"/>
    <s v="Medium Box"/>
    <n v="0.52"/>
    <d v="2010-08-06T00:00:00"/>
  </r>
  <r>
    <n v="7858"/>
    <n v="56166"/>
    <d v="2010-08-04T00:00:00"/>
    <s v="Critical"/>
    <n v="1"/>
    <n v="92.818799999999996"/>
    <n v="0.08"/>
    <x v="1"/>
    <n v="-62.19"/>
    <n v="100.89"/>
    <n v="42"/>
    <s v="Nicole Brennan"/>
    <x v="11"/>
    <s v="Atlantic"/>
    <x v="3"/>
    <x v="1"/>
    <s v="Chairs &amp; Chairmats"/>
    <s v="Office Star Flex Back Scooter Chair with Aluminum Finish Frame"/>
    <s v="Jumbo Drum"/>
    <n v="0.61"/>
    <d v="2010-08-05T00:00:00"/>
  </r>
  <r>
    <n v="7859"/>
    <n v="56197"/>
    <d v="2009-05-11T00:00:00"/>
    <s v="High"/>
    <n v="11"/>
    <n v="17.417400000000001"/>
    <n v="0.09"/>
    <x v="2"/>
    <n v="-21.17"/>
    <n v="1.74"/>
    <n v="4.08"/>
    <s v="Neil French"/>
    <x v="2"/>
    <s v="Prarie"/>
    <x v="3"/>
    <x v="1"/>
    <s v="Office Furnishings"/>
    <s v="Eldon Regeneration Recycled Desk Accessories, Smoke"/>
    <s v="Small Pack"/>
    <n v="0.53"/>
    <d v="2009-05-13T00:00:00"/>
  </r>
  <r>
    <n v="7860"/>
    <n v="56197"/>
    <d v="2009-05-11T00:00:00"/>
    <s v="High"/>
    <n v="45"/>
    <n v="9420.57"/>
    <n v="0.08"/>
    <x v="1"/>
    <n v="1366.1"/>
    <n v="227.55"/>
    <n v="32.479999999999997"/>
    <s v="Neil French"/>
    <x v="2"/>
    <s v="Prarie"/>
    <x v="3"/>
    <x v="1"/>
    <s v="Tables"/>
    <s v="Hon Rectangular Conference Tables"/>
    <s v="Jumbo Box"/>
    <n v="0.68"/>
    <d v="2009-05-11T00:00:00"/>
  </r>
  <r>
    <n v="7861"/>
    <n v="56224"/>
    <d v="2012-10-25T00:00:00"/>
    <s v="Medium"/>
    <n v="35"/>
    <n v="132.01650000000001"/>
    <n v="0.01"/>
    <x v="0"/>
    <n v="-117.2655"/>
    <n v="3.81"/>
    <n v="5.44"/>
    <s v="Michelle Arnett"/>
    <x v="3"/>
    <s v="West"/>
    <x v="2"/>
    <x v="0"/>
    <s v="Binders and Binder Accessories"/>
    <s v="Acco Pressboard Covers with Storage Hooks, 14 7/8&quot; x 11&quot;, Dark Blue"/>
    <s v="Small Box"/>
    <n v="0.36"/>
    <d v="2012-10-27T00:00:00"/>
  </r>
  <r>
    <n v="7862"/>
    <n v="56224"/>
    <d v="2012-10-25T00:00:00"/>
    <s v="Medium"/>
    <n v="32"/>
    <n v="3039.6959999999999"/>
    <n v="0.01"/>
    <x v="1"/>
    <n v="-1115.99"/>
    <n v="95.95"/>
    <n v="74.349999999999994"/>
    <s v="Michelle Arnett"/>
    <x v="3"/>
    <s v="West"/>
    <x v="2"/>
    <x v="1"/>
    <s v="Chairs &amp; Chairmats"/>
    <s v="Bevis Steel Folding Chairs"/>
    <s v="Jumbo Drum"/>
    <n v="0.56999999999999995"/>
    <d v="2012-10-26T00:00:00"/>
  </r>
  <r>
    <n v="7863"/>
    <n v="56224"/>
    <d v="2012-10-25T00:00:00"/>
    <s v="Medium"/>
    <n v="46"/>
    <n v="326.64600000000002"/>
    <n v="0.1"/>
    <x v="0"/>
    <n v="48.59"/>
    <n v="7.89"/>
    <n v="2.82"/>
    <s v="Michelle Arnett"/>
    <x v="3"/>
    <s v="West"/>
    <x v="2"/>
    <x v="0"/>
    <s v="Rubber Bands"/>
    <s v="Staples Vinyl Coated Paper Clips, 800/Box"/>
    <s v="Wrap Bag"/>
    <n v="0.4"/>
    <d v="2012-10-25T00:00:00"/>
  </r>
  <r>
    <n v="7864"/>
    <n v="56224"/>
    <d v="2012-10-25T00:00:00"/>
    <s v="Medium"/>
    <n v="9"/>
    <n v="1075.5935999999999"/>
    <n v="0.04"/>
    <x v="1"/>
    <n v="-153.25200000000001"/>
    <n v="124.49"/>
    <n v="51.94"/>
    <s v="Michelle Arnett"/>
    <x v="3"/>
    <s v="West"/>
    <x v="2"/>
    <x v="1"/>
    <s v="Tables"/>
    <s v="Bevis 36 x 72 Conference Tables"/>
    <s v="Jumbo Box"/>
    <n v="0.63"/>
    <d v="2012-10-26T00:00:00"/>
  </r>
  <r>
    <n v="7865"/>
    <n v="56257"/>
    <d v="2011-09-09T00:00:00"/>
    <s v="Medium"/>
    <n v="49"/>
    <n v="236.22409999999999"/>
    <n v="0.03"/>
    <x v="2"/>
    <n v="-135.06"/>
    <n v="4.97"/>
    <n v="5.71"/>
    <s v="Gary McGarr"/>
    <x v="5"/>
    <s v="Quebec"/>
    <x v="2"/>
    <x v="1"/>
    <s v="Office Furnishings"/>
    <s v="DAX Value U-Channel Document Frames, Easel Back"/>
    <s v="Medium Box"/>
    <n v="0.54"/>
    <d v="2011-09-10T00:00:00"/>
  </r>
  <r>
    <n v="7866"/>
    <n v="56260"/>
    <d v="2009-08-15T00:00:00"/>
    <s v="Not Specified"/>
    <n v="34"/>
    <n v="213.71040000000002"/>
    <n v="0.03"/>
    <x v="0"/>
    <n v="-139.66"/>
    <n v="6.48"/>
    <n v="7.91"/>
    <s v="Julie Kriz"/>
    <x v="5"/>
    <s v="Quebec"/>
    <x v="1"/>
    <x v="0"/>
    <s v="Paper"/>
    <s v="Xerox 216"/>
    <s v="Small Box"/>
    <n v="0.37"/>
    <d v="2009-08-16T00:00:00"/>
  </r>
  <r>
    <n v="7867"/>
    <n v="56261"/>
    <d v="2012-02-27T00:00:00"/>
    <s v="Critical"/>
    <n v="43"/>
    <n v="15850.118200000001"/>
    <n v="0.02"/>
    <x v="1"/>
    <n v="483.95"/>
    <n v="376.13"/>
    <n v="85.63"/>
    <s v="Paul Van Hugh"/>
    <x v="3"/>
    <s v="West"/>
    <x v="3"/>
    <x v="1"/>
    <s v="Tables"/>
    <s v="Bretford Rectangular Conference Table Tops"/>
    <s v="Jumbo Box"/>
    <n v="0.74"/>
    <d v="2012-02-29T00:00:00"/>
  </r>
  <r>
    <n v="7868"/>
    <n v="56288"/>
    <d v="2010-06-30T00:00:00"/>
    <s v="Not Specified"/>
    <n v="37"/>
    <n v="1248.2542000000001"/>
    <n v="0.06"/>
    <x v="0"/>
    <n v="140.35"/>
    <n v="35.89"/>
    <n v="14.72"/>
    <s v="Mathew Reese"/>
    <x v="5"/>
    <s v="Quebec"/>
    <x v="0"/>
    <x v="0"/>
    <s v="Envelopes"/>
    <s v="Jet-Pak Recycled Peel 'N' Seal Padded Mailers"/>
    <s v="Small Box"/>
    <n v="0.4"/>
    <d v="2010-06-30T00:00:00"/>
  </r>
  <r>
    <n v="7869"/>
    <n v="56288"/>
    <d v="2010-06-30T00:00:00"/>
    <s v="Not Specified"/>
    <n v="39"/>
    <n v="564.72389999999996"/>
    <n v="7.0000000000000007E-2"/>
    <x v="2"/>
    <n v="269.26"/>
    <n v="15.57"/>
    <n v="1.39"/>
    <s v="Mathew Reese"/>
    <x v="5"/>
    <s v="Quebec"/>
    <x v="0"/>
    <x v="0"/>
    <s v="Envelopes"/>
    <s v="Park Ridge™ Embossed Executive Business Envelopes"/>
    <s v="Small Box"/>
    <n v="0.38"/>
    <d v="2010-07-02T00:00:00"/>
  </r>
  <r>
    <n v="7870"/>
    <n v="56291"/>
    <d v="2012-09-17T00:00:00"/>
    <s v="Not Specified"/>
    <n v="22"/>
    <n v="10701.486400000002"/>
    <n v="0.06"/>
    <x v="1"/>
    <n v="1869.86"/>
    <n v="517.48"/>
    <n v="16.63"/>
    <s v="Shirley Daniels"/>
    <x v="5"/>
    <s v="Quebec"/>
    <x v="1"/>
    <x v="2"/>
    <s v="Office Machines"/>
    <s v="Panasonic KX-P3626 Dot Matrix Printer"/>
    <s v="Jumbo Box"/>
    <n v="0.59"/>
    <d v="2012-09-19T00:00:00"/>
  </r>
  <r>
    <n v="7871"/>
    <n v="56291"/>
    <d v="2012-09-17T00:00:00"/>
    <s v="Not Specified"/>
    <n v="25"/>
    <n v="360.96"/>
    <n v="0.04"/>
    <x v="0"/>
    <n v="151.4"/>
    <n v="15.04"/>
    <n v="1.97"/>
    <s v="Shirley Daniels"/>
    <x v="5"/>
    <s v="Quebec"/>
    <x v="1"/>
    <x v="0"/>
    <s v="Paper"/>
    <s v="White GlueTop Scratch Pads"/>
    <s v="Wrap Bag"/>
    <n v="0.39"/>
    <d v="2012-09-17T00:00:00"/>
  </r>
  <r>
    <n v="7872"/>
    <n v="56291"/>
    <d v="2012-09-17T00:00:00"/>
    <s v="Not Specified"/>
    <n v="47"/>
    <n v="1103.6163999999999"/>
    <n v="0.06"/>
    <x v="0"/>
    <n v="-37.270000000000003"/>
    <n v="24.98"/>
    <n v="8.7899999999999991"/>
    <s v="Shirley Daniels"/>
    <x v="5"/>
    <s v="Quebec"/>
    <x v="1"/>
    <x v="0"/>
    <s v="Storage &amp; Organization"/>
    <s v="2300 Heavy-Duty Transfer File Systems by Perma"/>
    <s v="Small Box"/>
    <n v="0.66"/>
    <d v="2012-09-18T00:00:00"/>
  </r>
  <r>
    <n v="7873"/>
    <n v="56293"/>
    <d v="2010-01-05T00:00:00"/>
    <s v="Not Specified"/>
    <n v="34"/>
    <n v="652.47359999999992"/>
    <n v="0.04"/>
    <x v="0"/>
    <n v="-44.81"/>
    <n v="19.989999999999998"/>
    <n v="11.17"/>
    <s v="Michelle Arnett"/>
    <x v="3"/>
    <s v="West"/>
    <x v="2"/>
    <x v="1"/>
    <s v="Office Furnishings"/>
    <s v="Telescoping Adjustable Floor Lamp"/>
    <s v="Large Box"/>
    <n v="0.6"/>
    <d v="2010-01-05T00:00:00"/>
  </r>
  <r>
    <n v="7874"/>
    <n v="56293"/>
    <d v="2010-01-05T00:00:00"/>
    <s v="Not Specified"/>
    <n v="44"/>
    <n v="699.39760000000001"/>
    <n v="0.06"/>
    <x v="0"/>
    <n v="-27.72"/>
    <n v="16.91"/>
    <n v="6.25"/>
    <s v="Michelle Arnett"/>
    <x v="3"/>
    <s v="West"/>
    <x v="2"/>
    <x v="0"/>
    <s v="Storage &amp; Organization"/>
    <s v="Tenex Personal Self-Stacking Standard File Box, Black/Gray"/>
    <s v="Small Box"/>
    <n v="0.57999999999999996"/>
    <d v="2010-01-06T00:00:00"/>
  </r>
  <r>
    <n v="7875"/>
    <n v="56321"/>
    <d v="2010-04-16T00:00:00"/>
    <s v="Critical"/>
    <n v="24"/>
    <n v="125.27999999999999"/>
    <n v="0.1"/>
    <x v="0"/>
    <n v="-75.394000000000005"/>
    <n v="5.8"/>
    <n v="5.59"/>
    <s v="Shahid Shariari"/>
    <x v="8"/>
    <s v="Atlantic"/>
    <x v="3"/>
    <x v="0"/>
    <s v="Binders and Binder Accessories"/>
    <s v="Wilson Jones “Snap” Scratch Pad Binder Tool for Ring Binders"/>
    <s v="Small Box"/>
    <n v="0.4"/>
    <d v="2010-04-18T00:00:00"/>
  </r>
  <r>
    <n v="7876"/>
    <n v="56322"/>
    <d v="2011-09-30T00:00:00"/>
    <s v="Medium"/>
    <n v="26"/>
    <n v="744.15120000000002"/>
    <n v="0.08"/>
    <x v="0"/>
    <n v="64.13"/>
    <n v="31.11"/>
    <n v="3.6"/>
    <s v="Sean Braxton"/>
    <x v="6"/>
    <s v="Prarie"/>
    <x v="0"/>
    <x v="2"/>
    <s v="Computer Peripherals"/>
    <s v="Imation 3.5&quot; Diskettes, IBM Format, DS/HD, 10/Box, Neon"/>
    <s v="Small Pack"/>
    <n v="0.64"/>
    <d v="2011-10-02T00:00:00"/>
  </r>
  <r>
    <n v="7877"/>
    <n v="56322"/>
    <d v="2011-09-30T00:00:00"/>
    <s v="Medium"/>
    <n v="16"/>
    <n v="1874.7311999999999"/>
    <n v="7.0000000000000007E-2"/>
    <x v="0"/>
    <n v="71.063999999999993"/>
    <n v="125.99"/>
    <n v="8.08"/>
    <s v="Sean Braxton"/>
    <x v="6"/>
    <s v="Prarie"/>
    <x v="0"/>
    <x v="2"/>
    <s v="Telephones and Communication"/>
    <s v="M3682"/>
    <s v="Small Box"/>
    <n v="0.56999999999999995"/>
    <d v="2011-10-02T00:00:00"/>
  </r>
  <r>
    <n v="7878"/>
    <n v="56327"/>
    <d v="2010-01-11T00:00:00"/>
    <s v="Medium"/>
    <n v="42"/>
    <n v="1635.5010000000002"/>
    <n v="0.05"/>
    <x v="0"/>
    <n v="331.56"/>
    <n v="40.99"/>
    <n v="17.48"/>
    <s v="Victoria Brennan"/>
    <x v="1"/>
    <s v="West"/>
    <x v="0"/>
    <x v="0"/>
    <s v="Paper"/>
    <s v="Xerox 1893"/>
    <s v="Small Box"/>
    <n v="0.36"/>
    <d v="2010-01-12T00:00:00"/>
  </r>
  <r>
    <n v="7879"/>
    <n v="56327"/>
    <d v="2010-01-11T00:00:00"/>
    <s v="Medium"/>
    <n v="11"/>
    <n v="1970.8722"/>
    <n v="0.01"/>
    <x v="1"/>
    <n v="59.73"/>
    <n v="180.98"/>
    <n v="55.24"/>
    <s v="Victoria Brennan"/>
    <x v="1"/>
    <s v="West"/>
    <x v="0"/>
    <x v="0"/>
    <s v="Appliances"/>
    <s v="Avanti 4.4 Cu. Ft. Refrigerator"/>
    <s v="Jumbo Drum"/>
    <n v="0.56999999999999995"/>
    <d v="2010-01-13T00:00:00"/>
  </r>
  <r>
    <n v="7880"/>
    <n v="56327"/>
    <d v="2010-01-11T00:00:00"/>
    <s v="Medium"/>
    <n v="47"/>
    <n v="1261.7432000000001"/>
    <n v="0.08"/>
    <x v="2"/>
    <n v="357.23"/>
    <n v="29.18"/>
    <n v="8.5500000000000007"/>
    <s v="Victoria Brennan"/>
    <x v="1"/>
    <s v="West"/>
    <x v="0"/>
    <x v="1"/>
    <s v="Office Furnishings"/>
    <s v="Deflect-o SuperTray™ Unbreakable Stackable Tray, Letter, Black"/>
    <s v="Small Box"/>
    <n v="0.42"/>
    <d v="2010-01-12T00:00:00"/>
  </r>
  <r>
    <n v="7881"/>
    <n v="56358"/>
    <d v="2012-03-01T00:00:00"/>
    <s v="Not Specified"/>
    <n v="1"/>
    <n v="5.89"/>
    <n v="0"/>
    <x v="0"/>
    <n v="-8.06"/>
    <n v="5.89"/>
    <n v="5.57"/>
    <s v="Anne McFarland"/>
    <x v="3"/>
    <s v="West"/>
    <x v="3"/>
    <x v="1"/>
    <s v="Office Furnishings"/>
    <s v="Eldon Wave Desk Accessories"/>
    <s v="Small Box"/>
    <n v="0.41"/>
    <d v="2012-03-03T00:00:00"/>
  </r>
  <r>
    <n v="7882"/>
    <n v="56384"/>
    <d v="2012-07-31T00:00:00"/>
    <s v="Critical"/>
    <n v="47"/>
    <n v="202.13760000000002"/>
    <n v="0.04"/>
    <x v="0"/>
    <n v="-2172.14"/>
    <n v="4.4800000000000004"/>
    <n v="49"/>
    <s v="Steven Roelle"/>
    <x v="4"/>
    <s v="Ontario"/>
    <x v="0"/>
    <x v="0"/>
    <s v="Appliances"/>
    <s v="Hoover Portapower™ Portable Vacuum"/>
    <s v="Large Box"/>
    <n v="0.6"/>
    <d v="2012-08-01T00:00:00"/>
  </r>
  <r>
    <n v="7883"/>
    <n v="56384"/>
    <d v="2012-07-31T00:00:00"/>
    <s v="Critical"/>
    <n v="29"/>
    <n v="5836.25"/>
    <n v="0.08"/>
    <x v="1"/>
    <n v="-528.65312500000005"/>
    <n v="218.75"/>
    <n v="69.64"/>
    <s v="Steven Roelle"/>
    <x v="4"/>
    <s v="Ontario"/>
    <x v="0"/>
    <x v="1"/>
    <s v="Tables"/>
    <s v="BoxOffice By Design Rectangular and Half-Moon Meeting Room Tables"/>
    <s v="Jumbo Box"/>
    <n v="0.77"/>
    <d v="2012-08-02T00:00:00"/>
  </r>
  <r>
    <n v="7884"/>
    <n v="56387"/>
    <d v="2011-05-20T00:00:00"/>
    <s v="Medium"/>
    <n v="32"/>
    <n v="112.03200000000001"/>
    <n v="0.1"/>
    <x v="2"/>
    <n v="-163.57600000000002"/>
    <n v="3.89"/>
    <n v="7.01"/>
    <s v="Brian Dahlen"/>
    <x v="2"/>
    <s v="Prarie"/>
    <x v="0"/>
    <x v="0"/>
    <s v="Binders and Binder Accessories"/>
    <s v="Avery Binder Labels"/>
    <s v="Small Box"/>
    <n v="0.37"/>
    <d v="2011-05-22T00:00:00"/>
  </r>
  <r>
    <n v="7885"/>
    <n v="56387"/>
    <d v="2011-05-20T00:00:00"/>
    <s v="Medium"/>
    <n v="9"/>
    <n v="53.65440000000001"/>
    <n v="0.08"/>
    <x v="0"/>
    <n v="-57.53"/>
    <n v="6.48"/>
    <n v="10.050000000000001"/>
    <s v="Brian Dahlen"/>
    <x v="2"/>
    <s v="Prarie"/>
    <x v="0"/>
    <x v="0"/>
    <s v="Paper"/>
    <s v="Xerox 1997"/>
    <s v="Small Box"/>
    <n v="0.37"/>
    <d v="2011-05-22T00:00:00"/>
  </r>
  <r>
    <n v="7886"/>
    <n v="56418"/>
    <d v="2012-04-12T00:00:00"/>
    <s v="Critical"/>
    <n v="47"/>
    <n v="1486.6851999999999"/>
    <n v="0.09"/>
    <x v="0"/>
    <n v="226.76"/>
    <n v="34.76"/>
    <n v="8.2200000000000006"/>
    <s v="John Lucas"/>
    <x v="4"/>
    <s v="Ontario"/>
    <x v="1"/>
    <x v="0"/>
    <s v="Storage &amp; Organization"/>
    <s v="Multi-Use Personal File Cart and Caster Set, Three Stacking Bins"/>
    <s v="Small Box"/>
    <n v="0.56999999999999995"/>
    <d v="2012-04-13T00:00:00"/>
  </r>
  <r>
    <n v="7887"/>
    <n v="56420"/>
    <d v="2011-07-24T00:00:00"/>
    <s v="Low"/>
    <n v="16"/>
    <n v="554.15359999999998"/>
    <n v="0.09"/>
    <x v="0"/>
    <n v="108.3"/>
    <n v="38.06"/>
    <n v="4.5"/>
    <s v="Carl Weiss"/>
    <x v="1"/>
    <s v="West"/>
    <x v="3"/>
    <x v="0"/>
    <s v="Appliances"/>
    <s v="Fellowes Superior 10 Outlet Split Surge Protector"/>
    <s v="Small Box"/>
    <n v="0.56000000000000005"/>
    <d v="2011-07-28T00:00:00"/>
  </r>
  <r>
    <n v="7888"/>
    <n v="56420"/>
    <d v="2011-07-24T00:00:00"/>
    <s v="Low"/>
    <n v="26"/>
    <n v="122.83440000000002"/>
    <n v="7.0000000000000007E-2"/>
    <x v="0"/>
    <n v="22.25"/>
    <n v="5.08"/>
    <n v="2.0299999999999998"/>
    <s v="Carl Weiss"/>
    <x v="1"/>
    <s v="West"/>
    <x v="3"/>
    <x v="1"/>
    <s v="Office Furnishings"/>
    <s v="Master Caster Door Stop, Brown"/>
    <s v="Wrap Bag"/>
    <n v="0.51"/>
    <d v="2011-07-26T00:00:00"/>
  </r>
  <r>
    <n v="7889"/>
    <n v="56420"/>
    <d v="2011-07-24T00:00:00"/>
    <s v="Low"/>
    <n v="22"/>
    <n v="2771.7799999999997"/>
    <n v="0"/>
    <x v="0"/>
    <n v="377.62199999999996"/>
    <n v="125.99"/>
    <n v="8.99"/>
    <s v="Carl Weiss"/>
    <x v="1"/>
    <s v="West"/>
    <x v="3"/>
    <x v="2"/>
    <s v="Telephones and Communication"/>
    <s v="5170i"/>
    <s v="Small Box"/>
    <n v="0.56999999999999995"/>
    <d v="2011-07-29T00:00:00"/>
  </r>
  <r>
    <n v="7890"/>
    <n v="56420"/>
    <d v="2011-07-24T00:00:00"/>
    <s v="Low"/>
    <n v="48"/>
    <n v="5926.5695999999998"/>
    <n v="0.02"/>
    <x v="0"/>
    <n v="1422.1980000000001"/>
    <n v="125.99"/>
    <n v="8.08"/>
    <s v="Carl Weiss"/>
    <x v="1"/>
    <s v="West"/>
    <x v="3"/>
    <x v="2"/>
    <s v="Telephones and Communication"/>
    <s v="StarTAC ST7762"/>
    <s v="Small Box"/>
    <n v="0.56999999999999995"/>
    <d v="2011-07-26T00:00:00"/>
  </r>
  <r>
    <n v="7891"/>
    <n v="56423"/>
    <d v="2011-12-25T00:00:00"/>
    <s v="Not Specified"/>
    <n v="41"/>
    <n v="151.29"/>
    <n v="0"/>
    <x v="2"/>
    <n v="85.45"/>
    <n v="3.69"/>
    <n v="0.5"/>
    <s v="Dennis Pardue"/>
    <x v="2"/>
    <s v="Prarie"/>
    <x v="1"/>
    <x v="0"/>
    <s v="Labels"/>
    <s v="Avery 501"/>
    <s v="Small Box"/>
    <n v="0.38"/>
    <d v="2011-12-26T00:00:00"/>
  </r>
  <r>
    <n v="7892"/>
    <n v="56423"/>
    <d v="2011-12-25T00:00:00"/>
    <s v="Not Specified"/>
    <n v="4"/>
    <n v="1609.6895999999999"/>
    <n v="0.04"/>
    <x v="0"/>
    <n v="-281.17"/>
    <n v="419.19"/>
    <n v="19.989999999999998"/>
    <s v="Dennis Pardue"/>
    <x v="2"/>
    <s v="Prarie"/>
    <x v="1"/>
    <x v="0"/>
    <s v="Storage &amp; Organization"/>
    <s v="Smead Adjustable Mobile File Trolley with Lockable Top"/>
    <s v="Small Box"/>
    <n v="0.57999999999999996"/>
    <d v="2011-12-26T00:00:00"/>
  </r>
  <r>
    <n v="7893"/>
    <n v="56452"/>
    <d v="2009-02-14T00:00:00"/>
    <s v="Not Specified"/>
    <n v="34"/>
    <n v="8056.98"/>
    <n v="0"/>
    <x v="1"/>
    <n v="1192.04"/>
    <n v="236.97"/>
    <n v="59.24"/>
    <s v="Charles Crestani"/>
    <x v="3"/>
    <s v="West"/>
    <x v="3"/>
    <x v="1"/>
    <s v="Tables"/>
    <s v="Chromcraft Rectangular Conference Tables"/>
    <s v="Jumbo Box"/>
    <n v="0.61"/>
    <d v="2009-02-15T00:00:00"/>
  </r>
  <r>
    <n v="7894"/>
    <n v="56453"/>
    <d v="2012-04-11T00:00:00"/>
    <s v="Critical"/>
    <n v="1"/>
    <n v="2550.14"/>
    <n v="0"/>
    <x v="1"/>
    <n v="-5572.3935000000001"/>
    <n v="2550.14"/>
    <n v="29.7"/>
    <s v="Dorothy Wardle"/>
    <x v="12"/>
    <s v="Northwest Territories"/>
    <x v="1"/>
    <x v="2"/>
    <s v="Office Machines"/>
    <s v="Epson DFX-8500 Dot Matrix Printer"/>
    <s v="Jumbo Drum"/>
    <n v="0.56999999999999995"/>
    <d v="2012-04-12T00:00:00"/>
  </r>
  <r>
    <n v="7895"/>
    <n v="56483"/>
    <d v="2009-02-19T00:00:00"/>
    <s v="High"/>
    <n v="37"/>
    <n v="150.44200000000001"/>
    <n v="0.05"/>
    <x v="0"/>
    <n v="-104.57"/>
    <n v="4.28"/>
    <n v="5.17"/>
    <s v="Debra Catini"/>
    <x v="3"/>
    <s v="West"/>
    <x v="0"/>
    <x v="0"/>
    <s v="Paper"/>
    <s v="Xerox 1971"/>
    <s v="Small Box"/>
    <n v="0.4"/>
    <d v="2009-02-19T00:00:00"/>
  </r>
  <r>
    <n v="7896"/>
    <n v="56484"/>
    <d v="2011-11-21T00:00:00"/>
    <s v="Not Specified"/>
    <n v="6"/>
    <n v="165.024"/>
    <n v="0.1"/>
    <x v="0"/>
    <n v="28.339000000000002"/>
    <n v="30.56"/>
    <n v="2.99"/>
    <s v="Bobby Trafton"/>
    <x v="3"/>
    <s v="West"/>
    <x v="0"/>
    <x v="0"/>
    <s v="Binders and Binder Accessories"/>
    <s v="Surelock™ Post Binders"/>
    <s v="Small Box"/>
    <n v="0.35"/>
    <d v="2011-11-22T00:00:00"/>
  </r>
  <r>
    <n v="7897"/>
    <n v="56484"/>
    <d v="2011-11-21T00:00:00"/>
    <s v="Not Specified"/>
    <n v="15"/>
    <n v="1109.7"/>
    <n v="0"/>
    <x v="0"/>
    <n v="-173.66"/>
    <n v="73.98"/>
    <n v="12.14"/>
    <s v="Bobby Trafton"/>
    <x v="3"/>
    <s v="West"/>
    <x v="0"/>
    <x v="2"/>
    <s v="Computer Peripherals"/>
    <s v="Keytronic 105-Key Spanish Keyboard"/>
    <s v="Small Box"/>
    <n v="0.67"/>
    <d v="2011-11-22T00:00:00"/>
  </r>
  <r>
    <n v="7898"/>
    <n v="56486"/>
    <d v="2009-05-28T00:00:00"/>
    <s v="Critical"/>
    <n v="11"/>
    <n v="63.806600000000003"/>
    <n v="0.03"/>
    <x v="0"/>
    <n v="-23.5"/>
    <n v="5.98"/>
    <n v="5.35"/>
    <s v="Sheri Gordon"/>
    <x v="5"/>
    <s v="Quebec"/>
    <x v="1"/>
    <x v="0"/>
    <s v="Paper"/>
    <s v="Xerox 1947"/>
    <s v="Small Box"/>
    <n v="0.4"/>
    <d v="2009-05-29T00:00:00"/>
  </r>
  <r>
    <n v="7899"/>
    <n v="56514"/>
    <d v="2012-02-11T00:00:00"/>
    <s v="Low"/>
    <n v="3"/>
    <n v="91.081199999999995"/>
    <n v="0.02"/>
    <x v="0"/>
    <n v="-24.425999999999998"/>
    <n v="30.98"/>
    <n v="11.63"/>
    <s v="Shirley Daniels"/>
    <x v="5"/>
    <s v="Quebec"/>
    <x v="1"/>
    <x v="0"/>
    <s v="Binders and Binder Accessories"/>
    <s v="GBC Linen Binding Covers"/>
    <s v="Small Box"/>
    <n v="0.37"/>
    <d v="2012-02-18T00:00:00"/>
  </r>
  <r>
    <n v="7900"/>
    <n v="56514"/>
    <d v="2012-02-11T00:00:00"/>
    <s v="Low"/>
    <n v="35"/>
    <n v="170.81400000000002"/>
    <n v="0.02"/>
    <x v="0"/>
    <n v="-153.19999999999999"/>
    <n v="4.9800000000000004"/>
    <n v="7.54"/>
    <s v="Shirley Daniels"/>
    <x v="5"/>
    <s v="Quebec"/>
    <x v="1"/>
    <x v="0"/>
    <s v="Paper"/>
    <s v="Xerox 1961"/>
    <s v="Small Box"/>
    <n v="0.38"/>
    <d v="2012-02-18T00:00:00"/>
  </r>
  <r>
    <n v="7901"/>
    <n v="56515"/>
    <d v="2011-05-27T00:00:00"/>
    <s v="Medium"/>
    <n v="17"/>
    <n v="889.54200000000003"/>
    <n v="0.1"/>
    <x v="1"/>
    <n v="-362.04"/>
    <n v="58.14"/>
    <n v="36.61"/>
    <s v="Sara Luxemburg"/>
    <x v="8"/>
    <s v="Atlantic"/>
    <x v="0"/>
    <x v="1"/>
    <s v="Bookcases"/>
    <s v="O'Sullivan 3-Shelf Heavy-Duty Bookcases"/>
    <s v="Jumbo Box"/>
    <n v="0.61"/>
    <d v="2011-05-29T00:00:00"/>
  </r>
  <r>
    <n v="7902"/>
    <n v="56515"/>
    <d v="2011-05-27T00:00:00"/>
    <s v="Medium"/>
    <n v="18"/>
    <n v="104.32799999999999"/>
    <n v="0.08"/>
    <x v="2"/>
    <n v="60.79"/>
    <n v="6.3"/>
    <n v="0.5"/>
    <s v="Sara Luxemburg"/>
    <x v="8"/>
    <s v="Atlantic"/>
    <x v="0"/>
    <x v="0"/>
    <s v="Labels"/>
    <s v="Avery 51"/>
    <s v="Small Box"/>
    <n v="0.39"/>
    <d v="2011-05-28T00:00:00"/>
  </r>
  <r>
    <n v="7903"/>
    <n v="56516"/>
    <d v="2009-08-03T00:00:00"/>
    <s v="Medium"/>
    <n v="6"/>
    <n v="21.9696"/>
    <n v="0.08"/>
    <x v="0"/>
    <n v="-23.805"/>
    <n v="3.98"/>
    <n v="5.26"/>
    <s v="Stefania Perrino"/>
    <x v="2"/>
    <s v="Prarie"/>
    <x v="1"/>
    <x v="0"/>
    <s v="Binders and Binder Accessories"/>
    <s v="Ibico Presentation Index for Binding Systems"/>
    <s v="Small Box"/>
    <n v="0.38"/>
    <d v="2009-08-04T00:00:00"/>
  </r>
  <r>
    <n v="7904"/>
    <n v="56516"/>
    <d v="2009-08-03T00:00:00"/>
    <s v="Medium"/>
    <n v="24"/>
    <n v="2842.3343999999997"/>
    <n v="0.06"/>
    <x v="0"/>
    <n v="457.79400000000004"/>
    <n v="125.99"/>
    <n v="2.5"/>
    <s v="Stefania Perrino"/>
    <x v="2"/>
    <s v="Prarie"/>
    <x v="1"/>
    <x v="2"/>
    <s v="Telephones and Communication"/>
    <s v="i2000"/>
    <s v="Small Box"/>
    <n v="0.6"/>
    <d v="2009-08-05T00:00:00"/>
  </r>
  <r>
    <n v="7905"/>
    <n v="56548"/>
    <d v="2012-09-05T00:00:00"/>
    <s v="Medium"/>
    <n v="7"/>
    <n v="1485.3125"/>
    <n v="0.03"/>
    <x v="1"/>
    <n v="-211.51"/>
    <n v="218.75"/>
    <n v="69.64"/>
    <s v="Suzanne McNair"/>
    <x v="2"/>
    <s v="Prarie"/>
    <x v="0"/>
    <x v="1"/>
    <s v="Tables"/>
    <s v="BoxOffice By Design Rectangular and Half-Moon Meeting Room Tables"/>
    <s v="Jumbo Box"/>
    <n v="0.77"/>
    <d v="2012-09-07T00:00:00"/>
  </r>
  <r>
    <n v="7906"/>
    <n v="56550"/>
    <d v="2011-04-08T00:00:00"/>
    <s v="Not Specified"/>
    <n v="37"/>
    <n v="797.8347"/>
    <n v="0.03"/>
    <x v="2"/>
    <n v="343.05"/>
    <n v="22.23"/>
    <n v="5.08"/>
    <s v="Frank Hawley"/>
    <x v="1"/>
    <s v="West"/>
    <x v="2"/>
    <x v="1"/>
    <s v="Office Furnishings"/>
    <s v="Executive Impressions 14&quot;"/>
    <s v="Small Pack"/>
    <n v="0.41"/>
    <d v="2011-04-10T00:00:00"/>
  </r>
  <r>
    <n v="7907"/>
    <n v="56550"/>
    <d v="2011-04-08T00:00:00"/>
    <s v="Not Specified"/>
    <n v="8"/>
    <n v="527.91999999999996"/>
    <n v="0"/>
    <x v="0"/>
    <n v="-159.23599999999999"/>
    <n v="65.989999999999995"/>
    <n v="8.99"/>
    <s v="Frank Hawley"/>
    <x v="1"/>
    <s v="West"/>
    <x v="2"/>
    <x v="2"/>
    <s v="Telephones and Communication"/>
    <s v="Talkabout T8367"/>
    <s v="Small Box"/>
    <n v="0.56000000000000005"/>
    <d v="2011-04-09T00:00:00"/>
  </r>
  <r>
    <n v="7908"/>
    <n v="56550"/>
    <d v="2011-04-08T00:00:00"/>
    <s v="Not Specified"/>
    <n v="33"/>
    <n v="599.99940000000004"/>
    <n v="0.09"/>
    <x v="0"/>
    <n v="166.85"/>
    <n v="19.98"/>
    <n v="5.77"/>
    <s v="Frank Hawley"/>
    <x v="4"/>
    <s v="Ontario"/>
    <x v="2"/>
    <x v="0"/>
    <s v="Paper"/>
    <s v="Xerox Blank Computer Paper"/>
    <s v="Small Box"/>
    <n v="0.38"/>
    <d v="2011-04-11T00:00:00"/>
  </r>
  <r>
    <n v="7909"/>
    <n v="56577"/>
    <d v="2011-11-02T00:00:00"/>
    <s v="Critical"/>
    <n v="30"/>
    <n v="8707.6919999999991"/>
    <n v="0.02"/>
    <x v="1"/>
    <n v="698.67"/>
    <n v="296.18"/>
    <n v="54.12"/>
    <s v="Quincy Jones"/>
    <x v="7"/>
    <s v="Yukon"/>
    <x v="0"/>
    <x v="1"/>
    <s v="Tables"/>
    <s v="Hon 94000 Series Round Tables"/>
    <s v="Jumbo Box"/>
    <n v="0.76"/>
    <d v="2011-11-03T00:00:00"/>
  </r>
  <r>
    <n v="7910"/>
    <n v="56577"/>
    <d v="2011-11-02T00:00:00"/>
    <s v="Critical"/>
    <n v="19"/>
    <n v="1016.2872000000001"/>
    <n v="0.08"/>
    <x v="1"/>
    <n v="-351.51"/>
    <n v="58.14"/>
    <n v="36.61"/>
    <s v="Quincy Jones"/>
    <x v="1"/>
    <s v="West"/>
    <x v="0"/>
    <x v="1"/>
    <s v="Bookcases"/>
    <s v="O'Sullivan 3-Shelf Heavy-Duty Bookcases"/>
    <s v="Jumbo Box"/>
    <n v="0.61"/>
    <d v="2011-11-04T00:00:00"/>
  </r>
  <r>
    <n v="7911"/>
    <n v="56580"/>
    <d v="2011-08-14T00:00:00"/>
    <s v="Not Specified"/>
    <n v="9"/>
    <n v="67.554000000000002"/>
    <n v="0.1"/>
    <x v="0"/>
    <n v="-17.03"/>
    <n v="8.34"/>
    <n v="4.82"/>
    <s v="Karen Daniels"/>
    <x v="4"/>
    <s v="Ontario"/>
    <x v="3"/>
    <x v="0"/>
    <s v="Paper"/>
    <s v="Southworth 25% Cotton Antique Laid Paper &amp; Envelopes"/>
    <s v="Small Box"/>
    <n v="0.4"/>
    <d v="2011-08-14T00:00:00"/>
  </r>
  <r>
    <n v="7912"/>
    <n v="56580"/>
    <d v="2011-08-14T00:00:00"/>
    <s v="Not Specified"/>
    <n v="44"/>
    <n v="830.80799999999999"/>
    <n v="0.1"/>
    <x v="1"/>
    <n v="-2103.0500000000002"/>
    <n v="20.98"/>
    <n v="53.03"/>
    <s v="Karen Daniels"/>
    <x v="4"/>
    <s v="Ontario"/>
    <x v="3"/>
    <x v="0"/>
    <s v="Storage &amp; Organization"/>
    <s v="Tennsco Lockers, Gray"/>
    <s v="Jumbo Drum"/>
    <n v="0.78"/>
    <d v="2011-08-16T00:00:00"/>
  </r>
  <r>
    <n v="7913"/>
    <n v="56580"/>
    <d v="2011-08-14T00:00:00"/>
    <s v="Not Specified"/>
    <n v="29"/>
    <n v="7902.7175000000016"/>
    <n v="0.05"/>
    <x v="1"/>
    <n v="-693.23039500000016"/>
    <n v="286.85000000000002"/>
    <n v="61.76"/>
    <s v="Karen Daniels"/>
    <x v="4"/>
    <s v="Ontario"/>
    <x v="3"/>
    <x v="1"/>
    <s v="Tables"/>
    <s v="Riverside Furniture Stanwyck Manor Table Series"/>
    <s v="Jumbo Box"/>
    <n v="0.78"/>
    <d v="2011-08-16T00:00:00"/>
  </r>
  <r>
    <n v="7914"/>
    <n v="56581"/>
    <d v="2009-02-08T00:00:00"/>
    <s v="High"/>
    <n v="20"/>
    <n v="1907.6399999999999"/>
    <n v="0.1"/>
    <x v="2"/>
    <n v="580.42999999999995"/>
    <n v="105.98"/>
    <n v="13.99"/>
    <s v="Grant Donatelli"/>
    <x v="1"/>
    <s v="West"/>
    <x v="3"/>
    <x v="1"/>
    <s v="Office Furnishings"/>
    <s v="Tenex 46&quot; x 60&quot; Computer Anti-Static Chairmat, Rectangular Shaped"/>
    <s v="Medium Box"/>
    <n v="0.65"/>
    <d v="2009-02-11T00:00:00"/>
  </r>
  <r>
    <n v="7915"/>
    <n v="56582"/>
    <d v="2009-06-12T00:00:00"/>
    <s v="Low"/>
    <n v="25"/>
    <n v="2526.96"/>
    <n v="0.04"/>
    <x v="0"/>
    <n v="490.99"/>
    <n v="105.29"/>
    <n v="10.119999999999999"/>
    <s v="Harold Pawlan"/>
    <x v="1"/>
    <s v="West"/>
    <x v="0"/>
    <x v="1"/>
    <s v="Office Furnishings"/>
    <s v="Eldon Antistatic Chair Mats for Low to Medium Pile Carpets"/>
    <s v="Large Box"/>
    <n v="0.79"/>
    <d v="2009-06-16T00:00:00"/>
  </r>
  <r>
    <n v="7916"/>
    <n v="56582"/>
    <d v="2009-06-12T00:00:00"/>
    <s v="Low"/>
    <n v="47"/>
    <n v="1388.2296000000001"/>
    <n v="7.0000000000000007E-2"/>
    <x v="1"/>
    <n v="-1643.74"/>
    <n v="31.76"/>
    <n v="45.51"/>
    <s v="Harold Pawlan"/>
    <x v="1"/>
    <s v="West"/>
    <x v="0"/>
    <x v="1"/>
    <s v="Tables"/>
    <s v="Hon iLevel™ Computer Training Table"/>
    <s v="Jumbo Box"/>
    <n v="0.65"/>
    <d v="2009-06-14T00:00:00"/>
  </r>
  <r>
    <n v="7917"/>
    <n v="56582"/>
    <d v="2009-06-12T00:00:00"/>
    <s v="Low"/>
    <n v="36"/>
    <n v="4526.6687999999995"/>
    <n v="0.04"/>
    <x v="1"/>
    <n v="-904.73"/>
    <n v="130.97999999999999"/>
    <n v="54.74"/>
    <s v="Harold Pawlan"/>
    <x v="4"/>
    <s v="Ontario"/>
    <x v="0"/>
    <x v="1"/>
    <s v="Bookcases"/>
    <s v="O'Sullivan Elevations Bookcase, Cherry Finish"/>
    <s v="Jumbo Box"/>
    <n v="0.69"/>
    <d v="2009-06-12T00:00:00"/>
  </r>
  <r>
    <n v="7918"/>
    <n v="56608"/>
    <d v="2009-11-18T00:00:00"/>
    <s v="Critical"/>
    <n v="23"/>
    <n v="39.122999999999998"/>
    <n v="0.1"/>
    <x v="0"/>
    <n v="-15.11"/>
    <n v="1.89"/>
    <n v="0.76"/>
    <s v="Linda Southworth"/>
    <x v="6"/>
    <s v="Prarie"/>
    <x v="3"/>
    <x v="0"/>
    <s v="Rubber Bands"/>
    <s v="Revere Boxed Rubber Bands by Revere"/>
    <s v="Wrap Bag"/>
    <n v="0.83"/>
    <d v="2009-11-20T00:00:00"/>
  </r>
  <r>
    <n v="7919"/>
    <n v="56610"/>
    <d v="2010-03-07T00:00:00"/>
    <s v="Medium"/>
    <n v="20"/>
    <n v="795.24799999999993"/>
    <n v="0.08"/>
    <x v="2"/>
    <n v="51.85"/>
    <n v="43.22"/>
    <n v="4"/>
    <s v="Justin Hirsh"/>
    <x v="8"/>
    <s v="Atlantic"/>
    <x v="3"/>
    <x v="2"/>
    <s v="Computer Peripherals"/>
    <s v="Fellowes Mobile Numeric Keypad, Graphite"/>
    <s v="Small Box"/>
    <n v="0.64"/>
    <d v="2010-03-07T00:00:00"/>
  </r>
  <r>
    <n v="7920"/>
    <n v="56612"/>
    <d v="2009-07-22T00:00:00"/>
    <s v="High"/>
    <n v="38"/>
    <n v="4407.62"/>
    <n v="0"/>
    <x v="0"/>
    <n v="1219.338"/>
    <n v="115.99"/>
    <n v="5.92"/>
    <s v="Joseph Airdo"/>
    <x v="6"/>
    <s v="Prarie"/>
    <x v="3"/>
    <x v="2"/>
    <s v="Telephones and Communication"/>
    <s v="8890"/>
    <s v="Small Box"/>
    <n v="0.57999999999999996"/>
    <d v="2009-07-22T00:00:00"/>
  </r>
  <r>
    <n v="7921"/>
    <n v="56640"/>
    <d v="2011-08-25T00:00:00"/>
    <s v="High"/>
    <n v="2"/>
    <n v="22.96"/>
    <n v="0"/>
    <x v="0"/>
    <n v="-12.78"/>
    <n v="11.48"/>
    <n v="5.43"/>
    <s v="Anthony O'Donnell"/>
    <x v="3"/>
    <s v="West"/>
    <x v="1"/>
    <x v="0"/>
    <s v="Paper"/>
    <s v="Personal Creations™ Ink Jet Cards and Labels"/>
    <s v="Small Box"/>
    <n v="0.36"/>
    <d v="2011-08-26T00:00:00"/>
  </r>
  <r>
    <n v="7922"/>
    <n v="56640"/>
    <d v="2011-08-25T00:00:00"/>
    <s v="High"/>
    <n v="11"/>
    <n v="69.07119999999999"/>
    <n v="0.06"/>
    <x v="0"/>
    <n v="-22.55"/>
    <n v="6.68"/>
    <n v="5.66"/>
    <s v="Anthony O'Donnell"/>
    <x v="3"/>
    <s v="West"/>
    <x v="1"/>
    <x v="0"/>
    <s v="Paper"/>
    <s v="Xerox 1923"/>
    <s v="Small Box"/>
    <n v="0.37"/>
    <d v="2011-08-26T00:00:00"/>
  </r>
  <r>
    <n v="7923"/>
    <n v="56644"/>
    <d v="2012-11-28T00:00:00"/>
    <s v="Not Specified"/>
    <n v="36"/>
    <n v="77.968800000000002"/>
    <n v="0.02"/>
    <x v="0"/>
    <n v="11.44"/>
    <n v="2.21"/>
    <n v="1"/>
    <s v="Emily Grady"/>
    <x v="2"/>
    <s v="Prarie"/>
    <x v="2"/>
    <x v="0"/>
    <s v="Pens &amp; Art Supplies"/>
    <s v="Quartet Alpha® White Chalk, 12/Pack"/>
    <s v="Wrap Bag"/>
    <n v="0.38"/>
    <d v="2012-11-30T00:00:00"/>
  </r>
  <r>
    <n v="7924"/>
    <n v="56645"/>
    <d v="2012-01-06T00:00:00"/>
    <s v="Low"/>
    <n v="46"/>
    <n v="1396.5783999999999"/>
    <n v="0.02"/>
    <x v="0"/>
    <n v="65.819999999999993"/>
    <n v="30.98"/>
    <n v="17.079999999999998"/>
    <s v="Harold Engle"/>
    <x v="6"/>
    <s v="Prarie"/>
    <x v="2"/>
    <x v="0"/>
    <s v="Paper"/>
    <s v="Xerox 197"/>
    <s v="Small Box"/>
    <n v="0.4"/>
    <d v="2012-01-06T00:00:00"/>
  </r>
  <r>
    <n v="7925"/>
    <n v="56645"/>
    <d v="2012-01-06T00:00:00"/>
    <s v="Low"/>
    <n v="42"/>
    <n v="13601.0826"/>
    <n v="7.0000000000000007E-2"/>
    <x v="1"/>
    <n v="3277.57"/>
    <n v="348.21"/>
    <n v="40.19"/>
    <s v="Harold Engle"/>
    <x v="6"/>
    <s v="Prarie"/>
    <x v="2"/>
    <x v="1"/>
    <s v="Tables"/>
    <s v="Bretford CR4500 Series Slim Rectangular Table"/>
    <s v="Jumbo Box"/>
    <n v="0.62"/>
    <d v="2012-01-08T00:00:00"/>
  </r>
  <r>
    <n v="7926"/>
    <n v="56646"/>
    <d v="2010-05-19T00:00:00"/>
    <s v="Critical"/>
    <n v="41"/>
    <n v="4958.9664000000002"/>
    <n v="0.04"/>
    <x v="0"/>
    <n v="1059.0840000000001"/>
    <n v="125.99"/>
    <n v="2.5"/>
    <s v="Duane Benoit"/>
    <x v="4"/>
    <s v="Ontario"/>
    <x v="2"/>
    <x v="2"/>
    <s v="Telephones and Communication"/>
    <s v="i2000"/>
    <s v="Small Box"/>
    <n v="0.6"/>
    <d v="2010-05-20T00:00:00"/>
  </r>
  <r>
    <n v="7927"/>
    <n v="56647"/>
    <d v="2011-08-03T00:00:00"/>
    <s v="Medium"/>
    <n v="41"/>
    <n v="400.99639999999999"/>
    <n v="0.02"/>
    <x v="0"/>
    <n v="-309.06"/>
    <n v="9.98"/>
    <n v="12.52"/>
    <s v="Tony Sayre"/>
    <x v="10"/>
    <s v="Atlantic"/>
    <x v="2"/>
    <x v="1"/>
    <s v="Office Furnishings"/>
    <s v="Eldon® Expressions™ Wood and Plastic Desk Accessories, Oak"/>
    <s v="Small Box"/>
    <n v="0.56999999999999995"/>
    <d v="2011-08-04T00:00:00"/>
  </r>
  <r>
    <n v="7928"/>
    <n v="56672"/>
    <d v="2012-05-12T00:00:00"/>
    <s v="High"/>
    <n v="34"/>
    <n v="1118.4299999999998"/>
    <n v="0.1"/>
    <x v="0"/>
    <n v="77.45"/>
    <n v="36.549999999999997"/>
    <n v="13.89"/>
    <s v="Clay Ludtke"/>
    <x v="5"/>
    <s v="Quebec"/>
    <x v="3"/>
    <x v="0"/>
    <s v="Pens &amp; Art Supplies"/>
    <s v="Dixon Ticonderoga Core-Lock Colored Pencils, 48-Color Set"/>
    <s v="Wrap Bag"/>
    <n v="0.41"/>
    <d v="2012-05-13T00:00:00"/>
  </r>
  <r>
    <n v="7929"/>
    <n v="56672"/>
    <d v="2012-05-12T00:00:00"/>
    <s v="High"/>
    <n v="8"/>
    <n v="668.67360000000008"/>
    <n v="0.02"/>
    <x v="1"/>
    <n v="65.246849999999995"/>
    <n v="85.29"/>
    <n v="60"/>
    <s v="Clay Ludtke"/>
    <x v="5"/>
    <s v="Quebec"/>
    <x v="3"/>
    <x v="1"/>
    <s v="Tables"/>
    <s v="Barricks Non-Folding Utility Table with Steel Legs, Laminate Tops"/>
    <s v="Jumbo Drum"/>
    <n v="0.56000000000000005"/>
    <d v="2012-05-14T00:00:00"/>
  </r>
  <r>
    <n v="7930"/>
    <n v="56672"/>
    <d v="2012-05-12T00:00:00"/>
    <s v="High"/>
    <n v="45"/>
    <n v="2672.5949999999998"/>
    <n v="0.1"/>
    <x v="0"/>
    <n v="317.19600000000003"/>
    <n v="65.989999999999995"/>
    <n v="8.99"/>
    <s v="Clay Ludtke"/>
    <x v="5"/>
    <s v="Quebec"/>
    <x v="3"/>
    <x v="2"/>
    <s v="Telephones and Communication"/>
    <s v="StarTAC Analog"/>
    <s v="Small Box"/>
    <n v="0.6"/>
    <d v="2012-05-14T00:00:00"/>
  </r>
  <r>
    <n v="7931"/>
    <n v="56676"/>
    <d v="2012-10-25T00:00:00"/>
    <s v="Critical"/>
    <n v="39"/>
    <n v="189.44640000000001"/>
    <n v="0.08"/>
    <x v="0"/>
    <n v="-107.2"/>
    <n v="5.28"/>
    <n v="5.66"/>
    <s v="Dave Kipp"/>
    <x v="3"/>
    <s v="West"/>
    <x v="3"/>
    <x v="0"/>
    <s v="Paper"/>
    <s v="Xerox 4200 Series MultiUse Premium Copy Paper (20Lb. and 84 Bright)"/>
    <s v="Small Box"/>
    <n v="0.4"/>
    <d v="2012-10-26T00:00:00"/>
  </r>
  <r>
    <n v="7932"/>
    <n v="56677"/>
    <d v="2009-04-11T00:00:00"/>
    <s v="High"/>
    <n v="35"/>
    <n v="427.70000000000005"/>
    <n v="0"/>
    <x v="0"/>
    <n v="120.01"/>
    <n v="12.22"/>
    <n v="2.85"/>
    <s v="Roy Skaria"/>
    <x v="4"/>
    <s v="Ontario"/>
    <x v="1"/>
    <x v="1"/>
    <s v="Office Furnishings"/>
    <s v="Aluminum Document Frame"/>
    <s v="Small Pack"/>
    <n v="0.55000000000000004"/>
    <d v="2009-04-12T00:00:00"/>
  </r>
  <r>
    <n v="7933"/>
    <n v="56706"/>
    <d v="2009-11-10T00:00:00"/>
    <s v="High"/>
    <n v="7"/>
    <n v="699.93"/>
    <n v="0"/>
    <x v="0"/>
    <n v="-129.56909999999999"/>
    <n v="99.99"/>
    <n v="19.989999999999998"/>
    <s v="Adrian Shami"/>
    <x v="1"/>
    <s v="West"/>
    <x v="3"/>
    <x v="2"/>
    <s v="Office Machines"/>
    <s v="AT&amp;T 2230 Dual Handset Phone With Caller ID/Call Waiting"/>
    <s v="Small Box"/>
    <n v="0.52"/>
    <d v="2009-11-11T00:00:00"/>
  </r>
  <r>
    <n v="7934"/>
    <n v="56708"/>
    <d v="2012-12-02T00:00:00"/>
    <s v="Not Specified"/>
    <n v="36"/>
    <n v="9293.94"/>
    <n v="0.1"/>
    <x v="1"/>
    <n v="-760.97699999999998"/>
    <n v="286.85000000000002"/>
    <n v="61.76"/>
    <s v="Art Ferguson"/>
    <x v="6"/>
    <s v="Prarie"/>
    <x v="1"/>
    <x v="1"/>
    <s v="Tables"/>
    <s v="Riverside Furniture Stanwyck Manor Table Series"/>
    <s v="Jumbo Box"/>
    <n v="0.78"/>
    <d v="2012-12-02T00:00:00"/>
  </r>
  <r>
    <n v="7935"/>
    <n v="56708"/>
    <d v="2012-12-02T00:00:00"/>
    <s v="Not Specified"/>
    <n v="36"/>
    <n v="400.20479999999998"/>
    <n v="0.04"/>
    <x v="0"/>
    <n v="-12.82"/>
    <n v="11.58"/>
    <n v="6.97"/>
    <s v="Art Ferguson"/>
    <x v="6"/>
    <s v="Prarie"/>
    <x v="1"/>
    <x v="0"/>
    <s v="Envelopes"/>
    <s v="Peel &amp; Seel® Recycled Catalog Envelopes, Brown"/>
    <s v="Small Box"/>
    <n v="0.35"/>
    <d v="2012-12-05T00:00:00"/>
  </r>
  <r>
    <n v="7936"/>
    <n v="56710"/>
    <d v="2010-05-11T00:00:00"/>
    <s v="Not Specified"/>
    <n v="34"/>
    <n v="447.48759999999999"/>
    <n v="0.02"/>
    <x v="0"/>
    <n v="5.71"/>
    <n v="13.43"/>
    <n v="5.5"/>
    <s v="Jim Mitchum"/>
    <x v="4"/>
    <s v="Ontario"/>
    <x v="3"/>
    <x v="0"/>
    <s v="Storage &amp; Organization"/>
    <s v="Fellowes Personal Hanging Folder Files, Navy"/>
    <s v="Small Box"/>
    <n v="0.56999999999999995"/>
    <d v="2010-05-12T00:00:00"/>
  </r>
  <r>
    <n v="7937"/>
    <n v="56710"/>
    <d v="2010-05-11T00:00:00"/>
    <s v="Not Specified"/>
    <n v="16"/>
    <n v="971.37279999999987"/>
    <n v="0.08"/>
    <x v="0"/>
    <n v="-39.215000000000003"/>
    <n v="65.989999999999995"/>
    <n v="3.99"/>
    <s v="Jim Mitchum"/>
    <x v="4"/>
    <s v="Ontario"/>
    <x v="3"/>
    <x v="2"/>
    <s v="Telephones and Communication"/>
    <s v="StarTAC 7760"/>
    <s v="Small Box"/>
    <n v="0.59"/>
    <d v="2010-05-12T00:00:00"/>
  </r>
  <r>
    <n v="7938"/>
    <n v="56710"/>
    <d v="2010-05-11T00:00:00"/>
    <s v="Not Specified"/>
    <n v="6"/>
    <n v="171.00960000000001"/>
    <n v="0.08"/>
    <x v="0"/>
    <n v="-99.24"/>
    <n v="30.98"/>
    <n v="6.5"/>
    <s v="Jim Mitchum"/>
    <x v="4"/>
    <s v="Ontario"/>
    <x v="3"/>
    <x v="2"/>
    <s v="Computer Peripherals"/>
    <s v="Belkin ErgoBoard™ Keyboard"/>
    <s v="Small Box"/>
    <n v="0.64"/>
    <d v="2010-05-13T00:00:00"/>
  </r>
  <r>
    <n v="7939"/>
    <n v="56710"/>
    <d v="2010-05-11T00:00:00"/>
    <s v="Not Specified"/>
    <n v="21"/>
    <n v="736.17389999999989"/>
    <n v="0.01"/>
    <x v="0"/>
    <n v="232.99"/>
    <n v="35.409999999999997"/>
    <n v="1.99"/>
    <s v="Jim Mitchum"/>
    <x v="4"/>
    <s v="Ontario"/>
    <x v="3"/>
    <x v="2"/>
    <s v="Computer Peripherals"/>
    <s v="Imation DVD-RAM discs"/>
    <s v="Small Pack"/>
    <n v="0.43"/>
    <d v="2010-05-13T00:00:00"/>
  </r>
  <r>
    <n v="7940"/>
    <n v="56711"/>
    <d v="2011-02-06T00:00:00"/>
    <s v="Low"/>
    <n v="25"/>
    <n v="1188.99"/>
    <n v="0.01"/>
    <x v="0"/>
    <n v="558.25"/>
    <n v="48.04"/>
    <n v="7.23"/>
    <s v="Trudy Bell"/>
    <x v="7"/>
    <s v="Yukon"/>
    <x v="3"/>
    <x v="0"/>
    <s v="Paper"/>
    <s v="Xerox 1885"/>
    <s v="Small Box"/>
    <n v="0.37"/>
    <d v="2011-02-11T00:00:00"/>
  </r>
  <r>
    <n v="7941"/>
    <n v="56740"/>
    <d v="2012-10-16T00:00:00"/>
    <s v="Low"/>
    <n v="6"/>
    <n v="30.096"/>
    <n v="0.05"/>
    <x v="0"/>
    <n v="-6.8194999999999997"/>
    <n v="5.28"/>
    <n v="2.99"/>
    <s v="Jay Fine"/>
    <x v="3"/>
    <s v="West"/>
    <x v="3"/>
    <x v="0"/>
    <s v="Binders and Binder Accessories"/>
    <s v="Wilson Jones 1&quot; Hanging DublLock® Ring Binders"/>
    <s v="Small Box"/>
    <n v="0.37"/>
    <d v="2012-10-18T00:00:00"/>
  </r>
  <r>
    <n v="7942"/>
    <n v="56740"/>
    <d v="2012-10-16T00:00:00"/>
    <s v="Low"/>
    <n v="29"/>
    <n v="21977.855899999999"/>
    <n v="0.09"/>
    <x v="0"/>
    <n v="1094.74"/>
    <n v="832.81"/>
    <n v="24.49"/>
    <s v="Jay Fine"/>
    <x v="3"/>
    <s v="West"/>
    <x v="3"/>
    <x v="0"/>
    <s v="Scissors, Rulers and Trimmers"/>
    <s v="Martin Yale Chadless Opener Electric Letter Opener"/>
    <s v="Medium Box"/>
    <n v="0.83"/>
    <d v="2012-10-20T00:00:00"/>
  </r>
  <r>
    <n v="7943"/>
    <n v="56740"/>
    <d v="2012-10-16T00:00:00"/>
    <s v="Critical"/>
    <n v="33"/>
    <n v="615.50279999999998"/>
    <n v="0.01"/>
    <x v="0"/>
    <n v="256.57"/>
    <n v="18.84"/>
    <n v="3.62"/>
    <s v="Khloe Miller"/>
    <x v="8"/>
    <s v="Atlantic"/>
    <x v="3"/>
    <x v="1"/>
    <s v="Office Furnishings"/>
    <s v="Flat Face Poster Frame"/>
    <s v="Wrap Bag"/>
    <n v="0.43"/>
    <d v="2012-10-23T00:00:00"/>
  </r>
  <r>
    <n v="7944"/>
    <n v="56743"/>
    <d v="2011-06-22T00:00:00"/>
    <s v="Medium"/>
    <n v="23"/>
    <n v="480.61260000000004"/>
    <n v="0.06"/>
    <x v="2"/>
    <n v="152.31"/>
    <n v="22.23"/>
    <n v="8.99"/>
    <s v="Arianne Irving"/>
    <x v="2"/>
    <s v="Prarie"/>
    <x v="1"/>
    <x v="1"/>
    <s v="Office Furnishings"/>
    <s v="Executive Impressions 14&quot; Contract Wall Clock with Quartz Movement"/>
    <s v="Small Pack"/>
    <n v="0.41"/>
    <d v="2011-06-25T00:00:00"/>
  </r>
  <r>
    <n v="7945"/>
    <n v="56768"/>
    <d v="2011-07-27T00:00:00"/>
    <s v="Critical"/>
    <n v="37"/>
    <n v="104.4288"/>
    <n v="0.02"/>
    <x v="0"/>
    <n v="20.059999999999999"/>
    <n v="2.88"/>
    <n v="0.7"/>
    <s v="Giulietta Dortch"/>
    <x v="8"/>
    <s v="Atlantic"/>
    <x v="1"/>
    <x v="0"/>
    <s v="Pens &amp; Art Supplies"/>
    <s v="Newell 335"/>
    <s v="Wrap Bag"/>
    <n v="0.56000000000000005"/>
    <d v="2011-07-29T00:00:00"/>
  </r>
  <r>
    <n v="7946"/>
    <n v="56768"/>
    <d v="2011-07-27T00:00:00"/>
    <s v="Critical"/>
    <n v="13"/>
    <n v="1147.1316999999999"/>
    <n v="0.03"/>
    <x v="1"/>
    <n v="235.4"/>
    <n v="90.97"/>
    <n v="14"/>
    <s v="Giulietta Dortch"/>
    <x v="5"/>
    <s v="Quebec"/>
    <x v="1"/>
    <x v="2"/>
    <s v="Office Machines"/>
    <s v="Lexmark Z54se Color Inkjet Printer"/>
    <s v="Jumbo Drum"/>
    <n v="0.36"/>
    <d v="2011-07-28T00:00:00"/>
  </r>
  <r>
    <n v="7947"/>
    <n v="56769"/>
    <d v="2010-11-29T00:00:00"/>
    <s v="Medium"/>
    <n v="11"/>
    <n v="408.8854"/>
    <n v="0.02"/>
    <x v="0"/>
    <n v="98.02"/>
    <n v="37.93"/>
    <n v="13.99"/>
    <s v="Cindy Stewart"/>
    <x v="7"/>
    <s v="Yukon"/>
    <x v="3"/>
    <x v="1"/>
    <s v="Office Furnishings"/>
    <s v="Eldon Delta Triangular Chair Mat, 52&quot; x 58&quot;, Clear"/>
    <s v="Wrap Bag"/>
    <n v="0.67"/>
    <d v="2010-12-01T00:00:00"/>
  </r>
  <r>
    <n v="7948"/>
    <n v="56802"/>
    <d v="2012-05-29T00:00:00"/>
    <s v="High"/>
    <n v="50"/>
    <n v="76.44"/>
    <n v="0.09"/>
    <x v="0"/>
    <n v="-4.5599999999999996"/>
    <n v="1.68"/>
    <n v="1"/>
    <s v="Thea Hendricks"/>
    <x v="3"/>
    <s v="West"/>
    <x v="2"/>
    <x v="0"/>
    <s v="Pens &amp; Art Supplies"/>
    <s v="Prang Dustless Chalk Sticks"/>
    <s v="Wrap Bag"/>
    <n v="0.35"/>
    <d v="2012-05-30T00:00:00"/>
  </r>
  <r>
    <n v="7949"/>
    <n v="56803"/>
    <d v="2009-12-10T00:00:00"/>
    <s v="Not Specified"/>
    <n v="42"/>
    <n v="244.94400000000002"/>
    <n v="0.1"/>
    <x v="0"/>
    <n v="-103.27"/>
    <n v="6.48"/>
    <n v="5.9"/>
    <s v="Carlos Soltero"/>
    <x v="6"/>
    <s v="Prarie"/>
    <x v="0"/>
    <x v="0"/>
    <s v="Paper"/>
    <s v="Xerox 1976"/>
    <s v="Small Box"/>
    <n v="0.37"/>
    <d v="2009-12-10T00:00:00"/>
  </r>
  <r>
    <n v="7950"/>
    <n v="56804"/>
    <d v="2011-03-27T00:00:00"/>
    <s v="Critical"/>
    <n v="41"/>
    <n v="123.98399999999999"/>
    <n v="0.1"/>
    <x v="0"/>
    <n v="-202.078"/>
    <n v="3.36"/>
    <n v="6.27"/>
    <s v="Rick Hansen"/>
    <x v="2"/>
    <s v="Prarie"/>
    <x v="2"/>
    <x v="0"/>
    <s v="Binders and Binder Accessories"/>
    <s v="Cardinal Poly Pocket Divider Pockets for Ring Binders"/>
    <s v="Small Box"/>
    <n v="0.4"/>
    <d v="2011-03-29T00:00:00"/>
  </r>
  <r>
    <n v="7951"/>
    <n v="56804"/>
    <d v="2011-03-27T00:00:00"/>
    <s v="Critical"/>
    <n v="24"/>
    <n v="113.54400000000001"/>
    <n v="0.05"/>
    <x v="0"/>
    <n v="-50.21"/>
    <n v="4.9800000000000004"/>
    <n v="4.8600000000000003"/>
    <s v="Rick Hansen"/>
    <x v="2"/>
    <s v="Prarie"/>
    <x v="2"/>
    <x v="0"/>
    <s v="Paper"/>
    <s v="Xerox 190"/>
    <s v="Small Box"/>
    <n v="0.38"/>
    <d v="2011-03-28T00:00:00"/>
  </r>
  <r>
    <n v="7952"/>
    <n v="56805"/>
    <d v="2012-06-05T00:00:00"/>
    <s v="High"/>
    <n v="38"/>
    <n v="13956.267600000001"/>
    <n v="0.01"/>
    <x v="1"/>
    <n v="1085.9100000000001"/>
    <n v="370.98"/>
    <n v="99"/>
    <s v="Craig Molinari"/>
    <x v="2"/>
    <s v="Prarie"/>
    <x v="0"/>
    <x v="0"/>
    <s v="Storage &amp; Organization"/>
    <s v="Sauder Facets Collection Locker/File Cabinet, Sky Alder Finish"/>
    <s v="Jumbo Drum"/>
    <n v="0.65"/>
    <d v="2012-06-06T00:00:00"/>
  </r>
  <r>
    <n v="7953"/>
    <n v="56807"/>
    <d v="2009-04-21T00:00:00"/>
    <s v="High"/>
    <n v="1"/>
    <n v="40.401199999999996"/>
    <n v="0.06"/>
    <x v="0"/>
    <n v="-24.63"/>
    <n v="42.98"/>
    <n v="4.62"/>
    <s v="Scott Cohen"/>
    <x v="4"/>
    <s v="Ontario"/>
    <x v="3"/>
    <x v="0"/>
    <s v="Appliances"/>
    <s v="Belkin F9M820V08 8 Outlet Surge"/>
    <s v="Small Box"/>
    <n v="0.56000000000000005"/>
    <d v="2009-04-23T00:00:00"/>
  </r>
  <r>
    <n v="7954"/>
    <n v="56834"/>
    <d v="2011-05-01T00:00:00"/>
    <s v="High"/>
    <n v="22"/>
    <n v="1781.34"/>
    <n v="0"/>
    <x v="1"/>
    <n v="202.73"/>
    <n v="80.97"/>
    <n v="30.06"/>
    <s v="Darren Powers"/>
    <x v="1"/>
    <s v="West"/>
    <x v="1"/>
    <x v="2"/>
    <s v="Office Machines"/>
    <s v="Hewlett-Packard Deskjet 940 REFURBISHED Color Inkjet Printer"/>
    <s v="Jumbo Box"/>
    <n v="0.4"/>
    <d v="2011-05-03T00:00:00"/>
  </r>
  <r>
    <n v="7955"/>
    <n v="56834"/>
    <d v="2011-05-01T00:00:00"/>
    <s v="High"/>
    <n v="33"/>
    <n v="194.59440000000001"/>
    <n v="0.09"/>
    <x v="0"/>
    <n v="-118.55"/>
    <n v="6.48"/>
    <n v="7.03"/>
    <s v="Darren Powers"/>
    <x v="1"/>
    <s v="West"/>
    <x v="1"/>
    <x v="0"/>
    <s v="Paper"/>
    <s v="Xerox 214"/>
    <s v="Small Box"/>
    <n v="0.37"/>
    <d v="2011-05-02T00:00:00"/>
  </r>
  <r>
    <n v="7956"/>
    <n v="56835"/>
    <d v="2010-02-20T00:00:00"/>
    <s v="Not Specified"/>
    <n v="1"/>
    <n v="8.1989999999999998"/>
    <n v="0.1"/>
    <x v="0"/>
    <n v="-5.16"/>
    <n v="9.11"/>
    <n v="2.25"/>
    <s v="Roland Murray"/>
    <x v="6"/>
    <s v="Prarie"/>
    <x v="2"/>
    <x v="0"/>
    <s v="Pens &amp; Art Supplies"/>
    <s v="Dixon Ticonderoga Core-Lock Colored Pencils"/>
    <s v="Wrap Bag"/>
    <n v="0.52"/>
    <d v="2010-02-20T00:00:00"/>
  </r>
  <r>
    <n v="7957"/>
    <n v="56837"/>
    <d v="2010-12-14T00:00:00"/>
    <s v="Low"/>
    <n v="10"/>
    <n v="882.50600000000009"/>
    <n v="0.03"/>
    <x v="1"/>
    <n v="-71.48"/>
    <n v="90.98"/>
    <n v="30"/>
    <s v="Steve Nguyen"/>
    <x v="4"/>
    <s v="Ontario"/>
    <x v="3"/>
    <x v="1"/>
    <s v="Chairs &amp; Chairmats"/>
    <s v="Office Star - Task Chair with Contemporary Loop Arms"/>
    <s v="Jumbo Drum"/>
    <n v="0.61"/>
    <d v="2010-12-18T00:00:00"/>
  </r>
  <r>
    <n v="7958"/>
    <n v="56838"/>
    <d v="2011-07-29T00:00:00"/>
    <s v="Critical"/>
    <n v="44"/>
    <n v="4043.2392"/>
    <n v="0.09"/>
    <x v="0"/>
    <n v="1728.2"/>
    <n v="100.98"/>
    <n v="7.18"/>
    <s v="Roy Collins"/>
    <x v="2"/>
    <s v="Prarie"/>
    <x v="1"/>
    <x v="2"/>
    <s v="Computer Peripherals"/>
    <s v="Logitech Cordless Elite Duo"/>
    <s v="Small Box"/>
    <n v="0.4"/>
    <d v="2011-07-30T00:00:00"/>
  </r>
  <r>
    <n v="7959"/>
    <n v="56868"/>
    <d v="2011-12-03T00:00:00"/>
    <s v="Low"/>
    <n v="34"/>
    <n v="2176.3501999999999"/>
    <n v="0.03"/>
    <x v="0"/>
    <n v="473.26499999999999"/>
    <n v="65.989999999999995"/>
    <n v="5.92"/>
    <s v="Bobby Trafton"/>
    <x v="3"/>
    <s v="West"/>
    <x v="1"/>
    <x v="2"/>
    <s v="Telephones and Communication"/>
    <s v="252"/>
    <s v="Small Box"/>
    <n v="0.55000000000000004"/>
    <d v="2011-12-10T00:00:00"/>
  </r>
  <r>
    <n v="7960"/>
    <n v="56869"/>
    <d v="2010-07-23T00:00:00"/>
    <s v="Low"/>
    <n v="10"/>
    <n v="809.80000000000007"/>
    <n v="0"/>
    <x v="0"/>
    <n v="157.44999999999999"/>
    <n v="80.98"/>
    <n v="4.5"/>
    <s v="Natalie Webber"/>
    <x v="3"/>
    <s v="West"/>
    <x v="3"/>
    <x v="0"/>
    <s v="Appliances"/>
    <s v="Belkin 8 Outlet SurgeMaster II Gold Surge Protector with Phone Protection"/>
    <s v="Small Box"/>
    <n v="0.59"/>
    <d v="2010-07-25T00:00:00"/>
  </r>
  <r>
    <n v="7961"/>
    <n v="56900"/>
    <d v="2011-11-26T00:00:00"/>
    <s v="Not Specified"/>
    <n v="16"/>
    <n v="49.6496"/>
    <n v="0.09"/>
    <x v="0"/>
    <n v="16.11"/>
    <n v="3.41"/>
    <n v="0.7"/>
    <s v="Bradley Talbott"/>
    <x v="8"/>
    <s v="Atlantic"/>
    <x v="0"/>
    <x v="0"/>
    <s v="Rubber Bands"/>
    <s v="Advantus SlideClip™ Paper Clips"/>
    <s v="Wrap Bag"/>
    <n v="0.37"/>
    <d v="2011-11-28T00:00:00"/>
  </r>
  <r>
    <n v="7962"/>
    <n v="56901"/>
    <d v="2009-09-11T00:00:00"/>
    <s v="Critical"/>
    <n v="36"/>
    <n v="93.600000000000009"/>
    <n v="0"/>
    <x v="0"/>
    <n v="-45.21"/>
    <n v="2.6"/>
    <n v="2.4"/>
    <s v="Paul MacIntyre"/>
    <x v="8"/>
    <s v="Atlantic"/>
    <x v="1"/>
    <x v="0"/>
    <s v="Pens &amp; Art Supplies"/>
    <s v="12 Colored Short Pencils"/>
    <s v="Wrap Bag"/>
    <n v="0.57999999999999996"/>
    <d v="2009-09-13T00:00:00"/>
  </r>
  <r>
    <n v="7963"/>
    <n v="56929"/>
    <d v="2011-09-26T00:00:00"/>
    <s v="High"/>
    <n v="22"/>
    <n v="197.94720000000001"/>
    <n v="0.08"/>
    <x v="0"/>
    <n v="20.68"/>
    <n v="9.7799999999999994"/>
    <n v="1.99"/>
    <s v="Claire Good"/>
    <x v="1"/>
    <s v="West"/>
    <x v="2"/>
    <x v="2"/>
    <s v="Computer Peripherals"/>
    <s v="Memorex Slim 80 Minute CD-R, 10/Pack"/>
    <s v="Small Pack"/>
    <n v="0.43"/>
    <d v="2011-09-28T00:00:00"/>
  </r>
  <r>
    <n v="7964"/>
    <n v="56930"/>
    <d v="2012-08-17T00:00:00"/>
    <s v="Low"/>
    <n v="10"/>
    <n v="943.11299999999994"/>
    <n v="7.0000000000000007E-2"/>
    <x v="0"/>
    <n v="-396.84"/>
    <n v="101.41"/>
    <n v="35"/>
    <s v="Eva Jacobs"/>
    <x v="4"/>
    <s v="Ontario"/>
    <x v="2"/>
    <x v="0"/>
    <s v="Storage &amp; Organization"/>
    <s v="Tennsco Regal Shelving Units"/>
    <s v="Large Box"/>
    <n v="0.82"/>
    <d v="2012-08-17T00:00:00"/>
  </r>
  <r>
    <n v="7965"/>
    <n v="56930"/>
    <d v="2012-08-17T00:00:00"/>
    <s v="Low"/>
    <n v="47"/>
    <n v="214.72890000000001"/>
    <n v="0.03"/>
    <x v="0"/>
    <n v="8.89"/>
    <n v="4.71"/>
    <n v="0.7"/>
    <s v="Eva Jacobs"/>
    <x v="3"/>
    <s v="West"/>
    <x v="2"/>
    <x v="0"/>
    <s v="Rubber Bands"/>
    <s v="Plymouth Boxed Rubber Bands by Plymouth"/>
    <s v="Wrap Bag"/>
    <n v="0.8"/>
    <d v="2012-08-24T00:00:00"/>
  </r>
  <r>
    <n v="7966"/>
    <n v="56931"/>
    <d v="2010-02-03T00:00:00"/>
    <s v="High"/>
    <n v="34"/>
    <n v="258.077"/>
    <n v="0.05"/>
    <x v="0"/>
    <n v="-110.59400000000001"/>
    <n v="7.99"/>
    <n v="5.03"/>
    <s v="Dionis Lloyd"/>
    <x v="5"/>
    <s v="Quebec"/>
    <x v="0"/>
    <x v="2"/>
    <s v="Telephones and Communication"/>
    <s v="Bell Sonecor JB700 Caller ID"/>
    <s v="Medium Box"/>
    <n v="0.6"/>
    <d v="2010-02-05T00:00:00"/>
  </r>
  <r>
    <n v="7967"/>
    <n v="56960"/>
    <d v="2009-08-06T00:00:00"/>
    <s v="High"/>
    <n v="48"/>
    <n v="3135.8447999999994"/>
    <n v="0.01"/>
    <x v="2"/>
    <n v="788.29200000000003"/>
    <n v="65.989999999999995"/>
    <n v="4.2"/>
    <s v="Jim Epp"/>
    <x v="10"/>
    <s v="Atlantic"/>
    <x v="0"/>
    <x v="2"/>
    <s v="Telephones and Communication"/>
    <s v="5170"/>
    <s v="Small Box"/>
    <n v="0.59"/>
    <d v="2009-08-08T00:00:00"/>
  </r>
  <r>
    <n v="7968"/>
    <n v="56967"/>
    <d v="2012-03-02T00:00:00"/>
    <s v="Low"/>
    <n v="17"/>
    <n v="1342.0649999999998"/>
    <n v="0.05"/>
    <x v="2"/>
    <n v="311.58"/>
    <n v="83.1"/>
    <n v="6.13"/>
    <s v="Ken Brennan"/>
    <x v="4"/>
    <s v="Ontario"/>
    <x v="2"/>
    <x v="2"/>
    <s v="Computer Peripherals"/>
    <s v="Micro Innovations Micro Digital Wireless Keyboard and Mouse, Gray"/>
    <s v="Small Box"/>
    <n v="0.45"/>
    <d v="2012-03-09T00:00:00"/>
  </r>
  <r>
    <n v="7969"/>
    <n v="56992"/>
    <d v="2010-04-18T00:00:00"/>
    <s v="Not Specified"/>
    <n v="10"/>
    <n v="278.82"/>
    <n v="0.1"/>
    <x v="0"/>
    <n v="-41.26"/>
    <n v="30.98"/>
    <n v="17.079999999999998"/>
    <s v="Maria Zettner"/>
    <x v="4"/>
    <s v="Ontario"/>
    <x v="1"/>
    <x v="0"/>
    <s v="Paper"/>
    <s v="Xerox 197"/>
    <s v="Small Box"/>
    <n v="0.4"/>
    <d v="2010-04-18T00:00:00"/>
  </r>
  <r>
    <n v="7970"/>
    <n v="56995"/>
    <d v="2009-10-15T00:00:00"/>
    <s v="Medium"/>
    <n v="27"/>
    <n v="142.58160000000001"/>
    <n v="0.08"/>
    <x v="2"/>
    <n v="-57.062999999999995"/>
    <n v="5.74"/>
    <n v="5.01"/>
    <s v="Sarah Foster"/>
    <x v="4"/>
    <s v="Ontario"/>
    <x v="1"/>
    <x v="0"/>
    <s v="Binders and Binder Accessories"/>
    <s v="Binder Posts"/>
    <s v="Small Box"/>
    <n v="0.39"/>
    <d v="2009-10-17T00:00:00"/>
  </r>
  <r>
    <n v="7971"/>
    <n v="57025"/>
    <d v="2012-06-26T00:00:00"/>
    <s v="Medium"/>
    <n v="8"/>
    <n v="67.434399999999997"/>
    <n v="0.03"/>
    <x v="0"/>
    <n v="2.2865000000000002"/>
    <n v="8.69"/>
    <n v="2.99"/>
    <s v="Fred Chung"/>
    <x v="5"/>
    <s v="Quebec"/>
    <x v="1"/>
    <x v="0"/>
    <s v="Binders and Binder Accessories"/>
    <s v="Cardinal Slant-D® Ring Binder, Heavy Gauge Vinyl"/>
    <s v="Small Box"/>
    <n v="0.39"/>
    <d v="2012-06-28T00:00:00"/>
  </r>
  <r>
    <n v="7972"/>
    <n v="57029"/>
    <d v="2011-03-08T00:00:00"/>
    <s v="Critical"/>
    <n v="17"/>
    <n v="66.983400000000003"/>
    <n v="0.01"/>
    <x v="0"/>
    <n v="-56.166000000000004"/>
    <n v="3.98"/>
    <n v="5.26"/>
    <s v="Vivek Gonzalez"/>
    <x v="5"/>
    <s v="Quebec"/>
    <x v="3"/>
    <x v="0"/>
    <s v="Binders and Binder Accessories"/>
    <s v="Ibico Presentation Index for Binding Systems"/>
    <s v="Small Box"/>
    <n v="0.38"/>
    <d v="2011-03-09T00:00:00"/>
  </r>
  <r>
    <n v="7973"/>
    <n v="57029"/>
    <d v="2011-03-08T00:00:00"/>
    <s v="Critical"/>
    <n v="4"/>
    <n v="15.5792"/>
    <n v="0.09"/>
    <x v="0"/>
    <n v="-19.059999999999999"/>
    <n v="4.28"/>
    <n v="6.72"/>
    <s v="Vivek Gonzalez"/>
    <x v="5"/>
    <s v="Quebec"/>
    <x v="3"/>
    <x v="0"/>
    <s v="Paper"/>
    <s v="Xerox 1927"/>
    <s v="Small Box"/>
    <n v="0.4"/>
    <d v="2011-03-09T00:00:00"/>
  </r>
  <r>
    <n v="7974"/>
    <n v="57056"/>
    <d v="2012-11-08T00:00:00"/>
    <s v="Low"/>
    <n v="29"/>
    <n v="2035.2519"/>
    <n v="0.01"/>
    <x v="1"/>
    <n v="-2897.2515000000003"/>
    <n v="70.89"/>
    <n v="89.3"/>
    <s v="Bradley Talbott"/>
    <x v="8"/>
    <s v="Atlantic"/>
    <x v="1"/>
    <x v="1"/>
    <s v="Tables"/>
    <s v="KI Conference Tables"/>
    <s v="Jumbo Box"/>
    <n v="0.72"/>
    <d v="2012-11-15T00:00:00"/>
  </r>
  <r>
    <n v="7975"/>
    <n v="57058"/>
    <d v="2012-05-09T00:00:00"/>
    <s v="Medium"/>
    <n v="28"/>
    <n v="183.12"/>
    <n v="0"/>
    <x v="2"/>
    <n v="-24.299499999999998"/>
    <n v="6.54"/>
    <n v="5.27"/>
    <s v="Jack Garza"/>
    <x v="6"/>
    <s v="Prarie"/>
    <x v="1"/>
    <x v="0"/>
    <s v="Binders and Binder Accessories"/>
    <s v="Wilson Jones® Four-Pocket Poly Binders"/>
    <s v="Small Box"/>
    <n v="0.36"/>
    <d v="2012-05-09T00:00:00"/>
  </r>
  <r>
    <n v="7976"/>
    <n v="57058"/>
    <d v="2012-05-09T00:00:00"/>
    <s v="Medium"/>
    <n v="27"/>
    <n v="898.18470000000002"/>
    <n v="7.0000000000000007E-2"/>
    <x v="0"/>
    <n v="-131.9"/>
    <n v="35.770000000000003"/>
    <n v="9.02"/>
    <s v="Jack Garza"/>
    <x v="6"/>
    <s v="Prarie"/>
    <x v="1"/>
    <x v="2"/>
    <s v="Computer Peripherals"/>
    <s v="IBM Numeric Access II Keypad, 17-Key, Black"/>
    <s v="Small Box"/>
    <n v="0.75"/>
    <d v="2012-05-10T00:00:00"/>
  </r>
  <r>
    <n v="7977"/>
    <n v="57059"/>
    <d v="2011-06-01T00:00:00"/>
    <s v="Medium"/>
    <n v="50"/>
    <n v="197.01"/>
    <n v="0.01"/>
    <x v="0"/>
    <n v="-154.62900000000002"/>
    <n v="3.98"/>
    <n v="5.26"/>
    <s v="Liz MacKendrick"/>
    <x v="10"/>
    <s v="Atlantic"/>
    <x v="1"/>
    <x v="0"/>
    <s v="Binders and Binder Accessories"/>
    <s v="Ibico Presentation Index for Binding Systems"/>
    <s v="Small Box"/>
    <n v="0.38"/>
    <d v="2011-06-03T00:00:00"/>
  </r>
  <r>
    <n v="7978"/>
    <n v="57059"/>
    <d v="2011-06-01T00:00:00"/>
    <s v="Medium"/>
    <n v="25"/>
    <n v="2384.0174999999999"/>
    <n v="0.03"/>
    <x v="0"/>
    <n v="1361.88"/>
    <n v="98.31"/>
    <n v="0.49"/>
    <s v="Liz MacKendrick"/>
    <x v="10"/>
    <s v="Atlantic"/>
    <x v="1"/>
    <x v="0"/>
    <s v="Labels"/>
    <s v="Dot Matrix Printer Tape Reel Labels, White, 5000/Box"/>
    <s v="Small Box"/>
    <n v="0.36"/>
    <d v="2011-06-03T00:00:00"/>
  </r>
  <r>
    <n v="7979"/>
    <n v="57061"/>
    <d v="2009-11-30T00:00:00"/>
    <s v="Low"/>
    <n v="21"/>
    <n v="451.18079999999998"/>
    <n v="0.04"/>
    <x v="0"/>
    <n v="-80.108999999999995"/>
    <n v="22.38"/>
    <n v="15.1"/>
    <s v="Dionis Lloyd"/>
    <x v="5"/>
    <s v="Quebec"/>
    <x v="0"/>
    <x v="0"/>
    <s v="Binders and Binder Accessories"/>
    <s v="Avery Flip-Chart Easel Binder, Black"/>
    <s v="Small Box"/>
    <n v="0.38"/>
    <d v="2009-12-07T00:00:00"/>
  </r>
  <r>
    <n v="7980"/>
    <n v="57061"/>
    <d v="2009-11-30T00:00:00"/>
    <s v="Low"/>
    <n v="6"/>
    <n v="35.153999999999996"/>
    <n v="7.0000000000000007E-2"/>
    <x v="0"/>
    <n v="6.22"/>
    <n v="6.3"/>
    <n v="0.5"/>
    <s v="Dionis Lloyd"/>
    <x v="5"/>
    <s v="Quebec"/>
    <x v="0"/>
    <x v="0"/>
    <s v="Labels"/>
    <s v="Avery 51"/>
    <s v="Small Box"/>
    <n v="0.39"/>
    <d v="2009-11-30T00:00:00"/>
  </r>
  <r>
    <n v="7981"/>
    <n v="57061"/>
    <d v="2009-11-30T00:00:00"/>
    <s v="Low"/>
    <n v="3"/>
    <n v="50.139600000000002"/>
    <n v="0.06"/>
    <x v="0"/>
    <n v="46.84"/>
    <n v="17.78"/>
    <n v="5.03"/>
    <s v="Dionis Lloyd"/>
    <x v="5"/>
    <s v="Quebec"/>
    <x v="0"/>
    <x v="1"/>
    <s v="Office Furnishings"/>
    <s v="Seth Thomas 13 1/2&quot; Wall Clock"/>
    <s v="Small Box"/>
    <n v="0.54"/>
    <d v="2009-12-02T00:00:00"/>
  </r>
  <r>
    <n v="7982"/>
    <n v="57063"/>
    <d v="2011-06-02T00:00:00"/>
    <s v="Medium"/>
    <n v="26"/>
    <n v="158.37120000000002"/>
    <n v="0.06"/>
    <x v="0"/>
    <n v="-96.26"/>
    <n v="6.48"/>
    <n v="7.49"/>
    <s v="Matthew Grinstein"/>
    <x v="1"/>
    <s v="West"/>
    <x v="0"/>
    <x v="0"/>
    <s v="Paper"/>
    <s v="Xerox 220"/>
    <s v="Small Box"/>
    <n v="0.37"/>
    <d v="2011-06-02T00:00:00"/>
  </r>
  <r>
    <n v="7983"/>
    <n v="57063"/>
    <d v="2011-06-02T00:00:00"/>
    <s v="Medium"/>
    <n v="22"/>
    <n v="38.464799999999997"/>
    <n v="7.0000000000000007E-2"/>
    <x v="0"/>
    <n v="-0.64"/>
    <n v="1.88"/>
    <n v="0.79"/>
    <s v="Matthew Grinstein"/>
    <x v="1"/>
    <s v="West"/>
    <x v="0"/>
    <x v="0"/>
    <s v="Rubber Bands"/>
    <s v="Staples Pushpins"/>
    <s v="Wrap Bag"/>
    <n v="0.5"/>
    <d v="2011-06-04T00:00:00"/>
  </r>
  <r>
    <n v="7984"/>
    <n v="57091"/>
    <d v="2011-10-31T00:00:00"/>
    <s v="Medium"/>
    <n v="6"/>
    <n v="9.5760000000000005"/>
    <n v="0.05"/>
    <x v="2"/>
    <n v="-2.79"/>
    <n v="1.68"/>
    <n v="1.02"/>
    <s v="Vivek Grady"/>
    <x v="4"/>
    <s v="Ontario"/>
    <x v="2"/>
    <x v="0"/>
    <s v="Rubber Bands"/>
    <s v="Alliance Rubber Bands"/>
    <s v="Wrap Bag"/>
    <n v="0.81"/>
    <d v="2011-11-01T00:00:00"/>
  </r>
  <r>
    <n v="7985"/>
    <n v="57092"/>
    <d v="2010-05-01T00:00:00"/>
    <s v="Critical"/>
    <n v="29"/>
    <n v="3122.1487000000002"/>
    <n v="0.03"/>
    <x v="0"/>
    <n v="601.33500000000004"/>
    <n v="110.99"/>
    <n v="8.99"/>
    <s v="David Philippe"/>
    <x v="4"/>
    <s v="Ontario"/>
    <x v="3"/>
    <x v="2"/>
    <s v="Telephones and Communication"/>
    <s v="LX 677"/>
    <s v="Small Box"/>
    <n v="0.56999999999999995"/>
    <d v="2010-05-02T00:00:00"/>
  </r>
  <r>
    <n v="7986"/>
    <n v="57093"/>
    <d v="2012-05-02T00:00:00"/>
    <s v="Low"/>
    <n v="3"/>
    <n v="15.218999999999999"/>
    <n v="0.05"/>
    <x v="0"/>
    <n v="-7.785499999999999"/>
    <n v="5.34"/>
    <n v="2.99"/>
    <s v="John Murray"/>
    <x v="1"/>
    <s v="West"/>
    <x v="0"/>
    <x v="0"/>
    <s v="Binders and Binder Accessories"/>
    <s v="Wilson Jones 14 Line Acrylic Coated Pressboard Data Binders"/>
    <s v="Small Box"/>
    <n v="0.38"/>
    <d v="2012-05-09T00:00:00"/>
  </r>
  <r>
    <n v="7987"/>
    <n v="57093"/>
    <d v="2012-05-02T00:00:00"/>
    <s v="Low"/>
    <n v="47"/>
    <n v="724.74"/>
    <n v="0"/>
    <x v="0"/>
    <n v="31.93"/>
    <n v="15.42"/>
    <n v="5.41"/>
    <s v="John Murray"/>
    <x v="1"/>
    <s v="West"/>
    <x v="0"/>
    <x v="0"/>
    <s v="Storage &amp; Organization"/>
    <s v="Decoflex Hanging Personal Folder File"/>
    <s v="Small Box"/>
    <n v="0.59"/>
    <d v="2012-05-09T00:00:00"/>
  </r>
  <r>
    <n v="7988"/>
    <n v="57095"/>
    <d v="2011-03-23T00:00:00"/>
    <s v="Medium"/>
    <n v="37"/>
    <n v="249.4503"/>
    <n v="0.01"/>
    <x v="0"/>
    <n v="-62.881999999999998"/>
    <n v="6.81"/>
    <n v="5.48"/>
    <s v="Paul Prost"/>
    <x v="2"/>
    <s v="Prarie"/>
    <x v="1"/>
    <x v="0"/>
    <s v="Binders and Binder Accessories"/>
    <s v="Avery Self-Adhesive Photo Pockets for Polaroid Photos"/>
    <s v="Small Box"/>
    <n v="0.37"/>
    <d v="2011-03-26T00:00:00"/>
  </r>
  <r>
    <n v="7989"/>
    <n v="57121"/>
    <d v="2011-11-16T00:00:00"/>
    <s v="Not Specified"/>
    <n v="42"/>
    <n v="194.51880000000003"/>
    <n v="7.0000000000000007E-2"/>
    <x v="0"/>
    <n v="-84.26"/>
    <n v="4.9800000000000004"/>
    <n v="4.72"/>
    <s v="Grace Kelly"/>
    <x v="1"/>
    <s v="West"/>
    <x v="3"/>
    <x v="0"/>
    <s v="Paper"/>
    <s v="Xerox 1949"/>
    <s v="Small Box"/>
    <n v="0.36"/>
    <d v="2011-11-18T00:00:00"/>
  </r>
  <r>
    <n v="7990"/>
    <n v="57121"/>
    <d v="2011-11-16T00:00:00"/>
    <s v="Not Specified"/>
    <n v="3"/>
    <n v="582.09030000000007"/>
    <n v="0.01"/>
    <x v="0"/>
    <n v="-800.88800000000003"/>
    <n v="195.99"/>
    <n v="4.2"/>
    <s v="Grace Kelly"/>
    <x v="1"/>
    <s v="West"/>
    <x v="3"/>
    <x v="2"/>
    <s v="Telephones and Communication"/>
    <s v="T65"/>
    <s v="Small Box"/>
    <n v="0.56000000000000005"/>
    <d v="2011-11-18T00:00:00"/>
  </r>
  <r>
    <n v="7991"/>
    <n v="57125"/>
    <d v="2010-06-03T00:00:00"/>
    <s v="Medium"/>
    <n v="19"/>
    <n v="53.959999999999994"/>
    <n v="0"/>
    <x v="0"/>
    <n v="-71.035499999999999"/>
    <n v="2.84"/>
    <n v="5.44"/>
    <s v="Raymond Book"/>
    <x v="1"/>
    <s v="West"/>
    <x v="3"/>
    <x v="0"/>
    <s v="Binders and Binder Accessories"/>
    <s v="Avery Round Ring Poly Binders"/>
    <s v="Small Box"/>
    <n v="0.36"/>
    <d v="2010-06-05T00:00:00"/>
  </r>
  <r>
    <n v="7992"/>
    <n v="57125"/>
    <d v="2010-06-03T00:00:00"/>
    <s v="Medium"/>
    <n v="31"/>
    <n v="813.67560000000003"/>
    <n v="0.08"/>
    <x v="0"/>
    <n v="373.524"/>
    <n v="28.53"/>
    <n v="1.49"/>
    <s v="Raymond Book"/>
    <x v="1"/>
    <s v="West"/>
    <x v="3"/>
    <x v="0"/>
    <s v="Binders and Binder Accessories"/>
    <s v="Lock-Up Easel 'Spel-Binder'"/>
    <s v="Small Box"/>
    <n v="0.38"/>
    <d v="2010-06-05T00:00:00"/>
  </r>
  <r>
    <n v="7993"/>
    <n v="57127"/>
    <d v="2010-02-16T00:00:00"/>
    <s v="Low"/>
    <n v="13"/>
    <n v="721.24"/>
    <n v="0"/>
    <x v="0"/>
    <n v="171.82"/>
    <n v="55.48"/>
    <n v="14.3"/>
    <s v="Ralph Knight"/>
    <x v="12"/>
    <s v="Northwest Territories"/>
    <x v="3"/>
    <x v="0"/>
    <s v="Paper"/>
    <s v="Xerox 194"/>
    <s v="Small Box"/>
    <n v="0.37"/>
    <d v="2010-02-18T00:00:00"/>
  </r>
  <r>
    <n v="7994"/>
    <n v="57152"/>
    <d v="2012-09-03T00:00:00"/>
    <s v="Low"/>
    <n v="6"/>
    <n v="20.975999999999999"/>
    <n v="0.08"/>
    <x v="0"/>
    <n v="-2.6564999999999999"/>
    <n v="3.8"/>
    <n v="1.49"/>
    <s v="Christopher Conant"/>
    <x v="1"/>
    <s v="West"/>
    <x v="2"/>
    <x v="0"/>
    <s v="Binders and Binder Accessories"/>
    <s v="Durable Pressboard Binders"/>
    <s v="Small Box"/>
    <n v="0.38"/>
    <d v="2012-09-03T00:00:00"/>
  </r>
  <r>
    <n v="7995"/>
    <n v="57152"/>
    <d v="2012-09-03T00:00:00"/>
    <s v="Low"/>
    <n v="18"/>
    <n v="271.85219999999998"/>
    <n v="0.03"/>
    <x v="0"/>
    <n v="109.19"/>
    <n v="15.57"/>
    <n v="1.39"/>
    <s v="Christopher Conant"/>
    <x v="1"/>
    <s v="West"/>
    <x v="2"/>
    <x v="0"/>
    <s v="Envelopes"/>
    <s v="Park Ridge™ Embossed Executive Business Envelopes"/>
    <s v="Small Box"/>
    <n v="0.38"/>
    <d v="2012-09-10T00:00:00"/>
  </r>
  <r>
    <n v="7996"/>
    <n v="57153"/>
    <d v="2009-05-26T00:00:00"/>
    <s v="Critical"/>
    <n v="9"/>
    <n v="99.930599999999998"/>
    <n v="0.02"/>
    <x v="0"/>
    <n v="-14.52"/>
    <n v="11.33"/>
    <n v="6.12"/>
    <s v="Meg O'Connel"/>
    <x v="4"/>
    <s v="Ontario"/>
    <x v="1"/>
    <x v="0"/>
    <s v="Appliances"/>
    <s v="Holmes Replacement Filter for HEPA Air Cleaner, Medium Room"/>
    <s v="Medium Box"/>
    <n v="0.42"/>
    <d v="2009-05-28T00:00:00"/>
  </r>
  <r>
    <n v="7997"/>
    <n v="57153"/>
    <d v="2009-05-26T00:00:00"/>
    <s v="Critical"/>
    <n v="45"/>
    <n v="698.09849999999994"/>
    <n v="0.01"/>
    <x v="0"/>
    <n v="336.25"/>
    <n v="15.67"/>
    <n v="1.39"/>
    <s v="Meg O'Connel"/>
    <x v="4"/>
    <s v="Ontario"/>
    <x v="1"/>
    <x v="0"/>
    <s v="Envelopes"/>
    <s v="#10 White Business Envelopes,4 1/8 x 9 1/2"/>
    <s v="Small Box"/>
    <n v="0.38"/>
    <d v="2009-05-27T00:00:00"/>
  </r>
  <r>
    <n v="7998"/>
    <n v="57155"/>
    <d v="2009-06-17T00:00:00"/>
    <s v="Critical"/>
    <n v="23"/>
    <n v="141.58800000000002"/>
    <n v="0.05"/>
    <x v="0"/>
    <n v="-133.72999999999999"/>
    <n v="6.48"/>
    <n v="9.68"/>
    <s v="Stuart Calhoun"/>
    <x v="4"/>
    <s v="Ontario"/>
    <x v="3"/>
    <x v="0"/>
    <s v="Paper"/>
    <s v="Xerox 1993"/>
    <s v="Small Box"/>
    <n v="0.36"/>
    <d v="2009-06-18T00:00:00"/>
  </r>
  <r>
    <n v="7999"/>
    <n v="57155"/>
    <d v="2009-06-17T00:00:00"/>
    <s v="Critical"/>
    <n v="16"/>
    <n v="520.55039999999997"/>
    <n v="0.04"/>
    <x v="2"/>
    <n v="60.82"/>
    <n v="33.89"/>
    <n v="5.0999999999999996"/>
    <s v="Stuart Calhoun"/>
    <x v="4"/>
    <s v="Ontario"/>
    <x v="3"/>
    <x v="0"/>
    <s v="Storage &amp; Organization"/>
    <s v="File Shuttle II and Handi-File, Black"/>
    <s v="Small Box"/>
    <n v="0.6"/>
    <d v="2009-06-18T00:00:00"/>
  </r>
  <r>
    <n v="8000"/>
    <n v="57157"/>
    <d v="2012-02-26T00:00:00"/>
    <s v="Critical"/>
    <n v="18"/>
    <n v="195.6636"/>
    <n v="0.01"/>
    <x v="0"/>
    <n v="-4.84"/>
    <n v="10.98"/>
    <n v="3.99"/>
    <s v="Maya Herman"/>
    <x v="2"/>
    <s v="Prarie"/>
    <x v="1"/>
    <x v="0"/>
    <s v="Appliances"/>
    <s v="Staples Surge Protector 6 outlet"/>
    <s v="Small Box"/>
    <n v="0.57999999999999996"/>
    <d v="2012-02-29T00:00:00"/>
  </r>
  <r>
    <n v="8001"/>
    <n v="57159"/>
    <d v="2010-02-12T00:00:00"/>
    <s v="Critical"/>
    <n v="17"/>
    <n v="4346.7605999999996"/>
    <n v="0.09"/>
    <x v="1"/>
    <n v="-635.65"/>
    <n v="280.98"/>
    <n v="57"/>
    <s v="Hilary Holden"/>
    <x v="6"/>
    <s v="Prarie"/>
    <x v="1"/>
    <x v="1"/>
    <s v="Chairs &amp; Chairmats"/>
    <s v="Hon 2090 “Pillow Soft” Series Mid Back Swivel/Tilt Chairs"/>
    <s v="Jumbo Drum"/>
    <n v="0.78"/>
    <d v="2010-02-13T00:00:00"/>
  </r>
  <r>
    <n v="8002"/>
    <n v="57159"/>
    <d v="2010-02-12T00:00:00"/>
    <s v="Critical"/>
    <n v="42"/>
    <n v="415.38419999999996"/>
    <n v="0.01"/>
    <x v="0"/>
    <n v="-214.39"/>
    <n v="9.99"/>
    <n v="11.59"/>
    <s v="Hilary Holden"/>
    <x v="6"/>
    <s v="Prarie"/>
    <x v="1"/>
    <x v="0"/>
    <s v="Paper"/>
    <s v="Hammermill Color Copier Paper (28Lb. and 96 Bright)"/>
    <s v="Small Box"/>
    <n v="0.4"/>
    <d v="2010-02-12T00:00:00"/>
  </r>
  <r>
    <n v="8003"/>
    <n v="57185"/>
    <d v="2011-05-23T00:00:00"/>
    <s v="Medium"/>
    <n v="28"/>
    <n v="1298.6288"/>
    <n v="0.06"/>
    <x v="0"/>
    <n v="385.03"/>
    <n v="49.34"/>
    <n v="10.25"/>
    <s v="Matt Connell"/>
    <x v="4"/>
    <s v="Ontario"/>
    <x v="1"/>
    <x v="1"/>
    <s v="Office Furnishings"/>
    <s v="Electrix Fluorescent Magnifier Lamps &amp; Weighted Base"/>
    <s v="Large Box"/>
    <n v="0.56999999999999995"/>
    <d v="2011-05-25T00:00:00"/>
  </r>
  <r>
    <n v="8004"/>
    <n v="57190"/>
    <d v="2010-05-28T00:00:00"/>
    <s v="Medium"/>
    <n v="48"/>
    <n v="1928.1695999999999"/>
    <n v="0.02"/>
    <x v="0"/>
    <n v="395.85"/>
    <n v="40.99"/>
    <n v="8.9700000000000006"/>
    <s v="Dave Poirier"/>
    <x v="3"/>
    <s v="West"/>
    <x v="0"/>
    <x v="2"/>
    <s v="Office Machines"/>
    <s v="AT&amp;T 1430 2.4GHz Analog Phone w/Caller ID"/>
    <s v="Small Box"/>
    <n v="0.54"/>
    <d v="2010-05-28T00:00:00"/>
  </r>
  <r>
    <n v="8005"/>
    <n v="57190"/>
    <d v="2010-05-28T00:00:00"/>
    <s v="Medium"/>
    <n v="36"/>
    <n v="572.64480000000003"/>
    <n v="0.09"/>
    <x v="0"/>
    <n v="171.94"/>
    <n v="17.48"/>
    <n v="1.99"/>
    <s v="Dave Poirier"/>
    <x v="3"/>
    <s v="West"/>
    <x v="0"/>
    <x v="2"/>
    <s v="Computer Peripherals"/>
    <s v="Memorex 'Cool' 80 Minute CD-R Spindle, 25/Pack"/>
    <s v="Small Pack"/>
    <n v="0.46"/>
    <d v="2010-05-29T00:00:00"/>
  </r>
  <r>
    <n v="8006"/>
    <n v="57216"/>
    <d v="2010-07-29T00:00:00"/>
    <s v="High"/>
    <n v="46"/>
    <n v="12537.327600000002"/>
    <n v="0.03"/>
    <x v="1"/>
    <n v="-545.82000000000005"/>
    <n v="280.98"/>
    <n v="57"/>
    <s v="Ruben Dartt"/>
    <x v="1"/>
    <s v="West"/>
    <x v="1"/>
    <x v="1"/>
    <s v="Chairs &amp; Chairmats"/>
    <s v="Hon 2090 “Pillow Soft” Series Mid Back Swivel/Tilt Chairs"/>
    <s v="Jumbo Drum"/>
    <n v="0.78"/>
    <d v="2010-07-29T00:00:00"/>
  </r>
  <r>
    <n v="8007"/>
    <n v="57216"/>
    <d v="2010-07-29T00:00:00"/>
    <s v="High"/>
    <n v="48"/>
    <n v="102.432"/>
    <n v="0.03"/>
    <x v="0"/>
    <n v="4.4800000000000004"/>
    <n v="2.2000000000000002"/>
    <n v="1.2"/>
    <s v="Ruben Dartt"/>
    <x v="1"/>
    <s v="West"/>
    <x v="1"/>
    <x v="0"/>
    <s v="Pens &amp; Art Supplies"/>
    <s v="Sanford Uni-Blazer™ View Highlighters, Chisel Tip, Yellow"/>
    <s v="Wrap Bag"/>
    <n v="0.41"/>
    <d v="2010-07-31T00:00:00"/>
  </r>
  <r>
    <n v="8008"/>
    <n v="57217"/>
    <d v="2011-01-21T00:00:00"/>
    <s v="Medium"/>
    <n v="35"/>
    <n v="383.61400000000003"/>
    <n v="0.06"/>
    <x v="0"/>
    <n v="-116.02"/>
    <n v="11.66"/>
    <n v="7.95"/>
    <s v="Alan Haines"/>
    <x v="5"/>
    <s v="Quebec"/>
    <x v="3"/>
    <x v="0"/>
    <s v="Pens &amp; Art Supplies"/>
    <s v="Hunt BOSTON® Vista® Battery-Operated Pencil Sharpener, Black"/>
    <s v="Small Pack"/>
    <n v="0.57999999999999996"/>
    <d v="2011-01-23T00:00:00"/>
  </r>
  <r>
    <n v="8009"/>
    <n v="57248"/>
    <d v="2009-10-15T00:00:00"/>
    <s v="Critical"/>
    <n v="34"/>
    <n v="162.54720000000003"/>
    <n v="0.04"/>
    <x v="0"/>
    <n v="-84.421499999999995"/>
    <n v="4.9800000000000004"/>
    <n v="4.95"/>
    <s v="Damala Kotsonis"/>
    <x v="3"/>
    <s v="West"/>
    <x v="1"/>
    <x v="0"/>
    <s v="Binders and Binder Accessories"/>
    <s v="Cardinal Holdit Business Card Pockets"/>
    <s v="Small Box"/>
    <n v="0.37"/>
    <d v="2009-10-17T00:00:00"/>
  </r>
  <r>
    <n v="8010"/>
    <n v="57249"/>
    <d v="2010-07-20T00:00:00"/>
    <s v="High"/>
    <n v="30"/>
    <n v="1728.5250000000001"/>
    <n v="0.05"/>
    <x v="0"/>
    <n v="365.25"/>
    <n v="60.65"/>
    <n v="12.23"/>
    <s v="David Kendrick"/>
    <x v="4"/>
    <s v="Ontario"/>
    <x v="2"/>
    <x v="1"/>
    <s v="Office Furnishings"/>
    <s v="Tenex Traditional Chairmats for Medium Pile Carpet, Standard Lip, 36&quot; x 48&quot;"/>
    <s v="Medium Box"/>
    <n v="0.64"/>
    <d v="2010-07-21T00:00:00"/>
  </r>
  <r>
    <n v="8011"/>
    <n v="57253"/>
    <d v="2009-01-05T00:00:00"/>
    <s v="Critical"/>
    <n v="43"/>
    <n v="71.6036"/>
    <n v="0.08"/>
    <x v="0"/>
    <n v="1.74"/>
    <n v="1.81"/>
    <n v="0.75"/>
    <s v="Darren Budd"/>
    <x v="4"/>
    <s v="Ontario"/>
    <x v="3"/>
    <x v="1"/>
    <s v="Chairs &amp; Chairmats"/>
    <s v="Metal Folding Chairs, Beige, 4/Carton"/>
    <s v="Jumbo Drum"/>
    <n v="0.57999999999999996"/>
    <d v="2009-01-06T00:00:00"/>
  </r>
  <r>
    <n v="8012"/>
    <n v="57253"/>
    <d v="2009-01-05T00:00:00"/>
    <s v="Critical"/>
    <n v="29"/>
    <n v="571.91480000000001"/>
    <n v="0.06"/>
    <x v="1"/>
    <n v="-1358.9"/>
    <n v="20.98"/>
    <n v="53.03"/>
    <s v="Darren Budd"/>
    <x v="4"/>
    <s v="Ontario"/>
    <x v="3"/>
    <x v="1"/>
    <s v="Chairs &amp; Chairmats"/>
    <s v="Hon 4700 Series Mobuis™ Mid-Back Task Chairs with Adjustable Arms"/>
    <s v="Jumbo Drum"/>
    <n v="0.64"/>
    <d v="2009-01-07T00:00:00"/>
  </r>
  <r>
    <n v="8013"/>
    <n v="57253"/>
    <d v="2009-01-05T00:00:00"/>
    <s v="Critical"/>
    <n v="48"/>
    <n v="12475.987200000001"/>
    <n v="7.0000000000000007E-2"/>
    <x v="0"/>
    <n v="-335.24"/>
    <n v="279.48"/>
    <n v="35"/>
    <s v="Darren Budd"/>
    <x v="4"/>
    <s v="Ontario"/>
    <x v="3"/>
    <x v="1"/>
    <s v="Office Furnishings"/>
    <s v="Telescoping Adjustable Floor Lamp"/>
    <s v="Large Box"/>
    <n v="0.6"/>
    <d v="2009-01-05T00:00:00"/>
  </r>
  <r>
    <n v="8014"/>
    <n v="57253"/>
    <d v="2009-01-05T00:00:00"/>
    <s v="Critical"/>
    <n v="49"/>
    <n v="221.34280000000001"/>
    <n v="0.08"/>
    <x v="0"/>
    <n v="-139.15575000000001"/>
    <n v="4.91"/>
    <n v="5.68"/>
    <s v="Darren Budd"/>
    <x v="4"/>
    <s v="Ontario"/>
    <x v="3"/>
    <x v="1"/>
    <s v="Tables"/>
    <s v="Iceberg OfficeWorks 42&quot; Round Tables"/>
    <s v="Jumbo Box"/>
    <n v="0.7"/>
    <d v="2009-01-06T00:00:00"/>
  </r>
  <r>
    <n v="8015"/>
    <n v="57253"/>
    <d v="2009-01-05T00:00:00"/>
    <s v="Critical"/>
    <n v="25"/>
    <n v="3023.76"/>
    <n v="0.04"/>
    <x v="0"/>
    <n v="667.44900000000007"/>
    <n v="125.99"/>
    <n v="5.26"/>
    <s v="Darren Budd"/>
    <x v="4"/>
    <s v="Ontario"/>
    <x v="3"/>
    <x v="2"/>
    <s v="Telephones and Communication"/>
    <s v="232"/>
    <s v="Small Box"/>
    <n v="0.55000000000000004"/>
    <d v="2009-01-05T00:00:00"/>
  </r>
  <r>
    <n v="8016"/>
    <n v="57280"/>
    <d v="2012-01-31T00:00:00"/>
    <s v="Medium"/>
    <n v="44"/>
    <n v="276.56639999999999"/>
    <n v="0.03"/>
    <x v="2"/>
    <n v="-260.8"/>
    <n v="6.48"/>
    <n v="10.050000000000001"/>
    <s v="Dennis Pardue"/>
    <x v="2"/>
    <s v="Prarie"/>
    <x v="1"/>
    <x v="0"/>
    <s v="Paper"/>
    <s v="Xerox 1997"/>
    <s v="Small Box"/>
    <n v="0.37"/>
    <d v="2012-02-01T00:00:00"/>
  </r>
  <r>
    <n v="8017"/>
    <n v="57281"/>
    <d v="2010-04-20T00:00:00"/>
    <s v="High"/>
    <n v="26"/>
    <n v="541.14840000000004"/>
    <n v="7.0000000000000007E-2"/>
    <x v="0"/>
    <n v="-111.33150000000001"/>
    <n v="22.38"/>
    <n v="15.1"/>
    <s v="Andy Yotov"/>
    <x v="1"/>
    <s v="West"/>
    <x v="1"/>
    <x v="0"/>
    <s v="Binders and Binder Accessories"/>
    <s v="Avery Flip-Chart Easel Binder, Black"/>
    <s v="Small Box"/>
    <n v="0.38"/>
    <d v="2010-04-20T00:00:00"/>
  </r>
  <r>
    <n v="8018"/>
    <n v="57281"/>
    <d v="2010-04-20T00:00:00"/>
    <s v="High"/>
    <n v="19"/>
    <n v="1745.9442000000001"/>
    <n v="0.09"/>
    <x v="1"/>
    <n v="-220.84"/>
    <n v="100.98"/>
    <n v="35.840000000000003"/>
    <s v="Andy Yotov"/>
    <x v="1"/>
    <s v="West"/>
    <x v="1"/>
    <x v="1"/>
    <s v="Bookcases"/>
    <s v="Bush Westfield Collection Bookcases, Fully Assembled"/>
    <s v="Jumbo Box"/>
    <n v="0.62"/>
    <d v="2010-04-22T00:00:00"/>
  </r>
  <r>
    <n v="8019"/>
    <n v="57287"/>
    <d v="2011-10-28T00:00:00"/>
    <s v="Not Specified"/>
    <n v="11"/>
    <n v="437.14989999999995"/>
    <n v="0.03"/>
    <x v="0"/>
    <n v="56.1"/>
    <n v="40.97"/>
    <n v="1.99"/>
    <s v="Randy Ferguson"/>
    <x v="2"/>
    <s v="Prarie"/>
    <x v="1"/>
    <x v="2"/>
    <s v="Computer Peripherals"/>
    <s v="TDK 4.7GB DVD-R Spindle, 15/Pack"/>
    <s v="Small Pack"/>
    <n v="0.42"/>
    <d v="2011-10-29T00:00:00"/>
  </r>
  <r>
    <n v="8020"/>
    <n v="57314"/>
    <d v="2010-10-12T00:00:00"/>
    <s v="Low"/>
    <n v="22"/>
    <n v="801.29279999999994"/>
    <n v="0.04"/>
    <x v="2"/>
    <n v="341.53"/>
    <n v="37.94"/>
    <n v="5.08"/>
    <s v="Patrick O'Brill"/>
    <x v="8"/>
    <s v="Atlantic"/>
    <x v="2"/>
    <x v="0"/>
    <s v="Paper"/>
    <s v="Snap-A-Way® Black Print Carbonless Ruled Speed Letter, Triplicate"/>
    <s v="Wrap Bag"/>
    <n v="0.38"/>
    <d v="2010-10-16T00:00:00"/>
  </r>
  <r>
    <n v="8021"/>
    <n v="57314"/>
    <d v="2010-10-12T00:00:00"/>
    <s v="Low"/>
    <n v="26"/>
    <n v="2235.7399999999998"/>
    <n v="0"/>
    <x v="0"/>
    <n v="473.35500000000002"/>
    <n v="85.99"/>
    <n v="2.79"/>
    <s v="Patrick O'Brill"/>
    <x v="8"/>
    <s v="Atlantic"/>
    <x v="2"/>
    <x v="2"/>
    <s v="Telephones and Communication"/>
    <s v="6340"/>
    <s v="Small Box"/>
    <n v="0.57999999999999996"/>
    <d v="2010-10-19T00:00:00"/>
  </r>
  <r>
    <n v="8022"/>
    <n v="57318"/>
    <d v="2010-01-10T00:00:00"/>
    <s v="Medium"/>
    <n v="33"/>
    <n v="158.7894"/>
    <n v="0.02"/>
    <x v="0"/>
    <n v="74.14"/>
    <n v="4.91"/>
    <n v="0.5"/>
    <s v="Eric Barreto"/>
    <x v="3"/>
    <s v="West"/>
    <x v="0"/>
    <x v="0"/>
    <s v="Labels"/>
    <s v="Avery 508"/>
    <s v="Small Box"/>
    <n v="0.36"/>
    <d v="2010-01-12T00:00:00"/>
  </r>
  <r>
    <n v="8023"/>
    <n v="57318"/>
    <d v="2010-01-10T00:00:00"/>
    <s v="Medium"/>
    <n v="12"/>
    <n v="72.143999999999991"/>
    <n v="0.1"/>
    <x v="0"/>
    <n v="-47"/>
    <n v="6.68"/>
    <n v="6.92"/>
    <s v="Eric Barreto"/>
    <x v="3"/>
    <s v="West"/>
    <x v="0"/>
    <x v="0"/>
    <s v="Paper"/>
    <s v="Xerox 1898"/>
    <s v="Small Box"/>
    <n v="0.37"/>
    <d v="2010-01-12T00:00:00"/>
  </r>
  <r>
    <n v="8024"/>
    <n v="57344"/>
    <d v="2010-09-24T00:00:00"/>
    <s v="High"/>
    <n v="47"/>
    <n v="1226.277"/>
    <n v="0.1"/>
    <x v="0"/>
    <n v="-71.026999999999987"/>
    <n v="28.99"/>
    <n v="8.59"/>
    <s v="Sylvia Foulston"/>
    <x v="12"/>
    <s v="Northwest Territories"/>
    <x v="1"/>
    <x v="2"/>
    <s v="Telephones and Communication"/>
    <s v="SouthWestern Bell FA970 Digital Answering Machine with Time/Day Stamp"/>
    <s v="Medium Box"/>
    <n v="0.56000000000000005"/>
    <d v="2010-09-26T00:00:00"/>
  </r>
  <r>
    <n v="8025"/>
    <n v="57350"/>
    <d v="2011-05-25T00:00:00"/>
    <s v="High"/>
    <n v="33"/>
    <n v="128.5284"/>
    <n v="0.09"/>
    <x v="0"/>
    <n v="-111.87"/>
    <n v="4.28"/>
    <n v="5.68"/>
    <s v="Tracy Hopkins"/>
    <x v="3"/>
    <s v="West"/>
    <x v="0"/>
    <x v="0"/>
    <s v="Paper"/>
    <s v="Xerox 199"/>
    <s v="Small Box"/>
    <n v="0.4"/>
    <d v="2011-05-26T00:00:00"/>
  </r>
  <r>
    <n v="8026"/>
    <n v="57350"/>
    <d v="2011-05-25T00:00:00"/>
    <s v="High"/>
    <n v="50"/>
    <n v="5732.5450000000001"/>
    <n v="0.09"/>
    <x v="0"/>
    <n v="851.31"/>
    <n v="125.99"/>
    <n v="8.8000000000000007"/>
    <s v="Tracy Hopkins"/>
    <x v="3"/>
    <s v="West"/>
    <x v="0"/>
    <x v="2"/>
    <s v="Telephones and Communication"/>
    <s v="StarTAC 6500"/>
    <s v="Small Box"/>
    <n v="0.59"/>
    <d v="2011-05-26T00:00:00"/>
  </r>
  <r>
    <n v="8027"/>
    <n v="57376"/>
    <d v="2011-06-19T00:00:00"/>
    <s v="Critical"/>
    <n v="44"/>
    <n v="430.47839999999997"/>
    <n v="7.0000000000000007E-2"/>
    <x v="0"/>
    <n v="-168.38"/>
    <n v="10.52"/>
    <n v="7.94"/>
    <s v="Mike Vittorini"/>
    <x v="8"/>
    <s v="Atlantic"/>
    <x v="0"/>
    <x v="1"/>
    <s v="Office Furnishings"/>
    <s v="Ultra Door Pull Handle"/>
    <s v="Small Pack"/>
    <n v="0.52"/>
    <d v="2011-06-21T00:00:00"/>
  </r>
  <r>
    <n v="8028"/>
    <n v="57376"/>
    <d v="2011-06-19T00:00:00"/>
    <s v="Critical"/>
    <n v="6"/>
    <n v="368.22419999999994"/>
    <n v="7.0000000000000007E-2"/>
    <x v="0"/>
    <n v="-223.21199999999999"/>
    <n v="65.989999999999995"/>
    <n v="5.31"/>
    <s v="Mike Vittorini"/>
    <x v="8"/>
    <s v="Atlantic"/>
    <x v="0"/>
    <x v="2"/>
    <s v="Telephones and Communication"/>
    <s v="3390"/>
    <s v="Small Box"/>
    <n v="0.56999999999999995"/>
    <d v="2011-06-19T00:00:00"/>
  </r>
  <r>
    <n v="8029"/>
    <n v="57378"/>
    <d v="2009-12-28T00:00:00"/>
    <s v="Not Specified"/>
    <n v="9"/>
    <n v="263.62979999999999"/>
    <n v="0.02"/>
    <x v="0"/>
    <n v="-5.7"/>
    <n v="29.89"/>
    <n v="1.99"/>
    <s v="Sibella Parks"/>
    <x v="1"/>
    <s v="West"/>
    <x v="0"/>
    <x v="2"/>
    <s v="Computer Peripherals"/>
    <s v="Verbatim DVD-RAM, 5.2GB, Rewritable, Type 1, DS"/>
    <s v="Small Pack"/>
    <n v="0.5"/>
    <d v="2009-12-29T00:00:00"/>
  </r>
  <r>
    <n v="8030"/>
    <n v="57378"/>
    <d v="2009-12-28T00:00:00"/>
    <s v="Not Specified"/>
    <n v="10"/>
    <n v="32.471999999999994"/>
    <n v="0.01"/>
    <x v="2"/>
    <n v="-26.19"/>
    <n v="3.28"/>
    <n v="3.97"/>
    <s v="Sibella Parks"/>
    <x v="1"/>
    <s v="West"/>
    <x v="0"/>
    <x v="0"/>
    <s v="Pens &amp; Art Supplies"/>
    <s v="Newell 337"/>
    <s v="Wrap Bag"/>
    <n v="0.56000000000000005"/>
    <d v="2009-12-28T00:00:00"/>
  </r>
  <r>
    <n v="8031"/>
    <n v="57380"/>
    <d v="2011-10-20T00:00:00"/>
    <s v="Low"/>
    <n v="3"/>
    <n v="605.91"/>
    <n v="0.05"/>
    <x v="1"/>
    <n v="-95.04"/>
    <n v="212.6"/>
    <n v="52.2"/>
    <s v="Pauline Webber"/>
    <x v="1"/>
    <s v="West"/>
    <x v="3"/>
    <x v="1"/>
    <s v="Tables"/>
    <s v="Bush Advantage Collection® Round Conference Table"/>
    <s v="Jumbo Box"/>
    <n v="0.64"/>
    <d v="2011-10-24T00:00:00"/>
  </r>
  <r>
    <n v="8032"/>
    <n v="57381"/>
    <d v="2009-08-07T00:00:00"/>
    <s v="High"/>
    <n v="13"/>
    <n v="490.69800000000004"/>
    <n v="0.1"/>
    <x v="0"/>
    <n v="171.4025"/>
    <n v="41.94"/>
    <n v="2.99"/>
    <s v="Paul Van Hugh"/>
    <x v="3"/>
    <s v="West"/>
    <x v="3"/>
    <x v="0"/>
    <s v="Binders and Binder Accessories"/>
    <s v="Avery Trapezoid Extra Heavy Duty 4&quot; Binders"/>
    <s v="Small Box"/>
    <n v="0.35"/>
    <d v="2009-08-08T00:00:00"/>
  </r>
  <r>
    <n v="8033"/>
    <n v="57381"/>
    <d v="2009-08-07T00:00:00"/>
    <s v="High"/>
    <n v="22"/>
    <n v="40.946400000000004"/>
    <n v="0.06"/>
    <x v="0"/>
    <n v="-13.86"/>
    <n v="1.98"/>
    <n v="0.7"/>
    <s v="Paul Van Hugh"/>
    <x v="3"/>
    <s v="West"/>
    <x v="3"/>
    <x v="0"/>
    <s v="Rubber Bands"/>
    <s v="Brites Rubber Bands, 1 1/2 oz. Box"/>
    <s v="Wrap Bag"/>
    <n v="0.83"/>
    <d v="2009-08-07T00:00:00"/>
  </r>
  <r>
    <n v="8034"/>
    <n v="57382"/>
    <d v="2009-03-23T00:00:00"/>
    <s v="Medium"/>
    <n v="25"/>
    <n v="103.5125"/>
    <n v="0.09"/>
    <x v="0"/>
    <n v="16.898"/>
    <n v="4.55"/>
    <n v="1.49"/>
    <s v="George Ashbrook"/>
    <x v="4"/>
    <s v="Ontario"/>
    <x v="3"/>
    <x v="0"/>
    <s v="Binders and Binder Accessories"/>
    <s v="Presstex Flexible Ring Binders"/>
    <s v="Small Box"/>
    <n v="0.35"/>
    <d v="2009-03-25T00:00:00"/>
  </r>
  <r>
    <n v="8035"/>
    <n v="57382"/>
    <d v="2009-03-23T00:00:00"/>
    <s v="Medium"/>
    <n v="45"/>
    <n v="409.29299999999995"/>
    <n v="7.0000000000000007E-2"/>
    <x v="2"/>
    <n v="20.14"/>
    <n v="9.7799999999999994"/>
    <n v="5.76"/>
    <s v="George Ashbrook"/>
    <x v="4"/>
    <s v="Ontario"/>
    <x v="3"/>
    <x v="0"/>
    <s v="Envelopes"/>
    <s v="Staples #10 Laser &amp; Inkjet Envelopes, 4 1/8&quot; x 9 1/2&quot;, 100/Box"/>
    <s v="Small Box"/>
    <n v="0.35"/>
    <d v="2009-03-25T00:00:00"/>
  </r>
  <r>
    <n v="8036"/>
    <n v="57409"/>
    <d v="2009-11-20T00:00:00"/>
    <s v="Not Specified"/>
    <n v="1"/>
    <n v="90.882000000000005"/>
    <n v="0.1"/>
    <x v="0"/>
    <n v="-259.63"/>
    <n v="100.98"/>
    <n v="7.18"/>
    <s v="John Castell"/>
    <x v="4"/>
    <s v="Ontario"/>
    <x v="0"/>
    <x v="2"/>
    <s v="Computer Peripherals"/>
    <s v="Logitech Cordless Elite Duo"/>
    <s v="Small Box"/>
    <n v="0.4"/>
    <d v="2009-11-21T00:00:00"/>
  </r>
  <r>
    <n v="8037"/>
    <n v="57409"/>
    <d v="2009-11-20T00:00:00"/>
    <s v="Not Specified"/>
    <n v="34"/>
    <n v="6793.5501999999997"/>
    <n v="0.03"/>
    <x v="0"/>
    <n v="1928.664"/>
    <n v="205.99"/>
    <n v="3"/>
    <s v="John Castell"/>
    <x v="4"/>
    <s v="Ontario"/>
    <x v="0"/>
    <x v="2"/>
    <s v="Telephones and Communication"/>
    <s v="6185"/>
    <s v="Small Box"/>
    <n v="0.57999999999999996"/>
    <d v="2009-11-21T00:00:00"/>
  </r>
  <r>
    <n v="8038"/>
    <n v="57412"/>
    <d v="2009-07-13T00:00:00"/>
    <s v="Low"/>
    <n v="34"/>
    <n v="255.36040000000003"/>
    <n v="0.06"/>
    <x v="0"/>
    <n v="-122.13300000000001"/>
    <n v="7.99"/>
    <n v="5.03"/>
    <s v="Carl Weiss"/>
    <x v="1"/>
    <s v="West"/>
    <x v="3"/>
    <x v="2"/>
    <s v="Telephones and Communication"/>
    <s v="Bell Sonecor JB700 Caller ID"/>
    <s v="Medium Box"/>
    <n v="0.6"/>
    <d v="2009-07-13T00:00:00"/>
  </r>
  <r>
    <n v="8039"/>
    <n v="57415"/>
    <d v="2009-03-24T00:00:00"/>
    <s v="Medium"/>
    <n v="6"/>
    <n v="90.669600000000003"/>
    <n v="0.02"/>
    <x v="0"/>
    <n v="-16.37"/>
    <n v="15.42"/>
    <n v="5.41"/>
    <s v="Tamara Chand"/>
    <x v="4"/>
    <s v="Ontario"/>
    <x v="3"/>
    <x v="0"/>
    <s v="Storage &amp; Organization"/>
    <s v="Decoflex Hanging Personal Folder File"/>
    <s v="Small Box"/>
    <n v="0.59"/>
    <d v="2009-03-25T00:00:00"/>
  </r>
  <r>
    <n v="8040"/>
    <n v="57440"/>
    <d v="2010-07-23T00:00:00"/>
    <s v="Low"/>
    <n v="12"/>
    <n v="1336.2048"/>
    <n v="0.04"/>
    <x v="2"/>
    <n v="-43.252000000000002"/>
    <n v="115.99"/>
    <n v="2.5"/>
    <s v="Rob Williams"/>
    <x v="7"/>
    <s v="Yukon"/>
    <x v="2"/>
    <x v="2"/>
    <s v="Telephones and Communication"/>
    <s v="DPC 650 Piper"/>
    <s v="Small Box"/>
    <n v="0.57999999999999996"/>
    <d v="2010-07-30T00:00:00"/>
  </r>
  <r>
    <n v="8041"/>
    <n v="57444"/>
    <d v="2011-05-14T00:00:00"/>
    <s v="Critical"/>
    <n v="24"/>
    <n v="167.7312"/>
    <n v="0.09"/>
    <x v="0"/>
    <n v="-56.108499999999999"/>
    <n v="7.68"/>
    <n v="6.16"/>
    <s v="Barry Pond"/>
    <x v="3"/>
    <s v="West"/>
    <x v="3"/>
    <x v="0"/>
    <s v="Binders and Binder Accessories"/>
    <s v="GBC VeloBinder Strips"/>
    <s v="Small Box"/>
    <n v="0.35"/>
    <d v="2011-05-15T00:00:00"/>
  </r>
  <r>
    <n v="8042"/>
    <n v="57447"/>
    <d v="2011-07-04T00:00:00"/>
    <s v="Not Specified"/>
    <n v="39"/>
    <n v="300.24540000000007"/>
    <n v="0.09"/>
    <x v="0"/>
    <n v="-60.4"/>
    <n v="8.4600000000000009"/>
    <n v="3.62"/>
    <s v="Grant Carroll"/>
    <x v="4"/>
    <s v="Ontario"/>
    <x v="1"/>
    <x v="2"/>
    <s v="Computer Peripherals"/>
    <s v="Imation 3.5&quot;, RTS 247544 3M 3.5 DSDD, 10/Pack"/>
    <s v="Small Pack"/>
    <n v="0.61"/>
    <d v="2011-07-04T00:00:00"/>
  </r>
  <r>
    <n v="8043"/>
    <n v="57447"/>
    <d v="2011-07-04T00:00:00"/>
    <s v="Not Specified"/>
    <n v="8"/>
    <n v="232.96960000000001"/>
    <n v="0.06"/>
    <x v="0"/>
    <n v="-113.6"/>
    <n v="30.98"/>
    <n v="6.5"/>
    <s v="Grant Carroll"/>
    <x v="4"/>
    <s v="Ontario"/>
    <x v="1"/>
    <x v="2"/>
    <s v="Computer Peripherals"/>
    <s v="Logitech Internet Navigator Keyboard"/>
    <s v="Small Box"/>
    <n v="0.79"/>
    <d v="2011-07-07T00:00:00"/>
  </r>
  <r>
    <n v="8044"/>
    <n v="57475"/>
    <d v="2010-10-04T00:00:00"/>
    <s v="Low"/>
    <n v="32"/>
    <n v="150.83520000000001"/>
    <n v="0.04"/>
    <x v="0"/>
    <n v="-93.230499999999992"/>
    <n v="4.91"/>
    <n v="5.68"/>
    <s v="Tony Sayre"/>
    <x v="10"/>
    <s v="Atlantic"/>
    <x v="2"/>
    <x v="0"/>
    <s v="Binders and Binder Accessories"/>
    <s v="Acco Pressboard Covers with Storage Hooks, 14 7/8&quot; x 11&quot;, Light Blue"/>
    <s v="Small Box"/>
    <n v="0.36"/>
    <d v="2010-10-11T00:00:00"/>
  </r>
  <r>
    <n v="8045"/>
    <n v="57475"/>
    <d v="2010-10-04T00:00:00"/>
    <s v="Low"/>
    <n v="34"/>
    <n v="511.04039999999998"/>
    <n v="0.06"/>
    <x v="0"/>
    <n v="-145.32550000000001"/>
    <n v="15.99"/>
    <n v="13.18"/>
    <s v="Tony Sayre"/>
    <x v="10"/>
    <s v="Atlantic"/>
    <x v="2"/>
    <x v="0"/>
    <s v="Binders and Binder Accessories"/>
    <s v="GBC Pre-Punched Binding Paper, Plastic, White, 8-1/2&quot; x 11&quot;"/>
    <s v="Small Box"/>
    <n v="0.37"/>
    <d v="2010-10-04T00:00:00"/>
  </r>
  <r>
    <n v="8046"/>
    <n v="57475"/>
    <d v="2010-10-04T00:00:00"/>
    <s v="Low"/>
    <n v="48"/>
    <n v="301.36320000000001"/>
    <n v="0.04"/>
    <x v="0"/>
    <n v="-79.81"/>
    <n v="6.54"/>
    <n v="5.27"/>
    <s v="Tony Sayre"/>
    <x v="10"/>
    <s v="Atlantic"/>
    <x v="2"/>
    <x v="0"/>
    <s v="Binders and Binder Accessories"/>
    <s v="Wilson Jones® Four-Pocket Poly Binders"/>
    <s v="Small Box"/>
    <n v="0.36"/>
    <d v="2010-10-04T00:00:00"/>
  </r>
  <r>
    <n v="8047"/>
    <n v="57475"/>
    <d v="2010-10-04T00:00:00"/>
    <s v="Low"/>
    <n v="24"/>
    <n v="141.5232"/>
    <n v="0.09"/>
    <x v="0"/>
    <n v="-76.53"/>
    <n v="6.48"/>
    <n v="6.6"/>
    <s v="Tony Sayre"/>
    <x v="10"/>
    <s v="Atlantic"/>
    <x v="2"/>
    <x v="0"/>
    <s v="Paper"/>
    <s v="Xerox 21"/>
    <s v="Small Box"/>
    <n v="0.37"/>
    <d v="2010-10-06T00:00:00"/>
  </r>
  <r>
    <n v="8048"/>
    <n v="57476"/>
    <d v="2009-03-16T00:00:00"/>
    <s v="High"/>
    <n v="20"/>
    <n v="1266.104"/>
    <n v="0.08"/>
    <x v="1"/>
    <n v="-550.42999999999995"/>
    <n v="68.81"/>
    <n v="60"/>
    <s v="Michael Stewart"/>
    <x v="3"/>
    <s v="West"/>
    <x v="0"/>
    <x v="0"/>
    <s v="Appliances"/>
    <s v="Holmes Replacement Filter for HEPA Air Cleaner, Very Large Room, HEPA Filter"/>
    <s v="Jumbo Drum"/>
    <n v="0.41"/>
    <d v="2009-03-17T00:00:00"/>
  </r>
  <r>
    <n v="8049"/>
    <n v="57476"/>
    <d v="2009-03-16T00:00:00"/>
    <s v="High"/>
    <n v="17"/>
    <n v="348.92159999999996"/>
    <n v="0.04"/>
    <x v="0"/>
    <n v="-52.12"/>
    <n v="21.38"/>
    <n v="8.99"/>
    <s v="Michael Stewart"/>
    <x v="3"/>
    <s v="West"/>
    <x v="0"/>
    <x v="0"/>
    <s v="Pens &amp; Art Supplies"/>
    <s v="Boston 1730 StandUp Electric Pencil Sharpener"/>
    <s v="Small Pack"/>
    <n v="0.59"/>
    <d v="2009-03-18T00:00:00"/>
  </r>
  <r>
    <n v="8050"/>
    <n v="57477"/>
    <d v="2010-09-26T00:00:00"/>
    <s v="High"/>
    <n v="50"/>
    <n v="713.44"/>
    <n v="0.02"/>
    <x v="0"/>
    <n v="119.12"/>
    <n v="14.56"/>
    <n v="3.5"/>
    <s v="Ed Braxton"/>
    <x v="6"/>
    <s v="Prarie"/>
    <x v="2"/>
    <x v="0"/>
    <s v="Appliances"/>
    <s v="Acco 6 Outlet Guardian Premium Surge Suppressor"/>
    <s v="Small Box"/>
    <n v="0.57999999999999996"/>
    <d v="2010-09-28T00:00:00"/>
  </r>
  <r>
    <n v="8051"/>
    <n v="57477"/>
    <d v="2010-09-26T00:00:00"/>
    <s v="High"/>
    <n v="45"/>
    <n v="3559.9859999999999"/>
    <n v="0.08"/>
    <x v="0"/>
    <n v="1560.96"/>
    <n v="85.99"/>
    <n v="2.5"/>
    <s v="Ed Braxton"/>
    <x v="6"/>
    <s v="Prarie"/>
    <x v="2"/>
    <x v="2"/>
    <s v="Telephones and Communication"/>
    <s v="Accessory12"/>
    <s v="Small Box"/>
    <n v="0.35"/>
    <d v="2010-09-27T00:00:00"/>
  </r>
  <r>
    <n v="8052"/>
    <n v="57478"/>
    <d v="2010-10-03T00:00:00"/>
    <s v="Critical"/>
    <n v="36"/>
    <n v="60.911999999999992"/>
    <n v="0.1"/>
    <x v="0"/>
    <n v="-2.5099999999999998"/>
    <n v="1.88"/>
    <n v="0.79"/>
    <s v="Greg Hansen"/>
    <x v="2"/>
    <s v="Prarie"/>
    <x v="2"/>
    <x v="0"/>
    <s v="Rubber Bands"/>
    <s v="Staples Pushpins"/>
    <s v="Wrap Bag"/>
    <n v="0.5"/>
    <d v="2010-10-04T00:00:00"/>
  </r>
  <r>
    <n v="8053"/>
    <n v="57479"/>
    <d v="2011-03-15T00:00:00"/>
    <s v="High"/>
    <n v="37"/>
    <n v="129.03749999999999"/>
    <n v="7.0000000000000007E-2"/>
    <x v="0"/>
    <n v="54.78"/>
    <n v="3.75"/>
    <n v="0.5"/>
    <s v="Amy Cox"/>
    <x v="4"/>
    <s v="Ontario"/>
    <x v="1"/>
    <x v="0"/>
    <s v="Labels"/>
    <s v="Avery 496"/>
    <s v="Small Box"/>
    <n v="0.37"/>
    <d v="2011-03-16T00:00:00"/>
  </r>
  <r>
    <n v="8054"/>
    <n v="57504"/>
    <d v="2009-08-04T00:00:00"/>
    <s v="Not Specified"/>
    <n v="44"/>
    <n v="332.79839999999996"/>
    <n v="0.01"/>
    <x v="0"/>
    <n v="160.02000000000001"/>
    <n v="7.64"/>
    <n v="1.39"/>
    <s v="Sarah Brown"/>
    <x v="5"/>
    <s v="Quebec"/>
    <x v="3"/>
    <x v="0"/>
    <s v="Envelopes"/>
    <s v="Security-Tint Envelopes"/>
    <s v="Small Box"/>
    <n v="0.36"/>
    <d v="2009-08-07T00:00:00"/>
  </r>
  <r>
    <n v="8055"/>
    <n v="57506"/>
    <d v="2009-02-13T00:00:00"/>
    <s v="Medium"/>
    <n v="48"/>
    <n v="314.49599999999998"/>
    <n v="0.1"/>
    <x v="0"/>
    <n v="-66.87"/>
    <n v="7.28"/>
    <n v="5.47"/>
    <s v="Thais Sissman"/>
    <x v="6"/>
    <s v="Prarie"/>
    <x v="1"/>
    <x v="0"/>
    <s v="Paper"/>
    <s v="Southworth Structures Collection™"/>
    <s v="Small Box"/>
    <n v="0.35"/>
    <d v="2009-02-13T00:00:00"/>
  </r>
  <r>
    <n v="8056"/>
    <n v="57507"/>
    <d v="2009-06-26T00:00:00"/>
    <s v="Critical"/>
    <n v="10"/>
    <n v="145.59700000000001"/>
    <n v="0.03"/>
    <x v="0"/>
    <n v="-19.676500000000001"/>
    <n v="15.01"/>
    <n v="8.4"/>
    <s v="Logan Haushalter"/>
    <x v="6"/>
    <s v="Prarie"/>
    <x v="1"/>
    <x v="0"/>
    <s v="Binders and Binder Accessories"/>
    <s v="GBC Prepunched Paper, 19-Hole, for Binding Systems, 24-lb"/>
    <s v="Small Box"/>
    <n v="0.39"/>
    <d v="2009-06-29T00:00:00"/>
  </r>
  <r>
    <n v="8057"/>
    <n v="57509"/>
    <d v="2009-02-21T00:00:00"/>
    <s v="Low"/>
    <n v="39"/>
    <n v="172.34100000000001"/>
    <n v="0.1"/>
    <x v="2"/>
    <n v="101.13"/>
    <n v="4.91"/>
    <n v="0.5"/>
    <s v="Neola Schneider"/>
    <x v="12"/>
    <s v="Northwest Territories"/>
    <x v="2"/>
    <x v="0"/>
    <s v="Labels"/>
    <s v="Avery 493"/>
    <s v="Small Box"/>
    <n v="0.36"/>
    <d v="2009-02-21T00:00:00"/>
  </r>
  <r>
    <n v="8058"/>
    <n v="57509"/>
    <d v="2009-02-21T00:00:00"/>
    <s v="Low"/>
    <n v="11"/>
    <n v="2599.6970999999999"/>
    <n v="0.09"/>
    <x v="1"/>
    <n v="-202.58100000000002"/>
    <n v="259.70999999999998"/>
    <n v="66.67"/>
    <s v="Neola Schneider"/>
    <x v="12"/>
    <s v="Northwest Territories"/>
    <x v="2"/>
    <x v="1"/>
    <s v="Tables"/>
    <s v="Bevis Round Bullnose 29&quot; High Table Top"/>
    <s v="Jumbo Box"/>
    <n v="0.61"/>
    <d v="2009-02-26T00:00:00"/>
  </r>
  <r>
    <n v="8059"/>
    <n v="57510"/>
    <d v="2011-12-10T00:00:00"/>
    <s v="Not Specified"/>
    <n v="6"/>
    <n v="39.679200000000002"/>
    <n v="0.01"/>
    <x v="0"/>
    <n v="-11.34"/>
    <n v="6.68"/>
    <n v="5.2"/>
    <s v="Liz Carlisle"/>
    <x v="2"/>
    <s v="Prarie"/>
    <x v="1"/>
    <x v="0"/>
    <s v="Paper"/>
    <s v="Xerox 1977"/>
    <s v="Small Box"/>
    <n v="0.37"/>
    <d v="2011-12-10T00:00:00"/>
  </r>
  <r>
    <n v="8060"/>
    <n v="57511"/>
    <d v="2009-10-06T00:00:00"/>
    <s v="Critical"/>
    <n v="32"/>
    <n v="91.555199999999999"/>
    <n v="0.01"/>
    <x v="0"/>
    <n v="41.54"/>
    <n v="2.89"/>
    <n v="0.5"/>
    <s v="Duane Noonan"/>
    <x v="3"/>
    <s v="West"/>
    <x v="1"/>
    <x v="0"/>
    <s v="Labels"/>
    <s v="Avery 498"/>
    <s v="Small Box"/>
    <n v="0.38"/>
    <d v="2009-10-07T00:00:00"/>
  </r>
  <r>
    <n v="8061"/>
    <n v="57511"/>
    <d v="2009-10-06T00:00:00"/>
    <s v="Critical"/>
    <n v="11"/>
    <n v="615.89"/>
    <n v="0"/>
    <x v="0"/>
    <n v="-173.25"/>
    <n v="55.99"/>
    <n v="5"/>
    <s v="Duane Noonan"/>
    <x v="3"/>
    <s v="West"/>
    <x v="1"/>
    <x v="2"/>
    <s v="Telephones and Communication"/>
    <s v="Accessory6"/>
    <s v="Small Pack"/>
    <n v="0.8"/>
    <d v="2009-10-08T00:00:00"/>
  </r>
  <r>
    <n v="8062"/>
    <n v="57537"/>
    <d v="2012-09-18T00:00:00"/>
    <s v="Medium"/>
    <n v="13"/>
    <n v="60.780200000000001"/>
    <n v="0.03"/>
    <x v="2"/>
    <n v="-29.693000000000001"/>
    <n v="4.82"/>
    <n v="5.24"/>
    <s v="Patrick Jones"/>
    <x v="10"/>
    <s v="Atlantic"/>
    <x v="2"/>
    <x v="0"/>
    <s v="Binders and Binder Accessories"/>
    <s v="Wilson Jones Turn Tabs Binder Tool for Ring Binders"/>
    <s v="Small Box"/>
    <n v="0.39"/>
    <d v="2012-09-19T00:00:00"/>
  </r>
  <r>
    <n v="8063"/>
    <n v="57537"/>
    <d v="2012-09-18T00:00:00"/>
    <s v="Medium"/>
    <n v="29"/>
    <n v="2781.7235000000001"/>
    <n v="0.05"/>
    <x v="0"/>
    <n v="888.62"/>
    <n v="100.97"/>
    <n v="7.18"/>
    <s v="Patrick Jones"/>
    <x v="10"/>
    <s v="Atlantic"/>
    <x v="2"/>
    <x v="2"/>
    <s v="Computer Peripherals"/>
    <s v="Gyration Ultra Cordless Optical Suite"/>
    <s v="Small Box"/>
    <n v="0.46"/>
    <d v="2012-09-19T00:00:00"/>
  </r>
  <r>
    <n v="8064"/>
    <n v="57537"/>
    <d v="2012-09-18T00:00:00"/>
    <s v="Medium"/>
    <n v="4"/>
    <n v="14.4872"/>
    <n v="0.09"/>
    <x v="0"/>
    <n v="-7.08"/>
    <n v="3.98"/>
    <n v="2.97"/>
    <s v="Patrick Jones"/>
    <x v="10"/>
    <s v="Atlantic"/>
    <x v="2"/>
    <x v="0"/>
    <s v="Paper"/>
    <s v="Unpadded Memo Slips"/>
    <s v="Wrap Bag"/>
    <n v="0.35"/>
    <d v="2012-09-18T00:00:00"/>
  </r>
  <r>
    <n v="8065"/>
    <n v="57538"/>
    <d v="2010-02-20T00:00:00"/>
    <s v="Critical"/>
    <n v="40"/>
    <n v="1250.4639999999999"/>
    <n v="0.08"/>
    <x v="0"/>
    <n v="-244.63"/>
    <n v="33.979999999999997"/>
    <n v="19.989999999999998"/>
    <s v="Christina Vanderzanden"/>
    <x v="4"/>
    <s v="Ontario"/>
    <x v="0"/>
    <x v="1"/>
    <s v="Office Furnishings"/>
    <s v="Linden® 12&quot; Wall Clock With Oak Frame"/>
    <s v="Small Box"/>
    <n v="0.55000000000000004"/>
    <d v="2010-02-22T00:00:00"/>
  </r>
  <r>
    <n v="8066"/>
    <n v="57542"/>
    <d v="2009-08-22T00:00:00"/>
    <s v="High"/>
    <n v="23"/>
    <n v="1224.9983999999999"/>
    <n v="0.04"/>
    <x v="0"/>
    <n v="517.03"/>
    <n v="55.48"/>
    <n v="6.79"/>
    <s v="John Lucas"/>
    <x v="4"/>
    <s v="Ontario"/>
    <x v="1"/>
    <x v="0"/>
    <s v="Paper"/>
    <s v="Eaton Premium Continuous-Feed Paper, 25% Cotton, Letter Size, White, 1000 Shts/Box"/>
    <s v="Small Box"/>
    <n v="0.37"/>
    <d v="2009-08-24T00:00:00"/>
  </r>
  <r>
    <n v="8067"/>
    <n v="57568"/>
    <d v="2010-06-17T00:00:00"/>
    <s v="Not Specified"/>
    <n v="38"/>
    <n v="553.77780000000007"/>
    <n v="7.0000000000000007E-2"/>
    <x v="0"/>
    <n v="282.11"/>
    <n v="15.67"/>
    <n v="1.39"/>
    <s v="Jim Epp"/>
    <x v="10"/>
    <s v="Atlantic"/>
    <x v="0"/>
    <x v="0"/>
    <s v="Envelopes"/>
    <s v="#10 White Business Envelopes,4 1/8 x 9 1/2"/>
    <s v="Small Box"/>
    <n v="0.38"/>
    <d v="2010-06-19T00:00:00"/>
  </r>
  <r>
    <n v="8068"/>
    <n v="57570"/>
    <d v="2012-09-28T00:00:00"/>
    <s v="High"/>
    <n v="27"/>
    <n v="1743.9785999999999"/>
    <n v="0.09"/>
    <x v="1"/>
    <n v="-190.78"/>
    <n v="70.98"/>
    <n v="26.74"/>
    <s v="Daniel Raglin"/>
    <x v="4"/>
    <s v="Ontario"/>
    <x v="1"/>
    <x v="1"/>
    <s v="Bookcases"/>
    <s v="Hon Metal Bookcases, Black"/>
    <s v="Jumbo Box"/>
    <n v="0.6"/>
    <d v="2012-09-30T00:00:00"/>
  </r>
  <r>
    <n v="8069"/>
    <n v="57570"/>
    <d v="2012-09-28T00:00:00"/>
    <s v="High"/>
    <n v="15"/>
    <n v="648.54"/>
    <n v="0.1"/>
    <x v="0"/>
    <n v="204.08"/>
    <n v="48.04"/>
    <n v="7.23"/>
    <s v="Daniel Raglin"/>
    <x v="4"/>
    <s v="Ontario"/>
    <x v="1"/>
    <x v="0"/>
    <s v="Paper"/>
    <s v="Xerox 1885"/>
    <s v="Small Box"/>
    <n v="0.37"/>
    <d v="2012-09-30T00:00:00"/>
  </r>
  <r>
    <n v="8070"/>
    <n v="57572"/>
    <d v="2011-07-12T00:00:00"/>
    <s v="Medium"/>
    <n v="30"/>
    <n v="134.46"/>
    <n v="0.1"/>
    <x v="0"/>
    <n v="-120.04"/>
    <n v="4.9800000000000004"/>
    <n v="4.62"/>
    <s v="Helen Wasserman"/>
    <x v="1"/>
    <s v="West"/>
    <x v="2"/>
    <x v="2"/>
    <s v="Computer Peripherals"/>
    <s v="Imation 3.5&quot;, DISKETTE 44766 HGHLD3.52HD/FM, 10/Pack"/>
    <s v="Small Pack"/>
    <n v="0.64"/>
    <d v="2011-07-14T00:00:00"/>
  </r>
  <r>
    <n v="8071"/>
    <n v="57572"/>
    <d v="2011-07-12T00:00:00"/>
    <s v="Medium"/>
    <n v="9"/>
    <n v="68.759999999999991"/>
    <n v="0"/>
    <x v="0"/>
    <n v="-17.22"/>
    <n v="7.64"/>
    <n v="5.83"/>
    <s v="Helen Wasserman"/>
    <x v="1"/>
    <s v="West"/>
    <x v="2"/>
    <x v="0"/>
    <s v="Paper"/>
    <s v="Rediform Wirebound &quot;Phone Memo&quot; Message Book, 11 x 5-3/4"/>
    <s v="Wrap Bag"/>
    <n v="0.36"/>
    <d v="2011-07-13T00:00:00"/>
  </r>
  <r>
    <n v="8072"/>
    <n v="57574"/>
    <d v="2012-07-23T00:00:00"/>
    <s v="Critical"/>
    <n v="20"/>
    <n v="446.21399999999994"/>
    <n v="7.0000000000000007E-2"/>
    <x v="1"/>
    <n v="-192.7"/>
    <n v="23.99"/>
    <n v="15.68"/>
    <s v="Russell D'Ascenzo"/>
    <x v="6"/>
    <s v="Prarie"/>
    <x v="3"/>
    <x v="1"/>
    <s v="Office Furnishings"/>
    <s v="Westinghouse Floor Lamp with Metal Mesh Shade, Black"/>
    <s v="Jumbo Drum"/>
    <n v="0.62"/>
    <d v="2012-07-24T00:00:00"/>
  </r>
  <r>
    <n v="8073"/>
    <n v="57600"/>
    <d v="2012-11-11T00:00:00"/>
    <s v="Critical"/>
    <n v="32"/>
    <n v="1817.3120000000001"/>
    <n v="0.05"/>
    <x v="0"/>
    <n v="584.14549999999997"/>
    <n v="59.78"/>
    <n v="10.29"/>
    <s v="Grant Carroll"/>
    <x v="12"/>
    <s v="Northwest Territories"/>
    <x v="0"/>
    <x v="0"/>
    <s v="Binders and Binder Accessories"/>
    <s v="GBC Recycled Regency Composition Covers"/>
    <s v="Small Box"/>
    <n v="0.39"/>
    <d v="2012-11-13T00:00:00"/>
  </r>
  <r>
    <n v="8074"/>
    <n v="57600"/>
    <d v="2012-11-11T00:00:00"/>
    <s v="Critical"/>
    <n v="44"/>
    <n v="172.63399999999999"/>
    <n v="0.05"/>
    <x v="0"/>
    <n v="85.81"/>
    <n v="4.13"/>
    <n v="0.5"/>
    <s v="Grant Carroll"/>
    <x v="9"/>
    <s v="Atlantic"/>
    <x v="0"/>
    <x v="0"/>
    <s v="Labels"/>
    <s v="Avery 506"/>
    <s v="Small Box"/>
    <n v="0.39"/>
    <d v="2012-11-13T00:00:00"/>
  </r>
  <r>
    <n v="8075"/>
    <n v="57600"/>
    <d v="2012-11-11T00:00:00"/>
    <s v="Critical"/>
    <n v="12"/>
    <n v="368.04239999999999"/>
    <n v="0.01"/>
    <x v="0"/>
    <n v="-8.42"/>
    <n v="30.98"/>
    <n v="17.079999999999998"/>
    <s v="Grant Carroll"/>
    <x v="9"/>
    <s v="Atlantic"/>
    <x v="0"/>
    <x v="0"/>
    <s v="Paper"/>
    <s v="Xerox 197"/>
    <s v="Small Box"/>
    <n v="0.4"/>
    <d v="2012-11-13T00:00:00"/>
  </r>
  <r>
    <n v="8076"/>
    <n v="57602"/>
    <d v="2012-05-17T00:00:00"/>
    <s v="Low"/>
    <n v="43"/>
    <n v="121.36319999999999"/>
    <n v="0.02"/>
    <x v="0"/>
    <n v="58.52"/>
    <n v="2.88"/>
    <n v="0.5"/>
    <s v="Rachel Payne"/>
    <x v="6"/>
    <s v="Prarie"/>
    <x v="3"/>
    <x v="0"/>
    <s v="Labels"/>
    <s v="Avery 484"/>
    <s v="Small Box"/>
    <n v="0.36"/>
    <d v="2012-05-26T00:00:00"/>
  </r>
  <r>
    <n v="8077"/>
    <n v="57606"/>
    <d v="2010-01-03T00:00:00"/>
    <s v="Not Specified"/>
    <n v="37"/>
    <n v="287.97840000000002"/>
    <n v="0.08"/>
    <x v="0"/>
    <n v="-64.239999999999995"/>
    <n v="8.4600000000000009"/>
    <n v="3.62"/>
    <s v="Darren Budd"/>
    <x v="4"/>
    <s v="Ontario"/>
    <x v="3"/>
    <x v="2"/>
    <s v="Computer Peripherals"/>
    <s v="Imation 3.5&quot;, RTS 247544 3M 3.5 DSDD, 10/Pack"/>
    <s v="Small Pack"/>
    <n v="0.61"/>
    <d v="2010-01-04T00:00:00"/>
  </r>
  <r>
    <n v="8078"/>
    <n v="57633"/>
    <d v="2011-02-06T00:00:00"/>
    <s v="High"/>
    <n v="12"/>
    <n v="337.75559999999996"/>
    <n v="0.09"/>
    <x v="2"/>
    <n v="202.63"/>
    <n v="30.93"/>
    <n v="3.92"/>
    <s v="Speros Goranitis"/>
    <x v="3"/>
    <s v="West"/>
    <x v="1"/>
    <x v="1"/>
    <s v="Office Furnishings"/>
    <s v="Advantus Employee of the Month Certificate Frame, 11 x 13-1/2"/>
    <s v="Small Pack"/>
    <n v="0.44"/>
    <d v="2011-02-07T00:00:00"/>
  </r>
  <r>
    <n v="8079"/>
    <n v="57638"/>
    <d v="2012-04-22T00:00:00"/>
    <s v="Low"/>
    <n v="35"/>
    <n v="6938.5225"/>
    <n v="0.09"/>
    <x v="1"/>
    <n v="-526.47809500000005"/>
    <n v="217.85"/>
    <n v="29.1"/>
    <s v="Christy Brittain"/>
    <x v="8"/>
    <s v="Atlantic"/>
    <x v="3"/>
    <x v="1"/>
    <s v="Tables"/>
    <s v="Chromcraft Bull-Nose Wood Round Conference Table Top, Wood Base"/>
    <s v="Jumbo Box"/>
    <n v="0.68"/>
    <d v="2012-04-27T00:00:00"/>
  </r>
  <r>
    <n v="8080"/>
    <n v="57638"/>
    <d v="2012-04-22T00:00:00"/>
    <s v="Low"/>
    <n v="49"/>
    <n v="523.14359999999999"/>
    <n v="7.0000000000000007E-2"/>
    <x v="0"/>
    <n v="78.89"/>
    <n v="11.48"/>
    <n v="5.43"/>
    <s v="Christy Brittain"/>
    <x v="11"/>
    <s v="Atlantic"/>
    <x v="3"/>
    <x v="0"/>
    <s v="Paper"/>
    <s v="Personal Creations™ Ink Jet Cards and Labels"/>
    <s v="Small Box"/>
    <n v="0.36"/>
    <d v="2012-04-24T00:00:00"/>
  </r>
  <r>
    <n v="8081"/>
    <n v="57638"/>
    <d v="2012-04-22T00:00:00"/>
    <s v="Low"/>
    <n v="49"/>
    <n v="93.766400000000004"/>
    <n v="0.08"/>
    <x v="0"/>
    <n v="-85.58"/>
    <n v="2.08"/>
    <n v="2.56"/>
    <s v="Christy Brittain"/>
    <x v="11"/>
    <s v="Atlantic"/>
    <x v="3"/>
    <x v="0"/>
    <s v="Scissors, Rulers and Trimmers"/>
    <s v="Kleencut® Forged Office Shears by Acme United Corporation"/>
    <s v="Small Pack"/>
    <n v="0.55000000000000004"/>
    <d v="2012-04-24T00:00:00"/>
  </r>
  <r>
    <n v="8082"/>
    <n v="57639"/>
    <d v="2010-07-21T00:00:00"/>
    <s v="Critical"/>
    <n v="24"/>
    <n v="2199.3984"/>
    <n v="0.04"/>
    <x v="0"/>
    <n v="330.5"/>
    <n v="95.46"/>
    <n v="18.13"/>
    <s v="John Castell"/>
    <x v="4"/>
    <s v="Ontario"/>
    <x v="3"/>
    <x v="1"/>
    <s v="Office Furnishings"/>
    <s v="Electrix Architect's Clamp-On Swing Arm Lamp, Black"/>
    <s v="Large Box"/>
    <n v="0.56000000000000005"/>
    <d v="2010-07-21T00:00:00"/>
  </r>
  <r>
    <n v="8083"/>
    <n v="57666"/>
    <d v="2009-05-22T00:00:00"/>
    <s v="Not Specified"/>
    <n v="45"/>
    <n v="1134.0269999999998"/>
    <n v="0.03"/>
    <x v="0"/>
    <n v="304.2"/>
    <n v="25.98"/>
    <n v="4.08"/>
    <s v="Mathew Reese"/>
    <x v="5"/>
    <s v="Quebec"/>
    <x v="0"/>
    <x v="0"/>
    <s v="Pens &amp; Art Supplies"/>
    <s v="Boston 1799 Powerhouse™ Electric Pencil Sharpener"/>
    <s v="Small Pack"/>
    <n v="0.56999999999999995"/>
    <d v="2009-05-25T00:00:00"/>
  </r>
  <r>
    <n v="8084"/>
    <n v="57666"/>
    <d v="2009-05-22T00:00:00"/>
    <s v="Not Specified"/>
    <n v="44"/>
    <n v="830.80799999999999"/>
    <n v="0.1"/>
    <x v="1"/>
    <n v="-2111.36"/>
    <n v="20.98"/>
    <n v="53.03"/>
    <s v="Mathew Reese"/>
    <x v="5"/>
    <s v="Quebec"/>
    <x v="0"/>
    <x v="0"/>
    <s v="Storage &amp; Organization"/>
    <s v="Tennsco Lockers, Gray"/>
    <s v="Jumbo Drum"/>
    <n v="0.78"/>
    <d v="2009-05-22T00:00:00"/>
  </r>
  <r>
    <n v="8085"/>
    <n v="57669"/>
    <d v="2010-08-08T00:00:00"/>
    <s v="Critical"/>
    <n v="41"/>
    <n v="1680.1799999999998"/>
    <n v="0"/>
    <x v="0"/>
    <n v="544.92999999999995"/>
    <n v="40.98"/>
    <n v="5.33"/>
    <s v="Cyra Reiten"/>
    <x v="3"/>
    <s v="West"/>
    <x v="3"/>
    <x v="0"/>
    <s v="Appliances"/>
    <s v="Belkin 8 Outlet Surge Protector"/>
    <s v="Small Box"/>
    <n v="0.56999999999999995"/>
    <d v="2010-08-09T00:00:00"/>
  </r>
  <r>
    <n v="8086"/>
    <n v="57671"/>
    <d v="2012-11-07T00:00:00"/>
    <s v="Not Specified"/>
    <n v="6"/>
    <n v="22.274999999999999"/>
    <n v="0.01"/>
    <x v="0"/>
    <n v="3.96"/>
    <n v="3.75"/>
    <n v="0.5"/>
    <s v="Liz Price"/>
    <x v="8"/>
    <s v="Atlantic"/>
    <x v="3"/>
    <x v="0"/>
    <s v="Labels"/>
    <s v="Avery 510"/>
    <s v="Small Box"/>
    <n v="0.37"/>
    <d v="2012-11-08T00:00:00"/>
  </r>
  <r>
    <n v="8087"/>
    <n v="57698"/>
    <d v="2012-01-06T00:00:00"/>
    <s v="Critical"/>
    <n v="10"/>
    <n v="73.814999999999984"/>
    <n v="0.05"/>
    <x v="0"/>
    <n v="-66.91"/>
    <n v="7.77"/>
    <n v="9.23"/>
    <s v="Patrick Jones"/>
    <x v="10"/>
    <s v="Atlantic"/>
    <x v="2"/>
    <x v="0"/>
    <s v="Appliances"/>
    <s v="Hoover Commercial Soft Guard Upright Vacuum And Disposable Filtration Bags"/>
    <s v="Small Box"/>
    <n v="0.57999999999999996"/>
    <d v="2012-01-07T00:00:00"/>
  </r>
  <r>
    <n v="8088"/>
    <n v="57698"/>
    <d v="2012-01-06T00:00:00"/>
    <s v="Critical"/>
    <n v="13"/>
    <n v="4533.3599999999997"/>
    <n v="0.04"/>
    <x v="0"/>
    <n v="1127.31"/>
    <n v="363.25"/>
    <n v="19.989999999999998"/>
    <s v="Patrick Jones"/>
    <x v="10"/>
    <s v="Atlantic"/>
    <x v="2"/>
    <x v="0"/>
    <s v="Appliances"/>
    <s v="Hoover WindTunnel™ Plus Canister Vacuum"/>
    <s v="Small Box"/>
    <n v="0.56999999999999995"/>
    <d v="2012-01-08T00:00:00"/>
  </r>
  <r>
    <n v="8089"/>
    <n v="57699"/>
    <d v="2012-11-10T00:00:00"/>
    <s v="Low"/>
    <n v="47"/>
    <n v="1752.7146"/>
    <n v="0.09"/>
    <x v="0"/>
    <n v="752.96"/>
    <n v="40.98"/>
    <n v="1.99"/>
    <s v="Pete Takahito"/>
    <x v="4"/>
    <s v="Ontario"/>
    <x v="1"/>
    <x v="2"/>
    <s v="Computer Peripherals"/>
    <s v="Imation Printable White 80 Minute CD-R Spindle, 50/Pack"/>
    <s v="Small Pack"/>
    <n v="0.44"/>
    <d v="2012-11-15T00:00:00"/>
  </r>
  <r>
    <n v="8090"/>
    <n v="57699"/>
    <d v="2012-11-10T00:00:00"/>
    <s v="Low"/>
    <n v="36"/>
    <n v="2019.6575999999998"/>
    <n v="0.08"/>
    <x v="0"/>
    <n v="485.02"/>
    <n v="60.98"/>
    <n v="19.989999999999998"/>
    <s v="Pete Takahito"/>
    <x v="4"/>
    <s v="Ontario"/>
    <x v="1"/>
    <x v="0"/>
    <s v="Envelopes"/>
    <s v="Tyvek Interoffice Envelopes, 9 1/2&quot; x 12 1/2&quot;, 100/Box"/>
    <s v="Small Box"/>
    <n v="0.38"/>
    <d v="2012-11-14T00:00:00"/>
  </r>
  <r>
    <n v="8091"/>
    <n v="57699"/>
    <d v="2012-11-10T00:00:00"/>
    <s v="Low"/>
    <n v="20"/>
    <n v="37.856000000000002"/>
    <n v="0.09"/>
    <x v="0"/>
    <n v="-72.23"/>
    <n v="2.08"/>
    <n v="5.33"/>
    <s v="Pete Takahito"/>
    <x v="4"/>
    <s v="Ontario"/>
    <x v="1"/>
    <x v="1"/>
    <s v="Office Furnishings"/>
    <s v="Eldon® Wave Desk Accessories"/>
    <s v="Small Box"/>
    <n v="0.43"/>
    <d v="2012-11-12T00:00:00"/>
  </r>
  <r>
    <n v="8092"/>
    <n v="57700"/>
    <d v="2011-11-12T00:00:00"/>
    <s v="Medium"/>
    <n v="38"/>
    <n v="1750.3103999999998"/>
    <n v="0.04"/>
    <x v="0"/>
    <n v="134.85"/>
    <n v="47.98"/>
    <n v="3.61"/>
    <s v="Paul MacIntyre"/>
    <x v="8"/>
    <s v="Atlantic"/>
    <x v="1"/>
    <x v="2"/>
    <s v="Computer Peripherals"/>
    <s v="DS/HD IBM Formatted Diskettes, 200/Pack - Staples"/>
    <s v="Small Pack"/>
    <n v="0.71"/>
    <d v="2011-11-12T00:00:00"/>
  </r>
  <r>
    <n v="8093"/>
    <n v="57734"/>
    <d v="2009-09-16T00:00:00"/>
    <s v="High"/>
    <n v="26"/>
    <n v="104.72800000000001"/>
    <n v="0.05"/>
    <x v="0"/>
    <n v="-89.216999999999999"/>
    <n v="4.24"/>
    <n v="5.41"/>
    <s v="Dan Campbell"/>
    <x v="3"/>
    <s v="West"/>
    <x v="0"/>
    <x v="0"/>
    <s v="Binders and Binder Accessories"/>
    <s v="Storex DuraTech Recycled Plastic Frosted Binders"/>
    <s v="Small Box"/>
    <n v="0.35"/>
    <d v="2009-09-18T00:00:00"/>
  </r>
  <r>
    <n v="8094"/>
    <n v="57734"/>
    <d v="2009-09-16T00:00:00"/>
    <s v="High"/>
    <n v="27"/>
    <n v="412.61400000000003"/>
    <n v="0.1"/>
    <x v="0"/>
    <n v="-75.06"/>
    <n v="16.98"/>
    <n v="12.39"/>
    <s v="Dan Campbell"/>
    <x v="3"/>
    <s v="West"/>
    <x v="0"/>
    <x v="0"/>
    <s v="Envelopes"/>
    <s v="Brown Kraft Recycled Envelopes"/>
    <s v="Small Box"/>
    <n v="0.35"/>
    <d v="2009-09-18T00:00:00"/>
  </r>
  <r>
    <n v="8095"/>
    <n v="57760"/>
    <d v="2011-07-12T00:00:00"/>
    <s v="Not Specified"/>
    <n v="38"/>
    <n v="271.1148"/>
    <n v="0.06"/>
    <x v="0"/>
    <n v="17.149999999999999"/>
    <n v="7.59"/>
    <n v="4"/>
    <s v="Rick Huthwaite"/>
    <x v="3"/>
    <s v="West"/>
    <x v="1"/>
    <x v="1"/>
    <s v="Office Furnishings"/>
    <s v="Master Giant Foot® Doorstop, Safety Yellow"/>
    <s v="Wrap Bag"/>
    <n v="0.42"/>
    <d v="2011-07-14T00:00:00"/>
  </r>
  <r>
    <n v="8096"/>
    <n v="57760"/>
    <d v="2011-07-12T00:00:00"/>
    <s v="Not Specified"/>
    <n v="34"/>
    <n v="100.3068"/>
    <n v="0.01"/>
    <x v="0"/>
    <n v="-30.39"/>
    <n v="2.98"/>
    <n v="2.0299999999999998"/>
    <s v="Rick Huthwaite"/>
    <x v="3"/>
    <s v="West"/>
    <x v="1"/>
    <x v="0"/>
    <s v="Pens &amp; Art Supplies"/>
    <s v="Premium Writing Pencils, Soft, #2 by Central Association for the Blind"/>
    <s v="Wrap Bag"/>
    <n v="0.56999999999999995"/>
    <d v="2011-07-14T00:00:00"/>
  </r>
  <r>
    <n v="8097"/>
    <n v="57766"/>
    <d v="2010-04-30T00:00:00"/>
    <s v="High"/>
    <n v="17"/>
    <n v="493.05950000000001"/>
    <n v="0.05"/>
    <x v="0"/>
    <n v="-85.32"/>
    <n v="30.53"/>
    <n v="19.989999999999998"/>
    <s v="Julia Dunbar"/>
    <x v="1"/>
    <s v="West"/>
    <x v="3"/>
    <x v="0"/>
    <s v="Labels"/>
    <s v="Avery 4027 File Folder Labels for Dot Matrix Printers, 5000 Labels per Box, White"/>
    <s v="Small Box"/>
    <n v="0.39"/>
    <d v="2010-05-03T00:00:00"/>
  </r>
  <r>
    <n v="8098"/>
    <n v="57767"/>
    <d v="2012-04-11T00:00:00"/>
    <s v="Critical"/>
    <n v="34"/>
    <n v="3735.9233999999997"/>
    <n v="0.01"/>
    <x v="0"/>
    <n v="861.72299999999996"/>
    <n v="110.99"/>
    <n v="8.99"/>
    <s v="Liz Pelletier"/>
    <x v="2"/>
    <s v="Prarie"/>
    <x v="1"/>
    <x v="2"/>
    <s v="Telephones and Communication"/>
    <s v="LX 677"/>
    <s v="Small Box"/>
    <n v="0.56999999999999995"/>
    <d v="2012-04-13T00:00:00"/>
  </r>
  <r>
    <n v="8099"/>
    <n v="57794"/>
    <d v="2009-07-26T00:00:00"/>
    <s v="Low"/>
    <n v="16"/>
    <n v="78.086400000000012"/>
    <n v="0.02"/>
    <x v="0"/>
    <n v="-46.92"/>
    <n v="4.9800000000000004"/>
    <n v="6.07"/>
    <s v="Edward Becker"/>
    <x v="4"/>
    <s v="Ontario"/>
    <x v="2"/>
    <x v="0"/>
    <s v="Paper"/>
    <s v="Xerox 1897"/>
    <s v="Small Box"/>
    <n v="0.36"/>
    <d v="2009-07-28T00:00:00"/>
  </r>
  <r>
    <n v="8100"/>
    <n v="57798"/>
    <d v="2012-09-15T00:00:00"/>
    <s v="High"/>
    <n v="20"/>
    <n v="2791.404"/>
    <n v="0.01"/>
    <x v="1"/>
    <n v="-124.04"/>
    <n v="140.97999999999999"/>
    <n v="36.090000000000003"/>
    <s v="Nora Price"/>
    <x v="10"/>
    <s v="Atlantic"/>
    <x v="0"/>
    <x v="1"/>
    <s v="Bookcases"/>
    <s v="Sauder Forest Hills Library, Woodland Oak Finish"/>
    <s v="Jumbo Box"/>
    <n v="0.77"/>
    <d v="2012-09-16T00:00:00"/>
  </r>
  <r>
    <n v="8101"/>
    <n v="57799"/>
    <d v="2011-08-31T00:00:00"/>
    <s v="High"/>
    <n v="25"/>
    <n v="12273.764999999999"/>
    <n v="0.02"/>
    <x v="1"/>
    <n v="3972.72"/>
    <n v="500.97"/>
    <n v="69.3"/>
    <s v="Janet Lee"/>
    <x v="2"/>
    <s v="Prarie"/>
    <x v="3"/>
    <x v="2"/>
    <s v="Office Machines"/>
    <s v="Epson Stylus 1520 Color Inkjet Printer"/>
    <s v="Jumbo Drum"/>
    <n v="0.37"/>
    <d v="2011-09-02T00:00:00"/>
  </r>
  <r>
    <n v="8102"/>
    <n v="57827"/>
    <d v="2009-07-02T00:00:00"/>
    <s v="Medium"/>
    <n v="24"/>
    <n v="2302.3440000000001"/>
    <n v="0.05"/>
    <x v="1"/>
    <n v="-111.4"/>
    <n v="100.98"/>
    <n v="35.840000000000003"/>
    <s v="Andrew Roberts"/>
    <x v="1"/>
    <s v="West"/>
    <x v="2"/>
    <x v="1"/>
    <s v="Bookcases"/>
    <s v="Bush Westfield Collection Bookcases, Fully Assembled"/>
    <s v="Jumbo Box"/>
    <n v="0.62"/>
    <d v="2009-07-04T00:00:00"/>
  </r>
  <r>
    <n v="8103"/>
    <n v="57827"/>
    <d v="2009-07-02T00:00:00"/>
    <s v="Medium"/>
    <n v="29"/>
    <n v="141.53160000000003"/>
    <n v="0.02"/>
    <x v="0"/>
    <n v="-77.03"/>
    <n v="4.9800000000000004"/>
    <n v="5.49"/>
    <s v="Andrew Roberts"/>
    <x v="1"/>
    <s v="West"/>
    <x v="2"/>
    <x v="0"/>
    <s v="Paper"/>
    <s v="Xerox 1952"/>
    <s v="Small Box"/>
    <n v="0.38"/>
    <d v="2009-07-03T00:00:00"/>
  </r>
  <r>
    <n v="8104"/>
    <n v="57856"/>
    <d v="2009-02-12T00:00:00"/>
    <s v="Medium"/>
    <n v="17"/>
    <n v="113.45799999999998"/>
    <n v="0.06"/>
    <x v="0"/>
    <n v="-42.170500000000004"/>
    <n v="7.1"/>
    <n v="6.05"/>
    <s v="Vivek Grady"/>
    <x v="4"/>
    <s v="Ontario"/>
    <x v="2"/>
    <x v="0"/>
    <s v="Binders and Binder Accessories"/>
    <s v="Wilson Jones Hanging View Binder, White, 1&quot;"/>
    <s v="Small Box"/>
    <n v="0.39"/>
    <d v="2009-02-13T00:00:00"/>
  </r>
  <r>
    <n v="8105"/>
    <n v="57856"/>
    <d v="2009-02-12T00:00:00"/>
    <s v="Medium"/>
    <n v="31"/>
    <n v="84.456399999999988"/>
    <n v="0.02"/>
    <x v="0"/>
    <n v="5.7"/>
    <n v="2.78"/>
    <n v="0.97"/>
    <s v="Vivek Grady"/>
    <x v="4"/>
    <s v="Ontario"/>
    <x v="2"/>
    <x v="0"/>
    <s v="Pens &amp; Art Supplies"/>
    <s v="Newell 339"/>
    <s v="Wrap Bag"/>
    <n v="0.59"/>
    <d v="2009-02-13T00:00:00"/>
  </r>
  <r>
    <n v="8106"/>
    <n v="57857"/>
    <d v="2010-05-01T00:00:00"/>
    <s v="High"/>
    <n v="18"/>
    <n v="302.13"/>
    <n v="0.1"/>
    <x v="0"/>
    <n v="153.47999999999999"/>
    <n v="18.649999999999999"/>
    <n v="3.77"/>
    <s v="Anthony Rawles"/>
    <x v="3"/>
    <s v="West"/>
    <x v="0"/>
    <x v="1"/>
    <s v="Office Furnishings"/>
    <s v="3M Polarizing Light Filter Sleeves"/>
    <s v="Small Pack"/>
    <n v="0.39"/>
    <d v="2010-05-01T00:00:00"/>
  </r>
  <r>
    <n v="8107"/>
    <n v="57861"/>
    <d v="2012-10-25T00:00:00"/>
    <s v="Medium"/>
    <n v="40"/>
    <n v="115.19999999999999"/>
    <n v="0"/>
    <x v="0"/>
    <n v="11.322000000000001"/>
    <n v="2.88"/>
    <n v="1.49"/>
    <s v="Anthony Rawles"/>
    <x v="3"/>
    <s v="West"/>
    <x v="0"/>
    <x v="0"/>
    <s v="Binders and Binder Accessories"/>
    <s v="Avery Durable Binders"/>
    <s v="Small Box"/>
    <n v="0.36"/>
    <d v="2012-10-27T00:00:00"/>
  </r>
  <r>
    <n v="8108"/>
    <n v="57889"/>
    <d v="2010-04-07T00:00:00"/>
    <s v="Low"/>
    <n v="39"/>
    <n v="810.42389999999989"/>
    <n v="0.01"/>
    <x v="0"/>
    <n v="216.702"/>
    <n v="20.99"/>
    <n v="0.99"/>
    <s v="Trudy Bell"/>
    <x v="7"/>
    <s v="Yukon"/>
    <x v="3"/>
    <x v="2"/>
    <s v="Telephones and Communication"/>
    <s v="Accessory25"/>
    <s v="Wrap Bag"/>
    <n v="0.56999999999999995"/>
    <d v="2010-04-11T00:00:00"/>
  </r>
  <r>
    <n v="8109"/>
    <n v="57890"/>
    <d v="2009-02-26T00:00:00"/>
    <s v="Critical"/>
    <n v="15"/>
    <n v="765.62399999999991"/>
    <n v="0.08"/>
    <x v="0"/>
    <n v="282.32"/>
    <n v="55.48"/>
    <n v="6.79"/>
    <s v="Jennifer Patt"/>
    <x v="11"/>
    <s v="Atlantic"/>
    <x v="2"/>
    <x v="0"/>
    <s v="Paper"/>
    <s v="Eaton Premium Continuous-Feed Paper, 25% Cotton, Letter Size, White, 1000 Shts/Box"/>
    <s v="Small Box"/>
    <n v="0.37"/>
    <d v="2009-02-28T00:00:00"/>
  </r>
  <r>
    <n v="8110"/>
    <n v="57891"/>
    <d v="2010-12-17T00:00:00"/>
    <s v="Medium"/>
    <n v="17"/>
    <n v="1032.0835999999999"/>
    <n v="0.08"/>
    <x v="0"/>
    <n v="47.096999999999994"/>
    <n v="65.989999999999995"/>
    <n v="5.92"/>
    <s v="Corey Lock"/>
    <x v="3"/>
    <s v="West"/>
    <x v="2"/>
    <x v="2"/>
    <s v="Telephones and Communication"/>
    <s v="252"/>
    <s v="Small Box"/>
    <n v="0.55000000000000004"/>
    <d v="2010-12-17T00:00:00"/>
  </r>
  <r>
    <n v="8111"/>
    <n v="57894"/>
    <d v="2012-04-03T00:00:00"/>
    <s v="Low"/>
    <n v="47"/>
    <n v="13093.6078"/>
    <n v="0.09"/>
    <x v="1"/>
    <n v="2852.94"/>
    <n v="306.14"/>
    <n v="26.53"/>
    <s v="Jennifer Patt"/>
    <x v="5"/>
    <s v="Quebec"/>
    <x v="2"/>
    <x v="2"/>
    <s v="Office Machines"/>
    <s v="Okidata ML184 Turbo Dot Matrix Printers"/>
    <s v="Jumbo Drum"/>
    <n v="0.56000000000000005"/>
    <d v="2012-04-05T00:00:00"/>
  </r>
  <r>
    <n v="8112"/>
    <n v="57921"/>
    <d v="2010-08-18T00:00:00"/>
    <s v="Medium"/>
    <n v="8"/>
    <n v="39.441600000000001"/>
    <n v="0.01"/>
    <x v="0"/>
    <n v="-42.12"/>
    <n v="4.9800000000000004"/>
    <n v="4.62"/>
    <s v="Arthur Gainer"/>
    <x v="6"/>
    <s v="Prarie"/>
    <x v="3"/>
    <x v="2"/>
    <s v="Computer Peripherals"/>
    <s v="Imation 3.5&quot;, DISKETTE 44766 HGHLD3.52HD/FM, 10/Pack"/>
    <s v="Small Pack"/>
    <n v="0.64"/>
    <d v="2010-08-18T00:00:00"/>
  </r>
  <r>
    <n v="8113"/>
    <n v="57921"/>
    <d v="2010-08-18T00:00:00"/>
    <s v="Medium"/>
    <n v="7"/>
    <n v="137.68719999999999"/>
    <n v="0.08"/>
    <x v="0"/>
    <n v="-45.94"/>
    <n v="21.38"/>
    <n v="8.99"/>
    <s v="Arthur Gainer"/>
    <x v="6"/>
    <s v="Prarie"/>
    <x v="3"/>
    <x v="0"/>
    <s v="Pens &amp; Art Supplies"/>
    <s v="Boston 1730 StandUp Electric Pencil Sharpener"/>
    <s v="Small Pack"/>
    <n v="0.59"/>
    <d v="2010-08-20T00:00:00"/>
  </r>
  <r>
    <n v="8114"/>
    <n v="57922"/>
    <d v="2011-02-08T00:00:00"/>
    <s v="Critical"/>
    <n v="50"/>
    <n v="328.32"/>
    <n v="0.04"/>
    <x v="0"/>
    <n v="-287.27999999999997"/>
    <n v="6.84"/>
    <n v="8.3699999999999992"/>
    <s v="Guy Armstrong"/>
    <x v="6"/>
    <s v="Prarie"/>
    <x v="1"/>
    <x v="0"/>
    <s v="Scissors, Rulers and Trimmers"/>
    <s v="Acme Design Line 8&quot; Stainless Steel Bent Scissors w/Champagne Handles, 3-1/8&quot; Cut"/>
    <s v="Small Pack"/>
    <n v="0.57999999999999996"/>
    <d v="2011-02-08T00:00:00"/>
  </r>
  <r>
    <n v="8115"/>
    <n v="57958"/>
    <d v="2009-02-28T00:00:00"/>
    <s v="Critical"/>
    <n v="46"/>
    <n v="1325.3244"/>
    <n v="7.0000000000000007E-2"/>
    <x v="2"/>
    <n v="385.8"/>
    <n v="30.98"/>
    <n v="8.74"/>
    <s v="Steven Ward"/>
    <x v="6"/>
    <s v="Prarie"/>
    <x v="3"/>
    <x v="0"/>
    <s v="Paper"/>
    <s v="Xerox 1979"/>
    <s v="Small Box"/>
    <n v="0.4"/>
    <d v="2009-03-01T00:00:00"/>
  </r>
  <r>
    <n v="8116"/>
    <n v="57959"/>
    <d v="2011-12-30T00:00:00"/>
    <s v="Medium"/>
    <n v="40"/>
    <n v="223.10399999999998"/>
    <n v="0.04"/>
    <x v="0"/>
    <n v="-32.06"/>
    <n v="5.81"/>
    <n v="3.37"/>
    <s v="Sally Knutson"/>
    <x v="3"/>
    <s v="West"/>
    <x v="3"/>
    <x v="0"/>
    <s v="Rubber Bands"/>
    <s v="Advantus Push Pins, Aluminum Head"/>
    <s v="Wrap Bag"/>
    <n v="0.54"/>
    <d v="2011-12-31T00:00:00"/>
  </r>
  <r>
    <n v="8117"/>
    <n v="57959"/>
    <d v="2011-12-30T00:00:00"/>
    <s v="Medium"/>
    <n v="48"/>
    <n v="1161.8496"/>
    <n v="0.08"/>
    <x v="2"/>
    <n v="-65.33"/>
    <n v="26.31"/>
    <n v="5.89"/>
    <s v="Sally Knutson"/>
    <x v="3"/>
    <s v="West"/>
    <x v="3"/>
    <x v="2"/>
    <s v="Computer Peripherals"/>
    <s v="Micro Innovations Micro 3000 Keyboard, Black"/>
    <s v="Small Box"/>
    <n v="0.75"/>
    <d v="2011-12-31T00:00:00"/>
  </r>
  <r>
    <n v="8118"/>
    <n v="57984"/>
    <d v="2010-10-02T00:00:00"/>
    <s v="High"/>
    <n v="6"/>
    <n v="172.8126"/>
    <n v="7.0000000000000007E-2"/>
    <x v="2"/>
    <n v="-123.37"/>
    <n v="30.97"/>
    <n v="4"/>
    <s v="Toby Carlisle"/>
    <x v="2"/>
    <s v="Prarie"/>
    <x v="2"/>
    <x v="2"/>
    <s v="Computer Peripherals"/>
    <s v="Microsoft Multimedia Keyboard"/>
    <s v="Small Box"/>
    <n v="0.74"/>
    <d v="2010-10-03T00:00:00"/>
  </r>
  <r>
    <n v="8119"/>
    <n v="57984"/>
    <d v="2010-10-02T00:00:00"/>
    <s v="High"/>
    <n v="20"/>
    <n v="11159.813999999998"/>
    <n v="7.0000000000000007E-2"/>
    <x v="0"/>
    <n v="3899.72"/>
    <n v="599.99"/>
    <n v="24.49"/>
    <s v="Toby Carlisle"/>
    <x v="2"/>
    <s v="Prarie"/>
    <x v="2"/>
    <x v="2"/>
    <s v="Copiers and Fax"/>
    <s v="Hewlett Packard LaserJet 3310 Copier"/>
    <s v="Large Box"/>
    <n v="0.37"/>
    <d v="2010-10-04T00:00:00"/>
  </r>
  <r>
    <n v="8120"/>
    <n v="57986"/>
    <d v="2010-10-29T00:00:00"/>
    <s v="High"/>
    <n v="14"/>
    <n v="186.60599999999999"/>
    <n v="0.1"/>
    <x v="0"/>
    <n v="-105.33"/>
    <n v="14.81"/>
    <n v="13.32"/>
    <s v="Dennis Bolton"/>
    <x v="6"/>
    <s v="Prarie"/>
    <x v="0"/>
    <x v="0"/>
    <s v="Appliances"/>
    <s v="Holmes Replacement Filter for HEPA Air Cleaner, Large Room"/>
    <s v="Small Box"/>
    <n v="0.43"/>
    <d v="2010-10-29T00:00:00"/>
  </r>
  <r>
    <n v="8121"/>
    <n v="58051"/>
    <d v="2012-03-20T00:00:00"/>
    <s v="High"/>
    <n v="6"/>
    <n v="239.88"/>
    <n v="0"/>
    <x v="0"/>
    <n v="-106.76"/>
    <n v="39.979999999999997"/>
    <n v="7.12"/>
    <s v="Pauline Chand"/>
    <x v="4"/>
    <s v="Ontario"/>
    <x v="1"/>
    <x v="2"/>
    <s v="Computer Peripherals"/>
    <s v="IBM Active Response Keyboard, Black"/>
    <s v="Small Box"/>
    <n v="0.67"/>
    <d v="2012-03-22T00:00:00"/>
  </r>
  <r>
    <n v="8122"/>
    <n v="58053"/>
    <d v="2010-01-08T00:00:00"/>
    <s v="Medium"/>
    <n v="42"/>
    <n v="274.94880000000001"/>
    <n v="0.02"/>
    <x v="0"/>
    <n v="-136.02000000000001"/>
    <n v="6.68"/>
    <n v="7.3"/>
    <s v="Susan Gilcrest"/>
    <x v="2"/>
    <s v="Prarie"/>
    <x v="2"/>
    <x v="0"/>
    <s v="Paper"/>
    <s v="Xerox 1959"/>
    <s v="Small Box"/>
    <n v="0.37"/>
    <d v="2010-01-10T00:00:00"/>
  </r>
  <r>
    <n v="8123"/>
    <n v="58054"/>
    <d v="2011-01-04T00:00:00"/>
    <s v="High"/>
    <n v="26"/>
    <n v="51.916799999999995"/>
    <n v="0.04"/>
    <x v="0"/>
    <n v="-92.11"/>
    <n v="2.08"/>
    <n v="5.33"/>
    <s v="David Philippe"/>
    <x v="4"/>
    <s v="Ontario"/>
    <x v="3"/>
    <x v="1"/>
    <s v="Office Furnishings"/>
    <s v="Eldon® Wave Desk Accessories"/>
    <s v="Small Box"/>
    <n v="0.43"/>
    <d v="2011-01-04T00:00:00"/>
  </r>
  <r>
    <n v="8124"/>
    <n v="58055"/>
    <d v="2011-10-27T00:00:00"/>
    <s v="Critical"/>
    <n v="26"/>
    <n v="191.88"/>
    <n v="0"/>
    <x v="0"/>
    <n v="-56.45"/>
    <n v="7.38"/>
    <n v="5.21"/>
    <s v="Julia West"/>
    <x v="9"/>
    <s v="Atlantic"/>
    <x v="3"/>
    <x v="1"/>
    <s v="Office Furnishings"/>
    <s v="Eldon® Expressions™ Wood Desk Accessories, Oak"/>
    <s v="Small Box"/>
    <n v="0.56000000000000005"/>
    <d v="2011-10-29T00:00:00"/>
  </r>
  <r>
    <n v="8125"/>
    <n v="58084"/>
    <d v="2012-08-19T00:00:00"/>
    <s v="Medium"/>
    <n v="3"/>
    <n v="19.956299999999999"/>
    <n v="0.09"/>
    <x v="0"/>
    <n v="-2.87"/>
    <n v="7.31"/>
    <n v="0.49"/>
    <s v="Raymond Fair"/>
    <x v="3"/>
    <s v="West"/>
    <x v="0"/>
    <x v="0"/>
    <s v="Labels"/>
    <s v="Self-Adhesive Address Labels for Typewriters by Universal"/>
    <s v="Small Box"/>
    <n v="0.38"/>
    <d v="2012-08-19T00:00:00"/>
  </r>
  <r>
    <n v="8126"/>
    <n v="58084"/>
    <d v="2012-08-19T00:00:00"/>
    <s v="Medium"/>
    <n v="36"/>
    <n v="254.21759999999998"/>
    <n v="0.03"/>
    <x v="0"/>
    <n v="90.91"/>
    <n v="7.28"/>
    <n v="1.77"/>
    <s v="Raymond Fair"/>
    <x v="3"/>
    <s v="West"/>
    <x v="0"/>
    <x v="0"/>
    <s v="Paper"/>
    <s v="Post-it® “Important Message” Note Pad, Neon Colors, 50 Sheets/Pad"/>
    <s v="Wrap Bag"/>
    <n v="0.37"/>
    <d v="2012-08-21T00:00:00"/>
  </r>
  <r>
    <n v="8127"/>
    <n v="58086"/>
    <d v="2011-03-10T00:00:00"/>
    <s v="Medium"/>
    <n v="27"/>
    <n v="143.33760000000001"/>
    <n v="0.04"/>
    <x v="0"/>
    <n v="-118.59949999999999"/>
    <n v="5.53"/>
    <n v="6.98"/>
    <s v="Arthur Gainer"/>
    <x v="6"/>
    <s v="Prarie"/>
    <x v="1"/>
    <x v="0"/>
    <s v="Binders and Binder Accessories"/>
    <s v="Avery Durable Poly Binders"/>
    <s v="Small Box"/>
    <n v="0.39"/>
    <d v="2011-03-11T00:00:00"/>
  </r>
  <r>
    <n v="8128"/>
    <n v="58086"/>
    <d v="2011-03-10T00:00:00"/>
    <s v="Medium"/>
    <n v="31"/>
    <n v="1561.8419999999999"/>
    <n v="0.1"/>
    <x v="0"/>
    <n v="471.22"/>
    <n v="55.98"/>
    <n v="13.88"/>
    <s v="Arthur Gainer"/>
    <x v="6"/>
    <s v="Prarie"/>
    <x v="1"/>
    <x v="0"/>
    <s v="Paper"/>
    <s v="Xerox 1882"/>
    <s v="Small Box"/>
    <n v="0.36"/>
    <d v="2011-03-11T00:00:00"/>
  </r>
  <r>
    <n v="8129"/>
    <n v="58113"/>
    <d v="2012-02-01T00:00:00"/>
    <s v="High"/>
    <n v="48"/>
    <n v="342.83519999999999"/>
    <n v="7.0000000000000007E-2"/>
    <x v="0"/>
    <n v="-88.952500000000001"/>
    <n v="7.68"/>
    <n v="6.16"/>
    <s v="Anemone Ratner"/>
    <x v="4"/>
    <s v="Ontario"/>
    <x v="0"/>
    <x v="0"/>
    <s v="Binders and Binder Accessories"/>
    <s v="GBC VeloBinder Strips"/>
    <s v="Small Box"/>
    <n v="0.35"/>
    <d v="2012-02-03T00:00:00"/>
  </r>
  <r>
    <n v="8130"/>
    <n v="58113"/>
    <d v="2012-02-01T00:00:00"/>
    <s v="High"/>
    <n v="12"/>
    <n v="2291.2860000000001"/>
    <n v="0.05"/>
    <x v="2"/>
    <n v="-38.070999999999998"/>
    <n v="200.99"/>
    <n v="4.2"/>
    <s v="Anemone Ratner"/>
    <x v="4"/>
    <s v="Ontario"/>
    <x v="0"/>
    <x v="2"/>
    <s v="Telephones and Communication"/>
    <s v="2160i"/>
    <s v="Small Box"/>
    <n v="0.59"/>
    <d v="2012-02-03T00:00:00"/>
  </r>
  <r>
    <n v="8131"/>
    <n v="58116"/>
    <d v="2009-03-28T00:00:00"/>
    <s v="Critical"/>
    <n v="6"/>
    <n v="154.3212"/>
    <n v="0.01"/>
    <x v="1"/>
    <n v="-59.88"/>
    <n v="25.98"/>
    <n v="14.36"/>
    <s v="Nick Zandusky"/>
    <x v="2"/>
    <s v="Prarie"/>
    <x v="0"/>
    <x v="1"/>
    <s v="Chairs &amp; Chairmats"/>
    <s v="Global Stack Chair without Arms, Black"/>
    <s v="Jumbo Drum"/>
    <n v="0.6"/>
    <d v="2009-03-29T00:00:00"/>
  </r>
  <r>
    <n v="8132"/>
    <n v="58117"/>
    <d v="2011-02-20T00:00:00"/>
    <s v="Critical"/>
    <n v="42"/>
    <n v="126.6048"/>
    <n v="0.04"/>
    <x v="0"/>
    <n v="-62.84"/>
    <n v="3.14"/>
    <n v="1.92"/>
    <s v="Erica Bern"/>
    <x v="6"/>
    <s v="Prarie"/>
    <x v="1"/>
    <x v="0"/>
    <s v="Scissors, Rulers and Trimmers"/>
    <s v="Serrated Blade or Curved Handle Hand Letter Openers"/>
    <s v="Wrap Bag"/>
    <n v="0.84"/>
    <d v="2011-02-21T00:00:00"/>
  </r>
  <r>
    <n v="8133"/>
    <n v="58144"/>
    <d v="2009-12-16T00:00:00"/>
    <s v="Low"/>
    <n v="29"/>
    <n v="757.36979999999994"/>
    <n v="0.01"/>
    <x v="0"/>
    <n v="257.32"/>
    <n v="26.38"/>
    <n v="5.86"/>
    <s v="Muhammed MacIntyre"/>
    <x v="9"/>
    <s v="Atlantic"/>
    <x v="0"/>
    <x v="0"/>
    <s v="Paper"/>
    <s v="Xerox 1935"/>
    <s v="Small Box"/>
    <n v="0.39"/>
    <d v="2009-12-23T00:00:00"/>
  </r>
  <r>
    <n v="8134"/>
    <n v="58145"/>
    <d v="2012-05-16T00:00:00"/>
    <s v="Medium"/>
    <n v="33"/>
    <n v="192.72"/>
    <n v="0"/>
    <x v="2"/>
    <n v="46.21"/>
    <n v="5.84"/>
    <n v="1.2"/>
    <s v="Darren Budd"/>
    <x v="5"/>
    <s v="Quebec"/>
    <x v="1"/>
    <x v="1"/>
    <s v="Office Furnishings"/>
    <s v="Eldon ClusterMat Chair Mat with Cordless Antistatic Protection"/>
    <s v="Medium Box"/>
    <n v="0.74"/>
    <d v="2012-05-16T00:00:00"/>
  </r>
  <r>
    <n v="8135"/>
    <n v="58147"/>
    <d v="2009-05-18T00:00:00"/>
    <s v="High"/>
    <n v="41"/>
    <n v="432.1728"/>
    <n v="0.04"/>
    <x v="0"/>
    <n v="24.09"/>
    <n v="10.98"/>
    <n v="3.99"/>
    <s v="Jack O'Briant"/>
    <x v="2"/>
    <s v="Prarie"/>
    <x v="0"/>
    <x v="0"/>
    <s v="Appliances"/>
    <s v="Staples Surge Protector 6 outlet"/>
    <s v="Small Box"/>
    <n v="0.57999999999999996"/>
    <d v="2009-05-18T00:00:00"/>
  </r>
  <r>
    <n v="8136"/>
    <n v="58150"/>
    <d v="2010-05-07T00:00:00"/>
    <s v="Critical"/>
    <n v="24"/>
    <n v="50.284800000000004"/>
    <n v="0.03"/>
    <x v="0"/>
    <n v="-119.62299999999999"/>
    <n v="2.16"/>
    <n v="6.05"/>
    <s v="Susan Vittorini"/>
    <x v="9"/>
    <s v="Atlantic"/>
    <x v="1"/>
    <x v="0"/>
    <s v="Binders and Binder Accessories"/>
    <s v="Peel &amp; Stick Add-On Corner Pockets"/>
    <s v="Small Box"/>
    <n v="0.37"/>
    <d v="2010-05-07T00:00:00"/>
  </r>
  <r>
    <n v="8137"/>
    <n v="58151"/>
    <d v="2009-09-29T00:00:00"/>
    <s v="High"/>
    <n v="33"/>
    <n v="200.47499999999999"/>
    <n v="0.1"/>
    <x v="0"/>
    <n v="18.147500000000001"/>
    <n v="6.75"/>
    <n v="2.99"/>
    <s v="Michelle Huthwaite"/>
    <x v="5"/>
    <s v="Quebec"/>
    <x v="2"/>
    <x v="0"/>
    <s v="Binders and Binder Accessories"/>
    <s v="Wilson Jones DublLock® D-Ring Binders"/>
    <s v="Small Box"/>
    <n v="0.35"/>
    <d v="2009-09-29T00:00:00"/>
  </r>
  <r>
    <n v="8138"/>
    <n v="58151"/>
    <d v="2009-09-29T00:00:00"/>
    <s v="High"/>
    <n v="38"/>
    <n v="5320.1064000000006"/>
    <n v="0.02"/>
    <x v="2"/>
    <n v="1515.7"/>
    <n v="142.86000000000001"/>
    <n v="19.989999999999998"/>
    <s v="Michelle Huthwaite"/>
    <x v="5"/>
    <s v="Quebec"/>
    <x v="2"/>
    <x v="0"/>
    <s v="Storage &amp; Organization"/>
    <s v="Letter Size Cart"/>
    <s v="Small Box"/>
    <n v="0.56000000000000005"/>
    <d v="2009-09-29T00:00:00"/>
  </r>
  <r>
    <n v="8139"/>
    <n v="58179"/>
    <d v="2011-09-05T00:00:00"/>
    <s v="Medium"/>
    <n v="3"/>
    <n v="31.266000000000002"/>
    <n v="0.1"/>
    <x v="0"/>
    <n v="-12.99"/>
    <n v="11.58"/>
    <n v="5.72"/>
    <s v="Ed Jacobs"/>
    <x v="3"/>
    <s v="West"/>
    <x v="0"/>
    <x v="0"/>
    <s v="Envelopes"/>
    <s v="Peel &amp; Seel® Recycled Catalog Envelopes, Brown"/>
    <s v="Small Box"/>
    <n v="0.35"/>
    <d v="2011-09-06T00:00:00"/>
  </r>
  <r>
    <n v="8140"/>
    <n v="58181"/>
    <d v="2012-10-07T00:00:00"/>
    <s v="Not Specified"/>
    <n v="5"/>
    <n v="28.704000000000001"/>
    <n v="0.04"/>
    <x v="0"/>
    <n v="-22.04"/>
    <n v="5.98"/>
    <n v="7.15"/>
    <s v="William Brown"/>
    <x v="2"/>
    <s v="Prarie"/>
    <x v="1"/>
    <x v="0"/>
    <s v="Paper"/>
    <s v="Universal Premium White Copier/Laser Paper (20Lb. and 87 Bright)"/>
    <s v="Small Box"/>
    <n v="0.36"/>
    <d v="2012-10-09T00:00:00"/>
  </r>
  <r>
    <n v="8141"/>
    <n v="58182"/>
    <d v="2009-02-20T00:00:00"/>
    <s v="High"/>
    <n v="24"/>
    <n v="438.44399999999996"/>
    <n v="0.05"/>
    <x v="2"/>
    <n v="166.92"/>
    <n v="19.23"/>
    <n v="6.15"/>
    <s v="Tracy Collins"/>
    <x v="6"/>
    <s v="Prarie"/>
    <x v="1"/>
    <x v="1"/>
    <s v="Office Furnishings"/>
    <s v="Executive Impressions 13&quot; Clairmont Wall Clock"/>
    <s v="Small Pack"/>
    <n v="0.44"/>
    <d v="2009-02-22T00:00:00"/>
  </r>
  <r>
    <n v="8142"/>
    <n v="58210"/>
    <d v="2012-12-06T00:00:00"/>
    <s v="Medium"/>
    <n v="38"/>
    <n v="131.9588"/>
    <n v="0.03"/>
    <x v="0"/>
    <n v="-139.518"/>
    <n v="3.58"/>
    <n v="5.47"/>
    <s v="Patrick O'Donnell"/>
    <x v="4"/>
    <s v="Ontario"/>
    <x v="2"/>
    <x v="0"/>
    <s v="Binders and Binder Accessories"/>
    <s v="Avery Poly Binder Pockets"/>
    <s v="Small Box"/>
    <n v="0.37"/>
    <d v="2012-12-07T00:00:00"/>
  </r>
  <r>
    <n v="8143"/>
    <n v="58241"/>
    <d v="2010-09-07T00:00:00"/>
    <s v="Critical"/>
    <n v="36"/>
    <n v="142.56"/>
    <n v="0.01"/>
    <x v="0"/>
    <n v="38.630000000000003"/>
    <n v="4"/>
    <n v="1.3"/>
    <s v="Patrick Jones"/>
    <x v="10"/>
    <s v="Atlantic"/>
    <x v="2"/>
    <x v="0"/>
    <s v="Paper"/>
    <s v="EcoTones® Memo Sheets"/>
    <s v="Wrap Bag"/>
    <n v="0.37"/>
    <d v="2010-09-08T00:00:00"/>
  </r>
  <r>
    <n v="8144"/>
    <n v="58241"/>
    <d v="2010-09-07T00:00:00"/>
    <s v="Critical"/>
    <n v="36"/>
    <n v="440.49599999999998"/>
    <n v="0.05"/>
    <x v="0"/>
    <n v="-95.3"/>
    <n v="12.88"/>
    <n v="4.59"/>
    <s v="Patrick Jones"/>
    <x v="10"/>
    <s v="Atlantic"/>
    <x v="2"/>
    <x v="0"/>
    <s v="Scissors, Rulers and Trimmers"/>
    <s v="Martin-Yale Premier Letter Opener"/>
    <s v="Wrap Bag"/>
    <n v="0.82"/>
    <d v="2010-09-08T00:00:00"/>
  </r>
  <r>
    <n v="8145"/>
    <n v="58247"/>
    <d v="2011-09-23T00:00:00"/>
    <s v="Not Specified"/>
    <n v="8"/>
    <n v="1027.9808"/>
    <n v="0.02"/>
    <x v="0"/>
    <n v="211.73"/>
    <n v="131.12"/>
    <n v="0.99"/>
    <s v="Christopher Martinez"/>
    <x v="3"/>
    <s v="West"/>
    <x v="2"/>
    <x v="0"/>
    <s v="Appliances"/>
    <s v="Kensington 7 Outlet MasterPiece® HOMEOFFICE Power Control Center"/>
    <s v="Small Box"/>
    <n v="0.55000000000000004"/>
    <d v="2011-09-23T00:00:00"/>
  </r>
  <r>
    <n v="8146"/>
    <n v="58247"/>
    <d v="2011-09-23T00:00:00"/>
    <s v="Not Specified"/>
    <n v="14"/>
    <n v="82.555199999999999"/>
    <n v="0.09"/>
    <x v="0"/>
    <n v="-64.5"/>
    <n v="6.48"/>
    <n v="7.86"/>
    <s v="Christopher Martinez"/>
    <x v="3"/>
    <s v="West"/>
    <x v="2"/>
    <x v="0"/>
    <s v="Paper"/>
    <s v="Xerox 213"/>
    <s v="Small Box"/>
    <n v="0.37"/>
    <d v="2011-09-25T00:00:00"/>
  </r>
  <r>
    <n v="8147"/>
    <n v="58273"/>
    <d v="2010-06-20T00:00:00"/>
    <s v="High"/>
    <n v="31"/>
    <n v="241.27920000000003"/>
    <n v="0.08"/>
    <x v="0"/>
    <n v="-61.14"/>
    <n v="8.4600000000000009"/>
    <n v="3.62"/>
    <s v="Liz MacKendrick"/>
    <x v="10"/>
    <s v="Atlantic"/>
    <x v="1"/>
    <x v="2"/>
    <s v="Computer Peripherals"/>
    <s v="Imation 3.5&quot;, RTS 247544 3M 3.5 DSDD, 10/Pack"/>
    <s v="Small Pack"/>
    <n v="0.61"/>
    <d v="2010-06-20T00:00:00"/>
  </r>
  <r>
    <n v="8148"/>
    <n v="58277"/>
    <d v="2009-01-24T00:00:00"/>
    <s v="Medium"/>
    <n v="23"/>
    <n v="266.40899999999999"/>
    <n v="0.01"/>
    <x v="0"/>
    <n v="-23.35"/>
    <n v="11.7"/>
    <n v="6.96"/>
    <s v="Michael Dominguez"/>
    <x v="4"/>
    <s v="Ontario"/>
    <x v="2"/>
    <x v="0"/>
    <s v="Appliances"/>
    <s v="Harmony HEPA Quiet Air Purifiers"/>
    <s v="Medium Box"/>
    <n v="0.5"/>
    <d v="2009-01-26T00:00:00"/>
  </r>
  <r>
    <n v="8149"/>
    <n v="58278"/>
    <d v="2012-09-10T00:00:00"/>
    <s v="High"/>
    <n v="37"/>
    <n v="3377.7892000000002"/>
    <n v="0.08"/>
    <x v="0"/>
    <n v="2093.6999999999998"/>
    <n v="99.23"/>
    <n v="8.99"/>
    <s v="Logan Haushalter"/>
    <x v="6"/>
    <s v="Prarie"/>
    <x v="1"/>
    <x v="1"/>
    <s v="Office Furnishings"/>
    <s v="GE 48&quot; Fluorescent Tube, Cool White Energy Saver, 34 Watts, 30/Box"/>
    <s v="Small Pack"/>
    <n v="0.35"/>
    <d v="2012-09-12T00:00:00"/>
  </r>
  <r>
    <n v="8150"/>
    <n v="58278"/>
    <d v="2012-09-10T00:00:00"/>
    <s v="High"/>
    <n v="4"/>
    <n v="309.56399999999996"/>
    <n v="0.1"/>
    <x v="0"/>
    <n v="-434.55500000000001"/>
    <n v="85.99"/>
    <n v="0.99"/>
    <s v="Logan Haushalter"/>
    <x v="6"/>
    <s v="Prarie"/>
    <x v="1"/>
    <x v="2"/>
    <s v="Telephones and Communication"/>
    <s v="Accessory4"/>
    <s v="Wrap Bag"/>
    <n v="0.85"/>
    <d v="2012-09-13T00:00:00"/>
  </r>
  <r>
    <n v="8151"/>
    <n v="58279"/>
    <d v="2009-04-11T00:00:00"/>
    <s v="Medium"/>
    <n v="44"/>
    <n v="1304.3008"/>
    <n v="0.03"/>
    <x v="0"/>
    <n v="555.93399999999997"/>
    <n v="30.56"/>
    <n v="2.99"/>
    <s v="Emily Phan"/>
    <x v="3"/>
    <s v="West"/>
    <x v="3"/>
    <x v="0"/>
    <s v="Binders and Binder Accessories"/>
    <s v="Surelock™ Post Binders"/>
    <s v="Small Box"/>
    <n v="0.35"/>
    <d v="2009-04-11T00:00:00"/>
  </r>
  <r>
    <n v="8152"/>
    <n v="58308"/>
    <d v="2010-05-21T00:00:00"/>
    <s v="Not Specified"/>
    <n v="35"/>
    <n v="2034.9"/>
    <n v="0"/>
    <x v="1"/>
    <n v="-465.66"/>
    <n v="58.14"/>
    <n v="36.61"/>
    <s v="William Brown"/>
    <x v="2"/>
    <s v="Prarie"/>
    <x v="1"/>
    <x v="1"/>
    <s v="Bookcases"/>
    <s v="O'Sullivan 3-Shelf Heavy-Duty Bookcases"/>
    <s v="Jumbo Box"/>
    <n v="0.61"/>
    <d v="2010-05-21T00:00:00"/>
  </r>
  <r>
    <n v="8153"/>
    <n v="58308"/>
    <d v="2010-05-21T00:00:00"/>
    <s v="Not Specified"/>
    <n v="20"/>
    <n v="599.79999999999995"/>
    <n v="0"/>
    <x v="0"/>
    <n v="57.44"/>
    <n v="29.99"/>
    <n v="5.5"/>
    <s v="William Brown"/>
    <x v="2"/>
    <s v="Prarie"/>
    <x v="1"/>
    <x v="2"/>
    <s v="Computer Peripherals"/>
    <s v="Logitech Cordless Access Keyboard"/>
    <s v="Small Box"/>
    <n v="0.51"/>
    <d v="2010-05-22T00:00:00"/>
  </r>
  <r>
    <n v="8154"/>
    <n v="58308"/>
    <d v="2010-05-21T00:00:00"/>
    <s v="Not Specified"/>
    <n v="2"/>
    <n v="31.3504"/>
    <n v="0.03"/>
    <x v="0"/>
    <n v="-23.62"/>
    <n v="16.16"/>
    <n v="7.74"/>
    <s v="William Brown"/>
    <x v="2"/>
    <s v="Prarie"/>
    <x v="1"/>
    <x v="1"/>
    <s v="Office Furnishings"/>
    <s v="Contemporary Wood/Metal Frame"/>
    <s v="Small Box"/>
    <n v="0.5"/>
    <d v="2010-05-23T00:00:00"/>
  </r>
  <r>
    <n v="8155"/>
    <n v="58310"/>
    <d v="2009-02-23T00:00:00"/>
    <s v="Critical"/>
    <n v="22"/>
    <n v="805.7983999999999"/>
    <n v="0.03"/>
    <x v="0"/>
    <n v="1.98"/>
    <n v="37.76"/>
    <n v="12.9"/>
    <s v="Mary O'Rourke"/>
    <x v="6"/>
    <s v="Prarie"/>
    <x v="2"/>
    <x v="0"/>
    <s v="Storage &amp; Organization"/>
    <s v="Companion Letter/Legal File, Black"/>
    <s v="Small Box"/>
    <n v="0.56999999999999995"/>
    <d v="2009-02-24T00:00:00"/>
  </r>
  <r>
    <n v="8156"/>
    <n v="58337"/>
    <d v="2009-05-28T00:00:00"/>
    <s v="Low"/>
    <n v="18"/>
    <n v="102.14099999999999"/>
    <n v="0.03"/>
    <x v="0"/>
    <n v="-5.08"/>
    <n v="5.85"/>
    <n v="2.27"/>
    <s v="Rick Duston"/>
    <x v="5"/>
    <s v="Quebec"/>
    <x v="1"/>
    <x v="0"/>
    <s v="Pens &amp; Art Supplies"/>
    <s v="Dixon My First Ticonderoga Pencil, #2"/>
    <s v="Wrap Bag"/>
    <n v="0.56000000000000005"/>
    <d v="2009-05-30T00:00:00"/>
  </r>
  <r>
    <n v="8157"/>
    <n v="58339"/>
    <d v="2009-06-13T00:00:00"/>
    <s v="High"/>
    <n v="9"/>
    <n v="1489.6925999999999"/>
    <n v="7.0000000000000007E-2"/>
    <x v="0"/>
    <n v="346.98"/>
    <n v="177.98"/>
    <n v="0.99"/>
    <s v="Rick Hansen"/>
    <x v="2"/>
    <s v="Prarie"/>
    <x v="1"/>
    <x v="0"/>
    <s v="Appliances"/>
    <s v="Kensington 7 Outlet MasterPiece Power Center"/>
    <s v="Small Box"/>
    <n v="0.56000000000000005"/>
    <d v="2009-06-13T00:00:00"/>
  </r>
  <r>
    <n v="8158"/>
    <n v="58339"/>
    <d v="2009-06-13T00:00:00"/>
    <s v="High"/>
    <n v="11"/>
    <n v="22.651200000000003"/>
    <n v="0.01"/>
    <x v="2"/>
    <n v="7.5225"/>
    <n v="2.08"/>
    <n v="1.49"/>
    <s v="Rick Hansen"/>
    <x v="2"/>
    <s v="Prarie"/>
    <x v="1"/>
    <x v="0"/>
    <s v="Binders and Binder Accessories"/>
    <s v="Economy Binders"/>
    <s v="Small Box"/>
    <n v="0.36"/>
    <d v="2009-06-14T00:00:00"/>
  </r>
  <r>
    <n v="8159"/>
    <n v="58340"/>
    <d v="2011-01-08T00:00:00"/>
    <s v="Medium"/>
    <n v="36"/>
    <n v="1780.2216000000001"/>
    <n v="0.03"/>
    <x v="0"/>
    <n v="278.12"/>
    <n v="50.98"/>
    <n v="13.66"/>
    <s v="Sylvia Foulston"/>
    <x v="9"/>
    <s v="Atlantic"/>
    <x v="1"/>
    <x v="0"/>
    <s v="Appliances"/>
    <s v="Eureka The Boss® Cordless Rechargeable Stick Vac"/>
    <s v="Small Box"/>
    <n v="0.57999999999999996"/>
    <d v="2011-01-09T00:00:00"/>
  </r>
  <r>
    <n v="8160"/>
    <n v="58342"/>
    <d v="2011-04-01T00:00:00"/>
    <s v="High"/>
    <n v="40"/>
    <n v="1606.4159999999997"/>
    <n v="0.02"/>
    <x v="0"/>
    <n v="754.1"/>
    <n v="40.98"/>
    <n v="1.99"/>
    <s v="Rick Bensley"/>
    <x v="6"/>
    <s v="Prarie"/>
    <x v="3"/>
    <x v="2"/>
    <s v="Computer Peripherals"/>
    <s v="Imation Printable White 80 Minute CD-R Spindle, 50/Pack"/>
    <s v="Small Pack"/>
    <n v="0.44"/>
    <d v="2011-04-01T00:00:00"/>
  </r>
  <r>
    <n v="8161"/>
    <n v="58343"/>
    <d v="2009-01-09T00:00:00"/>
    <s v="Not Specified"/>
    <n v="39"/>
    <n v="119.3283"/>
    <n v="7.0000000000000007E-2"/>
    <x v="0"/>
    <n v="11.32"/>
    <n v="3.29"/>
    <n v="1.35"/>
    <s v="Yana Sorensen"/>
    <x v="5"/>
    <s v="Quebec"/>
    <x v="1"/>
    <x v="0"/>
    <s v="Rubber Bands"/>
    <s v="Acco® Hot Clips™ Clips to Go"/>
    <s v="Wrap Bag"/>
    <n v="0.4"/>
    <d v="2009-01-11T00:00:00"/>
  </r>
  <r>
    <n v="8162"/>
    <n v="58368"/>
    <d v="2012-07-09T00:00:00"/>
    <s v="High"/>
    <n v="4"/>
    <n v="8.32"/>
    <n v="0"/>
    <x v="0"/>
    <n v="-4.43"/>
    <n v="2.08"/>
    <n v="5.33"/>
    <s v="Doug Bickford"/>
    <x v="9"/>
    <s v="Atlantic"/>
    <x v="1"/>
    <x v="1"/>
    <s v="Office Furnishings"/>
    <s v="Eldon® Wave Desk Accessories"/>
    <s v="Small Box"/>
    <n v="0.43"/>
    <d v="2012-07-11T00:00:00"/>
  </r>
  <r>
    <n v="8163"/>
    <n v="58368"/>
    <d v="2012-07-09T00:00:00"/>
    <s v="High"/>
    <n v="39"/>
    <n v="247.66560000000004"/>
    <n v="0.02"/>
    <x v="0"/>
    <n v="-206.46"/>
    <n v="6.48"/>
    <n v="9.5399999999999991"/>
    <s v="Doug Bickford"/>
    <x v="9"/>
    <s v="Atlantic"/>
    <x v="1"/>
    <x v="0"/>
    <s v="Paper"/>
    <s v="Xerox 1905"/>
    <s v="Small Box"/>
    <n v="0.37"/>
    <d v="2012-07-10T00:00:00"/>
  </r>
  <r>
    <n v="8164"/>
    <n v="58368"/>
    <d v="2012-07-09T00:00:00"/>
    <s v="High"/>
    <n v="5"/>
    <n v="295.65900000000005"/>
    <n v="0.09"/>
    <x v="2"/>
    <n v="-76.11"/>
    <n v="64.98"/>
    <n v="6.88"/>
    <s v="Doug Bickford"/>
    <x v="9"/>
    <s v="Atlantic"/>
    <x v="1"/>
    <x v="0"/>
    <s v="Storage &amp; Organization"/>
    <s v="Fellowes Bankers Box™ Staxonsteel® Drawer File/Stacking System"/>
    <s v="Small Box"/>
    <n v="0.73"/>
    <d v="2012-07-09T00:00:00"/>
  </r>
  <r>
    <n v="8165"/>
    <n v="58369"/>
    <d v="2012-08-30T00:00:00"/>
    <s v="High"/>
    <n v="46"/>
    <n v="293.93999999999994"/>
    <n v="0.1"/>
    <x v="0"/>
    <n v="-114.19499999999999"/>
    <n v="7.1"/>
    <n v="6.05"/>
    <s v="Allen Armold"/>
    <x v="3"/>
    <s v="West"/>
    <x v="2"/>
    <x v="0"/>
    <s v="Binders and Binder Accessories"/>
    <s v="Wilson Jones Hanging View Binder, White, 1&quot;"/>
    <s v="Small Box"/>
    <n v="0.39"/>
    <d v="2012-08-31T00:00:00"/>
  </r>
  <r>
    <n v="8166"/>
    <n v="58369"/>
    <d v="2012-08-30T00:00:00"/>
    <s v="High"/>
    <n v="16"/>
    <n v="1900.6415999999999"/>
    <n v="0.01"/>
    <x v="1"/>
    <n v="-98.431799999999996"/>
    <n v="119.99"/>
    <n v="56.14"/>
    <s v="Allen Armold"/>
    <x v="3"/>
    <s v="West"/>
    <x v="2"/>
    <x v="2"/>
    <s v="Office Machines"/>
    <s v="Hewlett-Packard 2600DN Business Color Inkjet Printer"/>
    <s v="Jumbo Box"/>
    <n v="0.39"/>
    <d v="2012-08-30T00:00:00"/>
  </r>
  <r>
    <n v="8167"/>
    <n v="58371"/>
    <d v="2010-05-11T00:00:00"/>
    <s v="Medium"/>
    <n v="5"/>
    <n v="2104.9"/>
    <n v="0"/>
    <x v="0"/>
    <n v="416.01549999999997"/>
    <n v="420.98"/>
    <n v="19.989999999999998"/>
    <s v="Barry Pond"/>
    <x v="3"/>
    <s v="West"/>
    <x v="3"/>
    <x v="0"/>
    <s v="Binders and Binder Accessories"/>
    <s v="GBC DocuBind 200 Manual Binding Machine"/>
    <s v="Small Box"/>
    <n v="0.35"/>
    <d v="2010-05-13T00:00:00"/>
  </r>
  <r>
    <n v="8168"/>
    <n v="58371"/>
    <d v="2010-05-11T00:00:00"/>
    <s v="Medium"/>
    <n v="44"/>
    <n v="279.41759999999999"/>
    <n v="0.02"/>
    <x v="0"/>
    <n v="-238.45"/>
    <n v="6.48"/>
    <n v="9.68"/>
    <s v="Barry Pond"/>
    <x v="3"/>
    <s v="West"/>
    <x v="3"/>
    <x v="0"/>
    <s v="Paper"/>
    <s v="Xerox 1993"/>
    <s v="Small Box"/>
    <n v="0.36"/>
    <d v="2010-05-12T00:00:00"/>
  </r>
  <r>
    <n v="8169"/>
    <n v="58371"/>
    <d v="2010-05-11T00:00:00"/>
    <s v="Medium"/>
    <n v="48"/>
    <n v="1631.5919999999999"/>
    <n v="7.0000000000000007E-2"/>
    <x v="0"/>
    <n v="202.68"/>
    <n v="36.549999999999997"/>
    <n v="13.89"/>
    <s v="Barry Pond"/>
    <x v="3"/>
    <s v="West"/>
    <x v="3"/>
    <x v="0"/>
    <s v="Pens &amp; Art Supplies"/>
    <s v="Dixon Ticonderoga Core-Lock Colored Pencils, 48-Color Set"/>
    <s v="Wrap Bag"/>
    <n v="0.41"/>
    <d v="2010-05-13T00:00:00"/>
  </r>
  <r>
    <n v="8170"/>
    <n v="58372"/>
    <d v="2011-04-02T00:00:00"/>
    <s v="Low"/>
    <n v="48"/>
    <n v="183.39839999999998"/>
    <n v="0.04"/>
    <x v="0"/>
    <n v="43.2"/>
    <n v="3.98"/>
    <n v="0.7"/>
    <s v="Brian Stugart"/>
    <x v="8"/>
    <s v="Atlantic"/>
    <x v="1"/>
    <x v="0"/>
    <s v="Pens &amp; Art Supplies"/>
    <s v="4009® Highlighters by Sanford"/>
    <s v="Wrap Bag"/>
    <n v="0.52"/>
    <d v="2011-04-07T00:00:00"/>
  </r>
  <r>
    <n v="8171"/>
    <n v="58372"/>
    <d v="2011-04-02T00:00:00"/>
    <s v="Low"/>
    <n v="16"/>
    <n v="32.884799999999998"/>
    <n v="7.0000000000000007E-2"/>
    <x v="2"/>
    <n v="4.34"/>
    <n v="2.21"/>
    <n v="1"/>
    <s v="Brian Stugart"/>
    <x v="4"/>
    <s v="Ontario"/>
    <x v="1"/>
    <x v="0"/>
    <s v="Pens &amp; Art Supplies"/>
    <s v="Quartet Alpha® White Chalk, 12/Pack"/>
    <s v="Wrap Bag"/>
    <n v="0.38"/>
    <d v="2011-04-06T00:00:00"/>
  </r>
  <r>
    <n v="8172"/>
    <n v="58407"/>
    <d v="2011-05-06T00:00:00"/>
    <s v="High"/>
    <n v="29"/>
    <n v="1576.7415999999998"/>
    <n v="0.02"/>
    <x v="0"/>
    <n v="548.91999999999996"/>
    <n v="55.48"/>
    <n v="14.3"/>
    <s v="John Grady"/>
    <x v="8"/>
    <s v="Atlantic"/>
    <x v="1"/>
    <x v="0"/>
    <s v="Paper"/>
    <s v="Xerox 194"/>
    <s v="Small Box"/>
    <n v="0.37"/>
    <d v="2011-05-09T00:00:00"/>
  </r>
  <r>
    <n v="8173"/>
    <n v="58433"/>
    <d v="2011-07-01T00:00:00"/>
    <s v="High"/>
    <n v="11"/>
    <n v="1970.8722"/>
    <n v="0.01"/>
    <x v="1"/>
    <n v="-45.02"/>
    <n v="180.98"/>
    <n v="30"/>
    <s v="Dean Katz"/>
    <x v="3"/>
    <s v="West"/>
    <x v="2"/>
    <x v="1"/>
    <s v="Chairs &amp; Chairmats"/>
    <s v="Office Star - Ergonomic Mid Back Chair with 2-Way Adjustable Arms"/>
    <s v="Jumbo Drum"/>
    <n v="0.69"/>
    <d v="2011-07-02T00:00:00"/>
  </r>
  <r>
    <n v="8174"/>
    <n v="58433"/>
    <d v="2011-07-01T00:00:00"/>
    <s v="High"/>
    <n v="30"/>
    <n v="1441.2"/>
    <n v="0"/>
    <x v="0"/>
    <n v="730.44"/>
    <n v="48.04"/>
    <n v="5.79"/>
    <s v="Dean Katz"/>
    <x v="3"/>
    <s v="West"/>
    <x v="2"/>
    <x v="0"/>
    <s v="Paper"/>
    <s v="Xerox 1937"/>
    <s v="Small Box"/>
    <n v="0.37"/>
    <d v="2011-07-03T00:00:00"/>
  </r>
  <r>
    <n v="8175"/>
    <n v="58433"/>
    <d v="2011-07-01T00:00:00"/>
    <s v="High"/>
    <n v="20"/>
    <n v="7297.8360000000002"/>
    <n v="0.09"/>
    <x v="1"/>
    <n v="541.01"/>
    <n v="400.98"/>
    <n v="42.52"/>
    <s v="Dean Katz"/>
    <x v="3"/>
    <s v="West"/>
    <x v="2"/>
    <x v="1"/>
    <s v="Tables"/>
    <s v="Bretford CR8500 Series Meeting Room Furniture"/>
    <s v="Jumbo Box"/>
    <n v="0.71"/>
    <d v="2011-07-03T00:00:00"/>
  </r>
  <r>
    <n v="8176"/>
    <n v="58434"/>
    <d v="2009-03-09T00:00:00"/>
    <s v="High"/>
    <n v="42"/>
    <n v="775.35359999999991"/>
    <n v="0.04"/>
    <x v="0"/>
    <n v="268.32"/>
    <n v="19.23"/>
    <n v="6.15"/>
    <s v="Dorothy Badders"/>
    <x v="9"/>
    <s v="Atlantic"/>
    <x v="2"/>
    <x v="1"/>
    <s v="Office Furnishings"/>
    <s v="Executive Impressions 13&quot; Clairmont Wall Clock"/>
    <s v="Small Pack"/>
    <n v="0.44"/>
    <d v="2009-03-10T00:00:00"/>
  </r>
  <r>
    <n v="8177"/>
    <n v="58435"/>
    <d v="2012-05-07T00:00:00"/>
    <s v="Low"/>
    <n v="11"/>
    <n v="243.71819999999997"/>
    <n v="0.01"/>
    <x v="0"/>
    <n v="-35.615499999999997"/>
    <n v="22.38"/>
    <n v="15.1"/>
    <s v="Arthur Prichep"/>
    <x v="4"/>
    <s v="Ontario"/>
    <x v="2"/>
    <x v="0"/>
    <s v="Binders and Binder Accessories"/>
    <s v="Avery Flip-Chart Easel Binder, Black"/>
    <s v="Small Box"/>
    <n v="0.38"/>
    <d v="2012-05-09T00:00:00"/>
  </r>
  <r>
    <n v="8178"/>
    <n v="58470"/>
    <d v="2011-06-08T00:00:00"/>
    <s v="High"/>
    <n v="24"/>
    <n v="1776.0287999999998"/>
    <n v="0.09"/>
    <x v="0"/>
    <n v="512.69000000000005"/>
    <n v="81.319999999999993"/>
    <n v="0.99"/>
    <s v="Barry Blumstein"/>
    <x v="3"/>
    <s v="West"/>
    <x v="0"/>
    <x v="0"/>
    <s v="Appliances"/>
    <s v="Kensington 4 Outlet MasterPiece® Compact Power Control Center"/>
    <s v="Small Box"/>
    <n v="0.56999999999999995"/>
    <d v="2011-06-09T00:00:00"/>
  </r>
  <r>
    <n v="8179"/>
    <n v="58470"/>
    <d v="2011-06-08T00:00:00"/>
    <s v="High"/>
    <n v="13"/>
    <n v="45.336199999999998"/>
    <n v="0.06"/>
    <x v="0"/>
    <n v="-0.31"/>
    <n v="3.71"/>
    <n v="1.93"/>
    <s v="Barry Blumstein"/>
    <x v="3"/>
    <s v="West"/>
    <x v="0"/>
    <x v="0"/>
    <s v="Paper"/>
    <s v="&quot;While you Were Out&quot; Message Book, One Form per Page"/>
    <s v="Wrap Bag"/>
    <n v="0.35"/>
    <d v="2011-06-08T00:00:00"/>
  </r>
  <r>
    <n v="8180"/>
    <n v="58470"/>
    <d v="2011-06-08T00:00:00"/>
    <s v="High"/>
    <n v="36"/>
    <n v="219.28320000000002"/>
    <n v="0.06"/>
    <x v="0"/>
    <n v="-76.92"/>
    <n v="6.48"/>
    <n v="5.94"/>
    <s v="Barry Blumstein"/>
    <x v="3"/>
    <s v="West"/>
    <x v="0"/>
    <x v="0"/>
    <s v="Paper"/>
    <s v="Eureka Recycled Copy Paper 8 1/2&quot; x 11&quot;, Ream"/>
    <s v="Small Box"/>
    <n v="0.37"/>
    <d v="2011-06-09T00:00:00"/>
  </r>
  <r>
    <n v="8181"/>
    <n v="58470"/>
    <d v="2011-06-08T00:00:00"/>
    <s v="High"/>
    <n v="45"/>
    <n v="845.11349999999993"/>
    <n v="0.01"/>
    <x v="0"/>
    <n v="94"/>
    <n v="18.97"/>
    <n v="9.0299999999999994"/>
    <s v="Barry Blumstein"/>
    <x v="3"/>
    <s v="West"/>
    <x v="0"/>
    <x v="0"/>
    <s v="Paper"/>
    <s v="Computer Printout Paper with Letter-Trim Perforations"/>
    <s v="Small Box"/>
    <n v="0.37"/>
    <d v="2011-06-10T00:00:00"/>
  </r>
  <r>
    <n v="8182"/>
    <n v="58470"/>
    <d v="2011-06-08T00:00:00"/>
    <s v="High"/>
    <n v="5"/>
    <n v="145.50900000000001"/>
    <n v="0.09"/>
    <x v="0"/>
    <n v="-57.98"/>
    <n v="31.98"/>
    <n v="6.72"/>
    <s v="Barry Blumstein"/>
    <x v="3"/>
    <s v="West"/>
    <x v="0"/>
    <x v="0"/>
    <s v="Storage &amp; Organization"/>
    <s v="Fellowes Bankers Box™ Stor/Drawer® Steel Plus™"/>
    <s v="Small Box"/>
    <n v="0.75"/>
    <d v="2011-06-09T00:00:00"/>
  </r>
  <r>
    <n v="8183"/>
    <n v="58496"/>
    <d v="2011-06-11T00:00:00"/>
    <s v="Not Specified"/>
    <n v="20"/>
    <n v="121.82400000000003"/>
    <n v="0.06"/>
    <x v="0"/>
    <n v="-123.94"/>
    <n v="6.48"/>
    <n v="10.050000000000001"/>
    <s v="Dionis Lloyd"/>
    <x v="5"/>
    <s v="Quebec"/>
    <x v="0"/>
    <x v="0"/>
    <s v="Paper"/>
    <s v="Xerox 1997"/>
    <s v="Small Box"/>
    <n v="0.37"/>
    <d v="2011-06-13T00:00:00"/>
  </r>
  <r>
    <n v="8184"/>
    <n v="58500"/>
    <d v="2011-02-14T00:00:00"/>
    <s v="Low"/>
    <n v="17"/>
    <n v="1754.7519"/>
    <n v="7.0000000000000007E-2"/>
    <x v="0"/>
    <n v="14.013"/>
    <n v="110.99"/>
    <n v="8.99"/>
    <s v="Christina DeMoss"/>
    <x v="3"/>
    <s v="West"/>
    <x v="2"/>
    <x v="2"/>
    <s v="Telephones and Communication"/>
    <s v="LX 677"/>
    <s v="Small Box"/>
    <n v="0.56999999999999995"/>
    <d v="2011-02-14T00:00:00"/>
  </r>
  <r>
    <n v="8185"/>
    <n v="58502"/>
    <d v="2010-02-12T00:00:00"/>
    <s v="Critical"/>
    <n v="23"/>
    <n v="5057.0077000000001"/>
    <n v="0.03"/>
    <x v="1"/>
    <n v="1009.38"/>
    <n v="226.67"/>
    <n v="28.16"/>
    <s v="Harold Engle"/>
    <x v="6"/>
    <s v="Prarie"/>
    <x v="3"/>
    <x v="1"/>
    <s v="Chairs &amp; Chairmats"/>
    <s v="Hon GuestStacker Chair"/>
    <s v="Jumbo Drum"/>
    <n v="0.59"/>
    <d v="2010-02-14T00:00:00"/>
  </r>
  <r>
    <n v="8186"/>
    <n v="58528"/>
    <d v="2010-10-27T00:00:00"/>
    <s v="Medium"/>
    <n v="14"/>
    <n v="656.46"/>
    <n v="0"/>
    <x v="0"/>
    <n v="233.8"/>
    <n v="46.89"/>
    <n v="5.0999999999999996"/>
    <s v="Janet Martin"/>
    <x v="4"/>
    <s v="Ontario"/>
    <x v="1"/>
    <x v="0"/>
    <s v="Appliances"/>
    <s v="Bionaire Personal Warm Mist Humidifier/Vaporizer"/>
    <s v="Medium Box"/>
    <n v="0.46"/>
    <d v="2010-10-28T00:00:00"/>
  </r>
  <r>
    <n v="8187"/>
    <n v="58528"/>
    <d v="2010-10-27T00:00:00"/>
    <s v="Medium"/>
    <n v="41"/>
    <n v="139.18680000000001"/>
    <n v="0.08"/>
    <x v="2"/>
    <n v="-9.14"/>
    <n v="3.69"/>
    <n v="2.5"/>
    <s v="Janet Martin"/>
    <x v="4"/>
    <s v="Ontario"/>
    <x v="1"/>
    <x v="0"/>
    <s v="Envelopes"/>
    <s v="Colored Envelopes"/>
    <s v="Small Box"/>
    <n v="0.39"/>
    <d v="2010-10-28T00:00:00"/>
  </r>
  <r>
    <n v="8188"/>
    <n v="58564"/>
    <d v="2012-11-12T00:00:00"/>
    <s v="Critical"/>
    <n v="49"/>
    <n v="94.785600000000002"/>
    <n v="7.0000000000000007E-2"/>
    <x v="0"/>
    <n v="-82.63"/>
    <n v="2.08"/>
    <n v="2.56"/>
    <s v="Benjamin Farhat"/>
    <x v="7"/>
    <s v="Yukon"/>
    <x v="2"/>
    <x v="0"/>
    <s v="Scissors, Rulers and Trimmers"/>
    <s v="Kleencut® Forged Office Shears by Acme United Corporation"/>
    <s v="Small Pack"/>
    <n v="0.55000000000000004"/>
    <d v="2012-11-13T00:00:00"/>
  </r>
  <r>
    <n v="8189"/>
    <n v="58566"/>
    <d v="2011-08-23T00:00:00"/>
    <s v="Not Specified"/>
    <n v="45"/>
    <n v="4406.3865000000005"/>
    <n v="7.0000000000000007E-2"/>
    <x v="0"/>
    <n v="693.01"/>
    <n v="105.29"/>
    <n v="10.119999999999999"/>
    <s v="Julia Dunbar"/>
    <x v="1"/>
    <s v="West"/>
    <x v="3"/>
    <x v="1"/>
    <s v="Office Furnishings"/>
    <s v="Eldon Antistatic Chair Mats for Low to Medium Pile Carpets"/>
    <s v="Large Box"/>
    <n v="0.79"/>
    <d v="2011-08-24T00:00:00"/>
  </r>
  <r>
    <n v="8190"/>
    <n v="58566"/>
    <d v="2011-08-23T00:00:00"/>
    <s v="Not Specified"/>
    <n v="42"/>
    <n v="2743.8642"/>
    <n v="0.01"/>
    <x v="2"/>
    <n v="624.70799999999997"/>
    <n v="65.989999999999995"/>
    <n v="4.99"/>
    <s v="Julia Dunbar"/>
    <x v="1"/>
    <s v="West"/>
    <x v="3"/>
    <x v="2"/>
    <s v="Telephones and Communication"/>
    <s v="MicroTAC 650"/>
    <s v="Small Box"/>
    <n v="0.57999999999999996"/>
    <d v="2011-08-25T00:00:00"/>
  </r>
  <r>
    <n v="8191"/>
    <n v="58593"/>
    <d v="2011-09-08T00:00:00"/>
    <s v="Critical"/>
    <n v="29"/>
    <n v="1886.5427999999997"/>
    <n v="0.08"/>
    <x v="0"/>
    <n v="-812.25"/>
    <n v="70.709999999999994"/>
    <n v="37.58"/>
    <s v="Ricardo Emerson"/>
    <x v="8"/>
    <s v="Atlantic"/>
    <x v="1"/>
    <x v="1"/>
    <s v="Office Furnishings"/>
    <s v="Tenex Carpeted, Granite-Look or Clear Contemporary Contour Shape Chair Mats"/>
    <s v="Wrap Bag"/>
    <n v="0.78"/>
    <d v="2011-09-09T00:00:00"/>
  </r>
  <r>
    <n v="8192"/>
    <n v="58595"/>
    <d v="2010-08-29T00:00:00"/>
    <s v="High"/>
    <n v="41"/>
    <n v="781.59120000000007"/>
    <n v="0.06"/>
    <x v="2"/>
    <n v="-128.02000000000001"/>
    <n v="20.28"/>
    <n v="14.39"/>
    <s v="Neil Knudson"/>
    <x v="2"/>
    <s v="Prarie"/>
    <x v="2"/>
    <x v="1"/>
    <s v="Office Furnishings"/>
    <s v="Career Cubicle Clock, 8 1/4&quot;, Black"/>
    <s v="Small Box"/>
    <n v="0.47"/>
    <d v="2010-08-30T00:00:00"/>
  </r>
  <r>
    <n v="8193"/>
    <n v="58598"/>
    <d v="2011-08-22T00:00:00"/>
    <s v="Medium"/>
    <n v="50"/>
    <n v="13544.1"/>
    <n v="0.1"/>
    <x v="1"/>
    <n v="1342.93"/>
    <n v="300.98"/>
    <n v="64.73"/>
    <s v="Edward Nazzal"/>
    <x v="4"/>
    <s v="Ontario"/>
    <x v="2"/>
    <x v="1"/>
    <s v="Chairs &amp; Chairmats"/>
    <s v="Global Leather and Oak Executive Chair, Black"/>
    <s v="Jumbo Drum"/>
    <n v="0.56000000000000005"/>
    <d v="2011-08-23T00:00:00"/>
  </r>
  <r>
    <n v="8194"/>
    <n v="58598"/>
    <d v="2011-08-22T00:00:00"/>
    <s v="Medium"/>
    <n v="25"/>
    <n v="84.397499999999994"/>
    <n v="0.01"/>
    <x v="0"/>
    <n v="33.46"/>
    <n v="3.41"/>
    <n v="0.7"/>
    <s v="Edward Nazzal"/>
    <x v="4"/>
    <s v="Ontario"/>
    <x v="2"/>
    <x v="0"/>
    <s v="Rubber Bands"/>
    <s v="Advantus SlideClip™ Paper Clips"/>
    <s v="Wrap Bag"/>
    <n v="0.37"/>
    <d v="2011-08-23T00:00:00"/>
  </r>
  <r>
    <n v="8195"/>
    <n v="58599"/>
    <d v="2010-01-14T00:00:00"/>
    <s v="Critical"/>
    <n v="49"/>
    <n v="5249.9188000000004"/>
    <n v="0.06"/>
    <x v="1"/>
    <n v="-219.2"/>
    <n v="113.98"/>
    <n v="30"/>
    <s v="Dianna Wilson"/>
    <x v="8"/>
    <s v="Atlantic"/>
    <x v="0"/>
    <x v="1"/>
    <s v="Chairs &amp; Chairmats"/>
    <s v="Hon Comfortask® Task/Swivel Chairs"/>
    <s v="Jumbo Drum"/>
    <n v="0.69"/>
    <d v="2010-01-15T00:00:00"/>
  </r>
  <r>
    <n v="8196"/>
    <n v="58599"/>
    <d v="2010-01-14T00:00:00"/>
    <s v="Critical"/>
    <n v="19"/>
    <n v="2298.62"/>
    <n v="0"/>
    <x v="1"/>
    <n v="45.54"/>
    <n v="120.98"/>
    <n v="30"/>
    <s v="Dianna Wilson"/>
    <x v="5"/>
    <s v="Quebec"/>
    <x v="0"/>
    <x v="1"/>
    <s v="Chairs &amp; Chairmats"/>
    <s v="Hon Every-Day® Chair Series Swivel Task Chairs"/>
    <s v="Jumbo Drum"/>
    <n v="0.64"/>
    <d v="2010-01-15T00:00:00"/>
  </r>
  <r>
    <n v="8197"/>
    <n v="58626"/>
    <d v="2011-12-30T00:00:00"/>
    <s v="High"/>
    <n v="23"/>
    <n v="6576.4130000000005"/>
    <n v="0.05"/>
    <x v="1"/>
    <n v="673.77"/>
    <n v="300.98"/>
    <n v="64.73"/>
    <s v="Henry Goldwyn"/>
    <x v="9"/>
    <s v="Atlantic"/>
    <x v="0"/>
    <x v="1"/>
    <s v="Chairs &amp; Chairmats"/>
    <s v="Global Leather and Oak Executive Chair, Black"/>
    <s v="Jumbo Drum"/>
    <n v="0.56000000000000005"/>
    <d v="2012-01-01T00:00:00"/>
  </r>
  <r>
    <n v="8198"/>
    <n v="58626"/>
    <d v="2011-12-30T00:00:00"/>
    <s v="High"/>
    <n v="21"/>
    <n v="9784.1394"/>
    <n v="7.0000000000000007E-2"/>
    <x v="1"/>
    <n v="2608.7199999999998"/>
    <n v="500.98"/>
    <n v="26"/>
    <s v="Henry Goldwyn"/>
    <x v="9"/>
    <s v="Atlantic"/>
    <x v="0"/>
    <x v="1"/>
    <s v="Chairs &amp; Chairmats"/>
    <s v="Global Troy™ Executive Leather Low-Back Tilter"/>
    <s v="Jumbo Drum"/>
    <n v="0.6"/>
    <d v="2012-01-02T00:00:00"/>
  </r>
  <r>
    <n v="8199"/>
    <n v="58626"/>
    <d v="2011-12-30T00:00:00"/>
    <s v="High"/>
    <n v="18"/>
    <n v="780.88319999999999"/>
    <n v="0.04"/>
    <x v="0"/>
    <n v="171.59"/>
    <n v="45.19"/>
    <n v="1.99"/>
    <s v="Henry Goldwyn"/>
    <x v="9"/>
    <s v="Atlantic"/>
    <x v="0"/>
    <x v="2"/>
    <s v="Computer Peripherals"/>
    <s v="Verbatim DVD-RAM, 9.4GB, Rewritable, Type 1, DS, DataLife Plus"/>
    <s v="Small Pack"/>
    <n v="0.55000000000000004"/>
    <d v="2011-12-31T00:00:00"/>
  </r>
  <r>
    <n v="8200"/>
    <n v="58628"/>
    <d v="2009-03-24T00:00:00"/>
    <s v="Medium"/>
    <n v="23"/>
    <n v="2904.0374999999999"/>
    <n v="0.09"/>
    <x v="1"/>
    <n v="-335.31712500000003"/>
    <n v="138.75"/>
    <n v="52.42"/>
    <s v="Dionis Lloyd"/>
    <x v="5"/>
    <s v="Quebec"/>
    <x v="0"/>
    <x v="1"/>
    <s v="Tables"/>
    <s v="Balt Split Level Computer Training Table"/>
    <s v="Jumbo Box"/>
    <n v="0.74"/>
    <d v="2009-03-25T00:00:00"/>
  </r>
  <r>
    <n v="8201"/>
    <n v="58656"/>
    <d v="2010-12-04T00:00:00"/>
    <s v="High"/>
    <n v="5"/>
    <n v="33.75"/>
    <n v="0"/>
    <x v="0"/>
    <n v="-0.94299999999999995"/>
    <n v="6.75"/>
    <n v="2.99"/>
    <s v="Doug O'Connell"/>
    <x v="4"/>
    <s v="Ontario"/>
    <x v="0"/>
    <x v="0"/>
    <s v="Binders and Binder Accessories"/>
    <s v="Wilson Jones DublLock® D-Ring Binders"/>
    <s v="Small Box"/>
    <n v="0.35"/>
    <d v="2010-12-06T00:00:00"/>
  </r>
  <r>
    <n v="8202"/>
    <n v="58656"/>
    <d v="2010-12-04T00:00:00"/>
    <s v="High"/>
    <n v="3"/>
    <n v="5.6783999999999999"/>
    <n v="0.09"/>
    <x v="0"/>
    <n v="-1.42"/>
    <n v="2.08"/>
    <n v="5.33"/>
    <s v="Doug O'Connell"/>
    <x v="4"/>
    <s v="Ontario"/>
    <x v="0"/>
    <x v="1"/>
    <s v="Office Furnishings"/>
    <s v="Eldon® Wave Desk Accessories"/>
    <s v="Small Box"/>
    <n v="0.43"/>
    <d v="2010-12-06T00:00:00"/>
  </r>
  <r>
    <n v="8203"/>
    <n v="58657"/>
    <d v="2010-03-27T00:00:00"/>
    <s v="Critical"/>
    <n v="43"/>
    <n v="1311.8784000000001"/>
    <n v="0.04"/>
    <x v="0"/>
    <n v="519.70000000000005"/>
    <n v="31.78"/>
    <n v="1.99"/>
    <s v="Kelly Williams"/>
    <x v="1"/>
    <s v="West"/>
    <x v="1"/>
    <x v="2"/>
    <s v="Computer Peripherals"/>
    <s v="Memorex 4.7GB DVD-RAM, 3/Pack"/>
    <s v="Small Pack"/>
    <n v="0.42"/>
    <d v="2010-03-29T00:00:00"/>
  </r>
  <r>
    <n v="8204"/>
    <n v="58658"/>
    <d v="2012-06-11T00:00:00"/>
    <s v="Medium"/>
    <n v="7"/>
    <n v="770.64260000000002"/>
    <n v="0.09"/>
    <x v="1"/>
    <n v="-404.36"/>
    <n v="120.98"/>
    <n v="58.64"/>
    <s v="Julia Dunbar"/>
    <x v="1"/>
    <s v="West"/>
    <x v="3"/>
    <x v="1"/>
    <s v="Bookcases"/>
    <s v="O'Sullivan Living Dimensions 2-Shelf Bookcases"/>
    <s v="Jumbo Box"/>
    <n v="0.75"/>
    <d v="2012-06-12T00:00:00"/>
  </r>
  <r>
    <n v="8205"/>
    <n v="58658"/>
    <d v="2012-06-11T00:00:00"/>
    <s v="Medium"/>
    <n v="41"/>
    <n v="851.17229999999995"/>
    <n v="0.01"/>
    <x v="0"/>
    <n v="-103.75"/>
    <n v="20.97"/>
    <n v="6.5"/>
    <s v="Julia Dunbar"/>
    <x v="1"/>
    <s v="West"/>
    <x v="3"/>
    <x v="2"/>
    <s v="Computer Peripherals"/>
    <s v="Microsoft Internet Keyboard"/>
    <s v="Small Box"/>
    <n v="0.78"/>
    <d v="2012-06-12T00:00:00"/>
  </r>
  <r>
    <n v="8206"/>
    <n v="58658"/>
    <d v="2012-06-11T00:00:00"/>
    <s v="Medium"/>
    <n v="46"/>
    <n v="868.98599999999999"/>
    <n v="0.1"/>
    <x v="0"/>
    <n v="348.58799999999997"/>
    <n v="20.99"/>
    <n v="0.99"/>
    <s v="Julia Dunbar"/>
    <x v="1"/>
    <s v="West"/>
    <x v="3"/>
    <x v="2"/>
    <s v="Telephones and Communication"/>
    <s v="Accessory21"/>
    <s v="Wrap Bag"/>
    <n v="0.37"/>
    <d v="2012-06-13T00:00:00"/>
  </r>
  <r>
    <n v="8207"/>
    <n v="58659"/>
    <d v="2010-10-24T00:00:00"/>
    <s v="High"/>
    <n v="2"/>
    <n v="12.571200000000001"/>
    <n v="0.03"/>
    <x v="0"/>
    <n v="-13.13"/>
    <n v="6.48"/>
    <n v="8.19"/>
    <s v="Tom Stivers"/>
    <x v="5"/>
    <s v="Quebec"/>
    <x v="0"/>
    <x v="0"/>
    <s v="Paper"/>
    <s v="Xerox 217"/>
    <s v="Small Box"/>
    <n v="0.37"/>
    <d v="2010-10-26T00:00:00"/>
  </r>
  <r>
    <n v="8208"/>
    <n v="58688"/>
    <d v="2009-03-29T00:00:00"/>
    <s v="Not Specified"/>
    <n v="18"/>
    <n v="198.22320000000002"/>
    <n v="0.08"/>
    <x v="0"/>
    <n v="-41.87"/>
    <n v="11.97"/>
    <n v="5.81"/>
    <s v="Grant Carroll"/>
    <x v="9"/>
    <s v="Atlantic"/>
    <x v="0"/>
    <x v="0"/>
    <s v="Pens &amp; Art Supplies"/>
    <s v="Staples SlimLine Pencil Sharpener"/>
    <s v="Small Pack"/>
    <n v="0.6"/>
    <d v="2009-03-31T00:00:00"/>
  </r>
  <r>
    <n v="8209"/>
    <n v="58690"/>
    <d v="2011-11-05T00:00:00"/>
    <s v="High"/>
    <n v="14"/>
    <n v="2786.875"/>
    <n v="0.09"/>
    <x v="1"/>
    <n v="-1068.0098"/>
    <n v="218.75"/>
    <n v="69.64"/>
    <s v="Kristen Hastings"/>
    <x v="4"/>
    <s v="Ontario"/>
    <x v="0"/>
    <x v="1"/>
    <s v="Tables"/>
    <s v="BoxOffice By Design Rectangular and Half-Moon Meeting Room Tables"/>
    <s v="Jumbo Box"/>
    <n v="0.77"/>
    <d v="2011-11-06T00:00:00"/>
  </r>
  <r>
    <n v="8210"/>
    <n v="58693"/>
    <d v="2009-10-21T00:00:00"/>
    <s v="Low"/>
    <n v="50"/>
    <n v="799.5"/>
    <n v="0"/>
    <x v="0"/>
    <n v="-126.684"/>
    <n v="15.99"/>
    <n v="13.18"/>
    <s v="Bruce Stewart"/>
    <x v="10"/>
    <s v="Atlantic"/>
    <x v="1"/>
    <x v="0"/>
    <s v="Binders and Binder Accessories"/>
    <s v="GBC Pre-Punched Binding Paper, Plastic, White, 8-1/2&quot; x 11&quot;"/>
    <s v="Small Box"/>
    <n v="0.37"/>
    <d v="2009-10-25T00:00:00"/>
  </r>
  <r>
    <n v="8211"/>
    <n v="58720"/>
    <d v="2010-03-07T00:00:00"/>
    <s v="Not Specified"/>
    <n v="43"/>
    <n v="2208.136"/>
    <n v="0.02"/>
    <x v="0"/>
    <n v="597.15899999999999"/>
    <n v="52.4"/>
    <n v="16.11"/>
    <s v="Nathan Gelder"/>
    <x v="4"/>
    <s v="Ontario"/>
    <x v="2"/>
    <x v="0"/>
    <s v="Binders and Binder Accessories"/>
    <s v="Ibico Laser Imprintable Binding System Covers"/>
    <s v="Small Box"/>
    <n v="0.39"/>
    <d v="2010-03-07T00:00:00"/>
  </r>
  <r>
    <n v="8212"/>
    <n v="58720"/>
    <d v="2010-03-07T00:00:00"/>
    <s v="Not Specified"/>
    <n v="6"/>
    <n v="182.16239999999999"/>
    <n v="0.02"/>
    <x v="2"/>
    <n v="13.87"/>
    <n v="30.98"/>
    <n v="8.74"/>
    <s v="Nathan Gelder"/>
    <x v="4"/>
    <s v="Ontario"/>
    <x v="2"/>
    <x v="0"/>
    <s v="Paper"/>
    <s v="Xerox 1979"/>
    <s v="Small Box"/>
    <n v="0.4"/>
    <d v="2010-03-08T00:00:00"/>
  </r>
  <r>
    <n v="8213"/>
    <n v="58722"/>
    <d v="2012-10-11T00:00:00"/>
    <s v="Critical"/>
    <n v="45"/>
    <n v="3847.0724999999998"/>
    <n v="0.05"/>
    <x v="1"/>
    <n v="-699.72"/>
    <n v="89.99"/>
    <n v="42"/>
    <s v="Tom Prescott"/>
    <x v="1"/>
    <s v="West"/>
    <x v="0"/>
    <x v="1"/>
    <s v="Chairs &amp; Chairmats"/>
    <s v="Global Leather Task Chair, Black"/>
    <s v="Jumbo Drum"/>
    <n v="0.66"/>
    <d v="2012-10-13T00:00:00"/>
  </r>
  <r>
    <n v="8214"/>
    <n v="58725"/>
    <d v="2010-05-20T00:00:00"/>
    <s v="Not Specified"/>
    <n v="20"/>
    <n v="136.57600000000002"/>
    <n v="0.03"/>
    <x v="0"/>
    <n v="37.33"/>
    <n v="7.04"/>
    <n v="2.17"/>
    <s v="Joel Jenkins"/>
    <x v="4"/>
    <s v="Ontario"/>
    <x v="1"/>
    <x v="0"/>
    <s v="Paper"/>
    <s v="Wirebound Message Books, 2 7/8&quot; x 5&quot;, 3 Forms per Page"/>
    <s v="Wrap Bag"/>
    <n v="0.38"/>
    <d v="2010-05-21T00:00:00"/>
  </r>
  <r>
    <n v="8215"/>
    <n v="58725"/>
    <d v="2010-05-20T00:00:00"/>
    <s v="Not Specified"/>
    <n v="39"/>
    <n v="323.81700000000001"/>
    <n v="0.05"/>
    <x v="0"/>
    <n v="-134.97"/>
    <n v="8.74"/>
    <n v="8.2899999999999991"/>
    <s v="Joel Jenkins"/>
    <x v="6"/>
    <s v="Prarie"/>
    <x v="1"/>
    <x v="0"/>
    <s v="Envelopes"/>
    <s v="#10- 4 1/8&quot; x 9 1/2&quot; Recycled Envelopes"/>
    <s v="Small Box"/>
    <n v="0.38"/>
    <d v="2010-05-21T00:00:00"/>
  </r>
  <r>
    <n v="8216"/>
    <n v="58727"/>
    <d v="2009-07-06T00:00:00"/>
    <s v="Medium"/>
    <n v="20"/>
    <n v="513.71199999999999"/>
    <n v="0.03"/>
    <x v="0"/>
    <n v="180.64"/>
    <n v="26.48"/>
    <n v="6.93"/>
    <s v="Vivian Mathis"/>
    <x v="5"/>
    <s v="Quebec"/>
    <x v="2"/>
    <x v="1"/>
    <s v="Office Furnishings"/>
    <s v="DAX Natural Wood-Tone Poster Frame"/>
    <s v="Small Box"/>
    <n v="0.49"/>
    <d v="2009-07-07T00:00:00"/>
  </r>
  <r>
    <n v="8217"/>
    <n v="58755"/>
    <d v="2011-12-03T00:00:00"/>
    <s v="Low"/>
    <n v="7"/>
    <n v="14.123200000000001"/>
    <n v="0.03"/>
    <x v="0"/>
    <n v="-5.1864999999999997"/>
    <n v="2.08"/>
    <n v="1.49"/>
    <s v="Denise Monton"/>
    <x v="2"/>
    <s v="Prarie"/>
    <x v="2"/>
    <x v="0"/>
    <s v="Binders and Binder Accessories"/>
    <s v="Round Ring Binders"/>
    <s v="Small Box"/>
    <n v="0.38"/>
    <d v="2011-12-05T00:00:00"/>
  </r>
  <r>
    <n v="8218"/>
    <n v="58755"/>
    <d v="2011-12-03T00:00:00"/>
    <s v="Low"/>
    <n v="18"/>
    <n v="39.24"/>
    <n v="0"/>
    <x v="0"/>
    <n v="-95.42"/>
    <n v="2.1800000000000002"/>
    <n v="7.09"/>
    <s v="Denise Monton"/>
    <x v="2"/>
    <s v="Prarie"/>
    <x v="2"/>
    <x v="0"/>
    <s v="Paper"/>
    <s v="Ampad® Evidence® Wirebond Steno Books, 6&quot; x 9&quot;"/>
    <s v="Wrap Bag"/>
    <n v="0.38"/>
    <d v="2011-12-12T00:00:00"/>
  </r>
  <r>
    <n v="8219"/>
    <n v="58759"/>
    <d v="2009-01-21T00:00:00"/>
    <s v="Low"/>
    <n v="4"/>
    <n v="28.835999999999999"/>
    <n v="0.1"/>
    <x v="0"/>
    <n v="-6.88"/>
    <n v="8.01"/>
    <n v="2.87"/>
    <s v="Andrew Allen"/>
    <x v="3"/>
    <s v="West"/>
    <x v="1"/>
    <x v="0"/>
    <s v="Paper"/>
    <s v="TOPS Money Receipt Book, Consecutively Numbered in Red,"/>
    <s v="Wrap Bag"/>
    <n v="0.4"/>
    <d v="2009-01-28T00:00:00"/>
  </r>
  <r>
    <n v="8220"/>
    <n v="58784"/>
    <d v="2009-01-18T00:00:00"/>
    <s v="Medium"/>
    <n v="12"/>
    <n v="136.1808"/>
    <n v="0.02"/>
    <x v="0"/>
    <n v="1.46"/>
    <n v="11.58"/>
    <n v="5.72"/>
    <s v="Kristen Hastings"/>
    <x v="2"/>
    <s v="Prarie"/>
    <x v="1"/>
    <x v="0"/>
    <s v="Envelopes"/>
    <s v="Peel &amp; Seel® Recycled Catalog Envelopes, Brown"/>
    <s v="Small Box"/>
    <n v="0.35"/>
    <d v="2009-01-19T00:00:00"/>
  </r>
  <r>
    <n v="8221"/>
    <n v="58784"/>
    <d v="2009-01-18T00:00:00"/>
    <s v="Medium"/>
    <n v="29"/>
    <n v="1333.2865999999999"/>
    <n v="0.06"/>
    <x v="0"/>
    <n v="573.79999999999995"/>
    <n v="48.91"/>
    <n v="5.81"/>
    <s v="Kristen Hastings"/>
    <x v="2"/>
    <s v="Prarie"/>
    <x v="1"/>
    <x v="0"/>
    <s v="Paper"/>
    <s v="Xerox 1891"/>
    <s v="Small Box"/>
    <n v="0.38"/>
    <d v="2009-01-18T00:00:00"/>
  </r>
  <r>
    <n v="8222"/>
    <n v="58784"/>
    <d v="2009-01-18T00:00:00"/>
    <s v="Medium"/>
    <n v="17"/>
    <n v="258.39660000000003"/>
    <n v="0.02"/>
    <x v="0"/>
    <n v="-210.09"/>
    <n v="15.51"/>
    <n v="17.78"/>
    <s v="Kristen Hastings"/>
    <x v="2"/>
    <s v="Prarie"/>
    <x v="1"/>
    <x v="0"/>
    <s v="Storage &amp; Organization"/>
    <s v="Tenex File Box, Personal Filing Tote with Lid, Black"/>
    <s v="Small Box"/>
    <n v="0.59"/>
    <d v="2009-01-19T00:00:00"/>
  </r>
  <r>
    <n v="8223"/>
    <n v="58784"/>
    <d v="2009-01-18T00:00:00"/>
    <s v="Medium"/>
    <n v="25"/>
    <n v="8336.0125000000007"/>
    <n v="0.05"/>
    <x v="1"/>
    <n v="2372.08"/>
    <n v="350.99"/>
    <n v="39"/>
    <s v="Kristen Hastings"/>
    <x v="4"/>
    <s v="Ontario"/>
    <x v="1"/>
    <x v="1"/>
    <s v="Chairs &amp; Chairmats"/>
    <s v="Global Leather Executive Chair"/>
    <s v="Jumbo Drum"/>
    <n v="0.55000000000000004"/>
    <d v="2009-01-20T00:00:00"/>
  </r>
  <r>
    <n v="8224"/>
    <n v="58784"/>
    <d v="2009-01-18T00:00:00"/>
    <s v="Medium"/>
    <n v="20"/>
    <n v="307.00800000000004"/>
    <n v="0.04"/>
    <x v="2"/>
    <n v="-67.381500000000003"/>
    <n v="15.99"/>
    <n v="9.4"/>
    <s v="Kristen Hastings"/>
    <x v="4"/>
    <s v="Ontario"/>
    <x v="1"/>
    <x v="2"/>
    <s v="Office Machines"/>
    <s v="AT&amp;T Black Trimline Phone, Model 210"/>
    <s v="Small Box"/>
    <n v="0.49"/>
    <d v="2009-01-20T00:00:00"/>
  </r>
  <r>
    <n v="8225"/>
    <n v="58788"/>
    <d v="2010-02-01T00:00:00"/>
    <s v="Low"/>
    <n v="31"/>
    <n v="921.96479999999997"/>
    <n v="0.04"/>
    <x v="0"/>
    <n v="43.72"/>
    <n v="30.98"/>
    <n v="6.5"/>
    <s v="Christopher Schild"/>
    <x v="6"/>
    <s v="Prarie"/>
    <x v="1"/>
    <x v="2"/>
    <s v="Computer Peripherals"/>
    <s v="Belkin ErgoBoard™ Keyboard"/>
    <s v="Small Box"/>
    <n v="0.64"/>
    <d v="2010-02-03T00:00:00"/>
  </r>
  <r>
    <n v="8226"/>
    <n v="58789"/>
    <d v="2010-08-05T00:00:00"/>
    <s v="Low"/>
    <n v="26"/>
    <n v="184.10599999999999"/>
    <n v="0.03"/>
    <x v="0"/>
    <n v="-105.71950000000001"/>
    <n v="7.3"/>
    <n v="7.72"/>
    <s v="Christina Vanderzanden"/>
    <x v="4"/>
    <s v="Ontario"/>
    <x v="0"/>
    <x v="0"/>
    <s v="Binders and Binder Accessories"/>
    <s v="Angle-D Binders with Locking Rings, Label Holders"/>
    <s v="Small Box"/>
    <n v="0.38"/>
    <d v="2010-08-09T00:00:00"/>
  </r>
  <r>
    <n v="8227"/>
    <n v="58789"/>
    <d v="2010-08-05T00:00:00"/>
    <s v="Low"/>
    <n v="38"/>
    <n v="363.83479999999997"/>
    <n v="0.02"/>
    <x v="0"/>
    <n v="-10.29"/>
    <n v="9.77"/>
    <n v="6.02"/>
    <s v="Christina Vanderzanden"/>
    <x v="4"/>
    <s v="Ontario"/>
    <x v="0"/>
    <x v="1"/>
    <s v="Office Furnishings"/>
    <s v="DAX Solid Wood Frames"/>
    <s v="Medium Box"/>
    <n v="0.48"/>
    <d v="2010-08-10T00:00:00"/>
  </r>
  <r>
    <n v="8228"/>
    <n v="58818"/>
    <d v="2009-04-15T00:00:00"/>
    <s v="Critical"/>
    <n v="41"/>
    <n v="932.7582000000001"/>
    <n v="0.01"/>
    <x v="0"/>
    <n v="391.14"/>
    <n v="22.98"/>
    <n v="1.99"/>
    <s v="James Galang"/>
    <x v="10"/>
    <s v="Atlantic"/>
    <x v="3"/>
    <x v="2"/>
    <s v="Computer Peripherals"/>
    <s v="Memorex 80 Minute CD-R, 30/Pack"/>
    <s v="Small Pack"/>
    <n v="0.46"/>
    <d v="2009-04-16T00:00:00"/>
  </r>
  <r>
    <n v="8229"/>
    <n v="58818"/>
    <d v="2009-04-15T00:00:00"/>
    <s v="Critical"/>
    <n v="20"/>
    <n v="4080.0599999999995"/>
    <n v="0.1"/>
    <x v="1"/>
    <n v="661.77"/>
    <n v="226.67"/>
    <n v="28.16"/>
    <s v="James Galang"/>
    <x v="10"/>
    <s v="Atlantic"/>
    <x v="3"/>
    <x v="1"/>
    <s v="Chairs &amp; Chairmats"/>
    <s v="Hon GuestStacker Chair"/>
    <s v="Jumbo Drum"/>
    <n v="0.59"/>
    <d v="2009-04-17T00:00:00"/>
  </r>
  <r>
    <n v="8230"/>
    <n v="58820"/>
    <d v="2010-02-27T00:00:00"/>
    <s v="Low"/>
    <n v="24"/>
    <n v="289.87199999999996"/>
    <n v="0.01"/>
    <x v="0"/>
    <n v="61.51"/>
    <n v="12.2"/>
    <n v="6.02"/>
    <s v="Patricia Hirasaki"/>
    <x v="4"/>
    <s v="Ontario"/>
    <x v="2"/>
    <x v="1"/>
    <s v="Office Furnishings"/>
    <s v="Advantus Panel Wall Certificate Holder - 8.5x11"/>
    <s v="Small Pack"/>
    <n v="0.43"/>
    <d v="2010-03-04T00:00:00"/>
  </r>
  <r>
    <n v="8231"/>
    <n v="58851"/>
    <d v="2010-06-07T00:00:00"/>
    <s v="Low"/>
    <n v="3"/>
    <n v="22.518000000000001"/>
    <n v="0.1"/>
    <x v="0"/>
    <n v="-6.39"/>
    <n v="8.34"/>
    <n v="0.96"/>
    <s v="Alan Hwang"/>
    <x v="4"/>
    <s v="Ontario"/>
    <x v="1"/>
    <x v="1"/>
    <s v="Office Furnishings"/>
    <s v="Document Clip Frames"/>
    <s v="Wrap Bag"/>
    <n v="0.43"/>
    <d v="2010-06-11T00:00:00"/>
  </r>
  <r>
    <n v="8232"/>
    <n v="58851"/>
    <d v="2010-06-07T00:00:00"/>
    <s v="Low"/>
    <n v="14"/>
    <n v="1894.9056"/>
    <n v="0.04"/>
    <x v="0"/>
    <n v="537.4"/>
    <n v="140.99"/>
    <n v="13.99"/>
    <s v="Alan Hwang"/>
    <x v="4"/>
    <s v="Ontario"/>
    <x v="1"/>
    <x v="2"/>
    <s v="Office Machines"/>
    <s v="Canon MP100DHII Printing Calculator"/>
    <s v="Medium Box"/>
    <n v="0.37"/>
    <d v="2010-06-14T00:00:00"/>
  </r>
  <r>
    <n v="8233"/>
    <n v="58853"/>
    <d v="2012-05-13T00:00:00"/>
    <s v="Critical"/>
    <n v="27"/>
    <n v="4938.0785999999998"/>
    <n v="0.09"/>
    <x v="1"/>
    <n v="1116.67"/>
    <n v="200.98"/>
    <n v="23.76"/>
    <s v="Eugene Hildebrand"/>
    <x v="4"/>
    <s v="Ontario"/>
    <x v="2"/>
    <x v="1"/>
    <s v="Chairs &amp; Chairmats"/>
    <s v="Global Leather Highback Executive Chair with Pneumatic Height Adjustment, Black"/>
    <s v="Jumbo Drum"/>
    <n v="0.57999999999999996"/>
    <d v="2012-05-14T00:00:00"/>
  </r>
  <r>
    <n v="8234"/>
    <n v="58854"/>
    <d v="2010-04-24T00:00:00"/>
    <s v="Critical"/>
    <n v="35"/>
    <n v="5804.7709999999997"/>
    <n v="0.03"/>
    <x v="1"/>
    <n v="583.15"/>
    <n v="170.98"/>
    <n v="35.89"/>
    <s v="Arthur Gainer"/>
    <x v="5"/>
    <s v="Quebec"/>
    <x v="1"/>
    <x v="1"/>
    <s v="Bookcases"/>
    <s v="Rush Hierlooms Collection 1&quot; Thick Stackable Bookcases"/>
    <s v="Jumbo Box"/>
    <n v="0.66"/>
    <d v="2010-04-25T00:00:00"/>
  </r>
  <r>
    <n v="8235"/>
    <n v="58854"/>
    <d v="2010-04-24T00:00:00"/>
    <s v="Critical"/>
    <n v="10"/>
    <n v="209.89999999999998"/>
    <n v="0"/>
    <x v="0"/>
    <n v="-52.239000000000004"/>
    <n v="20.99"/>
    <n v="4.8099999999999996"/>
    <s v="Arthur Gainer"/>
    <x v="5"/>
    <s v="Quebec"/>
    <x v="1"/>
    <x v="2"/>
    <s v="Telephones and Communication"/>
    <s v="1726 Digital Answering Machine"/>
    <s v="Medium Box"/>
    <n v="0.57999999999999996"/>
    <d v="2010-04-26T00:00:00"/>
  </r>
  <r>
    <n v="8236"/>
    <n v="58855"/>
    <d v="2010-10-31T00:00:00"/>
    <s v="Medium"/>
    <n v="38"/>
    <n v="61.491600000000005"/>
    <n v="7.0000000000000007E-2"/>
    <x v="0"/>
    <n v="-113.86"/>
    <n v="1.74"/>
    <n v="4.08"/>
    <s v="Jeremy Pistek"/>
    <x v="3"/>
    <s v="West"/>
    <x v="1"/>
    <x v="1"/>
    <s v="Office Furnishings"/>
    <s v="Eldon Regeneration Recycled Desk Accessories, Smoke"/>
    <s v="Small Pack"/>
    <n v="0.53"/>
    <d v="2010-10-31T00:00:00"/>
  </r>
  <r>
    <n v="8237"/>
    <n v="58883"/>
    <d v="2012-08-12T00:00:00"/>
    <s v="Low"/>
    <n v="36"/>
    <n v="148.68"/>
    <n v="0"/>
    <x v="0"/>
    <n v="59.67"/>
    <n v="4.13"/>
    <n v="0.99"/>
    <s v="Maya Herman"/>
    <x v="2"/>
    <s v="Prarie"/>
    <x v="1"/>
    <x v="0"/>
    <s v="Labels"/>
    <s v="Avery 491"/>
    <s v="Small Box"/>
    <n v="0.39"/>
    <d v="2012-08-17T00:00:00"/>
  </r>
  <r>
    <n v="8238"/>
    <n v="58884"/>
    <d v="2011-03-21T00:00:00"/>
    <s v="Low"/>
    <n v="29"/>
    <n v="81.014399999999995"/>
    <n v="0.03"/>
    <x v="0"/>
    <n v="23.14"/>
    <n v="2.88"/>
    <n v="0.99"/>
    <s v="Chuck Clark"/>
    <x v="8"/>
    <s v="Atlantic"/>
    <x v="1"/>
    <x v="0"/>
    <s v="Labels"/>
    <s v="Avery 474"/>
    <s v="Small Box"/>
    <n v="0.36"/>
    <d v="2011-03-26T00:00:00"/>
  </r>
  <r>
    <n v="8239"/>
    <n v="58884"/>
    <d v="2011-03-21T00:00:00"/>
    <s v="Low"/>
    <n v="46"/>
    <n v="3531.0060000000003"/>
    <n v="0.1"/>
    <x v="1"/>
    <n v="-1255.8600000000001"/>
    <n v="85.29"/>
    <n v="60"/>
    <s v="Chuck Clark"/>
    <x v="8"/>
    <s v="Atlantic"/>
    <x v="1"/>
    <x v="1"/>
    <s v="Tables"/>
    <s v="Barricks Non-Folding Utility Table with Steel Legs, Laminate Tops"/>
    <s v="Jumbo Drum"/>
    <n v="0.56000000000000005"/>
    <d v="2011-03-26T00:00:00"/>
  </r>
  <r>
    <n v="8240"/>
    <n v="58913"/>
    <d v="2010-05-11T00:00:00"/>
    <s v="Medium"/>
    <n v="23"/>
    <n v="138.60720000000001"/>
    <n v="7.0000000000000007E-2"/>
    <x v="0"/>
    <n v="-60.17"/>
    <n v="6.48"/>
    <n v="5.94"/>
    <s v="Sarah Bern"/>
    <x v="8"/>
    <s v="Atlantic"/>
    <x v="1"/>
    <x v="0"/>
    <s v="Paper"/>
    <s v="Eureka Recycled Copy Paper 8 1/2&quot; x 11&quot;, Ream"/>
    <s v="Small Box"/>
    <n v="0.37"/>
    <d v="2010-05-13T00:00:00"/>
  </r>
  <r>
    <n v="8241"/>
    <n v="58914"/>
    <d v="2009-04-09T00:00:00"/>
    <s v="Low"/>
    <n v="46"/>
    <n v="90.693600000000004"/>
    <n v="7.0000000000000007E-2"/>
    <x v="0"/>
    <n v="-55.84"/>
    <n v="2.12"/>
    <n v="1.99"/>
    <s v="Alex Russell"/>
    <x v="1"/>
    <s v="West"/>
    <x v="2"/>
    <x v="2"/>
    <s v="Computer Peripherals"/>
    <s v="Fuji Slim Jewel Case CD-R"/>
    <s v="Small Pack"/>
    <n v="0.55000000000000004"/>
    <d v="2009-04-11T00:00:00"/>
  </r>
  <r>
    <n v="8242"/>
    <n v="58914"/>
    <d v="2009-04-09T00:00:00"/>
    <s v="Low"/>
    <n v="11"/>
    <n v="18.004799999999999"/>
    <n v="7.0000000000000007E-2"/>
    <x v="0"/>
    <n v="-3.36"/>
    <n v="1.76"/>
    <n v="0.7"/>
    <s v="Alex Russell"/>
    <x v="1"/>
    <s v="West"/>
    <x v="2"/>
    <x v="0"/>
    <s v="Pens &amp; Art Supplies"/>
    <s v="Newell 326"/>
    <s v="Wrap Bag"/>
    <n v="0.56000000000000005"/>
    <d v="2009-04-16T00:00:00"/>
  </r>
  <r>
    <n v="8243"/>
    <n v="58917"/>
    <d v="2012-03-02T00:00:00"/>
    <s v="High"/>
    <n v="27"/>
    <n v="13364.7327"/>
    <n v="0.01"/>
    <x v="0"/>
    <n v="6279.18"/>
    <n v="499.99"/>
    <n v="24.49"/>
    <s v="John Stevenson"/>
    <x v="5"/>
    <s v="Quebec"/>
    <x v="0"/>
    <x v="2"/>
    <s v="Copiers and Fax"/>
    <s v="Sharp AL-1530CS Digital Copier"/>
    <s v="Large Box"/>
    <n v="0.36"/>
    <d v="2012-03-03T00:00:00"/>
  </r>
  <r>
    <n v="8244"/>
    <n v="58917"/>
    <d v="2012-03-02T00:00:00"/>
    <s v="High"/>
    <n v="3"/>
    <n v="60.005399999999995"/>
    <n v="0.09"/>
    <x v="0"/>
    <n v="-25.96"/>
    <n v="21.98"/>
    <n v="2.87"/>
    <s v="John Stevenson"/>
    <x v="5"/>
    <s v="Quebec"/>
    <x v="0"/>
    <x v="0"/>
    <s v="Pens &amp; Art Supplies"/>
    <s v="Panasonic KP-310 Heavy-Duty Electric Pencil Sharpener"/>
    <s v="Small Pack"/>
    <n v="0.55000000000000004"/>
    <d v="2012-03-02T00:00:00"/>
  </r>
  <r>
    <n v="8245"/>
    <n v="58947"/>
    <d v="2011-09-26T00:00:00"/>
    <s v="Not Specified"/>
    <n v="48"/>
    <n v="380.6352"/>
    <n v="0.01"/>
    <x v="0"/>
    <n v="102.58"/>
    <n v="8.01"/>
    <n v="2.87"/>
    <s v="Helen Abelman"/>
    <x v="6"/>
    <s v="Prarie"/>
    <x v="2"/>
    <x v="0"/>
    <s v="Paper"/>
    <s v="TOPS Money Receipt Book, Consecutively Numbered in Red,"/>
    <s v="Wrap Bag"/>
    <n v="0.4"/>
    <d v="2011-09-26T00:00:00"/>
  </r>
  <r>
    <n v="8246"/>
    <n v="58947"/>
    <d v="2011-09-26T00:00:00"/>
    <s v="Not Specified"/>
    <n v="28"/>
    <n v="126.8904"/>
    <n v="0.09"/>
    <x v="0"/>
    <n v="-67.790000000000006"/>
    <n v="4.9800000000000004"/>
    <n v="5.0199999999999996"/>
    <s v="Helen Abelman"/>
    <x v="6"/>
    <s v="Prarie"/>
    <x v="2"/>
    <x v="0"/>
    <s v="Paper"/>
    <s v="Xerox 1989"/>
    <s v="Small Box"/>
    <n v="0.38"/>
    <d v="2011-09-27T00:00:00"/>
  </r>
  <r>
    <n v="8247"/>
    <n v="58949"/>
    <d v="2012-12-16T00:00:00"/>
    <s v="Critical"/>
    <n v="50"/>
    <n v="1763.51"/>
    <n v="0.02"/>
    <x v="0"/>
    <n v="548.44200000000001"/>
    <n v="35.99"/>
    <n v="1.1000000000000001"/>
    <s v="Tony Sayre"/>
    <x v="1"/>
    <s v="West"/>
    <x v="0"/>
    <x v="2"/>
    <s v="Telephones and Communication"/>
    <s v="Accessory35"/>
    <s v="Small Box"/>
    <n v="0.55000000000000004"/>
    <d v="2012-12-17T00:00:00"/>
  </r>
  <r>
    <n v="8248"/>
    <n v="58978"/>
    <d v="2012-02-06T00:00:00"/>
    <s v="Low"/>
    <n v="13"/>
    <n v="70.743400000000008"/>
    <n v="0.09"/>
    <x v="0"/>
    <n v="-31.01"/>
    <n v="5.98"/>
    <n v="5.15"/>
    <s v="Kristina Nunn"/>
    <x v="8"/>
    <s v="Atlantic"/>
    <x v="3"/>
    <x v="0"/>
    <s v="Paper"/>
    <s v="Xerox 193"/>
    <s v="Small Box"/>
    <n v="0.36"/>
    <d v="2012-02-13T00:00:00"/>
  </r>
  <r>
    <n v="8249"/>
    <n v="58981"/>
    <d v="2011-01-31T00:00:00"/>
    <s v="High"/>
    <n v="28"/>
    <n v="1221.0156000000002"/>
    <n v="7.0000000000000007E-2"/>
    <x v="0"/>
    <n v="422.23"/>
    <n v="46.89"/>
    <n v="5.0999999999999996"/>
    <s v="Tamara Manning"/>
    <x v="1"/>
    <s v="West"/>
    <x v="1"/>
    <x v="0"/>
    <s v="Appliances"/>
    <s v="Bionaire Personal Warm Mist Humidifier/Vaporizer"/>
    <s v="Medium Box"/>
    <n v="0.46"/>
    <d v="2011-02-02T00:00:00"/>
  </r>
  <r>
    <n v="8250"/>
    <n v="59008"/>
    <d v="2010-09-29T00:00:00"/>
    <s v="Critical"/>
    <n v="39"/>
    <n v="3370.4384999999997"/>
    <n v="0.05"/>
    <x v="1"/>
    <n v="1264.75"/>
    <n v="90.97"/>
    <n v="14"/>
    <s v="Lycoris Saunders"/>
    <x v="2"/>
    <s v="Prarie"/>
    <x v="1"/>
    <x v="2"/>
    <s v="Office Machines"/>
    <s v="Lexmark Z54se Color Inkjet Printer"/>
    <s v="Jumbo Drum"/>
    <n v="0.36"/>
    <d v="2010-09-29T00:00:00"/>
  </r>
  <r>
    <n v="8251"/>
    <n v="59009"/>
    <d v="2011-11-18T00:00:00"/>
    <s v="Critical"/>
    <n v="19"/>
    <n v="576.84760000000006"/>
    <n v="0.02"/>
    <x v="2"/>
    <n v="-7.02"/>
    <n v="30.98"/>
    <n v="17.079999999999998"/>
    <s v="Sally Hughsby"/>
    <x v="4"/>
    <s v="Ontario"/>
    <x v="3"/>
    <x v="0"/>
    <s v="Paper"/>
    <s v="Xerox 197"/>
    <s v="Small Box"/>
    <n v="0.4"/>
    <d v="2011-11-20T00:00:00"/>
  </r>
  <r>
    <n v="8252"/>
    <n v="59015"/>
    <d v="2012-05-26T00:00:00"/>
    <s v="Medium"/>
    <n v="32"/>
    <n v="247.52"/>
    <n v="0.09"/>
    <x v="0"/>
    <n v="23.5"/>
    <n v="8.5"/>
    <n v="1.99"/>
    <s v="Andrew Roberts"/>
    <x v="4"/>
    <s v="Ontario"/>
    <x v="0"/>
    <x v="2"/>
    <s v="Computer Peripherals"/>
    <s v="Hewlett-Packard 4.7GB DVD+R Discs"/>
    <s v="Small Pack"/>
    <n v="0.49"/>
    <d v="2012-05-27T00:00:00"/>
  </r>
  <r>
    <n v="8253"/>
    <n v="59015"/>
    <d v="2012-05-26T00:00:00"/>
    <s v="Medium"/>
    <n v="32"/>
    <n v="261.54239999999999"/>
    <n v="0.02"/>
    <x v="0"/>
    <n v="149.38999999999999"/>
    <n v="8.34"/>
    <n v="0.96"/>
    <s v="Andrew Roberts"/>
    <x v="4"/>
    <s v="Ontario"/>
    <x v="0"/>
    <x v="1"/>
    <s v="Office Furnishings"/>
    <s v="Document Clip Frames"/>
    <s v="Wrap Bag"/>
    <n v="0.43"/>
    <d v="2012-05-27T00:00:00"/>
  </r>
  <r>
    <n v="8254"/>
    <n v="59015"/>
    <d v="2012-05-26T00:00:00"/>
    <s v="Medium"/>
    <n v="32"/>
    <n v="1533.8175999999999"/>
    <n v="0.02"/>
    <x v="0"/>
    <n v="783.84"/>
    <n v="48.91"/>
    <n v="5.81"/>
    <s v="Andrew Roberts"/>
    <x v="4"/>
    <s v="Ontario"/>
    <x v="0"/>
    <x v="0"/>
    <s v="Paper"/>
    <s v="Xerox 1891"/>
    <s v="Small Box"/>
    <n v="0.38"/>
    <d v="2012-05-28T00:00:00"/>
  </r>
  <r>
    <n v="8255"/>
    <n v="59044"/>
    <d v="2011-07-20T00:00:00"/>
    <s v="Critical"/>
    <n v="6"/>
    <n v="18.110400000000002"/>
    <n v="0.02"/>
    <x v="0"/>
    <n v="1.25"/>
    <n v="3.08"/>
    <n v="0.99"/>
    <s v="Phillip Flathmann"/>
    <x v="6"/>
    <s v="Prarie"/>
    <x v="0"/>
    <x v="0"/>
    <s v="Labels"/>
    <s v="Avery 481"/>
    <s v="Small Box"/>
    <n v="0.37"/>
    <d v="2011-07-22T00:00:00"/>
  </r>
  <r>
    <n v="8256"/>
    <n v="59045"/>
    <d v="2011-02-13T00:00:00"/>
    <s v="Critical"/>
    <n v="30"/>
    <n v="129.67500000000001"/>
    <n v="0.05"/>
    <x v="0"/>
    <n v="32.869500000000002"/>
    <n v="4.55"/>
    <n v="1.49"/>
    <s v="Chad Cunningham"/>
    <x v="9"/>
    <s v="Atlantic"/>
    <x v="0"/>
    <x v="0"/>
    <s v="Binders and Binder Accessories"/>
    <s v="Presstex Flexible Ring Binders"/>
    <s v="Small Box"/>
    <n v="0.35"/>
    <d v="2011-02-15T00:00:00"/>
  </r>
  <r>
    <n v="8257"/>
    <n v="59047"/>
    <d v="2011-01-28T00:00:00"/>
    <s v="Not Specified"/>
    <n v="10"/>
    <n v="259.16800000000001"/>
    <n v="0.09"/>
    <x v="0"/>
    <n v="19.2"/>
    <n v="28.48"/>
    <n v="1.99"/>
    <s v="Beth Thompson"/>
    <x v="9"/>
    <s v="Atlantic"/>
    <x v="1"/>
    <x v="2"/>
    <s v="Computer Peripherals"/>
    <s v="Memorex 4.7GB DVD+RW, 3/Pack"/>
    <s v="Small Pack"/>
    <n v="0.4"/>
    <d v="2011-01-28T00:00:00"/>
  </r>
  <r>
    <n v="8258"/>
    <n v="59047"/>
    <d v="2011-01-28T00:00:00"/>
    <s v="Not Specified"/>
    <n v="26"/>
    <n v="101.18159999999999"/>
    <n v="0.06"/>
    <x v="0"/>
    <n v="-93.93"/>
    <n v="4.1399999999999997"/>
    <n v="6.6"/>
    <s v="Beth Thompson"/>
    <x v="9"/>
    <s v="Atlantic"/>
    <x v="1"/>
    <x v="1"/>
    <s v="Office Furnishings"/>
    <s v="Eldon Image Series Black Desk Accessories"/>
    <s v="Small Box"/>
    <n v="0.49"/>
    <d v="2011-01-30T00:00:00"/>
  </r>
  <r>
    <n v="8259"/>
    <n v="59072"/>
    <d v="2009-05-25T00:00:00"/>
    <s v="Not Specified"/>
    <n v="12"/>
    <n v="63.321600000000004"/>
    <n v="0.03"/>
    <x v="2"/>
    <n v="-51.704000000000001"/>
    <n v="5.44"/>
    <n v="7.46"/>
    <s v="Dianna Vittorini"/>
    <x v="7"/>
    <s v="Yukon"/>
    <x v="1"/>
    <x v="0"/>
    <s v="Binders and Binder Accessories"/>
    <s v="Wilson Jones Custom Binder Spines &amp; Labels"/>
    <s v="Small Box"/>
    <n v="0.36"/>
    <d v="2009-05-27T00:00:00"/>
  </r>
  <r>
    <n v="8260"/>
    <n v="59072"/>
    <d v="2009-05-25T00:00:00"/>
    <s v="Not Specified"/>
    <n v="22"/>
    <n v="533.93119999999999"/>
    <n v="0.08"/>
    <x v="0"/>
    <n v="175.03"/>
    <n v="26.38"/>
    <n v="5.58"/>
    <s v="Dianna Vittorini"/>
    <x v="7"/>
    <s v="Yukon"/>
    <x v="1"/>
    <x v="0"/>
    <s v="Paper"/>
    <s v="Xerox 1883"/>
    <s v="Small Box"/>
    <n v="0.39"/>
    <d v="2009-05-26T00:00:00"/>
  </r>
  <r>
    <n v="8261"/>
    <n v="59072"/>
    <d v="2009-05-25T00:00:00"/>
    <s v="Not Specified"/>
    <n v="2"/>
    <n v="39.461199999999998"/>
    <n v="0.06"/>
    <x v="0"/>
    <n v="-112.18899999999999"/>
    <n v="20.99"/>
    <n v="2.5"/>
    <s v="Dianna Vittorini"/>
    <x v="7"/>
    <s v="Yukon"/>
    <x v="1"/>
    <x v="2"/>
    <s v="Telephones and Communication"/>
    <s v="Accessory37"/>
    <s v="Wrap Bag"/>
    <n v="0.81"/>
    <d v="2009-05-27T00:00:00"/>
  </r>
  <r>
    <n v="8262"/>
    <n v="59072"/>
    <d v="2009-05-25T00:00:00"/>
    <s v="Not Specified"/>
    <n v="38"/>
    <n v="4787.62"/>
    <n v="0"/>
    <x v="0"/>
    <n v="1286.5319999999999"/>
    <n v="125.99"/>
    <n v="2.5"/>
    <s v="Dianna Vittorini"/>
    <x v="7"/>
    <s v="Yukon"/>
    <x v="1"/>
    <x v="2"/>
    <s v="Telephones and Communication"/>
    <s v="V2397"/>
    <s v="Small Box"/>
    <n v="0.57999999999999996"/>
    <d v="2009-05-27T00:00:00"/>
  </r>
  <r>
    <n v="8263"/>
    <n v="59074"/>
    <d v="2010-08-12T00:00:00"/>
    <s v="Low"/>
    <n v="37"/>
    <n v="537.63220000000001"/>
    <n v="0.03"/>
    <x v="0"/>
    <n v="70.8"/>
    <n v="14.98"/>
    <n v="8.99"/>
    <s v="Jack Lebron"/>
    <x v="3"/>
    <s v="West"/>
    <x v="1"/>
    <x v="1"/>
    <s v="Office Furnishings"/>
    <s v="GE 4 Foot Flourescent Tube, 40 Watt"/>
    <s v="Small Pack"/>
    <n v="0.39"/>
    <d v="2010-08-14T00:00:00"/>
  </r>
  <r>
    <n v="8264"/>
    <n v="59075"/>
    <d v="2012-02-26T00:00:00"/>
    <s v="Low"/>
    <n v="38"/>
    <n v="416.71559999999999"/>
    <n v="0.02"/>
    <x v="0"/>
    <n v="55.06"/>
    <n v="11.19"/>
    <n v="5.03"/>
    <s v="David Smith"/>
    <x v="4"/>
    <s v="Ontario"/>
    <x v="0"/>
    <x v="0"/>
    <s v="Paper"/>
    <s v="Geographics Note Cards, Blank, White, 8 1/2&quot; x 11&quot;"/>
    <s v="Small Box"/>
    <n v="0.37"/>
    <d v="2012-02-29T00:00:00"/>
  </r>
  <r>
    <n v="8265"/>
    <n v="59075"/>
    <d v="2012-02-26T00:00:00"/>
    <s v="Low"/>
    <n v="4"/>
    <n v="18.698399999999999"/>
    <n v="0.02"/>
    <x v="0"/>
    <n v="-25.31"/>
    <n v="4.7699999999999996"/>
    <n v="2.39"/>
    <s v="David Smith"/>
    <x v="8"/>
    <s v="Atlantic"/>
    <x v="0"/>
    <x v="2"/>
    <s v="Computer Peripherals"/>
    <s v="Imation Primaris 3.5&quot; 2HD Unformatted Diskettes, 10/Pack"/>
    <s v="Small Pack"/>
    <n v="0.72"/>
    <d v="2012-03-05T00:00:00"/>
  </r>
  <r>
    <n v="8266"/>
    <n v="59104"/>
    <d v="2009-02-12T00:00:00"/>
    <s v="High"/>
    <n v="13"/>
    <n v="170.66919999999999"/>
    <n v="0.08"/>
    <x v="2"/>
    <n v="3.4595000000000002"/>
    <n v="14.27"/>
    <n v="7.27"/>
    <s v="Aaron Smayling"/>
    <x v="5"/>
    <s v="Quebec"/>
    <x v="0"/>
    <x v="0"/>
    <s v="Binders and Binder Accessories"/>
    <s v="GBC Laser Imprintable Binding System Covers, Desert Sand"/>
    <s v="Small Box"/>
    <n v="0.38"/>
    <d v="2009-02-15T00:00:00"/>
  </r>
  <r>
    <n v="8267"/>
    <n v="59104"/>
    <d v="2009-02-12T00:00:00"/>
    <s v="High"/>
    <n v="22"/>
    <n v="62.937600000000003"/>
    <n v="0.04"/>
    <x v="0"/>
    <n v="2.63"/>
    <n v="2.98"/>
    <n v="1.58"/>
    <s v="Aaron Smayling"/>
    <x v="5"/>
    <s v="Quebec"/>
    <x v="0"/>
    <x v="0"/>
    <s v="Rubber Bands"/>
    <s v="Staples Gold Paper Clips"/>
    <s v="Wrap Bag"/>
    <n v="0.39"/>
    <d v="2009-02-15T00:00:00"/>
  </r>
  <r>
    <n v="8268"/>
    <n v="59104"/>
    <d v="2009-02-12T00:00:00"/>
    <s v="High"/>
    <n v="38"/>
    <n v="4187.2389999999996"/>
    <n v="0.05"/>
    <x v="0"/>
    <n v="1016.973"/>
    <n v="115.99"/>
    <n v="2.5"/>
    <s v="Aaron Smayling"/>
    <x v="5"/>
    <s v="Quebec"/>
    <x v="0"/>
    <x v="2"/>
    <s v="Telephones and Communication"/>
    <s v="StarTAC 7797"/>
    <s v="Small Box"/>
    <n v="0.55000000000000004"/>
    <d v="2009-02-14T00:00:00"/>
  </r>
  <r>
    <n v="8269"/>
    <n v="59108"/>
    <d v="2011-10-07T00:00:00"/>
    <s v="Low"/>
    <n v="21"/>
    <n v="62.680799999999998"/>
    <n v="0.09"/>
    <x v="0"/>
    <n v="-59.97"/>
    <n v="3.28"/>
    <n v="3.97"/>
    <s v="Edward Becker"/>
    <x v="4"/>
    <s v="Ontario"/>
    <x v="1"/>
    <x v="0"/>
    <s v="Pens &amp; Art Supplies"/>
    <s v="Newell 342"/>
    <s v="Wrap Bag"/>
    <n v="0.56000000000000005"/>
    <d v="2011-10-12T00:00:00"/>
  </r>
  <r>
    <n v="8270"/>
    <n v="59108"/>
    <d v="2011-10-07T00:00:00"/>
    <s v="Low"/>
    <n v="39"/>
    <n v="4815.3377999999993"/>
    <n v="0.02"/>
    <x v="0"/>
    <n v="972.18900000000008"/>
    <n v="125.99"/>
    <n v="8.99"/>
    <s v="Edward Becker"/>
    <x v="4"/>
    <s v="Ontario"/>
    <x v="1"/>
    <x v="2"/>
    <s v="Telephones and Communication"/>
    <s v="M70"/>
    <s v="Small Box"/>
    <n v="0.59"/>
    <d v="2011-10-16T00:00:00"/>
  </r>
  <r>
    <n v="8271"/>
    <n v="59139"/>
    <d v="2011-01-29T00:00:00"/>
    <s v="Critical"/>
    <n v="12"/>
    <n v="809.05799999999999"/>
    <n v="0.05"/>
    <x v="0"/>
    <n v="163.1"/>
    <n v="70.97"/>
    <n v="3.5"/>
    <s v="Helen Wasserman"/>
    <x v="1"/>
    <s v="West"/>
    <x v="2"/>
    <x v="0"/>
    <s v="Appliances"/>
    <s v="Tripp Lite Isotel 8 Ultra 8 Outlet Metal Surge"/>
    <s v="Small Box"/>
    <n v="0.59"/>
    <d v="2011-01-30T00:00:00"/>
  </r>
  <r>
    <n v="8272"/>
    <n v="59139"/>
    <d v="2011-01-29T00:00:00"/>
    <s v="Critical"/>
    <n v="38"/>
    <n v="184.65719999999999"/>
    <n v="0.09"/>
    <x v="0"/>
    <n v="-13.708"/>
    <n v="5.34"/>
    <n v="2.99"/>
    <s v="Helen Wasserman"/>
    <x v="1"/>
    <s v="West"/>
    <x v="2"/>
    <x v="0"/>
    <s v="Binders and Binder Accessories"/>
    <s v="Wilson Jones 14 Line Acrylic Coated Pressboard Data Binders"/>
    <s v="Small Box"/>
    <n v="0.38"/>
    <d v="2011-01-30T00:00:00"/>
  </r>
  <r>
    <n v="8273"/>
    <n v="59170"/>
    <d v="2009-02-17T00:00:00"/>
    <s v="High"/>
    <n v="44"/>
    <n v="230.26079999999999"/>
    <n v="0.02"/>
    <x v="0"/>
    <n v="9.2989999999999995"/>
    <n v="5.34"/>
    <n v="2.99"/>
    <s v="Frank Merwin"/>
    <x v="1"/>
    <s v="West"/>
    <x v="3"/>
    <x v="0"/>
    <s v="Binders and Binder Accessories"/>
    <s v="Wilson Jones 14 Line Acrylic Coated Pressboard Data Binders"/>
    <s v="Small Box"/>
    <n v="0.38"/>
    <d v="2009-02-18T00:00:00"/>
  </r>
  <r>
    <n v="8274"/>
    <n v="59170"/>
    <d v="2009-02-17T00:00:00"/>
    <s v="High"/>
    <n v="10"/>
    <n v="596.928"/>
    <n v="0.04"/>
    <x v="0"/>
    <n v="232"/>
    <n v="62.18"/>
    <n v="10.84"/>
    <s v="Frank Merwin"/>
    <x v="1"/>
    <s v="West"/>
    <x v="3"/>
    <x v="1"/>
    <s v="Office Furnishings"/>
    <s v="Deflect-o Glass Clear Studded Chair Mats"/>
    <s v="Medium Box"/>
    <n v="0.63"/>
    <d v="2009-02-19T00:00:00"/>
  </r>
  <r>
    <n v="8275"/>
    <n v="59170"/>
    <d v="2009-02-17T00:00:00"/>
    <s v="High"/>
    <n v="22"/>
    <n v="884.96979999999996"/>
    <n v="0.03"/>
    <x v="0"/>
    <n v="-380.9"/>
    <n v="41.47"/>
    <n v="34.200000000000003"/>
    <s v="Frank Merwin"/>
    <x v="1"/>
    <s v="West"/>
    <x v="3"/>
    <x v="1"/>
    <s v="Office Furnishings"/>
    <s v="Eldon Econocleat® Chair Mats for Low Pile Carpets"/>
    <s v="Wrap Bag"/>
    <n v="0.73"/>
    <d v="2009-02-19T00:00:00"/>
  </r>
  <r>
    <n v="8276"/>
    <n v="59170"/>
    <d v="2009-02-17T00:00:00"/>
    <s v="High"/>
    <n v="5"/>
    <n v="9302.496000000001"/>
    <n v="0.04"/>
    <x v="0"/>
    <n v="-1510.8855000000001"/>
    <n v="1938.02"/>
    <n v="13.99"/>
    <s v="Frank Merwin"/>
    <x v="1"/>
    <s v="West"/>
    <x v="3"/>
    <x v="2"/>
    <s v="Office Machines"/>
    <s v="Polycom ViewStation™ Adapter H323 Videoconferencing Unit"/>
    <s v="Medium Box"/>
    <n v="0.38"/>
    <d v="2009-02-19T00:00:00"/>
  </r>
  <r>
    <n v="8277"/>
    <n v="59171"/>
    <d v="2011-09-12T00:00:00"/>
    <s v="Medium"/>
    <n v="39"/>
    <n v="103.33439999999999"/>
    <n v="0.08"/>
    <x v="0"/>
    <n v="9.11"/>
    <n v="2.88"/>
    <n v="0.7"/>
    <s v="Phillip Breyer"/>
    <x v="10"/>
    <s v="Atlantic"/>
    <x v="1"/>
    <x v="0"/>
    <s v="Pens &amp; Art Supplies"/>
    <s v="Newell 340"/>
    <s v="Wrap Bag"/>
    <n v="0.56000000000000005"/>
    <d v="2011-09-13T00:00:00"/>
  </r>
  <r>
    <n v="8278"/>
    <n v="59173"/>
    <d v="2010-12-20T00:00:00"/>
    <s v="High"/>
    <n v="27"/>
    <n v="2699.1954000000001"/>
    <n v="0.01"/>
    <x v="1"/>
    <n v="36.94"/>
    <n v="100.98"/>
    <n v="35.840000000000003"/>
    <s v="Jennifer Patt"/>
    <x v="3"/>
    <s v="West"/>
    <x v="2"/>
    <x v="1"/>
    <s v="Bookcases"/>
    <s v="Bush Westfield Collection Bookcases, Fully Assembled"/>
    <s v="Jumbo Box"/>
    <n v="0.62"/>
    <d v="2010-12-21T00:00:00"/>
  </r>
  <r>
    <n v="8279"/>
    <n v="59174"/>
    <d v="2010-01-01T00:00:00"/>
    <s v="Medium"/>
    <n v="6"/>
    <n v="1114.386"/>
    <n v="0.09"/>
    <x v="2"/>
    <n v="-139.4958"/>
    <n v="204.1"/>
    <n v="13.99"/>
    <s v="Emily Ducich"/>
    <x v="6"/>
    <s v="Prarie"/>
    <x v="3"/>
    <x v="2"/>
    <s v="Office Machines"/>
    <s v="Soundgear Copyboard Conference Phone, Optional Battery"/>
    <s v="Medium Box"/>
    <n v="0.37"/>
    <d v="2010-01-03T00:00:00"/>
  </r>
  <r>
    <n v="8280"/>
    <n v="59200"/>
    <d v="2011-12-09T00:00:00"/>
    <s v="Medium"/>
    <n v="4"/>
    <n v="156.44719999999998"/>
    <n v="0.09"/>
    <x v="0"/>
    <n v="-30.27"/>
    <n v="42.98"/>
    <n v="4.62"/>
    <s v="Maria Bertelson"/>
    <x v="4"/>
    <s v="Ontario"/>
    <x v="2"/>
    <x v="0"/>
    <s v="Appliances"/>
    <s v="Belkin F9M820V08 8 Outlet Surge"/>
    <s v="Small Box"/>
    <n v="0.56000000000000005"/>
    <d v="2011-12-09T00:00:00"/>
  </r>
  <r>
    <n v="8281"/>
    <n v="59200"/>
    <d v="2011-12-09T00:00:00"/>
    <s v="Medium"/>
    <n v="28"/>
    <n v="325.10520000000002"/>
    <n v="0.03"/>
    <x v="0"/>
    <n v="-37.299999999999997"/>
    <n v="11.97"/>
    <n v="5.81"/>
    <s v="Maria Bertelson"/>
    <x v="4"/>
    <s v="Ontario"/>
    <x v="2"/>
    <x v="0"/>
    <s v="Pens &amp; Art Supplies"/>
    <s v="Staples SlimLine Pencil Sharpener"/>
    <s v="Small Pack"/>
    <n v="0.6"/>
    <d v="2011-12-11T00:00:00"/>
  </r>
  <r>
    <n v="8282"/>
    <n v="59202"/>
    <d v="2012-09-08T00:00:00"/>
    <s v="Medium"/>
    <n v="7"/>
    <n v="79.816099999999992"/>
    <n v="0.09"/>
    <x v="0"/>
    <n v="21.92"/>
    <n v="12.53"/>
    <n v="0.5"/>
    <s v="Andrew Gjertsen"/>
    <x v="9"/>
    <s v="Atlantic"/>
    <x v="3"/>
    <x v="0"/>
    <s v="Labels"/>
    <s v="Avery 485"/>
    <s v="Small Box"/>
    <n v="0.38"/>
    <d v="2012-09-08T00:00:00"/>
  </r>
  <r>
    <n v="8283"/>
    <n v="59202"/>
    <d v="2012-09-08T00:00:00"/>
    <s v="Medium"/>
    <n v="36"/>
    <n v="204.28199999999998"/>
    <n v="0.03"/>
    <x v="0"/>
    <n v="7.45"/>
    <n v="5.85"/>
    <n v="2.27"/>
    <s v="Andrew Gjertsen"/>
    <x v="9"/>
    <s v="Atlantic"/>
    <x v="3"/>
    <x v="0"/>
    <s v="Pens &amp; Art Supplies"/>
    <s v="Dixon My First Ticonderoga Pencil, #2"/>
    <s v="Wrap Bag"/>
    <n v="0.56000000000000005"/>
    <d v="2012-09-09T00:00:00"/>
  </r>
  <r>
    <n v="8284"/>
    <n v="59204"/>
    <d v="2012-02-29T00:00:00"/>
    <s v="Medium"/>
    <n v="8"/>
    <n v="228.52799999999999"/>
    <n v="0.1"/>
    <x v="0"/>
    <n v="-9.3149999999999942"/>
    <n v="31.74"/>
    <n v="12.62"/>
    <s v="Corey Catlett"/>
    <x v="3"/>
    <s v="West"/>
    <x v="2"/>
    <x v="0"/>
    <s v="Binders and Binder Accessories"/>
    <s v="GBC Wire Binding Strips"/>
    <s v="Small Box"/>
    <n v="0.37"/>
    <d v="2012-03-01T00:00:00"/>
  </r>
  <r>
    <n v="8285"/>
    <n v="59204"/>
    <d v="2012-02-29T00:00:00"/>
    <s v="Medium"/>
    <n v="7"/>
    <n v="241.67779999999999"/>
    <n v="0.09"/>
    <x v="0"/>
    <n v="39.229999999999997"/>
    <n v="37.94"/>
    <n v="5.08"/>
    <s v="Corey Catlett"/>
    <x v="3"/>
    <s v="West"/>
    <x v="2"/>
    <x v="0"/>
    <s v="Paper"/>
    <s v="Snap-A-Way® Black Print Carbonless Ruled Speed Letter, Triplicate"/>
    <s v="Wrap Bag"/>
    <n v="0.38"/>
    <d v="2012-03-01T00:00:00"/>
  </r>
  <r>
    <n v="8286"/>
    <n v="59204"/>
    <d v="2012-02-29T00:00:00"/>
    <s v="Medium"/>
    <n v="25"/>
    <n v="139.19999999999999"/>
    <n v="0.04"/>
    <x v="0"/>
    <n v="-66.239999999999995"/>
    <n v="5.8"/>
    <n v="5.59"/>
    <s v="Corey Catlett"/>
    <x v="6"/>
    <s v="Prarie"/>
    <x v="2"/>
    <x v="0"/>
    <s v="Binders and Binder Accessories"/>
    <s v="Wilson Jones “Snap” Scratch Pad Binder Tool for Ring Binders"/>
    <s v="Small Box"/>
    <n v="0.4"/>
    <d v="2012-03-01T00:00:00"/>
  </r>
  <r>
    <n v="8287"/>
    <n v="59205"/>
    <d v="2011-10-31T00:00:00"/>
    <s v="Critical"/>
    <n v="11"/>
    <n v="45.43"/>
    <n v="0"/>
    <x v="0"/>
    <n v="-47.18"/>
    <n v="4.13"/>
    <n v="6.89"/>
    <s v="Neil Knudson"/>
    <x v="2"/>
    <s v="Prarie"/>
    <x v="2"/>
    <x v="0"/>
    <s v="Labels"/>
    <s v="Avery 05222 Permanent Self-Adhesive File Folder Labels for Typewriters, on Rolls, White, 250/Roll"/>
    <s v="Small Box"/>
    <n v="0.39"/>
    <d v="2011-11-02T00:00:00"/>
  </r>
  <r>
    <n v="8288"/>
    <n v="59205"/>
    <d v="2011-10-31T00:00:00"/>
    <s v="Critical"/>
    <n v="35"/>
    <n v="556.60500000000002"/>
    <n v="0.05"/>
    <x v="0"/>
    <n v="-157.41999999999999"/>
    <n v="16.739999999999998"/>
    <n v="7.04"/>
    <s v="Neil Knudson"/>
    <x v="2"/>
    <s v="Prarie"/>
    <x v="2"/>
    <x v="0"/>
    <s v="Storage &amp; Organization"/>
    <s v="Rogers® Profile Extra Capacity Storage Tub"/>
    <s v="Small Box"/>
    <n v="0.81"/>
    <d v="2011-11-02T00:00:00"/>
  </r>
  <r>
    <n v="8289"/>
    <n v="59207"/>
    <d v="2009-05-18T00:00:00"/>
    <s v="Critical"/>
    <n v="3"/>
    <n v="8.1353999999999989"/>
    <n v="0.09"/>
    <x v="0"/>
    <n v="-4.07"/>
    <n v="2.98"/>
    <n v="1.58"/>
    <s v="Roy Collins"/>
    <x v="2"/>
    <s v="Prarie"/>
    <x v="1"/>
    <x v="0"/>
    <s v="Rubber Bands"/>
    <s v="Staples Gold Paper Clips"/>
    <s v="Wrap Bag"/>
    <n v="0.39"/>
    <d v="2009-05-19T00:00:00"/>
  </r>
  <r>
    <n v="8290"/>
    <n v="59207"/>
    <d v="2009-05-18T00:00:00"/>
    <s v="Critical"/>
    <n v="42"/>
    <n v="11565.1368"/>
    <n v="0.02"/>
    <x v="1"/>
    <n v="-945.55799999999988"/>
    <n v="280.98"/>
    <n v="81.98"/>
    <s v="Sylvia Foulston"/>
    <x v="9"/>
    <s v="Atlantic"/>
    <x v="1"/>
    <x v="1"/>
    <s v="Tables"/>
    <s v="Global Adaptabilities™ Conference Tables"/>
    <s v="Jumbo Box"/>
    <n v="0.78"/>
    <d v="2009-05-18T00:00:00"/>
  </r>
  <r>
    <n v="8291"/>
    <n v="59232"/>
    <d v="2009-01-05T00:00:00"/>
    <s v="High"/>
    <n v="23"/>
    <n v="712.54"/>
    <n v="0"/>
    <x v="0"/>
    <n v="245.97"/>
    <n v="30.98"/>
    <n v="5.76"/>
    <s v="Robert Waldorf"/>
    <x v="2"/>
    <s v="Prarie"/>
    <x v="2"/>
    <x v="0"/>
    <s v="Paper"/>
    <s v="IBM Multi-Purpose Copy Paper, 8 1/2 x 11&quot;, Case"/>
    <s v="Small Box"/>
    <n v="0.4"/>
    <d v="2009-01-07T00:00:00"/>
  </r>
  <r>
    <n v="8292"/>
    <n v="59233"/>
    <d v="2010-08-20T00:00:00"/>
    <s v="High"/>
    <n v="3"/>
    <n v="278.70479999999998"/>
    <n v="0.08"/>
    <x v="1"/>
    <n v="-160.46"/>
    <n v="100.98"/>
    <n v="35.840000000000003"/>
    <s v="Jack Lebron"/>
    <x v="3"/>
    <s v="West"/>
    <x v="1"/>
    <x v="1"/>
    <s v="Bookcases"/>
    <s v="Bush Westfield Collection Bookcases, Fully Assembled"/>
    <s v="Jumbo Box"/>
    <n v="0.62"/>
    <d v="2010-08-22T00:00:00"/>
  </r>
  <r>
    <n v="8293"/>
    <n v="59233"/>
    <d v="2010-08-20T00:00:00"/>
    <s v="High"/>
    <n v="30"/>
    <n v="387.18"/>
    <n v="0.1"/>
    <x v="2"/>
    <n v="7.69"/>
    <n v="14.34"/>
    <n v="5"/>
    <s v="Jack Lebron"/>
    <x v="3"/>
    <s v="West"/>
    <x v="1"/>
    <x v="1"/>
    <s v="Office Furnishings"/>
    <s v="Nu-Dell Leatherette Frames"/>
    <s v="Small Pack"/>
    <n v="0.49"/>
    <d v="2010-08-20T00:00:00"/>
  </r>
  <r>
    <n v="8294"/>
    <n v="59234"/>
    <d v="2012-07-29T00:00:00"/>
    <s v="Low"/>
    <n v="32"/>
    <n v="5467.5455999999995"/>
    <n v="0.04"/>
    <x v="0"/>
    <n v="2109.21"/>
    <n v="177.98"/>
    <n v="0.99"/>
    <s v="Michelle Lonsdale"/>
    <x v="9"/>
    <s v="Atlantic"/>
    <x v="1"/>
    <x v="0"/>
    <s v="Appliances"/>
    <s v="Kensington 7 Outlet MasterPiece Power Center"/>
    <s v="Small Box"/>
    <n v="0.56000000000000005"/>
    <d v="2012-08-02T00:00:00"/>
  </r>
  <r>
    <n v="8295"/>
    <n v="59234"/>
    <d v="2012-07-29T00:00:00"/>
    <s v="Low"/>
    <n v="16"/>
    <n v="783.05279999999993"/>
    <n v="0.04"/>
    <x v="1"/>
    <n v="11.46"/>
    <n v="50.98"/>
    <n v="14.19"/>
    <s v="Michelle Lonsdale"/>
    <x v="9"/>
    <s v="Atlantic"/>
    <x v="1"/>
    <x v="1"/>
    <s v="Chairs &amp; Chairmats"/>
    <s v="Global Deluxe Stacking Chair, Gray"/>
    <s v="Jumbo Drum"/>
    <n v="0.56000000000000005"/>
    <d v="2012-08-03T00:00:00"/>
  </r>
  <r>
    <n v="8296"/>
    <n v="59238"/>
    <d v="2009-09-19T00:00:00"/>
    <s v="High"/>
    <n v="11"/>
    <n v="437.14989999999995"/>
    <n v="0.03"/>
    <x v="2"/>
    <n v="9.1500000000000057"/>
    <n v="40.97"/>
    <n v="8.99"/>
    <s v="Paul Prost"/>
    <x v="2"/>
    <s v="Prarie"/>
    <x v="1"/>
    <x v="0"/>
    <s v="Pens &amp; Art Supplies"/>
    <s v="Sanford 52201 APSCO Electric Pencil Sharpener"/>
    <s v="Small Pack"/>
    <n v="0.59"/>
    <d v="2009-09-20T00:00:00"/>
  </r>
  <r>
    <n v="8297"/>
    <n v="59270"/>
    <d v="2010-01-11T00:00:00"/>
    <s v="High"/>
    <n v="48"/>
    <n v="24590.649600000001"/>
    <n v="0.01"/>
    <x v="1"/>
    <n v="8788.81"/>
    <n v="517.48"/>
    <n v="16.63"/>
    <s v="Deborah Brumfield"/>
    <x v="8"/>
    <s v="Atlantic"/>
    <x v="0"/>
    <x v="2"/>
    <s v="Office Machines"/>
    <s v="Panasonic KX-P3626 Dot Matrix Printer"/>
    <s v="Jumbo Box"/>
    <n v="0.59"/>
    <d v="2010-01-13T00:00:00"/>
  </r>
  <r>
    <n v="8298"/>
    <n v="59270"/>
    <d v="2010-01-11T00:00:00"/>
    <s v="High"/>
    <n v="14"/>
    <n v="1980.0396000000003"/>
    <n v="0.01"/>
    <x v="0"/>
    <n v="453.03"/>
    <n v="142.86000000000001"/>
    <n v="19.989999999999998"/>
    <s v="Deborah Brumfield"/>
    <x v="8"/>
    <s v="Atlantic"/>
    <x v="0"/>
    <x v="0"/>
    <s v="Storage &amp; Organization"/>
    <s v="Letter Size Cart"/>
    <s v="Small Box"/>
    <n v="0.56000000000000005"/>
    <d v="2010-01-12T00:00:00"/>
  </r>
  <r>
    <n v="8299"/>
    <n v="59270"/>
    <d v="2010-01-11T00:00:00"/>
    <s v="High"/>
    <n v="5"/>
    <n v="565.75399999999991"/>
    <n v="0.08"/>
    <x v="1"/>
    <n v="-404.77"/>
    <n v="122.99"/>
    <n v="70.2"/>
    <s v="Deborah Brumfield"/>
    <x v="5"/>
    <s v="Quebec"/>
    <x v="0"/>
    <x v="1"/>
    <s v="Chairs &amp; Chairmats"/>
    <s v="Global High-Back Leather Tilter, Burgundy"/>
    <s v="Jumbo Drum"/>
    <n v="0.74"/>
    <d v="2010-01-11T00:00:00"/>
  </r>
  <r>
    <n v="8300"/>
    <n v="59270"/>
    <d v="2010-01-11T00:00:00"/>
    <s v="High"/>
    <n v="47"/>
    <n v="1478.7234000000001"/>
    <n v="0.01"/>
    <x v="0"/>
    <n v="749.03"/>
    <n v="31.78"/>
    <n v="1.99"/>
    <s v="Deborah Brumfield"/>
    <x v="8"/>
    <s v="Atlantic"/>
    <x v="0"/>
    <x v="2"/>
    <s v="Computer Peripherals"/>
    <s v="Memorex 4.7GB DVD-RAM, 3/Pack"/>
    <s v="Small Pack"/>
    <n v="0.42"/>
    <d v="2010-01-13T00:00:00"/>
  </r>
  <r>
    <n v="8301"/>
    <n v="59271"/>
    <d v="2011-04-25T00:00:00"/>
    <s v="Not Specified"/>
    <n v="40"/>
    <n v="580.55200000000002"/>
    <n v="0.02"/>
    <x v="2"/>
    <n v="-186.77"/>
    <n v="14.81"/>
    <n v="13.32"/>
    <s v="Lynn Smith"/>
    <x v="10"/>
    <s v="Atlantic"/>
    <x v="1"/>
    <x v="0"/>
    <s v="Appliances"/>
    <s v="Holmes Replacement Filter for HEPA Air Cleaner, Large Room"/>
    <s v="Small Box"/>
    <n v="0.43"/>
    <d v="2011-04-26T00:00:00"/>
  </r>
  <r>
    <n v="8302"/>
    <n v="59271"/>
    <d v="2011-04-25T00:00:00"/>
    <s v="Not Specified"/>
    <n v="23"/>
    <n v="134.78920000000002"/>
    <n v="0.02"/>
    <x v="0"/>
    <n v="-37.04"/>
    <n v="5.98"/>
    <n v="5.2"/>
    <s v="Lynn Smith"/>
    <x v="10"/>
    <s v="Atlantic"/>
    <x v="1"/>
    <x v="0"/>
    <s v="Paper"/>
    <s v="Xerox 1992"/>
    <s v="Small Box"/>
    <n v="0.36"/>
    <d v="2011-04-27T00:00:00"/>
  </r>
  <r>
    <n v="8303"/>
    <n v="59297"/>
    <d v="2009-12-09T00:00:00"/>
    <s v="Medium"/>
    <n v="13"/>
    <n v="1481.8764999999999"/>
    <n v="0.05"/>
    <x v="1"/>
    <n v="-205.02420000000001"/>
    <n v="119.99"/>
    <n v="56.14"/>
    <s v="Annie Thurman"/>
    <x v="1"/>
    <s v="West"/>
    <x v="3"/>
    <x v="2"/>
    <s v="Office Machines"/>
    <s v="Hewlett-Packard 2600DN Business Color Inkjet Printer"/>
    <s v="Jumbo Box"/>
    <n v="0.39"/>
    <d v="2009-12-11T00:00:00"/>
  </r>
  <r>
    <n v="8304"/>
    <n v="59329"/>
    <d v="2012-12-04T00:00:00"/>
    <s v="Critical"/>
    <n v="35"/>
    <n v="122.68199999999999"/>
    <n v="0.08"/>
    <x v="0"/>
    <n v="-135.59649999999999"/>
    <n v="3.81"/>
    <n v="5.44"/>
    <s v="Cari MacIntyre"/>
    <x v="1"/>
    <s v="West"/>
    <x v="1"/>
    <x v="0"/>
    <s v="Binders and Binder Accessories"/>
    <s v="Acco Pressboard Covers with Storage Hooks, 14 7/8&quot; x 11&quot;, Dark Blue"/>
    <s v="Small Box"/>
    <n v="0.36"/>
    <d v="2012-12-06T00:00:00"/>
  </r>
  <r>
    <n v="8305"/>
    <n v="59329"/>
    <d v="2012-12-04T00:00:00"/>
    <s v="Critical"/>
    <n v="25"/>
    <n v="151.32"/>
    <n v="0.03"/>
    <x v="0"/>
    <n v="-64.72"/>
    <n v="6.24"/>
    <n v="5.22"/>
    <s v="Cari MacIntyre"/>
    <x v="1"/>
    <s v="West"/>
    <x v="1"/>
    <x v="1"/>
    <s v="Office Furnishings"/>
    <s v="Eldon Expressions Mahogany Wood Desk Collection"/>
    <s v="Small Box"/>
    <n v="0.6"/>
    <d v="2012-12-04T00:00:00"/>
  </r>
  <r>
    <n v="8306"/>
    <n v="59329"/>
    <d v="2012-12-04T00:00:00"/>
    <s v="Critical"/>
    <n v="41"/>
    <n v="197.26740000000001"/>
    <n v="0.01"/>
    <x v="0"/>
    <n v="-165.42"/>
    <n v="4.8600000000000003"/>
    <n v="7.1"/>
    <s v="Cari MacIntyre"/>
    <x v="1"/>
    <s v="West"/>
    <x v="1"/>
    <x v="1"/>
    <s v="Office Furnishings"/>
    <s v="Eldon Imàge® Series Desk Accessories, Clear"/>
    <s v="Small Box"/>
    <n v="0.42"/>
    <d v="2012-12-06T00:00:00"/>
  </r>
  <r>
    <n v="8307"/>
    <n v="59329"/>
    <d v="2012-12-04T00:00:00"/>
    <s v="Critical"/>
    <n v="41"/>
    <n v="193.971"/>
    <n v="0.05"/>
    <x v="0"/>
    <n v="-66.06"/>
    <n v="4.9800000000000004"/>
    <n v="4.7"/>
    <s v="Cari MacIntyre"/>
    <x v="1"/>
    <s v="West"/>
    <x v="1"/>
    <x v="0"/>
    <s v="Paper"/>
    <s v="Staples Copy Paper (20Lb. and 84 Bright)"/>
    <s v="Small Box"/>
    <n v="0.38"/>
    <d v="2012-12-05T00:00:00"/>
  </r>
  <r>
    <n v="8308"/>
    <n v="59361"/>
    <d v="2012-08-29T00:00:00"/>
    <s v="High"/>
    <n v="45"/>
    <n v="982.39049999999997"/>
    <n v="0.09"/>
    <x v="0"/>
    <n v="218.65"/>
    <n v="23.99"/>
    <n v="6.3"/>
    <s v="Thea Hudgings"/>
    <x v="6"/>
    <s v="Prarie"/>
    <x v="3"/>
    <x v="2"/>
    <s v="Office Machines"/>
    <s v="TI 36X Solar Scientific Calculator"/>
    <s v="Medium Box"/>
    <n v="0.38"/>
    <d v="2012-08-31T00:00:00"/>
  </r>
  <r>
    <n v="8309"/>
    <n v="59363"/>
    <d v="2009-05-02T00:00:00"/>
    <s v="High"/>
    <n v="24"/>
    <n v="150.70079999999999"/>
    <n v="0.06"/>
    <x v="0"/>
    <n v="-38.57"/>
    <n v="6.68"/>
    <n v="5.2"/>
    <s v="Alyssa Tate"/>
    <x v="3"/>
    <s v="West"/>
    <x v="0"/>
    <x v="0"/>
    <s v="Paper"/>
    <s v="Xerox 1977"/>
    <s v="Small Box"/>
    <n v="0.37"/>
    <d v="2009-05-02T00:00:00"/>
  </r>
  <r>
    <n v="8310"/>
    <n v="59365"/>
    <d v="2009-12-07T00:00:00"/>
    <s v="Medium"/>
    <n v="1"/>
    <n v="508.858"/>
    <n v="0.05"/>
    <x v="1"/>
    <n v="-1220.9144999999999"/>
    <n v="535.64"/>
    <n v="14.7"/>
    <s v="Sanjit Engle"/>
    <x v="6"/>
    <s v="Prarie"/>
    <x v="2"/>
    <x v="2"/>
    <s v="Office Machines"/>
    <s v="Epson LQ-870 Dot Matrix Printer"/>
    <s v="Jumbo Drum"/>
    <n v="0.59"/>
    <d v="2009-12-09T00:00:00"/>
  </r>
  <r>
    <n v="8311"/>
    <n v="59392"/>
    <d v="2010-06-26T00:00:00"/>
    <s v="Medium"/>
    <n v="19"/>
    <n v="37.057600000000001"/>
    <n v="0.08"/>
    <x v="0"/>
    <n v="-29.02"/>
    <n v="2.12"/>
    <n v="1.99"/>
    <s v="Pauline Chand"/>
    <x v="4"/>
    <s v="Ontario"/>
    <x v="1"/>
    <x v="2"/>
    <s v="Computer Peripherals"/>
    <s v="Fuji Slim Jewel Case CD-R"/>
    <s v="Small Pack"/>
    <n v="0.55000000000000004"/>
    <d v="2010-06-27T00:00:00"/>
  </r>
  <r>
    <n v="8312"/>
    <n v="59392"/>
    <d v="2010-06-26T00:00:00"/>
    <s v="Medium"/>
    <n v="45"/>
    <n v="1243.1519999999998"/>
    <n v="0.03"/>
    <x v="0"/>
    <n v="589.20000000000005"/>
    <n v="28.48"/>
    <n v="1.99"/>
    <s v="Pauline Chand"/>
    <x v="4"/>
    <s v="Ontario"/>
    <x v="1"/>
    <x v="2"/>
    <s v="Computer Peripherals"/>
    <s v="Memorex 4.7GB DVD+RW, 3/Pack"/>
    <s v="Small Pack"/>
    <n v="0.4"/>
    <d v="2010-06-28T00:00:00"/>
  </r>
  <r>
    <n v="8313"/>
    <n v="59393"/>
    <d v="2010-11-20T00:00:00"/>
    <s v="Medium"/>
    <n v="34"/>
    <n v="366.15960000000001"/>
    <n v="7.0000000000000007E-2"/>
    <x v="0"/>
    <n v="0.82"/>
    <n v="11.58"/>
    <n v="6.97"/>
    <s v="Seth Vernon"/>
    <x v="3"/>
    <s v="West"/>
    <x v="2"/>
    <x v="0"/>
    <s v="Envelopes"/>
    <s v="Peel &amp; Seel® Recycled Catalog Envelopes, Brown"/>
    <s v="Small Box"/>
    <n v="0.35"/>
    <d v="2010-11-21T00:00:00"/>
  </r>
  <r>
    <n v="8314"/>
    <n v="59395"/>
    <d v="2012-04-22T00:00:00"/>
    <s v="Critical"/>
    <n v="20"/>
    <n v="903.15199999999993"/>
    <n v="0.06"/>
    <x v="2"/>
    <n v="367.12"/>
    <n v="48.04"/>
    <n v="7.23"/>
    <s v="Cari Schnelling"/>
    <x v="9"/>
    <s v="Atlantic"/>
    <x v="0"/>
    <x v="0"/>
    <s v="Paper"/>
    <s v="Xerox 1885"/>
    <s v="Small Box"/>
    <n v="0.37"/>
    <d v="2012-04-24T00:00:00"/>
  </r>
  <r>
    <n v="8315"/>
    <n v="59396"/>
    <d v="2009-11-14T00:00:00"/>
    <s v="Critical"/>
    <n v="41"/>
    <n v="5814.0623999999998"/>
    <n v="7.0000000000000007E-2"/>
    <x v="0"/>
    <n v="427.68"/>
    <n v="152.47999999999999"/>
    <n v="6.5"/>
    <s v="Brian Dahlen"/>
    <x v="2"/>
    <s v="Prarie"/>
    <x v="0"/>
    <x v="2"/>
    <s v="Computer Peripherals"/>
    <s v="Adesso Programmable 142-Key Keyboard"/>
    <s v="Small Box"/>
    <n v="0.74"/>
    <d v="2009-11-16T00:00:00"/>
  </r>
  <r>
    <n v="8316"/>
    <n v="59425"/>
    <d v="2012-05-17T00:00:00"/>
    <s v="Medium"/>
    <n v="24"/>
    <n v="1994.3999999999999"/>
    <n v="0"/>
    <x v="0"/>
    <n v="717.12"/>
    <n v="83.1"/>
    <n v="6.13"/>
    <s v="Giulietta Baptist"/>
    <x v="3"/>
    <s v="West"/>
    <x v="2"/>
    <x v="2"/>
    <s v="Computer Peripherals"/>
    <s v="Micro Innovations Micro Digital Wireless Keyboard and Mouse, Gray"/>
    <s v="Small Box"/>
    <n v="0.45"/>
    <d v="2012-05-19T00:00:00"/>
  </r>
  <r>
    <n v="8317"/>
    <n v="59425"/>
    <d v="2012-05-17T00:00:00"/>
    <s v="Medium"/>
    <n v="46"/>
    <n v="1675.4303999999997"/>
    <n v="0.04"/>
    <x v="0"/>
    <n v="741.27"/>
    <n v="37.94"/>
    <n v="5.08"/>
    <s v="Giulietta Baptist"/>
    <x v="3"/>
    <s v="West"/>
    <x v="2"/>
    <x v="0"/>
    <s v="Paper"/>
    <s v="Snap-A-Way® Black Print Carbonless Ruled Speed Letter, Triplicate"/>
    <s v="Wrap Bag"/>
    <n v="0.38"/>
    <d v="2012-05-20T00:00:00"/>
  </r>
  <r>
    <n v="8318"/>
    <n v="59428"/>
    <d v="2010-09-09T00:00:00"/>
    <s v="High"/>
    <n v="36"/>
    <n v="3453.5160000000001"/>
    <n v="0.05"/>
    <x v="1"/>
    <n v="-728.18"/>
    <n v="100.98"/>
    <n v="45"/>
    <s v="Katrina Willman"/>
    <x v="4"/>
    <s v="Ontario"/>
    <x v="3"/>
    <x v="1"/>
    <s v="Chairs &amp; Chairmats"/>
    <s v="Hon Valutask™ Swivel Chairs"/>
    <s v="Jumbo Drum"/>
    <n v="0.69"/>
    <d v="2010-09-10T00:00:00"/>
  </r>
  <r>
    <n v="8319"/>
    <n v="59428"/>
    <d v="2010-09-09T00:00:00"/>
    <s v="High"/>
    <n v="43"/>
    <n v="1155.4788000000001"/>
    <n v="0.02"/>
    <x v="0"/>
    <n v="-125.79"/>
    <n v="27.42"/>
    <n v="19.46"/>
    <s v="Katrina Willman"/>
    <x v="4"/>
    <s v="Ontario"/>
    <x v="3"/>
    <x v="1"/>
    <s v="Office Furnishings"/>
    <s v="Howard Miller Distant Time Traveler Alarm Clock"/>
    <s v="Small Box"/>
    <n v="0.44"/>
    <d v="2010-09-09T00:00:00"/>
  </r>
  <r>
    <n v="8320"/>
    <n v="59456"/>
    <d v="2012-01-08T00:00:00"/>
    <s v="Low"/>
    <n v="30"/>
    <n v="126.33600000000001"/>
    <n v="0.06"/>
    <x v="0"/>
    <n v="-1367.72"/>
    <n v="4.4800000000000004"/>
    <n v="49"/>
    <s v="Justin Ellison"/>
    <x v="2"/>
    <s v="Prarie"/>
    <x v="2"/>
    <x v="0"/>
    <s v="Appliances"/>
    <s v="Hoover Portapower™ Portable Vacuum"/>
    <s v="Large Box"/>
    <n v="0.6"/>
    <d v="2012-01-08T00:00:00"/>
  </r>
  <r>
    <n v="8321"/>
    <n v="59459"/>
    <d v="2009-02-04T00:00:00"/>
    <s v="Medium"/>
    <n v="40"/>
    <n v="63.24"/>
    <n v="7.0000000000000007E-2"/>
    <x v="0"/>
    <n v="-51.42"/>
    <n v="1.7"/>
    <n v="1.99"/>
    <s v="Christine Sundaresam"/>
    <x v="4"/>
    <s v="Ontario"/>
    <x v="0"/>
    <x v="2"/>
    <s v="Computer Peripherals"/>
    <s v="BASF Silver 74 Minute CD-R"/>
    <s v="Small Pack"/>
    <n v="0.51"/>
    <d v="2009-02-05T00:00:00"/>
  </r>
  <r>
    <n v="8322"/>
    <n v="59491"/>
    <d v="2012-03-24T00:00:00"/>
    <s v="High"/>
    <n v="8"/>
    <n v="26.0624"/>
    <n v="0.09"/>
    <x v="0"/>
    <n v="-33.591500000000003"/>
    <n v="3.58"/>
    <n v="5.47"/>
    <s v="Greg Hansen"/>
    <x v="2"/>
    <s v="Prarie"/>
    <x v="2"/>
    <x v="0"/>
    <s v="Binders and Binder Accessories"/>
    <s v="Avery Poly Binder Pockets"/>
    <s v="Small Box"/>
    <n v="0.37"/>
    <d v="2012-03-25T00:00:00"/>
  </r>
  <r>
    <n v="8323"/>
    <n v="59491"/>
    <d v="2012-03-24T00:00:00"/>
    <s v="High"/>
    <n v="6"/>
    <n v="42.951599999999999"/>
    <n v="0.03"/>
    <x v="0"/>
    <n v="-48.138999999999996"/>
    <n v="7.38"/>
    <n v="11.51"/>
    <s v="Greg Hansen"/>
    <x v="2"/>
    <s v="Prarie"/>
    <x v="2"/>
    <x v="0"/>
    <s v="Binders and Binder Accessories"/>
    <s v="GBC Plastic Binding Combs"/>
    <s v="Small Box"/>
    <n v="0.36"/>
    <d v="2012-03-24T00:00:00"/>
  </r>
  <r>
    <n v="8324"/>
    <n v="59491"/>
    <d v="2012-03-24T00:00:00"/>
    <s v="High"/>
    <n v="46"/>
    <n v="528.39279999999997"/>
    <n v="0.06"/>
    <x v="0"/>
    <n v="147.12"/>
    <n v="12.22"/>
    <n v="2.85"/>
    <s v="Greg Hansen"/>
    <x v="2"/>
    <s v="Prarie"/>
    <x v="2"/>
    <x v="1"/>
    <s v="Office Furnishings"/>
    <s v="Aluminum Document Frame"/>
    <s v="Small Pack"/>
    <n v="0.55000000000000004"/>
    <d v="2012-03-26T00:00:00"/>
  </r>
  <r>
    <n v="8325"/>
    <n v="59491"/>
    <d v="2012-03-24T00:00:00"/>
    <s v="High"/>
    <n v="31"/>
    <n v="11546.582400000001"/>
    <n v="0.04"/>
    <x v="0"/>
    <n v="5528.5020000000004"/>
    <n v="387.99"/>
    <n v="19.989999999999998"/>
    <s v="Greg Hansen"/>
    <x v="4"/>
    <s v="Ontario"/>
    <x v="2"/>
    <x v="0"/>
    <s v="Binders and Binder Accessories"/>
    <s v="Fellowes PB300 Plastic Comb Binding Machine"/>
    <s v="Small Box"/>
    <n v="0.38"/>
    <d v="2012-03-27T00:00:00"/>
  </r>
  <r>
    <n v="8326"/>
    <n v="59492"/>
    <d v="2012-10-31T00:00:00"/>
    <s v="Not Specified"/>
    <n v="25"/>
    <n v="158.76"/>
    <n v="0.02"/>
    <x v="0"/>
    <n v="-153.75"/>
    <n v="6.48"/>
    <n v="10.050000000000001"/>
    <s v="Jill Fjeld"/>
    <x v="6"/>
    <s v="Prarie"/>
    <x v="2"/>
    <x v="0"/>
    <s v="Paper"/>
    <s v="Xerox 1997"/>
    <s v="Small Box"/>
    <n v="0.37"/>
    <d v="2012-11-01T00:00:00"/>
  </r>
  <r>
    <n v="8327"/>
    <n v="59552"/>
    <d v="2010-01-13T00:00:00"/>
    <s v="Not Specified"/>
    <n v="39"/>
    <n v="290.55"/>
    <n v="0"/>
    <x v="0"/>
    <n v="-71.046999999999997"/>
    <n v="7.45"/>
    <n v="6.28"/>
    <s v="Pierre Wener"/>
    <x v="4"/>
    <s v="Ontario"/>
    <x v="2"/>
    <x v="0"/>
    <s v="Binders and Binder Accessories"/>
    <s v="Acco Four Pocket Poly Ring Binder with Label Holder, Smoke, 1&quot;"/>
    <s v="Small Box"/>
    <n v="0.4"/>
    <d v="2010-01-14T00:00:00"/>
  </r>
  <r>
    <n v="8328"/>
    <n v="59553"/>
    <d v="2010-11-12T00:00:00"/>
    <s v="Not Specified"/>
    <n v="15"/>
    <n v="163.29599999999999"/>
    <n v="0.04"/>
    <x v="0"/>
    <n v="12.5"/>
    <n v="11.34"/>
    <n v="5.01"/>
    <s v="Raymond Fair"/>
    <x v="3"/>
    <s v="West"/>
    <x v="0"/>
    <x v="0"/>
    <s v="Paper"/>
    <s v="Xerox 188"/>
    <s v="Small Box"/>
    <n v="0.36"/>
    <d v="2010-11-13T00:00:00"/>
  </r>
  <r>
    <n v="8329"/>
    <n v="59553"/>
    <d v="2010-11-12T00:00:00"/>
    <s v="Not Specified"/>
    <n v="42"/>
    <n v="2494.422"/>
    <n v="0.1"/>
    <x v="0"/>
    <n v="264.32100000000003"/>
    <n v="65.989999999999995"/>
    <n v="8.99"/>
    <s v="Raymond Fair"/>
    <x v="3"/>
    <s v="West"/>
    <x v="0"/>
    <x v="2"/>
    <s v="Telephones and Communication"/>
    <s v="5180"/>
    <s v="Small Box"/>
    <n v="0.56000000000000005"/>
    <d v="2010-11-14T00:00:00"/>
  </r>
  <r>
    <n v="8330"/>
    <n v="59554"/>
    <d v="2011-11-15T00:00:00"/>
    <s v="Critical"/>
    <n v="40"/>
    <n v="661.66399999999999"/>
    <n v="0.08"/>
    <x v="0"/>
    <n v="-81.489999999999995"/>
    <n v="17.98"/>
    <n v="4"/>
    <s v="Karen Daniels"/>
    <x v="4"/>
    <s v="Ontario"/>
    <x v="3"/>
    <x v="2"/>
    <s v="Computer Peripherals"/>
    <s v="Belkin 107-key enhanced keyboard, USB/PS/2 interface"/>
    <s v="Small Box"/>
    <n v="0.79"/>
    <d v="2011-11-16T00:00:00"/>
  </r>
  <r>
    <n v="8331"/>
    <n v="59556"/>
    <d v="2009-12-15T00:00:00"/>
    <s v="Not Specified"/>
    <n v="27"/>
    <n v="39.96"/>
    <n v="0"/>
    <x v="0"/>
    <n v="6.81"/>
    <n v="1.48"/>
    <n v="0.7"/>
    <s v="Mark Van Huff"/>
    <x v="2"/>
    <s v="Prarie"/>
    <x v="2"/>
    <x v="0"/>
    <s v="Rubber Bands"/>
    <s v="Binder Clips by OIC"/>
    <s v="Wrap Bag"/>
    <n v="0.37"/>
    <d v="2009-12-17T00:00:00"/>
  </r>
  <r>
    <n v="8332"/>
    <n v="59556"/>
    <d v="2009-12-15T00:00:00"/>
    <s v="Not Specified"/>
    <n v="5"/>
    <n v="1029.95"/>
    <n v="0"/>
    <x v="0"/>
    <n v="-615.91199999999992"/>
    <n v="205.99"/>
    <n v="8.99"/>
    <s v="Mark Van Huff"/>
    <x v="2"/>
    <s v="Prarie"/>
    <x v="2"/>
    <x v="2"/>
    <s v="Telephones and Communication"/>
    <s v="TimeportP7382"/>
    <s v="Small Box"/>
    <n v="0.56000000000000005"/>
    <d v="2009-12-16T00:00:00"/>
  </r>
  <r>
    <n v="8333"/>
    <n v="59558"/>
    <d v="2012-07-16T00:00:00"/>
    <s v="Not Specified"/>
    <n v="34"/>
    <n v="88.74"/>
    <n v="0"/>
    <x v="0"/>
    <n v="37.729999999999997"/>
    <n v="2.61"/>
    <n v="0.5"/>
    <s v="Henry Goldwyn"/>
    <x v="9"/>
    <s v="Atlantic"/>
    <x v="0"/>
    <x v="0"/>
    <s v="Labels"/>
    <s v="Avery 479"/>
    <s v="Small Box"/>
    <n v="0.39"/>
    <d v="2012-07-19T00:00:00"/>
  </r>
  <r>
    <n v="8334"/>
    <n v="59559"/>
    <d v="2010-09-17T00:00:00"/>
    <s v="Critical"/>
    <n v="30"/>
    <n v="387.18"/>
    <n v="0.1"/>
    <x v="2"/>
    <n v="7.69"/>
    <n v="14.34"/>
    <n v="5"/>
    <s v="Greg Hansen"/>
    <x v="4"/>
    <s v="Ontario"/>
    <x v="2"/>
    <x v="1"/>
    <s v="Office Furnishings"/>
    <s v="Nu-Dell Leatherette Frames"/>
    <s v="Small Pack"/>
    <n v="0.49"/>
    <d v="2010-09-17T00:00:00"/>
  </r>
  <r>
    <n v="8335"/>
    <n v="59584"/>
    <d v="2010-05-28T00:00:00"/>
    <s v="Medium"/>
    <n v="3"/>
    <n v="278.70479999999998"/>
    <n v="0.08"/>
    <x v="1"/>
    <n v="-160.46"/>
    <n v="100.98"/>
    <n v="35.840000000000003"/>
    <s v="Joy Smith"/>
    <x v="3"/>
    <s v="West"/>
    <x v="3"/>
    <x v="1"/>
    <s v="Bookcases"/>
    <s v="Bush Westfield Collection Bookcases, Fully Assembled"/>
    <s v="Jumbo Box"/>
    <n v="0.62"/>
    <d v="2010-05-29T00:00:00"/>
  </r>
  <r>
    <n v="8336"/>
    <n v="59584"/>
    <d v="2010-05-28T00:00:00"/>
    <s v="Medium"/>
    <n v="7"/>
    <n v="1056.8599999999999"/>
    <n v="0"/>
    <x v="0"/>
    <n v="16.809999999999999"/>
    <n v="150.97999999999999"/>
    <n v="13.99"/>
    <s v="Joy Smith"/>
    <x v="3"/>
    <s v="West"/>
    <x v="3"/>
    <x v="2"/>
    <s v="Office Machines"/>
    <s v="Canon MP41DH Printing Calculator"/>
    <s v="Medium Box"/>
    <n v="0.38"/>
    <d v="2010-05-28T00:00:00"/>
  </r>
  <r>
    <n v="8337"/>
    <n v="59585"/>
    <d v="2012-09-22T00:00:00"/>
    <s v="High"/>
    <n v="45"/>
    <n v="669.18149999999991"/>
    <n v="7.0000000000000007E-2"/>
    <x v="0"/>
    <n v="-110.925"/>
    <n v="15.99"/>
    <n v="9.4"/>
    <s v="Edward Hooks"/>
    <x v="9"/>
    <s v="Atlantic"/>
    <x v="3"/>
    <x v="2"/>
    <s v="Office Machines"/>
    <s v="AT&amp;T Black Trimline Phone, Model 210"/>
    <s v="Small Box"/>
    <n v="0.49"/>
    <d v="2012-09-23T00:00:00"/>
  </r>
  <r>
    <n v="8338"/>
    <n v="59586"/>
    <d v="2012-03-07T00:00:00"/>
    <s v="Low"/>
    <n v="25"/>
    <n v="158.65"/>
    <n v="0.05"/>
    <x v="0"/>
    <n v="-43.17"/>
    <n v="6.68"/>
    <n v="5.41"/>
    <s v="Jenna Caffey"/>
    <x v="1"/>
    <s v="West"/>
    <x v="3"/>
    <x v="0"/>
    <s v="Paper"/>
    <s v="Xerox 195"/>
    <s v="Small Box"/>
    <n v="0.37"/>
    <d v="2012-03-11T00:00:00"/>
  </r>
  <r>
    <n v="8339"/>
    <n v="59589"/>
    <d v="2012-04-11T00:00:00"/>
    <s v="Medium"/>
    <n v="25"/>
    <n v="1527.03"/>
    <n v="0.06"/>
    <x v="0"/>
    <n v="122.42"/>
    <n v="64.98"/>
    <n v="6.88"/>
    <s v="Magdelene Morse"/>
    <x v="4"/>
    <s v="Ontario"/>
    <x v="2"/>
    <x v="0"/>
    <s v="Storage &amp; Organization"/>
    <s v="Fellowes Bankers Box™ Staxonsteel® Drawer File/Stacking System"/>
    <s v="Small Box"/>
    <n v="0.73"/>
    <d v="2012-04-11T00:00:00"/>
  </r>
  <r>
    <n v="8340"/>
    <n v="59591"/>
    <d v="2009-10-09T00:00:00"/>
    <s v="Not Specified"/>
    <n v="34"/>
    <n v="3158.3416000000002"/>
    <n v="0.08"/>
    <x v="1"/>
    <n v="1211.76"/>
    <n v="100.97"/>
    <n v="14"/>
    <s v="Jennifer Jackson"/>
    <x v="2"/>
    <s v="Prarie"/>
    <x v="2"/>
    <x v="2"/>
    <s v="Office Machines"/>
    <s v="Hewlett-Packard Deskjet 3820 Color Inkjet Printer"/>
    <s v="Jumbo Drum"/>
    <n v="0.37"/>
    <d v="2009-10-10T00:00:00"/>
  </r>
  <r>
    <n v="8341"/>
    <n v="59591"/>
    <d v="2009-10-09T00:00:00"/>
    <s v="Not Specified"/>
    <n v="29"/>
    <n v="174.76560000000001"/>
    <n v="7.0000000000000007E-2"/>
    <x v="0"/>
    <n v="-91.7"/>
    <n v="6.48"/>
    <n v="7.07"/>
    <s v="Jennifer Jackson"/>
    <x v="2"/>
    <s v="Prarie"/>
    <x v="2"/>
    <x v="0"/>
    <s v="Paper"/>
    <s v="Xerox 223"/>
    <s v="Small Box"/>
    <n v="0.37"/>
    <d v="2009-10-11T00:00:00"/>
  </r>
  <r>
    <n v="8342"/>
    <n v="59619"/>
    <d v="2010-02-13T00:00:00"/>
    <s v="Not Specified"/>
    <n v="35"/>
    <n v="208.65600000000001"/>
    <n v="0.08"/>
    <x v="0"/>
    <n v="-165.48"/>
    <n v="6.48"/>
    <n v="8.4"/>
    <s v="Maureen Gastineau"/>
    <x v="5"/>
    <s v="Quebec"/>
    <x v="3"/>
    <x v="0"/>
    <s v="Paper"/>
    <s v="Xerox 212"/>
    <s v="Small Box"/>
    <n v="0.37"/>
    <d v="2010-02-15T00:00:00"/>
  </r>
  <r>
    <n v="8343"/>
    <n v="59619"/>
    <d v="2010-02-13T00:00:00"/>
    <s v="Not Specified"/>
    <n v="12"/>
    <n v="68.889600000000002"/>
    <n v="0.04"/>
    <x v="0"/>
    <n v="-47.55"/>
    <n v="5.98"/>
    <n v="7.15"/>
    <s v="Maureen Gastineau"/>
    <x v="8"/>
    <s v="Atlantic"/>
    <x v="3"/>
    <x v="0"/>
    <s v="Paper"/>
    <s v="Universal Premium White Copier/Laser Paper (20Lb. and 87 Bright)"/>
    <s v="Small Box"/>
    <n v="0.36"/>
    <d v="2010-02-15T00:00:00"/>
  </r>
  <r>
    <n v="8344"/>
    <n v="59651"/>
    <d v="2010-05-20T00:00:00"/>
    <s v="Critical"/>
    <n v="36"/>
    <n v="266.28479999999996"/>
    <n v="0.08"/>
    <x v="0"/>
    <n v="-196.0635"/>
    <n v="8.0399999999999991"/>
    <n v="8.94"/>
    <s v="Brendan Dodson"/>
    <x v="9"/>
    <s v="Atlantic"/>
    <x v="1"/>
    <x v="0"/>
    <s v="Binders and Binder Accessories"/>
    <s v="Fellowes Twister Kit, Gray/Clear, 3/pkg"/>
    <s v="Small Box"/>
    <n v="0.4"/>
    <d v="2010-05-22T00:00:00"/>
  </r>
  <r>
    <n v="8345"/>
    <n v="59651"/>
    <d v="2010-05-20T00:00:00"/>
    <s v="Critical"/>
    <n v="18"/>
    <n v="38.534399999999998"/>
    <n v="0.04"/>
    <x v="0"/>
    <n v="-52.92"/>
    <n v="2.23"/>
    <n v="4.57"/>
    <s v="Brendan Dodson"/>
    <x v="9"/>
    <s v="Atlantic"/>
    <x v="1"/>
    <x v="1"/>
    <s v="Office Furnishings"/>
    <s v="Eldon Pizzaz™ Desk Accessories"/>
    <s v="Small Pack"/>
    <n v="0.41"/>
    <d v="2010-05-22T00:00:00"/>
  </r>
  <r>
    <n v="8346"/>
    <n v="59652"/>
    <d v="2011-01-27T00:00:00"/>
    <s v="Medium"/>
    <n v="17"/>
    <n v="338.98849999999999"/>
    <n v="0.05"/>
    <x v="0"/>
    <n v="-55.935000000000002"/>
    <n v="20.99"/>
    <n v="0.99"/>
    <s v="Anna Chung"/>
    <x v="7"/>
    <s v="Yukon"/>
    <x v="2"/>
    <x v="2"/>
    <s v="Telephones and Communication"/>
    <s v="Accessory15"/>
    <s v="Small Pack"/>
    <n v="0.83"/>
    <d v="2011-01-29T00:00:00"/>
  </r>
  <r>
    <n v="8347"/>
    <n v="59680"/>
    <d v="2012-06-18T00:00:00"/>
    <s v="Critical"/>
    <n v="15"/>
    <n v="14.1075"/>
    <n v="0.05"/>
    <x v="0"/>
    <n v="-37.67"/>
    <n v="0.99"/>
    <n v="2.96"/>
    <s v="Katherine Hughes"/>
    <x v="10"/>
    <s v="Atlantic"/>
    <x v="3"/>
    <x v="2"/>
    <s v="Computer Peripherals"/>
    <s v="Sony IBM Color Diskettes, 25/Pack"/>
    <s v="Small Pack"/>
    <n v="0.61"/>
    <d v="2012-06-19T00:00:00"/>
  </r>
  <r>
    <n v="8348"/>
    <n v="59681"/>
    <d v="2009-06-11T00:00:00"/>
    <s v="Critical"/>
    <n v="23"/>
    <n v="193.84399999999999"/>
    <n v="0.02"/>
    <x v="2"/>
    <n v="-11.948500000000001"/>
    <n v="8.6"/>
    <n v="6.19"/>
    <s v="Giulietta Dortch"/>
    <x v="3"/>
    <s v="West"/>
    <x v="0"/>
    <x v="0"/>
    <s v="Binders and Binder Accessories"/>
    <s v="Avery Printable Repositionable Plastic Tabs"/>
    <s v="Small Box"/>
    <n v="0.38"/>
    <d v="2009-06-13T00:00:00"/>
  </r>
  <r>
    <n v="8349"/>
    <n v="59683"/>
    <d v="2012-10-13T00:00:00"/>
    <s v="Not Specified"/>
    <n v="37"/>
    <n v="172.5865"/>
    <n v="0.05"/>
    <x v="0"/>
    <n v="-82.086999999999989"/>
    <n v="4.91"/>
    <n v="4.97"/>
    <s v="Bill Donatelli"/>
    <x v="4"/>
    <s v="Ontario"/>
    <x v="0"/>
    <x v="0"/>
    <s v="Binders and Binder Accessories"/>
    <s v="Pressboard Covers with Storage Hooks, 9 1/2&quot; x 11&quot;, Light Blue"/>
    <s v="Small Box"/>
    <n v="0.38"/>
    <d v="2012-10-14T00:00:00"/>
  </r>
  <r>
    <n v="8350"/>
    <n v="59684"/>
    <d v="2010-12-29T00:00:00"/>
    <s v="Medium"/>
    <n v="50"/>
    <n v="8415.57"/>
    <n v="7.0000000000000007E-2"/>
    <x v="1"/>
    <n v="778.01"/>
    <n v="180.98"/>
    <n v="55.24"/>
    <s v="Susan MacKendrick"/>
    <x v="6"/>
    <s v="Prarie"/>
    <x v="1"/>
    <x v="0"/>
    <s v="Appliances"/>
    <s v="Avanti 4.4 Cu. Ft. Refrigerator"/>
    <s v="Jumbo Drum"/>
    <n v="0.56999999999999995"/>
    <d v="2011-01-15T00:00:00"/>
  </r>
  <r>
    <n v="8351"/>
    <n v="59684"/>
    <d v="2010-12-29T00:00:00"/>
    <s v="Medium"/>
    <n v="41"/>
    <n v="341.12"/>
    <n v="0"/>
    <x v="2"/>
    <n v="-15.12"/>
    <n v="8.32"/>
    <n v="2.38"/>
    <s v="Susan MacKendrick"/>
    <x v="6"/>
    <s v="Prarie"/>
    <x v="1"/>
    <x v="2"/>
    <s v="Computer Peripherals"/>
    <s v="Imation 3.5 IBM Formatted Diskettes, 10/Box"/>
    <s v="Small Pack"/>
    <n v="0.74"/>
    <d v="2011-01-16T00:00:00"/>
  </r>
  <r>
    <n v="8352"/>
    <n v="59684"/>
    <d v="2010-12-29T00:00:00"/>
    <s v="Medium"/>
    <n v="3"/>
    <n v="11.844000000000001"/>
    <n v="0.06"/>
    <x v="0"/>
    <n v="-5.26"/>
    <n v="4.2"/>
    <n v="2.2599999999999998"/>
    <s v="Susan MacKendrick"/>
    <x v="6"/>
    <s v="Prarie"/>
    <x v="1"/>
    <x v="0"/>
    <s v="Paper"/>
    <s v="Important Message Pads, 50 4-1/4 x 5-1/2 Forms per Pad"/>
    <s v="Wrap Bag"/>
    <n v="0.36"/>
    <d v="2011-01-17T00:00:00"/>
  </r>
  <r>
    <n v="8353"/>
    <n v="59684"/>
    <d v="2010-12-29T00:00:00"/>
    <s v="Medium"/>
    <n v="25"/>
    <n v="157.13999999999999"/>
    <n v="0.03"/>
    <x v="0"/>
    <n v="-144.88999999999999"/>
    <n v="6.48"/>
    <n v="9.68"/>
    <s v="Susan MacKendrick"/>
    <x v="6"/>
    <s v="Prarie"/>
    <x v="1"/>
    <x v="0"/>
    <s v="Paper"/>
    <s v="Xerox 1993"/>
    <s v="Small Box"/>
    <n v="0.36"/>
    <d v="2010-12-30T00:00:00"/>
  </r>
  <r>
    <n v="8354"/>
    <n v="59685"/>
    <d v="2012-12-10T00:00:00"/>
    <s v="Critical"/>
    <n v="12"/>
    <n v="467.17199999999997"/>
    <n v="0.05"/>
    <x v="0"/>
    <n v="78.98"/>
    <n v="40.98"/>
    <n v="5.33"/>
    <s v="Jim Mitchum"/>
    <x v="4"/>
    <s v="Ontario"/>
    <x v="3"/>
    <x v="0"/>
    <s v="Appliances"/>
    <s v="Belkin 8 Outlet Surge Protector"/>
    <s v="Small Box"/>
    <n v="0.56999999999999995"/>
    <d v="2012-12-12T00:00:00"/>
  </r>
  <r>
    <n v="8355"/>
    <n v="59685"/>
    <d v="2012-12-10T00:00:00"/>
    <s v="Critical"/>
    <n v="46"/>
    <n v="537.78599999999994"/>
    <n v="0.1"/>
    <x v="0"/>
    <n v="-560.29"/>
    <n v="12.99"/>
    <n v="14.37"/>
    <s v="Jim Mitchum"/>
    <x v="4"/>
    <s v="Ontario"/>
    <x v="3"/>
    <x v="1"/>
    <s v="Office Furnishings"/>
    <s v="Tensor &quot;Hersey Kiss&quot; Styled Floor Lamp"/>
    <s v="Large Box"/>
    <n v="0.73"/>
    <d v="2012-12-11T00:00:00"/>
  </r>
  <r>
    <n v="8356"/>
    <n v="59686"/>
    <d v="2011-03-08T00:00:00"/>
    <s v="Low"/>
    <n v="41"/>
    <n v="235.422"/>
    <n v="0.01"/>
    <x v="0"/>
    <n v="-106.42100000000001"/>
    <n v="5.8"/>
    <n v="5.59"/>
    <s v="Shaun Chance"/>
    <x v="1"/>
    <s v="West"/>
    <x v="1"/>
    <x v="0"/>
    <s v="Binders and Binder Accessories"/>
    <s v="Wilson Jones “Snap” Scratch Pad Binder Tool for Ring Binders"/>
    <s v="Small Box"/>
    <n v="0.4"/>
    <d v="2011-03-13T00:00:00"/>
  </r>
  <r>
    <n v="8357"/>
    <n v="59712"/>
    <d v="2010-06-15T00:00:00"/>
    <s v="Critical"/>
    <n v="25"/>
    <n v="59.605000000000004"/>
    <n v="0.09"/>
    <x v="2"/>
    <n v="16.8"/>
    <n v="2.62"/>
    <n v="0.8"/>
    <s v="Sonia Sunley"/>
    <x v="3"/>
    <s v="West"/>
    <x v="0"/>
    <x v="0"/>
    <s v="Rubber Bands"/>
    <s v="Staples Metal Binder Clips"/>
    <s v="Wrap Bag"/>
    <n v="0.39"/>
    <d v="2010-06-17T00:00:00"/>
  </r>
  <r>
    <n v="8358"/>
    <n v="59714"/>
    <d v="2010-12-13T00:00:00"/>
    <s v="Critical"/>
    <n v="26"/>
    <n v="8813.128999999999"/>
    <n v="0.03"/>
    <x v="1"/>
    <n v="1656.4621499999998"/>
    <n v="349.45"/>
    <n v="60"/>
    <s v="Julia Barnett"/>
    <x v="5"/>
    <s v="Quebec"/>
    <x v="1"/>
    <x v="1"/>
    <s v="Tables"/>
    <s v="SAFCO PlanMaster Heigh-Adjustable Drafting Table Base, 43w x 30d x 30-37h, Black"/>
    <s v="Jumbo Drum"/>
    <m/>
    <d v="2010-12-15T00:00:00"/>
  </r>
  <r>
    <n v="8359"/>
    <n v="59745"/>
    <d v="2009-04-19T00:00:00"/>
    <s v="Not Specified"/>
    <n v="36"/>
    <n v="17231.104799999997"/>
    <n v="0.09"/>
    <x v="0"/>
    <n v="7917.7584999999999"/>
    <n v="525.98"/>
    <n v="19.989999999999998"/>
    <s v="Alejandro Grove"/>
    <x v="4"/>
    <s v="Ontario"/>
    <x v="3"/>
    <x v="0"/>
    <s v="Binders and Binder Accessories"/>
    <s v="GBC DocuBind 300 Electric Binding Machine"/>
    <s v="Small Box"/>
    <n v="0.37"/>
    <d v="2009-04-21T00:00:00"/>
  </r>
  <r>
    <n v="8360"/>
    <n v="59750"/>
    <d v="2010-07-09T00:00:00"/>
    <s v="Low"/>
    <n v="34"/>
    <n v="211.50720000000001"/>
    <n v="0.04"/>
    <x v="0"/>
    <n v="-66.05"/>
    <n v="6.48"/>
    <n v="5.74"/>
    <s v="Jim Sink"/>
    <x v="3"/>
    <s v="West"/>
    <x v="1"/>
    <x v="0"/>
    <s v="Paper"/>
    <s v="Xerox 1994"/>
    <s v="Small Box"/>
    <n v="0.37"/>
    <d v="2010-07-13T00:00:00"/>
  </r>
  <r>
    <n v="8361"/>
    <n v="59776"/>
    <d v="2009-03-09T00:00:00"/>
    <s v="Low"/>
    <n v="35"/>
    <n v="264.726"/>
    <n v="0.01"/>
    <x v="2"/>
    <n v="124.82"/>
    <n v="7.64"/>
    <n v="1.39"/>
    <s v="Maxwell Schwartz"/>
    <x v="2"/>
    <s v="Prarie"/>
    <x v="1"/>
    <x v="0"/>
    <s v="Envelopes"/>
    <s v="#10- 4 1/8&quot; x 9 1/2&quot; Security-Tint Envelopes"/>
    <s v="Small Box"/>
    <n v="0.36"/>
    <d v="2009-03-13T00:00:00"/>
  </r>
  <r>
    <n v="8362"/>
    <n v="59776"/>
    <d v="2009-03-09T00:00:00"/>
    <s v="Low"/>
    <n v="33"/>
    <n v="12305.7693"/>
    <n v="7.0000000000000007E-2"/>
    <x v="1"/>
    <n v="5255.45"/>
    <n v="400.97"/>
    <n v="48.26"/>
    <s v="Maxwell Schwartz"/>
    <x v="2"/>
    <s v="Prarie"/>
    <x v="1"/>
    <x v="2"/>
    <s v="Office Machines"/>
    <s v="Hewlett-Packard Deskjet 1220Cse Color Inkjet Printer"/>
    <s v="Jumbo Box"/>
    <n v="0.36"/>
    <d v="2009-03-13T00:00:00"/>
  </r>
  <r>
    <n v="8363"/>
    <n v="59777"/>
    <d v="2010-12-12T00:00:00"/>
    <s v="High"/>
    <n v="19"/>
    <n v="902.31950000000006"/>
    <n v="0.05"/>
    <x v="2"/>
    <n v="-139.86000000000001"/>
    <n v="49.99"/>
    <n v="19.989999999999998"/>
    <s v="Sam Craven"/>
    <x v="2"/>
    <s v="Prarie"/>
    <x v="2"/>
    <x v="2"/>
    <s v="Computer Peripherals"/>
    <s v="US Robotics 56K V.92 Internal PCI Faxmodem"/>
    <s v="Small Box"/>
    <n v="0.45"/>
    <d v="2010-12-13T00:00:00"/>
  </r>
  <r>
    <n v="8364"/>
    <n v="59779"/>
    <d v="2009-05-17T00:00:00"/>
    <s v="Low"/>
    <n v="30"/>
    <n v="3282.6240000000003"/>
    <n v="0.04"/>
    <x v="1"/>
    <n v="87.879999999999953"/>
    <n v="113.98"/>
    <n v="30"/>
    <s v="Stefania Perrino"/>
    <x v="2"/>
    <s v="Prarie"/>
    <x v="1"/>
    <x v="1"/>
    <s v="Chairs &amp; Chairmats"/>
    <s v="Hon Comfortask® Task/Swivel Chairs"/>
    <s v="Jumbo Drum"/>
    <n v="0.69"/>
    <d v="2009-05-24T00:00:00"/>
  </r>
  <r>
    <n v="8365"/>
    <n v="59780"/>
    <d v="2010-02-20T00:00:00"/>
    <s v="Critical"/>
    <n v="21"/>
    <n v="6428.94"/>
    <n v="0"/>
    <x v="1"/>
    <n v="1395.02"/>
    <n v="306.14"/>
    <n v="26.53"/>
    <s v="Art Foster"/>
    <x v="3"/>
    <s v="West"/>
    <x v="2"/>
    <x v="2"/>
    <s v="Office Machines"/>
    <s v="Okidata ML184 Turbo Dot Matrix Printers"/>
    <s v="Jumbo Drum"/>
    <n v="0.56000000000000005"/>
    <d v="2010-02-20T00:00:00"/>
  </r>
  <r>
    <n v="8366"/>
    <n v="59781"/>
    <d v="2012-12-12T00:00:00"/>
    <s v="Not Specified"/>
    <n v="18"/>
    <n v="1750.4172000000001"/>
    <n v="0.02"/>
    <x v="0"/>
    <n v="1249.43"/>
    <n v="99.23"/>
    <n v="8.99"/>
    <s v="Julia Barnett"/>
    <x v="5"/>
    <s v="Quebec"/>
    <x v="1"/>
    <x v="1"/>
    <s v="Office Furnishings"/>
    <s v="GE 48&quot; Fluorescent Tube, Cool White Energy Saver, 34 Watts, 30/Box"/>
    <s v="Small Pack"/>
    <n v="0.35"/>
    <d v="2012-12-14T00:00:00"/>
  </r>
  <r>
    <n v="8367"/>
    <n v="59781"/>
    <d v="2012-12-12T00:00:00"/>
    <s v="Not Specified"/>
    <n v="24"/>
    <n v="4169.7791999999999"/>
    <n v="0.04"/>
    <x v="1"/>
    <n v="329.28"/>
    <n v="180.98"/>
    <n v="30"/>
    <s v="Julia Barnett"/>
    <x v="8"/>
    <s v="Atlantic"/>
    <x v="1"/>
    <x v="1"/>
    <s v="Chairs &amp; Chairmats"/>
    <s v="Office Star - Ergonomic Mid Back Chair with 2-Way Adjustable Arms"/>
    <s v="Jumbo Drum"/>
    <n v="0.69"/>
    <d v="2012-12-13T00:00:00"/>
  </r>
  <r>
    <n v="8368"/>
    <n v="59781"/>
    <d v="2012-12-12T00:00:00"/>
    <s v="Not Specified"/>
    <n v="28"/>
    <n v="23680.742400000003"/>
    <n v="0.04"/>
    <x v="1"/>
    <n v="-9611.91"/>
    <n v="880.98"/>
    <n v="44.55"/>
    <s v="Julia Barnett"/>
    <x v="5"/>
    <s v="Quebec"/>
    <x v="1"/>
    <x v="1"/>
    <s v="Bookcases"/>
    <s v="Riverside Palais Royal Lawyers Bookcase, Royale Cherry Finish"/>
    <s v="Jumbo Box"/>
    <n v="0.62"/>
    <d v="2012-12-13T00:00:00"/>
  </r>
  <r>
    <n v="8369"/>
    <n v="59781"/>
    <d v="2012-12-12T00:00:00"/>
    <s v="Not Specified"/>
    <n v="43"/>
    <n v="239.94"/>
    <n v="0"/>
    <x v="2"/>
    <n v="-60.91"/>
    <n v="5.58"/>
    <n v="5.3"/>
    <s v="Julia Barnett"/>
    <x v="3"/>
    <s v="West"/>
    <x v="1"/>
    <x v="0"/>
    <s v="Envelopes"/>
    <s v="Staples Brown Kraft Recycled Clasp Envelopes"/>
    <s v="Small Box"/>
    <n v="0.35"/>
    <d v="2012-12-13T00:00:00"/>
  </r>
  <r>
    <n v="8370"/>
    <n v="59781"/>
    <d v="2012-12-12T00:00:00"/>
    <s v="Not Specified"/>
    <n v="24"/>
    <n v="157.24799999999999"/>
    <n v="0.1"/>
    <x v="0"/>
    <n v="-166.41"/>
    <n v="7.28"/>
    <n v="11.15"/>
    <s v="Julia Barnett"/>
    <x v="3"/>
    <s v="West"/>
    <x v="1"/>
    <x v="0"/>
    <s v="Paper"/>
    <s v="Array® Parchment Paper, Assorted Colors"/>
    <s v="Small Box"/>
    <n v="0.37"/>
    <d v="2012-12-13T00:00:00"/>
  </r>
  <r>
    <n v="8371"/>
    <n v="59783"/>
    <d v="2010-08-19T00:00:00"/>
    <s v="Low"/>
    <n v="36"/>
    <n v="74.131199999999993"/>
    <n v="0.01"/>
    <x v="0"/>
    <n v="-60.07"/>
    <n v="2.08"/>
    <n v="2.56"/>
    <s v="Cindy Chapman"/>
    <x v="7"/>
    <s v="Yukon"/>
    <x v="1"/>
    <x v="0"/>
    <s v="Scissors, Rulers and Trimmers"/>
    <s v="Kleencut® Forged Office Shears by Acme United Corporation"/>
    <s v="Small Pack"/>
    <n v="0.55000000000000004"/>
    <d v="2010-08-24T00:00:00"/>
  </r>
  <r>
    <n v="8372"/>
    <n v="59809"/>
    <d v="2011-03-08T00:00:00"/>
    <s v="Not Specified"/>
    <n v="12"/>
    <n v="129.16799999999998"/>
    <n v="0.08"/>
    <x v="0"/>
    <n v="-9.7174999999999994"/>
    <n v="11.7"/>
    <n v="5.63"/>
    <s v="Denise Monton"/>
    <x v="2"/>
    <s v="Prarie"/>
    <x v="2"/>
    <x v="0"/>
    <s v="Binders and Binder Accessories"/>
    <s v="Fellowes Binding Cases"/>
    <s v="Small Box"/>
    <n v="0.4"/>
    <d v="2011-03-10T00:00:00"/>
  </r>
  <r>
    <n v="8373"/>
    <n v="59809"/>
    <d v="2011-03-08T00:00:00"/>
    <s v="Not Specified"/>
    <n v="16"/>
    <n v="485.76640000000003"/>
    <n v="0.02"/>
    <x v="0"/>
    <n v="-38.32"/>
    <n v="30.98"/>
    <n v="6.5"/>
    <s v="Denise Monton"/>
    <x v="2"/>
    <s v="Prarie"/>
    <x v="2"/>
    <x v="2"/>
    <s v="Computer Peripherals"/>
    <s v="Belkin ErgoBoard™ Keyboard"/>
    <s v="Small Box"/>
    <n v="0.64"/>
    <d v="2011-03-09T00:00:00"/>
  </r>
  <r>
    <n v="8374"/>
    <n v="59812"/>
    <d v="2011-06-22T00:00:00"/>
    <s v="Medium"/>
    <n v="46"/>
    <n v="8885.82"/>
    <n v="0"/>
    <x v="0"/>
    <n v="1646.43"/>
    <n v="193.17"/>
    <n v="19.989999999999998"/>
    <s v="Muhammed Lee"/>
    <x v="3"/>
    <s v="West"/>
    <x v="3"/>
    <x v="0"/>
    <s v="Storage &amp; Organization"/>
    <s v="Fellowes Staxonsteel® Drawer Files"/>
    <s v="Small Box"/>
    <n v="0.71"/>
    <d v="2011-06-22T00:00:00"/>
  </r>
  <r>
    <n v="8375"/>
    <n v="59812"/>
    <d v="2011-06-22T00:00:00"/>
    <s v="Medium"/>
    <n v="2"/>
    <n v="23.763200000000001"/>
    <n v="0.06"/>
    <x v="0"/>
    <n v="-18.39"/>
    <n v="12.64"/>
    <n v="4.9800000000000004"/>
    <s v="Muhammed Lee"/>
    <x v="3"/>
    <s v="West"/>
    <x v="3"/>
    <x v="1"/>
    <s v="Office Furnishings"/>
    <s v="Nu-Dell Executive Frame"/>
    <s v="Small Pack"/>
    <n v="0.48"/>
    <d v="2011-06-23T00:00:00"/>
  </r>
  <r>
    <n v="8376"/>
    <n v="59815"/>
    <d v="2010-12-15T00:00:00"/>
    <s v="Not Specified"/>
    <n v="14"/>
    <n v="47.2654"/>
    <n v="0.09"/>
    <x v="0"/>
    <n v="-1.06"/>
    <n v="3.71"/>
    <n v="1.93"/>
    <s v="Christy Brittain"/>
    <x v="3"/>
    <s v="West"/>
    <x v="3"/>
    <x v="0"/>
    <s v="Paper"/>
    <s v="&quot;While you Were Out&quot; Message Book, One Form per Page"/>
    <s v="Wrap Bag"/>
    <n v="0.35"/>
    <d v="2010-12-17T00:00:00"/>
  </r>
  <r>
    <n v="8377"/>
    <n v="59845"/>
    <d v="2009-12-22T00:00:00"/>
    <s v="Low"/>
    <n v="42"/>
    <n v="189.90719999999999"/>
    <n v="0.04"/>
    <x v="0"/>
    <n v="3.02"/>
    <n v="4.71"/>
    <n v="0.7"/>
    <s v="Ed Ludwig"/>
    <x v="4"/>
    <s v="Ontario"/>
    <x v="3"/>
    <x v="0"/>
    <s v="Rubber Bands"/>
    <s v="Plymouth Boxed Rubber Bands by Plymouth"/>
    <s v="Wrap Bag"/>
    <n v="0.8"/>
    <d v="2009-12-26T00:00:00"/>
  </r>
  <r>
    <n v="8378"/>
    <n v="59845"/>
    <d v="2009-12-22T00:00:00"/>
    <s v="Low"/>
    <n v="28"/>
    <n v="110.54400000000001"/>
    <n v="0.06"/>
    <x v="0"/>
    <n v="6.52"/>
    <n v="4.2"/>
    <n v="2.2599999999999998"/>
    <s v="Ed Ludwig"/>
    <x v="4"/>
    <s v="Ontario"/>
    <x v="3"/>
    <x v="0"/>
    <s v="Paper"/>
    <s v="Important Message Pads, 50 4-1/4 x 5-1/2 Forms per Pad"/>
    <s v="Wrap Bag"/>
    <n v="0.36"/>
    <d v="2009-12-27T00:00:00"/>
  </r>
  <r>
    <n v="8379"/>
    <n v="59878"/>
    <d v="2012-05-28T00:00:00"/>
    <s v="High"/>
    <n v="6"/>
    <n v="97.091999999999999"/>
    <n v="0.1"/>
    <x v="0"/>
    <n v="-46.745099999999994"/>
    <n v="17.98"/>
    <n v="8.51"/>
    <s v="Ivan Gibson"/>
    <x v="4"/>
    <s v="Ontario"/>
    <x v="1"/>
    <x v="2"/>
    <s v="Office Machines"/>
    <s v="Canon P1-DHIII Palm Printing Calculator"/>
    <s v="Medium Box"/>
    <n v="0.4"/>
    <d v="2012-05-29T00:00:00"/>
  </r>
  <r>
    <n v="8380"/>
    <n v="59878"/>
    <d v="2012-05-28T00:00:00"/>
    <s v="High"/>
    <n v="23"/>
    <n v="230.64400000000001"/>
    <n v="0.08"/>
    <x v="0"/>
    <n v="-91.65"/>
    <n v="10.9"/>
    <n v="7.46"/>
    <s v="Ivan Gibson"/>
    <x v="4"/>
    <s v="Ontario"/>
    <x v="1"/>
    <x v="0"/>
    <s v="Storage &amp; Organization"/>
    <s v="Crate-A-Files™"/>
    <s v="Small Box"/>
    <n v="0.59"/>
    <d v="2012-05-29T00:00:00"/>
  </r>
  <r>
    <n v="8381"/>
    <n v="59879"/>
    <d v="2009-03-09T00:00:00"/>
    <s v="Not Specified"/>
    <n v="33"/>
    <n v="1140.1632"/>
    <n v="0.04"/>
    <x v="2"/>
    <n v="368.55899999999997"/>
    <n v="35.99"/>
    <n v="3.3"/>
    <s v="Karen Bern"/>
    <x v="2"/>
    <s v="Prarie"/>
    <x v="1"/>
    <x v="2"/>
    <s v="Telephones and Communication"/>
    <s v="Accessory9"/>
    <s v="Small Pack"/>
    <n v="0.39"/>
    <d v="2009-03-11T00:00:00"/>
  </r>
  <r>
    <n v="8382"/>
    <n v="59905"/>
    <d v="2012-04-14T00:00:00"/>
    <s v="High"/>
    <n v="19"/>
    <n v="146.965"/>
    <n v="0.09"/>
    <x v="0"/>
    <n v="8.3000000000000007"/>
    <n v="8.5"/>
    <n v="1.99"/>
    <s v="Daniel Lacy"/>
    <x v="3"/>
    <s v="West"/>
    <x v="0"/>
    <x v="2"/>
    <s v="Computer Peripherals"/>
    <s v="Hewlett-Packard 4.7GB DVD+R Discs"/>
    <s v="Small Pack"/>
    <n v="0.49"/>
    <d v="2012-04-16T00:00:00"/>
  </r>
  <r>
    <n v="8383"/>
    <n v="59905"/>
    <d v="2012-04-14T00:00:00"/>
    <s v="High"/>
    <n v="6"/>
    <n v="44.400000000000006"/>
    <n v="0"/>
    <x v="0"/>
    <n v="5.95"/>
    <n v="7.4"/>
    <n v="1.71"/>
    <s v="Daniel Lacy"/>
    <x v="3"/>
    <s v="West"/>
    <x v="0"/>
    <x v="0"/>
    <s v="Paper"/>
    <s v="It's Hot Message Books with Stickers, 2 3/4&quot; x 5&quot;"/>
    <s v="Wrap Bag"/>
    <n v="0.4"/>
    <d v="2012-04-16T00:00:00"/>
  </r>
  <r>
    <n v="8384"/>
    <n v="59905"/>
    <d v="2012-04-14T00:00:00"/>
    <s v="High"/>
    <n v="5"/>
    <n v="21.086999999999996"/>
    <n v="0.01"/>
    <x v="2"/>
    <n v="2.61"/>
    <n v="4.26"/>
    <n v="1.2"/>
    <s v="Daniel Lacy"/>
    <x v="3"/>
    <s v="West"/>
    <x v="0"/>
    <x v="0"/>
    <s v="Pens &amp; Art Supplies"/>
    <s v="Dixon Prang® Watercolor Pencils, 10-Color Set with Brush"/>
    <s v="Wrap Bag"/>
    <n v="0.44"/>
    <d v="2012-04-15T00:00:00"/>
  </r>
  <r>
    <n v="8385"/>
    <n v="59906"/>
    <d v="2010-05-20T00:00:00"/>
    <s v="High"/>
    <n v="32"/>
    <n v="282.77439999999996"/>
    <n v="0.03"/>
    <x v="0"/>
    <n v="81.290000000000006"/>
    <n v="9.11"/>
    <n v="2.15"/>
    <s v="Lindsay Shagiari"/>
    <x v="4"/>
    <s v="Ontario"/>
    <x v="2"/>
    <x v="0"/>
    <s v="Paper"/>
    <s v="Black Print Carbonless Snap-Off® Rapid Letter, 8 1/2&quot; x 7&quot;"/>
    <s v="Wrap Bag"/>
    <n v="0.4"/>
    <d v="2010-05-22T00:00:00"/>
  </r>
  <r>
    <n v="8386"/>
    <n v="59909"/>
    <d v="2012-08-05T00:00:00"/>
    <s v="Low"/>
    <n v="11"/>
    <n v="1199.3365999999999"/>
    <n v="0.06"/>
    <x v="1"/>
    <n v="-292.6506"/>
    <n v="115.99"/>
    <n v="56.14"/>
    <s v="Christina Vanderzanden"/>
    <x v="4"/>
    <s v="Ontario"/>
    <x v="0"/>
    <x v="2"/>
    <s v="Office Machines"/>
    <s v="Hewlett-Packard Deskjet 5550 Color Inkjet Printer"/>
    <s v="Jumbo Drum"/>
    <n v="0.4"/>
    <d v="2012-08-07T00:00:00"/>
  </r>
  <r>
    <n v="8387"/>
    <n v="59909"/>
    <d v="2012-08-05T00:00:00"/>
    <s v="Low"/>
    <n v="46"/>
    <n v="392.64680000000004"/>
    <n v="0.09"/>
    <x v="2"/>
    <n v="-188.02"/>
    <n v="9.3800000000000008"/>
    <n v="7.28"/>
    <s v="Christina Vanderzanden"/>
    <x v="4"/>
    <s v="Ontario"/>
    <x v="0"/>
    <x v="0"/>
    <s v="Storage &amp; Organization"/>
    <s v="Staples File Caddy"/>
    <s v="Small Box"/>
    <n v="0.56999999999999995"/>
    <d v="2012-08-12T00:00:00"/>
  </r>
  <r>
    <n v="8388"/>
    <n v="59911"/>
    <d v="2011-12-18T00:00:00"/>
    <s v="Not Specified"/>
    <n v="1"/>
    <n v="8.1989999999999998"/>
    <n v="0.1"/>
    <x v="0"/>
    <n v="-4.3099999999999996"/>
    <n v="9.11"/>
    <n v="2.15"/>
    <s v="Arianne Irving"/>
    <x v="2"/>
    <s v="Prarie"/>
    <x v="1"/>
    <x v="0"/>
    <s v="Paper"/>
    <s v="Black Print Carbonless Snap-Off® Rapid Letter, 8 1/2&quot; x 7&quot;"/>
    <s v="Wrap Bag"/>
    <n v="0.4"/>
    <d v="2011-12-19T00:00:00"/>
  </r>
  <r>
    <n v="8389"/>
    <n v="59937"/>
    <d v="2009-12-28T00:00:00"/>
    <s v="High"/>
    <n v="7"/>
    <n v="212.52280000000002"/>
    <n v="0.02"/>
    <x v="0"/>
    <n v="-32.28"/>
    <n v="30.98"/>
    <n v="17.079999999999998"/>
    <s v="John Stevenson"/>
    <x v="5"/>
    <s v="Quebec"/>
    <x v="0"/>
    <x v="0"/>
    <s v="Paper"/>
    <s v="Xerox 197"/>
    <s v="Small Box"/>
    <n v="0.4"/>
    <d v="2009-12-29T00:00:00"/>
  </r>
  <r>
    <n v="8390"/>
    <n v="59939"/>
    <d v="2010-09-01T00:00:00"/>
    <s v="Medium"/>
    <n v="42"/>
    <n v="125.286"/>
    <n v="0.05"/>
    <x v="0"/>
    <n v="-66.739999999999995"/>
    <n v="3.14"/>
    <n v="1.92"/>
    <s v="Nicole Fjeld"/>
    <x v="2"/>
    <s v="Prarie"/>
    <x v="0"/>
    <x v="0"/>
    <s v="Scissors, Rulers and Trimmers"/>
    <s v="Serrated Blade or Curved Handle Hand Letter Openers"/>
    <s v="Wrap Bag"/>
    <n v="0.84"/>
    <d v="2010-09-01T00:00:00"/>
  </r>
  <r>
    <n v="8391"/>
    <n v="59942"/>
    <d v="2009-02-08T00:00:00"/>
    <s v="Medium"/>
    <n v="47"/>
    <n v="698.48580000000004"/>
    <n v="7.0000000000000007E-2"/>
    <x v="0"/>
    <n v="-268.64999999999998"/>
    <n v="15.98"/>
    <n v="8.99"/>
    <s v="Max Engle"/>
    <x v="1"/>
    <s v="West"/>
    <x v="1"/>
    <x v="2"/>
    <s v="Computer Peripherals"/>
    <s v="Imation 3.5&quot; DS/HD IBM Formatted Diskettes, 50/Pack"/>
    <s v="Small Pack"/>
    <n v="0.64"/>
    <d v="2009-02-10T00:00:00"/>
  </r>
  <r>
    <n v="8392"/>
    <n v="59943"/>
    <d v="2010-06-09T00:00:00"/>
    <s v="Critical"/>
    <n v="43"/>
    <n v="645.42999999999995"/>
    <n v="0"/>
    <x v="0"/>
    <n v="31.203500000000002"/>
    <n v="15.01"/>
    <n v="8.4"/>
    <s v="Ionia McGrath"/>
    <x v="2"/>
    <s v="Prarie"/>
    <x v="2"/>
    <x v="0"/>
    <s v="Binders and Binder Accessories"/>
    <s v="GBC Prepunched Paper, 19-Hole, for Binding Systems, 24-lb"/>
    <s v="Small Box"/>
    <n v="0.39"/>
    <d v="2010-06-10T00:00:00"/>
  </r>
  <r>
    <n v="8393"/>
    <n v="59969"/>
    <d v="2012-01-11T00:00:00"/>
    <s v="High"/>
    <n v="42"/>
    <n v="411.642"/>
    <n v="0.01"/>
    <x v="0"/>
    <n v="205.7"/>
    <n v="9.9"/>
    <n v="1.39"/>
    <s v="Ed Braxton"/>
    <x v="6"/>
    <s v="Prarie"/>
    <x v="2"/>
    <x v="0"/>
    <s v="Envelopes"/>
    <s v="#6 3/4 Gummed Flap White Envelopes"/>
    <s v="Small Box"/>
    <n v="0.37"/>
    <d v="2012-01-13T00:00:00"/>
  </r>
  <r>
    <n v="8394"/>
    <n v="59969"/>
    <d v="2012-01-11T00:00:00"/>
    <s v="High"/>
    <n v="16"/>
    <n v="251.2"/>
    <n v="0"/>
    <x v="0"/>
    <n v="-87.11"/>
    <n v="15.7"/>
    <n v="11.25"/>
    <s v="Ed Braxton"/>
    <x v="6"/>
    <s v="Prarie"/>
    <x v="2"/>
    <x v="0"/>
    <s v="Storage &amp; Organization"/>
    <s v="Hanging Personal Folder File"/>
    <s v="Small Box"/>
    <n v="0.6"/>
    <d v="2012-01-12T00:00:00"/>
  </r>
  <r>
    <n v="8395"/>
    <n v="59971"/>
    <d v="2011-05-31T00:00:00"/>
    <s v="Critical"/>
    <n v="26"/>
    <n v="411.3252"/>
    <n v="0.01"/>
    <x v="2"/>
    <n v="-125.8"/>
    <n v="15.98"/>
    <n v="8.99"/>
    <s v="Brad Thomas"/>
    <x v="3"/>
    <s v="West"/>
    <x v="2"/>
    <x v="2"/>
    <s v="Computer Peripherals"/>
    <s v="Imation 3.5&quot; DS/HD IBM Formatted Diskettes, 50/Pack"/>
    <s v="Small Pack"/>
    <n v="0.64"/>
    <d v="2011-06-02T00:00:00"/>
  </r>
  <r>
    <n v="8396"/>
    <n v="59971"/>
    <d v="2011-05-31T00:00:00"/>
    <s v="Critical"/>
    <n v="45"/>
    <n v="508.392"/>
    <n v="0.08"/>
    <x v="0"/>
    <n v="-10.84"/>
    <n v="12.28"/>
    <n v="6.47"/>
    <s v="Brad Thomas"/>
    <x v="3"/>
    <s v="West"/>
    <x v="2"/>
    <x v="0"/>
    <s v="Paper"/>
    <s v="Xerox 1881"/>
    <s v="Small Box"/>
    <n v="0.38"/>
    <d v="2011-06-02T00:00:00"/>
  </r>
  <r>
    <n v="8397"/>
    <n v="59971"/>
    <d v="2011-05-31T00:00:00"/>
    <s v="Critical"/>
    <n v="12"/>
    <n v="334.584"/>
    <n v="0.1"/>
    <x v="2"/>
    <n v="84.53"/>
    <n v="30.98"/>
    <n v="5.09"/>
    <s v="Brad Thomas"/>
    <x v="3"/>
    <s v="West"/>
    <x v="2"/>
    <x v="0"/>
    <s v="Paper"/>
    <s v="Xerox 19"/>
    <s v="Small Box"/>
    <n v="0.4"/>
    <d v="2011-06-02T00:00:00"/>
  </r>
  <r>
    <n v="8398"/>
    <n v="59973"/>
    <d v="2011-11-15T00:00:00"/>
    <s v="Low"/>
    <n v="29"/>
    <n v="10930.442200000001"/>
    <n v="0.06"/>
    <x v="1"/>
    <n v="2148.9699999999998"/>
    <n v="400.97"/>
    <n v="14.7"/>
    <s v="Suzanne McNair"/>
    <x v="2"/>
    <s v="Prarie"/>
    <x v="0"/>
    <x v="2"/>
    <s v="Office Machines"/>
    <s v="Epson FX-980 Dot Matrix Printer"/>
    <s v="Jumbo Drum"/>
    <n v="0.59"/>
    <d v="2011-11-15T00:00:00"/>
  </r>
  <r>
    <n v="8399"/>
    <n v="59973"/>
    <d v="2011-11-15T00:00:00"/>
    <s v="Low"/>
    <n v="30"/>
    <n v="6078.0150000000003"/>
    <n v="7.0000000000000007E-2"/>
    <x v="1"/>
    <n v="693.69"/>
    <n v="217.85"/>
    <n v="29.1"/>
    <s v="Suzanne McNair"/>
    <x v="2"/>
    <s v="Prarie"/>
    <x v="0"/>
    <x v="1"/>
    <s v="Tables"/>
    <s v="Chromcraft Bull-Nose Wood Round Conference Table Top, Wood Base"/>
    <s v="Jumbo Box"/>
    <n v="0.68"/>
    <d v="2011-11-19T00:00:00"/>
  </r>
  <r>
    <m/>
    <m/>
    <m/>
    <m/>
    <m/>
    <m/>
    <m/>
    <x v="3"/>
    <m/>
    <m/>
    <m/>
    <m/>
    <x v="13"/>
    <m/>
    <x v="4"/>
    <x v="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R5:S10" firstHeaderRow="1" firstDataRow="1" firstDataCol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3">
  <location ref="J5:N20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5">
        <item x="1"/>
        <item x="3"/>
        <item x="6"/>
        <item x="10"/>
        <item x="11"/>
        <item n="'" x="12"/>
        <item x="8"/>
        <item x="0"/>
        <item x="4"/>
        <item x="9"/>
        <item x="5"/>
        <item x="2"/>
        <item x="7"/>
        <item h="1" x="13"/>
        <item t="default"/>
      </items>
    </pivotField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Average of Shipping Cost" fld="10" subtotal="average" baseField="0" baseItem="0" numFmtId="165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5:B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duct Category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400"/>
  <sheetViews>
    <sheetView workbookViewId="0">
      <selection activeCell="W1" sqref="W1"/>
    </sheetView>
  </sheetViews>
  <sheetFormatPr baseColWidth="10" defaultColWidth="8.83203125" defaultRowHeight="15" x14ac:dyDescent="0.2"/>
  <cols>
    <col min="1" max="1" width="6.33203125" bestFit="1" customWidth="1"/>
    <col min="2" max="2" width="7.5" bestFit="1" customWidth="1"/>
    <col min="3" max="3" width="10.1640625" style="1" bestFit="1" customWidth="1"/>
    <col min="4" max="4" width="11.5" bestFit="1" customWidth="1"/>
    <col min="5" max="5" width="12.6640625" bestFit="1" customWidth="1"/>
    <col min="6" max="6" width="9.6640625" bestFit="1" customWidth="1"/>
    <col min="7" max="7" width="7.5" bestFit="1" customWidth="1"/>
    <col min="8" max="8" width="11.83203125" bestFit="1" customWidth="1"/>
    <col min="9" max="9" width="12.33203125" bestFit="1" customWidth="1"/>
    <col min="10" max="10" width="8.5" bestFit="1" customWidth="1"/>
    <col min="11" max="11" width="11.33203125" bestFit="1" customWidth="1"/>
    <col min="12" max="12" width="19.5" bestFit="1" customWidth="1"/>
    <col min="13" max="13" width="19.5" customWidth="1"/>
    <col min="14" max="15" width="17.83203125" bestFit="1" customWidth="1"/>
    <col min="16" max="16" width="15.6640625" bestFit="1" customWidth="1"/>
    <col min="17" max="17" width="14.5" bestFit="1" customWidth="1"/>
    <col min="18" max="18" width="26.1640625" bestFit="1" customWidth="1"/>
    <col min="19" max="19" width="23.5" customWidth="1"/>
    <col min="20" max="20" width="15" bestFit="1" customWidth="1"/>
    <col min="21" max="21" width="17.33203125" bestFit="1" customWidth="1"/>
    <col min="22" max="22" width="10.1640625" style="1" bestFit="1" customWidth="1"/>
  </cols>
  <sheetData>
    <row r="1" spans="1:23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2175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1" t="s">
        <v>20</v>
      </c>
      <c r="W1" t="s">
        <v>2181</v>
      </c>
    </row>
    <row r="2" spans="1:23" x14ac:dyDescent="0.2">
      <c r="A2">
        <v>1</v>
      </c>
      <c r="B2">
        <v>3</v>
      </c>
      <c r="C2" s="1">
        <v>40464</v>
      </c>
      <c r="D2" t="s">
        <v>21</v>
      </c>
      <c r="E2">
        <v>6</v>
      </c>
      <c r="F2">
        <v>224.2944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>
        <f>LEN(L2)</f>
        <v>18</v>
      </c>
      <c r="N2" t="s">
        <v>24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>
        <v>0.8</v>
      </c>
      <c r="V2" s="1">
        <v>40471</v>
      </c>
      <c r="W2">
        <f>(J2*E2)*G2</f>
        <v>9.3455999999999992</v>
      </c>
    </row>
    <row r="3" spans="1:23" x14ac:dyDescent="0.2">
      <c r="A3">
        <v>2</v>
      </c>
      <c r="B3">
        <v>6</v>
      </c>
      <c r="C3" s="1">
        <v>40959</v>
      </c>
      <c r="D3" t="s">
        <v>45</v>
      </c>
      <c r="E3">
        <v>2</v>
      </c>
      <c r="F3">
        <v>4.1184000000000003</v>
      </c>
      <c r="G3">
        <v>0.01</v>
      </c>
      <c r="H3" t="s">
        <v>22</v>
      </c>
      <c r="I3">
        <v>-4.6399999999999997</v>
      </c>
      <c r="J3">
        <v>2.08</v>
      </c>
      <c r="K3">
        <v>2.56</v>
      </c>
      <c r="L3" t="s">
        <v>2118</v>
      </c>
      <c r="M3">
        <f t="shared" ref="M3:M66" si="0">LEN(L3)</f>
        <v>11</v>
      </c>
      <c r="N3" t="s">
        <v>2073</v>
      </c>
      <c r="O3" t="s">
        <v>704</v>
      </c>
      <c r="P3" t="s">
        <v>41</v>
      </c>
      <c r="Q3" t="s">
        <v>26</v>
      </c>
      <c r="R3" t="s">
        <v>150</v>
      </c>
      <c r="S3" t="s">
        <v>750</v>
      </c>
      <c r="T3" t="s">
        <v>52</v>
      </c>
      <c r="U3">
        <v>0.55000000000000004</v>
      </c>
      <c r="V3" s="1">
        <v>40960</v>
      </c>
      <c r="W3">
        <f t="shared" ref="W3:W66" si="1">(J3*E3)*G3</f>
        <v>4.1600000000000005E-2</v>
      </c>
    </row>
    <row r="4" spans="1:23" x14ac:dyDescent="0.2">
      <c r="A4">
        <v>3</v>
      </c>
      <c r="B4">
        <v>32</v>
      </c>
      <c r="C4" s="1">
        <v>40739</v>
      </c>
      <c r="D4" t="s">
        <v>30</v>
      </c>
      <c r="E4">
        <v>26</v>
      </c>
      <c r="F4">
        <v>2600.0754000000002</v>
      </c>
      <c r="G4">
        <v>7.0000000000000007E-2</v>
      </c>
      <c r="H4" t="s">
        <v>22</v>
      </c>
      <c r="I4">
        <v>1054.82</v>
      </c>
      <c r="J4">
        <v>107.53</v>
      </c>
      <c r="K4">
        <v>5.81</v>
      </c>
      <c r="L4" t="s">
        <v>1956</v>
      </c>
      <c r="M4">
        <f t="shared" si="0"/>
        <v>13</v>
      </c>
      <c r="N4" t="s">
        <v>2073</v>
      </c>
      <c r="O4" t="s">
        <v>704</v>
      </c>
      <c r="P4" t="s">
        <v>41</v>
      </c>
      <c r="Q4" t="s">
        <v>49</v>
      </c>
      <c r="R4" t="s">
        <v>50</v>
      </c>
      <c r="S4" t="s">
        <v>473</v>
      </c>
      <c r="T4" t="s">
        <v>48</v>
      </c>
      <c r="U4">
        <v>0.65</v>
      </c>
      <c r="V4" s="1">
        <v>40741</v>
      </c>
      <c r="W4">
        <f t="shared" si="1"/>
        <v>195.70460000000003</v>
      </c>
    </row>
    <row r="5" spans="1:23" x14ac:dyDescent="0.2">
      <c r="A5">
        <v>4</v>
      </c>
      <c r="B5">
        <v>32</v>
      </c>
      <c r="C5" s="1">
        <v>40739</v>
      </c>
      <c r="D5" t="s">
        <v>30</v>
      </c>
      <c r="E5">
        <v>24</v>
      </c>
      <c r="F5">
        <v>1548.2376000000002</v>
      </c>
      <c r="G5">
        <v>0.09</v>
      </c>
      <c r="H5" t="s">
        <v>31</v>
      </c>
      <c r="I5">
        <v>-1748.56</v>
      </c>
      <c r="J5">
        <v>70.89</v>
      </c>
      <c r="K5">
        <v>89.3</v>
      </c>
      <c r="L5" t="s">
        <v>1956</v>
      </c>
      <c r="M5">
        <f t="shared" si="0"/>
        <v>13</v>
      </c>
      <c r="N5" t="s">
        <v>2073</v>
      </c>
      <c r="O5" t="s">
        <v>704</v>
      </c>
      <c r="P5" t="s">
        <v>41</v>
      </c>
      <c r="Q5" t="s">
        <v>49</v>
      </c>
      <c r="R5" t="s">
        <v>83</v>
      </c>
      <c r="S5" t="s">
        <v>1071</v>
      </c>
      <c r="T5" t="s">
        <v>82</v>
      </c>
      <c r="U5">
        <v>0.72</v>
      </c>
      <c r="V5" s="1">
        <v>40740</v>
      </c>
      <c r="W5">
        <f t="shared" si="1"/>
        <v>153.1224</v>
      </c>
    </row>
    <row r="6" spans="1:23" x14ac:dyDescent="0.2">
      <c r="A6">
        <v>5</v>
      </c>
      <c r="B6">
        <v>32</v>
      </c>
      <c r="C6" s="1">
        <v>40739</v>
      </c>
      <c r="D6" t="s">
        <v>30</v>
      </c>
      <c r="E6">
        <v>23</v>
      </c>
      <c r="F6">
        <v>176.41920000000002</v>
      </c>
      <c r="G6">
        <v>0.04</v>
      </c>
      <c r="H6" t="s">
        <v>22</v>
      </c>
      <c r="I6">
        <v>-85.129000000000005</v>
      </c>
      <c r="J6">
        <v>7.99</v>
      </c>
      <c r="K6">
        <v>5.03</v>
      </c>
      <c r="L6" t="s">
        <v>1956</v>
      </c>
      <c r="M6">
        <f t="shared" si="0"/>
        <v>13</v>
      </c>
      <c r="N6" t="s">
        <v>2073</v>
      </c>
      <c r="O6" t="s">
        <v>704</v>
      </c>
      <c r="P6" t="s">
        <v>41</v>
      </c>
      <c r="Q6" t="s">
        <v>42</v>
      </c>
      <c r="R6" t="s">
        <v>43</v>
      </c>
      <c r="S6" t="s">
        <v>140</v>
      </c>
      <c r="T6" t="s">
        <v>48</v>
      </c>
      <c r="U6">
        <v>0.6</v>
      </c>
      <c r="V6" s="1">
        <v>40741</v>
      </c>
      <c r="W6">
        <f t="shared" si="1"/>
        <v>7.3508000000000004</v>
      </c>
    </row>
    <row r="7" spans="1:23" x14ac:dyDescent="0.2">
      <c r="A7">
        <v>6</v>
      </c>
      <c r="B7">
        <v>32</v>
      </c>
      <c r="C7" s="1">
        <v>40739</v>
      </c>
      <c r="D7" t="s">
        <v>30</v>
      </c>
      <c r="E7">
        <v>15</v>
      </c>
      <c r="F7">
        <v>121.82400000000001</v>
      </c>
      <c r="G7">
        <v>0.04</v>
      </c>
      <c r="H7" t="s">
        <v>22</v>
      </c>
      <c r="I7">
        <v>-128.38</v>
      </c>
      <c r="J7">
        <v>8.4600000000000009</v>
      </c>
      <c r="K7">
        <v>8.99</v>
      </c>
      <c r="L7" t="s">
        <v>1956</v>
      </c>
      <c r="M7">
        <f t="shared" si="0"/>
        <v>13</v>
      </c>
      <c r="N7" t="s">
        <v>1905</v>
      </c>
      <c r="O7" t="s">
        <v>673</v>
      </c>
      <c r="P7" t="s">
        <v>41</v>
      </c>
      <c r="Q7" t="s">
        <v>42</v>
      </c>
      <c r="R7" t="s">
        <v>70</v>
      </c>
      <c r="S7" t="s">
        <v>331</v>
      </c>
      <c r="T7" t="s">
        <v>52</v>
      </c>
      <c r="U7">
        <v>0.79</v>
      </c>
      <c r="V7" s="1">
        <v>40740</v>
      </c>
      <c r="W7">
        <f t="shared" si="1"/>
        <v>5.0760000000000005</v>
      </c>
    </row>
    <row r="8" spans="1:23" x14ac:dyDescent="0.2">
      <c r="A8">
        <v>7</v>
      </c>
      <c r="B8">
        <v>35</v>
      </c>
      <c r="C8" s="1">
        <v>40838</v>
      </c>
      <c r="D8" t="s">
        <v>45</v>
      </c>
      <c r="E8">
        <v>30</v>
      </c>
      <c r="F8">
        <v>265.10099999999994</v>
      </c>
      <c r="G8">
        <v>0.03</v>
      </c>
      <c r="H8" t="s">
        <v>22</v>
      </c>
      <c r="I8">
        <v>60.72</v>
      </c>
      <c r="J8">
        <v>9.11</v>
      </c>
      <c r="K8">
        <v>2.25</v>
      </c>
      <c r="L8" t="s">
        <v>708</v>
      </c>
      <c r="M8">
        <f t="shared" si="0"/>
        <v>15</v>
      </c>
      <c r="N8" t="s">
        <v>703</v>
      </c>
      <c r="O8" t="s">
        <v>704</v>
      </c>
      <c r="P8" t="s">
        <v>41</v>
      </c>
      <c r="Q8" t="s">
        <v>26</v>
      </c>
      <c r="R8" t="s">
        <v>95</v>
      </c>
      <c r="S8" t="s">
        <v>709</v>
      </c>
      <c r="T8" t="s">
        <v>68</v>
      </c>
      <c r="U8">
        <v>0.52</v>
      </c>
      <c r="V8" s="1">
        <v>40839</v>
      </c>
      <c r="W8">
        <f t="shared" si="1"/>
        <v>8.1989999999999981</v>
      </c>
    </row>
    <row r="9" spans="1:23" x14ac:dyDescent="0.2">
      <c r="A9">
        <v>8</v>
      </c>
      <c r="B9">
        <v>35</v>
      </c>
      <c r="C9" s="1">
        <v>40838</v>
      </c>
      <c r="D9" t="s">
        <v>45</v>
      </c>
      <c r="E9">
        <v>14</v>
      </c>
      <c r="F9">
        <v>2162.0214000000001</v>
      </c>
      <c r="G9">
        <v>0.01</v>
      </c>
      <c r="H9" t="s">
        <v>22</v>
      </c>
      <c r="I9">
        <v>48.987000000000002</v>
      </c>
      <c r="J9">
        <v>155.99</v>
      </c>
      <c r="K9">
        <v>8.99</v>
      </c>
      <c r="L9" t="s">
        <v>708</v>
      </c>
      <c r="M9">
        <f t="shared" si="0"/>
        <v>15</v>
      </c>
      <c r="N9" t="s">
        <v>703</v>
      </c>
      <c r="O9" t="s">
        <v>704</v>
      </c>
      <c r="P9" t="s">
        <v>41</v>
      </c>
      <c r="Q9" t="s">
        <v>42</v>
      </c>
      <c r="R9" t="s">
        <v>43</v>
      </c>
      <c r="S9" t="s">
        <v>710</v>
      </c>
      <c r="T9" t="s">
        <v>39</v>
      </c>
      <c r="U9">
        <v>0.57999999999999996</v>
      </c>
      <c r="V9" s="1">
        <v>40840</v>
      </c>
      <c r="W9">
        <f t="shared" si="1"/>
        <v>21.838600000000003</v>
      </c>
    </row>
    <row r="10" spans="1:23" x14ac:dyDescent="0.2">
      <c r="A10">
        <v>9</v>
      </c>
      <c r="B10">
        <v>36</v>
      </c>
      <c r="C10" s="1">
        <v>40849</v>
      </c>
      <c r="D10" t="s">
        <v>78</v>
      </c>
      <c r="E10">
        <v>46</v>
      </c>
      <c r="F10">
        <v>2731.9859999999999</v>
      </c>
      <c r="G10">
        <v>0.1</v>
      </c>
      <c r="H10" t="s">
        <v>22</v>
      </c>
      <c r="I10">
        <v>657.47699999999998</v>
      </c>
      <c r="J10">
        <v>65.989999999999995</v>
      </c>
      <c r="K10">
        <v>4.2</v>
      </c>
      <c r="L10" t="s">
        <v>2093</v>
      </c>
      <c r="M10">
        <f t="shared" si="0"/>
        <v>16</v>
      </c>
      <c r="N10" t="s">
        <v>2073</v>
      </c>
      <c r="O10" t="s">
        <v>704</v>
      </c>
      <c r="P10" t="s">
        <v>60</v>
      </c>
      <c r="Q10" t="s">
        <v>42</v>
      </c>
      <c r="R10" t="s">
        <v>43</v>
      </c>
      <c r="S10" t="s">
        <v>919</v>
      </c>
      <c r="T10" t="s">
        <v>39</v>
      </c>
      <c r="U10">
        <v>0.55000000000000004</v>
      </c>
      <c r="V10" s="1">
        <v>40849</v>
      </c>
      <c r="W10">
        <f t="shared" si="1"/>
        <v>303.55400000000003</v>
      </c>
    </row>
    <row r="11" spans="1:23" x14ac:dyDescent="0.2">
      <c r="A11">
        <v>10</v>
      </c>
      <c r="B11">
        <v>65</v>
      </c>
      <c r="C11" s="1">
        <v>40619</v>
      </c>
      <c r="D11" t="s">
        <v>78</v>
      </c>
      <c r="E11">
        <v>32</v>
      </c>
      <c r="F11">
        <v>3631.1744000000003</v>
      </c>
      <c r="G11">
        <v>0.02</v>
      </c>
      <c r="H11" t="s">
        <v>22</v>
      </c>
      <c r="I11">
        <v>1470.3</v>
      </c>
      <c r="J11">
        <v>115.79</v>
      </c>
      <c r="K11">
        <v>1.99</v>
      </c>
      <c r="L11" t="s">
        <v>1242</v>
      </c>
      <c r="M11">
        <f t="shared" si="0"/>
        <v>13</v>
      </c>
      <c r="N11" t="s">
        <v>1123</v>
      </c>
      <c r="O11" t="s">
        <v>1123</v>
      </c>
      <c r="P11" t="s">
        <v>41</v>
      </c>
      <c r="Q11" t="s">
        <v>42</v>
      </c>
      <c r="R11" t="s">
        <v>70</v>
      </c>
      <c r="S11" t="s">
        <v>1047</v>
      </c>
      <c r="T11" t="s">
        <v>52</v>
      </c>
      <c r="U11">
        <v>0.49</v>
      </c>
      <c r="V11" s="1">
        <v>40620</v>
      </c>
      <c r="W11">
        <f t="shared" si="1"/>
        <v>74.10560000000001</v>
      </c>
    </row>
    <row r="12" spans="1:23" x14ac:dyDescent="0.2">
      <c r="A12">
        <v>11</v>
      </c>
      <c r="B12">
        <v>66</v>
      </c>
      <c r="C12" s="1">
        <v>39832</v>
      </c>
      <c r="D12" t="s">
        <v>21</v>
      </c>
      <c r="E12">
        <v>41</v>
      </c>
      <c r="F12">
        <v>107.4528</v>
      </c>
      <c r="G12">
        <v>0.09</v>
      </c>
      <c r="H12" t="s">
        <v>22</v>
      </c>
      <c r="I12">
        <v>7.57</v>
      </c>
      <c r="J12">
        <v>2.88</v>
      </c>
      <c r="K12">
        <v>0.7</v>
      </c>
      <c r="L12" t="s">
        <v>1718</v>
      </c>
      <c r="M12">
        <f t="shared" si="0"/>
        <v>13</v>
      </c>
      <c r="N12" t="s">
        <v>2073</v>
      </c>
      <c r="O12" t="s">
        <v>704</v>
      </c>
      <c r="P12" t="s">
        <v>33</v>
      </c>
      <c r="Q12" t="s">
        <v>26</v>
      </c>
      <c r="R12" t="s">
        <v>95</v>
      </c>
      <c r="S12" t="s">
        <v>1059</v>
      </c>
      <c r="T12" t="s">
        <v>68</v>
      </c>
      <c r="U12">
        <v>0.56000000000000005</v>
      </c>
      <c r="V12" s="1">
        <v>39832</v>
      </c>
      <c r="W12">
        <f t="shared" si="1"/>
        <v>10.6272</v>
      </c>
    </row>
    <row r="13" spans="1:23" x14ac:dyDescent="0.2">
      <c r="A13">
        <v>12</v>
      </c>
      <c r="B13">
        <v>69</v>
      </c>
      <c r="C13" s="1">
        <v>39967</v>
      </c>
      <c r="D13" t="s">
        <v>45</v>
      </c>
      <c r="E13">
        <v>42</v>
      </c>
      <c r="F13">
        <v>1182.1445999999999</v>
      </c>
      <c r="G13">
        <v>0.09</v>
      </c>
      <c r="H13" t="s">
        <v>22</v>
      </c>
      <c r="I13">
        <v>511.69</v>
      </c>
      <c r="J13">
        <v>30.93</v>
      </c>
      <c r="K13">
        <v>3.92</v>
      </c>
      <c r="L13" t="s">
        <v>1957</v>
      </c>
      <c r="M13">
        <f t="shared" si="0"/>
        <v>16</v>
      </c>
      <c r="N13" t="s">
        <v>1905</v>
      </c>
      <c r="O13" t="s">
        <v>673</v>
      </c>
      <c r="P13" t="s">
        <v>41</v>
      </c>
      <c r="Q13" t="s">
        <v>49</v>
      </c>
      <c r="R13" t="s">
        <v>50</v>
      </c>
      <c r="S13" t="s">
        <v>786</v>
      </c>
      <c r="T13" t="s">
        <v>52</v>
      </c>
      <c r="U13">
        <v>0.44</v>
      </c>
      <c r="V13" s="1">
        <v>39969</v>
      </c>
      <c r="W13">
        <f t="shared" si="1"/>
        <v>116.91539999999999</v>
      </c>
    </row>
    <row r="14" spans="1:23" x14ac:dyDescent="0.2">
      <c r="A14">
        <v>13</v>
      </c>
      <c r="B14">
        <v>69</v>
      </c>
      <c r="C14" s="1">
        <v>39967</v>
      </c>
      <c r="D14" t="s">
        <v>45</v>
      </c>
      <c r="E14">
        <v>28</v>
      </c>
      <c r="F14">
        <v>45.628799999999998</v>
      </c>
      <c r="G14">
        <v>0.03</v>
      </c>
      <c r="H14" t="s">
        <v>56</v>
      </c>
      <c r="I14">
        <v>0.35</v>
      </c>
      <c r="J14">
        <v>1.68</v>
      </c>
      <c r="K14">
        <v>0.7</v>
      </c>
      <c r="L14" t="s">
        <v>1957</v>
      </c>
      <c r="M14">
        <f t="shared" si="0"/>
        <v>16</v>
      </c>
      <c r="N14" t="s">
        <v>1905</v>
      </c>
      <c r="O14" t="s">
        <v>673</v>
      </c>
      <c r="P14" t="s">
        <v>41</v>
      </c>
      <c r="Q14" t="s">
        <v>26</v>
      </c>
      <c r="R14" t="s">
        <v>95</v>
      </c>
      <c r="S14" t="s">
        <v>1926</v>
      </c>
      <c r="T14" t="s">
        <v>68</v>
      </c>
      <c r="U14">
        <v>0.6</v>
      </c>
      <c r="V14" s="1">
        <v>39969</v>
      </c>
      <c r="W14">
        <f t="shared" si="1"/>
        <v>1.4112</v>
      </c>
    </row>
    <row r="15" spans="1:23" x14ac:dyDescent="0.2">
      <c r="A15">
        <v>14</v>
      </c>
      <c r="B15">
        <v>70</v>
      </c>
      <c r="C15" s="1">
        <v>40529</v>
      </c>
      <c r="D15" t="s">
        <v>21</v>
      </c>
      <c r="E15">
        <v>48</v>
      </c>
      <c r="F15">
        <v>86.601600000000005</v>
      </c>
      <c r="G15">
        <v>0.03</v>
      </c>
      <c r="H15" t="s">
        <v>22</v>
      </c>
      <c r="I15">
        <v>-107</v>
      </c>
      <c r="J15">
        <v>1.86</v>
      </c>
      <c r="K15">
        <v>2.58</v>
      </c>
      <c r="L15" t="s">
        <v>1611</v>
      </c>
      <c r="M15">
        <f t="shared" si="0"/>
        <v>15</v>
      </c>
      <c r="N15" t="s">
        <v>1595</v>
      </c>
      <c r="O15" t="s">
        <v>1595</v>
      </c>
      <c r="P15" t="s">
        <v>60</v>
      </c>
      <c r="Q15" t="s">
        <v>26</v>
      </c>
      <c r="R15" t="s">
        <v>66</v>
      </c>
      <c r="S15" t="s">
        <v>783</v>
      </c>
      <c r="T15" t="s">
        <v>68</v>
      </c>
      <c r="U15">
        <v>0.82</v>
      </c>
      <c r="V15" s="1">
        <v>40534</v>
      </c>
      <c r="W15">
        <f t="shared" si="1"/>
        <v>2.6783999999999999</v>
      </c>
    </row>
    <row r="16" spans="1:23" x14ac:dyDescent="0.2">
      <c r="A16">
        <v>15</v>
      </c>
      <c r="B16">
        <v>70</v>
      </c>
      <c r="C16" s="1">
        <v>40529</v>
      </c>
      <c r="D16" t="s">
        <v>21</v>
      </c>
      <c r="E16">
        <v>46</v>
      </c>
      <c r="F16">
        <v>9001.7630000000008</v>
      </c>
      <c r="G16">
        <v>0.05</v>
      </c>
      <c r="H16" t="s">
        <v>22</v>
      </c>
      <c r="I16">
        <v>2057.1659999999997</v>
      </c>
      <c r="J16">
        <v>205.99</v>
      </c>
      <c r="K16">
        <v>5.99</v>
      </c>
      <c r="L16" t="s">
        <v>1611</v>
      </c>
      <c r="M16">
        <f t="shared" si="0"/>
        <v>15</v>
      </c>
      <c r="N16" t="s">
        <v>1595</v>
      </c>
      <c r="O16" t="s">
        <v>1595</v>
      </c>
      <c r="P16" t="s">
        <v>60</v>
      </c>
      <c r="Q16" t="s">
        <v>42</v>
      </c>
      <c r="R16" t="s">
        <v>43</v>
      </c>
      <c r="S16" t="s">
        <v>714</v>
      </c>
      <c r="T16" t="s">
        <v>39</v>
      </c>
      <c r="U16">
        <v>0.59</v>
      </c>
      <c r="V16" s="1">
        <v>40534</v>
      </c>
      <c r="W16">
        <f t="shared" si="1"/>
        <v>473.77700000000004</v>
      </c>
    </row>
    <row r="17" spans="1:23" x14ac:dyDescent="0.2">
      <c r="A17">
        <v>16</v>
      </c>
      <c r="B17">
        <v>96</v>
      </c>
      <c r="C17" s="1">
        <v>39919</v>
      </c>
      <c r="D17" t="s">
        <v>30</v>
      </c>
      <c r="E17">
        <v>37</v>
      </c>
      <c r="F17">
        <v>4615.0137000000004</v>
      </c>
      <c r="G17">
        <v>0.01</v>
      </c>
      <c r="H17" t="s">
        <v>22</v>
      </c>
      <c r="I17">
        <v>1228.8870000000002</v>
      </c>
      <c r="J17">
        <v>125.99</v>
      </c>
      <c r="K17">
        <v>8.99</v>
      </c>
      <c r="L17" t="s">
        <v>1825</v>
      </c>
      <c r="M17">
        <f t="shared" si="0"/>
        <v>13</v>
      </c>
      <c r="N17" t="s">
        <v>672</v>
      </c>
      <c r="O17" t="s">
        <v>673</v>
      </c>
      <c r="P17" t="s">
        <v>60</v>
      </c>
      <c r="Q17" t="s">
        <v>42</v>
      </c>
      <c r="R17" t="s">
        <v>43</v>
      </c>
      <c r="S17" t="s">
        <v>802</v>
      </c>
      <c r="T17" t="s">
        <v>39</v>
      </c>
      <c r="U17">
        <v>0.55000000000000004</v>
      </c>
      <c r="V17" s="1">
        <v>39921</v>
      </c>
      <c r="W17">
        <f t="shared" si="1"/>
        <v>46.616300000000003</v>
      </c>
    </row>
    <row r="18" spans="1:23" x14ac:dyDescent="0.2">
      <c r="A18">
        <v>17</v>
      </c>
      <c r="B18">
        <v>97</v>
      </c>
      <c r="C18" s="1">
        <v>40206</v>
      </c>
      <c r="D18" t="s">
        <v>63</v>
      </c>
      <c r="E18">
        <v>26</v>
      </c>
      <c r="F18">
        <v>72.885800000000003</v>
      </c>
      <c r="G18">
        <v>0.03</v>
      </c>
      <c r="H18" t="s">
        <v>22</v>
      </c>
      <c r="I18">
        <v>28.24</v>
      </c>
      <c r="J18">
        <v>2.89</v>
      </c>
      <c r="K18">
        <v>0.5</v>
      </c>
      <c r="L18" t="s">
        <v>1465</v>
      </c>
      <c r="M18">
        <f t="shared" si="0"/>
        <v>12</v>
      </c>
      <c r="N18" t="s">
        <v>2012</v>
      </c>
      <c r="O18" t="s">
        <v>2012</v>
      </c>
      <c r="P18" t="s">
        <v>33</v>
      </c>
      <c r="Q18" t="s">
        <v>26</v>
      </c>
      <c r="R18" t="s">
        <v>88</v>
      </c>
      <c r="S18" t="s">
        <v>474</v>
      </c>
      <c r="T18" t="s">
        <v>39</v>
      </c>
      <c r="U18">
        <v>0.38</v>
      </c>
      <c r="V18" s="1">
        <v>40207</v>
      </c>
      <c r="W18">
        <f t="shared" si="1"/>
        <v>2.2542</v>
      </c>
    </row>
    <row r="19" spans="1:23" x14ac:dyDescent="0.2">
      <c r="A19">
        <v>18</v>
      </c>
      <c r="B19">
        <v>129</v>
      </c>
      <c r="C19" s="1">
        <v>41231</v>
      </c>
      <c r="D19" t="s">
        <v>21</v>
      </c>
      <c r="E19">
        <v>4</v>
      </c>
      <c r="F19">
        <v>23.587200000000003</v>
      </c>
      <c r="G19">
        <v>0.09</v>
      </c>
      <c r="H19" t="s">
        <v>22</v>
      </c>
      <c r="I19">
        <v>-22.59</v>
      </c>
      <c r="J19">
        <v>6.48</v>
      </c>
      <c r="K19">
        <v>8.19</v>
      </c>
      <c r="L19" t="s">
        <v>1200</v>
      </c>
      <c r="M19">
        <f t="shared" si="0"/>
        <v>13</v>
      </c>
      <c r="N19" t="s">
        <v>1123</v>
      </c>
      <c r="O19" t="s">
        <v>1123</v>
      </c>
      <c r="P19" t="s">
        <v>41</v>
      </c>
      <c r="Q19" t="s">
        <v>26</v>
      </c>
      <c r="R19" t="s">
        <v>61</v>
      </c>
      <c r="S19" t="s">
        <v>176</v>
      </c>
      <c r="T19" t="s">
        <v>39</v>
      </c>
      <c r="U19">
        <v>0.37</v>
      </c>
      <c r="V19" s="1">
        <v>41240</v>
      </c>
      <c r="W19">
        <f t="shared" si="1"/>
        <v>2.3328000000000002</v>
      </c>
    </row>
    <row r="20" spans="1:23" x14ac:dyDescent="0.2">
      <c r="A20">
        <v>19</v>
      </c>
      <c r="B20">
        <v>130</v>
      </c>
      <c r="C20" s="1">
        <v>41036</v>
      </c>
      <c r="D20" t="s">
        <v>30</v>
      </c>
      <c r="E20">
        <v>3</v>
      </c>
      <c r="F20">
        <v>430.29299999999995</v>
      </c>
      <c r="G20">
        <v>0.05</v>
      </c>
      <c r="H20" t="s">
        <v>56</v>
      </c>
      <c r="I20">
        <v>-309.82440000000003</v>
      </c>
      <c r="J20">
        <v>150.97999999999999</v>
      </c>
      <c r="K20">
        <v>13.99</v>
      </c>
      <c r="L20" t="s">
        <v>1984</v>
      </c>
      <c r="M20">
        <f t="shared" si="0"/>
        <v>11</v>
      </c>
      <c r="N20" t="s">
        <v>1905</v>
      </c>
      <c r="O20" t="s">
        <v>673</v>
      </c>
      <c r="P20" t="s">
        <v>41</v>
      </c>
      <c r="Q20" t="s">
        <v>42</v>
      </c>
      <c r="R20" t="s">
        <v>210</v>
      </c>
      <c r="S20" t="s">
        <v>341</v>
      </c>
      <c r="T20" t="s">
        <v>48</v>
      </c>
      <c r="U20">
        <v>0.38</v>
      </c>
      <c r="V20" s="1">
        <v>41038</v>
      </c>
      <c r="W20">
        <f t="shared" si="1"/>
        <v>22.646999999999998</v>
      </c>
    </row>
    <row r="21" spans="1:23" x14ac:dyDescent="0.2">
      <c r="A21">
        <v>20</v>
      </c>
      <c r="B21">
        <v>130</v>
      </c>
      <c r="C21" s="1">
        <v>41036</v>
      </c>
      <c r="D21" t="s">
        <v>30</v>
      </c>
      <c r="E21">
        <v>29</v>
      </c>
      <c r="F21">
        <v>539.12739999999997</v>
      </c>
      <c r="G21">
        <v>0.02</v>
      </c>
      <c r="H21" t="s">
        <v>22</v>
      </c>
      <c r="I21">
        <v>71.75</v>
      </c>
      <c r="J21">
        <v>18.97</v>
      </c>
      <c r="K21">
        <v>9.0299999999999994</v>
      </c>
      <c r="L21" t="s">
        <v>1984</v>
      </c>
      <c r="M21">
        <f t="shared" si="0"/>
        <v>11</v>
      </c>
      <c r="N21" t="s">
        <v>1905</v>
      </c>
      <c r="O21" t="s">
        <v>673</v>
      </c>
      <c r="P21" t="s">
        <v>41</v>
      </c>
      <c r="Q21" t="s">
        <v>26</v>
      </c>
      <c r="R21" t="s">
        <v>61</v>
      </c>
      <c r="S21" t="s">
        <v>123</v>
      </c>
      <c r="T21" t="s">
        <v>39</v>
      </c>
      <c r="U21">
        <v>0.37</v>
      </c>
      <c r="V21" s="1">
        <v>41037</v>
      </c>
      <c r="W21">
        <f t="shared" si="1"/>
        <v>11.002599999999999</v>
      </c>
    </row>
    <row r="22" spans="1:23" x14ac:dyDescent="0.2">
      <c r="A22">
        <v>21</v>
      </c>
      <c r="B22">
        <v>130</v>
      </c>
      <c r="C22" s="1">
        <v>41036</v>
      </c>
      <c r="D22" t="s">
        <v>30</v>
      </c>
      <c r="E22">
        <v>23</v>
      </c>
      <c r="F22">
        <v>212.1635</v>
      </c>
      <c r="G22">
        <v>0.05</v>
      </c>
      <c r="H22" t="s">
        <v>22</v>
      </c>
      <c r="I22">
        <v>-134.31</v>
      </c>
      <c r="J22">
        <v>9.7100000000000009</v>
      </c>
      <c r="K22">
        <v>9.4499999999999993</v>
      </c>
      <c r="L22" t="s">
        <v>1984</v>
      </c>
      <c r="M22">
        <f t="shared" si="0"/>
        <v>11</v>
      </c>
      <c r="N22" t="s">
        <v>1905</v>
      </c>
      <c r="O22" t="s">
        <v>673</v>
      </c>
      <c r="P22" t="s">
        <v>41</v>
      </c>
      <c r="Q22" t="s">
        <v>26</v>
      </c>
      <c r="R22" t="s">
        <v>27</v>
      </c>
      <c r="S22" t="s">
        <v>927</v>
      </c>
      <c r="T22" t="s">
        <v>39</v>
      </c>
      <c r="U22">
        <v>0.6</v>
      </c>
      <c r="V22" s="1">
        <v>41039</v>
      </c>
      <c r="W22">
        <f t="shared" si="1"/>
        <v>11.166500000000001</v>
      </c>
    </row>
    <row r="23" spans="1:23" x14ac:dyDescent="0.2">
      <c r="A23">
        <v>22</v>
      </c>
      <c r="B23">
        <v>132</v>
      </c>
      <c r="C23" s="1">
        <v>40339</v>
      </c>
      <c r="D23" t="s">
        <v>63</v>
      </c>
      <c r="E23">
        <v>27</v>
      </c>
      <c r="F23">
        <v>209.25810000000001</v>
      </c>
      <c r="G23">
        <v>0.03</v>
      </c>
      <c r="H23" t="s">
        <v>22</v>
      </c>
      <c r="I23">
        <v>-86.195999999999998</v>
      </c>
      <c r="J23">
        <v>7.99</v>
      </c>
      <c r="K23">
        <v>5.03</v>
      </c>
      <c r="L23" t="s">
        <v>1567</v>
      </c>
      <c r="M23">
        <f t="shared" si="0"/>
        <v>10</v>
      </c>
      <c r="N23" t="s">
        <v>1595</v>
      </c>
      <c r="O23" t="s">
        <v>1595</v>
      </c>
      <c r="P23" t="s">
        <v>33</v>
      </c>
      <c r="Q23" t="s">
        <v>42</v>
      </c>
      <c r="R23" t="s">
        <v>43</v>
      </c>
      <c r="S23" t="s">
        <v>140</v>
      </c>
      <c r="T23" t="s">
        <v>48</v>
      </c>
      <c r="U23">
        <v>0.6</v>
      </c>
      <c r="V23" s="1">
        <v>40340</v>
      </c>
      <c r="W23">
        <f t="shared" si="1"/>
        <v>6.4719000000000007</v>
      </c>
    </row>
    <row r="24" spans="1:23" x14ac:dyDescent="0.2">
      <c r="A24">
        <v>23</v>
      </c>
      <c r="B24">
        <v>132</v>
      </c>
      <c r="C24" s="1">
        <v>40339</v>
      </c>
      <c r="D24" t="s">
        <v>63</v>
      </c>
      <c r="E24">
        <v>30</v>
      </c>
      <c r="F24">
        <v>3732.93</v>
      </c>
      <c r="G24">
        <v>0.05</v>
      </c>
      <c r="H24" t="s">
        <v>31</v>
      </c>
      <c r="I24">
        <v>-603.79999999999995</v>
      </c>
      <c r="J24">
        <v>130.97999999999999</v>
      </c>
      <c r="K24">
        <v>54.74</v>
      </c>
      <c r="L24" t="s">
        <v>1567</v>
      </c>
      <c r="M24">
        <f t="shared" si="0"/>
        <v>10</v>
      </c>
      <c r="N24" t="s">
        <v>974</v>
      </c>
      <c r="O24" t="s">
        <v>512</v>
      </c>
      <c r="P24" t="s">
        <v>33</v>
      </c>
      <c r="Q24" t="s">
        <v>49</v>
      </c>
      <c r="R24" t="s">
        <v>80</v>
      </c>
      <c r="S24" t="s">
        <v>807</v>
      </c>
      <c r="T24" t="s">
        <v>82</v>
      </c>
      <c r="U24">
        <v>0.69</v>
      </c>
      <c r="V24" s="1">
        <v>40342</v>
      </c>
      <c r="W24">
        <f t="shared" si="1"/>
        <v>196.47</v>
      </c>
    </row>
    <row r="25" spans="1:23" x14ac:dyDescent="0.2">
      <c r="A25">
        <v>24</v>
      </c>
      <c r="B25">
        <v>134</v>
      </c>
      <c r="C25" s="1">
        <v>41029</v>
      </c>
      <c r="D25" t="s">
        <v>45</v>
      </c>
      <c r="E25">
        <v>11</v>
      </c>
      <c r="F25">
        <v>1045.3310999999999</v>
      </c>
      <c r="G25">
        <v>0.01</v>
      </c>
      <c r="H25" t="s">
        <v>22</v>
      </c>
      <c r="I25">
        <v>-310.20999999999998</v>
      </c>
      <c r="J25">
        <v>95.99</v>
      </c>
      <c r="K25">
        <v>35</v>
      </c>
      <c r="L25" t="s">
        <v>1410</v>
      </c>
      <c r="M25">
        <f t="shared" si="0"/>
        <v>17</v>
      </c>
      <c r="N25" t="s">
        <v>1123</v>
      </c>
      <c r="O25" t="s">
        <v>1123</v>
      </c>
      <c r="P25" t="s">
        <v>60</v>
      </c>
      <c r="Q25" t="s">
        <v>26</v>
      </c>
      <c r="R25" t="s">
        <v>27</v>
      </c>
      <c r="S25" t="s">
        <v>1411</v>
      </c>
      <c r="T25" t="s">
        <v>29</v>
      </c>
      <c r="V25" s="1">
        <v>41031</v>
      </c>
      <c r="W25">
        <f t="shared" si="1"/>
        <v>10.5589</v>
      </c>
    </row>
    <row r="26" spans="1:23" x14ac:dyDescent="0.2">
      <c r="A26">
        <v>25</v>
      </c>
      <c r="B26">
        <v>135</v>
      </c>
      <c r="C26" s="1">
        <v>40836</v>
      </c>
      <c r="D26" t="s">
        <v>45</v>
      </c>
      <c r="E26">
        <v>25</v>
      </c>
      <c r="F26">
        <v>113.29500000000002</v>
      </c>
      <c r="G26">
        <v>0.09</v>
      </c>
      <c r="H26" t="s">
        <v>22</v>
      </c>
      <c r="I26">
        <v>-89.25</v>
      </c>
      <c r="J26">
        <v>4.9800000000000004</v>
      </c>
      <c r="K26">
        <v>4.62</v>
      </c>
      <c r="L26" t="s">
        <v>1659</v>
      </c>
      <c r="M26">
        <f t="shared" si="0"/>
        <v>10</v>
      </c>
      <c r="N26" t="s">
        <v>1595</v>
      </c>
      <c r="O26" t="s">
        <v>1595</v>
      </c>
      <c r="P26" t="s">
        <v>33</v>
      </c>
      <c r="Q26" t="s">
        <v>42</v>
      </c>
      <c r="R26" t="s">
        <v>70</v>
      </c>
      <c r="S26" t="s">
        <v>402</v>
      </c>
      <c r="T26" t="s">
        <v>52</v>
      </c>
      <c r="U26">
        <v>0.64</v>
      </c>
      <c r="V26" s="1">
        <v>40838</v>
      </c>
      <c r="W26">
        <f t="shared" si="1"/>
        <v>11.205</v>
      </c>
    </row>
    <row r="27" spans="1:23" x14ac:dyDescent="0.2">
      <c r="A27">
        <v>26</v>
      </c>
      <c r="B27">
        <v>166</v>
      </c>
      <c r="C27" s="1">
        <v>40797</v>
      </c>
      <c r="D27" t="s">
        <v>30</v>
      </c>
      <c r="E27">
        <v>10</v>
      </c>
      <c r="F27">
        <v>646.702</v>
      </c>
      <c r="G27">
        <v>0.02</v>
      </c>
      <c r="H27" t="s">
        <v>56</v>
      </c>
      <c r="I27">
        <v>-126.09299999999999</v>
      </c>
      <c r="J27">
        <v>65.989999999999995</v>
      </c>
      <c r="K27">
        <v>8.99</v>
      </c>
      <c r="L27" t="s">
        <v>1842</v>
      </c>
      <c r="M27">
        <f t="shared" si="0"/>
        <v>16</v>
      </c>
      <c r="N27" t="s">
        <v>672</v>
      </c>
      <c r="O27" t="s">
        <v>673</v>
      </c>
      <c r="P27" t="s">
        <v>33</v>
      </c>
      <c r="Q27" t="s">
        <v>42</v>
      </c>
      <c r="R27" t="s">
        <v>43</v>
      </c>
      <c r="S27" t="s">
        <v>1843</v>
      </c>
      <c r="T27" t="s">
        <v>39</v>
      </c>
      <c r="U27">
        <v>0.55000000000000004</v>
      </c>
      <c r="V27" s="1">
        <v>40799</v>
      </c>
      <c r="W27">
        <f t="shared" si="1"/>
        <v>13.198</v>
      </c>
    </row>
    <row r="28" spans="1:23" x14ac:dyDescent="0.2">
      <c r="A28">
        <v>27</v>
      </c>
      <c r="B28">
        <v>193</v>
      </c>
      <c r="C28" s="1">
        <v>40397</v>
      </c>
      <c r="D28" t="s">
        <v>78</v>
      </c>
      <c r="E28">
        <v>14</v>
      </c>
      <c r="F28">
        <v>163.71039999999999</v>
      </c>
      <c r="G28">
        <v>0.06</v>
      </c>
      <c r="H28" t="s">
        <v>22</v>
      </c>
      <c r="I28">
        <v>-37.04</v>
      </c>
      <c r="J28">
        <v>12.44</v>
      </c>
      <c r="K28">
        <v>6.27</v>
      </c>
      <c r="L28" t="s">
        <v>929</v>
      </c>
      <c r="M28">
        <f t="shared" si="0"/>
        <v>12</v>
      </c>
      <c r="N28" t="s">
        <v>1595</v>
      </c>
      <c r="O28" t="s">
        <v>1595</v>
      </c>
      <c r="P28" t="s">
        <v>33</v>
      </c>
      <c r="Q28" t="s">
        <v>26</v>
      </c>
      <c r="R28" t="s">
        <v>27</v>
      </c>
      <c r="S28" t="s">
        <v>756</v>
      </c>
      <c r="T28" t="s">
        <v>48</v>
      </c>
      <c r="U28">
        <v>0.56999999999999995</v>
      </c>
      <c r="V28" s="1">
        <v>40399</v>
      </c>
      <c r="W28">
        <f t="shared" si="1"/>
        <v>10.4496</v>
      </c>
    </row>
    <row r="29" spans="1:23" x14ac:dyDescent="0.2">
      <c r="A29">
        <v>28</v>
      </c>
      <c r="B29">
        <v>194</v>
      </c>
      <c r="C29" s="1">
        <v>41003</v>
      </c>
      <c r="D29" t="s">
        <v>63</v>
      </c>
      <c r="E29">
        <v>49</v>
      </c>
      <c r="F29">
        <v>321.048</v>
      </c>
      <c r="G29">
        <v>0.1</v>
      </c>
      <c r="H29" t="s">
        <v>22</v>
      </c>
      <c r="I29">
        <v>-197.25</v>
      </c>
      <c r="J29">
        <v>7.28</v>
      </c>
      <c r="K29">
        <v>7.98</v>
      </c>
      <c r="L29" t="s">
        <v>1433</v>
      </c>
      <c r="M29">
        <f t="shared" si="0"/>
        <v>13</v>
      </c>
      <c r="N29" t="s">
        <v>2073</v>
      </c>
      <c r="O29" t="s">
        <v>704</v>
      </c>
      <c r="P29" t="s">
        <v>41</v>
      </c>
      <c r="Q29" t="s">
        <v>49</v>
      </c>
      <c r="R29" t="s">
        <v>50</v>
      </c>
      <c r="S29" t="s">
        <v>1362</v>
      </c>
      <c r="T29" t="s">
        <v>68</v>
      </c>
      <c r="U29">
        <v>0.42</v>
      </c>
      <c r="V29" s="1">
        <v>41005</v>
      </c>
      <c r="W29">
        <f t="shared" si="1"/>
        <v>35.672000000000004</v>
      </c>
    </row>
    <row r="30" spans="1:23" x14ac:dyDescent="0.2">
      <c r="A30">
        <v>29</v>
      </c>
      <c r="B30">
        <v>194</v>
      </c>
      <c r="C30" s="1">
        <v>41003</v>
      </c>
      <c r="D30" t="s">
        <v>63</v>
      </c>
      <c r="E30">
        <v>6</v>
      </c>
      <c r="F30">
        <v>18.086400000000001</v>
      </c>
      <c r="G30">
        <v>0.04</v>
      </c>
      <c r="H30" t="s">
        <v>22</v>
      </c>
      <c r="I30">
        <v>-13.44</v>
      </c>
      <c r="J30">
        <v>3.14</v>
      </c>
      <c r="K30">
        <v>1.92</v>
      </c>
      <c r="L30" t="s">
        <v>1433</v>
      </c>
      <c r="M30">
        <f t="shared" si="0"/>
        <v>13</v>
      </c>
      <c r="N30" t="s">
        <v>2073</v>
      </c>
      <c r="O30" t="s">
        <v>704</v>
      </c>
      <c r="P30" t="s">
        <v>41</v>
      </c>
      <c r="Q30" t="s">
        <v>26</v>
      </c>
      <c r="R30" t="s">
        <v>150</v>
      </c>
      <c r="S30" t="s">
        <v>699</v>
      </c>
      <c r="T30" t="s">
        <v>68</v>
      </c>
      <c r="U30">
        <v>0.84</v>
      </c>
      <c r="V30" s="1">
        <v>41005</v>
      </c>
      <c r="W30">
        <f t="shared" si="1"/>
        <v>0.75360000000000005</v>
      </c>
    </row>
    <row r="31" spans="1:23" x14ac:dyDescent="0.2">
      <c r="A31">
        <v>30</v>
      </c>
      <c r="B31">
        <v>195</v>
      </c>
      <c r="C31" s="1">
        <v>40539</v>
      </c>
      <c r="D31" t="s">
        <v>63</v>
      </c>
      <c r="E31">
        <v>34</v>
      </c>
      <c r="F31">
        <v>1205.4189999999999</v>
      </c>
      <c r="G31">
        <v>0.03</v>
      </c>
      <c r="H31" t="s">
        <v>22</v>
      </c>
      <c r="I31">
        <v>260.87</v>
      </c>
      <c r="J31">
        <v>36.549999999999997</v>
      </c>
      <c r="K31">
        <v>13.89</v>
      </c>
      <c r="L31" t="s">
        <v>1491</v>
      </c>
      <c r="M31">
        <f t="shared" si="0"/>
        <v>11</v>
      </c>
      <c r="N31" t="s">
        <v>2012</v>
      </c>
      <c r="O31" t="s">
        <v>2012</v>
      </c>
      <c r="P31" t="s">
        <v>60</v>
      </c>
      <c r="Q31" t="s">
        <v>26</v>
      </c>
      <c r="R31" t="s">
        <v>95</v>
      </c>
      <c r="S31" t="s">
        <v>290</v>
      </c>
      <c r="T31" t="s">
        <v>68</v>
      </c>
      <c r="U31">
        <v>0.41</v>
      </c>
      <c r="V31" s="1">
        <v>40541</v>
      </c>
      <c r="W31">
        <f t="shared" si="1"/>
        <v>37.280999999999992</v>
      </c>
    </row>
    <row r="32" spans="1:23" x14ac:dyDescent="0.2">
      <c r="A32">
        <v>31</v>
      </c>
      <c r="B32">
        <v>197</v>
      </c>
      <c r="C32" s="1">
        <v>40639</v>
      </c>
      <c r="D32" t="s">
        <v>30</v>
      </c>
      <c r="E32">
        <v>23</v>
      </c>
      <c r="F32">
        <v>295.55459999999999</v>
      </c>
      <c r="G32">
        <v>0.01</v>
      </c>
      <c r="H32" t="s">
        <v>22</v>
      </c>
      <c r="I32">
        <v>33.22</v>
      </c>
      <c r="J32">
        <v>12.98</v>
      </c>
      <c r="K32">
        <v>3.14</v>
      </c>
      <c r="L32" t="s">
        <v>1844</v>
      </c>
      <c r="M32">
        <f t="shared" si="0"/>
        <v>15</v>
      </c>
      <c r="N32" t="s">
        <v>672</v>
      </c>
      <c r="O32" t="s">
        <v>673</v>
      </c>
      <c r="P32" t="s">
        <v>60</v>
      </c>
      <c r="Q32" t="s">
        <v>26</v>
      </c>
      <c r="R32" t="s">
        <v>150</v>
      </c>
      <c r="S32" t="s">
        <v>356</v>
      </c>
      <c r="T32" t="s">
        <v>52</v>
      </c>
      <c r="U32">
        <v>0.6</v>
      </c>
      <c r="V32" s="1">
        <v>40641</v>
      </c>
      <c r="W32">
        <f t="shared" si="1"/>
        <v>2.9854000000000003</v>
      </c>
    </row>
    <row r="33" spans="1:23" x14ac:dyDescent="0.2">
      <c r="A33">
        <v>32</v>
      </c>
      <c r="B33">
        <v>224</v>
      </c>
      <c r="C33" s="1">
        <v>39981</v>
      </c>
      <c r="D33" t="s">
        <v>45</v>
      </c>
      <c r="E33">
        <v>25</v>
      </c>
      <c r="F33">
        <v>167.89500000000001</v>
      </c>
      <c r="G33">
        <v>0.09</v>
      </c>
      <c r="H33" t="s">
        <v>22</v>
      </c>
      <c r="I33">
        <v>-33.950000000000003</v>
      </c>
      <c r="J33">
        <v>7.38</v>
      </c>
      <c r="K33">
        <v>5.21</v>
      </c>
      <c r="L33" t="s">
        <v>1653</v>
      </c>
      <c r="M33">
        <f t="shared" si="0"/>
        <v>9</v>
      </c>
      <c r="N33" t="s">
        <v>2012</v>
      </c>
      <c r="O33" t="s">
        <v>2012</v>
      </c>
      <c r="P33" t="s">
        <v>41</v>
      </c>
      <c r="Q33" t="s">
        <v>49</v>
      </c>
      <c r="R33" t="s">
        <v>50</v>
      </c>
      <c r="S33" t="s">
        <v>514</v>
      </c>
      <c r="T33" t="s">
        <v>39</v>
      </c>
      <c r="U33">
        <v>0.56000000000000005</v>
      </c>
      <c r="V33" s="1">
        <v>39982</v>
      </c>
      <c r="W33">
        <f t="shared" si="1"/>
        <v>16.605</v>
      </c>
    </row>
    <row r="34" spans="1:23" x14ac:dyDescent="0.2">
      <c r="A34">
        <v>33</v>
      </c>
      <c r="B34">
        <v>224</v>
      </c>
      <c r="C34" s="1">
        <v>39981</v>
      </c>
      <c r="D34" t="s">
        <v>45</v>
      </c>
      <c r="E34">
        <v>44</v>
      </c>
      <c r="F34">
        <v>252.59520000000001</v>
      </c>
      <c r="G34">
        <v>0.04</v>
      </c>
      <c r="H34" t="s">
        <v>22</v>
      </c>
      <c r="I34">
        <v>-65.430000000000007</v>
      </c>
      <c r="J34">
        <v>5.98</v>
      </c>
      <c r="K34">
        <v>5.15</v>
      </c>
      <c r="L34" t="s">
        <v>1653</v>
      </c>
      <c r="M34">
        <f t="shared" si="0"/>
        <v>9</v>
      </c>
      <c r="N34" t="s">
        <v>2012</v>
      </c>
      <c r="O34" t="s">
        <v>2012</v>
      </c>
      <c r="P34" t="s">
        <v>41</v>
      </c>
      <c r="Q34" t="s">
        <v>26</v>
      </c>
      <c r="R34" t="s">
        <v>61</v>
      </c>
      <c r="S34" t="s">
        <v>995</v>
      </c>
      <c r="T34" t="s">
        <v>39</v>
      </c>
      <c r="U34">
        <v>0.36</v>
      </c>
      <c r="V34" s="1">
        <v>39982</v>
      </c>
      <c r="W34">
        <f t="shared" si="1"/>
        <v>10.524800000000001</v>
      </c>
    </row>
    <row r="35" spans="1:23" x14ac:dyDescent="0.2">
      <c r="A35">
        <v>34</v>
      </c>
      <c r="B35">
        <v>224</v>
      </c>
      <c r="C35" s="1">
        <v>39981</v>
      </c>
      <c r="D35" t="s">
        <v>45</v>
      </c>
      <c r="E35">
        <v>33</v>
      </c>
      <c r="F35">
        <v>488.50560000000002</v>
      </c>
      <c r="G35">
        <v>0.04</v>
      </c>
      <c r="H35" t="s">
        <v>22</v>
      </c>
      <c r="I35">
        <v>-149.91999999999999</v>
      </c>
      <c r="J35">
        <v>15.42</v>
      </c>
      <c r="K35">
        <v>10.68</v>
      </c>
      <c r="L35" t="s">
        <v>1653</v>
      </c>
      <c r="M35">
        <f t="shared" si="0"/>
        <v>9</v>
      </c>
      <c r="N35" t="s">
        <v>2012</v>
      </c>
      <c r="O35" t="s">
        <v>2012</v>
      </c>
      <c r="P35" t="s">
        <v>41</v>
      </c>
      <c r="Q35" t="s">
        <v>26</v>
      </c>
      <c r="R35" t="s">
        <v>27</v>
      </c>
      <c r="S35" t="s">
        <v>1645</v>
      </c>
      <c r="T35" t="s">
        <v>39</v>
      </c>
      <c r="U35">
        <v>0.57999999999999996</v>
      </c>
      <c r="V35" s="1">
        <v>39982</v>
      </c>
      <c r="W35">
        <f t="shared" si="1"/>
        <v>20.354400000000002</v>
      </c>
    </row>
    <row r="36" spans="1:23" x14ac:dyDescent="0.2">
      <c r="A36">
        <v>35</v>
      </c>
      <c r="B36">
        <v>225</v>
      </c>
      <c r="C36" s="1">
        <v>40687</v>
      </c>
      <c r="D36" t="s">
        <v>78</v>
      </c>
      <c r="E36">
        <v>24</v>
      </c>
      <c r="F36">
        <v>125.88480000000001</v>
      </c>
      <c r="G36">
        <v>0.06</v>
      </c>
      <c r="H36" t="s">
        <v>22</v>
      </c>
      <c r="I36">
        <v>18.27</v>
      </c>
      <c r="J36">
        <v>5.58</v>
      </c>
      <c r="K36">
        <v>0.7</v>
      </c>
      <c r="L36" t="s">
        <v>1563</v>
      </c>
      <c r="M36">
        <f t="shared" si="0"/>
        <v>14</v>
      </c>
      <c r="N36" t="s">
        <v>1595</v>
      </c>
      <c r="O36" t="s">
        <v>1595</v>
      </c>
      <c r="P36" t="s">
        <v>60</v>
      </c>
      <c r="Q36" t="s">
        <v>26</v>
      </c>
      <c r="R36" t="s">
        <v>95</v>
      </c>
      <c r="S36" t="s">
        <v>823</v>
      </c>
      <c r="T36" t="s">
        <v>68</v>
      </c>
      <c r="U36">
        <v>0.6</v>
      </c>
      <c r="V36" s="1">
        <v>40688</v>
      </c>
      <c r="W36">
        <f t="shared" si="1"/>
        <v>8.0352000000000015</v>
      </c>
    </row>
    <row r="37" spans="1:23" x14ac:dyDescent="0.2">
      <c r="A37">
        <v>36</v>
      </c>
      <c r="B37">
        <v>225</v>
      </c>
      <c r="C37" s="1">
        <v>40687</v>
      </c>
      <c r="D37" t="s">
        <v>78</v>
      </c>
      <c r="E37">
        <v>1</v>
      </c>
      <c r="F37">
        <v>18.847999999999999</v>
      </c>
      <c r="G37">
        <v>0.05</v>
      </c>
      <c r="H37" t="s">
        <v>22</v>
      </c>
      <c r="I37">
        <v>-8.9700000000000006</v>
      </c>
      <c r="J37">
        <v>19.84</v>
      </c>
      <c r="K37">
        <v>4.0999999999999996</v>
      </c>
      <c r="L37" t="s">
        <v>1563</v>
      </c>
      <c r="M37">
        <f t="shared" si="0"/>
        <v>14</v>
      </c>
      <c r="N37" t="s">
        <v>1595</v>
      </c>
      <c r="O37" t="s">
        <v>1595</v>
      </c>
      <c r="P37" t="s">
        <v>60</v>
      </c>
      <c r="Q37" t="s">
        <v>26</v>
      </c>
      <c r="R37" t="s">
        <v>95</v>
      </c>
      <c r="S37" t="s">
        <v>195</v>
      </c>
      <c r="T37" t="s">
        <v>68</v>
      </c>
      <c r="U37">
        <v>0.44</v>
      </c>
      <c r="V37" s="1">
        <v>40689</v>
      </c>
      <c r="W37">
        <f t="shared" si="1"/>
        <v>0.99199999999999999</v>
      </c>
    </row>
    <row r="38" spans="1:23" x14ac:dyDescent="0.2">
      <c r="A38">
        <v>37</v>
      </c>
      <c r="B38">
        <v>229</v>
      </c>
      <c r="C38" s="1">
        <v>40540</v>
      </c>
      <c r="D38" t="s">
        <v>78</v>
      </c>
      <c r="E38">
        <v>43</v>
      </c>
      <c r="F38">
        <v>483.7328</v>
      </c>
      <c r="G38">
        <v>0.11</v>
      </c>
      <c r="H38" t="s">
        <v>22</v>
      </c>
      <c r="I38">
        <v>98.44</v>
      </c>
      <c r="J38">
        <v>12.64</v>
      </c>
      <c r="K38">
        <v>4.9800000000000004</v>
      </c>
      <c r="L38" t="s">
        <v>996</v>
      </c>
      <c r="M38">
        <f t="shared" si="0"/>
        <v>12</v>
      </c>
      <c r="N38" t="s">
        <v>974</v>
      </c>
      <c r="O38" t="s">
        <v>512</v>
      </c>
      <c r="P38" t="s">
        <v>33</v>
      </c>
      <c r="Q38" t="s">
        <v>49</v>
      </c>
      <c r="R38" t="s">
        <v>50</v>
      </c>
      <c r="S38" t="s">
        <v>997</v>
      </c>
      <c r="T38" t="s">
        <v>52</v>
      </c>
      <c r="U38">
        <v>0.48</v>
      </c>
      <c r="V38" s="1">
        <v>40542</v>
      </c>
      <c r="W38">
        <f t="shared" si="1"/>
        <v>59.787199999999999</v>
      </c>
    </row>
    <row r="39" spans="1:23" x14ac:dyDescent="0.2">
      <c r="A39">
        <v>38</v>
      </c>
      <c r="B39">
        <v>229</v>
      </c>
      <c r="C39" s="1">
        <v>40540</v>
      </c>
      <c r="D39" t="s">
        <v>78</v>
      </c>
      <c r="E39">
        <v>24</v>
      </c>
      <c r="F39">
        <v>586.11840000000007</v>
      </c>
      <c r="G39">
        <v>0.02</v>
      </c>
      <c r="H39" t="s">
        <v>22</v>
      </c>
      <c r="I39">
        <v>3.8164999999999956</v>
      </c>
      <c r="J39">
        <v>24.92</v>
      </c>
      <c r="K39">
        <v>12.98</v>
      </c>
      <c r="L39" t="s">
        <v>1904</v>
      </c>
      <c r="M39">
        <f t="shared" si="0"/>
        <v>12</v>
      </c>
      <c r="N39" t="s">
        <v>1905</v>
      </c>
      <c r="O39" t="s">
        <v>673</v>
      </c>
      <c r="P39" t="s">
        <v>33</v>
      </c>
      <c r="Q39" t="s">
        <v>26</v>
      </c>
      <c r="R39" t="s">
        <v>37</v>
      </c>
      <c r="S39" t="s">
        <v>319</v>
      </c>
      <c r="T39" t="s">
        <v>39</v>
      </c>
      <c r="U39">
        <v>0.39</v>
      </c>
      <c r="V39" s="1">
        <v>40541</v>
      </c>
      <c r="W39">
        <f t="shared" si="1"/>
        <v>11.961600000000001</v>
      </c>
    </row>
    <row r="40" spans="1:23" x14ac:dyDescent="0.2">
      <c r="A40">
        <v>39</v>
      </c>
      <c r="B40">
        <v>230</v>
      </c>
      <c r="C40" s="1">
        <v>40477</v>
      </c>
      <c r="D40" t="s">
        <v>78</v>
      </c>
      <c r="E40">
        <v>47</v>
      </c>
      <c r="F40">
        <v>1943.0364</v>
      </c>
      <c r="G40">
        <v>0.06</v>
      </c>
      <c r="H40" t="s">
        <v>22</v>
      </c>
      <c r="I40">
        <v>320.37</v>
      </c>
      <c r="J40">
        <v>43.98</v>
      </c>
      <c r="K40">
        <v>8.99</v>
      </c>
      <c r="L40" t="s">
        <v>1243</v>
      </c>
      <c r="M40">
        <f t="shared" si="0"/>
        <v>14</v>
      </c>
      <c r="N40" t="s">
        <v>1123</v>
      </c>
      <c r="O40" t="s">
        <v>1123</v>
      </c>
      <c r="P40" t="s">
        <v>41</v>
      </c>
      <c r="Q40" t="s">
        <v>26</v>
      </c>
      <c r="R40" t="s">
        <v>95</v>
      </c>
      <c r="S40" t="s">
        <v>858</v>
      </c>
      <c r="T40" t="s">
        <v>52</v>
      </c>
      <c r="U40">
        <v>0.57999999999999996</v>
      </c>
      <c r="V40" s="1">
        <v>40479</v>
      </c>
      <c r="W40">
        <f t="shared" si="1"/>
        <v>124.02359999999999</v>
      </c>
    </row>
    <row r="41" spans="1:23" x14ac:dyDescent="0.2">
      <c r="A41">
        <v>40</v>
      </c>
      <c r="B41">
        <v>230</v>
      </c>
      <c r="C41" s="1">
        <v>40477</v>
      </c>
      <c r="D41" t="s">
        <v>78</v>
      </c>
      <c r="E41">
        <v>11</v>
      </c>
      <c r="F41">
        <v>1302.7366</v>
      </c>
      <c r="G41">
        <v>0.06</v>
      </c>
      <c r="H41" t="s">
        <v>22</v>
      </c>
      <c r="I41">
        <v>-212.333</v>
      </c>
      <c r="J41">
        <v>125.99</v>
      </c>
      <c r="K41">
        <v>8.08</v>
      </c>
      <c r="L41" t="s">
        <v>1243</v>
      </c>
      <c r="M41">
        <f t="shared" si="0"/>
        <v>14</v>
      </c>
      <c r="N41" t="s">
        <v>1123</v>
      </c>
      <c r="O41" t="s">
        <v>1123</v>
      </c>
      <c r="P41" t="s">
        <v>41</v>
      </c>
      <c r="Q41" t="s">
        <v>42</v>
      </c>
      <c r="R41" t="s">
        <v>43</v>
      </c>
      <c r="S41" t="s">
        <v>271</v>
      </c>
      <c r="T41" t="s">
        <v>39</v>
      </c>
      <c r="U41">
        <v>0.56999999999999995</v>
      </c>
      <c r="V41" s="1">
        <v>40479</v>
      </c>
      <c r="W41">
        <f t="shared" si="1"/>
        <v>83.153399999999991</v>
      </c>
    </row>
    <row r="42" spans="1:23" x14ac:dyDescent="0.2">
      <c r="A42">
        <v>41</v>
      </c>
      <c r="B42">
        <v>231</v>
      </c>
      <c r="C42" s="1">
        <v>40084</v>
      </c>
      <c r="D42" t="s">
        <v>30</v>
      </c>
      <c r="E42">
        <v>2</v>
      </c>
      <c r="F42">
        <v>682.91</v>
      </c>
      <c r="G42">
        <v>0.06</v>
      </c>
      <c r="H42" t="s">
        <v>22</v>
      </c>
      <c r="I42">
        <v>-490.84</v>
      </c>
      <c r="J42">
        <v>363.25</v>
      </c>
      <c r="K42">
        <v>19.989999999999998</v>
      </c>
      <c r="L42" t="s">
        <v>1845</v>
      </c>
      <c r="M42">
        <f t="shared" si="0"/>
        <v>12</v>
      </c>
      <c r="N42" t="s">
        <v>672</v>
      </c>
      <c r="O42" t="s">
        <v>673</v>
      </c>
      <c r="P42" t="s">
        <v>25</v>
      </c>
      <c r="Q42" t="s">
        <v>26</v>
      </c>
      <c r="R42" t="s">
        <v>34</v>
      </c>
      <c r="S42" t="s">
        <v>589</v>
      </c>
      <c r="T42" t="s">
        <v>39</v>
      </c>
      <c r="U42">
        <v>0.56999999999999995</v>
      </c>
      <c r="V42" s="1">
        <v>40086</v>
      </c>
      <c r="W42">
        <f t="shared" si="1"/>
        <v>43.589999999999996</v>
      </c>
    </row>
    <row r="43" spans="1:23" x14ac:dyDescent="0.2">
      <c r="A43">
        <v>42</v>
      </c>
      <c r="B43">
        <v>258</v>
      </c>
      <c r="C43" s="1">
        <v>40540</v>
      </c>
      <c r="D43" t="s">
        <v>78</v>
      </c>
      <c r="E43">
        <v>21</v>
      </c>
      <c r="F43">
        <v>136.08000000000001</v>
      </c>
      <c r="G43">
        <v>0</v>
      </c>
      <c r="H43" t="s">
        <v>22</v>
      </c>
      <c r="I43">
        <v>-91.14</v>
      </c>
      <c r="J43">
        <v>6.48</v>
      </c>
      <c r="K43">
        <v>8.74</v>
      </c>
      <c r="L43" t="s">
        <v>1568</v>
      </c>
      <c r="M43">
        <f t="shared" si="0"/>
        <v>14</v>
      </c>
      <c r="N43" t="s">
        <v>974</v>
      </c>
      <c r="O43" t="s">
        <v>512</v>
      </c>
      <c r="P43" t="s">
        <v>60</v>
      </c>
      <c r="Q43" t="s">
        <v>26</v>
      </c>
      <c r="R43" t="s">
        <v>61</v>
      </c>
      <c r="S43" t="s">
        <v>1210</v>
      </c>
      <c r="T43" t="s">
        <v>39</v>
      </c>
      <c r="U43">
        <v>0.36</v>
      </c>
      <c r="V43" s="1">
        <v>40542</v>
      </c>
      <c r="W43">
        <f t="shared" si="1"/>
        <v>0</v>
      </c>
    </row>
    <row r="44" spans="1:23" x14ac:dyDescent="0.2">
      <c r="A44">
        <v>43</v>
      </c>
      <c r="B44">
        <v>258</v>
      </c>
      <c r="C44" s="1">
        <v>40540</v>
      </c>
      <c r="D44" t="s">
        <v>78</v>
      </c>
      <c r="E44">
        <v>7</v>
      </c>
      <c r="F44">
        <v>146.86000000000001</v>
      </c>
      <c r="G44">
        <v>0</v>
      </c>
      <c r="H44" t="s">
        <v>31</v>
      </c>
      <c r="I44">
        <v>-284.39999999999998</v>
      </c>
      <c r="J44">
        <v>20.98</v>
      </c>
      <c r="K44">
        <v>53.03</v>
      </c>
      <c r="L44" t="s">
        <v>1568</v>
      </c>
      <c r="M44">
        <f t="shared" si="0"/>
        <v>14</v>
      </c>
      <c r="N44" t="s">
        <v>974</v>
      </c>
      <c r="O44" t="s">
        <v>512</v>
      </c>
      <c r="P44" t="s">
        <v>60</v>
      </c>
      <c r="Q44" t="s">
        <v>26</v>
      </c>
      <c r="R44" t="s">
        <v>27</v>
      </c>
      <c r="S44" t="s">
        <v>218</v>
      </c>
      <c r="T44" t="s">
        <v>36</v>
      </c>
      <c r="U44">
        <v>0.78</v>
      </c>
      <c r="V44" s="1">
        <v>40541</v>
      </c>
      <c r="W44">
        <f t="shared" si="1"/>
        <v>0</v>
      </c>
    </row>
    <row r="45" spans="1:23" x14ac:dyDescent="0.2">
      <c r="A45">
        <v>44</v>
      </c>
      <c r="B45">
        <v>258</v>
      </c>
      <c r="C45" s="1">
        <v>40540</v>
      </c>
      <c r="D45" t="s">
        <v>78</v>
      </c>
      <c r="E45">
        <v>33</v>
      </c>
      <c r="F45">
        <v>211.50360000000001</v>
      </c>
      <c r="G45">
        <v>0.02</v>
      </c>
      <c r="H45" t="s">
        <v>22</v>
      </c>
      <c r="I45">
        <v>-55.108000000000004</v>
      </c>
      <c r="J45">
        <v>6.54</v>
      </c>
      <c r="K45">
        <v>5.27</v>
      </c>
      <c r="L45" t="s">
        <v>1568</v>
      </c>
      <c r="M45">
        <f t="shared" si="0"/>
        <v>14</v>
      </c>
      <c r="N45" t="s">
        <v>1595</v>
      </c>
      <c r="O45" t="s">
        <v>1595</v>
      </c>
      <c r="P45" t="s">
        <v>60</v>
      </c>
      <c r="Q45" t="s">
        <v>26</v>
      </c>
      <c r="R45" t="s">
        <v>37</v>
      </c>
      <c r="S45" t="s">
        <v>744</v>
      </c>
      <c r="T45" t="s">
        <v>39</v>
      </c>
      <c r="U45">
        <v>0.36</v>
      </c>
      <c r="V45" s="1">
        <v>40542</v>
      </c>
      <c r="W45">
        <f t="shared" si="1"/>
        <v>4.3163999999999998</v>
      </c>
    </row>
    <row r="46" spans="1:23" x14ac:dyDescent="0.2">
      <c r="A46">
        <v>45</v>
      </c>
      <c r="B46">
        <v>261</v>
      </c>
      <c r="C46" s="1">
        <v>40357</v>
      </c>
      <c r="D46" t="s">
        <v>63</v>
      </c>
      <c r="E46">
        <v>47</v>
      </c>
      <c r="F46">
        <v>6361.4688000000006</v>
      </c>
      <c r="G46">
        <v>0.04</v>
      </c>
      <c r="H46" t="s">
        <v>22</v>
      </c>
      <c r="I46">
        <v>1680.7860000000001</v>
      </c>
      <c r="J46">
        <v>140.99</v>
      </c>
      <c r="K46">
        <v>4.2</v>
      </c>
      <c r="L46" t="s">
        <v>795</v>
      </c>
      <c r="M46">
        <f t="shared" si="0"/>
        <v>12</v>
      </c>
      <c r="N46" t="s">
        <v>703</v>
      </c>
      <c r="O46" t="s">
        <v>704</v>
      </c>
      <c r="P46" t="s">
        <v>25</v>
      </c>
      <c r="Q46" t="s">
        <v>42</v>
      </c>
      <c r="R46" t="s">
        <v>43</v>
      </c>
      <c r="S46" t="s">
        <v>796</v>
      </c>
      <c r="T46" t="s">
        <v>39</v>
      </c>
      <c r="U46">
        <v>0.59</v>
      </c>
      <c r="V46" s="1">
        <v>40358</v>
      </c>
      <c r="W46">
        <f t="shared" si="1"/>
        <v>265.06120000000004</v>
      </c>
    </row>
    <row r="47" spans="1:23" x14ac:dyDescent="0.2">
      <c r="A47">
        <v>46</v>
      </c>
      <c r="B47">
        <v>263</v>
      </c>
      <c r="C47" s="1">
        <v>39949</v>
      </c>
      <c r="D47" t="s">
        <v>30</v>
      </c>
      <c r="E47">
        <v>25</v>
      </c>
      <c r="F47">
        <v>122.85</v>
      </c>
      <c r="G47">
        <v>0.09</v>
      </c>
      <c r="H47" t="s">
        <v>22</v>
      </c>
      <c r="I47">
        <v>-136.25200000000001</v>
      </c>
      <c r="J47">
        <v>5.4</v>
      </c>
      <c r="K47">
        <v>7.78</v>
      </c>
      <c r="L47" t="s">
        <v>1520</v>
      </c>
      <c r="M47">
        <f t="shared" si="0"/>
        <v>10</v>
      </c>
      <c r="N47" t="s">
        <v>2012</v>
      </c>
      <c r="O47" t="s">
        <v>2012</v>
      </c>
      <c r="P47" t="s">
        <v>41</v>
      </c>
      <c r="Q47" t="s">
        <v>26</v>
      </c>
      <c r="R47" t="s">
        <v>37</v>
      </c>
      <c r="S47" t="s">
        <v>330</v>
      </c>
      <c r="T47" t="s">
        <v>39</v>
      </c>
      <c r="U47">
        <v>0.37</v>
      </c>
      <c r="V47" s="1">
        <v>39950</v>
      </c>
      <c r="W47">
        <f t="shared" si="1"/>
        <v>12.15</v>
      </c>
    </row>
    <row r="48" spans="1:23" x14ac:dyDescent="0.2">
      <c r="A48">
        <v>47</v>
      </c>
      <c r="B48">
        <v>290</v>
      </c>
      <c r="C48" s="1">
        <v>39818</v>
      </c>
      <c r="D48" t="s">
        <v>45</v>
      </c>
      <c r="E48">
        <v>24</v>
      </c>
      <c r="F48">
        <v>174.19199999999998</v>
      </c>
      <c r="G48">
        <v>0.05</v>
      </c>
      <c r="H48" t="s">
        <v>22</v>
      </c>
      <c r="I48">
        <v>-32.479999999999997</v>
      </c>
      <c r="J48">
        <v>7.64</v>
      </c>
      <c r="K48">
        <v>5.83</v>
      </c>
      <c r="L48" t="s">
        <v>1660</v>
      </c>
      <c r="M48">
        <f t="shared" si="0"/>
        <v>11</v>
      </c>
      <c r="N48" t="s">
        <v>1595</v>
      </c>
      <c r="O48" t="s">
        <v>1595</v>
      </c>
      <c r="P48" t="s">
        <v>60</v>
      </c>
      <c r="Q48" t="s">
        <v>26</v>
      </c>
      <c r="R48" t="s">
        <v>61</v>
      </c>
      <c r="S48" t="s">
        <v>371</v>
      </c>
      <c r="T48" t="s">
        <v>68</v>
      </c>
      <c r="U48">
        <v>0.36</v>
      </c>
      <c r="V48" s="1">
        <v>39819</v>
      </c>
      <c r="W48">
        <f t="shared" si="1"/>
        <v>9.1679999999999993</v>
      </c>
    </row>
    <row r="49" spans="1:23" x14ac:dyDescent="0.2">
      <c r="A49">
        <v>48</v>
      </c>
      <c r="B49">
        <v>292</v>
      </c>
      <c r="C49" s="1">
        <v>40920</v>
      </c>
      <c r="D49" t="s">
        <v>30</v>
      </c>
      <c r="E49">
        <v>43</v>
      </c>
      <c r="F49">
        <v>391.64400000000001</v>
      </c>
      <c r="G49">
        <v>0.08</v>
      </c>
      <c r="H49" t="s">
        <v>22</v>
      </c>
      <c r="I49">
        <v>175.54</v>
      </c>
      <c r="J49">
        <v>9.9</v>
      </c>
      <c r="K49">
        <v>1.39</v>
      </c>
      <c r="L49" t="s">
        <v>1842</v>
      </c>
      <c r="M49">
        <f t="shared" si="0"/>
        <v>16</v>
      </c>
      <c r="N49" t="s">
        <v>1905</v>
      </c>
      <c r="O49" t="s">
        <v>673</v>
      </c>
      <c r="P49" t="s">
        <v>33</v>
      </c>
      <c r="Q49" t="s">
        <v>26</v>
      </c>
      <c r="R49" t="s">
        <v>76</v>
      </c>
      <c r="S49" t="s">
        <v>1664</v>
      </c>
      <c r="T49" t="s">
        <v>39</v>
      </c>
      <c r="U49">
        <v>0.37</v>
      </c>
      <c r="V49" s="1">
        <v>40921</v>
      </c>
      <c r="W49">
        <f t="shared" si="1"/>
        <v>34.055999999999997</v>
      </c>
    </row>
    <row r="50" spans="1:23" x14ac:dyDescent="0.2">
      <c r="A50">
        <v>49</v>
      </c>
      <c r="B50">
        <v>293</v>
      </c>
      <c r="C50" s="1">
        <v>41183</v>
      </c>
      <c r="D50" t="s">
        <v>30</v>
      </c>
      <c r="E50">
        <v>49</v>
      </c>
      <c r="F50">
        <v>9485.851200000001</v>
      </c>
      <c r="G50">
        <v>7.0000000000000007E-2</v>
      </c>
      <c r="H50" t="s">
        <v>31</v>
      </c>
      <c r="I50">
        <v>457.81</v>
      </c>
      <c r="J50">
        <v>208.16</v>
      </c>
      <c r="K50">
        <v>68.02</v>
      </c>
      <c r="L50" t="s">
        <v>32</v>
      </c>
      <c r="M50">
        <f t="shared" si="0"/>
        <v>12</v>
      </c>
      <c r="N50" t="s">
        <v>24</v>
      </c>
      <c r="O50" t="s">
        <v>24</v>
      </c>
      <c r="P50" t="s">
        <v>33</v>
      </c>
      <c r="Q50" t="s">
        <v>26</v>
      </c>
      <c r="R50" t="s">
        <v>34</v>
      </c>
      <c r="S50" t="s">
        <v>35</v>
      </c>
      <c r="T50" t="s">
        <v>36</v>
      </c>
      <c r="U50">
        <v>0.57999999999999996</v>
      </c>
      <c r="V50" s="1">
        <v>41184</v>
      </c>
      <c r="W50">
        <f t="shared" si="1"/>
        <v>713.98880000000008</v>
      </c>
    </row>
    <row r="51" spans="1:23" x14ac:dyDescent="0.2">
      <c r="A51">
        <v>50</v>
      </c>
      <c r="B51">
        <v>293</v>
      </c>
      <c r="C51" s="1">
        <v>41183</v>
      </c>
      <c r="D51" t="s">
        <v>30</v>
      </c>
      <c r="E51">
        <v>27</v>
      </c>
      <c r="F51">
        <v>232.28369999999998</v>
      </c>
      <c r="G51">
        <v>0.01</v>
      </c>
      <c r="H51" t="s">
        <v>22</v>
      </c>
      <c r="I51">
        <v>46.707500000000003</v>
      </c>
      <c r="J51">
        <v>8.69</v>
      </c>
      <c r="K51">
        <v>2.99</v>
      </c>
      <c r="L51" t="s">
        <v>32</v>
      </c>
      <c r="M51">
        <f t="shared" si="0"/>
        <v>12</v>
      </c>
      <c r="N51" t="s">
        <v>24</v>
      </c>
      <c r="O51" t="s">
        <v>24</v>
      </c>
      <c r="P51" t="s">
        <v>33</v>
      </c>
      <c r="Q51" t="s">
        <v>26</v>
      </c>
      <c r="R51" t="s">
        <v>37</v>
      </c>
      <c r="S51" t="s">
        <v>38</v>
      </c>
      <c r="T51" t="s">
        <v>39</v>
      </c>
      <c r="U51">
        <v>0.39</v>
      </c>
      <c r="V51" s="1">
        <v>41185</v>
      </c>
      <c r="W51">
        <f t="shared" si="1"/>
        <v>2.3462999999999998</v>
      </c>
    </row>
    <row r="52" spans="1:23" x14ac:dyDescent="0.2">
      <c r="A52">
        <v>51</v>
      </c>
      <c r="B52">
        <v>294</v>
      </c>
      <c r="C52" s="1">
        <v>40374</v>
      </c>
      <c r="D52" t="s">
        <v>63</v>
      </c>
      <c r="E52">
        <v>35</v>
      </c>
      <c r="F52">
        <v>6355.2929999999997</v>
      </c>
      <c r="G52">
        <v>0.06</v>
      </c>
      <c r="H52" t="s">
        <v>22</v>
      </c>
      <c r="I52">
        <v>489.02</v>
      </c>
      <c r="J52">
        <v>193.17</v>
      </c>
      <c r="K52">
        <v>19.989999999999998</v>
      </c>
      <c r="L52" t="s">
        <v>711</v>
      </c>
      <c r="M52">
        <f t="shared" si="0"/>
        <v>12</v>
      </c>
      <c r="N52" t="s">
        <v>703</v>
      </c>
      <c r="O52" t="s">
        <v>704</v>
      </c>
      <c r="P52" t="s">
        <v>60</v>
      </c>
      <c r="Q52" t="s">
        <v>26</v>
      </c>
      <c r="R52" t="s">
        <v>27</v>
      </c>
      <c r="S52" t="s">
        <v>338</v>
      </c>
      <c r="T52" t="s">
        <v>39</v>
      </c>
      <c r="U52">
        <v>0.71</v>
      </c>
      <c r="V52" s="1">
        <v>40375</v>
      </c>
      <c r="W52">
        <f t="shared" si="1"/>
        <v>405.65699999999998</v>
      </c>
    </row>
    <row r="53" spans="1:23" x14ac:dyDescent="0.2">
      <c r="A53">
        <v>52</v>
      </c>
      <c r="B53">
        <v>322</v>
      </c>
      <c r="C53" s="1">
        <v>40986</v>
      </c>
      <c r="D53" t="s">
        <v>78</v>
      </c>
      <c r="E53">
        <v>20</v>
      </c>
      <c r="F53">
        <v>2870.2160000000003</v>
      </c>
      <c r="G53">
        <v>0.08</v>
      </c>
      <c r="H53" t="s">
        <v>22</v>
      </c>
      <c r="I53">
        <v>257.76</v>
      </c>
      <c r="J53">
        <v>155.99</v>
      </c>
      <c r="K53">
        <v>8.08</v>
      </c>
      <c r="L53" t="s">
        <v>866</v>
      </c>
      <c r="M53">
        <f t="shared" si="0"/>
        <v>16</v>
      </c>
      <c r="N53" t="s">
        <v>703</v>
      </c>
      <c r="O53" t="s">
        <v>704</v>
      </c>
      <c r="P53" t="s">
        <v>41</v>
      </c>
      <c r="Q53" t="s">
        <v>42</v>
      </c>
      <c r="R53" t="s">
        <v>43</v>
      </c>
      <c r="S53" t="s">
        <v>867</v>
      </c>
      <c r="T53" t="s">
        <v>39</v>
      </c>
      <c r="U53">
        <v>0.6</v>
      </c>
      <c r="V53" s="1">
        <v>40988</v>
      </c>
      <c r="W53">
        <f t="shared" si="1"/>
        <v>249.58400000000003</v>
      </c>
    </row>
    <row r="54" spans="1:23" x14ac:dyDescent="0.2">
      <c r="A54">
        <v>53</v>
      </c>
      <c r="B54">
        <v>322</v>
      </c>
      <c r="C54" s="1">
        <v>40986</v>
      </c>
      <c r="D54" t="s">
        <v>78</v>
      </c>
      <c r="E54">
        <v>46</v>
      </c>
      <c r="F54">
        <v>268.27200000000005</v>
      </c>
      <c r="G54">
        <v>0.1</v>
      </c>
      <c r="H54" t="s">
        <v>22</v>
      </c>
      <c r="I54">
        <v>-291.58999999999997</v>
      </c>
      <c r="J54">
        <v>6.48</v>
      </c>
      <c r="K54">
        <v>10.050000000000001</v>
      </c>
      <c r="L54" t="s">
        <v>866</v>
      </c>
      <c r="M54">
        <f t="shared" si="0"/>
        <v>16</v>
      </c>
      <c r="N54" t="s">
        <v>703</v>
      </c>
      <c r="O54" t="s">
        <v>704</v>
      </c>
      <c r="P54" t="s">
        <v>41</v>
      </c>
      <c r="Q54" t="s">
        <v>26</v>
      </c>
      <c r="R54" t="s">
        <v>61</v>
      </c>
      <c r="S54" t="s">
        <v>868</v>
      </c>
      <c r="T54" t="s">
        <v>39</v>
      </c>
      <c r="U54">
        <v>0.37</v>
      </c>
      <c r="V54" s="1">
        <v>40988</v>
      </c>
      <c r="W54">
        <f t="shared" si="1"/>
        <v>29.808000000000007</v>
      </c>
    </row>
    <row r="55" spans="1:23" x14ac:dyDescent="0.2">
      <c r="A55">
        <v>54</v>
      </c>
      <c r="B55">
        <v>323</v>
      </c>
      <c r="C55" s="1">
        <v>39897</v>
      </c>
      <c r="D55" t="s">
        <v>78</v>
      </c>
      <c r="E55">
        <v>20</v>
      </c>
      <c r="F55">
        <v>105.648</v>
      </c>
      <c r="G55">
        <v>7.0000000000000007E-2</v>
      </c>
      <c r="H55" t="s">
        <v>22</v>
      </c>
      <c r="I55">
        <v>25.76</v>
      </c>
      <c r="J55">
        <v>5.68</v>
      </c>
      <c r="K55">
        <v>1.39</v>
      </c>
      <c r="L55" t="s">
        <v>2013</v>
      </c>
      <c r="M55">
        <f t="shared" si="0"/>
        <v>12</v>
      </c>
      <c r="N55" t="s">
        <v>2012</v>
      </c>
      <c r="O55" t="s">
        <v>2012</v>
      </c>
      <c r="P55" t="s">
        <v>25</v>
      </c>
      <c r="Q55" t="s">
        <v>26</v>
      </c>
      <c r="R55" t="s">
        <v>76</v>
      </c>
      <c r="S55" t="s">
        <v>620</v>
      </c>
      <c r="T55" t="s">
        <v>39</v>
      </c>
      <c r="U55">
        <v>0.38</v>
      </c>
      <c r="V55" s="1">
        <v>39899</v>
      </c>
      <c r="W55">
        <f t="shared" si="1"/>
        <v>7.952</v>
      </c>
    </row>
    <row r="56" spans="1:23" x14ac:dyDescent="0.2">
      <c r="A56">
        <v>55</v>
      </c>
      <c r="B56">
        <v>323</v>
      </c>
      <c r="C56" s="1">
        <v>39897</v>
      </c>
      <c r="D56" t="s">
        <v>78</v>
      </c>
      <c r="E56">
        <v>2</v>
      </c>
      <c r="F56">
        <v>42.9392</v>
      </c>
      <c r="G56">
        <v>0.06</v>
      </c>
      <c r="H56" t="s">
        <v>22</v>
      </c>
      <c r="I56">
        <v>-31.24</v>
      </c>
      <c r="J56">
        <v>22.84</v>
      </c>
      <c r="K56">
        <v>11.54</v>
      </c>
      <c r="L56" t="s">
        <v>2013</v>
      </c>
      <c r="M56">
        <f t="shared" si="0"/>
        <v>12</v>
      </c>
      <c r="N56" t="s">
        <v>2012</v>
      </c>
      <c r="O56" t="s">
        <v>2012</v>
      </c>
      <c r="P56" t="s">
        <v>25</v>
      </c>
      <c r="Q56" t="s">
        <v>26</v>
      </c>
      <c r="R56" t="s">
        <v>61</v>
      </c>
      <c r="S56" t="s">
        <v>1505</v>
      </c>
      <c r="T56" t="s">
        <v>39</v>
      </c>
      <c r="U56">
        <v>0.39</v>
      </c>
      <c r="V56" s="1">
        <v>39899</v>
      </c>
      <c r="W56">
        <f t="shared" si="1"/>
        <v>2.7407999999999997</v>
      </c>
    </row>
    <row r="57" spans="1:23" x14ac:dyDescent="0.2">
      <c r="A57">
        <v>56</v>
      </c>
      <c r="B57">
        <v>324</v>
      </c>
      <c r="C57" s="1">
        <v>40987</v>
      </c>
      <c r="D57" t="s">
        <v>78</v>
      </c>
      <c r="E57">
        <v>25</v>
      </c>
      <c r="F57">
        <v>4409.7550000000001</v>
      </c>
      <c r="G57">
        <v>0.02</v>
      </c>
      <c r="H57" t="s">
        <v>22</v>
      </c>
      <c r="I57">
        <v>667.33199999999999</v>
      </c>
      <c r="J57">
        <v>179.99</v>
      </c>
      <c r="K57">
        <v>13.99</v>
      </c>
      <c r="L57" t="s">
        <v>1958</v>
      </c>
      <c r="M57">
        <f t="shared" si="0"/>
        <v>15</v>
      </c>
      <c r="N57" t="s">
        <v>1905</v>
      </c>
      <c r="O57" t="s">
        <v>673</v>
      </c>
      <c r="P57" t="s">
        <v>25</v>
      </c>
      <c r="Q57" t="s">
        <v>42</v>
      </c>
      <c r="R57" t="s">
        <v>43</v>
      </c>
      <c r="S57" t="s">
        <v>343</v>
      </c>
      <c r="T57" t="s">
        <v>48</v>
      </c>
      <c r="U57">
        <v>0.56999999999999995</v>
      </c>
      <c r="V57" s="1">
        <v>40989</v>
      </c>
      <c r="W57">
        <f t="shared" si="1"/>
        <v>89.995000000000005</v>
      </c>
    </row>
    <row r="58" spans="1:23" x14ac:dyDescent="0.2">
      <c r="A58">
        <v>57</v>
      </c>
      <c r="B58">
        <v>325</v>
      </c>
      <c r="C58" s="1">
        <v>40467</v>
      </c>
      <c r="D58" t="s">
        <v>21</v>
      </c>
      <c r="E58">
        <v>9</v>
      </c>
      <c r="F58">
        <v>981.27539999999988</v>
      </c>
      <c r="G58">
        <v>0.06</v>
      </c>
      <c r="H58" t="s">
        <v>22</v>
      </c>
      <c r="I58">
        <v>-178.70600000000002</v>
      </c>
      <c r="J58">
        <v>115.99</v>
      </c>
      <c r="K58">
        <v>4.2300000000000004</v>
      </c>
      <c r="L58" t="s">
        <v>1465</v>
      </c>
      <c r="M58">
        <f t="shared" si="0"/>
        <v>12</v>
      </c>
      <c r="N58" t="s">
        <v>974</v>
      </c>
      <c r="O58" t="s">
        <v>512</v>
      </c>
      <c r="P58" t="s">
        <v>41</v>
      </c>
      <c r="Q58" t="s">
        <v>42</v>
      </c>
      <c r="R58" t="s">
        <v>43</v>
      </c>
      <c r="S58" t="s">
        <v>1569</v>
      </c>
      <c r="T58" t="s">
        <v>39</v>
      </c>
      <c r="U58">
        <v>0.56000000000000005</v>
      </c>
      <c r="V58" s="1">
        <v>40471</v>
      </c>
      <c r="W58">
        <f t="shared" si="1"/>
        <v>62.634599999999992</v>
      </c>
    </row>
    <row r="59" spans="1:23" x14ac:dyDescent="0.2">
      <c r="A59">
        <v>58</v>
      </c>
      <c r="B59">
        <v>326</v>
      </c>
      <c r="C59" s="1">
        <v>40697</v>
      </c>
      <c r="D59" t="s">
        <v>30</v>
      </c>
      <c r="E59">
        <v>34</v>
      </c>
      <c r="F59">
        <v>197.55019999999999</v>
      </c>
      <c r="G59">
        <v>0.03</v>
      </c>
      <c r="H59" t="s">
        <v>22</v>
      </c>
      <c r="I59">
        <v>-44.137</v>
      </c>
      <c r="J59">
        <v>5.99</v>
      </c>
      <c r="K59">
        <v>4.92</v>
      </c>
      <c r="L59" t="s">
        <v>1594</v>
      </c>
      <c r="M59">
        <f t="shared" si="0"/>
        <v>13</v>
      </c>
      <c r="N59" t="s">
        <v>1595</v>
      </c>
      <c r="O59" t="s">
        <v>1595</v>
      </c>
      <c r="P59" t="s">
        <v>33</v>
      </c>
      <c r="Q59" t="s">
        <v>26</v>
      </c>
      <c r="R59" t="s">
        <v>37</v>
      </c>
      <c r="S59" t="s">
        <v>452</v>
      </c>
      <c r="T59" t="s">
        <v>39</v>
      </c>
      <c r="U59">
        <v>0.38</v>
      </c>
      <c r="V59" s="1">
        <v>40698</v>
      </c>
      <c r="W59">
        <f t="shared" si="1"/>
        <v>6.1097999999999999</v>
      </c>
    </row>
    <row r="60" spans="1:23" x14ac:dyDescent="0.2">
      <c r="A60">
        <v>59</v>
      </c>
      <c r="B60">
        <v>326</v>
      </c>
      <c r="C60" s="1">
        <v>40697</v>
      </c>
      <c r="D60" t="s">
        <v>30</v>
      </c>
      <c r="E60">
        <v>17</v>
      </c>
      <c r="F60">
        <v>93.831499999999991</v>
      </c>
      <c r="G60">
        <v>0.05</v>
      </c>
      <c r="H60" t="s">
        <v>22</v>
      </c>
      <c r="I60">
        <v>-21.3</v>
      </c>
      <c r="J60">
        <v>5.81</v>
      </c>
      <c r="K60">
        <v>3.37</v>
      </c>
      <c r="L60" t="s">
        <v>1594</v>
      </c>
      <c r="M60">
        <f t="shared" si="0"/>
        <v>13</v>
      </c>
      <c r="N60" t="s">
        <v>1595</v>
      </c>
      <c r="O60" t="s">
        <v>1595</v>
      </c>
      <c r="P60" t="s">
        <v>33</v>
      </c>
      <c r="Q60" t="s">
        <v>26</v>
      </c>
      <c r="R60" t="s">
        <v>66</v>
      </c>
      <c r="S60" t="s">
        <v>792</v>
      </c>
      <c r="T60" t="s">
        <v>68</v>
      </c>
      <c r="U60">
        <v>0.54</v>
      </c>
      <c r="V60" s="1">
        <v>40698</v>
      </c>
      <c r="W60">
        <f t="shared" si="1"/>
        <v>4.9385000000000003</v>
      </c>
    </row>
    <row r="61" spans="1:23" x14ac:dyDescent="0.2">
      <c r="A61">
        <v>60</v>
      </c>
      <c r="B61">
        <v>353</v>
      </c>
      <c r="C61" s="1">
        <v>40542</v>
      </c>
      <c r="D61" t="s">
        <v>21</v>
      </c>
      <c r="E61">
        <v>21</v>
      </c>
      <c r="F61">
        <v>45.4818</v>
      </c>
      <c r="G61">
        <v>0.02</v>
      </c>
      <c r="H61" t="s">
        <v>22</v>
      </c>
      <c r="I61">
        <v>3.88</v>
      </c>
      <c r="J61">
        <v>2.21</v>
      </c>
      <c r="K61">
        <v>1</v>
      </c>
      <c r="L61" t="s">
        <v>1493</v>
      </c>
      <c r="M61">
        <f t="shared" si="0"/>
        <v>11</v>
      </c>
      <c r="N61" t="s">
        <v>2012</v>
      </c>
      <c r="O61" t="s">
        <v>2012</v>
      </c>
      <c r="P61" t="s">
        <v>60</v>
      </c>
      <c r="Q61" t="s">
        <v>26</v>
      </c>
      <c r="R61" t="s">
        <v>95</v>
      </c>
      <c r="S61" t="s">
        <v>1737</v>
      </c>
      <c r="T61" t="s">
        <v>68</v>
      </c>
      <c r="U61">
        <v>0.38</v>
      </c>
      <c r="V61" s="1">
        <v>40634</v>
      </c>
      <c r="W61">
        <f t="shared" si="1"/>
        <v>0.92819999999999991</v>
      </c>
    </row>
    <row r="62" spans="1:23" x14ac:dyDescent="0.2">
      <c r="A62">
        <v>61</v>
      </c>
      <c r="B62">
        <v>355</v>
      </c>
      <c r="C62" s="1">
        <v>39977</v>
      </c>
      <c r="D62" t="s">
        <v>21</v>
      </c>
      <c r="E62">
        <v>16</v>
      </c>
      <c r="F62">
        <v>1375.84</v>
      </c>
      <c r="G62">
        <v>0</v>
      </c>
      <c r="H62" t="s">
        <v>22</v>
      </c>
      <c r="I62">
        <v>-172.54600000000002</v>
      </c>
      <c r="J62">
        <v>85.99</v>
      </c>
      <c r="K62">
        <v>0.99</v>
      </c>
      <c r="L62" t="s">
        <v>1244</v>
      </c>
      <c r="M62">
        <f t="shared" si="0"/>
        <v>17</v>
      </c>
      <c r="N62" t="s">
        <v>1123</v>
      </c>
      <c r="O62" t="s">
        <v>1123</v>
      </c>
      <c r="P62" t="s">
        <v>25</v>
      </c>
      <c r="Q62" t="s">
        <v>42</v>
      </c>
      <c r="R62" t="s">
        <v>43</v>
      </c>
      <c r="S62" t="s">
        <v>146</v>
      </c>
      <c r="T62" t="s">
        <v>68</v>
      </c>
      <c r="U62">
        <v>0.85</v>
      </c>
      <c r="V62" s="1">
        <v>39982</v>
      </c>
      <c r="W62">
        <f t="shared" si="1"/>
        <v>0</v>
      </c>
    </row>
    <row r="63" spans="1:23" x14ac:dyDescent="0.2">
      <c r="A63">
        <v>62</v>
      </c>
      <c r="B63">
        <v>358</v>
      </c>
      <c r="C63" s="1">
        <v>40440</v>
      </c>
      <c r="D63" t="s">
        <v>30</v>
      </c>
      <c r="E63">
        <v>33</v>
      </c>
      <c r="F63">
        <v>1571.0771999999999</v>
      </c>
      <c r="G63">
        <v>0.02</v>
      </c>
      <c r="H63" t="s">
        <v>31</v>
      </c>
      <c r="I63">
        <v>-1348.06</v>
      </c>
      <c r="J63">
        <v>48.58</v>
      </c>
      <c r="K63">
        <v>54.11</v>
      </c>
      <c r="L63" t="s">
        <v>2020</v>
      </c>
      <c r="M63">
        <f t="shared" si="0"/>
        <v>13</v>
      </c>
      <c r="N63" t="s">
        <v>2073</v>
      </c>
      <c r="O63" t="s">
        <v>704</v>
      </c>
      <c r="P63" t="s">
        <v>41</v>
      </c>
      <c r="Q63" t="s">
        <v>49</v>
      </c>
      <c r="R63" t="s">
        <v>80</v>
      </c>
      <c r="S63" t="s">
        <v>241</v>
      </c>
      <c r="T63" t="s">
        <v>82</v>
      </c>
      <c r="U63">
        <v>0.69</v>
      </c>
      <c r="V63" s="1">
        <v>40442</v>
      </c>
      <c r="W63">
        <f t="shared" si="1"/>
        <v>32.062799999999996</v>
      </c>
    </row>
    <row r="64" spans="1:23" x14ac:dyDescent="0.2">
      <c r="A64">
        <v>63</v>
      </c>
      <c r="B64">
        <v>358</v>
      </c>
      <c r="C64" s="1">
        <v>40440</v>
      </c>
      <c r="D64" t="s">
        <v>30</v>
      </c>
      <c r="E64">
        <v>33</v>
      </c>
      <c r="F64">
        <v>1211.6412</v>
      </c>
      <c r="G64">
        <v>7.0000000000000007E-2</v>
      </c>
      <c r="H64" t="s">
        <v>22</v>
      </c>
      <c r="I64">
        <v>269.27</v>
      </c>
      <c r="J64">
        <v>39.479999999999997</v>
      </c>
      <c r="K64">
        <v>1.99</v>
      </c>
      <c r="L64" t="s">
        <v>2020</v>
      </c>
      <c r="M64">
        <f t="shared" si="0"/>
        <v>13</v>
      </c>
      <c r="N64" t="s">
        <v>2073</v>
      </c>
      <c r="O64" t="s">
        <v>704</v>
      </c>
      <c r="P64" t="s">
        <v>41</v>
      </c>
      <c r="Q64" t="s">
        <v>42</v>
      </c>
      <c r="R64" t="s">
        <v>70</v>
      </c>
      <c r="S64" t="s">
        <v>161</v>
      </c>
      <c r="T64" t="s">
        <v>52</v>
      </c>
      <c r="U64">
        <v>0.54</v>
      </c>
      <c r="V64" s="1">
        <v>40440</v>
      </c>
      <c r="W64">
        <f t="shared" si="1"/>
        <v>91.198800000000006</v>
      </c>
    </row>
    <row r="65" spans="1:23" x14ac:dyDescent="0.2">
      <c r="A65">
        <v>64</v>
      </c>
      <c r="B65">
        <v>359</v>
      </c>
      <c r="C65" s="1">
        <v>40165</v>
      </c>
      <c r="D65" t="s">
        <v>63</v>
      </c>
      <c r="E65">
        <v>30</v>
      </c>
      <c r="F65">
        <v>3435.924</v>
      </c>
      <c r="G65">
        <v>0.08</v>
      </c>
      <c r="H65" t="s">
        <v>31</v>
      </c>
      <c r="I65">
        <v>-500.38</v>
      </c>
      <c r="J65">
        <v>124.49</v>
      </c>
      <c r="K65">
        <v>51.94</v>
      </c>
      <c r="L65" t="s">
        <v>1187</v>
      </c>
      <c r="M65">
        <f t="shared" si="0"/>
        <v>10</v>
      </c>
      <c r="N65" t="s">
        <v>2073</v>
      </c>
      <c r="O65" t="s">
        <v>704</v>
      </c>
      <c r="P65" t="s">
        <v>41</v>
      </c>
      <c r="Q65" t="s">
        <v>49</v>
      </c>
      <c r="R65" t="s">
        <v>83</v>
      </c>
      <c r="S65" t="s">
        <v>432</v>
      </c>
      <c r="T65" t="s">
        <v>82</v>
      </c>
      <c r="U65">
        <v>0.63</v>
      </c>
      <c r="V65" s="1">
        <v>40166</v>
      </c>
      <c r="W65">
        <f t="shared" si="1"/>
        <v>298.77600000000001</v>
      </c>
    </row>
    <row r="66" spans="1:23" x14ac:dyDescent="0.2">
      <c r="A66">
        <v>65</v>
      </c>
      <c r="B66">
        <v>384</v>
      </c>
      <c r="C66" s="1">
        <v>40970</v>
      </c>
      <c r="D66" t="s">
        <v>21</v>
      </c>
      <c r="E66">
        <v>50</v>
      </c>
      <c r="F66">
        <v>7156.4500000000007</v>
      </c>
      <c r="G66">
        <v>0.02</v>
      </c>
      <c r="H66" t="s">
        <v>31</v>
      </c>
      <c r="I66">
        <v>-1820.84</v>
      </c>
      <c r="J66">
        <v>146.05000000000001</v>
      </c>
      <c r="K66">
        <v>80.2</v>
      </c>
      <c r="L66" t="s">
        <v>2094</v>
      </c>
      <c r="M66">
        <f t="shared" si="0"/>
        <v>12</v>
      </c>
      <c r="N66" t="s">
        <v>2073</v>
      </c>
      <c r="O66" t="s">
        <v>704</v>
      </c>
      <c r="P66" t="s">
        <v>41</v>
      </c>
      <c r="Q66" t="s">
        <v>49</v>
      </c>
      <c r="R66" t="s">
        <v>83</v>
      </c>
      <c r="S66" t="s">
        <v>1101</v>
      </c>
      <c r="T66" t="s">
        <v>82</v>
      </c>
      <c r="U66">
        <v>0.71</v>
      </c>
      <c r="V66" s="1">
        <v>40977</v>
      </c>
      <c r="W66">
        <f t="shared" si="1"/>
        <v>146.05000000000001</v>
      </c>
    </row>
    <row r="67" spans="1:23" x14ac:dyDescent="0.2">
      <c r="A67">
        <v>66</v>
      </c>
      <c r="B67">
        <v>386</v>
      </c>
      <c r="C67" s="1">
        <v>40567</v>
      </c>
      <c r="D67" t="s">
        <v>30</v>
      </c>
      <c r="E67">
        <v>4</v>
      </c>
      <c r="F67">
        <v>14.4648</v>
      </c>
      <c r="G67">
        <v>0.02</v>
      </c>
      <c r="H67" t="s">
        <v>22</v>
      </c>
      <c r="I67">
        <v>-3.0000000000000249E-2</v>
      </c>
      <c r="J67">
        <v>3.69</v>
      </c>
      <c r="K67">
        <v>0.5</v>
      </c>
      <c r="L67" t="s">
        <v>1495</v>
      </c>
      <c r="M67">
        <f t="shared" ref="M67:M130" si="2">LEN(L67)</f>
        <v>12</v>
      </c>
      <c r="N67" t="s">
        <v>1123</v>
      </c>
      <c r="O67" t="s">
        <v>1123</v>
      </c>
      <c r="P67" t="s">
        <v>41</v>
      </c>
      <c r="Q67" t="s">
        <v>26</v>
      </c>
      <c r="R67" t="s">
        <v>88</v>
      </c>
      <c r="S67" t="s">
        <v>1445</v>
      </c>
      <c r="T67" t="s">
        <v>39</v>
      </c>
      <c r="U67">
        <v>0.38</v>
      </c>
      <c r="V67" s="1">
        <v>40569</v>
      </c>
      <c r="W67">
        <f t="shared" ref="W67:W130" si="3">(J67*E67)*G67</f>
        <v>0.29520000000000002</v>
      </c>
    </row>
    <row r="68" spans="1:23" x14ac:dyDescent="0.2">
      <c r="A68">
        <v>67</v>
      </c>
      <c r="B68">
        <v>386</v>
      </c>
      <c r="C68" s="1">
        <v>40567</v>
      </c>
      <c r="D68" t="s">
        <v>30</v>
      </c>
      <c r="E68">
        <v>4</v>
      </c>
      <c r="F68">
        <v>14.014000000000001</v>
      </c>
      <c r="G68">
        <v>0.09</v>
      </c>
      <c r="H68" t="s">
        <v>22</v>
      </c>
      <c r="I68">
        <v>-1.59</v>
      </c>
      <c r="J68">
        <v>3.85</v>
      </c>
      <c r="K68">
        <v>0.7</v>
      </c>
      <c r="L68" t="s">
        <v>1495</v>
      </c>
      <c r="M68">
        <f t="shared" si="2"/>
        <v>12</v>
      </c>
      <c r="N68" t="s">
        <v>1123</v>
      </c>
      <c r="O68" t="s">
        <v>1123</v>
      </c>
      <c r="P68" t="s">
        <v>41</v>
      </c>
      <c r="Q68" t="s">
        <v>26</v>
      </c>
      <c r="R68" t="s">
        <v>95</v>
      </c>
      <c r="S68" t="s">
        <v>1194</v>
      </c>
      <c r="T68" t="s">
        <v>68</v>
      </c>
      <c r="U68">
        <v>0.44</v>
      </c>
      <c r="V68" s="1">
        <v>40569</v>
      </c>
      <c r="W68">
        <f t="shared" si="3"/>
        <v>1.3859999999999999</v>
      </c>
    </row>
    <row r="69" spans="1:23" x14ac:dyDescent="0.2">
      <c r="A69">
        <v>68</v>
      </c>
      <c r="B69">
        <v>388</v>
      </c>
      <c r="C69" s="1">
        <v>41258</v>
      </c>
      <c r="D69" t="s">
        <v>45</v>
      </c>
      <c r="E69">
        <v>46</v>
      </c>
      <c r="F69">
        <v>505.90799999999996</v>
      </c>
      <c r="G69">
        <v>0.06</v>
      </c>
      <c r="H69" t="s">
        <v>22</v>
      </c>
      <c r="I69">
        <v>-94.73</v>
      </c>
      <c r="J69">
        <v>11.7</v>
      </c>
      <c r="K69">
        <v>6.96</v>
      </c>
      <c r="L69" t="s">
        <v>1201</v>
      </c>
      <c r="M69">
        <f t="shared" si="2"/>
        <v>17</v>
      </c>
      <c r="N69" t="s">
        <v>1123</v>
      </c>
      <c r="O69" t="s">
        <v>1123</v>
      </c>
      <c r="P69" t="s">
        <v>60</v>
      </c>
      <c r="Q69" t="s">
        <v>26</v>
      </c>
      <c r="R69" t="s">
        <v>34</v>
      </c>
      <c r="S69" t="s">
        <v>1202</v>
      </c>
      <c r="T69" t="s">
        <v>48</v>
      </c>
      <c r="U69">
        <v>0.5</v>
      </c>
      <c r="V69" s="1">
        <v>41261</v>
      </c>
      <c r="W69">
        <f t="shared" si="3"/>
        <v>32.291999999999994</v>
      </c>
    </row>
    <row r="70" spans="1:23" x14ac:dyDescent="0.2">
      <c r="A70">
        <v>69</v>
      </c>
      <c r="B70">
        <v>416</v>
      </c>
      <c r="C70" s="1">
        <v>40447</v>
      </c>
      <c r="D70" t="s">
        <v>21</v>
      </c>
      <c r="E70">
        <v>20</v>
      </c>
      <c r="F70">
        <v>1306.6019999999999</v>
      </c>
      <c r="G70">
        <v>0.01</v>
      </c>
      <c r="H70" t="s">
        <v>56</v>
      </c>
      <c r="I70">
        <v>88.524000000000001</v>
      </c>
      <c r="J70">
        <v>65.989999999999995</v>
      </c>
      <c r="K70">
        <v>7.69</v>
      </c>
      <c r="L70" t="s">
        <v>1720</v>
      </c>
      <c r="M70">
        <f t="shared" si="2"/>
        <v>14</v>
      </c>
      <c r="N70" t="s">
        <v>1123</v>
      </c>
      <c r="O70" t="s">
        <v>1123</v>
      </c>
      <c r="P70" t="s">
        <v>33</v>
      </c>
      <c r="Q70" t="s">
        <v>42</v>
      </c>
      <c r="R70" t="s">
        <v>43</v>
      </c>
      <c r="S70" t="s">
        <v>923</v>
      </c>
      <c r="T70" t="s">
        <v>39</v>
      </c>
      <c r="U70">
        <v>0.59</v>
      </c>
      <c r="V70" s="1">
        <v>40452</v>
      </c>
      <c r="W70">
        <f t="shared" si="3"/>
        <v>13.198</v>
      </c>
    </row>
    <row r="71" spans="1:23" x14ac:dyDescent="0.2">
      <c r="A71">
        <v>70</v>
      </c>
      <c r="B71">
        <v>417</v>
      </c>
      <c r="C71" s="1">
        <v>39849</v>
      </c>
      <c r="D71" t="s">
        <v>63</v>
      </c>
      <c r="E71">
        <v>39</v>
      </c>
      <c r="F71">
        <v>18170.544600000001</v>
      </c>
      <c r="G71">
        <v>7.0000000000000007E-2</v>
      </c>
      <c r="H71" t="s">
        <v>31</v>
      </c>
      <c r="I71">
        <v>8734.8799999999992</v>
      </c>
      <c r="J71">
        <v>500.98</v>
      </c>
      <c r="K71">
        <v>28.14</v>
      </c>
      <c r="L71" t="s">
        <v>1555</v>
      </c>
      <c r="M71">
        <f t="shared" si="2"/>
        <v>14</v>
      </c>
      <c r="N71" t="s">
        <v>2012</v>
      </c>
      <c r="O71" t="s">
        <v>2012</v>
      </c>
      <c r="P71" t="s">
        <v>25</v>
      </c>
      <c r="Q71" t="s">
        <v>42</v>
      </c>
      <c r="R71" t="s">
        <v>210</v>
      </c>
      <c r="S71" t="s">
        <v>1016</v>
      </c>
      <c r="T71" t="s">
        <v>36</v>
      </c>
      <c r="U71">
        <v>0.38</v>
      </c>
      <c r="V71" s="1">
        <v>39850</v>
      </c>
      <c r="W71">
        <f t="shared" si="3"/>
        <v>1367.6754000000003</v>
      </c>
    </row>
    <row r="72" spans="1:23" x14ac:dyDescent="0.2">
      <c r="A72">
        <v>71</v>
      </c>
      <c r="B72">
        <v>417</v>
      </c>
      <c r="C72" s="1">
        <v>39849</v>
      </c>
      <c r="D72" t="s">
        <v>63</v>
      </c>
      <c r="E72">
        <v>3</v>
      </c>
      <c r="F72">
        <v>481.86899999999997</v>
      </c>
      <c r="G72">
        <v>0.1</v>
      </c>
      <c r="H72" t="s">
        <v>22</v>
      </c>
      <c r="I72">
        <v>-170.98</v>
      </c>
      <c r="J72">
        <v>178.47</v>
      </c>
      <c r="K72">
        <v>19.989999999999998</v>
      </c>
      <c r="L72" t="s">
        <v>1555</v>
      </c>
      <c r="M72">
        <f t="shared" si="2"/>
        <v>14</v>
      </c>
      <c r="N72" t="s">
        <v>2012</v>
      </c>
      <c r="O72" t="s">
        <v>2012</v>
      </c>
      <c r="P72" t="s">
        <v>25</v>
      </c>
      <c r="Q72" t="s">
        <v>26</v>
      </c>
      <c r="R72" t="s">
        <v>27</v>
      </c>
      <c r="S72" t="s">
        <v>1195</v>
      </c>
      <c r="T72" t="s">
        <v>39</v>
      </c>
      <c r="U72">
        <v>0.55000000000000004</v>
      </c>
      <c r="V72" s="1">
        <v>39851</v>
      </c>
      <c r="W72">
        <f t="shared" si="3"/>
        <v>53.540999999999997</v>
      </c>
    </row>
    <row r="73" spans="1:23" x14ac:dyDescent="0.2">
      <c r="A73">
        <v>72</v>
      </c>
      <c r="B73">
        <v>420</v>
      </c>
      <c r="C73" s="1">
        <v>40846</v>
      </c>
      <c r="D73" t="s">
        <v>45</v>
      </c>
      <c r="E73">
        <v>8</v>
      </c>
      <c r="F73">
        <v>36.254400000000004</v>
      </c>
      <c r="G73">
        <v>0.09</v>
      </c>
      <c r="H73" t="s">
        <v>22</v>
      </c>
      <c r="I73">
        <v>-20.69</v>
      </c>
      <c r="J73">
        <v>4.9800000000000004</v>
      </c>
      <c r="K73">
        <v>4.8600000000000003</v>
      </c>
      <c r="L73" t="s">
        <v>1701</v>
      </c>
      <c r="M73">
        <f t="shared" si="2"/>
        <v>10</v>
      </c>
      <c r="N73" t="s">
        <v>2073</v>
      </c>
      <c r="O73" t="s">
        <v>704</v>
      </c>
      <c r="P73" t="s">
        <v>25</v>
      </c>
      <c r="Q73" t="s">
        <v>26</v>
      </c>
      <c r="R73" t="s">
        <v>61</v>
      </c>
      <c r="S73" t="s">
        <v>307</v>
      </c>
      <c r="T73" t="s">
        <v>39</v>
      </c>
      <c r="U73">
        <v>0.38</v>
      </c>
      <c r="V73" s="1">
        <v>40846</v>
      </c>
      <c r="W73">
        <f t="shared" si="3"/>
        <v>3.5856000000000003</v>
      </c>
    </row>
    <row r="74" spans="1:23" x14ac:dyDescent="0.2">
      <c r="A74">
        <v>73</v>
      </c>
      <c r="B74">
        <v>420</v>
      </c>
      <c r="C74" s="1">
        <v>40846</v>
      </c>
      <c r="D74" t="s">
        <v>45</v>
      </c>
      <c r="E74">
        <v>6</v>
      </c>
      <c r="F74">
        <v>33.639600000000002</v>
      </c>
      <c r="G74">
        <v>0.03</v>
      </c>
      <c r="H74" t="s">
        <v>22</v>
      </c>
      <c r="I74">
        <v>-14.56</v>
      </c>
      <c r="J74">
        <v>5.78</v>
      </c>
      <c r="K74">
        <v>5.37</v>
      </c>
      <c r="L74" t="s">
        <v>1701</v>
      </c>
      <c r="M74">
        <f t="shared" si="2"/>
        <v>10</v>
      </c>
      <c r="N74" t="s">
        <v>2073</v>
      </c>
      <c r="O74" t="s">
        <v>704</v>
      </c>
      <c r="P74" t="s">
        <v>25</v>
      </c>
      <c r="Q74" t="s">
        <v>26</v>
      </c>
      <c r="R74" t="s">
        <v>61</v>
      </c>
      <c r="S74" t="s">
        <v>883</v>
      </c>
      <c r="T74" t="s">
        <v>39</v>
      </c>
      <c r="U74">
        <v>0.36</v>
      </c>
      <c r="V74" s="1">
        <v>40848</v>
      </c>
      <c r="W74">
        <f t="shared" si="3"/>
        <v>1.0404</v>
      </c>
    </row>
    <row r="75" spans="1:23" x14ac:dyDescent="0.2">
      <c r="A75">
        <v>74</v>
      </c>
      <c r="B75">
        <v>448</v>
      </c>
      <c r="C75" s="1">
        <v>40775</v>
      </c>
      <c r="D75" t="s">
        <v>63</v>
      </c>
      <c r="E75">
        <v>22</v>
      </c>
      <c r="F75">
        <v>1321.1197999999999</v>
      </c>
      <c r="G75">
        <v>0.09</v>
      </c>
      <c r="H75" t="s">
        <v>22</v>
      </c>
      <c r="I75">
        <v>-284.625</v>
      </c>
      <c r="J75">
        <v>65.989999999999995</v>
      </c>
      <c r="K75">
        <v>19.989999999999998</v>
      </c>
      <c r="L75" t="s">
        <v>1491</v>
      </c>
      <c r="M75">
        <f t="shared" si="2"/>
        <v>11</v>
      </c>
      <c r="N75" t="s">
        <v>2012</v>
      </c>
      <c r="O75" t="s">
        <v>2012</v>
      </c>
      <c r="P75" t="s">
        <v>41</v>
      </c>
      <c r="Q75" t="s">
        <v>42</v>
      </c>
      <c r="R75" t="s">
        <v>43</v>
      </c>
      <c r="S75" t="s">
        <v>922</v>
      </c>
      <c r="T75" t="s">
        <v>39</v>
      </c>
      <c r="U75">
        <v>0.59</v>
      </c>
      <c r="V75" s="1">
        <v>40777</v>
      </c>
      <c r="W75">
        <f t="shared" si="3"/>
        <v>130.6602</v>
      </c>
    </row>
    <row r="76" spans="1:23" x14ac:dyDescent="0.2">
      <c r="A76">
        <v>75</v>
      </c>
      <c r="B76">
        <v>449</v>
      </c>
      <c r="C76" s="1">
        <v>40743</v>
      </c>
      <c r="D76" t="s">
        <v>30</v>
      </c>
      <c r="E76">
        <v>45</v>
      </c>
      <c r="F76">
        <v>325.45800000000003</v>
      </c>
      <c r="G76">
        <v>0.02</v>
      </c>
      <c r="H76" t="s">
        <v>22</v>
      </c>
      <c r="I76">
        <v>-48.97</v>
      </c>
      <c r="J76">
        <v>7.38</v>
      </c>
      <c r="K76">
        <v>5.21</v>
      </c>
      <c r="L76" t="s">
        <v>1245</v>
      </c>
      <c r="M76">
        <f t="shared" si="2"/>
        <v>15</v>
      </c>
      <c r="N76" t="s">
        <v>1123</v>
      </c>
      <c r="O76" t="s">
        <v>1123</v>
      </c>
      <c r="P76" t="s">
        <v>41</v>
      </c>
      <c r="Q76" t="s">
        <v>49</v>
      </c>
      <c r="R76" t="s">
        <v>50</v>
      </c>
      <c r="S76" t="s">
        <v>514</v>
      </c>
      <c r="T76" t="s">
        <v>39</v>
      </c>
      <c r="U76">
        <v>0.56000000000000005</v>
      </c>
      <c r="V76" s="1">
        <v>40745</v>
      </c>
      <c r="W76">
        <f t="shared" si="3"/>
        <v>6.6420000000000003</v>
      </c>
    </row>
    <row r="77" spans="1:23" x14ac:dyDescent="0.2">
      <c r="A77">
        <v>76</v>
      </c>
      <c r="B77">
        <v>450</v>
      </c>
      <c r="C77" s="1">
        <v>40606</v>
      </c>
      <c r="D77" t="s">
        <v>45</v>
      </c>
      <c r="E77">
        <v>29</v>
      </c>
      <c r="F77">
        <v>952.67899999999997</v>
      </c>
      <c r="G77">
        <v>0.05</v>
      </c>
      <c r="H77" t="s">
        <v>56</v>
      </c>
      <c r="I77">
        <v>109.33</v>
      </c>
      <c r="J77">
        <v>34.58</v>
      </c>
      <c r="K77">
        <v>8.99</v>
      </c>
      <c r="L77" t="s">
        <v>712</v>
      </c>
      <c r="M77">
        <f t="shared" si="2"/>
        <v>12</v>
      </c>
      <c r="N77" t="s">
        <v>703</v>
      </c>
      <c r="O77" t="s">
        <v>704</v>
      </c>
      <c r="P77" t="s">
        <v>33</v>
      </c>
      <c r="Q77" t="s">
        <v>26</v>
      </c>
      <c r="R77" t="s">
        <v>95</v>
      </c>
      <c r="S77" t="s">
        <v>713</v>
      </c>
      <c r="T77" t="s">
        <v>52</v>
      </c>
      <c r="U77">
        <v>0.56000000000000005</v>
      </c>
      <c r="V77" s="1">
        <v>40607</v>
      </c>
      <c r="W77">
        <f t="shared" si="3"/>
        <v>50.140999999999998</v>
      </c>
    </row>
    <row r="78" spans="1:23" x14ac:dyDescent="0.2">
      <c r="A78">
        <v>77</v>
      </c>
      <c r="B78">
        <v>450</v>
      </c>
      <c r="C78" s="1">
        <v>40606</v>
      </c>
      <c r="D78" t="s">
        <v>45</v>
      </c>
      <c r="E78">
        <v>35</v>
      </c>
      <c r="F78">
        <v>522.02499999999998</v>
      </c>
      <c r="G78">
        <v>0.05</v>
      </c>
      <c r="H78" t="s">
        <v>22</v>
      </c>
      <c r="I78">
        <v>-211.13</v>
      </c>
      <c r="J78">
        <v>15.7</v>
      </c>
      <c r="K78">
        <v>11.25</v>
      </c>
      <c r="L78" t="s">
        <v>712</v>
      </c>
      <c r="M78">
        <f t="shared" si="2"/>
        <v>12</v>
      </c>
      <c r="N78" t="s">
        <v>703</v>
      </c>
      <c r="O78" t="s">
        <v>704</v>
      </c>
      <c r="P78" t="s">
        <v>33</v>
      </c>
      <c r="Q78" t="s">
        <v>26</v>
      </c>
      <c r="R78" t="s">
        <v>27</v>
      </c>
      <c r="S78" t="s">
        <v>206</v>
      </c>
      <c r="T78" t="s">
        <v>39</v>
      </c>
      <c r="U78">
        <v>0.6</v>
      </c>
      <c r="V78" s="1">
        <v>40608</v>
      </c>
      <c r="W78">
        <f t="shared" si="3"/>
        <v>27.475000000000001</v>
      </c>
    </row>
    <row r="79" spans="1:23" x14ac:dyDescent="0.2">
      <c r="A79">
        <v>78</v>
      </c>
      <c r="B79">
        <v>454</v>
      </c>
      <c r="C79" s="1">
        <v>40903</v>
      </c>
      <c r="D79" t="s">
        <v>21</v>
      </c>
      <c r="E79">
        <v>42</v>
      </c>
      <c r="F79">
        <v>232.3776</v>
      </c>
      <c r="G79">
        <v>0.09</v>
      </c>
      <c r="H79" t="s">
        <v>22</v>
      </c>
      <c r="I79">
        <v>56.22</v>
      </c>
      <c r="J79">
        <v>6.08</v>
      </c>
      <c r="K79">
        <v>1.82</v>
      </c>
      <c r="L79" t="s">
        <v>1777</v>
      </c>
      <c r="M79">
        <f t="shared" si="2"/>
        <v>13</v>
      </c>
      <c r="N79" t="s">
        <v>1123</v>
      </c>
      <c r="O79" t="s">
        <v>1123</v>
      </c>
      <c r="P79" t="s">
        <v>25</v>
      </c>
      <c r="Q79" t="s">
        <v>26</v>
      </c>
      <c r="R79" t="s">
        <v>66</v>
      </c>
      <c r="S79" t="s">
        <v>1331</v>
      </c>
      <c r="T79" t="s">
        <v>68</v>
      </c>
      <c r="U79">
        <v>0.35</v>
      </c>
      <c r="V79" s="1">
        <v>40905</v>
      </c>
      <c r="W79">
        <f t="shared" si="3"/>
        <v>22.982400000000002</v>
      </c>
    </row>
    <row r="80" spans="1:23" x14ac:dyDescent="0.2">
      <c r="A80">
        <v>79</v>
      </c>
      <c r="B80">
        <v>481</v>
      </c>
      <c r="C80" s="1">
        <v>41189</v>
      </c>
      <c r="D80" t="s">
        <v>30</v>
      </c>
      <c r="E80">
        <v>44</v>
      </c>
      <c r="F80">
        <v>5052.5243999999993</v>
      </c>
      <c r="G80">
        <v>0.01</v>
      </c>
      <c r="H80" t="s">
        <v>22</v>
      </c>
      <c r="I80">
        <v>1426.2570000000001</v>
      </c>
      <c r="J80">
        <v>115.99</v>
      </c>
      <c r="K80">
        <v>5.26</v>
      </c>
      <c r="L80" t="s">
        <v>1782</v>
      </c>
      <c r="M80">
        <f t="shared" si="2"/>
        <v>10</v>
      </c>
      <c r="N80" t="s">
        <v>703</v>
      </c>
      <c r="O80" t="s">
        <v>704</v>
      </c>
      <c r="P80" t="s">
        <v>60</v>
      </c>
      <c r="Q80" t="s">
        <v>42</v>
      </c>
      <c r="R80" t="s">
        <v>43</v>
      </c>
      <c r="S80" t="s">
        <v>832</v>
      </c>
      <c r="T80" t="s">
        <v>39</v>
      </c>
      <c r="U80">
        <v>0.56999999999999995</v>
      </c>
      <c r="V80" s="1">
        <v>41191</v>
      </c>
      <c r="W80">
        <f t="shared" si="3"/>
        <v>51.035599999999995</v>
      </c>
    </row>
    <row r="81" spans="1:23" x14ac:dyDescent="0.2">
      <c r="A81">
        <v>80</v>
      </c>
      <c r="B81">
        <v>483</v>
      </c>
      <c r="C81" s="1">
        <v>40734</v>
      </c>
      <c r="D81" t="s">
        <v>30</v>
      </c>
      <c r="E81">
        <v>30</v>
      </c>
      <c r="F81">
        <v>5409.3240000000005</v>
      </c>
      <c r="G81">
        <v>0.08</v>
      </c>
      <c r="H81" t="s">
        <v>22</v>
      </c>
      <c r="I81">
        <v>1198.971</v>
      </c>
      <c r="J81">
        <v>195.99</v>
      </c>
      <c r="K81">
        <v>3.99</v>
      </c>
      <c r="L81" t="s">
        <v>40</v>
      </c>
      <c r="M81">
        <f t="shared" si="2"/>
        <v>13</v>
      </c>
      <c r="N81" t="s">
        <v>24</v>
      </c>
      <c r="O81" t="s">
        <v>24</v>
      </c>
      <c r="P81" t="s">
        <v>41</v>
      </c>
      <c r="Q81" t="s">
        <v>42</v>
      </c>
      <c r="R81" t="s">
        <v>43</v>
      </c>
      <c r="S81" t="s">
        <v>44</v>
      </c>
      <c r="T81" t="s">
        <v>39</v>
      </c>
      <c r="U81">
        <v>0.57999999999999996</v>
      </c>
      <c r="V81" s="1">
        <v>40736</v>
      </c>
      <c r="W81">
        <f t="shared" si="3"/>
        <v>470.37600000000009</v>
      </c>
    </row>
    <row r="82" spans="1:23" x14ac:dyDescent="0.2">
      <c r="A82">
        <v>81</v>
      </c>
      <c r="B82">
        <v>487</v>
      </c>
      <c r="C82" s="1">
        <v>41138</v>
      </c>
      <c r="D82" t="s">
        <v>78</v>
      </c>
      <c r="E82">
        <v>19</v>
      </c>
      <c r="F82">
        <v>192.42630000000003</v>
      </c>
      <c r="G82">
        <v>7.0000000000000007E-2</v>
      </c>
      <c r="H82" t="s">
        <v>22</v>
      </c>
      <c r="I82">
        <v>-18.96</v>
      </c>
      <c r="J82">
        <v>10.89</v>
      </c>
      <c r="K82">
        <v>4.5</v>
      </c>
      <c r="L82" t="s">
        <v>1846</v>
      </c>
      <c r="M82">
        <f t="shared" si="2"/>
        <v>17</v>
      </c>
      <c r="N82" t="s">
        <v>672</v>
      </c>
      <c r="O82" t="s">
        <v>673</v>
      </c>
      <c r="P82" t="s">
        <v>41</v>
      </c>
      <c r="Q82" t="s">
        <v>26</v>
      </c>
      <c r="R82" t="s">
        <v>34</v>
      </c>
      <c r="S82" t="s">
        <v>345</v>
      </c>
      <c r="T82" t="s">
        <v>39</v>
      </c>
      <c r="U82">
        <v>0.59</v>
      </c>
      <c r="V82" s="1">
        <v>41139</v>
      </c>
      <c r="W82">
        <f t="shared" si="3"/>
        <v>14.483700000000002</v>
      </c>
    </row>
    <row r="83" spans="1:23" x14ac:dyDescent="0.2">
      <c r="A83">
        <v>82</v>
      </c>
      <c r="B83">
        <v>512</v>
      </c>
      <c r="C83" s="1">
        <v>40682</v>
      </c>
      <c r="D83" t="s">
        <v>21</v>
      </c>
      <c r="E83">
        <v>6</v>
      </c>
      <c r="F83">
        <v>1229.9712</v>
      </c>
      <c r="G83">
        <v>0.06</v>
      </c>
      <c r="H83" t="s">
        <v>22</v>
      </c>
      <c r="I83">
        <v>19.17999999999995</v>
      </c>
      <c r="J83">
        <v>218.08</v>
      </c>
      <c r="K83">
        <v>18.059999999999999</v>
      </c>
      <c r="L83" t="s">
        <v>1906</v>
      </c>
      <c r="M83">
        <f t="shared" si="2"/>
        <v>10</v>
      </c>
      <c r="N83" t="s">
        <v>1905</v>
      </c>
      <c r="O83" t="s">
        <v>673</v>
      </c>
      <c r="P83" t="s">
        <v>60</v>
      </c>
      <c r="Q83" t="s">
        <v>49</v>
      </c>
      <c r="R83" t="s">
        <v>112</v>
      </c>
      <c r="S83" t="s">
        <v>186</v>
      </c>
      <c r="T83" t="s">
        <v>29</v>
      </c>
      <c r="U83">
        <v>0.56999999999999995</v>
      </c>
      <c r="V83" s="1">
        <v>40682</v>
      </c>
      <c r="W83">
        <f t="shared" si="3"/>
        <v>78.508799999999994</v>
      </c>
    </row>
    <row r="84" spans="1:23" x14ac:dyDescent="0.2">
      <c r="A84">
        <v>83</v>
      </c>
      <c r="B84">
        <v>512</v>
      </c>
      <c r="C84" s="1">
        <v>40682</v>
      </c>
      <c r="D84" t="s">
        <v>21</v>
      </c>
      <c r="E84">
        <v>48</v>
      </c>
      <c r="F84">
        <v>732.75839999999994</v>
      </c>
      <c r="G84">
        <v>0.01</v>
      </c>
      <c r="H84" t="s">
        <v>56</v>
      </c>
      <c r="I84">
        <v>-166.4</v>
      </c>
      <c r="J84">
        <v>15.42</v>
      </c>
      <c r="K84">
        <v>10.68</v>
      </c>
      <c r="L84" t="s">
        <v>1906</v>
      </c>
      <c r="M84">
        <f t="shared" si="2"/>
        <v>10</v>
      </c>
      <c r="N84" t="s">
        <v>1905</v>
      </c>
      <c r="O84" t="s">
        <v>673</v>
      </c>
      <c r="P84" t="s">
        <v>60</v>
      </c>
      <c r="Q84" t="s">
        <v>26</v>
      </c>
      <c r="R84" t="s">
        <v>27</v>
      </c>
      <c r="S84" t="s">
        <v>1645</v>
      </c>
      <c r="T84" t="s">
        <v>39</v>
      </c>
      <c r="U84">
        <v>0.57999999999999996</v>
      </c>
      <c r="V84" s="1">
        <v>40684</v>
      </c>
      <c r="W84">
        <f t="shared" si="3"/>
        <v>7.4016000000000002</v>
      </c>
    </row>
    <row r="85" spans="1:23" x14ac:dyDescent="0.2">
      <c r="A85">
        <v>84</v>
      </c>
      <c r="B85">
        <v>513</v>
      </c>
      <c r="C85" s="1">
        <v>40663</v>
      </c>
      <c r="D85" t="s">
        <v>30</v>
      </c>
      <c r="E85">
        <v>33</v>
      </c>
      <c r="F85">
        <v>4979.37</v>
      </c>
      <c r="G85">
        <v>0</v>
      </c>
      <c r="H85" t="s">
        <v>31</v>
      </c>
      <c r="I85">
        <v>-684.57</v>
      </c>
      <c r="J85">
        <v>150.88999999999999</v>
      </c>
      <c r="K85">
        <v>60.2</v>
      </c>
      <c r="L85" t="s">
        <v>1721</v>
      </c>
      <c r="M85">
        <f t="shared" si="2"/>
        <v>14</v>
      </c>
      <c r="N85" t="s">
        <v>1123</v>
      </c>
      <c r="O85" t="s">
        <v>1123</v>
      </c>
      <c r="P85" t="s">
        <v>60</v>
      </c>
      <c r="Q85" t="s">
        <v>49</v>
      </c>
      <c r="R85" t="s">
        <v>112</v>
      </c>
      <c r="S85" t="s">
        <v>933</v>
      </c>
      <c r="T85" t="s">
        <v>36</v>
      </c>
      <c r="U85">
        <v>0.77</v>
      </c>
      <c r="V85" s="1">
        <v>40663</v>
      </c>
      <c r="W85">
        <f t="shared" si="3"/>
        <v>0</v>
      </c>
    </row>
    <row r="86" spans="1:23" x14ac:dyDescent="0.2">
      <c r="A86">
        <v>85</v>
      </c>
      <c r="B86">
        <v>515</v>
      </c>
      <c r="C86" s="1">
        <v>40418</v>
      </c>
      <c r="D86" t="s">
        <v>45</v>
      </c>
      <c r="E86">
        <v>19</v>
      </c>
      <c r="F86">
        <v>380.71440000000007</v>
      </c>
      <c r="G86">
        <v>0.08</v>
      </c>
      <c r="H86" t="s">
        <v>22</v>
      </c>
      <c r="I86">
        <v>30.94</v>
      </c>
      <c r="J86">
        <v>21.78</v>
      </c>
      <c r="K86">
        <v>5.94</v>
      </c>
      <c r="L86" t="s">
        <v>46</v>
      </c>
      <c r="M86">
        <f t="shared" si="2"/>
        <v>14</v>
      </c>
      <c r="N86" t="s">
        <v>24</v>
      </c>
      <c r="O86" t="s">
        <v>24</v>
      </c>
      <c r="P86" t="s">
        <v>33</v>
      </c>
      <c r="Q86" t="s">
        <v>26</v>
      </c>
      <c r="R86" t="s">
        <v>34</v>
      </c>
      <c r="S86" t="s">
        <v>47</v>
      </c>
      <c r="T86" t="s">
        <v>48</v>
      </c>
      <c r="U86">
        <v>0.5</v>
      </c>
      <c r="V86" s="1">
        <v>40420</v>
      </c>
      <c r="W86">
        <f t="shared" si="3"/>
        <v>33.105600000000003</v>
      </c>
    </row>
    <row r="87" spans="1:23" x14ac:dyDescent="0.2">
      <c r="A87">
        <v>86</v>
      </c>
      <c r="B87">
        <v>515</v>
      </c>
      <c r="C87" s="1">
        <v>40418</v>
      </c>
      <c r="D87" t="s">
        <v>45</v>
      </c>
      <c r="E87">
        <v>21</v>
      </c>
      <c r="F87">
        <v>132.46799999999999</v>
      </c>
      <c r="G87">
        <v>0.05</v>
      </c>
      <c r="H87" t="s">
        <v>22</v>
      </c>
      <c r="I87">
        <v>4.43</v>
      </c>
      <c r="J87">
        <v>6.64</v>
      </c>
      <c r="K87">
        <v>4.95</v>
      </c>
      <c r="L87" t="s">
        <v>46</v>
      </c>
      <c r="M87">
        <f t="shared" si="2"/>
        <v>14</v>
      </c>
      <c r="N87" t="s">
        <v>24</v>
      </c>
      <c r="O87" t="s">
        <v>24</v>
      </c>
      <c r="P87" t="s">
        <v>33</v>
      </c>
      <c r="Q87" t="s">
        <v>49</v>
      </c>
      <c r="R87" t="s">
        <v>50</v>
      </c>
      <c r="S87" t="s">
        <v>51</v>
      </c>
      <c r="T87" t="s">
        <v>52</v>
      </c>
      <c r="U87">
        <v>0.37</v>
      </c>
      <c r="V87" s="1">
        <v>40420</v>
      </c>
      <c r="W87">
        <f t="shared" si="3"/>
        <v>6.9720000000000004</v>
      </c>
    </row>
    <row r="88" spans="1:23" x14ac:dyDescent="0.2">
      <c r="A88">
        <v>87</v>
      </c>
      <c r="B88">
        <v>548</v>
      </c>
      <c r="C88" s="1">
        <v>40076</v>
      </c>
      <c r="D88" t="s">
        <v>78</v>
      </c>
      <c r="E88">
        <v>41</v>
      </c>
      <c r="F88">
        <v>121.22880000000001</v>
      </c>
      <c r="G88">
        <v>0.04</v>
      </c>
      <c r="H88" t="s">
        <v>22</v>
      </c>
      <c r="I88">
        <v>36.020000000000003</v>
      </c>
      <c r="J88">
        <v>3.08</v>
      </c>
      <c r="K88">
        <v>0.99</v>
      </c>
      <c r="L88" t="s">
        <v>1927</v>
      </c>
      <c r="M88">
        <f t="shared" si="2"/>
        <v>10</v>
      </c>
      <c r="N88" t="s">
        <v>1905</v>
      </c>
      <c r="O88" t="s">
        <v>673</v>
      </c>
      <c r="P88" t="s">
        <v>60</v>
      </c>
      <c r="Q88" t="s">
        <v>26</v>
      </c>
      <c r="R88" t="s">
        <v>88</v>
      </c>
      <c r="S88" t="s">
        <v>368</v>
      </c>
      <c r="T88" t="s">
        <v>39</v>
      </c>
      <c r="U88">
        <v>0.37</v>
      </c>
      <c r="V88" s="1">
        <v>40077</v>
      </c>
      <c r="W88">
        <f t="shared" si="3"/>
        <v>5.0512000000000006</v>
      </c>
    </row>
    <row r="89" spans="1:23" x14ac:dyDescent="0.2">
      <c r="A89">
        <v>88</v>
      </c>
      <c r="B89">
        <v>548</v>
      </c>
      <c r="C89" s="1">
        <v>40076</v>
      </c>
      <c r="D89" t="s">
        <v>78</v>
      </c>
      <c r="E89">
        <v>29</v>
      </c>
      <c r="F89">
        <v>184.16160000000002</v>
      </c>
      <c r="G89">
        <v>0.02</v>
      </c>
      <c r="H89" t="s">
        <v>22</v>
      </c>
      <c r="I89">
        <v>-50.64</v>
      </c>
      <c r="J89">
        <v>6.48</v>
      </c>
      <c r="K89">
        <v>5.9</v>
      </c>
      <c r="L89" t="s">
        <v>1927</v>
      </c>
      <c r="M89">
        <f t="shared" si="2"/>
        <v>10</v>
      </c>
      <c r="N89" t="s">
        <v>1905</v>
      </c>
      <c r="O89" t="s">
        <v>673</v>
      </c>
      <c r="P89" t="s">
        <v>60</v>
      </c>
      <c r="Q89" t="s">
        <v>26</v>
      </c>
      <c r="R89" t="s">
        <v>61</v>
      </c>
      <c r="S89" t="s">
        <v>696</v>
      </c>
      <c r="T89" t="s">
        <v>39</v>
      </c>
      <c r="U89">
        <v>0.37</v>
      </c>
      <c r="V89" s="1">
        <v>40077</v>
      </c>
      <c r="W89">
        <f t="shared" si="3"/>
        <v>3.7584000000000004</v>
      </c>
    </row>
    <row r="90" spans="1:23" x14ac:dyDescent="0.2">
      <c r="A90">
        <v>89</v>
      </c>
      <c r="B90">
        <v>548</v>
      </c>
      <c r="C90" s="1">
        <v>40076</v>
      </c>
      <c r="D90" t="s">
        <v>78</v>
      </c>
      <c r="E90">
        <v>26</v>
      </c>
      <c r="F90">
        <v>3144.7103999999999</v>
      </c>
      <c r="G90">
        <v>0.04</v>
      </c>
      <c r="H90" t="s">
        <v>22</v>
      </c>
      <c r="I90">
        <v>510.48900000000003</v>
      </c>
      <c r="J90">
        <v>125.99</v>
      </c>
      <c r="K90">
        <v>4.2</v>
      </c>
      <c r="L90" t="s">
        <v>1927</v>
      </c>
      <c r="M90">
        <f t="shared" si="2"/>
        <v>10</v>
      </c>
      <c r="N90" t="s">
        <v>1905</v>
      </c>
      <c r="O90" t="s">
        <v>673</v>
      </c>
      <c r="P90" t="s">
        <v>60</v>
      </c>
      <c r="Q90" t="s">
        <v>42</v>
      </c>
      <c r="R90" t="s">
        <v>43</v>
      </c>
      <c r="S90" t="s">
        <v>1579</v>
      </c>
      <c r="T90" t="s">
        <v>39</v>
      </c>
      <c r="U90">
        <v>0.59</v>
      </c>
      <c r="V90" s="1">
        <v>40078</v>
      </c>
      <c r="W90">
        <f t="shared" si="3"/>
        <v>131.02959999999999</v>
      </c>
    </row>
    <row r="91" spans="1:23" x14ac:dyDescent="0.2">
      <c r="A91">
        <v>90</v>
      </c>
      <c r="B91">
        <v>549</v>
      </c>
      <c r="C91" s="1">
        <v>41102</v>
      </c>
      <c r="D91" t="s">
        <v>78</v>
      </c>
      <c r="E91">
        <v>13</v>
      </c>
      <c r="F91">
        <v>62.797800000000009</v>
      </c>
      <c r="G91">
        <v>0.03</v>
      </c>
      <c r="H91" t="s">
        <v>22</v>
      </c>
      <c r="I91">
        <v>-59.75</v>
      </c>
      <c r="J91">
        <v>4.9800000000000004</v>
      </c>
      <c r="K91">
        <v>7.44</v>
      </c>
      <c r="L91" t="s">
        <v>1778</v>
      </c>
      <c r="M91">
        <f t="shared" si="2"/>
        <v>11</v>
      </c>
      <c r="N91" t="s">
        <v>1123</v>
      </c>
      <c r="O91" t="s">
        <v>1123</v>
      </c>
      <c r="P91" t="s">
        <v>33</v>
      </c>
      <c r="Q91" t="s">
        <v>26</v>
      </c>
      <c r="R91" t="s">
        <v>61</v>
      </c>
      <c r="S91" t="s">
        <v>1159</v>
      </c>
      <c r="T91" t="s">
        <v>39</v>
      </c>
      <c r="U91">
        <v>0.36</v>
      </c>
      <c r="V91" s="1">
        <v>41103</v>
      </c>
      <c r="W91">
        <f t="shared" si="3"/>
        <v>1.9422000000000001</v>
      </c>
    </row>
    <row r="92" spans="1:23" x14ac:dyDescent="0.2">
      <c r="A92">
        <v>91</v>
      </c>
      <c r="B92">
        <v>549</v>
      </c>
      <c r="C92" s="1">
        <v>41102</v>
      </c>
      <c r="D92" t="s">
        <v>78</v>
      </c>
      <c r="E92">
        <v>5</v>
      </c>
      <c r="F92">
        <v>30.780000000000005</v>
      </c>
      <c r="G92">
        <v>0.05</v>
      </c>
      <c r="H92" t="s">
        <v>22</v>
      </c>
      <c r="I92">
        <v>-27.57</v>
      </c>
      <c r="J92">
        <v>6.48</v>
      </c>
      <c r="K92">
        <v>8.74</v>
      </c>
      <c r="L92" t="s">
        <v>1778</v>
      </c>
      <c r="M92">
        <f t="shared" si="2"/>
        <v>11</v>
      </c>
      <c r="N92" t="s">
        <v>1123</v>
      </c>
      <c r="O92" t="s">
        <v>1123</v>
      </c>
      <c r="P92" t="s">
        <v>33</v>
      </c>
      <c r="Q92" t="s">
        <v>26</v>
      </c>
      <c r="R92" t="s">
        <v>61</v>
      </c>
      <c r="S92" t="s">
        <v>1210</v>
      </c>
      <c r="T92" t="s">
        <v>39</v>
      </c>
      <c r="U92">
        <v>0.36</v>
      </c>
      <c r="V92" s="1">
        <v>41103</v>
      </c>
      <c r="W92">
        <f t="shared" si="3"/>
        <v>1.6200000000000003</v>
      </c>
    </row>
    <row r="93" spans="1:23" x14ac:dyDescent="0.2">
      <c r="A93">
        <v>92</v>
      </c>
      <c r="B93">
        <v>549</v>
      </c>
      <c r="C93" s="1">
        <v>41102</v>
      </c>
      <c r="D93" t="s">
        <v>78</v>
      </c>
      <c r="E93">
        <v>30</v>
      </c>
      <c r="F93">
        <v>1109.7899999999997</v>
      </c>
      <c r="G93">
        <v>0.05</v>
      </c>
      <c r="H93" t="s">
        <v>56</v>
      </c>
      <c r="I93">
        <v>-911.56</v>
      </c>
      <c r="J93">
        <v>38.94</v>
      </c>
      <c r="K93">
        <v>35</v>
      </c>
      <c r="L93" t="s">
        <v>1778</v>
      </c>
      <c r="M93">
        <f t="shared" si="2"/>
        <v>11</v>
      </c>
      <c r="N93" t="s">
        <v>1123</v>
      </c>
      <c r="O93" t="s">
        <v>1123</v>
      </c>
      <c r="P93" t="s">
        <v>33</v>
      </c>
      <c r="Q93" t="s">
        <v>26</v>
      </c>
      <c r="R93" t="s">
        <v>27</v>
      </c>
      <c r="S93" t="s">
        <v>28</v>
      </c>
      <c r="T93" t="s">
        <v>29</v>
      </c>
      <c r="U93">
        <v>0.8</v>
      </c>
      <c r="V93" s="1">
        <v>41102</v>
      </c>
      <c r="W93">
        <f t="shared" si="3"/>
        <v>58.41</v>
      </c>
    </row>
    <row r="94" spans="1:23" x14ac:dyDescent="0.2">
      <c r="A94">
        <v>93</v>
      </c>
      <c r="B94">
        <v>610</v>
      </c>
      <c r="C94" s="1">
        <v>40756</v>
      </c>
      <c r="D94" t="s">
        <v>78</v>
      </c>
      <c r="E94">
        <v>38</v>
      </c>
      <c r="F94">
        <v>248.76319999999998</v>
      </c>
      <c r="G94">
        <v>0.02</v>
      </c>
      <c r="H94" t="s">
        <v>56</v>
      </c>
      <c r="I94">
        <v>-29.21</v>
      </c>
      <c r="J94">
        <v>6.68</v>
      </c>
      <c r="K94">
        <v>5.41</v>
      </c>
      <c r="L94" t="s">
        <v>1826</v>
      </c>
      <c r="M94">
        <f t="shared" si="2"/>
        <v>10</v>
      </c>
      <c r="N94" t="s">
        <v>672</v>
      </c>
      <c r="O94" t="s">
        <v>673</v>
      </c>
      <c r="P94" t="s">
        <v>60</v>
      </c>
      <c r="Q94" t="s">
        <v>26</v>
      </c>
      <c r="R94" t="s">
        <v>61</v>
      </c>
      <c r="S94" t="s">
        <v>1827</v>
      </c>
      <c r="T94" t="s">
        <v>39</v>
      </c>
      <c r="U94">
        <v>0.37</v>
      </c>
      <c r="V94" s="1">
        <v>40758</v>
      </c>
      <c r="W94">
        <f t="shared" si="3"/>
        <v>5.0767999999999995</v>
      </c>
    </row>
    <row r="95" spans="1:23" x14ac:dyDescent="0.2">
      <c r="A95">
        <v>94</v>
      </c>
      <c r="B95">
        <v>611</v>
      </c>
      <c r="C95" s="1">
        <v>40204</v>
      </c>
      <c r="D95" t="s">
        <v>78</v>
      </c>
      <c r="E95">
        <v>47</v>
      </c>
      <c r="F95">
        <v>798.62400000000002</v>
      </c>
      <c r="G95">
        <v>0.04</v>
      </c>
      <c r="H95" t="s">
        <v>22</v>
      </c>
      <c r="I95">
        <v>-131.27000000000001</v>
      </c>
      <c r="J95">
        <v>17.7</v>
      </c>
      <c r="K95">
        <v>9.4700000000000006</v>
      </c>
      <c r="L95" t="s">
        <v>1721</v>
      </c>
      <c r="M95">
        <f t="shared" si="2"/>
        <v>14</v>
      </c>
      <c r="N95" t="s">
        <v>1123</v>
      </c>
      <c r="O95" t="s">
        <v>1123</v>
      </c>
      <c r="P95" t="s">
        <v>60</v>
      </c>
      <c r="Q95" t="s">
        <v>26</v>
      </c>
      <c r="R95" t="s">
        <v>27</v>
      </c>
      <c r="S95" t="s">
        <v>1446</v>
      </c>
      <c r="T95" t="s">
        <v>39</v>
      </c>
      <c r="U95">
        <v>0.59</v>
      </c>
      <c r="V95" s="1">
        <v>40206</v>
      </c>
      <c r="W95">
        <f t="shared" si="3"/>
        <v>33.275999999999996</v>
      </c>
    </row>
    <row r="96" spans="1:23" x14ac:dyDescent="0.2">
      <c r="A96">
        <v>95</v>
      </c>
      <c r="B96">
        <v>612</v>
      </c>
      <c r="C96" s="1">
        <v>41202</v>
      </c>
      <c r="D96" t="s">
        <v>63</v>
      </c>
      <c r="E96">
        <v>50</v>
      </c>
      <c r="F96">
        <v>237.6</v>
      </c>
      <c r="G96">
        <v>0.1</v>
      </c>
      <c r="H96" t="s">
        <v>22</v>
      </c>
      <c r="I96">
        <v>-166.29</v>
      </c>
      <c r="J96">
        <v>5.28</v>
      </c>
      <c r="K96">
        <v>6.26</v>
      </c>
      <c r="L96" t="s">
        <v>1673</v>
      </c>
      <c r="M96">
        <f t="shared" si="2"/>
        <v>12</v>
      </c>
      <c r="N96" t="s">
        <v>672</v>
      </c>
      <c r="O96" t="s">
        <v>673</v>
      </c>
      <c r="P96" t="s">
        <v>41</v>
      </c>
      <c r="Q96" t="s">
        <v>26</v>
      </c>
      <c r="R96" t="s">
        <v>61</v>
      </c>
      <c r="S96" t="s">
        <v>580</v>
      </c>
      <c r="T96" t="s">
        <v>39</v>
      </c>
      <c r="U96">
        <v>0.4</v>
      </c>
      <c r="V96" s="1">
        <v>41204</v>
      </c>
      <c r="W96">
        <f t="shared" si="3"/>
        <v>26.400000000000002</v>
      </c>
    </row>
    <row r="97" spans="1:23" x14ac:dyDescent="0.2">
      <c r="A97">
        <v>96</v>
      </c>
      <c r="B97">
        <v>612</v>
      </c>
      <c r="C97" s="1">
        <v>41202</v>
      </c>
      <c r="D97" t="s">
        <v>63</v>
      </c>
      <c r="E97">
        <v>43</v>
      </c>
      <c r="F97">
        <v>2809.1942999999997</v>
      </c>
      <c r="G97">
        <v>0.01</v>
      </c>
      <c r="H97" t="s">
        <v>22</v>
      </c>
      <c r="I97">
        <v>881.67599999999993</v>
      </c>
      <c r="J97">
        <v>65.989999999999995</v>
      </c>
      <c r="K97">
        <v>2.5</v>
      </c>
      <c r="L97" t="s">
        <v>1673</v>
      </c>
      <c r="M97">
        <f t="shared" si="2"/>
        <v>12</v>
      </c>
      <c r="N97" t="s">
        <v>672</v>
      </c>
      <c r="O97" t="s">
        <v>673</v>
      </c>
      <c r="P97" t="s">
        <v>41</v>
      </c>
      <c r="Q97" t="s">
        <v>42</v>
      </c>
      <c r="R97" t="s">
        <v>43</v>
      </c>
      <c r="S97" t="s">
        <v>757</v>
      </c>
      <c r="T97" t="s">
        <v>39</v>
      </c>
      <c r="U97">
        <v>0.55000000000000004</v>
      </c>
      <c r="V97" s="1">
        <v>41204</v>
      </c>
      <c r="W97">
        <f t="shared" si="3"/>
        <v>28.375699999999998</v>
      </c>
    </row>
    <row r="98" spans="1:23" x14ac:dyDescent="0.2">
      <c r="A98">
        <v>97</v>
      </c>
      <c r="B98">
        <v>613</v>
      </c>
      <c r="C98" s="1">
        <v>40711</v>
      </c>
      <c r="D98" t="s">
        <v>30</v>
      </c>
      <c r="E98">
        <v>12</v>
      </c>
      <c r="F98">
        <v>84.971999999999994</v>
      </c>
      <c r="G98">
        <v>0.03</v>
      </c>
      <c r="H98" t="s">
        <v>22</v>
      </c>
      <c r="I98">
        <v>-54.038499999999999</v>
      </c>
      <c r="J98">
        <v>7.3</v>
      </c>
      <c r="K98">
        <v>7.72</v>
      </c>
      <c r="L98" t="s">
        <v>53</v>
      </c>
      <c r="M98">
        <f t="shared" si="2"/>
        <v>12</v>
      </c>
      <c r="N98" t="s">
        <v>24</v>
      </c>
      <c r="O98" t="s">
        <v>24</v>
      </c>
      <c r="P98" t="s">
        <v>41</v>
      </c>
      <c r="Q98" t="s">
        <v>26</v>
      </c>
      <c r="R98" t="s">
        <v>37</v>
      </c>
      <c r="S98" t="s">
        <v>54</v>
      </c>
      <c r="T98" t="s">
        <v>39</v>
      </c>
      <c r="U98">
        <v>0.38</v>
      </c>
      <c r="V98" s="1">
        <v>40711</v>
      </c>
      <c r="W98">
        <f t="shared" si="3"/>
        <v>2.6279999999999997</v>
      </c>
    </row>
    <row r="99" spans="1:23" x14ac:dyDescent="0.2">
      <c r="A99">
        <v>98</v>
      </c>
      <c r="B99">
        <v>613</v>
      </c>
      <c r="C99" s="1">
        <v>40711</v>
      </c>
      <c r="D99" t="s">
        <v>30</v>
      </c>
      <c r="E99">
        <v>22</v>
      </c>
      <c r="F99">
        <v>856.0551999999999</v>
      </c>
      <c r="G99">
        <v>0.09</v>
      </c>
      <c r="H99" t="s">
        <v>22</v>
      </c>
      <c r="I99">
        <v>127.7</v>
      </c>
      <c r="J99">
        <v>42.76</v>
      </c>
      <c r="K99">
        <v>6.22</v>
      </c>
      <c r="L99" t="s">
        <v>53</v>
      </c>
      <c r="M99">
        <f t="shared" si="2"/>
        <v>12</v>
      </c>
      <c r="N99" t="s">
        <v>24</v>
      </c>
      <c r="O99" t="s">
        <v>24</v>
      </c>
      <c r="P99" t="s">
        <v>41</v>
      </c>
      <c r="Q99" t="s">
        <v>26</v>
      </c>
      <c r="R99" t="s">
        <v>27</v>
      </c>
      <c r="S99" t="s">
        <v>55</v>
      </c>
      <c r="T99" t="s">
        <v>39</v>
      </c>
      <c r="V99" s="1">
        <v>40712</v>
      </c>
      <c r="W99">
        <f t="shared" si="3"/>
        <v>84.664799999999985</v>
      </c>
    </row>
    <row r="100" spans="1:23" x14ac:dyDescent="0.2">
      <c r="A100">
        <v>99</v>
      </c>
      <c r="B100">
        <v>614</v>
      </c>
      <c r="C100" s="1">
        <v>41243</v>
      </c>
      <c r="D100" t="s">
        <v>30</v>
      </c>
      <c r="E100">
        <v>41</v>
      </c>
      <c r="F100">
        <v>587.93999999999994</v>
      </c>
      <c r="G100">
        <v>0</v>
      </c>
      <c r="H100" t="s">
        <v>22</v>
      </c>
      <c r="I100">
        <v>163.81</v>
      </c>
      <c r="J100">
        <v>14.34</v>
      </c>
      <c r="K100">
        <v>5</v>
      </c>
      <c r="L100" t="s">
        <v>1296</v>
      </c>
      <c r="M100">
        <f t="shared" si="2"/>
        <v>13</v>
      </c>
      <c r="N100" t="s">
        <v>1595</v>
      </c>
      <c r="O100" t="s">
        <v>1595</v>
      </c>
      <c r="P100" t="s">
        <v>41</v>
      </c>
      <c r="Q100" t="s">
        <v>49</v>
      </c>
      <c r="R100" t="s">
        <v>50</v>
      </c>
      <c r="S100" t="s">
        <v>706</v>
      </c>
      <c r="T100" t="s">
        <v>52</v>
      </c>
      <c r="U100">
        <v>0.49</v>
      </c>
      <c r="V100" s="1">
        <v>41245</v>
      </c>
      <c r="W100">
        <f t="shared" si="3"/>
        <v>0</v>
      </c>
    </row>
    <row r="101" spans="1:23" x14ac:dyDescent="0.2">
      <c r="A101">
        <v>100</v>
      </c>
      <c r="B101">
        <v>614</v>
      </c>
      <c r="C101" s="1">
        <v>41243</v>
      </c>
      <c r="D101" t="s">
        <v>30</v>
      </c>
      <c r="E101">
        <v>24</v>
      </c>
      <c r="F101">
        <v>3096.9</v>
      </c>
      <c r="G101">
        <v>7.0000000000000007E-2</v>
      </c>
      <c r="H101" t="s">
        <v>31</v>
      </c>
      <c r="I101">
        <v>-335.31712500000003</v>
      </c>
      <c r="J101">
        <v>138.75</v>
      </c>
      <c r="K101">
        <v>52.42</v>
      </c>
      <c r="L101" t="s">
        <v>1296</v>
      </c>
      <c r="M101">
        <f t="shared" si="2"/>
        <v>13</v>
      </c>
      <c r="N101" t="s">
        <v>1595</v>
      </c>
      <c r="O101" t="s">
        <v>1595</v>
      </c>
      <c r="P101" t="s">
        <v>41</v>
      </c>
      <c r="Q101" t="s">
        <v>49</v>
      </c>
      <c r="R101" t="s">
        <v>83</v>
      </c>
      <c r="S101" t="s">
        <v>1596</v>
      </c>
      <c r="T101" t="s">
        <v>82</v>
      </c>
      <c r="U101">
        <v>0.74</v>
      </c>
      <c r="V101" s="1">
        <v>41244</v>
      </c>
      <c r="W101">
        <f t="shared" si="3"/>
        <v>233.10000000000002</v>
      </c>
    </row>
    <row r="102" spans="1:23" x14ac:dyDescent="0.2">
      <c r="A102">
        <v>101</v>
      </c>
      <c r="B102">
        <v>640</v>
      </c>
      <c r="C102" s="1">
        <v>40200</v>
      </c>
      <c r="D102" t="s">
        <v>30</v>
      </c>
      <c r="E102">
        <v>39</v>
      </c>
      <c r="F102">
        <v>4623.8555999999999</v>
      </c>
      <c r="G102">
        <v>0.02</v>
      </c>
      <c r="H102" t="s">
        <v>31</v>
      </c>
      <c r="I102">
        <v>-1153.9000000000001</v>
      </c>
      <c r="J102">
        <v>120.98</v>
      </c>
      <c r="K102">
        <v>58.64</v>
      </c>
      <c r="L102" t="s">
        <v>1246</v>
      </c>
      <c r="M102">
        <f t="shared" si="2"/>
        <v>12</v>
      </c>
      <c r="N102" t="s">
        <v>1123</v>
      </c>
      <c r="O102" t="s">
        <v>1123</v>
      </c>
      <c r="P102" t="s">
        <v>33</v>
      </c>
      <c r="Q102" t="s">
        <v>49</v>
      </c>
      <c r="R102" t="s">
        <v>80</v>
      </c>
      <c r="S102" t="s">
        <v>1247</v>
      </c>
      <c r="T102" t="s">
        <v>82</v>
      </c>
      <c r="U102">
        <v>0.75</v>
      </c>
      <c r="V102" s="1">
        <v>40201</v>
      </c>
      <c r="W102">
        <f t="shared" si="3"/>
        <v>94.364400000000003</v>
      </c>
    </row>
    <row r="103" spans="1:23" x14ac:dyDescent="0.2">
      <c r="A103">
        <v>102</v>
      </c>
      <c r="B103">
        <v>640</v>
      </c>
      <c r="C103" s="1">
        <v>40200</v>
      </c>
      <c r="D103" t="s">
        <v>30</v>
      </c>
      <c r="E103">
        <v>24</v>
      </c>
      <c r="F103">
        <v>450.72719999999998</v>
      </c>
      <c r="G103">
        <v>0.01</v>
      </c>
      <c r="H103" t="s">
        <v>22</v>
      </c>
      <c r="I103">
        <v>29.42</v>
      </c>
      <c r="J103">
        <v>18.97</v>
      </c>
      <c r="K103">
        <v>9.5399999999999991</v>
      </c>
      <c r="L103" t="s">
        <v>1246</v>
      </c>
      <c r="M103">
        <f t="shared" si="2"/>
        <v>12</v>
      </c>
      <c r="N103" t="s">
        <v>1123</v>
      </c>
      <c r="O103" t="s">
        <v>1123</v>
      </c>
      <c r="P103" t="s">
        <v>33</v>
      </c>
      <c r="Q103" t="s">
        <v>26</v>
      </c>
      <c r="R103" t="s">
        <v>61</v>
      </c>
      <c r="S103" t="s">
        <v>581</v>
      </c>
      <c r="T103" t="s">
        <v>39</v>
      </c>
      <c r="U103">
        <v>0.37</v>
      </c>
      <c r="V103" s="1">
        <v>40201</v>
      </c>
      <c r="W103">
        <f t="shared" si="3"/>
        <v>4.5527999999999995</v>
      </c>
    </row>
    <row r="104" spans="1:23" x14ac:dyDescent="0.2">
      <c r="A104">
        <v>103</v>
      </c>
      <c r="B104">
        <v>643</v>
      </c>
      <c r="C104" s="1">
        <v>40626</v>
      </c>
      <c r="D104" t="s">
        <v>30</v>
      </c>
      <c r="E104">
        <v>21</v>
      </c>
      <c r="F104">
        <v>2697.8741999999997</v>
      </c>
      <c r="G104">
        <v>7.0000000000000007E-2</v>
      </c>
      <c r="H104" t="s">
        <v>56</v>
      </c>
      <c r="I104">
        <v>-695.26</v>
      </c>
      <c r="J104">
        <v>138.13999999999999</v>
      </c>
      <c r="K104">
        <v>35</v>
      </c>
      <c r="L104" t="s">
        <v>57</v>
      </c>
      <c r="M104">
        <f t="shared" si="2"/>
        <v>14</v>
      </c>
      <c r="N104" t="s">
        <v>24</v>
      </c>
      <c r="O104" t="s">
        <v>24</v>
      </c>
      <c r="P104" t="s">
        <v>41</v>
      </c>
      <c r="Q104" t="s">
        <v>26</v>
      </c>
      <c r="R104" t="s">
        <v>27</v>
      </c>
      <c r="S104" t="s">
        <v>58</v>
      </c>
      <c r="T104" t="s">
        <v>29</v>
      </c>
      <c r="V104" s="1">
        <v>40627</v>
      </c>
      <c r="W104">
        <f t="shared" si="3"/>
        <v>203.0658</v>
      </c>
    </row>
    <row r="105" spans="1:23" x14ac:dyDescent="0.2">
      <c r="A105">
        <v>104</v>
      </c>
      <c r="B105">
        <v>644</v>
      </c>
      <c r="C105" s="1">
        <v>41029</v>
      </c>
      <c r="D105" t="s">
        <v>78</v>
      </c>
      <c r="E105">
        <v>5</v>
      </c>
      <c r="F105">
        <v>1588.8510000000001</v>
      </c>
      <c r="G105">
        <v>0.01</v>
      </c>
      <c r="H105" t="s">
        <v>31</v>
      </c>
      <c r="I105">
        <v>-171.92</v>
      </c>
      <c r="J105">
        <v>320.98</v>
      </c>
      <c r="K105">
        <v>58.95</v>
      </c>
      <c r="L105" t="s">
        <v>969</v>
      </c>
      <c r="M105">
        <f t="shared" si="2"/>
        <v>11</v>
      </c>
      <c r="N105" t="s">
        <v>1595</v>
      </c>
      <c r="O105" t="s">
        <v>1595</v>
      </c>
      <c r="P105" t="s">
        <v>41</v>
      </c>
      <c r="Q105" t="s">
        <v>49</v>
      </c>
      <c r="R105" t="s">
        <v>112</v>
      </c>
      <c r="S105" t="s">
        <v>181</v>
      </c>
      <c r="T105" t="s">
        <v>36</v>
      </c>
      <c r="U105">
        <v>0.56999999999999995</v>
      </c>
      <c r="V105" s="1">
        <v>41030</v>
      </c>
      <c r="W105">
        <f t="shared" si="3"/>
        <v>16.048999999999999</v>
      </c>
    </row>
    <row r="106" spans="1:23" x14ac:dyDescent="0.2">
      <c r="A106">
        <v>105</v>
      </c>
      <c r="B106">
        <v>645</v>
      </c>
      <c r="C106" s="1">
        <v>40149</v>
      </c>
      <c r="D106" t="s">
        <v>30</v>
      </c>
      <c r="E106">
        <v>42</v>
      </c>
      <c r="F106">
        <v>516.70499999999993</v>
      </c>
      <c r="G106">
        <v>0.05</v>
      </c>
      <c r="H106" t="s">
        <v>22</v>
      </c>
      <c r="I106">
        <v>89.44550000000001</v>
      </c>
      <c r="J106">
        <v>12.95</v>
      </c>
      <c r="K106">
        <v>4.9800000000000004</v>
      </c>
      <c r="L106" t="s">
        <v>531</v>
      </c>
      <c r="M106">
        <f t="shared" si="2"/>
        <v>12</v>
      </c>
      <c r="N106" t="s">
        <v>511</v>
      </c>
      <c r="O106" t="s">
        <v>512</v>
      </c>
      <c r="P106" t="s">
        <v>33</v>
      </c>
      <c r="Q106" t="s">
        <v>26</v>
      </c>
      <c r="R106" t="s">
        <v>37</v>
      </c>
      <c r="S106" t="s">
        <v>278</v>
      </c>
      <c r="T106" t="s">
        <v>39</v>
      </c>
      <c r="U106">
        <v>0.4</v>
      </c>
      <c r="V106" s="1">
        <v>40151</v>
      </c>
      <c r="W106">
        <f t="shared" si="3"/>
        <v>27.195</v>
      </c>
    </row>
    <row r="107" spans="1:23" x14ac:dyDescent="0.2">
      <c r="A107">
        <v>106</v>
      </c>
      <c r="B107">
        <v>646</v>
      </c>
      <c r="C107" s="1">
        <v>40138</v>
      </c>
      <c r="D107" t="s">
        <v>30</v>
      </c>
      <c r="E107">
        <v>18</v>
      </c>
      <c r="F107">
        <v>165.9042</v>
      </c>
      <c r="G107">
        <v>0.01</v>
      </c>
      <c r="H107" t="s">
        <v>22</v>
      </c>
      <c r="I107">
        <v>-10.9</v>
      </c>
      <c r="J107">
        <v>9.31</v>
      </c>
      <c r="K107">
        <v>3.98</v>
      </c>
      <c r="L107" t="s">
        <v>1248</v>
      </c>
      <c r="M107">
        <f t="shared" si="2"/>
        <v>13</v>
      </c>
      <c r="N107" t="s">
        <v>1123</v>
      </c>
      <c r="O107" t="s">
        <v>1123</v>
      </c>
      <c r="P107" t="s">
        <v>25</v>
      </c>
      <c r="Q107" t="s">
        <v>26</v>
      </c>
      <c r="R107" t="s">
        <v>150</v>
      </c>
      <c r="S107" t="s">
        <v>1249</v>
      </c>
      <c r="T107" t="s">
        <v>52</v>
      </c>
      <c r="U107">
        <v>0.56000000000000005</v>
      </c>
      <c r="V107" s="1">
        <v>40139</v>
      </c>
      <c r="W107">
        <f t="shared" si="3"/>
        <v>1.6758000000000002</v>
      </c>
    </row>
    <row r="108" spans="1:23" x14ac:dyDescent="0.2">
      <c r="A108">
        <v>107</v>
      </c>
      <c r="B108">
        <v>678</v>
      </c>
      <c r="C108" s="1">
        <v>40235</v>
      </c>
      <c r="D108" t="s">
        <v>21</v>
      </c>
      <c r="E108">
        <v>44</v>
      </c>
      <c r="F108">
        <v>203.7816</v>
      </c>
      <c r="G108">
        <v>7.0000000000000007E-2</v>
      </c>
      <c r="H108" t="s">
        <v>22</v>
      </c>
      <c r="I108">
        <v>-226.36</v>
      </c>
      <c r="J108">
        <v>4.9800000000000004</v>
      </c>
      <c r="K108">
        <v>8.33</v>
      </c>
      <c r="L108" t="s">
        <v>59</v>
      </c>
      <c r="M108">
        <f t="shared" si="2"/>
        <v>15</v>
      </c>
      <c r="N108" t="s">
        <v>24</v>
      </c>
      <c r="O108" t="s">
        <v>24</v>
      </c>
      <c r="P108" t="s">
        <v>60</v>
      </c>
      <c r="Q108" t="s">
        <v>26</v>
      </c>
      <c r="R108" t="s">
        <v>61</v>
      </c>
      <c r="S108" t="s">
        <v>62</v>
      </c>
      <c r="T108" t="s">
        <v>39</v>
      </c>
      <c r="U108">
        <v>0.38</v>
      </c>
      <c r="V108" s="1">
        <v>40235</v>
      </c>
      <c r="W108">
        <f t="shared" si="3"/>
        <v>15.338400000000002</v>
      </c>
    </row>
    <row r="109" spans="1:23" x14ac:dyDescent="0.2">
      <c r="A109">
        <v>108</v>
      </c>
      <c r="B109">
        <v>706</v>
      </c>
      <c r="C109" s="1">
        <v>40794</v>
      </c>
      <c r="D109" t="s">
        <v>78</v>
      </c>
      <c r="E109">
        <v>42</v>
      </c>
      <c r="F109">
        <v>70.224000000000004</v>
      </c>
      <c r="G109">
        <v>0.05</v>
      </c>
      <c r="H109" t="s">
        <v>22</v>
      </c>
      <c r="I109">
        <v>0.82</v>
      </c>
      <c r="J109">
        <v>1.76</v>
      </c>
      <c r="K109">
        <v>0.7</v>
      </c>
      <c r="L109" t="s">
        <v>998</v>
      </c>
      <c r="M109">
        <f t="shared" si="2"/>
        <v>12</v>
      </c>
      <c r="N109" t="s">
        <v>974</v>
      </c>
      <c r="O109" t="s">
        <v>512</v>
      </c>
      <c r="P109" t="s">
        <v>33</v>
      </c>
      <c r="Q109" t="s">
        <v>26</v>
      </c>
      <c r="R109" t="s">
        <v>95</v>
      </c>
      <c r="S109" t="s">
        <v>193</v>
      </c>
      <c r="T109" t="s">
        <v>68</v>
      </c>
      <c r="U109">
        <v>0.56000000000000005</v>
      </c>
      <c r="V109" s="1">
        <v>40796</v>
      </c>
      <c r="W109">
        <f t="shared" si="3"/>
        <v>3.6960000000000002</v>
      </c>
    </row>
    <row r="110" spans="1:23" x14ac:dyDescent="0.2">
      <c r="A110">
        <v>109</v>
      </c>
      <c r="B110">
        <v>710</v>
      </c>
      <c r="C110" s="1">
        <v>40179</v>
      </c>
      <c r="D110" t="s">
        <v>21</v>
      </c>
      <c r="E110">
        <v>42</v>
      </c>
      <c r="F110">
        <v>148.85640000000001</v>
      </c>
      <c r="G110">
        <v>0.01</v>
      </c>
      <c r="H110" t="s">
        <v>22</v>
      </c>
      <c r="I110">
        <v>-150.374</v>
      </c>
      <c r="J110">
        <v>3.58</v>
      </c>
      <c r="K110">
        <v>5.47</v>
      </c>
      <c r="L110" t="s">
        <v>1847</v>
      </c>
      <c r="M110">
        <f t="shared" si="2"/>
        <v>17</v>
      </c>
      <c r="N110" t="s">
        <v>672</v>
      </c>
      <c r="O110" t="s">
        <v>673</v>
      </c>
      <c r="P110" t="s">
        <v>41</v>
      </c>
      <c r="Q110" t="s">
        <v>26</v>
      </c>
      <c r="R110" t="s">
        <v>37</v>
      </c>
      <c r="S110" t="s">
        <v>462</v>
      </c>
      <c r="T110" t="s">
        <v>39</v>
      </c>
      <c r="U110">
        <v>0.37</v>
      </c>
      <c r="V110" s="1">
        <v>40183</v>
      </c>
      <c r="W110">
        <f t="shared" si="3"/>
        <v>1.5036000000000003</v>
      </c>
    </row>
    <row r="111" spans="1:23" x14ac:dyDescent="0.2">
      <c r="A111">
        <v>110</v>
      </c>
      <c r="B111">
        <v>710</v>
      </c>
      <c r="C111" s="1">
        <v>40179</v>
      </c>
      <c r="D111" t="s">
        <v>21</v>
      </c>
      <c r="E111">
        <v>11</v>
      </c>
      <c r="F111">
        <v>413.61320000000001</v>
      </c>
      <c r="G111">
        <v>0.09</v>
      </c>
      <c r="H111" t="s">
        <v>22</v>
      </c>
      <c r="I111">
        <v>89.03</v>
      </c>
      <c r="J111">
        <v>41.32</v>
      </c>
      <c r="K111">
        <v>8.66</v>
      </c>
      <c r="L111" t="s">
        <v>1847</v>
      </c>
      <c r="M111">
        <f t="shared" si="2"/>
        <v>17</v>
      </c>
      <c r="N111" t="s">
        <v>672</v>
      </c>
      <c r="O111" t="s">
        <v>673</v>
      </c>
      <c r="P111" t="s">
        <v>41</v>
      </c>
      <c r="Q111" t="s">
        <v>49</v>
      </c>
      <c r="R111" t="s">
        <v>50</v>
      </c>
      <c r="S111" t="s">
        <v>639</v>
      </c>
      <c r="T111" t="s">
        <v>48</v>
      </c>
      <c r="U111">
        <v>0.76</v>
      </c>
      <c r="V111" s="1">
        <v>40181</v>
      </c>
      <c r="W111">
        <f t="shared" si="3"/>
        <v>40.906799999999997</v>
      </c>
    </row>
    <row r="112" spans="1:23" x14ac:dyDescent="0.2">
      <c r="A112">
        <v>111</v>
      </c>
      <c r="B112">
        <v>710</v>
      </c>
      <c r="C112" s="1">
        <v>40179</v>
      </c>
      <c r="D112" t="s">
        <v>21</v>
      </c>
      <c r="E112">
        <v>29</v>
      </c>
      <c r="F112">
        <v>4133.6889999999994</v>
      </c>
      <c r="G112">
        <v>0.02</v>
      </c>
      <c r="H112" t="s">
        <v>31</v>
      </c>
      <c r="I112">
        <v>731.32</v>
      </c>
      <c r="J112">
        <v>145.44999999999999</v>
      </c>
      <c r="K112">
        <v>17.850000000000001</v>
      </c>
      <c r="L112" t="s">
        <v>1847</v>
      </c>
      <c r="M112">
        <f t="shared" si="2"/>
        <v>17</v>
      </c>
      <c r="N112" t="s">
        <v>672</v>
      </c>
      <c r="O112" t="s">
        <v>673</v>
      </c>
      <c r="P112" t="s">
        <v>41</v>
      </c>
      <c r="Q112" t="s">
        <v>42</v>
      </c>
      <c r="R112" t="s">
        <v>210</v>
      </c>
      <c r="S112" t="s">
        <v>234</v>
      </c>
      <c r="T112" t="s">
        <v>36</v>
      </c>
      <c r="U112">
        <v>0.56000000000000005</v>
      </c>
      <c r="V112" s="1">
        <v>40183</v>
      </c>
      <c r="W112">
        <f t="shared" si="3"/>
        <v>84.36099999999999</v>
      </c>
    </row>
    <row r="113" spans="1:23" x14ac:dyDescent="0.2">
      <c r="A113">
        <v>112</v>
      </c>
      <c r="B113">
        <v>738</v>
      </c>
      <c r="C113" s="1">
        <v>40238</v>
      </c>
      <c r="D113" t="s">
        <v>45</v>
      </c>
      <c r="E113">
        <v>7</v>
      </c>
      <c r="F113">
        <v>544.18560000000002</v>
      </c>
      <c r="G113">
        <v>0.04</v>
      </c>
      <c r="H113" t="s">
        <v>22</v>
      </c>
      <c r="I113">
        <v>32.6</v>
      </c>
      <c r="J113">
        <v>80.98</v>
      </c>
      <c r="K113">
        <v>4.5</v>
      </c>
      <c r="L113" t="s">
        <v>1661</v>
      </c>
      <c r="M113">
        <f t="shared" si="2"/>
        <v>15</v>
      </c>
      <c r="N113" t="s">
        <v>1595</v>
      </c>
      <c r="O113" t="s">
        <v>1595</v>
      </c>
      <c r="P113" t="s">
        <v>41</v>
      </c>
      <c r="Q113" t="s">
        <v>26</v>
      </c>
      <c r="R113" t="s">
        <v>34</v>
      </c>
      <c r="S113" t="s">
        <v>1369</v>
      </c>
      <c r="T113" t="s">
        <v>39</v>
      </c>
      <c r="U113">
        <v>0.59</v>
      </c>
      <c r="V113" s="1">
        <v>40240</v>
      </c>
      <c r="W113">
        <f t="shared" si="3"/>
        <v>22.674400000000002</v>
      </c>
    </row>
    <row r="114" spans="1:23" x14ac:dyDescent="0.2">
      <c r="A114">
        <v>113</v>
      </c>
      <c r="B114">
        <v>738</v>
      </c>
      <c r="C114" s="1">
        <v>40238</v>
      </c>
      <c r="D114" t="s">
        <v>45</v>
      </c>
      <c r="E114">
        <v>31</v>
      </c>
      <c r="F114">
        <v>184.80960000000002</v>
      </c>
      <c r="G114">
        <v>0.08</v>
      </c>
      <c r="H114" t="s">
        <v>22</v>
      </c>
      <c r="I114">
        <v>-56.68</v>
      </c>
      <c r="J114">
        <v>6.48</v>
      </c>
      <c r="K114">
        <v>5.14</v>
      </c>
      <c r="L114" t="s">
        <v>1661</v>
      </c>
      <c r="M114">
        <f t="shared" si="2"/>
        <v>15</v>
      </c>
      <c r="N114" t="s">
        <v>1595</v>
      </c>
      <c r="O114" t="s">
        <v>1595</v>
      </c>
      <c r="P114" t="s">
        <v>41</v>
      </c>
      <c r="Q114" t="s">
        <v>26</v>
      </c>
      <c r="R114" t="s">
        <v>61</v>
      </c>
      <c r="S114" t="s">
        <v>1184</v>
      </c>
      <c r="T114" t="s">
        <v>39</v>
      </c>
      <c r="U114">
        <v>0.37</v>
      </c>
      <c r="V114" s="1">
        <v>40239</v>
      </c>
      <c r="W114">
        <f t="shared" si="3"/>
        <v>16.070400000000003</v>
      </c>
    </row>
    <row r="115" spans="1:23" x14ac:dyDescent="0.2">
      <c r="A115">
        <v>114</v>
      </c>
      <c r="B115">
        <v>740</v>
      </c>
      <c r="C115" s="1">
        <v>40739</v>
      </c>
      <c r="D115" t="s">
        <v>63</v>
      </c>
      <c r="E115">
        <v>6</v>
      </c>
      <c r="F115">
        <v>27.190800000000003</v>
      </c>
      <c r="G115">
        <v>0.09</v>
      </c>
      <c r="H115" t="s">
        <v>22</v>
      </c>
      <c r="I115">
        <v>3.46</v>
      </c>
      <c r="J115">
        <v>4.9800000000000004</v>
      </c>
      <c r="K115">
        <v>0.49</v>
      </c>
      <c r="L115" t="s">
        <v>1412</v>
      </c>
      <c r="M115">
        <f t="shared" si="2"/>
        <v>13</v>
      </c>
      <c r="N115" t="s">
        <v>1123</v>
      </c>
      <c r="O115" t="s">
        <v>1123</v>
      </c>
      <c r="P115" t="s">
        <v>41</v>
      </c>
      <c r="Q115" t="s">
        <v>26</v>
      </c>
      <c r="R115" t="s">
        <v>88</v>
      </c>
      <c r="S115" t="s">
        <v>836</v>
      </c>
      <c r="T115" t="s">
        <v>39</v>
      </c>
      <c r="U115">
        <v>0.39</v>
      </c>
      <c r="V115" s="1">
        <v>40739</v>
      </c>
      <c r="W115">
        <f t="shared" si="3"/>
        <v>2.6892</v>
      </c>
    </row>
    <row r="116" spans="1:23" x14ac:dyDescent="0.2">
      <c r="A116">
        <v>115</v>
      </c>
      <c r="B116">
        <v>769</v>
      </c>
      <c r="C116" s="1">
        <v>40330</v>
      </c>
      <c r="D116" t="s">
        <v>63</v>
      </c>
      <c r="E116">
        <v>37</v>
      </c>
      <c r="F116">
        <v>4205.7974000000004</v>
      </c>
      <c r="G116">
        <v>0.02</v>
      </c>
      <c r="H116" t="s">
        <v>31</v>
      </c>
      <c r="I116">
        <v>4.1500000000000057</v>
      </c>
      <c r="J116">
        <v>115.99</v>
      </c>
      <c r="K116">
        <v>56.14</v>
      </c>
      <c r="L116" t="s">
        <v>532</v>
      </c>
      <c r="M116">
        <f t="shared" si="2"/>
        <v>10</v>
      </c>
      <c r="N116" t="s">
        <v>511</v>
      </c>
      <c r="O116" t="s">
        <v>512</v>
      </c>
      <c r="P116" t="s">
        <v>33</v>
      </c>
      <c r="Q116" t="s">
        <v>42</v>
      </c>
      <c r="R116" t="s">
        <v>210</v>
      </c>
      <c r="S116" t="s">
        <v>482</v>
      </c>
      <c r="T116" t="s">
        <v>36</v>
      </c>
      <c r="U116">
        <v>0.4</v>
      </c>
      <c r="V116" s="1">
        <v>40331</v>
      </c>
      <c r="W116">
        <f t="shared" si="3"/>
        <v>85.832599999999999</v>
      </c>
    </row>
    <row r="117" spans="1:23" x14ac:dyDescent="0.2">
      <c r="A117">
        <v>116</v>
      </c>
      <c r="B117">
        <v>771</v>
      </c>
      <c r="C117" s="1">
        <v>40710</v>
      </c>
      <c r="D117" t="s">
        <v>78</v>
      </c>
      <c r="E117">
        <v>18</v>
      </c>
      <c r="F117">
        <v>82.468800000000016</v>
      </c>
      <c r="G117">
        <v>0.08</v>
      </c>
      <c r="H117" t="s">
        <v>22</v>
      </c>
      <c r="I117">
        <v>-38.35</v>
      </c>
      <c r="J117">
        <v>4.9800000000000004</v>
      </c>
      <c r="K117">
        <v>4.72</v>
      </c>
      <c r="L117" t="s">
        <v>1928</v>
      </c>
      <c r="M117">
        <f t="shared" si="2"/>
        <v>15</v>
      </c>
      <c r="N117" t="s">
        <v>1905</v>
      </c>
      <c r="O117" t="s">
        <v>673</v>
      </c>
      <c r="P117" t="s">
        <v>60</v>
      </c>
      <c r="Q117" t="s">
        <v>26</v>
      </c>
      <c r="R117" t="s">
        <v>61</v>
      </c>
      <c r="S117" t="s">
        <v>968</v>
      </c>
      <c r="T117" t="s">
        <v>39</v>
      </c>
      <c r="U117">
        <v>0.36</v>
      </c>
      <c r="V117" s="1">
        <v>40711</v>
      </c>
      <c r="W117">
        <f t="shared" si="3"/>
        <v>7.1712000000000016</v>
      </c>
    </row>
    <row r="118" spans="1:23" x14ac:dyDescent="0.2">
      <c r="A118">
        <v>117</v>
      </c>
      <c r="B118">
        <v>772</v>
      </c>
      <c r="C118" s="1">
        <v>40284</v>
      </c>
      <c r="D118" t="s">
        <v>30</v>
      </c>
      <c r="E118">
        <v>35</v>
      </c>
      <c r="F118">
        <v>564.14399999999989</v>
      </c>
      <c r="G118">
        <v>0.08</v>
      </c>
      <c r="H118" t="s">
        <v>22</v>
      </c>
      <c r="I118">
        <v>-38.35</v>
      </c>
      <c r="J118">
        <v>17.52</v>
      </c>
      <c r="K118">
        <v>8.17</v>
      </c>
      <c r="L118" t="s">
        <v>1662</v>
      </c>
      <c r="M118">
        <f t="shared" si="2"/>
        <v>12</v>
      </c>
      <c r="N118" t="s">
        <v>1595</v>
      </c>
      <c r="O118" t="s">
        <v>1595</v>
      </c>
      <c r="P118" t="s">
        <v>33</v>
      </c>
      <c r="Q118" t="s">
        <v>26</v>
      </c>
      <c r="R118" t="s">
        <v>34</v>
      </c>
      <c r="S118" t="s">
        <v>1663</v>
      </c>
      <c r="T118" t="s">
        <v>48</v>
      </c>
      <c r="U118">
        <v>0.5</v>
      </c>
      <c r="V118" s="1">
        <v>40286</v>
      </c>
      <c r="W118">
        <f t="shared" si="3"/>
        <v>49.055999999999997</v>
      </c>
    </row>
    <row r="119" spans="1:23" x14ac:dyDescent="0.2">
      <c r="A119">
        <v>118</v>
      </c>
      <c r="B119">
        <v>772</v>
      </c>
      <c r="C119" s="1">
        <v>40284</v>
      </c>
      <c r="D119" t="s">
        <v>30</v>
      </c>
      <c r="E119">
        <v>25</v>
      </c>
      <c r="F119">
        <v>222.75</v>
      </c>
      <c r="G119">
        <v>0.1</v>
      </c>
      <c r="H119" t="s">
        <v>22</v>
      </c>
      <c r="I119">
        <v>86.93</v>
      </c>
      <c r="J119">
        <v>9.9</v>
      </c>
      <c r="K119">
        <v>1.39</v>
      </c>
      <c r="L119" t="s">
        <v>1662</v>
      </c>
      <c r="M119">
        <f t="shared" si="2"/>
        <v>12</v>
      </c>
      <c r="N119" t="s">
        <v>1595</v>
      </c>
      <c r="O119" t="s">
        <v>1595</v>
      </c>
      <c r="P119" t="s">
        <v>33</v>
      </c>
      <c r="Q119" t="s">
        <v>26</v>
      </c>
      <c r="R119" t="s">
        <v>76</v>
      </c>
      <c r="S119" t="s">
        <v>1664</v>
      </c>
      <c r="T119" t="s">
        <v>39</v>
      </c>
      <c r="U119">
        <v>0.37</v>
      </c>
      <c r="V119" s="1">
        <v>40286</v>
      </c>
      <c r="W119">
        <f t="shared" si="3"/>
        <v>24.75</v>
      </c>
    </row>
    <row r="120" spans="1:23" x14ac:dyDescent="0.2">
      <c r="A120">
        <v>119</v>
      </c>
      <c r="B120">
        <v>773</v>
      </c>
      <c r="C120" s="1">
        <v>40446</v>
      </c>
      <c r="D120" t="s">
        <v>63</v>
      </c>
      <c r="E120">
        <v>38</v>
      </c>
      <c r="F120">
        <v>2357.1628000000001</v>
      </c>
      <c r="G120">
        <v>0.06</v>
      </c>
      <c r="H120" t="s">
        <v>22</v>
      </c>
      <c r="I120">
        <v>324.92699999999996</v>
      </c>
      <c r="J120">
        <v>65.989999999999995</v>
      </c>
      <c r="K120">
        <v>8.99</v>
      </c>
      <c r="L120" t="s">
        <v>533</v>
      </c>
      <c r="M120">
        <f t="shared" si="2"/>
        <v>13</v>
      </c>
      <c r="N120" t="s">
        <v>511</v>
      </c>
      <c r="O120" t="s">
        <v>512</v>
      </c>
      <c r="P120" t="s">
        <v>60</v>
      </c>
      <c r="Q120" t="s">
        <v>42</v>
      </c>
      <c r="R120" t="s">
        <v>43</v>
      </c>
      <c r="S120" t="s">
        <v>534</v>
      </c>
      <c r="T120" t="s">
        <v>39</v>
      </c>
      <c r="U120">
        <v>0.56000000000000005</v>
      </c>
      <c r="V120" s="1">
        <v>40447</v>
      </c>
      <c r="W120">
        <f t="shared" si="3"/>
        <v>150.4572</v>
      </c>
    </row>
    <row r="121" spans="1:23" x14ac:dyDescent="0.2">
      <c r="A121">
        <v>120</v>
      </c>
      <c r="B121">
        <v>774</v>
      </c>
      <c r="C121" s="1">
        <v>40880</v>
      </c>
      <c r="D121" t="s">
        <v>78</v>
      </c>
      <c r="E121">
        <v>17</v>
      </c>
      <c r="F121">
        <v>73.875200000000007</v>
      </c>
      <c r="G121">
        <v>0.03</v>
      </c>
      <c r="H121" t="s">
        <v>22</v>
      </c>
      <c r="I121">
        <v>-752.13</v>
      </c>
      <c r="J121">
        <v>4.4800000000000004</v>
      </c>
      <c r="K121">
        <v>49</v>
      </c>
      <c r="L121" t="s">
        <v>2095</v>
      </c>
      <c r="M121">
        <f t="shared" si="2"/>
        <v>13</v>
      </c>
      <c r="N121" t="s">
        <v>2073</v>
      </c>
      <c r="O121" t="s">
        <v>704</v>
      </c>
      <c r="P121" t="s">
        <v>25</v>
      </c>
      <c r="Q121" t="s">
        <v>26</v>
      </c>
      <c r="R121" t="s">
        <v>34</v>
      </c>
      <c r="S121" t="s">
        <v>128</v>
      </c>
      <c r="T121" t="s">
        <v>29</v>
      </c>
      <c r="U121">
        <v>0.6</v>
      </c>
      <c r="V121" s="1">
        <v>40882</v>
      </c>
      <c r="W121">
        <f t="shared" si="3"/>
        <v>2.2848000000000002</v>
      </c>
    </row>
    <row r="122" spans="1:23" x14ac:dyDescent="0.2">
      <c r="A122">
        <v>121</v>
      </c>
      <c r="B122">
        <v>775</v>
      </c>
      <c r="C122" s="1">
        <v>40619</v>
      </c>
      <c r="D122" t="s">
        <v>78</v>
      </c>
      <c r="E122">
        <v>35</v>
      </c>
      <c r="F122">
        <v>39.69</v>
      </c>
      <c r="G122">
        <v>0.1</v>
      </c>
      <c r="H122" t="s">
        <v>22</v>
      </c>
      <c r="I122">
        <v>-19.170000000000002</v>
      </c>
      <c r="J122">
        <v>1.26</v>
      </c>
      <c r="K122">
        <v>0.7</v>
      </c>
      <c r="L122" t="s">
        <v>1516</v>
      </c>
      <c r="M122">
        <f t="shared" si="2"/>
        <v>11</v>
      </c>
      <c r="N122" t="s">
        <v>974</v>
      </c>
      <c r="O122" t="s">
        <v>512</v>
      </c>
      <c r="P122" t="s">
        <v>25</v>
      </c>
      <c r="Q122" t="s">
        <v>26</v>
      </c>
      <c r="R122" t="s">
        <v>66</v>
      </c>
      <c r="S122" t="s">
        <v>351</v>
      </c>
      <c r="T122" t="s">
        <v>68</v>
      </c>
      <c r="U122">
        <v>0.81</v>
      </c>
      <c r="V122" s="1">
        <v>40620</v>
      </c>
      <c r="W122">
        <f t="shared" si="3"/>
        <v>4.41</v>
      </c>
    </row>
    <row r="123" spans="1:23" x14ac:dyDescent="0.2">
      <c r="A123">
        <v>122</v>
      </c>
      <c r="B123">
        <v>775</v>
      </c>
      <c r="C123" s="1">
        <v>40619</v>
      </c>
      <c r="D123" t="s">
        <v>78</v>
      </c>
      <c r="E123">
        <v>8</v>
      </c>
      <c r="F123">
        <v>30.671999999999997</v>
      </c>
      <c r="G123">
        <v>0.1</v>
      </c>
      <c r="H123" t="s">
        <v>22</v>
      </c>
      <c r="I123">
        <v>-1.25</v>
      </c>
      <c r="J123">
        <v>4.26</v>
      </c>
      <c r="K123">
        <v>1.2</v>
      </c>
      <c r="L123" t="s">
        <v>1516</v>
      </c>
      <c r="M123">
        <f t="shared" si="2"/>
        <v>11</v>
      </c>
      <c r="N123" t="s">
        <v>974</v>
      </c>
      <c r="O123" t="s">
        <v>512</v>
      </c>
      <c r="P123" t="s">
        <v>25</v>
      </c>
      <c r="Q123" t="s">
        <v>26</v>
      </c>
      <c r="R123" t="s">
        <v>95</v>
      </c>
      <c r="S123" t="s">
        <v>865</v>
      </c>
      <c r="T123" t="s">
        <v>68</v>
      </c>
      <c r="U123">
        <v>0.44</v>
      </c>
      <c r="V123" s="1">
        <v>40621</v>
      </c>
      <c r="W123">
        <f t="shared" si="3"/>
        <v>3.4079999999999999</v>
      </c>
    </row>
    <row r="124" spans="1:23" x14ac:dyDescent="0.2">
      <c r="A124">
        <v>123</v>
      </c>
      <c r="B124">
        <v>801</v>
      </c>
      <c r="C124" s="1">
        <v>40956</v>
      </c>
      <c r="D124" t="s">
        <v>78</v>
      </c>
      <c r="E124">
        <v>20</v>
      </c>
      <c r="F124">
        <v>53.156000000000006</v>
      </c>
      <c r="G124">
        <v>0.03</v>
      </c>
      <c r="H124" t="s">
        <v>22</v>
      </c>
      <c r="I124">
        <v>-47.41</v>
      </c>
      <c r="J124">
        <v>2.74</v>
      </c>
      <c r="K124">
        <v>3.5</v>
      </c>
      <c r="L124" t="s">
        <v>1848</v>
      </c>
      <c r="M124">
        <f t="shared" si="2"/>
        <v>13</v>
      </c>
      <c r="N124" t="s">
        <v>672</v>
      </c>
      <c r="O124" t="s">
        <v>673</v>
      </c>
      <c r="P124" t="s">
        <v>41</v>
      </c>
      <c r="Q124" t="s">
        <v>26</v>
      </c>
      <c r="R124" t="s">
        <v>95</v>
      </c>
      <c r="S124" t="s">
        <v>1573</v>
      </c>
      <c r="T124" t="s">
        <v>52</v>
      </c>
      <c r="U124">
        <v>0.57999999999999996</v>
      </c>
      <c r="V124" s="1">
        <v>40959</v>
      </c>
      <c r="W124">
        <f t="shared" si="3"/>
        <v>1.6440000000000001</v>
      </c>
    </row>
    <row r="125" spans="1:23" x14ac:dyDescent="0.2">
      <c r="A125">
        <v>124</v>
      </c>
      <c r="B125">
        <v>802</v>
      </c>
      <c r="C125" s="1">
        <v>40547</v>
      </c>
      <c r="D125" t="s">
        <v>78</v>
      </c>
      <c r="E125">
        <v>33</v>
      </c>
      <c r="F125">
        <v>355.21199999999999</v>
      </c>
      <c r="G125">
        <v>0.08</v>
      </c>
      <c r="H125" t="s">
        <v>22</v>
      </c>
      <c r="I125">
        <v>12.724500000000001</v>
      </c>
      <c r="J125">
        <v>11.7</v>
      </c>
      <c r="K125">
        <v>5.63</v>
      </c>
      <c r="L125" t="s">
        <v>1722</v>
      </c>
      <c r="M125">
        <f t="shared" si="2"/>
        <v>11</v>
      </c>
      <c r="N125" t="s">
        <v>1123</v>
      </c>
      <c r="O125" t="s">
        <v>1123</v>
      </c>
      <c r="P125" t="s">
        <v>41</v>
      </c>
      <c r="Q125" t="s">
        <v>26</v>
      </c>
      <c r="R125" t="s">
        <v>37</v>
      </c>
      <c r="S125" t="s">
        <v>1333</v>
      </c>
      <c r="T125" t="s">
        <v>39</v>
      </c>
      <c r="U125">
        <v>0.4</v>
      </c>
      <c r="V125" s="1">
        <v>40549</v>
      </c>
      <c r="W125">
        <f t="shared" si="3"/>
        <v>30.887999999999998</v>
      </c>
    </row>
    <row r="126" spans="1:23" x14ac:dyDescent="0.2">
      <c r="A126">
        <v>125</v>
      </c>
      <c r="B126">
        <v>802</v>
      </c>
      <c r="C126" s="1">
        <v>40547</v>
      </c>
      <c r="D126" t="s">
        <v>78</v>
      </c>
      <c r="E126">
        <v>2</v>
      </c>
      <c r="F126">
        <v>29.101800000000001</v>
      </c>
      <c r="G126">
        <v>0.09</v>
      </c>
      <c r="H126" t="s">
        <v>22</v>
      </c>
      <c r="I126">
        <v>-52.139099999999999</v>
      </c>
      <c r="J126">
        <v>15.99</v>
      </c>
      <c r="K126">
        <v>9.4</v>
      </c>
      <c r="L126" t="s">
        <v>1722</v>
      </c>
      <c r="M126">
        <f t="shared" si="2"/>
        <v>11</v>
      </c>
      <c r="N126" t="s">
        <v>1123</v>
      </c>
      <c r="O126" t="s">
        <v>1123</v>
      </c>
      <c r="P126" t="s">
        <v>41</v>
      </c>
      <c r="Q126" t="s">
        <v>42</v>
      </c>
      <c r="R126" t="s">
        <v>210</v>
      </c>
      <c r="S126" t="s">
        <v>489</v>
      </c>
      <c r="T126" t="s">
        <v>39</v>
      </c>
      <c r="U126">
        <v>0.49</v>
      </c>
      <c r="V126" s="1">
        <v>40547</v>
      </c>
      <c r="W126">
        <f t="shared" si="3"/>
        <v>2.8782000000000001</v>
      </c>
    </row>
    <row r="127" spans="1:23" x14ac:dyDescent="0.2">
      <c r="A127">
        <v>126</v>
      </c>
      <c r="B127">
        <v>805</v>
      </c>
      <c r="C127" s="1">
        <v>40728</v>
      </c>
      <c r="D127" t="s">
        <v>45</v>
      </c>
      <c r="E127">
        <v>39</v>
      </c>
      <c r="F127">
        <v>189.95339999999999</v>
      </c>
      <c r="G127">
        <v>0.02</v>
      </c>
      <c r="H127" t="s">
        <v>22</v>
      </c>
      <c r="I127">
        <v>-119.86</v>
      </c>
      <c r="J127">
        <v>4.97</v>
      </c>
      <c r="K127">
        <v>5.71</v>
      </c>
      <c r="L127" t="s">
        <v>1985</v>
      </c>
      <c r="M127">
        <f t="shared" si="2"/>
        <v>13</v>
      </c>
      <c r="N127" t="s">
        <v>1905</v>
      </c>
      <c r="O127" t="s">
        <v>673</v>
      </c>
      <c r="P127" t="s">
        <v>25</v>
      </c>
      <c r="Q127" t="s">
        <v>49</v>
      </c>
      <c r="R127" t="s">
        <v>50</v>
      </c>
      <c r="S127" t="s">
        <v>1634</v>
      </c>
      <c r="T127" t="s">
        <v>48</v>
      </c>
      <c r="U127">
        <v>0.54</v>
      </c>
      <c r="V127" s="1">
        <v>40730</v>
      </c>
      <c r="W127">
        <f t="shared" si="3"/>
        <v>3.8765999999999998</v>
      </c>
    </row>
    <row r="128" spans="1:23" x14ac:dyDescent="0.2">
      <c r="A128">
        <v>127</v>
      </c>
      <c r="B128">
        <v>807</v>
      </c>
      <c r="C128" s="1">
        <v>40505</v>
      </c>
      <c r="D128" t="s">
        <v>63</v>
      </c>
      <c r="E128">
        <v>45</v>
      </c>
      <c r="F128">
        <v>190.67400000000004</v>
      </c>
      <c r="G128">
        <v>0.01</v>
      </c>
      <c r="H128" t="s">
        <v>22</v>
      </c>
      <c r="I128">
        <v>-166.85</v>
      </c>
      <c r="J128">
        <v>4.28</v>
      </c>
      <c r="K128">
        <v>6.18</v>
      </c>
      <c r="L128" t="s">
        <v>64</v>
      </c>
      <c r="M128">
        <f t="shared" si="2"/>
        <v>15</v>
      </c>
      <c r="N128" t="s">
        <v>24</v>
      </c>
      <c r="O128" t="s">
        <v>24</v>
      </c>
      <c r="P128" t="s">
        <v>60</v>
      </c>
      <c r="Q128" t="s">
        <v>26</v>
      </c>
      <c r="R128" t="s">
        <v>61</v>
      </c>
      <c r="S128" t="s">
        <v>65</v>
      </c>
      <c r="T128" t="s">
        <v>39</v>
      </c>
      <c r="U128">
        <v>0.4</v>
      </c>
      <c r="V128" s="1">
        <v>40506</v>
      </c>
      <c r="W128">
        <f t="shared" si="3"/>
        <v>1.9260000000000004</v>
      </c>
    </row>
    <row r="129" spans="1:23" x14ac:dyDescent="0.2">
      <c r="A129">
        <v>128</v>
      </c>
      <c r="B129">
        <v>807</v>
      </c>
      <c r="C129" s="1">
        <v>40505</v>
      </c>
      <c r="D129" t="s">
        <v>63</v>
      </c>
      <c r="E129">
        <v>32</v>
      </c>
      <c r="F129">
        <v>121.34400000000001</v>
      </c>
      <c r="G129">
        <v>0.04</v>
      </c>
      <c r="H129" t="s">
        <v>22</v>
      </c>
      <c r="I129">
        <v>-14.33</v>
      </c>
      <c r="J129">
        <v>3.95</v>
      </c>
      <c r="K129">
        <v>2</v>
      </c>
      <c r="L129" t="s">
        <v>64</v>
      </c>
      <c r="M129">
        <f t="shared" si="2"/>
        <v>15</v>
      </c>
      <c r="N129" t="s">
        <v>24</v>
      </c>
      <c r="O129" t="s">
        <v>24</v>
      </c>
      <c r="P129" t="s">
        <v>60</v>
      </c>
      <c r="Q129" t="s">
        <v>26</v>
      </c>
      <c r="R129" t="s">
        <v>66</v>
      </c>
      <c r="S129" t="s">
        <v>67</v>
      </c>
      <c r="T129" t="s">
        <v>68</v>
      </c>
      <c r="U129">
        <v>0.53</v>
      </c>
      <c r="V129" s="1">
        <v>40506</v>
      </c>
      <c r="W129">
        <f t="shared" si="3"/>
        <v>5.056</v>
      </c>
    </row>
    <row r="130" spans="1:23" x14ac:dyDescent="0.2">
      <c r="A130">
        <v>129</v>
      </c>
      <c r="B130">
        <v>832</v>
      </c>
      <c r="C130" s="1">
        <v>41017</v>
      </c>
      <c r="D130" t="s">
        <v>21</v>
      </c>
      <c r="E130">
        <v>7</v>
      </c>
      <c r="F130">
        <v>44.452799999999996</v>
      </c>
      <c r="G130">
        <v>0.02</v>
      </c>
      <c r="H130" t="s">
        <v>22</v>
      </c>
      <c r="I130">
        <v>-17.579999999999998</v>
      </c>
      <c r="J130">
        <v>6.48</v>
      </c>
      <c r="K130">
        <v>5.9</v>
      </c>
      <c r="L130" t="s">
        <v>2110</v>
      </c>
      <c r="M130">
        <f t="shared" si="2"/>
        <v>14</v>
      </c>
      <c r="N130" t="s">
        <v>2073</v>
      </c>
      <c r="O130" t="s">
        <v>704</v>
      </c>
      <c r="P130" t="s">
        <v>41</v>
      </c>
      <c r="Q130" t="s">
        <v>26</v>
      </c>
      <c r="R130" t="s">
        <v>61</v>
      </c>
      <c r="S130" t="s">
        <v>696</v>
      </c>
      <c r="T130" t="s">
        <v>39</v>
      </c>
      <c r="U130">
        <v>0.37</v>
      </c>
      <c r="V130" s="1">
        <v>41021</v>
      </c>
      <c r="W130">
        <f t="shared" si="3"/>
        <v>0.90720000000000001</v>
      </c>
    </row>
    <row r="131" spans="1:23" x14ac:dyDescent="0.2">
      <c r="A131">
        <v>130</v>
      </c>
      <c r="B131">
        <v>833</v>
      </c>
      <c r="C131" s="1">
        <v>39856</v>
      </c>
      <c r="D131" t="s">
        <v>63</v>
      </c>
      <c r="E131">
        <v>1</v>
      </c>
      <c r="F131">
        <v>12.1541</v>
      </c>
      <c r="G131">
        <v>0.03</v>
      </c>
      <c r="H131" t="s">
        <v>22</v>
      </c>
      <c r="I131">
        <v>-20.320500000000003</v>
      </c>
      <c r="J131">
        <v>12.53</v>
      </c>
      <c r="K131">
        <v>7.17</v>
      </c>
      <c r="L131" t="s">
        <v>1413</v>
      </c>
      <c r="M131">
        <f t="shared" ref="M131:M194" si="4">LEN(L131)</f>
        <v>11</v>
      </c>
      <c r="N131" t="s">
        <v>1123</v>
      </c>
      <c r="O131" t="s">
        <v>1123</v>
      </c>
      <c r="P131" t="s">
        <v>60</v>
      </c>
      <c r="Q131" t="s">
        <v>26</v>
      </c>
      <c r="R131" t="s">
        <v>37</v>
      </c>
      <c r="S131" t="s">
        <v>1414</v>
      </c>
      <c r="T131" t="s">
        <v>39</v>
      </c>
      <c r="U131">
        <v>0.38</v>
      </c>
      <c r="V131" s="1">
        <v>39857</v>
      </c>
      <c r="W131">
        <f t="shared" ref="W131:W194" si="5">(J131*E131)*G131</f>
        <v>0.37589999999999996</v>
      </c>
    </row>
    <row r="132" spans="1:23" x14ac:dyDescent="0.2">
      <c r="A132">
        <v>131</v>
      </c>
      <c r="B132">
        <v>834</v>
      </c>
      <c r="C132" s="1">
        <v>39955</v>
      </c>
      <c r="D132" t="s">
        <v>63</v>
      </c>
      <c r="E132">
        <v>15</v>
      </c>
      <c r="F132">
        <v>1722.4514999999999</v>
      </c>
      <c r="G132">
        <v>0.01</v>
      </c>
      <c r="H132" t="s">
        <v>31</v>
      </c>
      <c r="I132">
        <v>-164.39520000000002</v>
      </c>
      <c r="J132">
        <v>115.99</v>
      </c>
      <c r="K132">
        <v>56.14</v>
      </c>
      <c r="L132" t="s">
        <v>1933</v>
      </c>
      <c r="M132">
        <f t="shared" si="4"/>
        <v>12</v>
      </c>
      <c r="N132" t="s">
        <v>703</v>
      </c>
      <c r="O132" t="s">
        <v>704</v>
      </c>
      <c r="P132" t="s">
        <v>60</v>
      </c>
      <c r="Q132" t="s">
        <v>42</v>
      </c>
      <c r="R132" t="s">
        <v>210</v>
      </c>
      <c r="S132" t="s">
        <v>482</v>
      </c>
      <c r="T132" t="s">
        <v>36</v>
      </c>
      <c r="U132">
        <v>0.4</v>
      </c>
      <c r="V132" s="1">
        <v>39956</v>
      </c>
      <c r="W132">
        <f t="shared" si="5"/>
        <v>17.398499999999999</v>
      </c>
    </row>
    <row r="133" spans="1:23" x14ac:dyDescent="0.2">
      <c r="A133">
        <v>132</v>
      </c>
      <c r="B133">
        <v>835</v>
      </c>
      <c r="C133" s="1">
        <v>40823</v>
      </c>
      <c r="D133" t="s">
        <v>45</v>
      </c>
      <c r="E133">
        <v>18</v>
      </c>
      <c r="F133">
        <v>114.30720000000001</v>
      </c>
      <c r="G133">
        <v>0.02</v>
      </c>
      <c r="H133" t="s">
        <v>22</v>
      </c>
      <c r="I133">
        <v>-23.48</v>
      </c>
      <c r="J133">
        <v>6.48</v>
      </c>
      <c r="K133">
        <v>5.14</v>
      </c>
      <c r="L133" t="s">
        <v>1248</v>
      </c>
      <c r="M133">
        <f t="shared" si="4"/>
        <v>13</v>
      </c>
      <c r="N133" t="s">
        <v>1123</v>
      </c>
      <c r="O133" t="s">
        <v>1123</v>
      </c>
      <c r="P133" t="s">
        <v>25</v>
      </c>
      <c r="Q133" t="s">
        <v>26</v>
      </c>
      <c r="R133" t="s">
        <v>61</v>
      </c>
      <c r="S133" t="s">
        <v>1184</v>
      </c>
      <c r="T133" t="s">
        <v>39</v>
      </c>
      <c r="U133">
        <v>0.37</v>
      </c>
      <c r="V133" s="1">
        <v>40824</v>
      </c>
      <c r="W133">
        <f t="shared" si="5"/>
        <v>2.3328000000000002</v>
      </c>
    </row>
    <row r="134" spans="1:23" x14ac:dyDescent="0.2">
      <c r="A134">
        <v>133</v>
      </c>
      <c r="B134">
        <v>837</v>
      </c>
      <c r="C134" s="1">
        <v>39978</v>
      </c>
      <c r="D134" t="s">
        <v>45</v>
      </c>
      <c r="E134">
        <v>11</v>
      </c>
      <c r="F134">
        <v>63.597599999999993</v>
      </c>
      <c r="G134">
        <v>0.01</v>
      </c>
      <c r="H134" t="s">
        <v>22</v>
      </c>
      <c r="I134">
        <v>13.41</v>
      </c>
      <c r="J134">
        <v>5.84</v>
      </c>
      <c r="K134">
        <v>0.83</v>
      </c>
      <c r="L134" t="s">
        <v>1189</v>
      </c>
      <c r="M134">
        <f t="shared" si="4"/>
        <v>14</v>
      </c>
      <c r="N134" t="s">
        <v>1123</v>
      </c>
      <c r="O134" t="s">
        <v>1123</v>
      </c>
      <c r="P134" t="s">
        <v>41</v>
      </c>
      <c r="Q134" t="s">
        <v>26</v>
      </c>
      <c r="R134" t="s">
        <v>95</v>
      </c>
      <c r="S134" t="s">
        <v>1037</v>
      </c>
      <c r="T134" t="s">
        <v>68</v>
      </c>
      <c r="U134">
        <v>0.49</v>
      </c>
      <c r="V134" s="1">
        <v>39980</v>
      </c>
      <c r="W134">
        <f t="shared" si="5"/>
        <v>0.64239999999999997</v>
      </c>
    </row>
    <row r="135" spans="1:23" x14ac:dyDescent="0.2">
      <c r="A135">
        <v>134</v>
      </c>
      <c r="B135">
        <v>868</v>
      </c>
      <c r="C135" s="1">
        <v>41068</v>
      </c>
      <c r="D135" t="s">
        <v>45</v>
      </c>
      <c r="E135">
        <v>32</v>
      </c>
      <c r="F135">
        <v>696.96</v>
      </c>
      <c r="G135">
        <v>0</v>
      </c>
      <c r="H135" t="s">
        <v>22</v>
      </c>
      <c r="I135">
        <v>134.72</v>
      </c>
      <c r="J135">
        <v>21.78</v>
      </c>
      <c r="K135">
        <v>5.94</v>
      </c>
      <c r="L135" t="s">
        <v>69</v>
      </c>
      <c r="M135">
        <f t="shared" si="4"/>
        <v>11</v>
      </c>
      <c r="N135" t="s">
        <v>24</v>
      </c>
      <c r="O135" t="s">
        <v>24</v>
      </c>
      <c r="P135" t="s">
        <v>60</v>
      </c>
      <c r="Q135" t="s">
        <v>26</v>
      </c>
      <c r="R135" t="s">
        <v>34</v>
      </c>
      <c r="S135" t="s">
        <v>47</v>
      </c>
      <c r="T135" t="s">
        <v>48</v>
      </c>
      <c r="U135">
        <v>0.5</v>
      </c>
      <c r="V135" s="1">
        <v>41069</v>
      </c>
      <c r="W135">
        <f t="shared" si="5"/>
        <v>0</v>
      </c>
    </row>
    <row r="136" spans="1:23" x14ac:dyDescent="0.2">
      <c r="A136">
        <v>135</v>
      </c>
      <c r="B136">
        <v>868</v>
      </c>
      <c r="C136" s="1">
        <v>41068</v>
      </c>
      <c r="D136" t="s">
        <v>45</v>
      </c>
      <c r="E136">
        <v>31</v>
      </c>
      <c r="F136">
        <v>1427.8847999999998</v>
      </c>
      <c r="G136">
        <v>0.04</v>
      </c>
      <c r="H136" t="s">
        <v>22</v>
      </c>
      <c r="I136">
        <v>114.46</v>
      </c>
      <c r="J136">
        <v>47.98</v>
      </c>
      <c r="K136">
        <v>3.61</v>
      </c>
      <c r="L136" t="s">
        <v>69</v>
      </c>
      <c r="M136">
        <f t="shared" si="4"/>
        <v>11</v>
      </c>
      <c r="N136" t="s">
        <v>24</v>
      </c>
      <c r="O136" t="s">
        <v>24</v>
      </c>
      <c r="P136" t="s">
        <v>60</v>
      </c>
      <c r="Q136" t="s">
        <v>42</v>
      </c>
      <c r="R136" t="s">
        <v>70</v>
      </c>
      <c r="S136" t="s">
        <v>71</v>
      </c>
      <c r="T136" t="s">
        <v>52</v>
      </c>
      <c r="U136">
        <v>0.71</v>
      </c>
      <c r="V136" s="1">
        <v>41070</v>
      </c>
      <c r="W136">
        <f t="shared" si="5"/>
        <v>59.495199999999997</v>
      </c>
    </row>
    <row r="137" spans="1:23" x14ac:dyDescent="0.2">
      <c r="A137">
        <v>136</v>
      </c>
      <c r="B137">
        <v>870</v>
      </c>
      <c r="C137" s="1">
        <v>40348</v>
      </c>
      <c r="D137" t="s">
        <v>45</v>
      </c>
      <c r="E137">
        <v>23</v>
      </c>
      <c r="F137">
        <v>1567.0175999999999</v>
      </c>
      <c r="G137">
        <v>0.04</v>
      </c>
      <c r="H137" t="s">
        <v>22</v>
      </c>
      <c r="I137">
        <v>475.54</v>
      </c>
      <c r="J137">
        <v>70.97</v>
      </c>
      <c r="K137">
        <v>3.5</v>
      </c>
      <c r="L137" t="s">
        <v>1846</v>
      </c>
      <c r="M137">
        <f t="shared" si="4"/>
        <v>17</v>
      </c>
      <c r="N137" t="s">
        <v>672</v>
      </c>
      <c r="O137" t="s">
        <v>673</v>
      </c>
      <c r="P137" t="s">
        <v>41</v>
      </c>
      <c r="Q137" t="s">
        <v>26</v>
      </c>
      <c r="R137" t="s">
        <v>34</v>
      </c>
      <c r="S137" t="s">
        <v>1401</v>
      </c>
      <c r="T137" t="s">
        <v>39</v>
      </c>
      <c r="U137">
        <v>0.59</v>
      </c>
      <c r="V137" s="1">
        <v>40348</v>
      </c>
      <c r="W137">
        <f t="shared" si="5"/>
        <v>65.292400000000001</v>
      </c>
    </row>
    <row r="138" spans="1:23" x14ac:dyDescent="0.2">
      <c r="A138">
        <v>137</v>
      </c>
      <c r="B138">
        <v>871</v>
      </c>
      <c r="C138" s="1">
        <v>40861</v>
      </c>
      <c r="D138" t="s">
        <v>21</v>
      </c>
      <c r="E138">
        <v>17</v>
      </c>
      <c r="F138">
        <v>99.715199999999996</v>
      </c>
      <c r="G138">
        <v>0.06</v>
      </c>
      <c r="H138" t="s">
        <v>22</v>
      </c>
      <c r="I138">
        <v>-34.97</v>
      </c>
      <c r="J138">
        <v>6.24</v>
      </c>
      <c r="K138">
        <v>5.22</v>
      </c>
      <c r="L138" t="s">
        <v>1590</v>
      </c>
      <c r="M138">
        <f t="shared" si="4"/>
        <v>14</v>
      </c>
      <c r="N138" t="s">
        <v>2012</v>
      </c>
      <c r="O138" t="s">
        <v>2012</v>
      </c>
      <c r="P138" t="s">
        <v>60</v>
      </c>
      <c r="Q138" t="s">
        <v>49</v>
      </c>
      <c r="R138" t="s">
        <v>50</v>
      </c>
      <c r="S138" t="s">
        <v>1140</v>
      </c>
      <c r="T138" t="s">
        <v>39</v>
      </c>
      <c r="U138">
        <v>0.6</v>
      </c>
      <c r="V138" s="1">
        <v>40861</v>
      </c>
      <c r="W138">
        <f t="shared" si="5"/>
        <v>6.3647999999999998</v>
      </c>
    </row>
    <row r="139" spans="1:23" x14ac:dyDescent="0.2">
      <c r="A139">
        <v>138</v>
      </c>
      <c r="B139">
        <v>896</v>
      </c>
      <c r="C139" s="1">
        <v>40245</v>
      </c>
      <c r="D139" t="s">
        <v>78</v>
      </c>
      <c r="E139">
        <v>50</v>
      </c>
      <c r="F139">
        <v>1233.54</v>
      </c>
      <c r="G139">
        <v>0.01</v>
      </c>
      <c r="H139" t="s">
        <v>22</v>
      </c>
      <c r="I139">
        <v>52.478999999999999</v>
      </c>
      <c r="J139">
        <v>24.92</v>
      </c>
      <c r="K139">
        <v>12.98</v>
      </c>
      <c r="L139" t="s">
        <v>1250</v>
      </c>
      <c r="M139">
        <f t="shared" si="4"/>
        <v>13</v>
      </c>
      <c r="N139" t="s">
        <v>1123</v>
      </c>
      <c r="O139" t="s">
        <v>1123</v>
      </c>
      <c r="P139" t="s">
        <v>60</v>
      </c>
      <c r="Q139" t="s">
        <v>26</v>
      </c>
      <c r="R139" t="s">
        <v>37</v>
      </c>
      <c r="S139" t="s">
        <v>319</v>
      </c>
      <c r="T139" t="s">
        <v>39</v>
      </c>
      <c r="U139">
        <v>0.39</v>
      </c>
      <c r="V139" s="1">
        <v>40245</v>
      </c>
      <c r="W139">
        <f t="shared" si="5"/>
        <v>12.46</v>
      </c>
    </row>
    <row r="140" spans="1:23" x14ac:dyDescent="0.2">
      <c r="A140">
        <v>139</v>
      </c>
      <c r="B140">
        <v>898</v>
      </c>
      <c r="C140" s="1">
        <v>40331</v>
      </c>
      <c r="D140" t="s">
        <v>30</v>
      </c>
      <c r="E140">
        <v>40</v>
      </c>
      <c r="F140">
        <v>620.024</v>
      </c>
      <c r="G140">
        <v>0.03</v>
      </c>
      <c r="H140" t="s">
        <v>22</v>
      </c>
      <c r="I140">
        <v>45.39</v>
      </c>
      <c r="J140">
        <v>15.98</v>
      </c>
      <c r="K140">
        <v>6.5</v>
      </c>
      <c r="L140" t="s">
        <v>1597</v>
      </c>
      <c r="M140">
        <f t="shared" si="4"/>
        <v>13</v>
      </c>
      <c r="N140" t="s">
        <v>1595</v>
      </c>
      <c r="O140" t="s">
        <v>1595</v>
      </c>
      <c r="P140" t="s">
        <v>33</v>
      </c>
      <c r="Q140" t="s">
        <v>42</v>
      </c>
      <c r="R140" t="s">
        <v>70</v>
      </c>
      <c r="S140" t="s">
        <v>536</v>
      </c>
      <c r="T140" t="s">
        <v>39</v>
      </c>
      <c r="U140">
        <v>0.48</v>
      </c>
      <c r="V140" s="1">
        <v>40333</v>
      </c>
      <c r="W140">
        <f t="shared" si="5"/>
        <v>19.176000000000002</v>
      </c>
    </row>
    <row r="141" spans="1:23" x14ac:dyDescent="0.2">
      <c r="A141">
        <v>140</v>
      </c>
      <c r="B141">
        <v>898</v>
      </c>
      <c r="C141" s="1">
        <v>40331</v>
      </c>
      <c r="D141" t="s">
        <v>30</v>
      </c>
      <c r="E141">
        <v>26</v>
      </c>
      <c r="F141">
        <v>7392.6527999999998</v>
      </c>
      <c r="G141">
        <v>0.04</v>
      </c>
      <c r="H141" t="s">
        <v>31</v>
      </c>
      <c r="I141">
        <v>-715.7782060000003</v>
      </c>
      <c r="J141">
        <v>296.18</v>
      </c>
      <c r="K141">
        <v>54.12</v>
      </c>
      <c r="L141" t="s">
        <v>1597</v>
      </c>
      <c r="M141">
        <f t="shared" si="4"/>
        <v>13</v>
      </c>
      <c r="N141" t="s">
        <v>1595</v>
      </c>
      <c r="O141" t="s">
        <v>1595</v>
      </c>
      <c r="P141" t="s">
        <v>33</v>
      </c>
      <c r="Q141" t="s">
        <v>49</v>
      </c>
      <c r="R141" t="s">
        <v>83</v>
      </c>
      <c r="S141" t="s">
        <v>425</v>
      </c>
      <c r="T141" t="s">
        <v>82</v>
      </c>
      <c r="U141">
        <v>0.76</v>
      </c>
      <c r="V141" s="1">
        <v>40331</v>
      </c>
      <c r="W141">
        <f t="shared" si="5"/>
        <v>308.02719999999999</v>
      </c>
    </row>
    <row r="142" spans="1:23" x14ac:dyDescent="0.2">
      <c r="A142">
        <v>141</v>
      </c>
      <c r="B142">
        <v>900</v>
      </c>
      <c r="C142" s="1">
        <v>40086</v>
      </c>
      <c r="D142" t="s">
        <v>45</v>
      </c>
      <c r="E142">
        <v>29</v>
      </c>
      <c r="F142">
        <v>1105.2305999999999</v>
      </c>
      <c r="G142">
        <v>7.0000000000000007E-2</v>
      </c>
      <c r="H142" t="s">
        <v>22</v>
      </c>
      <c r="I142">
        <v>507.57749999999999</v>
      </c>
      <c r="J142">
        <v>40.98</v>
      </c>
      <c r="K142">
        <v>2.99</v>
      </c>
      <c r="L142" t="s">
        <v>1517</v>
      </c>
      <c r="M142">
        <f t="shared" si="4"/>
        <v>14</v>
      </c>
      <c r="N142" t="s">
        <v>974</v>
      </c>
      <c r="O142" t="s">
        <v>512</v>
      </c>
      <c r="P142" t="s">
        <v>60</v>
      </c>
      <c r="Q142" t="s">
        <v>26</v>
      </c>
      <c r="R142" t="s">
        <v>37</v>
      </c>
      <c r="S142" t="s">
        <v>451</v>
      </c>
      <c r="T142" t="s">
        <v>39</v>
      </c>
      <c r="U142">
        <v>0.36</v>
      </c>
      <c r="V142" s="1">
        <v>40087</v>
      </c>
      <c r="W142">
        <f t="shared" si="5"/>
        <v>83.189399999999992</v>
      </c>
    </row>
    <row r="143" spans="1:23" x14ac:dyDescent="0.2">
      <c r="A143">
        <v>142</v>
      </c>
      <c r="B143">
        <v>902</v>
      </c>
      <c r="C143" s="1">
        <v>40020</v>
      </c>
      <c r="D143" t="s">
        <v>45</v>
      </c>
      <c r="E143">
        <v>10</v>
      </c>
      <c r="F143">
        <v>1888.0679999999998</v>
      </c>
      <c r="G143">
        <v>0.09</v>
      </c>
      <c r="H143" t="s">
        <v>22</v>
      </c>
      <c r="I143">
        <v>359.83</v>
      </c>
      <c r="J143">
        <v>207.48</v>
      </c>
      <c r="K143">
        <v>0.99</v>
      </c>
      <c r="L143" t="s">
        <v>1089</v>
      </c>
      <c r="M143">
        <f t="shared" si="4"/>
        <v>12</v>
      </c>
      <c r="N143" t="s">
        <v>672</v>
      </c>
      <c r="O143" t="s">
        <v>673</v>
      </c>
      <c r="P143" t="s">
        <v>41</v>
      </c>
      <c r="Q143" t="s">
        <v>26</v>
      </c>
      <c r="R143" t="s">
        <v>34</v>
      </c>
      <c r="S143" t="s">
        <v>232</v>
      </c>
      <c r="T143" t="s">
        <v>39</v>
      </c>
      <c r="U143">
        <v>0.55000000000000004</v>
      </c>
      <c r="V143" s="1">
        <v>40023</v>
      </c>
      <c r="W143">
        <f t="shared" si="5"/>
        <v>186.73199999999997</v>
      </c>
    </row>
    <row r="144" spans="1:23" x14ac:dyDescent="0.2">
      <c r="A144">
        <v>143</v>
      </c>
      <c r="B144">
        <v>928</v>
      </c>
      <c r="C144" s="1">
        <v>40603</v>
      </c>
      <c r="D144" t="s">
        <v>21</v>
      </c>
      <c r="E144">
        <v>21</v>
      </c>
      <c r="F144">
        <v>1184.0051999999998</v>
      </c>
      <c r="G144">
        <v>0.06</v>
      </c>
      <c r="H144" t="s">
        <v>56</v>
      </c>
      <c r="I144">
        <v>300.97000000000003</v>
      </c>
      <c r="J144">
        <v>59.98</v>
      </c>
      <c r="K144">
        <v>3.99</v>
      </c>
      <c r="L144" t="s">
        <v>797</v>
      </c>
      <c r="M144">
        <f t="shared" si="4"/>
        <v>17</v>
      </c>
      <c r="N144" t="s">
        <v>703</v>
      </c>
      <c r="O144" t="s">
        <v>704</v>
      </c>
      <c r="P144" t="s">
        <v>33</v>
      </c>
      <c r="Q144" t="s">
        <v>26</v>
      </c>
      <c r="R144" t="s">
        <v>34</v>
      </c>
      <c r="S144" t="s">
        <v>448</v>
      </c>
      <c r="T144" t="s">
        <v>39</v>
      </c>
      <c r="U144">
        <v>0.56999999999999995</v>
      </c>
      <c r="V144" s="1">
        <v>40608</v>
      </c>
      <c r="W144">
        <f t="shared" si="5"/>
        <v>75.574799999999996</v>
      </c>
    </row>
    <row r="145" spans="1:23" x14ac:dyDescent="0.2">
      <c r="A145">
        <v>144</v>
      </c>
      <c r="B145">
        <v>928</v>
      </c>
      <c r="C145" s="1">
        <v>40603</v>
      </c>
      <c r="D145" t="s">
        <v>21</v>
      </c>
      <c r="E145">
        <v>26</v>
      </c>
      <c r="F145">
        <v>371.4984</v>
      </c>
      <c r="G145">
        <v>0.02</v>
      </c>
      <c r="H145" t="s">
        <v>56</v>
      </c>
      <c r="I145">
        <v>45</v>
      </c>
      <c r="J145">
        <v>14.58</v>
      </c>
      <c r="K145">
        <v>7.4</v>
      </c>
      <c r="L145" t="s">
        <v>797</v>
      </c>
      <c r="M145">
        <f t="shared" si="4"/>
        <v>17</v>
      </c>
      <c r="N145" t="s">
        <v>703</v>
      </c>
      <c r="O145" t="s">
        <v>704</v>
      </c>
      <c r="P145" t="s">
        <v>33</v>
      </c>
      <c r="Q145" t="s">
        <v>49</v>
      </c>
      <c r="R145" t="s">
        <v>50</v>
      </c>
      <c r="S145" t="s">
        <v>653</v>
      </c>
      <c r="T145" t="s">
        <v>39</v>
      </c>
      <c r="U145">
        <v>0.48</v>
      </c>
      <c r="V145" s="1">
        <v>40605</v>
      </c>
      <c r="W145">
        <f t="shared" si="5"/>
        <v>7.5815999999999999</v>
      </c>
    </row>
    <row r="146" spans="1:23" x14ac:dyDescent="0.2">
      <c r="A146">
        <v>145</v>
      </c>
      <c r="B146">
        <v>929</v>
      </c>
      <c r="C146" s="1">
        <v>41183</v>
      </c>
      <c r="D146" t="s">
        <v>30</v>
      </c>
      <c r="E146">
        <v>21</v>
      </c>
      <c r="F146">
        <v>221.15520000000001</v>
      </c>
      <c r="G146">
        <v>0.04</v>
      </c>
      <c r="H146" t="s">
        <v>22</v>
      </c>
      <c r="I146">
        <v>-100.16</v>
      </c>
      <c r="J146">
        <v>10.97</v>
      </c>
      <c r="K146">
        <v>6.5</v>
      </c>
      <c r="L146" t="s">
        <v>1592</v>
      </c>
      <c r="M146">
        <f t="shared" si="4"/>
        <v>11</v>
      </c>
      <c r="N146" t="s">
        <v>2012</v>
      </c>
      <c r="O146" t="s">
        <v>2012</v>
      </c>
      <c r="P146" t="s">
        <v>41</v>
      </c>
      <c r="Q146" t="s">
        <v>42</v>
      </c>
      <c r="R146" t="s">
        <v>70</v>
      </c>
      <c r="S146" t="s">
        <v>336</v>
      </c>
      <c r="T146" t="s">
        <v>39</v>
      </c>
      <c r="U146">
        <v>0.64</v>
      </c>
      <c r="V146" s="1">
        <v>41186</v>
      </c>
      <c r="W146">
        <f t="shared" si="5"/>
        <v>9.2148000000000003</v>
      </c>
    </row>
    <row r="147" spans="1:23" x14ac:dyDescent="0.2">
      <c r="A147">
        <v>146</v>
      </c>
      <c r="B147">
        <v>929</v>
      </c>
      <c r="C147" s="1">
        <v>41183</v>
      </c>
      <c r="D147" t="s">
        <v>30</v>
      </c>
      <c r="E147">
        <v>39</v>
      </c>
      <c r="F147">
        <v>77.875200000000007</v>
      </c>
      <c r="G147">
        <v>0.04</v>
      </c>
      <c r="H147" t="s">
        <v>22</v>
      </c>
      <c r="I147">
        <v>-64.290000000000006</v>
      </c>
      <c r="J147">
        <v>2.08</v>
      </c>
      <c r="K147">
        <v>2.56</v>
      </c>
      <c r="L147" t="s">
        <v>1592</v>
      </c>
      <c r="M147">
        <f t="shared" si="4"/>
        <v>11</v>
      </c>
      <c r="N147" t="s">
        <v>2012</v>
      </c>
      <c r="O147" t="s">
        <v>2012</v>
      </c>
      <c r="P147" t="s">
        <v>41</v>
      </c>
      <c r="Q147" t="s">
        <v>26</v>
      </c>
      <c r="R147" t="s">
        <v>150</v>
      </c>
      <c r="S147" t="s">
        <v>750</v>
      </c>
      <c r="T147" t="s">
        <v>52</v>
      </c>
      <c r="U147">
        <v>0.55000000000000004</v>
      </c>
      <c r="V147" s="1">
        <v>41185</v>
      </c>
      <c r="W147">
        <f t="shared" si="5"/>
        <v>3.2448000000000001</v>
      </c>
    </row>
    <row r="148" spans="1:23" x14ac:dyDescent="0.2">
      <c r="A148">
        <v>147</v>
      </c>
      <c r="B148">
        <v>930</v>
      </c>
      <c r="C148" s="1">
        <v>40163</v>
      </c>
      <c r="D148" t="s">
        <v>78</v>
      </c>
      <c r="E148">
        <v>22</v>
      </c>
      <c r="F148">
        <v>881.76879999999994</v>
      </c>
      <c r="G148">
        <v>0.03</v>
      </c>
      <c r="H148" t="s">
        <v>56</v>
      </c>
      <c r="I148">
        <v>-41.64</v>
      </c>
      <c r="J148">
        <v>41.32</v>
      </c>
      <c r="K148">
        <v>58.66</v>
      </c>
      <c r="L148" t="s">
        <v>1998</v>
      </c>
      <c r="M148">
        <f t="shared" si="4"/>
        <v>13</v>
      </c>
      <c r="N148" t="s">
        <v>1813</v>
      </c>
      <c r="O148" t="s">
        <v>512</v>
      </c>
      <c r="P148" t="s">
        <v>25</v>
      </c>
      <c r="Q148" t="s">
        <v>49</v>
      </c>
      <c r="R148" t="s">
        <v>50</v>
      </c>
      <c r="S148" t="s">
        <v>639</v>
      </c>
      <c r="T148" t="s">
        <v>48</v>
      </c>
      <c r="U148">
        <v>0.76</v>
      </c>
      <c r="V148" s="1">
        <v>40164</v>
      </c>
      <c r="W148">
        <f t="shared" si="5"/>
        <v>27.271199999999997</v>
      </c>
    </row>
    <row r="149" spans="1:23" x14ac:dyDescent="0.2">
      <c r="A149">
        <v>148</v>
      </c>
      <c r="B149">
        <v>930</v>
      </c>
      <c r="C149" s="1">
        <v>40163</v>
      </c>
      <c r="D149" t="s">
        <v>78</v>
      </c>
      <c r="E149">
        <v>11</v>
      </c>
      <c r="F149">
        <v>75.679999999999993</v>
      </c>
      <c r="G149">
        <v>0</v>
      </c>
      <c r="H149" t="s">
        <v>22</v>
      </c>
      <c r="I149">
        <v>13.91</v>
      </c>
      <c r="J149">
        <v>6.88</v>
      </c>
      <c r="K149">
        <v>2</v>
      </c>
      <c r="L149" t="s">
        <v>1998</v>
      </c>
      <c r="M149">
        <f t="shared" si="4"/>
        <v>13</v>
      </c>
      <c r="N149" t="s">
        <v>1813</v>
      </c>
      <c r="O149" t="s">
        <v>512</v>
      </c>
      <c r="P149" t="s">
        <v>25</v>
      </c>
      <c r="Q149" t="s">
        <v>26</v>
      </c>
      <c r="R149" t="s">
        <v>61</v>
      </c>
      <c r="S149" t="s">
        <v>1063</v>
      </c>
      <c r="T149" t="s">
        <v>68</v>
      </c>
      <c r="U149">
        <v>0.39</v>
      </c>
      <c r="V149" s="1">
        <v>40163</v>
      </c>
      <c r="W149">
        <f t="shared" si="5"/>
        <v>0</v>
      </c>
    </row>
    <row r="150" spans="1:23" x14ac:dyDescent="0.2">
      <c r="A150">
        <v>149</v>
      </c>
      <c r="B150">
        <v>933</v>
      </c>
      <c r="C150" s="1">
        <v>41125</v>
      </c>
      <c r="D150" t="s">
        <v>45</v>
      </c>
      <c r="E150">
        <v>15</v>
      </c>
      <c r="F150">
        <v>77.616</v>
      </c>
      <c r="G150">
        <v>0.02</v>
      </c>
      <c r="H150" t="s">
        <v>22</v>
      </c>
      <c r="I150">
        <v>-4.7149999999999999</v>
      </c>
      <c r="J150">
        <v>5.28</v>
      </c>
      <c r="K150">
        <v>2.99</v>
      </c>
      <c r="L150" t="s">
        <v>72</v>
      </c>
      <c r="M150">
        <f t="shared" si="4"/>
        <v>13</v>
      </c>
      <c r="N150" t="s">
        <v>24</v>
      </c>
      <c r="O150" t="s">
        <v>24</v>
      </c>
      <c r="P150" t="s">
        <v>25</v>
      </c>
      <c r="Q150" t="s">
        <v>26</v>
      </c>
      <c r="R150" t="s">
        <v>37</v>
      </c>
      <c r="S150" t="s">
        <v>73</v>
      </c>
      <c r="T150" t="s">
        <v>39</v>
      </c>
      <c r="U150">
        <v>0.37</v>
      </c>
      <c r="V150" s="1">
        <v>41125</v>
      </c>
      <c r="W150">
        <f t="shared" si="5"/>
        <v>1.5840000000000001</v>
      </c>
    </row>
    <row r="151" spans="1:23" x14ac:dyDescent="0.2">
      <c r="A151">
        <v>150</v>
      </c>
      <c r="B151">
        <v>960</v>
      </c>
      <c r="C151" s="1">
        <v>40076</v>
      </c>
      <c r="D151" t="s">
        <v>63</v>
      </c>
      <c r="E151">
        <v>46</v>
      </c>
      <c r="F151">
        <v>587.36940000000004</v>
      </c>
      <c r="G151">
        <v>7.0000000000000007E-2</v>
      </c>
      <c r="H151" t="s">
        <v>22</v>
      </c>
      <c r="I151">
        <v>-22.72</v>
      </c>
      <c r="J151">
        <v>13.73</v>
      </c>
      <c r="K151">
        <v>6.85</v>
      </c>
      <c r="L151" t="s">
        <v>1723</v>
      </c>
      <c r="M151">
        <f t="shared" si="4"/>
        <v>8</v>
      </c>
      <c r="N151" t="s">
        <v>1123</v>
      </c>
      <c r="O151" t="s">
        <v>1123</v>
      </c>
      <c r="P151" t="s">
        <v>33</v>
      </c>
      <c r="Q151" t="s">
        <v>49</v>
      </c>
      <c r="R151" t="s">
        <v>50</v>
      </c>
      <c r="S151" t="s">
        <v>1058</v>
      </c>
      <c r="T151" t="s">
        <v>68</v>
      </c>
      <c r="U151">
        <v>0.54</v>
      </c>
      <c r="V151" s="1">
        <v>40077</v>
      </c>
      <c r="W151">
        <f t="shared" si="5"/>
        <v>44.210600000000007</v>
      </c>
    </row>
    <row r="152" spans="1:23" x14ac:dyDescent="0.2">
      <c r="A152">
        <v>151</v>
      </c>
      <c r="B152">
        <v>962</v>
      </c>
      <c r="C152" s="1">
        <v>39938</v>
      </c>
      <c r="D152" t="s">
        <v>21</v>
      </c>
      <c r="E152">
        <v>33</v>
      </c>
      <c r="F152">
        <v>3815.1497999999997</v>
      </c>
      <c r="G152">
        <v>0.06</v>
      </c>
      <c r="H152" t="s">
        <v>22</v>
      </c>
      <c r="I152">
        <v>1408.1865</v>
      </c>
      <c r="J152">
        <v>122.99</v>
      </c>
      <c r="K152">
        <v>19.989999999999998</v>
      </c>
      <c r="L152" t="s">
        <v>869</v>
      </c>
      <c r="M152">
        <f t="shared" si="4"/>
        <v>14</v>
      </c>
      <c r="N152" t="s">
        <v>703</v>
      </c>
      <c r="O152" t="s">
        <v>704</v>
      </c>
      <c r="P152" t="s">
        <v>25</v>
      </c>
      <c r="Q152" t="s">
        <v>26</v>
      </c>
      <c r="R152" t="s">
        <v>37</v>
      </c>
      <c r="S152" t="s">
        <v>870</v>
      </c>
      <c r="T152" t="s">
        <v>39</v>
      </c>
      <c r="U152">
        <v>0.37</v>
      </c>
      <c r="V152" s="1">
        <v>39940</v>
      </c>
      <c r="W152">
        <f t="shared" si="5"/>
        <v>243.52019999999996</v>
      </c>
    </row>
    <row r="153" spans="1:23" x14ac:dyDescent="0.2">
      <c r="A153">
        <v>152</v>
      </c>
      <c r="B153">
        <v>962</v>
      </c>
      <c r="C153" s="1">
        <v>39938</v>
      </c>
      <c r="D153" t="s">
        <v>21</v>
      </c>
      <c r="E153">
        <v>47</v>
      </c>
      <c r="F153">
        <v>2975.3444</v>
      </c>
      <c r="G153">
        <v>0.08</v>
      </c>
      <c r="H153" t="s">
        <v>31</v>
      </c>
      <c r="I153">
        <v>-1069.72</v>
      </c>
      <c r="J153">
        <v>68.81</v>
      </c>
      <c r="K153">
        <v>60</v>
      </c>
      <c r="L153" t="s">
        <v>869</v>
      </c>
      <c r="M153">
        <f t="shared" si="4"/>
        <v>14</v>
      </c>
      <c r="N153" t="s">
        <v>703</v>
      </c>
      <c r="O153" t="s">
        <v>704</v>
      </c>
      <c r="P153" t="s">
        <v>25</v>
      </c>
      <c r="Q153" t="s">
        <v>26</v>
      </c>
      <c r="R153" t="s">
        <v>34</v>
      </c>
      <c r="S153" t="s">
        <v>605</v>
      </c>
      <c r="T153" t="s">
        <v>36</v>
      </c>
      <c r="U153">
        <v>0.41</v>
      </c>
      <c r="V153" s="1">
        <v>39940</v>
      </c>
      <c r="W153">
        <f t="shared" si="5"/>
        <v>258.72560000000004</v>
      </c>
    </row>
    <row r="154" spans="1:23" x14ac:dyDescent="0.2">
      <c r="A154">
        <v>153</v>
      </c>
      <c r="B154">
        <v>964</v>
      </c>
      <c r="C154" s="1">
        <v>40682</v>
      </c>
      <c r="D154" t="s">
        <v>63</v>
      </c>
      <c r="E154">
        <v>50</v>
      </c>
      <c r="F154">
        <v>293.02</v>
      </c>
      <c r="G154">
        <v>0.02</v>
      </c>
      <c r="H154" t="s">
        <v>22</v>
      </c>
      <c r="I154">
        <v>95.157499999999999</v>
      </c>
      <c r="J154">
        <v>5.98</v>
      </c>
      <c r="K154">
        <v>1.49</v>
      </c>
      <c r="L154" t="s">
        <v>1518</v>
      </c>
      <c r="M154">
        <f t="shared" si="4"/>
        <v>16</v>
      </c>
      <c r="N154" t="s">
        <v>1595</v>
      </c>
      <c r="O154" t="s">
        <v>1595</v>
      </c>
      <c r="P154" t="s">
        <v>41</v>
      </c>
      <c r="Q154" t="s">
        <v>26</v>
      </c>
      <c r="R154" t="s">
        <v>37</v>
      </c>
      <c r="S154" t="s">
        <v>1351</v>
      </c>
      <c r="T154" t="s">
        <v>39</v>
      </c>
      <c r="U154">
        <v>0.39</v>
      </c>
      <c r="V154" s="1">
        <v>40684</v>
      </c>
      <c r="W154">
        <f t="shared" si="5"/>
        <v>5.98</v>
      </c>
    </row>
    <row r="155" spans="1:23" x14ac:dyDescent="0.2">
      <c r="A155">
        <v>154</v>
      </c>
      <c r="B155">
        <v>964</v>
      </c>
      <c r="C155" s="1">
        <v>40682</v>
      </c>
      <c r="D155" t="s">
        <v>63</v>
      </c>
      <c r="E155">
        <v>4</v>
      </c>
      <c r="F155">
        <v>38.925599999999996</v>
      </c>
      <c r="G155">
        <v>0.02</v>
      </c>
      <c r="H155" t="s">
        <v>22</v>
      </c>
      <c r="I155">
        <v>-1.28</v>
      </c>
      <c r="J155">
        <v>9.93</v>
      </c>
      <c r="K155">
        <v>1.0900000000000001</v>
      </c>
      <c r="L155" t="s">
        <v>1518</v>
      </c>
      <c r="M155">
        <f t="shared" si="4"/>
        <v>16</v>
      </c>
      <c r="N155" t="s">
        <v>974</v>
      </c>
      <c r="O155" t="s">
        <v>512</v>
      </c>
      <c r="P155" t="s">
        <v>41</v>
      </c>
      <c r="Q155" t="s">
        <v>26</v>
      </c>
      <c r="R155" t="s">
        <v>95</v>
      </c>
      <c r="S155" t="s">
        <v>1048</v>
      </c>
      <c r="T155" t="s">
        <v>68</v>
      </c>
      <c r="U155">
        <v>0.43</v>
      </c>
      <c r="V155" s="1">
        <v>40684</v>
      </c>
      <c r="W155">
        <f t="shared" si="5"/>
        <v>0.7944</v>
      </c>
    </row>
    <row r="156" spans="1:23" x14ac:dyDescent="0.2">
      <c r="A156">
        <v>155</v>
      </c>
      <c r="B156">
        <v>965</v>
      </c>
      <c r="C156" s="1">
        <v>40677</v>
      </c>
      <c r="D156" t="s">
        <v>21</v>
      </c>
      <c r="E156">
        <v>42</v>
      </c>
      <c r="F156">
        <v>10975.078799999999</v>
      </c>
      <c r="G156">
        <v>7.0000000000000007E-2</v>
      </c>
      <c r="H156" t="s">
        <v>31</v>
      </c>
      <c r="I156">
        <v>-679.0443660000002</v>
      </c>
      <c r="J156">
        <v>280.98</v>
      </c>
      <c r="K156">
        <v>35.67</v>
      </c>
      <c r="L156" t="s">
        <v>1229</v>
      </c>
      <c r="M156">
        <f t="shared" si="4"/>
        <v>13</v>
      </c>
      <c r="N156" t="s">
        <v>1123</v>
      </c>
      <c r="O156" t="s">
        <v>1123</v>
      </c>
      <c r="P156" t="s">
        <v>41</v>
      </c>
      <c r="Q156" t="s">
        <v>49</v>
      </c>
      <c r="R156" t="s">
        <v>83</v>
      </c>
      <c r="S156" t="s">
        <v>526</v>
      </c>
      <c r="T156" t="s">
        <v>82</v>
      </c>
      <c r="U156">
        <v>0.66</v>
      </c>
      <c r="V156" s="1">
        <v>40684</v>
      </c>
      <c r="W156">
        <f t="shared" si="5"/>
        <v>826.08120000000008</v>
      </c>
    </row>
    <row r="157" spans="1:23" x14ac:dyDescent="0.2">
      <c r="A157">
        <v>156</v>
      </c>
      <c r="B157">
        <v>967</v>
      </c>
      <c r="C157" s="1">
        <v>41080</v>
      </c>
      <c r="D157" t="s">
        <v>63</v>
      </c>
      <c r="E157">
        <v>6</v>
      </c>
      <c r="F157">
        <v>81.421800000000005</v>
      </c>
      <c r="G157">
        <v>0.03</v>
      </c>
      <c r="H157" t="s">
        <v>22</v>
      </c>
      <c r="I157">
        <v>-37.584000000000003</v>
      </c>
      <c r="J157">
        <v>13.99</v>
      </c>
      <c r="K157">
        <v>7.51</v>
      </c>
      <c r="L157" t="s">
        <v>1498</v>
      </c>
      <c r="M157">
        <f t="shared" si="4"/>
        <v>17</v>
      </c>
      <c r="N157" t="s">
        <v>2012</v>
      </c>
      <c r="O157" t="s">
        <v>2012</v>
      </c>
      <c r="P157" t="s">
        <v>33</v>
      </c>
      <c r="Q157" t="s">
        <v>42</v>
      </c>
      <c r="R157" t="s">
        <v>210</v>
      </c>
      <c r="S157" t="s">
        <v>687</v>
      </c>
      <c r="T157" t="s">
        <v>48</v>
      </c>
      <c r="U157">
        <v>0.39</v>
      </c>
      <c r="V157" s="1">
        <v>41082</v>
      </c>
      <c r="W157">
        <f t="shared" si="5"/>
        <v>2.5181999999999998</v>
      </c>
    </row>
    <row r="158" spans="1:23" x14ac:dyDescent="0.2">
      <c r="A158">
        <v>157</v>
      </c>
      <c r="B158">
        <v>967</v>
      </c>
      <c r="C158" s="1">
        <v>41080</v>
      </c>
      <c r="D158" t="s">
        <v>63</v>
      </c>
      <c r="E158">
        <v>42</v>
      </c>
      <c r="F158">
        <v>1569.2292000000002</v>
      </c>
      <c r="G158">
        <v>0.01</v>
      </c>
      <c r="H158" t="s">
        <v>22</v>
      </c>
      <c r="I158">
        <v>502.42</v>
      </c>
      <c r="J158">
        <v>37.74</v>
      </c>
      <c r="K158">
        <v>2.9</v>
      </c>
      <c r="L158" t="s">
        <v>1498</v>
      </c>
      <c r="M158">
        <f t="shared" si="4"/>
        <v>17</v>
      </c>
      <c r="N158" t="s">
        <v>2012</v>
      </c>
      <c r="O158" t="s">
        <v>2012</v>
      </c>
      <c r="P158" t="s">
        <v>33</v>
      </c>
      <c r="Q158" t="s">
        <v>26</v>
      </c>
      <c r="R158" t="s">
        <v>95</v>
      </c>
      <c r="S158" t="s">
        <v>975</v>
      </c>
      <c r="T158" t="s">
        <v>52</v>
      </c>
      <c r="U158">
        <v>0.59</v>
      </c>
      <c r="V158" s="1">
        <v>41081</v>
      </c>
      <c r="W158">
        <f t="shared" si="5"/>
        <v>15.850800000000001</v>
      </c>
    </row>
    <row r="159" spans="1:23" x14ac:dyDescent="0.2">
      <c r="A159">
        <v>158</v>
      </c>
      <c r="B159">
        <v>967</v>
      </c>
      <c r="C159" s="1">
        <v>41080</v>
      </c>
      <c r="D159" t="s">
        <v>63</v>
      </c>
      <c r="E159">
        <v>48</v>
      </c>
      <c r="F159">
        <v>10813.176000000001</v>
      </c>
      <c r="G159">
        <v>0.01</v>
      </c>
      <c r="H159" t="s">
        <v>31</v>
      </c>
      <c r="I159">
        <v>1836.81</v>
      </c>
      <c r="J159">
        <v>227.55</v>
      </c>
      <c r="K159">
        <v>32.479999999999997</v>
      </c>
      <c r="L159" t="s">
        <v>1498</v>
      </c>
      <c r="M159">
        <f t="shared" si="4"/>
        <v>17</v>
      </c>
      <c r="N159" t="s">
        <v>2012</v>
      </c>
      <c r="O159" t="s">
        <v>2012</v>
      </c>
      <c r="P159" t="s">
        <v>33</v>
      </c>
      <c r="Q159" t="s">
        <v>49</v>
      </c>
      <c r="R159" t="s">
        <v>83</v>
      </c>
      <c r="S159" t="s">
        <v>1632</v>
      </c>
      <c r="T159" t="s">
        <v>82</v>
      </c>
      <c r="U159">
        <v>0.68</v>
      </c>
      <c r="V159" s="1">
        <v>41083</v>
      </c>
      <c r="W159">
        <f t="shared" si="5"/>
        <v>109.22400000000002</v>
      </c>
    </row>
    <row r="160" spans="1:23" x14ac:dyDescent="0.2">
      <c r="A160">
        <v>159</v>
      </c>
      <c r="B160">
        <v>994</v>
      </c>
      <c r="C160" s="1">
        <v>39922</v>
      </c>
      <c r="D160" t="s">
        <v>21</v>
      </c>
      <c r="E160">
        <v>38</v>
      </c>
      <c r="F160">
        <v>127.87759999999999</v>
      </c>
      <c r="G160">
        <v>0.06</v>
      </c>
      <c r="H160" t="s">
        <v>22</v>
      </c>
      <c r="I160">
        <v>14</v>
      </c>
      <c r="J160">
        <v>3.58</v>
      </c>
      <c r="K160">
        <v>1.63</v>
      </c>
      <c r="L160" t="s">
        <v>1251</v>
      </c>
      <c r="M160">
        <f t="shared" si="4"/>
        <v>13</v>
      </c>
      <c r="N160" t="s">
        <v>1123</v>
      </c>
      <c r="O160" t="s">
        <v>1123</v>
      </c>
      <c r="P160" t="s">
        <v>41</v>
      </c>
      <c r="Q160" t="s">
        <v>26</v>
      </c>
      <c r="R160" t="s">
        <v>66</v>
      </c>
      <c r="S160" t="s">
        <v>1075</v>
      </c>
      <c r="T160" t="s">
        <v>68</v>
      </c>
      <c r="U160">
        <v>0.36</v>
      </c>
      <c r="V160" s="1">
        <v>39926</v>
      </c>
      <c r="W160">
        <f t="shared" si="5"/>
        <v>8.1623999999999999</v>
      </c>
    </row>
    <row r="161" spans="1:23" x14ac:dyDescent="0.2">
      <c r="A161">
        <v>160</v>
      </c>
      <c r="B161">
        <v>995</v>
      </c>
      <c r="C161" s="1">
        <v>40693</v>
      </c>
      <c r="D161" t="s">
        <v>63</v>
      </c>
      <c r="E161">
        <v>46</v>
      </c>
      <c r="F161">
        <v>1779.8918000000001</v>
      </c>
      <c r="G161">
        <v>0.03</v>
      </c>
      <c r="H161" t="s">
        <v>22</v>
      </c>
      <c r="I161">
        <v>782.91</v>
      </c>
      <c r="J161">
        <v>39.89</v>
      </c>
      <c r="K161">
        <v>3.04</v>
      </c>
      <c r="L161" t="s">
        <v>64</v>
      </c>
      <c r="M161">
        <f t="shared" si="4"/>
        <v>15</v>
      </c>
      <c r="N161" t="s">
        <v>24</v>
      </c>
      <c r="O161" t="s">
        <v>24</v>
      </c>
      <c r="P161" t="s">
        <v>60</v>
      </c>
      <c r="Q161" t="s">
        <v>49</v>
      </c>
      <c r="R161" t="s">
        <v>50</v>
      </c>
      <c r="S161" t="s">
        <v>74</v>
      </c>
      <c r="T161" t="s">
        <v>68</v>
      </c>
      <c r="U161">
        <v>0.53</v>
      </c>
      <c r="V161" s="1">
        <v>40694</v>
      </c>
      <c r="W161">
        <f t="shared" si="5"/>
        <v>55.048200000000001</v>
      </c>
    </row>
    <row r="162" spans="1:23" x14ac:dyDescent="0.2">
      <c r="A162">
        <v>161</v>
      </c>
      <c r="B162">
        <v>998</v>
      </c>
      <c r="C162" s="1">
        <v>40142</v>
      </c>
      <c r="D162" t="s">
        <v>45</v>
      </c>
      <c r="E162">
        <v>16</v>
      </c>
      <c r="F162">
        <v>234.21119999999999</v>
      </c>
      <c r="G162">
        <v>7.0000000000000007E-2</v>
      </c>
      <c r="H162" t="s">
        <v>22</v>
      </c>
      <c r="I162">
        <v>93.8</v>
      </c>
      <c r="J162">
        <v>15.74</v>
      </c>
      <c r="K162">
        <v>1.39</v>
      </c>
      <c r="L162" t="s">
        <v>75</v>
      </c>
      <c r="M162">
        <f t="shared" si="4"/>
        <v>16</v>
      </c>
      <c r="N162" t="s">
        <v>24</v>
      </c>
      <c r="O162" t="s">
        <v>24</v>
      </c>
      <c r="P162" t="s">
        <v>25</v>
      </c>
      <c r="Q162" t="s">
        <v>26</v>
      </c>
      <c r="R162" t="s">
        <v>76</v>
      </c>
      <c r="S162" t="s">
        <v>77</v>
      </c>
      <c r="T162" t="s">
        <v>39</v>
      </c>
      <c r="U162">
        <v>0.4</v>
      </c>
      <c r="V162" s="1">
        <v>40143</v>
      </c>
      <c r="W162">
        <f t="shared" si="5"/>
        <v>17.628800000000002</v>
      </c>
    </row>
    <row r="163" spans="1:23" x14ac:dyDescent="0.2">
      <c r="A163">
        <v>162</v>
      </c>
      <c r="B163">
        <v>999</v>
      </c>
      <c r="C163" s="1">
        <v>40425</v>
      </c>
      <c r="D163" t="s">
        <v>21</v>
      </c>
      <c r="E163">
        <v>6</v>
      </c>
      <c r="F163">
        <v>526.77359999999999</v>
      </c>
      <c r="G163">
        <v>0.08</v>
      </c>
      <c r="H163" t="s">
        <v>22</v>
      </c>
      <c r="I163">
        <v>-179.5</v>
      </c>
      <c r="J163">
        <v>95.43</v>
      </c>
      <c r="K163">
        <v>19.989999999999998</v>
      </c>
      <c r="L163" t="s">
        <v>1779</v>
      </c>
      <c r="M163">
        <f t="shared" si="4"/>
        <v>9</v>
      </c>
      <c r="N163" t="s">
        <v>1123</v>
      </c>
      <c r="O163" t="s">
        <v>1123</v>
      </c>
      <c r="P163" t="s">
        <v>60</v>
      </c>
      <c r="Q163" t="s">
        <v>26</v>
      </c>
      <c r="R163" t="s">
        <v>27</v>
      </c>
      <c r="S163" t="s">
        <v>377</v>
      </c>
      <c r="T163" t="s">
        <v>39</v>
      </c>
      <c r="U163">
        <v>0.79</v>
      </c>
      <c r="V163" s="1">
        <v>40432</v>
      </c>
      <c r="W163">
        <f t="shared" si="5"/>
        <v>45.806400000000004</v>
      </c>
    </row>
    <row r="164" spans="1:23" x14ac:dyDescent="0.2">
      <c r="A164">
        <v>163</v>
      </c>
      <c r="B164">
        <v>1027</v>
      </c>
      <c r="C164" s="1">
        <v>41062</v>
      </c>
      <c r="D164" t="s">
        <v>63</v>
      </c>
      <c r="E164">
        <v>19</v>
      </c>
      <c r="F164">
        <v>1294.6752000000001</v>
      </c>
      <c r="G164">
        <v>0.04</v>
      </c>
      <c r="H164" t="s">
        <v>31</v>
      </c>
      <c r="I164">
        <v>-379.1</v>
      </c>
      <c r="J164">
        <v>70.98</v>
      </c>
      <c r="K164">
        <v>46.74</v>
      </c>
      <c r="L164" t="s">
        <v>1090</v>
      </c>
      <c r="M164">
        <f t="shared" si="4"/>
        <v>14</v>
      </c>
      <c r="N164" t="s">
        <v>2073</v>
      </c>
      <c r="O164" t="s">
        <v>704</v>
      </c>
      <c r="P164" t="s">
        <v>60</v>
      </c>
      <c r="Q164" t="s">
        <v>49</v>
      </c>
      <c r="R164" t="s">
        <v>80</v>
      </c>
      <c r="S164" t="s">
        <v>989</v>
      </c>
      <c r="T164" t="s">
        <v>82</v>
      </c>
      <c r="U164">
        <v>0.56000000000000005</v>
      </c>
      <c r="V164" s="1">
        <v>41064</v>
      </c>
      <c r="W164">
        <f t="shared" si="5"/>
        <v>53.944800000000008</v>
      </c>
    </row>
    <row r="165" spans="1:23" x14ac:dyDescent="0.2">
      <c r="A165">
        <v>164</v>
      </c>
      <c r="B165">
        <v>1028</v>
      </c>
      <c r="C165" s="1">
        <v>39818</v>
      </c>
      <c r="D165" t="s">
        <v>30</v>
      </c>
      <c r="E165">
        <v>6</v>
      </c>
      <c r="F165">
        <v>165.75360000000001</v>
      </c>
      <c r="G165">
        <v>0.03</v>
      </c>
      <c r="H165" t="s">
        <v>22</v>
      </c>
      <c r="I165">
        <v>-28.46</v>
      </c>
      <c r="J165">
        <v>28.48</v>
      </c>
      <c r="K165">
        <v>1.99</v>
      </c>
      <c r="L165" t="s">
        <v>712</v>
      </c>
      <c r="M165">
        <f t="shared" si="4"/>
        <v>12</v>
      </c>
      <c r="N165" t="s">
        <v>703</v>
      </c>
      <c r="O165" t="s">
        <v>704</v>
      </c>
      <c r="P165" t="s">
        <v>33</v>
      </c>
      <c r="Q165" t="s">
        <v>42</v>
      </c>
      <c r="R165" t="s">
        <v>70</v>
      </c>
      <c r="S165" t="s">
        <v>523</v>
      </c>
      <c r="T165" t="s">
        <v>52</v>
      </c>
      <c r="U165">
        <v>0.4</v>
      </c>
      <c r="V165" s="1">
        <v>39819</v>
      </c>
      <c r="W165">
        <f t="shared" si="5"/>
        <v>5.1263999999999994</v>
      </c>
    </row>
    <row r="166" spans="1:23" x14ac:dyDescent="0.2">
      <c r="A166">
        <v>165</v>
      </c>
      <c r="B166">
        <v>1028</v>
      </c>
      <c r="C166" s="1">
        <v>39818</v>
      </c>
      <c r="D166" t="s">
        <v>30</v>
      </c>
      <c r="E166">
        <v>11</v>
      </c>
      <c r="F166">
        <v>2243.2311000000004</v>
      </c>
      <c r="G166">
        <v>0.01</v>
      </c>
      <c r="H166" t="s">
        <v>22</v>
      </c>
      <c r="I166">
        <v>-60.39</v>
      </c>
      <c r="J166">
        <v>205.99</v>
      </c>
      <c r="K166">
        <v>5.99</v>
      </c>
      <c r="L166" t="s">
        <v>712</v>
      </c>
      <c r="M166">
        <f t="shared" si="4"/>
        <v>12</v>
      </c>
      <c r="N166" t="s">
        <v>703</v>
      </c>
      <c r="O166" t="s">
        <v>704</v>
      </c>
      <c r="P166" t="s">
        <v>33</v>
      </c>
      <c r="Q166" t="s">
        <v>42</v>
      </c>
      <c r="R166" t="s">
        <v>43</v>
      </c>
      <c r="S166" t="s">
        <v>714</v>
      </c>
      <c r="T166" t="s">
        <v>39</v>
      </c>
      <c r="U166">
        <v>0.59</v>
      </c>
      <c r="V166" s="1">
        <v>39820</v>
      </c>
      <c r="W166">
        <f t="shared" si="5"/>
        <v>22.658900000000003</v>
      </c>
    </row>
    <row r="167" spans="1:23" x14ac:dyDescent="0.2">
      <c r="A167">
        <v>166</v>
      </c>
      <c r="B167">
        <v>1031</v>
      </c>
      <c r="C167" s="1">
        <v>40056</v>
      </c>
      <c r="D167" t="s">
        <v>63</v>
      </c>
      <c r="E167">
        <v>34</v>
      </c>
      <c r="F167">
        <v>216.58</v>
      </c>
      <c r="G167">
        <v>0</v>
      </c>
      <c r="H167" t="s">
        <v>22</v>
      </c>
      <c r="I167">
        <v>-52.21</v>
      </c>
      <c r="J167">
        <v>6.37</v>
      </c>
      <c r="K167">
        <v>5.19</v>
      </c>
      <c r="L167" t="s">
        <v>1597</v>
      </c>
      <c r="M167">
        <f t="shared" si="4"/>
        <v>13</v>
      </c>
      <c r="N167" t="s">
        <v>1595</v>
      </c>
      <c r="O167" t="s">
        <v>1595</v>
      </c>
      <c r="P167" t="s">
        <v>33</v>
      </c>
      <c r="Q167" t="s">
        <v>26</v>
      </c>
      <c r="R167" t="s">
        <v>37</v>
      </c>
      <c r="S167" t="s">
        <v>1379</v>
      </c>
      <c r="T167" t="s">
        <v>39</v>
      </c>
      <c r="U167">
        <v>0.38</v>
      </c>
      <c r="V167" s="1">
        <v>40058</v>
      </c>
      <c r="W167">
        <f t="shared" si="5"/>
        <v>0</v>
      </c>
    </row>
    <row r="168" spans="1:23" x14ac:dyDescent="0.2">
      <c r="A168">
        <v>167</v>
      </c>
      <c r="B168">
        <v>1057</v>
      </c>
      <c r="C168" s="1">
        <v>40958</v>
      </c>
      <c r="D168" t="s">
        <v>78</v>
      </c>
      <c r="E168">
        <v>41</v>
      </c>
      <c r="F168">
        <v>315.64260000000002</v>
      </c>
      <c r="G168">
        <v>0.09</v>
      </c>
      <c r="H168" t="s">
        <v>22</v>
      </c>
      <c r="I168">
        <v>-52.48</v>
      </c>
      <c r="J168">
        <v>8.4600000000000009</v>
      </c>
      <c r="K168">
        <v>3.62</v>
      </c>
      <c r="L168" t="s">
        <v>1252</v>
      </c>
      <c r="M168">
        <f t="shared" si="4"/>
        <v>12</v>
      </c>
      <c r="N168" t="s">
        <v>1123</v>
      </c>
      <c r="O168" t="s">
        <v>1123</v>
      </c>
      <c r="P168" t="s">
        <v>41</v>
      </c>
      <c r="Q168" t="s">
        <v>42</v>
      </c>
      <c r="R168" t="s">
        <v>70</v>
      </c>
      <c r="S168" t="s">
        <v>1221</v>
      </c>
      <c r="T168" t="s">
        <v>52</v>
      </c>
      <c r="U168">
        <v>0.61</v>
      </c>
      <c r="V168" s="1">
        <v>40960</v>
      </c>
      <c r="W168">
        <f t="shared" si="5"/>
        <v>31.217400000000001</v>
      </c>
    </row>
    <row r="169" spans="1:23" x14ac:dyDescent="0.2">
      <c r="A169">
        <v>168</v>
      </c>
      <c r="B169">
        <v>1058</v>
      </c>
      <c r="C169" s="1">
        <v>40293</v>
      </c>
      <c r="D169" t="s">
        <v>63</v>
      </c>
      <c r="E169">
        <v>3</v>
      </c>
      <c r="F169">
        <v>546.81209999999999</v>
      </c>
      <c r="G169">
        <v>7.0000000000000007E-2</v>
      </c>
      <c r="H169" t="s">
        <v>22</v>
      </c>
      <c r="I169">
        <v>-888.16199999999992</v>
      </c>
      <c r="J169">
        <v>195.99</v>
      </c>
      <c r="K169">
        <v>8.99</v>
      </c>
      <c r="L169" t="s">
        <v>1999</v>
      </c>
      <c r="M169">
        <f t="shared" si="4"/>
        <v>7</v>
      </c>
      <c r="N169" t="s">
        <v>1813</v>
      </c>
      <c r="O169" t="s">
        <v>512</v>
      </c>
      <c r="P169" t="s">
        <v>25</v>
      </c>
      <c r="Q169" t="s">
        <v>42</v>
      </c>
      <c r="R169" t="s">
        <v>43</v>
      </c>
      <c r="S169" t="s">
        <v>670</v>
      </c>
      <c r="T169" t="s">
        <v>39</v>
      </c>
      <c r="U169">
        <v>0.6</v>
      </c>
      <c r="V169" s="1">
        <v>40294</v>
      </c>
      <c r="W169">
        <f t="shared" si="5"/>
        <v>41.157900000000005</v>
      </c>
    </row>
    <row r="170" spans="1:23" x14ac:dyDescent="0.2">
      <c r="A170">
        <v>169</v>
      </c>
      <c r="B170">
        <v>1059</v>
      </c>
      <c r="C170" s="1">
        <v>39870</v>
      </c>
      <c r="D170" t="s">
        <v>78</v>
      </c>
      <c r="E170">
        <v>22</v>
      </c>
      <c r="F170">
        <v>115.13039999999999</v>
      </c>
      <c r="G170">
        <v>0.02</v>
      </c>
      <c r="H170" t="s">
        <v>22</v>
      </c>
      <c r="I170">
        <v>5.2955000000000005</v>
      </c>
      <c r="J170">
        <v>5.34</v>
      </c>
      <c r="K170">
        <v>2.99</v>
      </c>
      <c r="L170" t="s">
        <v>1189</v>
      </c>
      <c r="M170">
        <f t="shared" si="4"/>
        <v>14</v>
      </c>
      <c r="N170" t="s">
        <v>1123</v>
      </c>
      <c r="O170" t="s">
        <v>1123</v>
      </c>
      <c r="P170" t="s">
        <v>41</v>
      </c>
      <c r="Q170" t="s">
        <v>26</v>
      </c>
      <c r="R170" t="s">
        <v>37</v>
      </c>
      <c r="S170" t="s">
        <v>407</v>
      </c>
      <c r="T170" t="s">
        <v>39</v>
      </c>
      <c r="U170">
        <v>0.38</v>
      </c>
      <c r="V170" s="1">
        <v>39872</v>
      </c>
      <c r="W170">
        <f t="shared" si="5"/>
        <v>2.3495999999999997</v>
      </c>
    </row>
    <row r="171" spans="1:23" x14ac:dyDescent="0.2">
      <c r="A171">
        <v>170</v>
      </c>
      <c r="B171">
        <v>1059</v>
      </c>
      <c r="C171" s="1">
        <v>39870</v>
      </c>
      <c r="D171" t="s">
        <v>78</v>
      </c>
      <c r="E171">
        <v>24</v>
      </c>
      <c r="F171">
        <v>954.01440000000002</v>
      </c>
      <c r="G171">
        <v>0.03</v>
      </c>
      <c r="H171" t="s">
        <v>22</v>
      </c>
      <c r="I171">
        <v>310.21600000000001</v>
      </c>
      <c r="J171">
        <v>40.98</v>
      </c>
      <c r="K171">
        <v>7.47</v>
      </c>
      <c r="L171" t="s">
        <v>1189</v>
      </c>
      <c r="M171">
        <f t="shared" si="4"/>
        <v>14</v>
      </c>
      <c r="N171" t="s">
        <v>1123</v>
      </c>
      <c r="O171" t="s">
        <v>1123</v>
      </c>
      <c r="P171" t="s">
        <v>41</v>
      </c>
      <c r="Q171" t="s">
        <v>26</v>
      </c>
      <c r="R171" t="s">
        <v>37</v>
      </c>
      <c r="S171" t="s">
        <v>591</v>
      </c>
      <c r="T171" t="s">
        <v>39</v>
      </c>
      <c r="U171">
        <v>0.37</v>
      </c>
      <c r="V171" s="1">
        <v>39871</v>
      </c>
      <c r="W171">
        <f t="shared" si="5"/>
        <v>29.505599999999998</v>
      </c>
    </row>
    <row r="172" spans="1:23" x14ac:dyDescent="0.2">
      <c r="A172">
        <v>171</v>
      </c>
      <c r="B172">
        <v>1060</v>
      </c>
      <c r="C172" s="1">
        <v>40229</v>
      </c>
      <c r="D172" t="s">
        <v>63</v>
      </c>
      <c r="E172">
        <v>30</v>
      </c>
      <c r="F172">
        <v>1131</v>
      </c>
      <c r="G172">
        <v>0</v>
      </c>
      <c r="H172" t="s">
        <v>22</v>
      </c>
      <c r="I172">
        <v>532.61</v>
      </c>
      <c r="J172">
        <v>37.700000000000003</v>
      </c>
      <c r="K172">
        <v>2.99</v>
      </c>
      <c r="L172" t="s">
        <v>1473</v>
      </c>
      <c r="M172">
        <f t="shared" si="4"/>
        <v>13</v>
      </c>
      <c r="N172" t="s">
        <v>2073</v>
      </c>
      <c r="O172" t="s">
        <v>704</v>
      </c>
      <c r="P172" t="s">
        <v>41</v>
      </c>
      <c r="Q172" t="s">
        <v>26</v>
      </c>
      <c r="R172" t="s">
        <v>37</v>
      </c>
      <c r="S172" t="s">
        <v>952</v>
      </c>
      <c r="T172" t="s">
        <v>39</v>
      </c>
      <c r="U172">
        <v>0.35</v>
      </c>
      <c r="V172" s="1">
        <v>40231</v>
      </c>
      <c r="W172">
        <f t="shared" si="5"/>
        <v>0</v>
      </c>
    </row>
    <row r="173" spans="1:23" x14ac:dyDescent="0.2">
      <c r="A173">
        <v>172</v>
      </c>
      <c r="B173">
        <v>1088</v>
      </c>
      <c r="C173" s="1">
        <v>41049</v>
      </c>
      <c r="D173" t="s">
        <v>21</v>
      </c>
      <c r="E173">
        <v>13</v>
      </c>
      <c r="F173">
        <v>245.34900000000002</v>
      </c>
      <c r="G173">
        <v>0.1</v>
      </c>
      <c r="H173" t="s">
        <v>22</v>
      </c>
      <c r="I173">
        <v>-112</v>
      </c>
      <c r="J173">
        <v>20.97</v>
      </c>
      <c r="K173">
        <v>6.5</v>
      </c>
      <c r="L173" t="s">
        <v>1500</v>
      </c>
      <c r="M173">
        <f t="shared" si="4"/>
        <v>15</v>
      </c>
      <c r="N173" t="s">
        <v>1813</v>
      </c>
      <c r="O173" t="s">
        <v>512</v>
      </c>
      <c r="P173" t="s">
        <v>33</v>
      </c>
      <c r="Q173" t="s">
        <v>42</v>
      </c>
      <c r="R173" t="s">
        <v>70</v>
      </c>
      <c r="S173" t="s">
        <v>262</v>
      </c>
      <c r="T173" t="s">
        <v>39</v>
      </c>
      <c r="U173">
        <v>0.78</v>
      </c>
      <c r="V173" s="1">
        <v>41056</v>
      </c>
      <c r="W173">
        <f t="shared" si="5"/>
        <v>27.261000000000003</v>
      </c>
    </row>
    <row r="174" spans="1:23" x14ac:dyDescent="0.2">
      <c r="A174">
        <v>173</v>
      </c>
      <c r="B174">
        <v>1095</v>
      </c>
      <c r="C174" s="1">
        <v>40776</v>
      </c>
      <c r="D174" t="s">
        <v>63</v>
      </c>
      <c r="E174">
        <v>28</v>
      </c>
      <c r="F174">
        <v>129.67920000000001</v>
      </c>
      <c r="G174">
        <v>7.0000000000000007E-2</v>
      </c>
      <c r="H174" t="s">
        <v>22</v>
      </c>
      <c r="I174">
        <v>-50.14</v>
      </c>
      <c r="J174">
        <v>4.9800000000000004</v>
      </c>
      <c r="K174">
        <v>4.72</v>
      </c>
      <c r="L174" t="s">
        <v>1841</v>
      </c>
      <c r="M174">
        <f t="shared" si="4"/>
        <v>10</v>
      </c>
      <c r="N174" t="s">
        <v>2012</v>
      </c>
      <c r="O174" t="s">
        <v>2012</v>
      </c>
      <c r="P174" t="s">
        <v>33</v>
      </c>
      <c r="Q174" t="s">
        <v>26</v>
      </c>
      <c r="R174" t="s">
        <v>61</v>
      </c>
      <c r="S174" t="s">
        <v>968</v>
      </c>
      <c r="T174" t="s">
        <v>39</v>
      </c>
      <c r="U174">
        <v>0.36</v>
      </c>
      <c r="V174" s="1">
        <v>40778</v>
      </c>
      <c r="W174">
        <f t="shared" si="5"/>
        <v>9.7608000000000015</v>
      </c>
    </row>
    <row r="175" spans="1:23" x14ac:dyDescent="0.2">
      <c r="A175">
        <v>174</v>
      </c>
      <c r="B175">
        <v>1127</v>
      </c>
      <c r="C175" s="1">
        <v>40804</v>
      </c>
      <c r="D175" t="s">
        <v>45</v>
      </c>
      <c r="E175">
        <v>48</v>
      </c>
      <c r="F175">
        <v>5273.7695999999996</v>
      </c>
      <c r="G175">
        <v>0.01</v>
      </c>
      <c r="H175" t="s">
        <v>22</v>
      </c>
      <c r="I175">
        <v>1215.28</v>
      </c>
      <c r="J175">
        <v>110.98</v>
      </c>
      <c r="K175">
        <v>13.99</v>
      </c>
      <c r="L175" t="s">
        <v>1720</v>
      </c>
      <c r="M175">
        <f t="shared" si="4"/>
        <v>14</v>
      </c>
      <c r="N175" t="s">
        <v>1123</v>
      </c>
      <c r="O175" t="s">
        <v>1123</v>
      </c>
      <c r="P175" t="s">
        <v>33</v>
      </c>
      <c r="Q175" t="s">
        <v>49</v>
      </c>
      <c r="R175" t="s">
        <v>50</v>
      </c>
      <c r="S175" t="s">
        <v>563</v>
      </c>
      <c r="T175" t="s">
        <v>48</v>
      </c>
      <c r="U175">
        <v>0.69</v>
      </c>
      <c r="V175" s="1">
        <v>40805</v>
      </c>
      <c r="W175">
        <f t="shared" si="5"/>
        <v>53.270400000000002</v>
      </c>
    </row>
    <row r="176" spans="1:23" x14ac:dyDescent="0.2">
      <c r="A176">
        <v>175</v>
      </c>
      <c r="B176">
        <v>1154</v>
      </c>
      <c r="C176" s="1">
        <v>40953</v>
      </c>
      <c r="D176" t="s">
        <v>78</v>
      </c>
      <c r="E176">
        <v>44</v>
      </c>
      <c r="F176">
        <v>4265.3951999999999</v>
      </c>
      <c r="G176">
        <v>0.04</v>
      </c>
      <c r="H176" t="s">
        <v>31</v>
      </c>
      <c r="I176">
        <v>440.72</v>
      </c>
      <c r="J176">
        <v>100.98</v>
      </c>
      <c r="K176">
        <v>26.22</v>
      </c>
      <c r="L176" t="s">
        <v>79</v>
      </c>
      <c r="M176">
        <f t="shared" si="4"/>
        <v>15</v>
      </c>
      <c r="N176" t="s">
        <v>24</v>
      </c>
      <c r="O176" t="s">
        <v>24</v>
      </c>
      <c r="P176" t="s">
        <v>60</v>
      </c>
      <c r="Q176" t="s">
        <v>49</v>
      </c>
      <c r="R176" t="s">
        <v>80</v>
      </c>
      <c r="S176" t="s">
        <v>81</v>
      </c>
      <c r="T176" t="s">
        <v>82</v>
      </c>
      <c r="U176">
        <v>0.6</v>
      </c>
      <c r="V176" s="1">
        <v>40955</v>
      </c>
      <c r="W176">
        <f t="shared" si="5"/>
        <v>177.72479999999999</v>
      </c>
    </row>
    <row r="177" spans="1:23" x14ac:dyDescent="0.2">
      <c r="A177">
        <v>176</v>
      </c>
      <c r="B177">
        <v>1154</v>
      </c>
      <c r="C177" s="1">
        <v>40953</v>
      </c>
      <c r="D177" t="s">
        <v>78</v>
      </c>
      <c r="E177">
        <v>11</v>
      </c>
      <c r="F177">
        <v>588.80250000000001</v>
      </c>
      <c r="G177">
        <v>0.25</v>
      </c>
      <c r="H177" t="s">
        <v>22</v>
      </c>
      <c r="I177">
        <v>-481.041</v>
      </c>
      <c r="J177">
        <v>71.37</v>
      </c>
      <c r="K177">
        <v>69</v>
      </c>
      <c r="L177" t="s">
        <v>79</v>
      </c>
      <c r="M177">
        <f t="shared" si="4"/>
        <v>15</v>
      </c>
      <c r="N177" t="s">
        <v>24</v>
      </c>
      <c r="O177" t="s">
        <v>24</v>
      </c>
      <c r="P177" t="s">
        <v>60</v>
      </c>
      <c r="Q177" t="s">
        <v>49</v>
      </c>
      <c r="R177" t="s">
        <v>83</v>
      </c>
      <c r="S177" t="s">
        <v>84</v>
      </c>
      <c r="T177" t="s">
        <v>29</v>
      </c>
      <c r="U177">
        <v>0.68</v>
      </c>
      <c r="V177" s="1">
        <v>40955</v>
      </c>
      <c r="W177">
        <f t="shared" si="5"/>
        <v>196.26750000000001</v>
      </c>
    </row>
    <row r="178" spans="1:23" x14ac:dyDescent="0.2">
      <c r="A178">
        <v>177</v>
      </c>
      <c r="B178">
        <v>1154</v>
      </c>
      <c r="C178" s="1">
        <v>40953</v>
      </c>
      <c r="D178" t="s">
        <v>78</v>
      </c>
      <c r="E178">
        <v>23</v>
      </c>
      <c r="F178">
        <v>110.67140000000001</v>
      </c>
      <c r="G178">
        <v>0.02</v>
      </c>
      <c r="H178" t="s">
        <v>22</v>
      </c>
      <c r="I178">
        <v>53.13</v>
      </c>
      <c r="J178">
        <v>4.91</v>
      </c>
      <c r="K178">
        <v>0.5</v>
      </c>
      <c r="L178" t="s">
        <v>1452</v>
      </c>
      <c r="M178">
        <f t="shared" si="4"/>
        <v>14</v>
      </c>
      <c r="N178" t="s">
        <v>1595</v>
      </c>
      <c r="O178" t="s">
        <v>1595</v>
      </c>
      <c r="P178" t="s">
        <v>60</v>
      </c>
      <c r="Q178" t="s">
        <v>26</v>
      </c>
      <c r="R178" t="s">
        <v>88</v>
      </c>
      <c r="S178" t="s">
        <v>509</v>
      </c>
      <c r="T178" t="s">
        <v>39</v>
      </c>
      <c r="U178">
        <v>0.36</v>
      </c>
      <c r="V178" s="1">
        <v>40955</v>
      </c>
      <c r="W178">
        <f t="shared" si="5"/>
        <v>2.2586000000000004</v>
      </c>
    </row>
    <row r="179" spans="1:23" x14ac:dyDescent="0.2">
      <c r="A179">
        <v>178</v>
      </c>
      <c r="B179">
        <v>1154</v>
      </c>
      <c r="C179" s="1">
        <v>40953</v>
      </c>
      <c r="D179" t="s">
        <v>78</v>
      </c>
      <c r="E179">
        <v>7</v>
      </c>
      <c r="F179">
        <v>491.82209999999998</v>
      </c>
      <c r="G179">
        <v>0.01</v>
      </c>
      <c r="H179" t="s">
        <v>56</v>
      </c>
      <c r="I179">
        <v>57.1</v>
      </c>
      <c r="J179">
        <v>70.97</v>
      </c>
      <c r="K179">
        <v>3.5</v>
      </c>
      <c r="L179" t="s">
        <v>1452</v>
      </c>
      <c r="M179">
        <f t="shared" si="4"/>
        <v>14</v>
      </c>
      <c r="N179" t="s">
        <v>1453</v>
      </c>
      <c r="O179" t="s">
        <v>512</v>
      </c>
      <c r="P179" t="s">
        <v>60</v>
      </c>
      <c r="Q179" t="s">
        <v>26</v>
      </c>
      <c r="R179" t="s">
        <v>34</v>
      </c>
      <c r="S179" t="s">
        <v>1401</v>
      </c>
      <c r="T179" t="s">
        <v>39</v>
      </c>
      <c r="U179">
        <v>0.59</v>
      </c>
      <c r="V179" s="1">
        <v>40954</v>
      </c>
      <c r="W179">
        <f t="shared" si="5"/>
        <v>4.9678999999999993</v>
      </c>
    </row>
    <row r="180" spans="1:23" x14ac:dyDescent="0.2">
      <c r="A180">
        <v>179</v>
      </c>
      <c r="B180">
        <v>1185</v>
      </c>
      <c r="C180" s="1">
        <v>41144</v>
      </c>
      <c r="D180" t="s">
        <v>21</v>
      </c>
      <c r="E180">
        <v>7</v>
      </c>
      <c r="F180">
        <v>353.40759999999995</v>
      </c>
      <c r="G180">
        <v>0.09</v>
      </c>
      <c r="H180" t="s">
        <v>22</v>
      </c>
      <c r="I180">
        <v>20.03</v>
      </c>
      <c r="J180">
        <v>55.48</v>
      </c>
      <c r="K180">
        <v>14.3</v>
      </c>
      <c r="L180" t="s">
        <v>1812</v>
      </c>
      <c r="M180">
        <f t="shared" si="4"/>
        <v>13</v>
      </c>
      <c r="N180" t="s">
        <v>1813</v>
      </c>
      <c r="O180" t="s">
        <v>512</v>
      </c>
      <c r="P180" t="s">
        <v>60</v>
      </c>
      <c r="Q180" t="s">
        <v>26</v>
      </c>
      <c r="R180" t="s">
        <v>61</v>
      </c>
      <c r="S180" t="s">
        <v>507</v>
      </c>
      <c r="T180" t="s">
        <v>39</v>
      </c>
      <c r="U180">
        <v>0.37</v>
      </c>
      <c r="V180" s="1">
        <v>41148</v>
      </c>
      <c r="W180">
        <f t="shared" si="5"/>
        <v>34.952399999999997</v>
      </c>
    </row>
    <row r="181" spans="1:23" x14ac:dyDescent="0.2">
      <c r="A181">
        <v>180</v>
      </c>
      <c r="B181">
        <v>1187</v>
      </c>
      <c r="C181" s="1">
        <v>41232</v>
      </c>
      <c r="D181" t="s">
        <v>63</v>
      </c>
      <c r="E181">
        <v>14</v>
      </c>
      <c r="F181">
        <v>212.53399999999999</v>
      </c>
      <c r="G181">
        <v>0.05</v>
      </c>
      <c r="H181" t="s">
        <v>22</v>
      </c>
      <c r="I181">
        <v>20.21</v>
      </c>
      <c r="J181">
        <v>15.98</v>
      </c>
      <c r="K181">
        <v>4</v>
      </c>
      <c r="L181" t="s">
        <v>535</v>
      </c>
      <c r="M181">
        <f t="shared" si="4"/>
        <v>13</v>
      </c>
      <c r="N181" t="s">
        <v>511</v>
      </c>
      <c r="O181" t="s">
        <v>512</v>
      </c>
      <c r="P181" t="s">
        <v>41</v>
      </c>
      <c r="Q181" t="s">
        <v>42</v>
      </c>
      <c r="R181" t="s">
        <v>70</v>
      </c>
      <c r="S181" t="s">
        <v>536</v>
      </c>
      <c r="T181" t="s">
        <v>39</v>
      </c>
      <c r="U181">
        <v>0.37</v>
      </c>
      <c r="V181" s="1">
        <v>41233</v>
      </c>
      <c r="W181">
        <f t="shared" si="5"/>
        <v>11.186</v>
      </c>
    </row>
    <row r="182" spans="1:23" x14ac:dyDescent="0.2">
      <c r="A182">
        <v>181</v>
      </c>
      <c r="B182">
        <v>1189</v>
      </c>
      <c r="C182" s="1">
        <v>39911</v>
      </c>
      <c r="D182" t="s">
        <v>78</v>
      </c>
      <c r="E182">
        <v>27</v>
      </c>
      <c r="F182">
        <v>119.34</v>
      </c>
      <c r="G182">
        <v>0</v>
      </c>
      <c r="H182" t="s">
        <v>22</v>
      </c>
      <c r="I182">
        <v>-59.82</v>
      </c>
      <c r="J182">
        <v>4.42</v>
      </c>
      <c r="K182">
        <v>4.99</v>
      </c>
      <c r="L182" t="s">
        <v>1072</v>
      </c>
      <c r="M182">
        <f t="shared" si="4"/>
        <v>14</v>
      </c>
      <c r="N182" t="s">
        <v>1595</v>
      </c>
      <c r="O182" t="s">
        <v>1595</v>
      </c>
      <c r="P182" t="s">
        <v>25</v>
      </c>
      <c r="Q182" t="s">
        <v>26</v>
      </c>
      <c r="R182" t="s">
        <v>76</v>
      </c>
      <c r="S182" t="s">
        <v>1665</v>
      </c>
      <c r="T182" t="s">
        <v>39</v>
      </c>
      <c r="U182">
        <v>0.38</v>
      </c>
      <c r="V182" s="1">
        <v>39912</v>
      </c>
      <c r="W182">
        <f t="shared" si="5"/>
        <v>0</v>
      </c>
    </row>
    <row r="183" spans="1:23" x14ac:dyDescent="0.2">
      <c r="A183">
        <v>182</v>
      </c>
      <c r="B183">
        <v>1191</v>
      </c>
      <c r="C183" s="1">
        <v>40853</v>
      </c>
      <c r="D183" t="s">
        <v>63</v>
      </c>
      <c r="E183">
        <v>35</v>
      </c>
      <c r="F183">
        <v>3245.76</v>
      </c>
      <c r="G183">
        <v>0.08</v>
      </c>
      <c r="H183" t="s">
        <v>31</v>
      </c>
      <c r="I183">
        <v>-243.60336000000004</v>
      </c>
      <c r="J183">
        <v>100.8</v>
      </c>
      <c r="K183">
        <v>60</v>
      </c>
      <c r="L183" t="s">
        <v>1459</v>
      </c>
      <c r="M183">
        <f t="shared" si="4"/>
        <v>10</v>
      </c>
      <c r="N183" t="s">
        <v>1595</v>
      </c>
      <c r="O183" t="s">
        <v>1595</v>
      </c>
      <c r="P183" t="s">
        <v>60</v>
      </c>
      <c r="Q183" t="s">
        <v>49</v>
      </c>
      <c r="R183" t="s">
        <v>83</v>
      </c>
      <c r="S183" t="s">
        <v>476</v>
      </c>
      <c r="T183" t="s">
        <v>36</v>
      </c>
      <c r="U183">
        <v>0.59</v>
      </c>
      <c r="V183" s="1">
        <v>40854</v>
      </c>
      <c r="W183">
        <f t="shared" si="5"/>
        <v>282.24</v>
      </c>
    </row>
    <row r="184" spans="1:23" x14ac:dyDescent="0.2">
      <c r="A184">
        <v>183</v>
      </c>
      <c r="B184">
        <v>1217</v>
      </c>
      <c r="C184" s="1">
        <v>41024</v>
      </c>
      <c r="D184" t="s">
        <v>45</v>
      </c>
      <c r="E184">
        <v>25</v>
      </c>
      <c r="F184">
        <v>662.16</v>
      </c>
      <c r="G184">
        <v>7.0000000000000007E-2</v>
      </c>
      <c r="H184" t="s">
        <v>22</v>
      </c>
      <c r="I184">
        <v>185.21</v>
      </c>
      <c r="J184">
        <v>28.48</v>
      </c>
      <c r="K184">
        <v>1.99</v>
      </c>
      <c r="L184" t="s">
        <v>1937</v>
      </c>
      <c r="M184">
        <f t="shared" si="4"/>
        <v>13</v>
      </c>
      <c r="N184" t="s">
        <v>1905</v>
      </c>
      <c r="O184" t="s">
        <v>673</v>
      </c>
      <c r="P184" t="s">
        <v>41</v>
      </c>
      <c r="Q184" t="s">
        <v>42</v>
      </c>
      <c r="R184" t="s">
        <v>70</v>
      </c>
      <c r="S184" t="s">
        <v>523</v>
      </c>
      <c r="T184" t="s">
        <v>52</v>
      </c>
      <c r="U184">
        <v>0.4</v>
      </c>
      <c r="V184" s="1">
        <v>41025</v>
      </c>
      <c r="W184">
        <f t="shared" si="5"/>
        <v>49.84</v>
      </c>
    </row>
    <row r="185" spans="1:23" x14ac:dyDescent="0.2">
      <c r="A185">
        <v>184</v>
      </c>
      <c r="B185">
        <v>1218</v>
      </c>
      <c r="C185" s="1">
        <v>39983</v>
      </c>
      <c r="D185" t="s">
        <v>45</v>
      </c>
      <c r="E185">
        <v>3</v>
      </c>
      <c r="F185">
        <v>38.933999999999997</v>
      </c>
      <c r="G185">
        <v>0.1</v>
      </c>
      <c r="H185" t="s">
        <v>22</v>
      </c>
      <c r="I185">
        <v>-25.13</v>
      </c>
      <c r="J185">
        <v>14.42</v>
      </c>
      <c r="K185">
        <v>6.75</v>
      </c>
      <c r="L185" t="s">
        <v>1157</v>
      </c>
      <c r="M185">
        <f t="shared" si="4"/>
        <v>13</v>
      </c>
      <c r="N185" t="s">
        <v>1123</v>
      </c>
      <c r="O185" t="s">
        <v>1123</v>
      </c>
      <c r="P185" t="s">
        <v>41</v>
      </c>
      <c r="Q185" t="s">
        <v>26</v>
      </c>
      <c r="R185" t="s">
        <v>34</v>
      </c>
      <c r="S185" t="s">
        <v>1036</v>
      </c>
      <c r="T185" t="s">
        <v>48</v>
      </c>
      <c r="U185">
        <v>0.52</v>
      </c>
      <c r="V185" s="1">
        <v>39986</v>
      </c>
      <c r="W185">
        <f t="shared" si="5"/>
        <v>4.3259999999999996</v>
      </c>
    </row>
    <row r="186" spans="1:23" x14ac:dyDescent="0.2">
      <c r="A186">
        <v>185</v>
      </c>
      <c r="B186">
        <v>1221</v>
      </c>
      <c r="C186" s="1">
        <v>41017</v>
      </c>
      <c r="D186" t="s">
        <v>45</v>
      </c>
      <c r="E186">
        <v>1</v>
      </c>
      <c r="F186">
        <v>8.0839999999999996</v>
      </c>
      <c r="G186">
        <v>0.06</v>
      </c>
      <c r="H186" t="s">
        <v>22</v>
      </c>
      <c r="I186">
        <v>-13.777000000000001</v>
      </c>
      <c r="J186">
        <v>8.6</v>
      </c>
      <c r="K186">
        <v>6.19</v>
      </c>
      <c r="L186" t="s">
        <v>871</v>
      </c>
      <c r="M186">
        <f t="shared" si="4"/>
        <v>12</v>
      </c>
      <c r="N186" t="s">
        <v>703</v>
      </c>
      <c r="O186" t="s">
        <v>704</v>
      </c>
      <c r="P186" t="s">
        <v>41</v>
      </c>
      <c r="Q186" t="s">
        <v>26</v>
      </c>
      <c r="R186" t="s">
        <v>37</v>
      </c>
      <c r="S186" t="s">
        <v>872</v>
      </c>
      <c r="T186" t="s">
        <v>39</v>
      </c>
      <c r="U186">
        <v>0.38</v>
      </c>
      <c r="V186" s="1">
        <v>41017</v>
      </c>
      <c r="W186">
        <f t="shared" si="5"/>
        <v>0.51600000000000001</v>
      </c>
    </row>
    <row r="187" spans="1:23" x14ac:dyDescent="0.2">
      <c r="A187">
        <v>186</v>
      </c>
      <c r="B187">
        <v>1221</v>
      </c>
      <c r="C187" s="1">
        <v>41017</v>
      </c>
      <c r="D187" t="s">
        <v>45</v>
      </c>
      <c r="E187">
        <v>11</v>
      </c>
      <c r="F187">
        <v>9570.8832999999995</v>
      </c>
      <c r="G187">
        <v>0.03</v>
      </c>
      <c r="H187" t="s">
        <v>22</v>
      </c>
      <c r="I187">
        <v>3724.5725000000002</v>
      </c>
      <c r="J187">
        <v>896.99</v>
      </c>
      <c r="K187">
        <v>19.989999999999998</v>
      </c>
      <c r="L187" t="s">
        <v>871</v>
      </c>
      <c r="M187">
        <f t="shared" si="4"/>
        <v>12</v>
      </c>
      <c r="N187" t="s">
        <v>703</v>
      </c>
      <c r="O187" t="s">
        <v>704</v>
      </c>
      <c r="P187" t="s">
        <v>41</v>
      </c>
      <c r="Q187" t="s">
        <v>26</v>
      </c>
      <c r="R187" t="s">
        <v>37</v>
      </c>
      <c r="S187" t="s">
        <v>442</v>
      </c>
      <c r="T187" t="s">
        <v>39</v>
      </c>
      <c r="U187">
        <v>0.38</v>
      </c>
      <c r="V187" s="1">
        <v>41019</v>
      </c>
      <c r="W187">
        <f t="shared" si="5"/>
        <v>296.00669999999997</v>
      </c>
    </row>
    <row r="188" spans="1:23" x14ac:dyDescent="0.2">
      <c r="A188">
        <v>187</v>
      </c>
      <c r="B188">
        <v>1221</v>
      </c>
      <c r="C188" s="1">
        <v>41017</v>
      </c>
      <c r="D188" t="s">
        <v>45</v>
      </c>
      <c r="E188">
        <v>16</v>
      </c>
      <c r="F188">
        <v>62.412800000000004</v>
      </c>
      <c r="G188">
        <v>0.08</v>
      </c>
      <c r="H188" t="s">
        <v>22</v>
      </c>
      <c r="I188">
        <v>-57.8795</v>
      </c>
      <c r="J188">
        <v>4.24</v>
      </c>
      <c r="K188">
        <v>5.41</v>
      </c>
      <c r="L188" t="s">
        <v>871</v>
      </c>
      <c r="M188">
        <f t="shared" si="4"/>
        <v>12</v>
      </c>
      <c r="N188" t="s">
        <v>703</v>
      </c>
      <c r="O188" t="s">
        <v>704</v>
      </c>
      <c r="P188" t="s">
        <v>41</v>
      </c>
      <c r="Q188" t="s">
        <v>26</v>
      </c>
      <c r="R188" t="s">
        <v>37</v>
      </c>
      <c r="S188" t="s">
        <v>873</v>
      </c>
      <c r="T188" t="s">
        <v>39</v>
      </c>
      <c r="U188">
        <v>0.35</v>
      </c>
      <c r="V188" s="1">
        <v>41019</v>
      </c>
      <c r="W188">
        <f t="shared" si="5"/>
        <v>5.4272</v>
      </c>
    </row>
    <row r="189" spans="1:23" x14ac:dyDescent="0.2">
      <c r="A189">
        <v>188</v>
      </c>
      <c r="B189">
        <v>1222</v>
      </c>
      <c r="C189" s="1">
        <v>40213</v>
      </c>
      <c r="D189" t="s">
        <v>63</v>
      </c>
      <c r="E189">
        <v>48</v>
      </c>
      <c r="F189">
        <v>233.16479999999999</v>
      </c>
      <c r="G189">
        <v>0.08</v>
      </c>
      <c r="H189" t="s">
        <v>22</v>
      </c>
      <c r="I189">
        <v>-121.91</v>
      </c>
      <c r="J189">
        <v>5.28</v>
      </c>
      <c r="K189">
        <v>5.57</v>
      </c>
      <c r="L189" t="s">
        <v>1511</v>
      </c>
      <c r="M189">
        <f t="shared" si="4"/>
        <v>14</v>
      </c>
      <c r="N189" t="s">
        <v>2073</v>
      </c>
      <c r="O189" t="s">
        <v>704</v>
      </c>
      <c r="P189" t="s">
        <v>60</v>
      </c>
      <c r="Q189" t="s">
        <v>26</v>
      </c>
      <c r="R189" t="s">
        <v>61</v>
      </c>
      <c r="S189" t="s">
        <v>1650</v>
      </c>
      <c r="T189" t="s">
        <v>39</v>
      </c>
      <c r="U189">
        <v>0.4</v>
      </c>
      <c r="V189" s="1">
        <v>40213</v>
      </c>
      <c r="W189">
        <f t="shared" si="5"/>
        <v>20.275200000000002</v>
      </c>
    </row>
    <row r="190" spans="1:23" x14ac:dyDescent="0.2">
      <c r="A190">
        <v>189</v>
      </c>
      <c r="B190">
        <v>1253</v>
      </c>
      <c r="C190" s="1">
        <v>40203</v>
      </c>
      <c r="D190" t="s">
        <v>78</v>
      </c>
      <c r="E190">
        <v>15</v>
      </c>
      <c r="F190">
        <v>455.71499999999997</v>
      </c>
      <c r="G190">
        <v>0.05</v>
      </c>
      <c r="H190" t="s">
        <v>22</v>
      </c>
      <c r="I190">
        <v>-30.19</v>
      </c>
      <c r="J190">
        <v>31.98</v>
      </c>
      <c r="K190">
        <v>6.72</v>
      </c>
      <c r="L190" t="s">
        <v>982</v>
      </c>
      <c r="M190">
        <f t="shared" si="4"/>
        <v>13</v>
      </c>
      <c r="N190" t="s">
        <v>672</v>
      </c>
      <c r="O190" t="s">
        <v>673</v>
      </c>
      <c r="P190" t="s">
        <v>33</v>
      </c>
      <c r="Q190" t="s">
        <v>26</v>
      </c>
      <c r="R190" t="s">
        <v>27</v>
      </c>
      <c r="S190" t="s">
        <v>1822</v>
      </c>
      <c r="T190" t="s">
        <v>39</v>
      </c>
      <c r="U190">
        <v>0.75</v>
      </c>
      <c r="V190" s="1">
        <v>40203</v>
      </c>
      <c r="W190">
        <f t="shared" si="5"/>
        <v>23.984999999999999</v>
      </c>
    </row>
    <row r="191" spans="1:23" x14ac:dyDescent="0.2">
      <c r="A191">
        <v>190</v>
      </c>
      <c r="B191">
        <v>1280</v>
      </c>
      <c r="C191" s="1">
        <v>40188</v>
      </c>
      <c r="D191" t="s">
        <v>21</v>
      </c>
      <c r="E191">
        <v>40</v>
      </c>
      <c r="F191">
        <v>796.8599999999999</v>
      </c>
      <c r="G191">
        <v>0.05</v>
      </c>
      <c r="H191" t="s">
        <v>22</v>
      </c>
      <c r="I191">
        <v>-170.87</v>
      </c>
      <c r="J191">
        <v>20.97</v>
      </c>
      <c r="K191">
        <v>6.5</v>
      </c>
      <c r="L191" t="s">
        <v>1473</v>
      </c>
      <c r="M191">
        <f t="shared" si="4"/>
        <v>13</v>
      </c>
      <c r="N191" t="s">
        <v>2073</v>
      </c>
      <c r="O191" t="s">
        <v>704</v>
      </c>
      <c r="P191" t="s">
        <v>41</v>
      </c>
      <c r="Q191" t="s">
        <v>42</v>
      </c>
      <c r="R191" t="s">
        <v>70</v>
      </c>
      <c r="S191" t="s">
        <v>262</v>
      </c>
      <c r="T191" t="s">
        <v>39</v>
      </c>
      <c r="U191">
        <v>0.78</v>
      </c>
      <c r="V191" s="1">
        <v>40188</v>
      </c>
      <c r="W191">
        <f t="shared" si="5"/>
        <v>41.94</v>
      </c>
    </row>
    <row r="192" spans="1:23" x14ac:dyDescent="0.2">
      <c r="A192">
        <v>191</v>
      </c>
      <c r="B192">
        <v>1282</v>
      </c>
      <c r="C192" s="1">
        <v>40966</v>
      </c>
      <c r="D192" t="s">
        <v>45</v>
      </c>
      <c r="E192">
        <v>26</v>
      </c>
      <c r="F192">
        <v>826.28</v>
      </c>
      <c r="G192">
        <v>0</v>
      </c>
      <c r="H192" t="s">
        <v>22</v>
      </c>
      <c r="I192">
        <v>366.48</v>
      </c>
      <c r="J192">
        <v>31.78</v>
      </c>
      <c r="K192">
        <v>1.99</v>
      </c>
      <c r="L192" t="s">
        <v>798</v>
      </c>
      <c r="M192">
        <f t="shared" si="4"/>
        <v>11</v>
      </c>
      <c r="N192" t="s">
        <v>703</v>
      </c>
      <c r="O192" t="s">
        <v>704</v>
      </c>
      <c r="P192" t="s">
        <v>60</v>
      </c>
      <c r="Q192" t="s">
        <v>42</v>
      </c>
      <c r="R192" t="s">
        <v>70</v>
      </c>
      <c r="S192" t="s">
        <v>132</v>
      </c>
      <c r="T192" t="s">
        <v>52</v>
      </c>
      <c r="U192">
        <v>0.42</v>
      </c>
      <c r="V192" s="1">
        <v>40968</v>
      </c>
      <c r="W192">
        <f t="shared" si="5"/>
        <v>0</v>
      </c>
    </row>
    <row r="193" spans="1:23" x14ac:dyDescent="0.2">
      <c r="A193">
        <v>192</v>
      </c>
      <c r="B193">
        <v>1282</v>
      </c>
      <c r="C193" s="1">
        <v>40966</v>
      </c>
      <c r="D193" t="s">
        <v>45</v>
      </c>
      <c r="E193">
        <v>10</v>
      </c>
      <c r="F193">
        <v>27.521999999999998</v>
      </c>
      <c r="G193">
        <v>0.01</v>
      </c>
      <c r="H193" t="s">
        <v>22</v>
      </c>
      <c r="I193">
        <v>-2.06</v>
      </c>
      <c r="J193">
        <v>2.78</v>
      </c>
      <c r="K193">
        <v>1.34</v>
      </c>
      <c r="L193" t="s">
        <v>798</v>
      </c>
      <c r="M193">
        <f t="shared" si="4"/>
        <v>11</v>
      </c>
      <c r="N193" t="s">
        <v>703</v>
      </c>
      <c r="O193" t="s">
        <v>704</v>
      </c>
      <c r="P193" t="s">
        <v>60</v>
      </c>
      <c r="Q193" t="s">
        <v>26</v>
      </c>
      <c r="R193" t="s">
        <v>95</v>
      </c>
      <c r="S193" t="s">
        <v>256</v>
      </c>
      <c r="T193" t="s">
        <v>68</v>
      </c>
      <c r="U193">
        <v>0.45</v>
      </c>
      <c r="V193" s="1">
        <v>40968</v>
      </c>
      <c r="W193">
        <f t="shared" si="5"/>
        <v>0.27799999999999997</v>
      </c>
    </row>
    <row r="194" spans="1:23" x14ac:dyDescent="0.2">
      <c r="A194">
        <v>193</v>
      </c>
      <c r="B194">
        <v>1285</v>
      </c>
      <c r="C194" s="1">
        <v>41060</v>
      </c>
      <c r="D194" t="s">
        <v>78</v>
      </c>
      <c r="E194">
        <v>27</v>
      </c>
      <c r="F194">
        <v>3536.4599999999996</v>
      </c>
      <c r="G194">
        <v>0</v>
      </c>
      <c r="H194" t="s">
        <v>31</v>
      </c>
      <c r="I194">
        <v>-305.98</v>
      </c>
      <c r="J194">
        <v>130.97999999999999</v>
      </c>
      <c r="K194">
        <v>54.74</v>
      </c>
      <c r="L194" t="s">
        <v>999</v>
      </c>
      <c r="M194">
        <f t="shared" si="4"/>
        <v>14</v>
      </c>
      <c r="N194" t="s">
        <v>974</v>
      </c>
      <c r="O194" t="s">
        <v>512</v>
      </c>
      <c r="P194" t="s">
        <v>41</v>
      </c>
      <c r="Q194" t="s">
        <v>49</v>
      </c>
      <c r="R194" t="s">
        <v>80</v>
      </c>
      <c r="S194" t="s">
        <v>807</v>
      </c>
      <c r="T194" t="s">
        <v>82</v>
      </c>
      <c r="U194">
        <v>0.69</v>
      </c>
      <c r="V194" s="1">
        <v>41060</v>
      </c>
      <c r="W194">
        <f t="shared" si="5"/>
        <v>0</v>
      </c>
    </row>
    <row r="195" spans="1:23" x14ac:dyDescent="0.2">
      <c r="A195">
        <v>194</v>
      </c>
      <c r="B195">
        <v>1285</v>
      </c>
      <c r="C195" s="1">
        <v>41060</v>
      </c>
      <c r="D195" t="s">
        <v>78</v>
      </c>
      <c r="E195">
        <v>8</v>
      </c>
      <c r="F195">
        <v>1662.5</v>
      </c>
      <c r="G195">
        <v>0.05</v>
      </c>
      <c r="H195" t="s">
        <v>31</v>
      </c>
      <c r="I195">
        <v>-277.29000000000002</v>
      </c>
      <c r="J195">
        <v>218.75</v>
      </c>
      <c r="K195">
        <v>69.64</v>
      </c>
      <c r="L195" t="s">
        <v>999</v>
      </c>
      <c r="M195">
        <f t="shared" ref="M195:M258" si="6">LEN(L195)</f>
        <v>14</v>
      </c>
      <c r="N195" t="s">
        <v>974</v>
      </c>
      <c r="O195" t="s">
        <v>512</v>
      </c>
      <c r="P195" t="s">
        <v>41</v>
      </c>
      <c r="Q195" t="s">
        <v>49</v>
      </c>
      <c r="R195" t="s">
        <v>83</v>
      </c>
      <c r="S195" t="s">
        <v>254</v>
      </c>
      <c r="T195" t="s">
        <v>82</v>
      </c>
      <c r="U195">
        <v>0.77</v>
      </c>
      <c r="V195" s="1">
        <v>41061</v>
      </c>
      <c r="W195">
        <f t="shared" ref="W195:W258" si="7">(J195*E195)*G195</f>
        <v>87.5</v>
      </c>
    </row>
    <row r="196" spans="1:23" x14ac:dyDescent="0.2">
      <c r="A196">
        <v>195</v>
      </c>
      <c r="B196">
        <v>1286</v>
      </c>
      <c r="C196" s="1">
        <v>40311</v>
      </c>
      <c r="D196" t="s">
        <v>45</v>
      </c>
      <c r="E196">
        <v>46</v>
      </c>
      <c r="F196">
        <v>226.36599999999999</v>
      </c>
      <c r="G196">
        <v>0.05</v>
      </c>
      <c r="H196" t="s">
        <v>22</v>
      </c>
      <c r="I196">
        <v>-144.6815</v>
      </c>
      <c r="J196">
        <v>5.18</v>
      </c>
      <c r="K196">
        <v>5.74</v>
      </c>
      <c r="L196" t="s">
        <v>1385</v>
      </c>
      <c r="M196">
        <f t="shared" si="6"/>
        <v>14</v>
      </c>
      <c r="N196" t="s">
        <v>1123</v>
      </c>
      <c r="O196" t="s">
        <v>1123</v>
      </c>
      <c r="P196" t="s">
        <v>60</v>
      </c>
      <c r="Q196" t="s">
        <v>26</v>
      </c>
      <c r="R196" t="s">
        <v>37</v>
      </c>
      <c r="S196" t="s">
        <v>606</v>
      </c>
      <c r="T196" t="s">
        <v>39</v>
      </c>
      <c r="U196">
        <v>0.36</v>
      </c>
      <c r="V196" s="1">
        <v>40312</v>
      </c>
      <c r="W196">
        <f t="shared" si="7"/>
        <v>11.914</v>
      </c>
    </row>
    <row r="197" spans="1:23" x14ac:dyDescent="0.2">
      <c r="A197">
        <v>196</v>
      </c>
      <c r="B197">
        <v>1286</v>
      </c>
      <c r="C197" s="1">
        <v>40311</v>
      </c>
      <c r="D197" t="s">
        <v>45</v>
      </c>
      <c r="E197">
        <v>14</v>
      </c>
      <c r="F197">
        <v>1131.6283999999998</v>
      </c>
      <c r="G197">
        <v>0.06</v>
      </c>
      <c r="H197" t="s">
        <v>22</v>
      </c>
      <c r="I197">
        <v>229.779</v>
      </c>
      <c r="J197">
        <v>85.99</v>
      </c>
      <c r="K197">
        <v>3.3</v>
      </c>
      <c r="L197" t="s">
        <v>1385</v>
      </c>
      <c r="M197">
        <f t="shared" si="6"/>
        <v>14</v>
      </c>
      <c r="N197" t="s">
        <v>1123</v>
      </c>
      <c r="O197" t="s">
        <v>1123</v>
      </c>
      <c r="P197" t="s">
        <v>60</v>
      </c>
      <c r="Q197" t="s">
        <v>42</v>
      </c>
      <c r="R197" t="s">
        <v>43</v>
      </c>
      <c r="S197" t="s">
        <v>770</v>
      </c>
      <c r="T197" t="s">
        <v>52</v>
      </c>
      <c r="U197">
        <v>0.37</v>
      </c>
      <c r="V197" s="1">
        <v>40313</v>
      </c>
      <c r="W197">
        <f t="shared" si="7"/>
        <v>72.231599999999986</v>
      </c>
    </row>
    <row r="198" spans="1:23" x14ac:dyDescent="0.2">
      <c r="A198">
        <v>197</v>
      </c>
      <c r="B198">
        <v>1287</v>
      </c>
      <c r="C198" s="1">
        <v>39998</v>
      </c>
      <c r="D198" t="s">
        <v>30</v>
      </c>
      <c r="E198">
        <v>39</v>
      </c>
      <c r="F198">
        <v>3859.9314000000004</v>
      </c>
      <c r="G198">
        <v>0.06</v>
      </c>
      <c r="H198" t="s">
        <v>22</v>
      </c>
      <c r="I198">
        <v>480.57</v>
      </c>
      <c r="J198">
        <v>105.29</v>
      </c>
      <c r="K198">
        <v>10.119999999999999</v>
      </c>
      <c r="L198" t="s">
        <v>1907</v>
      </c>
      <c r="M198">
        <f t="shared" si="6"/>
        <v>16</v>
      </c>
      <c r="N198" t="s">
        <v>1905</v>
      </c>
      <c r="O198" t="s">
        <v>673</v>
      </c>
      <c r="P198" t="s">
        <v>41</v>
      </c>
      <c r="Q198" t="s">
        <v>49</v>
      </c>
      <c r="R198" t="s">
        <v>50</v>
      </c>
      <c r="S198" t="s">
        <v>1510</v>
      </c>
      <c r="T198" t="s">
        <v>29</v>
      </c>
      <c r="U198">
        <v>0.79</v>
      </c>
      <c r="V198" s="1">
        <v>40000</v>
      </c>
      <c r="W198">
        <f t="shared" si="7"/>
        <v>246.37860000000001</v>
      </c>
    </row>
    <row r="199" spans="1:23" x14ac:dyDescent="0.2">
      <c r="A199">
        <v>198</v>
      </c>
      <c r="B199">
        <v>1313</v>
      </c>
      <c r="C199" s="1">
        <v>40068</v>
      </c>
      <c r="D199" t="s">
        <v>78</v>
      </c>
      <c r="E199">
        <v>34</v>
      </c>
      <c r="F199">
        <v>776.56</v>
      </c>
      <c r="G199">
        <v>0</v>
      </c>
      <c r="H199" t="s">
        <v>22</v>
      </c>
      <c r="I199">
        <v>-83.75</v>
      </c>
      <c r="J199">
        <v>22.84</v>
      </c>
      <c r="K199">
        <v>16.920000000000002</v>
      </c>
      <c r="L199" t="s">
        <v>999</v>
      </c>
      <c r="M199">
        <f t="shared" si="6"/>
        <v>14</v>
      </c>
      <c r="N199" t="s">
        <v>974</v>
      </c>
      <c r="O199" t="s">
        <v>512</v>
      </c>
      <c r="P199" t="s">
        <v>60</v>
      </c>
      <c r="Q199" t="s">
        <v>26</v>
      </c>
      <c r="R199" t="s">
        <v>61</v>
      </c>
      <c r="S199" t="s">
        <v>1000</v>
      </c>
      <c r="T199" t="s">
        <v>39</v>
      </c>
      <c r="U199">
        <v>0.39</v>
      </c>
      <c r="V199" s="1">
        <v>40070</v>
      </c>
      <c r="W199">
        <f t="shared" si="7"/>
        <v>0</v>
      </c>
    </row>
    <row r="200" spans="1:23" x14ac:dyDescent="0.2">
      <c r="A200">
        <v>199</v>
      </c>
      <c r="B200">
        <v>1314</v>
      </c>
      <c r="C200" s="1">
        <v>39945</v>
      </c>
      <c r="D200" t="s">
        <v>63</v>
      </c>
      <c r="E200">
        <v>4</v>
      </c>
      <c r="F200">
        <v>37.08</v>
      </c>
      <c r="G200">
        <v>0</v>
      </c>
      <c r="H200" t="s">
        <v>22</v>
      </c>
      <c r="I200">
        <v>-7.61</v>
      </c>
      <c r="J200">
        <v>9.27</v>
      </c>
      <c r="K200">
        <v>4.3899999999999997</v>
      </c>
      <c r="L200" t="s">
        <v>715</v>
      </c>
      <c r="M200">
        <f t="shared" si="6"/>
        <v>13</v>
      </c>
      <c r="N200" t="s">
        <v>703</v>
      </c>
      <c r="O200" t="s">
        <v>704</v>
      </c>
      <c r="P200" t="s">
        <v>41</v>
      </c>
      <c r="Q200" t="s">
        <v>26</v>
      </c>
      <c r="R200" t="s">
        <v>61</v>
      </c>
      <c r="S200" t="s">
        <v>400</v>
      </c>
      <c r="T200" t="s">
        <v>68</v>
      </c>
      <c r="U200">
        <v>0.38</v>
      </c>
      <c r="V200" s="1">
        <v>39947</v>
      </c>
      <c r="W200">
        <f t="shared" si="7"/>
        <v>0</v>
      </c>
    </row>
    <row r="201" spans="1:23" x14ac:dyDescent="0.2">
      <c r="A201">
        <v>200</v>
      </c>
      <c r="B201">
        <v>1317</v>
      </c>
      <c r="C201" s="1">
        <v>40681</v>
      </c>
      <c r="D201" t="s">
        <v>30</v>
      </c>
      <c r="E201">
        <v>44</v>
      </c>
      <c r="F201">
        <v>483.91199999999998</v>
      </c>
      <c r="G201">
        <v>0.06</v>
      </c>
      <c r="H201" t="s">
        <v>22</v>
      </c>
      <c r="I201">
        <v>39.423000000000002</v>
      </c>
      <c r="J201">
        <v>11.7</v>
      </c>
      <c r="K201">
        <v>5.63</v>
      </c>
      <c r="L201" t="s">
        <v>1959</v>
      </c>
      <c r="M201">
        <f t="shared" si="6"/>
        <v>9</v>
      </c>
      <c r="N201" t="s">
        <v>1905</v>
      </c>
      <c r="O201" t="s">
        <v>673</v>
      </c>
      <c r="P201" t="s">
        <v>33</v>
      </c>
      <c r="Q201" t="s">
        <v>26</v>
      </c>
      <c r="R201" t="s">
        <v>37</v>
      </c>
      <c r="S201" t="s">
        <v>1333</v>
      </c>
      <c r="T201" t="s">
        <v>39</v>
      </c>
      <c r="U201">
        <v>0.4</v>
      </c>
      <c r="V201" s="1">
        <v>40683</v>
      </c>
      <c r="W201">
        <f t="shared" si="7"/>
        <v>30.887999999999995</v>
      </c>
    </row>
    <row r="202" spans="1:23" x14ac:dyDescent="0.2">
      <c r="A202">
        <v>201</v>
      </c>
      <c r="B202">
        <v>1317</v>
      </c>
      <c r="C202" s="1">
        <v>40681</v>
      </c>
      <c r="D202" t="s">
        <v>30</v>
      </c>
      <c r="E202">
        <v>40</v>
      </c>
      <c r="F202">
        <v>183.26400000000001</v>
      </c>
      <c r="G202">
        <v>0.08</v>
      </c>
      <c r="H202" t="s">
        <v>22</v>
      </c>
      <c r="I202">
        <v>-186.73</v>
      </c>
      <c r="J202">
        <v>4.9800000000000004</v>
      </c>
      <c r="K202">
        <v>7.44</v>
      </c>
      <c r="L202" t="s">
        <v>1959</v>
      </c>
      <c r="M202">
        <f t="shared" si="6"/>
        <v>9</v>
      </c>
      <c r="N202" t="s">
        <v>1905</v>
      </c>
      <c r="O202" t="s">
        <v>673</v>
      </c>
      <c r="P202" t="s">
        <v>33</v>
      </c>
      <c r="Q202" t="s">
        <v>26</v>
      </c>
      <c r="R202" t="s">
        <v>61</v>
      </c>
      <c r="S202" t="s">
        <v>1159</v>
      </c>
      <c r="T202" t="s">
        <v>39</v>
      </c>
      <c r="U202">
        <v>0.36</v>
      </c>
      <c r="V202" s="1">
        <v>40682</v>
      </c>
      <c r="W202">
        <f t="shared" si="7"/>
        <v>15.936000000000002</v>
      </c>
    </row>
    <row r="203" spans="1:23" x14ac:dyDescent="0.2">
      <c r="A203">
        <v>202</v>
      </c>
      <c r="B203">
        <v>1317</v>
      </c>
      <c r="C203" s="1">
        <v>40681</v>
      </c>
      <c r="D203" t="s">
        <v>30</v>
      </c>
      <c r="E203">
        <v>29</v>
      </c>
      <c r="F203">
        <v>143.93280000000001</v>
      </c>
      <c r="G203">
        <v>0.06</v>
      </c>
      <c r="H203" t="s">
        <v>22</v>
      </c>
      <c r="I203">
        <v>-76.64</v>
      </c>
      <c r="J203">
        <v>5.28</v>
      </c>
      <c r="K203">
        <v>5.57</v>
      </c>
      <c r="L203" t="s">
        <v>1959</v>
      </c>
      <c r="M203">
        <f t="shared" si="6"/>
        <v>9</v>
      </c>
      <c r="N203" t="s">
        <v>1905</v>
      </c>
      <c r="O203" t="s">
        <v>673</v>
      </c>
      <c r="P203" t="s">
        <v>33</v>
      </c>
      <c r="Q203" t="s">
        <v>26</v>
      </c>
      <c r="R203" t="s">
        <v>61</v>
      </c>
      <c r="S203" t="s">
        <v>1650</v>
      </c>
      <c r="T203" t="s">
        <v>39</v>
      </c>
      <c r="U203">
        <v>0.4</v>
      </c>
      <c r="V203" s="1">
        <v>40683</v>
      </c>
      <c r="W203">
        <f t="shared" si="7"/>
        <v>9.1872000000000007</v>
      </c>
    </row>
    <row r="204" spans="1:23" x14ac:dyDescent="0.2">
      <c r="A204">
        <v>203</v>
      </c>
      <c r="B204">
        <v>1344</v>
      </c>
      <c r="C204" s="1">
        <v>41014</v>
      </c>
      <c r="D204" t="s">
        <v>21</v>
      </c>
      <c r="E204">
        <v>15</v>
      </c>
      <c r="F204">
        <v>930.45899999999995</v>
      </c>
      <c r="G204">
        <v>0.06</v>
      </c>
      <c r="H204" t="s">
        <v>22</v>
      </c>
      <c r="I204">
        <v>-11.681999999999999</v>
      </c>
      <c r="J204">
        <v>65.989999999999995</v>
      </c>
      <c r="K204">
        <v>5.26</v>
      </c>
      <c r="L204" t="s">
        <v>85</v>
      </c>
      <c r="M204">
        <f t="shared" si="6"/>
        <v>11</v>
      </c>
      <c r="N204" t="s">
        <v>24</v>
      </c>
      <c r="O204" t="s">
        <v>24</v>
      </c>
      <c r="P204" t="s">
        <v>41</v>
      </c>
      <c r="Q204" t="s">
        <v>42</v>
      </c>
      <c r="R204" t="s">
        <v>43</v>
      </c>
      <c r="S204" t="s">
        <v>86</v>
      </c>
      <c r="T204" t="s">
        <v>39</v>
      </c>
      <c r="U204">
        <v>0.59</v>
      </c>
      <c r="V204" s="1">
        <v>41021</v>
      </c>
      <c r="W204">
        <f t="shared" si="7"/>
        <v>59.390999999999991</v>
      </c>
    </row>
    <row r="205" spans="1:23" x14ac:dyDescent="0.2">
      <c r="A205">
        <v>204</v>
      </c>
      <c r="B205">
        <v>1344</v>
      </c>
      <c r="C205" s="1">
        <v>41014</v>
      </c>
      <c r="D205" t="s">
        <v>21</v>
      </c>
      <c r="E205">
        <v>18</v>
      </c>
      <c r="F205">
        <v>2779.7418000000002</v>
      </c>
      <c r="G205">
        <v>0.01</v>
      </c>
      <c r="H205" t="s">
        <v>22</v>
      </c>
      <c r="I205">
        <v>313.57800000000003</v>
      </c>
      <c r="J205">
        <v>155.99</v>
      </c>
      <c r="K205">
        <v>8.99</v>
      </c>
      <c r="L205" t="s">
        <v>85</v>
      </c>
      <c r="M205">
        <f t="shared" si="6"/>
        <v>11</v>
      </c>
      <c r="N205" t="s">
        <v>24</v>
      </c>
      <c r="O205" t="s">
        <v>24</v>
      </c>
      <c r="P205" t="s">
        <v>41</v>
      </c>
      <c r="Q205" t="s">
        <v>42</v>
      </c>
      <c r="R205" t="s">
        <v>43</v>
      </c>
      <c r="S205" t="s">
        <v>87</v>
      </c>
      <c r="T205" t="s">
        <v>39</v>
      </c>
      <c r="U205">
        <v>0.57999999999999996</v>
      </c>
      <c r="V205" s="1">
        <v>41018</v>
      </c>
      <c r="W205">
        <f t="shared" si="7"/>
        <v>28.078200000000002</v>
      </c>
    </row>
    <row r="206" spans="1:23" x14ac:dyDescent="0.2">
      <c r="A206">
        <v>205</v>
      </c>
      <c r="B206">
        <v>1345</v>
      </c>
      <c r="C206" s="1">
        <v>41209</v>
      </c>
      <c r="D206" t="s">
        <v>21</v>
      </c>
      <c r="E206">
        <v>24</v>
      </c>
      <c r="F206">
        <v>2229.6383999999998</v>
      </c>
      <c r="G206">
        <v>0.08</v>
      </c>
      <c r="H206" t="s">
        <v>31</v>
      </c>
      <c r="I206">
        <v>-120.85</v>
      </c>
      <c r="J206">
        <v>100.98</v>
      </c>
      <c r="K206">
        <v>35.840000000000003</v>
      </c>
      <c r="L206" t="s">
        <v>1203</v>
      </c>
      <c r="M206">
        <f t="shared" si="6"/>
        <v>15</v>
      </c>
      <c r="N206" t="s">
        <v>1123</v>
      </c>
      <c r="O206" t="s">
        <v>1123</v>
      </c>
      <c r="P206" t="s">
        <v>41</v>
      </c>
      <c r="Q206" t="s">
        <v>49</v>
      </c>
      <c r="R206" t="s">
        <v>80</v>
      </c>
      <c r="S206" t="s">
        <v>705</v>
      </c>
      <c r="T206" t="s">
        <v>82</v>
      </c>
      <c r="U206">
        <v>0.62</v>
      </c>
      <c r="V206" s="1">
        <v>41213</v>
      </c>
      <c r="W206">
        <f t="shared" si="7"/>
        <v>193.88159999999999</v>
      </c>
    </row>
    <row r="207" spans="1:23" x14ac:dyDescent="0.2">
      <c r="A207">
        <v>206</v>
      </c>
      <c r="B207">
        <v>1346</v>
      </c>
      <c r="C207" s="1">
        <v>41077</v>
      </c>
      <c r="D207" t="s">
        <v>30</v>
      </c>
      <c r="E207">
        <v>48</v>
      </c>
      <c r="F207">
        <v>4410.8064000000004</v>
      </c>
      <c r="G207">
        <v>0.09</v>
      </c>
      <c r="H207" t="s">
        <v>31</v>
      </c>
      <c r="I207">
        <v>421.15</v>
      </c>
      <c r="J207">
        <v>100.98</v>
      </c>
      <c r="K207">
        <v>26.22</v>
      </c>
      <c r="L207" t="s">
        <v>1001</v>
      </c>
      <c r="M207">
        <f t="shared" si="6"/>
        <v>16</v>
      </c>
      <c r="N207" t="s">
        <v>974</v>
      </c>
      <c r="O207" t="s">
        <v>512</v>
      </c>
      <c r="P207" t="s">
        <v>41</v>
      </c>
      <c r="Q207" t="s">
        <v>49</v>
      </c>
      <c r="R207" t="s">
        <v>80</v>
      </c>
      <c r="S207" t="s">
        <v>81</v>
      </c>
      <c r="T207" t="s">
        <v>82</v>
      </c>
      <c r="U207">
        <v>0.6</v>
      </c>
      <c r="V207" s="1">
        <v>41079</v>
      </c>
      <c r="W207">
        <f t="shared" si="7"/>
        <v>436.23359999999997</v>
      </c>
    </row>
    <row r="208" spans="1:23" x14ac:dyDescent="0.2">
      <c r="A208">
        <v>207</v>
      </c>
      <c r="B208">
        <v>1382</v>
      </c>
      <c r="C208" s="1">
        <v>40406</v>
      </c>
      <c r="D208" t="s">
        <v>21</v>
      </c>
      <c r="E208">
        <v>5</v>
      </c>
      <c r="F208">
        <v>98.652999999999992</v>
      </c>
      <c r="G208">
        <v>0.06</v>
      </c>
      <c r="H208" t="s">
        <v>22</v>
      </c>
      <c r="I208">
        <v>-107.096</v>
      </c>
      <c r="J208">
        <v>20.99</v>
      </c>
      <c r="K208">
        <v>2.5</v>
      </c>
      <c r="L208" t="s">
        <v>1454</v>
      </c>
      <c r="M208">
        <f t="shared" si="6"/>
        <v>13</v>
      </c>
      <c r="N208" t="s">
        <v>1453</v>
      </c>
      <c r="O208" t="s">
        <v>512</v>
      </c>
      <c r="P208" t="s">
        <v>60</v>
      </c>
      <c r="Q208" t="s">
        <v>42</v>
      </c>
      <c r="R208" t="s">
        <v>43</v>
      </c>
      <c r="S208" t="s">
        <v>108</v>
      </c>
      <c r="T208" t="s">
        <v>68</v>
      </c>
      <c r="U208">
        <v>0.81</v>
      </c>
      <c r="V208" s="1">
        <v>40410</v>
      </c>
      <c r="W208">
        <f t="shared" si="7"/>
        <v>6.2969999999999988</v>
      </c>
    </row>
    <row r="209" spans="1:23" x14ac:dyDescent="0.2">
      <c r="A209">
        <v>208</v>
      </c>
      <c r="B209">
        <v>1382</v>
      </c>
      <c r="C209" s="1">
        <v>40406</v>
      </c>
      <c r="D209" t="s">
        <v>21</v>
      </c>
      <c r="E209">
        <v>39</v>
      </c>
      <c r="F209">
        <v>145.9068</v>
      </c>
      <c r="G209">
        <v>0.06</v>
      </c>
      <c r="H209" t="s">
        <v>22</v>
      </c>
      <c r="I209">
        <v>-130.66300000000001</v>
      </c>
      <c r="J209">
        <v>3.98</v>
      </c>
      <c r="K209">
        <v>5.26</v>
      </c>
      <c r="L209" t="s">
        <v>1454</v>
      </c>
      <c r="M209">
        <f t="shared" si="6"/>
        <v>13</v>
      </c>
      <c r="N209" t="s">
        <v>1453</v>
      </c>
      <c r="O209" t="s">
        <v>512</v>
      </c>
      <c r="P209" t="s">
        <v>60</v>
      </c>
      <c r="Q209" t="s">
        <v>26</v>
      </c>
      <c r="R209" t="s">
        <v>37</v>
      </c>
      <c r="S209" t="s">
        <v>1348</v>
      </c>
      <c r="T209" t="s">
        <v>39</v>
      </c>
      <c r="U209">
        <v>0.38</v>
      </c>
      <c r="V209" s="1">
        <v>40413</v>
      </c>
      <c r="W209">
        <f t="shared" si="7"/>
        <v>9.3132000000000001</v>
      </c>
    </row>
    <row r="210" spans="1:23" x14ac:dyDescent="0.2">
      <c r="A210">
        <v>209</v>
      </c>
      <c r="B210">
        <v>1382</v>
      </c>
      <c r="C210" s="1">
        <v>40406</v>
      </c>
      <c r="D210" t="s">
        <v>21</v>
      </c>
      <c r="E210">
        <v>31</v>
      </c>
      <c r="F210">
        <v>6713.3724000000002</v>
      </c>
      <c r="G210">
        <v>0.02</v>
      </c>
      <c r="H210" t="s">
        <v>31</v>
      </c>
      <c r="I210">
        <v>487.17</v>
      </c>
      <c r="J210">
        <v>220.98</v>
      </c>
      <c r="K210">
        <v>64.66</v>
      </c>
      <c r="L210" t="s">
        <v>1454</v>
      </c>
      <c r="M210">
        <f t="shared" si="6"/>
        <v>13</v>
      </c>
      <c r="N210" t="s">
        <v>1453</v>
      </c>
      <c r="O210" t="s">
        <v>512</v>
      </c>
      <c r="P210" t="s">
        <v>60</v>
      </c>
      <c r="Q210" t="s">
        <v>49</v>
      </c>
      <c r="R210" t="s">
        <v>80</v>
      </c>
      <c r="S210" t="s">
        <v>1012</v>
      </c>
      <c r="T210" t="s">
        <v>82</v>
      </c>
      <c r="U210">
        <v>0.62</v>
      </c>
      <c r="V210" s="1">
        <v>40413</v>
      </c>
      <c r="W210">
        <f t="shared" si="7"/>
        <v>137.0076</v>
      </c>
    </row>
    <row r="211" spans="1:23" x14ac:dyDescent="0.2">
      <c r="A211">
        <v>210</v>
      </c>
      <c r="B211">
        <v>1383</v>
      </c>
      <c r="C211" s="1">
        <v>40294</v>
      </c>
      <c r="D211" t="s">
        <v>30</v>
      </c>
      <c r="E211">
        <v>43</v>
      </c>
      <c r="F211">
        <v>16631.0412</v>
      </c>
      <c r="G211">
        <v>7.0000000000000007E-2</v>
      </c>
      <c r="H211" t="s">
        <v>22</v>
      </c>
      <c r="I211">
        <v>5616.08</v>
      </c>
      <c r="J211">
        <v>415.88</v>
      </c>
      <c r="K211">
        <v>11.37</v>
      </c>
      <c r="L211" t="s">
        <v>2111</v>
      </c>
      <c r="M211">
        <f t="shared" si="6"/>
        <v>12</v>
      </c>
      <c r="N211" t="s">
        <v>2073</v>
      </c>
      <c r="O211" t="s">
        <v>704</v>
      </c>
      <c r="P211" t="s">
        <v>33</v>
      </c>
      <c r="Q211" t="s">
        <v>26</v>
      </c>
      <c r="R211" t="s">
        <v>27</v>
      </c>
      <c r="S211" t="s">
        <v>358</v>
      </c>
      <c r="T211" t="s">
        <v>39</v>
      </c>
      <c r="U211">
        <v>0.56999999999999995</v>
      </c>
      <c r="V211" s="1">
        <v>40295</v>
      </c>
      <c r="W211">
        <f t="shared" si="7"/>
        <v>1251.7988</v>
      </c>
    </row>
    <row r="212" spans="1:23" x14ac:dyDescent="0.2">
      <c r="A212">
        <v>211</v>
      </c>
      <c r="B212">
        <v>1411</v>
      </c>
      <c r="C212" s="1">
        <v>40167</v>
      </c>
      <c r="D212" t="s">
        <v>30</v>
      </c>
      <c r="E212">
        <v>39</v>
      </c>
      <c r="F212">
        <v>5713.1801999999998</v>
      </c>
      <c r="G212">
        <v>0.09</v>
      </c>
      <c r="H212" t="s">
        <v>31</v>
      </c>
      <c r="I212">
        <v>-459.86</v>
      </c>
      <c r="J212">
        <v>160.97999999999999</v>
      </c>
      <c r="K212">
        <v>35.020000000000003</v>
      </c>
      <c r="L212" t="s">
        <v>1455</v>
      </c>
      <c r="M212">
        <f t="shared" si="6"/>
        <v>9</v>
      </c>
      <c r="N212" t="s">
        <v>1453</v>
      </c>
      <c r="O212" t="s">
        <v>512</v>
      </c>
      <c r="P212" t="s">
        <v>25</v>
      </c>
      <c r="Q212" t="s">
        <v>49</v>
      </c>
      <c r="R212" t="s">
        <v>80</v>
      </c>
      <c r="S212" t="s">
        <v>367</v>
      </c>
      <c r="T212" t="s">
        <v>82</v>
      </c>
      <c r="U212">
        <v>0.72</v>
      </c>
      <c r="V212" s="1">
        <v>40168</v>
      </c>
      <c r="W212">
        <f t="shared" si="7"/>
        <v>565.0397999999999</v>
      </c>
    </row>
    <row r="213" spans="1:23" x14ac:dyDescent="0.2">
      <c r="A213">
        <v>212</v>
      </c>
      <c r="B213">
        <v>1411</v>
      </c>
      <c r="C213" s="1">
        <v>40167</v>
      </c>
      <c r="D213" t="s">
        <v>30</v>
      </c>
      <c r="E213">
        <v>47</v>
      </c>
      <c r="F213">
        <v>7527.0923000000003</v>
      </c>
      <c r="G213">
        <v>0.09</v>
      </c>
      <c r="H213" t="s">
        <v>22</v>
      </c>
      <c r="I213">
        <v>1717.893</v>
      </c>
      <c r="J213">
        <v>175.99</v>
      </c>
      <c r="K213">
        <v>4.99</v>
      </c>
      <c r="L213" t="s">
        <v>1455</v>
      </c>
      <c r="M213">
        <f t="shared" si="6"/>
        <v>9</v>
      </c>
      <c r="N213" t="s">
        <v>2012</v>
      </c>
      <c r="O213" t="s">
        <v>2012</v>
      </c>
      <c r="P213" t="s">
        <v>25</v>
      </c>
      <c r="Q213" t="s">
        <v>42</v>
      </c>
      <c r="R213" t="s">
        <v>43</v>
      </c>
      <c r="S213" t="s">
        <v>771</v>
      </c>
      <c r="T213" t="s">
        <v>39</v>
      </c>
      <c r="U213">
        <v>0.59</v>
      </c>
      <c r="V213" s="1">
        <v>40169</v>
      </c>
      <c r="W213">
        <f t="shared" si="7"/>
        <v>744.43770000000006</v>
      </c>
    </row>
    <row r="214" spans="1:23" x14ac:dyDescent="0.2">
      <c r="A214">
        <v>213</v>
      </c>
      <c r="B214">
        <v>1412</v>
      </c>
      <c r="C214" s="1">
        <v>40249</v>
      </c>
      <c r="D214" t="s">
        <v>45</v>
      </c>
      <c r="E214">
        <v>13</v>
      </c>
      <c r="F214">
        <v>43.173000000000002</v>
      </c>
      <c r="G214">
        <v>0.1</v>
      </c>
      <c r="H214" t="s">
        <v>56</v>
      </c>
      <c r="I214">
        <v>26.92</v>
      </c>
      <c r="J214">
        <v>3.69</v>
      </c>
      <c r="K214">
        <v>0.5</v>
      </c>
      <c r="L214" t="s">
        <v>46</v>
      </c>
      <c r="M214">
        <f t="shared" si="6"/>
        <v>14</v>
      </c>
      <c r="N214" t="s">
        <v>24</v>
      </c>
      <c r="O214" t="s">
        <v>24</v>
      </c>
      <c r="P214" t="s">
        <v>33</v>
      </c>
      <c r="Q214" t="s">
        <v>26</v>
      </c>
      <c r="R214" t="s">
        <v>88</v>
      </c>
      <c r="S214" t="s">
        <v>89</v>
      </c>
      <c r="T214" t="s">
        <v>39</v>
      </c>
      <c r="U214">
        <v>0.38</v>
      </c>
      <c r="V214" s="1">
        <v>40251</v>
      </c>
      <c r="W214">
        <f t="shared" si="7"/>
        <v>4.7969999999999997</v>
      </c>
    </row>
    <row r="215" spans="1:23" x14ac:dyDescent="0.2">
      <c r="A215">
        <v>214</v>
      </c>
      <c r="B215">
        <v>1412</v>
      </c>
      <c r="C215" s="1">
        <v>40249</v>
      </c>
      <c r="D215" t="s">
        <v>45</v>
      </c>
      <c r="E215">
        <v>21</v>
      </c>
      <c r="F215">
        <v>93.964500000000001</v>
      </c>
      <c r="G215">
        <v>0.05</v>
      </c>
      <c r="H215" t="s">
        <v>22</v>
      </c>
      <c r="I215">
        <v>-5.77</v>
      </c>
      <c r="J215">
        <v>4.71</v>
      </c>
      <c r="K215">
        <v>0.7</v>
      </c>
      <c r="L215" t="s">
        <v>46</v>
      </c>
      <c r="M215">
        <f t="shared" si="6"/>
        <v>14</v>
      </c>
      <c r="N215" t="s">
        <v>24</v>
      </c>
      <c r="O215" t="s">
        <v>24</v>
      </c>
      <c r="P215" t="s">
        <v>33</v>
      </c>
      <c r="Q215" t="s">
        <v>26</v>
      </c>
      <c r="R215" t="s">
        <v>66</v>
      </c>
      <c r="S215" t="s">
        <v>90</v>
      </c>
      <c r="T215" t="s">
        <v>68</v>
      </c>
      <c r="U215">
        <v>0.8</v>
      </c>
      <c r="V215" s="1">
        <v>40251</v>
      </c>
      <c r="W215">
        <f t="shared" si="7"/>
        <v>4.9455</v>
      </c>
    </row>
    <row r="216" spans="1:23" x14ac:dyDescent="0.2">
      <c r="A216">
        <v>215</v>
      </c>
      <c r="B216">
        <v>1414</v>
      </c>
      <c r="C216" s="1">
        <v>40770</v>
      </c>
      <c r="D216" t="s">
        <v>78</v>
      </c>
      <c r="E216">
        <v>44</v>
      </c>
      <c r="F216">
        <v>4316.6507999999994</v>
      </c>
      <c r="G216">
        <v>7.0000000000000007E-2</v>
      </c>
      <c r="H216" t="s">
        <v>31</v>
      </c>
      <c r="I216">
        <v>-993.35</v>
      </c>
      <c r="J216">
        <v>105.49</v>
      </c>
      <c r="K216">
        <v>41.64</v>
      </c>
      <c r="L216" t="s">
        <v>2061</v>
      </c>
      <c r="M216">
        <f t="shared" si="6"/>
        <v>12</v>
      </c>
      <c r="N216" t="s">
        <v>703</v>
      </c>
      <c r="O216" t="s">
        <v>704</v>
      </c>
      <c r="P216" t="s">
        <v>25</v>
      </c>
      <c r="Q216" t="s">
        <v>49</v>
      </c>
      <c r="R216" t="s">
        <v>83</v>
      </c>
      <c r="S216" t="s">
        <v>1394</v>
      </c>
      <c r="T216" t="s">
        <v>82</v>
      </c>
      <c r="U216">
        <v>0.75</v>
      </c>
      <c r="V216" s="1">
        <v>40770</v>
      </c>
      <c r="W216">
        <f t="shared" si="7"/>
        <v>324.9092</v>
      </c>
    </row>
    <row r="217" spans="1:23" x14ac:dyDescent="0.2">
      <c r="A217">
        <v>216</v>
      </c>
      <c r="B217">
        <v>1440</v>
      </c>
      <c r="C217" s="1">
        <v>40764</v>
      </c>
      <c r="D217" t="s">
        <v>21</v>
      </c>
      <c r="E217">
        <v>41</v>
      </c>
      <c r="F217">
        <v>717.22530000000006</v>
      </c>
      <c r="G217">
        <v>0.01</v>
      </c>
      <c r="H217" t="s">
        <v>22</v>
      </c>
      <c r="I217">
        <v>52.47</v>
      </c>
      <c r="J217">
        <v>17.670000000000002</v>
      </c>
      <c r="K217">
        <v>8.99</v>
      </c>
      <c r="L217" t="s">
        <v>1828</v>
      </c>
      <c r="M217">
        <f t="shared" si="6"/>
        <v>17</v>
      </c>
      <c r="N217" t="s">
        <v>672</v>
      </c>
      <c r="O217" t="s">
        <v>673</v>
      </c>
      <c r="P217" t="s">
        <v>25</v>
      </c>
      <c r="Q217" t="s">
        <v>49</v>
      </c>
      <c r="R217" t="s">
        <v>50</v>
      </c>
      <c r="S217" t="s">
        <v>763</v>
      </c>
      <c r="T217" t="s">
        <v>52</v>
      </c>
      <c r="U217">
        <v>0.47</v>
      </c>
      <c r="V217" s="1">
        <v>40766</v>
      </c>
      <c r="W217">
        <f t="shared" si="7"/>
        <v>7.2447000000000008</v>
      </c>
    </row>
    <row r="218" spans="1:23" x14ac:dyDescent="0.2">
      <c r="A218">
        <v>217</v>
      </c>
      <c r="B218">
        <v>1444</v>
      </c>
      <c r="C218" s="1">
        <v>40152</v>
      </c>
      <c r="D218" t="s">
        <v>63</v>
      </c>
      <c r="E218">
        <v>32</v>
      </c>
      <c r="F218">
        <v>21055.699199999999</v>
      </c>
      <c r="G218">
        <v>0.06</v>
      </c>
      <c r="H218" t="s">
        <v>56</v>
      </c>
      <c r="I218">
        <v>8249.86</v>
      </c>
      <c r="J218">
        <v>699.99</v>
      </c>
      <c r="K218">
        <v>24.49</v>
      </c>
      <c r="L218" t="s">
        <v>1383</v>
      </c>
      <c r="M218">
        <f t="shared" si="6"/>
        <v>12</v>
      </c>
      <c r="N218" t="s">
        <v>974</v>
      </c>
      <c r="O218" t="s">
        <v>512</v>
      </c>
      <c r="P218" t="s">
        <v>60</v>
      </c>
      <c r="Q218" t="s">
        <v>42</v>
      </c>
      <c r="R218" t="s">
        <v>99</v>
      </c>
      <c r="S218" t="s">
        <v>411</v>
      </c>
      <c r="T218" t="s">
        <v>29</v>
      </c>
      <c r="U218">
        <v>0.41</v>
      </c>
      <c r="V218" s="1">
        <v>40154</v>
      </c>
      <c r="W218">
        <f t="shared" si="7"/>
        <v>1343.9808</v>
      </c>
    </row>
    <row r="219" spans="1:23" x14ac:dyDescent="0.2">
      <c r="A219">
        <v>218</v>
      </c>
      <c r="B219">
        <v>1444</v>
      </c>
      <c r="C219" s="1">
        <v>40152</v>
      </c>
      <c r="D219" t="s">
        <v>63</v>
      </c>
      <c r="E219">
        <v>13</v>
      </c>
      <c r="F219">
        <v>16974.547200000001</v>
      </c>
      <c r="G219">
        <v>0.04</v>
      </c>
      <c r="H219" t="s">
        <v>31</v>
      </c>
      <c r="I219">
        <v>1759.34</v>
      </c>
      <c r="J219">
        <v>1360.14</v>
      </c>
      <c r="K219">
        <v>14.7</v>
      </c>
      <c r="L219" t="s">
        <v>1383</v>
      </c>
      <c r="M219">
        <f t="shared" si="6"/>
        <v>12</v>
      </c>
      <c r="N219" t="s">
        <v>1123</v>
      </c>
      <c r="O219" t="s">
        <v>1123</v>
      </c>
      <c r="P219" t="s">
        <v>60</v>
      </c>
      <c r="Q219" t="s">
        <v>42</v>
      </c>
      <c r="R219" t="s">
        <v>210</v>
      </c>
      <c r="S219" t="s">
        <v>261</v>
      </c>
      <c r="T219" t="s">
        <v>36</v>
      </c>
      <c r="U219">
        <v>0.59</v>
      </c>
      <c r="V219" s="1">
        <v>40155</v>
      </c>
      <c r="W219">
        <f t="shared" si="7"/>
        <v>707.27279999999996</v>
      </c>
    </row>
    <row r="220" spans="1:23" x14ac:dyDescent="0.2">
      <c r="A220">
        <v>219</v>
      </c>
      <c r="B220">
        <v>1444</v>
      </c>
      <c r="C220" s="1">
        <v>40152</v>
      </c>
      <c r="D220" t="s">
        <v>63</v>
      </c>
      <c r="E220">
        <v>2</v>
      </c>
      <c r="F220">
        <v>12.700800000000001</v>
      </c>
      <c r="G220">
        <v>0.02</v>
      </c>
      <c r="H220" t="s">
        <v>22</v>
      </c>
      <c r="I220">
        <v>-13.67</v>
      </c>
      <c r="J220">
        <v>6.48</v>
      </c>
      <c r="K220">
        <v>8.74</v>
      </c>
      <c r="L220" t="s">
        <v>1383</v>
      </c>
      <c r="M220">
        <f t="shared" si="6"/>
        <v>12</v>
      </c>
      <c r="N220" t="s">
        <v>1453</v>
      </c>
      <c r="O220" t="s">
        <v>512</v>
      </c>
      <c r="P220" t="s">
        <v>60</v>
      </c>
      <c r="Q220" t="s">
        <v>26</v>
      </c>
      <c r="R220" t="s">
        <v>61</v>
      </c>
      <c r="S220" t="s">
        <v>1210</v>
      </c>
      <c r="T220" t="s">
        <v>39</v>
      </c>
      <c r="U220">
        <v>0.36</v>
      </c>
      <c r="V220" s="1">
        <v>40154</v>
      </c>
      <c r="W220">
        <f t="shared" si="7"/>
        <v>0.25920000000000004</v>
      </c>
    </row>
    <row r="221" spans="1:23" x14ac:dyDescent="0.2">
      <c r="A221">
        <v>220</v>
      </c>
      <c r="B221">
        <v>1444</v>
      </c>
      <c r="C221" s="1">
        <v>40152</v>
      </c>
      <c r="D221" t="s">
        <v>63</v>
      </c>
      <c r="E221">
        <v>24</v>
      </c>
      <c r="F221">
        <v>403.36799999999994</v>
      </c>
      <c r="G221">
        <v>0.02</v>
      </c>
      <c r="H221" t="s">
        <v>22</v>
      </c>
      <c r="I221">
        <v>24.33</v>
      </c>
      <c r="J221">
        <v>17.149999999999999</v>
      </c>
      <c r="K221">
        <v>4.96</v>
      </c>
      <c r="L221" t="s">
        <v>1383</v>
      </c>
      <c r="M221">
        <f t="shared" si="6"/>
        <v>12</v>
      </c>
      <c r="N221" t="s">
        <v>1595</v>
      </c>
      <c r="O221" t="s">
        <v>1595</v>
      </c>
      <c r="P221" t="s">
        <v>60</v>
      </c>
      <c r="Q221" t="s">
        <v>26</v>
      </c>
      <c r="R221" t="s">
        <v>27</v>
      </c>
      <c r="S221" t="s">
        <v>1643</v>
      </c>
      <c r="T221" t="s">
        <v>39</v>
      </c>
      <c r="U221">
        <v>0.57999999999999996</v>
      </c>
      <c r="V221" s="1">
        <v>40154</v>
      </c>
      <c r="W221">
        <f t="shared" si="7"/>
        <v>8.2319999999999993</v>
      </c>
    </row>
    <row r="222" spans="1:23" x14ac:dyDescent="0.2">
      <c r="A222">
        <v>221</v>
      </c>
      <c r="B222">
        <v>1444</v>
      </c>
      <c r="C222" s="1">
        <v>40152</v>
      </c>
      <c r="D222" t="s">
        <v>63</v>
      </c>
      <c r="E222">
        <v>25</v>
      </c>
      <c r="F222">
        <v>720.28499999999997</v>
      </c>
      <c r="G222">
        <v>7.0000000000000007E-2</v>
      </c>
      <c r="H222" t="s">
        <v>22</v>
      </c>
      <c r="I222">
        <v>181.98</v>
      </c>
      <c r="J222">
        <v>30.98</v>
      </c>
      <c r="K222">
        <v>8.74</v>
      </c>
      <c r="L222" t="s">
        <v>1383</v>
      </c>
      <c r="M222">
        <f t="shared" si="6"/>
        <v>12</v>
      </c>
      <c r="N222" t="s">
        <v>1123</v>
      </c>
      <c r="O222" t="s">
        <v>1123</v>
      </c>
      <c r="P222" t="s">
        <v>60</v>
      </c>
      <c r="Q222" t="s">
        <v>26</v>
      </c>
      <c r="R222" t="s">
        <v>61</v>
      </c>
      <c r="S222" t="s">
        <v>932</v>
      </c>
      <c r="T222" t="s">
        <v>39</v>
      </c>
      <c r="U222">
        <v>0.4</v>
      </c>
      <c r="V222" s="1">
        <v>40153</v>
      </c>
      <c r="W222">
        <f t="shared" si="7"/>
        <v>54.215000000000003</v>
      </c>
    </row>
    <row r="223" spans="1:23" x14ac:dyDescent="0.2">
      <c r="A223">
        <v>222</v>
      </c>
      <c r="B223">
        <v>1445</v>
      </c>
      <c r="C223" s="1">
        <v>40552</v>
      </c>
      <c r="D223" t="s">
        <v>63</v>
      </c>
      <c r="E223">
        <v>3</v>
      </c>
      <c r="F223">
        <v>1262.94</v>
      </c>
      <c r="G223">
        <v>0</v>
      </c>
      <c r="H223" t="s">
        <v>22</v>
      </c>
      <c r="I223">
        <v>-20.5505</v>
      </c>
      <c r="J223">
        <v>420.98</v>
      </c>
      <c r="K223">
        <v>19.989999999999998</v>
      </c>
      <c r="L223" t="s">
        <v>874</v>
      </c>
      <c r="M223">
        <f t="shared" si="6"/>
        <v>15</v>
      </c>
      <c r="N223" t="s">
        <v>703</v>
      </c>
      <c r="O223" t="s">
        <v>704</v>
      </c>
      <c r="P223" t="s">
        <v>41</v>
      </c>
      <c r="Q223" t="s">
        <v>26</v>
      </c>
      <c r="R223" t="s">
        <v>37</v>
      </c>
      <c r="S223" t="s">
        <v>607</v>
      </c>
      <c r="T223" t="s">
        <v>39</v>
      </c>
      <c r="U223">
        <v>0.35</v>
      </c>
      <c r="V223" s="1">
        <v>40555</v>
      </c>
      <c r="W223">
        <f t="shared" si="7"/>
        <v>0</v>
      </c>
    </row>
    <row r="224" spans="1:23" x14ac:dyDescent="0.2">
      <c r="A224">
        <v>223</v>
      </c>
      <c r="B224">
        <v>1445</v>
      </c>
      <c r="C224" s="1">
        <v>40552</v>
      </c>
      <c r="D224" t="s">
        <v>63</v>
      </c>
      <c r="E224">
        <v>30</v>
      </c>
      <c r="F224">
        <v>330.37200000000001</v>
      </c>
      <c r="G224">
        <v>0.08</v>
      </c>
      <c r="H224" t="s">
        <v>22</v>
      </c>
      <c r="I224">
        <v>-74.209999999999994</v>
      </c>
      <c r="J224">
        <v>11.97</v>
      </c>
      <c r="K224">
        <v>5.81</v>
      </c>
      <c r="L224" t="s">
        <v>874</v>
      </c>
      <c r="M224">
        <f t="shared" si="6"/>
        <v>15</v>
      </c>
      <c r="N224" t="s">
        <v>703</v>
      </c>
      <c r="O224" t="s">
        <v>704</v>
      </c>
      <c r="P224" t="s">
        <v>41</v>
      </c>
      <c r="Q224" t="s">
        <v>26</v>
      </c>
      <c r="R224" t="s">
        <v>95</v>
      </c>
      <c r="S224" t="s">
        <v>521</v>
      </c>
      <c r="T224" t="s">
        <v>52</v>
      </c>
      <c r="U224">
        <v>0.6</v>
      </c>
      <c r="V224" s="1">
        <v>40554</v>
      </c>
      <c r="W224">
        <f t="shared" si="7"/>
        <v>28.728000000000002</v>
      </c>
    </row>
    <row r="225" spans="1:23" x14ac:dyDescent="0.2">
      <c r="A225">
        <v>224</v>
      </c>
      <c r="B225">
        <v>1447</v>
      </c>
      <c r="C225" s="1">
        <v>41196</v>
      </c>
      <c r="D225" t="s">
        <v>30</v>
      </c>
      <c r="E225">
        <v>40</v>
      </c>
      <c r="F225">
        <v>2454.828</v>
      </c>
      <c r="G225">
        <v>7.0000000000000007E-2</v>
      </c>
      <c r="H225" t="s">
        <v>22</v>
      </c>
      <c r="I225">
        <v>239.4</v>
      </c>
      <c r="J225">
        <v>65.989999999999995</v>
      </c>
      <c r="K225">
        <v>8.99</v>
      </c>
      <c r="L225" t="s">
        <v>1598</v>
      </c>
      <c r="M225">
        <f t="shared" si="6"/>
        <v>14</v>
      </c>
      <c r="N225" t="s">
        <v>1595</v>
      </c>
      <c r="O225" t="s">
        <v>1595</v>
      </c>
      <c r="P225" t="s">
        <v>33</v>
      </c>
      <c r="Q225" t="s">
        <v>42</v>
      </c>
      <c r="R225" t="s">
        <v>43</v>
      </c>
      <c r="S225" t="s">
        <v>1599</v>
      </c>
      <c r="T225" t="s">
        <v>39</v>
      </c>
      <c r="U225">
        <v>0.59</v>
      </c>
      <c r="V225" s="1">
        <v>41199</v>
      </c>
      <c r="W225">
        <f t="shared" si="7"/>
        <v>184.77200000000002</v>
      </c>
    </row>
    <row r="226" spans="1:23" x14ac:dyDescent="0.2">
      <c r="A226">
        <v>225</v>
      </c>
      <c r="B226">
        <v>1504</v>
      </c>
      <c r="C226" s="1">
        <v>41148</v>
      </c>
      <c r="D226" t="s">
        <v>63</v>
      </c>
      <c r="E226">
        <v>31</v>
      </c>
      <c r="F226">
        <v>285.48520000000002</v>
      </c>
      <c r="G226">
        <v>0.08</v>
      </c>
      <c r="H226" t="s">
        <v>22</v>
      </c>
      <c r="I226">
        <v>64.22</v>
      </c>
      <c r="J226">
        <v>10.01</v>
      </c>
      <c r="K226">
        <v>1.99</v>
      </c>
      <c r="L226" t="s">
        <v>1897</v>
      </c>
      <c r="M226">
        <f t="shared" si="6"/>
        <v>19</v>
      </c>
      <c r="N226" t="s">
        <v>1813</v>
      </c>
      <c r="O226" t="s">
        <v>512</v>
      </c>
      <c r="P226" t="s">
        <v>41</v>
      </c>
      <c r="Q226" t="s">
        <v>42</v>
      </c>
      <c r="R226" t="s">
        <v>70</v>
      </c>
      <c r="S226" t="s">
        <v>444</v>
      </c>
      <c r="T226" t="s">
        <v>52</v>
      </c>
      <c r="U226">
        <v>0.41</v>
      </c>
      <c r="V226" s="1">
        <v>41149</v>
      </c>
      <c r="W226">
        <f t="shared" si="7"/>
        <v>24.8248</v>
      </c>
    </row>
    <row r="227" spans="1:23" x14ac:dyDescent="0.2">
      <c r="A227">
        <v>226</v>
      </c>
      <c r="B227">
        <v>1507</v>
      </c>
      <c r="C227" s="1">
        <v>40464</v>
      </c>
      <c r="D227" t="s">
        <v>63</v>
      </c>
      <c r="E227">
        <v>29</v>
      </c>
      <c r="F227">
        <v>4023.9472000000001</v>
      </c>
      <c r="G227">
        <v>0.09</v>
      </c>
      <c r="H227" t="s">
        <v>22</v>
      </c>
      <c r="I227">
        <v>126.62</v>
      </c>
      <c r="J227">
        <v>152.47999999999999</v>
      </c>
      <c r="K227">
        <v>4</v>
      </c>
      <c r="L227" t="s">
        <v>1724</v>
      </c>
      <c r="M227">
        <f t="shared" si="6"/>
        <v>11</v>
      </c>
      <c r="N227" t="s">
        <v>1123</v>
      </c>
      <c r="O227" t="s">
        <v>1123</v>
      </c>
      <c r="P227" t="s">
        <v>60</v>
      </c>
      <c r="Q227" t="s">
        <v>42</v>
      </c>
      <c r="R227" t="s">
        <v>70</v>
      </c>
      <c r="S227" t="s">
        <v>844</v>
      </c>
      <c r="T227" t="s">
        <v>39</v>
      </c>
      <c r="U227">
        <v>0.79</v>
      </c>
      <c r="V227" s="1">
        <v>40466</v>
      </c>
      <c r="W227">
        <f t="shared" si="7"/>
        <v>397.97280000000001</v>
      </c>
    </row>
    <row r="228" spans="1:23" x14ac:dyDescent="0.2">
      <c r="A228">
        <v>227</v>
      </c>
      <c r="B228">
        <v>1537</v>
      </c>
      <c r="C228" s="1">
        <v>40953</v>
      </c>
      <c r="D228" t="s">
        <v>45</v>
      </c>
      <c r="E228">
        <v>5</v>
      </c>
      <c r="F228">
        <v>10.044</v>
      </c>
      <c r="G228">
        <v>7.0000000000000007E-2</v>
      </c>
      <c r="H228" t="s">
        <v>22</v>
      </c>
      <c r="I228">
        <v>-20.297499999999999</v>
      </c>
      <c r="J228">
        <v>2.16</v>
      </c>
      <c r="K228">
        <v>6.05</v>
      </c>
      <c r="L228" t="s">
        <v>1635</v>
      </c>
      <c r="M228">
        <f t="shared" si="6"/>
        <v>14</v>
      </c>
      <c r="N228" t="s">
        <v>1595</v>
      </c>
      <c r="O228" t="s">
        <v>1595</v>
      </c>
      <c r="P228" t="s">
        <v>41</v>
      </c>
      <c r="Q228" t="s">
        <v>26</v>
      </c>
      <c r="R228" t="s">
        <v>37</v>
      </c>
      <c r="S228" t="s">
        <v>516</v>
      </c>
      <c r="T228" t="s">
        <v>39</v>
      </c>
      <c r="U228">
        <v>0.37</v>
      </c>
      <c r="V228" s="1">
        <v>40953</v>
      </c>
      <c r="W228">
        <f t="shared" si="7"/>
        <v>0.75600000000000012</v>
      </c>
    </row>
    <row r="229" spans="1:23" x14ac:dyDescent="0.2">
      <c r="A229">
        <v>228</v>
      </c>
      <c r="B229">
        <v>1538</v>
      </c>
      <c r="C229" s="1">
        <v>40711</v>
      </c>
      <c r="D229" t="s">
        <v>45</v>
      </c>
      <c r="E229">
        <v>15</v>
      </c>
      <c r="F229">
        <v>1439.85</v>
      </c>
      <c r="G229">
        <v>0</v>
      </c>
      <c r="H229" t="s">
        <v>22</v>
      </c>
      <c r="I229">
        <v>149.82300000000001</v>
      </c>
      <c r="J229">
        <v>95.99</v>
      </c>
      <c r="K229">
        <v>4.9000000000000004</v>
      </c>
      <c r="L229" t="s">
        <v>1253</v>
      </c>
      <c r="M229">
        <f t="shared" si="6"/>
        <v>11</v>
      </c>
      <c r="N229" t="s">
        <v>1123</v>
      </c>
      <c r="O229" t="s">
        <v>1123</v>
      </c>
      <c r="P229" t="s">
        <v>41</v>
      </c>
      <c r="Q229" t="s">
        <v>42</v>
      </c>
      <c r="R229" t="s">
        <v>43</v>
      </c>
      <c r="S229" t="s">
        <v>1254</v>
      </c>
      <c r="T229" t="s">
        <v>39</v>
      </c>
      <c r="U229">
        <v>0.56000000000000005</v>
      </c>
      <c r="V229" s="1">
        <v>40712</v>
      </c>
      <c r="W229">
        <f t="shared" si="7"/>
        <v>0</v>
      </c>
    </row>
    <row r="230" spans="1:23" x14ac:dyDescent="0.2">
      <c r="A230">
        <v>229</v>
      </c>
      <c r="B230">
        <v>1539</v>
      </c>
      <c r="C230" s="1">
        <v>40611</v>
      </c>
      <c r="D230" t="s">
        <v>21</v>
      </c>
      <c r="E230">
        <v>33</v>
      </c>
      <c r="F230">
        <v>474.90299999999996</v>
      </c>
      <c r="G230">
        <v>0.1</v>
      </c>
      <c r="H230" t="s">
        <v>22</v>
      </c>
      <c r="I230">
        <v>-172.87950000000001</v>
      </c>
      <c r="J230">
        <v>15.99</v>
      </c>
      <c r="K230">
        <v>13.18</v>
      </c>
      <c r="L230" t="s">
        <v>91</v>
      </c>
      <c r="M230">
        <f t="shared" si="6"/>
        <v>11</v>
      </c>
      <c r="N230" t="s">
        <v>24</v>
      </c>
      <c r="O230" t="s">
        <v>24</v>
      </c>
      <c r="P230" t="s">
        <v>41</v>
      </c>
      <c r="Q230" t="s">
        <v>26</v>
      </c>
      <c r="R230" t="s">
        <v>37</v>
      </c>
      <c r="S230" t="s">
        <v>92</v>
      </c>
      <c r="T230" t="s">
        <v>39</v>
      </c>
      <c r="U230">
        <v>0.37</v>
      </c>
      <c r="V230" s="1">
        <v>40613</v>
      </c>
      <c r="W230">
        <f t="shared" si="7"/>
        <v>52.766999999999996</v>
      </c>
    </row>
    <row r="231" spans="1:23" x14ac:dyDescent="0.2">
      <c r="A231">
        <v>230</v>
      </c>
      <c r="B231">
        <v>1539</v>
      </c>
      <c r="C231" s="1">
        <v>40611</v>
      </c>
      <c r="D231" t="s">
        <v>21</v>
      </c>
      <c r="E231">
        <v>38</v>
      </c>
      <c r="F231">
        <v>176.529</v>
      </c>
      <c r="G231">
        <v>0.05</v>
      </c>
      <c r="H231" t="s">
        <v>22</v>
      </c>
      <c r="I231">
        <v>-144.55000000000001</v>
      </c>
      <c r="J231">
        <v>4.8899999999999997</v>
      </c>
      <c r="K231">
        <v>4.93</v>
      </c>
      <c r="L231" t="s">
        <v>91</v>
      </c>
      <c r="M231">
        <f t="shared" si="6"/>
        <v>11</v>
      </c>
      <c r="N231" t="s">
        <v>24</v>
      </c>
      <c r="O231" t="s">
        <v>24</v>
      </c>
      <c r="P231" t="s">
        <v>41</v>
      </c>
      <c r="Q231" t="s">
        <v>42</v>
      </c>
      <c r="R231" t="s">
        <v>70</v>
      </c>
      <c r="S231" t="s">
        <v>93</v>
      </c>
      <c r="T231" t="s">
        <v>52</v>
      </c>
      <c r="U231">
        <v>0.66</v>
      </c>
      <c r="V231" s="1">
        <v>40616</v>
      </c>
      <c r="W231">
        <f t="shared" si="7"/>
        <v>9.2910000000000004</v>
      </c>
    </row>
    <row r="232" spans="1:23" x14ac:dyDescent="0.2">
      <c r="A232">
        <v>231</v>
      </c>
      <c r="B232">
        <v>1540</v>
      </c>
      <c r="C232" s="1">
        <v>41125</v>
      </c>
      <c r="D232" t="s">
        <v>30</v>
      </c>
      <c r="E232">
        <v>30</v>
      </c>
      <c r="F232">
        <v>78.623999999999995</v>
      </c>
      <c r="G232">
        <v>0.09</v>
      </c>
      <c r="H232" t="s">
        <v>22</v>
      </c>
      <c r="I232">
        <v>5.76</v>
      </c>
      <c r="J232">
        <v>2.88</v>
      </c>
      <c r="K232">
        <v>0.7</v>
      </c>
      <c r="L232" t="s">
        <v>94</v>
      </c>
      <c r="M232">
        <f t="shared" si="6"/>
        <v>10</v>
      </c>
      <c r="N232" t="s">
        <v>24</v>
      </c>
      <c r="O232" t="s">
        <v>24</v>
      </c>
      <c r="P232" t="s">
        <v>60</v>
      </c>
      <c r="Q232" t="s">
        <v>26</v>
      </c>
      <c r="R232" t="s">
        <v>95</v>
      </c>
      <c r="S232" t="s">
        <v>96</v>
      </c>
      <c r="T232" t="s">
        <v>68</v>
      </c>
      <c r="U232">
        <v>0.56000000000000005</v>
      </c>
      <c r="V232" s="1">
        <v>41127</v>
      </c>
      <c r="W232">
        <f t="shared" si="7"/>
        <v>7.7759999999999989</v>
      </c>
    </row>
    <row r="233" spans="1:23" x14ac:dyDescent="0.2">
      <c r="A233">
        <v>232</v>
      </c>
      <c r="B233">
        <v>1542</v>
      </c>
      <c r="C233" s="1">
        <v>40435</v>
      </c>
      <c r="D233" t="s">
        <v>63</v>
      </c>
      <c r="E233">
        <v>47</v>
      </c>
      <c r="F233">
        <v>2146.2644</v>
      </c>
      <c r="G233">
        <v>0.06</v>
      </c>
      <c r="H233" t="s">
        <v>22</v>
      </c>
      <c r="I233">
        <v>586.92999999999995</v>
      </c>
      <c r="J233">
        <v>48.58</v>
      </c>
      <c r="K233">
        <v>3.99</v>
      </c>
      <c r="L233" t="s">
        <v>1849</v>
      </c>
      <c r="M233">
        <f t="shared" si="6"/>
        <v>16</v>
      </c>
      <c r="N233" t="s">
        <v>672</v>
      </c>
      <c r="O233" t="s">
        <v>673</v>
      </c>
      <c r="P233" t="s">
        <v>33</v>
      </c>
      <c r="Q233" t="s">
        <v>26</v>
      </c>
      <c r="R233" t="s">
        <v>34</v>
      </c>
      <c r="S233" t="s">
        <v>988</v>
      </c>
      <c r="T233" t="s">
        <v>39</v>
      </c>
      <c r="U233">
        <v>0.56000000000000005</v>
      </c>
      <c r="V233" s="1">
        <v>40437</v>
      </c>
      <c r="W233">
        <f t="shared" si="7"/>
        <v>136.99559999999997</v>
      </c>
    </row>
    <row r="234" spans="1:23" x14ac:dyDescent="0.2">
      <c r="A234">
        <v>233</v>
      </c>
      <c r="B234">
        <v>1542</v>
      </c>
      <c r="C234" s="1">
        <v>40435</v>
      </c>
      <c r="D234" t="s">
        <v>63</v>
      </c>
      <c r="E234">
        <v>13</v>
      </c>
      <c r="F234">
        <v>424.69959999999998</v>
      </c>
      <c r="G234">
        <v>0.08</v>
      </c>
      <c r="H234" t="s">
        <v>22</v>
      </c>
      <c r="I234">
        <v>27.2</v>
      </c>
      <c r="J234">
        <v>35.51</v>
      </c>
      <c r="K234">
        <v>6.31</v>
      </c>
      <c r="L234" t="s">
        <v>1849</v>
      </c>
      <c r="M234">
        <f t="shared" si="6"/>
        <v>16</v>
      </c>
      <c r="N234" t="s">
        <v>672</v>
      </c>
      <c r="O234" t="s">
        <v>673</v>
      </c>
      <c r="P234" t="s">
        <v>33</v>
      </c>
      <c r="Q234" t="s">
        <v>26</v>
      </c>
      <c r="R234" t="s">
        <v>27</v>
      </c>
      <c r="S234" t="s">
        <v>1850</v>
      </c>
      <c r="T234" t="s">
        <v>39</v>
      </c>
      <c r="U234">
        <v>0.57999999999999996</v>
      </c>
      <c r="V234" s="1">
        <v>40437</v>
      </c>
      <c r="W234">
        <f t="shared" si="7"/>
        <v>36.930399999999999</v>
      </c>
    </row>
    <row r="235" spans="1:23" x14ac:dyDescent="0.2">
      <c r="A235">
        <v>234</v>
      </c>
      <c r="B235">
        <v>1573</v>
      </c>
      <c r="C235" s="1">
        <v>41270</v>
      </c>
      <c r="D235" t="s">
        <v>30</v>
      </c>
      <c r="E235">
        <v>13</v>
      </c>
      <c r="F235">
        <v>720.32870000000003</v>
      </c>
      <c r="G235">
        <v>0.09</v>
      </c>
      <c r="H235" t="s">
        <v>31</v>
      </c>
      <c r="I235">
        <v>-226.45</v>
      </c>
      <c r="J235">
        <v>60.89</v>
      </c>
      <c r="K235">
        <v>32.409999999999997</v>
      </c>
      <c r="L235" t="s">
        <v>1415</v>
      </c>
      <c r="M235">
        <f t="shared" si="6"/>
        <v>12</v>
      </c>
      <c r="N235" t="s">
        <v>1123</v>
      </c>
      <c r="O235" t="s">
        <v>1123</v>
      </c>
      <c r="P235" t="s">
        <v>25</v>
      </c>
      <c r="Q235" t="s">
        <v>49</v>
      </c>
      <c r="R235" t="s">
        <v>112</v>
      </c>
      <c r="S235" t="s">
        <v>1416</v>
      </c>
      <c r="T235" t="s">
        <v>36</v>
      </c>
      <c r="U235">
        <v>0.56000000000000005</v>
      </c>
      <c r="V235" s="1">
        <v>41272</v>
      </c>
      <c r="W235">
        <f t="shared" si="7"/>
        <v>71.241299999999995</v>
      </c>
    </row>
    <row r="236" spans="1:23" x14ac:dyDescent="0.2">
      <c r="A236">
        <v>235</v>
      </c>
      <c r="B236">
        <v>1575</v>
      </c>
      <c r="C236" s="1">
        <v>40798</v>
      </c>
      <c r="D236" t="s">
        <v>63</v>
      </c>
      <c r="E236">
        <v>26</v>
      </c>
      <c r="F236">
        <v>123.00600000000001</v>
      </c>
      <c r="G236">
        <v>0.05</v>
      </c>
      <c r="H236" t="s">
        <v>22</v>
      </c>
      <c r="I236">
        <v>56.28</v>
      </c>
      <c r="J236">
        <v>4.9800000000000004</v>
      </c>
      <c r="K236">
        <v>0.8</v>
      </c>
      <c r="L236" t="s">
        <v>1545</v>
      </c>
      <c r="M236">
        <f t="shared" si="6"/>
        <v>12</v>
      </c>
      <c r="N236" t="s">
        <v>2012</v>
      </c>
      <c r="O236" t="s">
        <v>2012</v>
      </c>
      <c r="P236" t="s">
        <v>25</v>
      </c>
      <c r="Q236" t="s">
        <v>26</v>
      </c>
      <c r="R236" t="s">
        <v>61</v>
      </c>
      <c r="S236" t="s">
        <v>842</v>
      </c>
      <c r="T236" t="s">
        <v>68</v>
      </c>
      <c r="U236">
        <v>0.36</v>
      </c>
      <c r="V236" s="1">
        <v>40800</v>
      </c>
      <c r="W236">
        <f t="shared" si="7"/>
        <v>6.4740000000000011</v>
      </c>
    </row>
    <row r="237" spans="1:23" x14ac:dyDescent="0.2">
      <c r="A237">
        <v>236</v>
      </c>
      <c r="B237">
        <v>1575</v>
      </c>
      <c r="C237" s="1">
        <v>40798</v>
      </c>
      <c r="D237" t="s">
        <v>63</v>
      </c>
      <c r="E237">
        <v>10</v>
      </c>
      <c r="F237">
        <v>607.10799999999995</v>
      </c>
      <c r="G237">
        <v>0.08</v>
      </c>
      <c r="H237" t="s">
        <v>22</v>
      </c>
      <c r="I237">
        <v>-147.01499999999999</v>
      </c>
      <c r="J237">
        <v>65.989999999999995</v>
      </c>
      <c r="K237">
        <v>5.26</v>
      </c>
      <c r="L237" t="s">
        <v>1545</v>
      </c>
      <c r="M237">
        <f t="shared" si="6"/>
        <v>12</v>
      </c>
      <c r="N237" t="s">
        <v>2012</v>
      </c>
      <c r="O237" t="s">
        <v>2012</v>
      </c>
      <c r="P237" t="s">
        <v>25</v>
      </c>
      <c r="Q237" t="s">
        <v>42</v>
      </c>
      <c r="R237" t="s">
        <v>43</v>
      </c>
      <c r="S237" t="s">
        <v>390</v>
      </c>
      <c r="T237" t="s">
        <v>39</v>
      </c>
      <c r="U237">
        <v>0.56000000000000005</v>
      </c>
      <c r="V237" s="1">
        <v>40800</v>
      </c>
      <c r="W237">
        <f t="shared" si="7"/>
        <v>52.792000000000002</v>
      </c>
    </row>
    <row r="238" spans="1:23" x14ac:dyDescent="0.2">
      <c r="A238">
        <v>237</v>
      </c>
      <c r="B238">
        <v>1600</v>
      </c>
      <c r="C238" s="1">
        <v>40239</v>
      </c>
      <c r="D238" t="s">
        <v>63</v>
      </c>
      <c r="E238">
        <v>32</v>
      </c>
      <c r="F238">
        <v>277.92</v>
      </c>
      <c r="G238">
        <v>0.1</v>
      </c>
      <c r="H238" t="s">
        <v>22</v>
      </c>
      <c r="I238">
        <v>-45.99</v>
      </c>
      <c r="J238">
        <v>9.65</v>
      </c>
      <c r="K238">
        <v>6.22</v>
      </c>
      <c r="L238" t="s">
        <v>1158</v>
      </c>
      <c r="M238">
        <f t="shared" si="6"/>
        <v>15</v>
      </c>
      <c r="N238" t="s">
        <v>1123</v>
      </c>
      <c r="O238" t="s">
        <v>1123</v>
      </c>
      <c r="P238" t="s">
        <v>41</v>
      </c>
      <c r="Q238" t="s">
        <v>49</v>
      </c>
      <c r="R238" t="s">
        <v>50</v>
      </c>
      <c r="S238" t="s">
        <v>138</v>
      </c>
      <c r="T238" t="s">
        <v>39</v>
      </c>
      <c r="U238">
        <v>0.55000000000000004</v>
      </c>
      <c r="V238" s="1">
        <v>40241</v>
      </c>
      <c r="W238">
        <f t="shared" si="7"/>
        <v>30.880000000000003</v>
      </c>
    </row>
    <row r="239" spans="1:23" x14ac:dyDescent="0.2">
      <c r="A239">
        <v>238</v>
      </c>
      <c r="B239">
        <v>1600</v>
      </c>
      <c r="C239" s="1">
        <v>40239</v>
      </c>
      <c r="D239" t="s">
        <v>63</v>
      </c>
      <c r="E239">
        <v>36</v>
      </c>
      <c r="F239">
        <v>172.10880000000003</v>
      </c>
      <c r="G239">
        <v>0.04</v>
      </c>
      <c r="H239" t="s">
        <v>22</v>
      </c>
      <c r="I239">
        <v>-150.74</v>
      </c>
      <c r="J239">
        <v>4.9800000000000004</v>
      </c>
      <c r="K239">
        <v>7.44</v>
      </c>
      <c r="L239" t="s">
        <v>1158</v>
      </c>
      <c r="M239">
        <f t="shared" si="6"/>
        <v>15</v>
      </c>
      <c r="N239" t="s">
        <v>1123</v>
      </c>
      <c r="O239" t="s">
        <v>1123</v>
      </c>
      <c r="P239" t="s">
        <v>41</v>
      </c>
      <c r="Q239" t="s">
        <v>26</v>
      </c>
      <c r="R239" t="s">
        <v>61</v>
      </c>
      <c r="S239" t="s">
        <v>1159</v>
      </c>
      <c r="T239" t="s">
        <v>39</v>
      </c>
      <c r="U239">
        <v>0.36</v>
      </c>
      <c r="V239" s="1">
        <v>40240</v>
      </c>
      <c r="W239">
        <f t="shared" si="7"/>
        <v>7.1712000000000016</v>
      </c>
    </row>
    <row r="240" spans="1:23" x14ac:dyDescent="0.2">
      <c r="A240">
        <v>239</v>
      </c>
      <c r="B240">
        <v>1604</v>
      </c>
      <c r="C240" s="1">
        <v>40375</v>
      </c>
      <c r="D240" t="s">
        <v>21</v>
      </c>
      <c r="E240">
        <v>47</v>
      </c>
      <c r="F240">
        <v>594.08000000000004</v>
      </c>
      <c r="G240">
        <v>0</v>
      </c>
      <c r="H240" t="s">
        <v>22</v>
      </c>
      <c r="I240">
        <v>128.88</v>
      </c>
      <c r="J240">
        <v>12.64</v>
      </c>
      <c r="K240">
        <v>4.9800000000000004</v>
      </c>
      <c r="L240" t="s">
        <v>1196</v>
      </c>
      <c r="M240">
        <f t="shared" si="6"/>
        <v>11</v>
      </c>
      <c r="N240" t="s">
        <v>1905</v>
      </c>
      <c r="O240" t="s">
        <v>673</v>
      </c>
      <c r="P240" t="s">
        <v>33</v>
      </c>
      <c r="Q240" t="s">
        <v>49</v>
      </c>
      <c r="R240" t="s">
        <v>50</v>
      </c>
      <c r="S240" t="s">
        <v>997</v>
      </c>
      <c r="T240" t="s">
        <v>52</v>
      </c>
      <c r="U240">
        <v>0.48</v>
      </c>
      <c r="V240" s="1">
        <v>40375</v>
      </c>
      <c r="W240">
        <f t="shared" si="7"/>
        <v>0</v>
      </c>
    </row>
    <row r="241" spans="1:23" x14ac:dyDescent="0.2">
      <c r="A241">
        <v>240</v>
      </c>
      <c r="B241">
        <v>1637</v>
      </c>
      <c r="C241" s="1">
        <v>40581</v>
      </c>
      <c r="D241" t="s">
        <v>45</v>
      </c>
      <c r="E241">
        <v>36</v>
      </c>
      <c r="F241">
        <v>1149.5519999999999</v>
      </c>
      <c r="G241">
        <v>0.1</v>
      </c>
      <c r="H241" t="s">
        <v>56</v>
      </c>
      <c r="I241">
        <v>-1191.1300000000001</v>
      </c>
      <c r="J241">
        <v>35.479999999999997</v>
      </c>
      <c r="K241">
        <v>35</v>
      </c>
      <c r="L241" t="s">
        <v>1948</v>
      </c>
      <c r="M241">
        <f t="shared" si="6"/>
        <v>19</v>
      </c>
      <c r="N241" t="s">
        <v>2012</v>
      </c>
      <c r="O241" t="s">
        <v>2012</v>
      </c>
      <c r="P241" t="s">
        <v>41</v>
      </c>
      <c r="Q241" t="s">
        <v>26</v>
      </c>
      <c r="R241" t="s">
        <v>27</v>
      </c>
      <c r="S241" t="s">
        <v>2025</v>
      </c>
      <c r="T241" t="s">
        <v>29</v>
      </c>
      <c r="U241">
        <v>0.85</v>
      </c>
      <c r="V241" s="1">
        <v>40581</v>
      </c>
      <c r="W241">
        <f t="shared" si="7"/>
        <v>127.72800000000001</v>
      </c>
    </row>
    <row r="242" spans="1:23" x14ac:dyDescent="0.2">
      <c r="A242">
        <v>241</v>
      </c>
      <c r="B242">
        <v>1637</v>
      </c>
      <c r="C242" s="1">
        <v>40581</v>
      </c>
      <c r="D242" t="s">
        <v>45</v>
      </c>
      <c r="E242">
        <v>10</v>
      </c>
      <c r="F242">
        <v>929.90699999999993</v>
      </c>
      <c r="G242">
        <v>7.0000000000000007E-2</v>
      </c>
      <c r="H242" t="s">
        <v>22</v>
      </c>
      <c r="I242">
        <v>-95.52</v>
      </c>
      <c r="J242">
        <v>99.99</v>
      </c>
      <c r="K242">
        <v>19.989999999999998</v>
      </c>
      <c r="L242" t="s">
        <v>1948</v>
      </c>
      <c r="M242">
        <f t="shared" si="6"/>
        <v>19</v>
      </c>
      <c r="N242" t="s">
        <v>2012</v>
      </c>
      <c r="O242" t="s">
        <v>2012</v>
      </c>
      <c r="P242" t="s">
        <v>41</v>
      </c>
      <c r="Q242" t="s">
        <v>42</v>
      </c>
      <c r="R242" t="s">
        <v>70</v>
      </c>
      <c r="S242" t="s">
        <v>337</v>
      </c>
      <c r="T242" t="s">
        <v>39</v>
      </c>
      <c r="U242">
        <v>0.52</v>
      </c>
      <c r="V242" s="1">
        <v>40581</v>
      </c>
      <c r="W242">
        <f t="shared" si="7"/>
        <v>69.993000000000009</v>
      </c>
    </row>
    <row r="243" spans="1:23" x14ac:dyDescent="0.2">
      <c r="A243">
        <v>242</v>
      </c>
      <c r="B243">
        <v>1637</v>
      </c>
      <c r="C243" s="1">
        <v>40581</v>
      </c>
      <c r="D243" t="s">
        <v>45</v>
      </c>
      <c r="E243">
        <v>47</v>
      </c>
      <c r="F243">
        <v>1339.5752</v>
      </c>
      <c r="G243">
        <v>0.08</v>
      </c>
      <c r="H243" t="s">
        <v>22</v>
      </c>
      <c r="I243">
        <v>19.57</v>
      </c>
      <c r="J243">
        <v>30.98</v>
      </c>
      <c r="K243">
        <v>8.99</v>
      </c>
      <c r="L243" t="s">
        <v>1948</v>
      </c>
      <c r="M243">
        <f t="shared" si="6"/>
        <v>19</v>
      </c>
      <c r="N243" t="s">
        <v>2012</v>
      </c>
      <c r="O243" t="s">
        <v>2012</v>
      </c>
      <c r="P243" t="s">
        <v>41</v>
      </c>
      <c r="Q243" t="s">
        <v>26</v>
      </c>
      <c r="R243" t="s">
        <v>95</v>
      </c>
      <c r="S243" t="s">
        <v>1055</v>
      </c>
      <c r="T243" t="s">
        <v>52</v>
      </c>
      <c r="U243">
        <v>0.57999999999999996</v>
      </c>
      <c r="V243" s="1">
        <v>40583</v>
      </c>
      <c r="W243">
        <f t="shared" si="7"/>
        <v>116.48479999999999</v>
      </c>
    </row>
    <row r="244" spans="1:23" x14ac:dyDescent="0.2">
      <c r="A244">
        <v>243</v>
      </c>
      <c r="B244">
        <v>1639</v>
      </c>
      <c r="C244" s="1">
        <v>40774</v>
      </c>
      <c r="D244" t="s">
        <v>45</v>
      </c>
      <c r="E244">
        <v>24</v>
      </c>
      <c r="F244">
        <v>148.0752</v>
      </c>
      <c r="G244">
        <v>0.09</v>
      </c>
      <c r="H244" t="s">
        <v>22</v>
      </c>
      <c r="I244">
        <v>-62.2</v>
      </c>
      <c r="J244">
        <v>6.78</v>
      </c>
      <c r="K244">
        <v>6.18</v>
      </c>
      <c r="L244" t="s">
        <v>1417</v>
      </c>
      <c r="M244">
        <f t="shared" si="6"/>
        <v>16</v>
      </c>
      <c r="N244" t="s">
        <v>1123</v>
      </c>
      <c r="O244" t="s">
        <v>1123</v>
      </c>
      <c r="P244" t="s">
        <v>60</v>
      </c>
      <c r="Q244" t="s">
        <v>26</v>
      </c>
      <c r="R244" t="s">
        <v>61</v>
      </c>
      <c r="S244" t="s">
        <v>814</v>
      </c>
      <c r="T244" t="s">
        <v>39</v>
      </c>
      <c r="U244">
        <v>0.39</v>
      </c>
      <c r="V244" s="1">
        <v>40775</v>
      </c>
      <c r="W244">
        <f t="shared" si="7"/>
        <v>14.6448</v>
      </c>
    </row>
    <row r="245" spans="1:23" x14ac:dyDescent="0.2">
      <c r="A245">
        <v>244</v>
      </c>
      <c r="B245">
        <v>1665</v>
      </c>
      <c r="C245" s="1">
        <v>39940</v>
      </c>
      <c r="D245" t="s">
        <v>30</v>
      </c>
      <c r="E245">
        <v>26</v>
      </c>
      <c r="F245">
        <v>888.95299999999997</v>
      </c>
      <c r="G245">
        <v>0.05</v>
      </c>
      <c r="H245" t="s">
        <v>22</v>
      </c>
      <c r="I245">
        <v>149.166</v>
      </c>
      <c r="J245">
        <v>35.99</v>
      </c>
      <c r="K245">
        <v>1.1000000000000001</v>
      </c>
      <c r="L245" t="s">
        <v>1725</v>
      </c>
      <c r="M245">
        <f t="shared" si="6"/>
        <v>10</v>
      </c>
      <c r="N245" t="s">
        <v>1123</v>
      </c>
      <c r="O245" t="s">
        <v>1123</v>
      </c>
      <c r="P245" t="s">
        <v>41</v>
      </c>
      <c r="Q245" t="s">
        <v>42</v>
      </c>
      <c r="R245" t="s">
        <v>43</v>
      </c>
      <c r="S245" t="s">
        <v>1082</v>
      </c>
      <c r="T245" t="s">
        <v>39</v>
      </c>
      <c r="U245">
        <v>0.55000000000000004</v>
      </c>
      <c r="V245" s="1">
        <v>39942</v>
      </c>
      <c r="W245">
        <f t="shared" si="7"/>
        <v>46.787000000000006</v>
      </c>
    </row>
    <row r="246" spans="1:23" x14ac:dyDescent="0.2">
      <c r="A246">
        <v>245</v>
      </c>
      <c r="B246">
        <v>1666</v>
      </c>
      <c r="C246" s="1">
        <v>40833</v>
      </c>
      <c r="D246" t="s">
        <v>78</v>
      </c>
      <c r="E246">
        <v>19</v>
      </c>
      <c r="F246">
        <v>5463.2942000000003</v>
      </c>
      <c r="G246">
        <v>0.09</v>
      </c>
      <c r="H246" t="s">
        <v>56</v>
      </c>
      <c r="I246">
        <v>1996.6755000000003</v>
      </c>
      <c r="J246">
        <v>315.98</v>
      </c>
      <c r="K246">
        <v>19.989999999999998</v>
      </c>
      <c r="L246" t="s">
        <v>1819</v>
      </c>
      <c r="M246">
        <f t="shared" si="6"/>
        <v>9</v>
      </c>
      <c r="N246" t="s">
        <v>1905</v>
      </c>
      <c r="O246" t="s">
        <v>673</v>
      </c>
      <c r="P246" t="s">
        <v>41</v>
      </c>
      <c r="Q246" t="s">
        <v>26</v>
      </c>
      <c r="R246" t="s">
        <v>37</v>
      </c>
      <c r="S246" t="s">
        <v>885</v>
      </c>
      <c r="T246" t="s">
        <v>39</v>
      </c>
      <c r="U246">
        <v>0.38</v>
      </c>
      <c r="V246" s="1">
        <v>40835</v>
      </c>
      <c r="W246">
        <f t="shared" si="7"/>
        <v>540.32580000000007</v>
      </c>
    </row>
    <row r="247" spans="1:23" x14ac:dyDescent="0.2">
      <c r="A247">
        <v>246</v>
      </c>
      <c r="B247">
        <v>1699</v>
      </c>
      <c r="C247" s="1">
        <v>40541</v>
      </c>
      <c r="D247" t="s">
        <v>78</v>
      </c>
      <c r="E247">
        <v>40</v>
      </c>
      <c r="F247">
        <v>421.42</v>
      </c>
      <c r="G247">
        <v>0.05</v>
      </c>
      <c r="H247" t="s">
        <v>22</v>
      </c>
      <c r="I247">
        <v>39</v>
      </c>
      <c r="J247">
        <v>11.09</v>
      </c>
      <c r="K247">
        <v>5.25</v>
      </c>
      <c r="L247" t="s">
        <v>1002</v>
      </c>
      <c r="M247">
        <f t="shared" si="6"/>
        <v>12</v>
      </c>
      <c r="N247" t="s">
        <v>974</v>
      </c>
      <c r="O247" t="s">
        <v>512</v>
      </c>
      <c r="P247" t="s">
        <v>41</v>
      </c>
      <c r="Q247" t="s">
        <v>26</v>
      </c>
      <c r="R247" t="s">
        <v>76</v>
      </c>
      <c r="S247" t="s">
        <v>791</v>
      </c>
      <c r="T247" t="s">
        <v>39</v>
      </c>
      <c r="U247">
        <v>0.36</v>
      </c>
      <c r="V247" s="1">
        <v>40625</v>
      </c>
      <c r="W247">
        <f t="shared" si="7"/>
        <v>22.180000000000003</v>
      </c>
    </row>
    <row r="248" spans="1:23" x14ac:dyDescent="0.2">
      <c r="A248">
        <v>247</v>
      </c>
      <c r="B248">
        <v>1701</v>
      </c>
      <c r="C248" s="1">
        <v>41047</v>
      </c>
      <c r="D248" t="s">
        <v>30</v>
      </c>
      <c r="E248">
        <v>49</v>
      </c>
      <c r="F248">
        <v>1987.9397999999997</v>
      </c>
      <c r="G248">
        <v>0.01</v>
      </c>
      <c r="H248" t="s">
        <v>22</v>
      </c>
      <c r="I248">
        <v>902.62</v>
      </c>
      <c r="J248">
        <v>40.98</v>
      </c>
      <c r="K248">
        <v>1.99</v>
      </c>
      <c r="L248" t="s">
        <v>1255</v>
      </c>
      <c r="M248">
        <f t="shared" si="6"/>
        <v>9</v>
      </c>
      <c r="N248" t="s">
        <v>1123</v>
      </c>
      <c r="O248" t="s">
        <v>1123</v>
      </c>
      <c r="P248" t="s">
        <v>33</v>
      </c>
      <c r="Q248" t="s">
        <v>42</v>
      </c>
      <c r="R248" t="s">
        <v>70</v>
      </c>
      <c r="S248" t="s">
        <v>720</v>
      </c>
      <c r="T248" t="s">
        <v>52</v>
      </c>
      <c r="U248">
        <v>0.44</v>
      </c>
      <c r="V248" s="1">
        <v>41049</v>
      </c>
      <c r="W248">
        <f t="shared" si="7"/>
        <v>20.080199999999998</v>
      </c>
    </row>
    <row r="249" spans="1:23" x14ac:dyDescent="0.2">
      <c r="A249">
        <v>248</v>
      </c>
      <c r="B249">
        <v>1701</v>
      </c>
      <c r="C249" s="1">
        <v>41047</v>
      </c>
      <c r="D249" t="s">
        <v>30</v>
      </c>
      <c r="E249">
        <v>1</v>
      </c>
      <c r="F249">
        <v>40.150599999999997</v>
      </c>
      <c r="G249">
        <v>0.02</v>
      </c>
      <c r="H249" t="s">
        <v>22</v>
      </c>
      <c r="I249">
        <v>-22.16</v>
      </c>
      <c r="J249">
        <v>40.97</v>
      </c>
      <c r="K249">
        <v>14.45</v>
      </c>
      <c r="L249" t="s">
        <v>1255</v>
      </c>
      <c r="M249">
        <f t="shared" si="6"/>
        <v>9</v>
      </c>
      <c r="N249" t="s">
        <v>1123</v>
      </c>
      <c r="O249" t="s">
        <v>1123</v>
      </c>
      <c r="P249" t="s">
        <v>33</v>
      </c>
      <c r="Q249" t="s">
        <v>49</v>
      </c>
      <c r="R249" t="s">
        <v>50</v>
      </c>
      <c r="S249" t="s">
        <v>310</v>
      </c>
      <c r="T249" t="s">
        <v>29</v>
      </c>
      <c r="U249">
        <v>0.56999999999999995</v>
      </c>
      <c r="V249" s="1">
        <v>41049</v>
      </c>
      <c r="W249">
        <f t="shared" si="7"/>
        <v>0.81940000000000002</v>
      </c>
    </row>
    <row r="250" spans="1:23" x14ac:dyDescent="0.2">
      <c r="A250">
        <v>249</v>
      </c>
      <c r="B250">
        <v>1702</v>
      </c>
      <c r="C250" s="1">
        <v>40669</v>
      </c>
      <c r="D250" t="s">
        <v>30</v>
      </c>
      <c r="E250">
        <v>23</v>
      </c>
      <c r="F250">
        <v>61.400799999999997</v>
      </c>
      <c r="G250">
        <v>0.06</v>
      </c>
      <c r="H250" t="s">
        <v>22</v>
      </c>
      <c r="I250">
        <v>4.9000000000000004</v>
      </c>
      <c r="J250">
        <v>2.84</v>
      </c>
      <c r="K250">
        <v>0.93</v>
      </c>
      <c r="L250" t="s">
        <v>97</v>
      </c>
      <c r="M250">
        <f t="shared" si="6"/>
        <v>12</v>
      </c>
      <c r="N250" t="s">
        <v>24</v>
      </c>
      <c r="O250" t="s">
        <v>24</v>
      </c>
      <c r="P250" t="s">
        <v>60</v>
      </c>
      <c r="Q250" t="s">
        <v>26</v>
      </c>
      <c r="R250" t="s">
        <v>95</v>
      </c>
      <c r="S250" t="s">
        <v>98</v>
      </c>
      <c r="T250" t="s">
        <v>68</v>
      </c>
      <c r="U250">
        <v>0.54</v>
      </c>
      <c r="V250" s="1">
        <v>40670</v>
      </c>
      <c r="W250">
        <f t="shared" si="7"/>
        <v>3.9191999999999996</v>
      </c>
    </row>
    <row r="251" spans="1:23" x14ac:dyDescent="0.2">
      <c r="A251">
        <v>250</v>
      </c>
      <c r="B251">
        <v>1761</v>
      </c>
      <c r="C251" s="1">
        <v>40535</v>
      </c>
      <c r="D251" t="s">
        <v>30</v>
      </c>
      <c r="E251">
        <v>25</v>
      </c>
      <c r="F251">
        <v>11137.252500000001</v>
      </c>
      <c r="G251">
        <v>0.01</v>
      </c>
      <c r="H251" t="s">
        <v>31</v>
      </c>
      <c r="I251">
        <v>-547.61</v>
      </c>
      <c r="J251">
        <v>449.99</v>
      </c>
      <c r="K251">
        <v>49</v>
      </c>
      <c r="L251" t="s">
        <v>91</v>
      </c>
      <c r="M251">
        <f t="shared" si="6"/>
        <v>11</v>
      </c>
      <c r="N251" t="s">
        <v>24</v>
      </c>
      <c r="O251" t="s">
        <v>24</v>
      </c>
      <c r="P251" t="s">
        <v>41</v>
      </c>
      <c r="Q251" t="s">
        <v>42</v>
      </c>
      <c r="R251" t="s">
        <v>99</v>
      </c>
      <c r="S251" t="s">
        <v>100</v>
      </c>
      <c r="T251" t="s">
        <v>36</v>
      </c>
      <c r="U251">
        <v>0.38</v>
      </c>
      <c r="V251" s="1">
        <v>40537</v>
      </c>
      <c r="W251">
        <f t="shared" si="7"/>
        <v>112.4975</v>
      </c>
    </row>
    <row r="252" spans="1:23" x14ac:dyDescent="0.2">
      <c r="A252">
        <v>251</v>
      </c>
      <c r="B252">
        <v>1762</v>
      </c>
      <c r="C252" s="1">
        <v>40044</v>
      </c>
      <c r="D252" t="s">
        <v>45</v>
      </c>
      <c r="E252">
        <v>29</v>
      </c>
      <c r="F252">
        <v>857.10659999999996</v>
      </c>
      <c r="G252">
        <v>7.0000000000000007E-2</v>
      </c>
      <c r="H252" t="s">
        <v>22</v>
      </c>
      <c r="I252">
        <v>285.2</v>
      </c>
      <c r="J252">
        <v>31.78</v>
      </c>
      <c r="K252">
        <v>1.99</v>
      </c>
      <c r="L252" t="s">
        <v>2088</v>
      </c>
      <c r="M252">
        <f t="shared" si="6"/>
        <v>11</v>
      </c>
      <c r="N252" t="s">
        <v>2073</v>
      </c>
      <c r="O252" t="s">
        <v>704</v>
      </c>
      <c r="P252" t="s">
        <v>60</v>
      </c>
      <c r="Q252" t="s">
        <v>42</v>
      </c>
      <c r="R252" t="s">
        <v>70</v>
      </c>
      <c r="S252" t="s">
        <v>132</v>
      </c>
      <c r="T252" t="s">
        <v>52</v>
      </c>
      <c r="U252">
        <v>0.42</v>
      </c>
      <c r="V252" s="1">
        <v>40046</v>
      </c>
      <c r="W252">
        <f t="shared" si="7"/>
        <v>64.513400000000004</v>
      </c>
    </row>
    <row r="253" spans="1:23" x14ac:dyDescent="0.2">
      <c r="A253">
        <v>252</v>
      </c>
      <c r="B253">
        <v>1762</v>
      </c>
      <c r="C253" s="1">
        <v>40044</v>
      </c>
      <c r="D253" t="s">
        <v>45</v>
      </c>
      <c r="E253">
        <v>11</v>
      </c>
      <c r="F253">
        <v>65.78</v>
      </c>
      <c r="G253">
        <v>0</v>
      </c>
      <c r="H253" t="s">
        <v>22</v>
      </c>
      <c r="I253">
        <v>6.46</v>
      </c>
      <c r="J253">
        <v>5.98</v>
      </c>
      <c r="K253">
        <v>2.5</v>
      </c>
      <c r="L253" t="s">
        <v>2088</v>
      </c>
      <c r="M253">
        <f t="shared" si="6"/>
        <v>11</v>
      </c>
      <c r="N253" t="s">
        <v>2073</v>
      </c>
      <c r="O253" t="s">
        <v>704</v>
      </c>
      <c r="P253" t="s">
        <v>60</v>
      </c>
      <c r="Q253" t="s">
        <v>26</v>
      </c>
      <c r="R253" t="s">
        <v>76</v>
      </c>
      <c r="S253" t="s">
        <v>625</v>
      </c>
      <c r="T253" t="s">
        <v>39</v>
      </c>
      <c r="U253">
        <v>0.36</v>
      </c>
      <c r="V253" s="1">
        <v>40045</v>
      </c>
      <c r="W253">
        <f t="shared" si="7"/>
        <v>0</v>
      </c>
    </row>
    <row r="254" spans="1:23" x14ac:dyDescent="0.2">
      <c r="A254">
        <v>253</v>
      </c>
      <c r="B254">
        <v>1762</v>
      </c>
      <c r="C254" s="1">
        <v>40044</v>
      </c>
      <c r="D254" t="s">
        <v>45</v>
      </c>
      <c r="E254">
        <v>43</v>
      </c>
      <c r="F254">
        <v>1392.8130000000001</v>
      </c>
      <c r="G254">
        <v>0.1</v>
      </c>
      <c r="H254" t="s">
        <v>56</v>
      </c>
      <c r="I254">
        <v>384.20099999999996</v>
      </c>
      <c r="J254">
        <v>35.99</v>
      </c>
      <c r="K254">
        <v>1.1000000000000001</v>
      </c>
      <c r="L254" t="s">
        <v>2088</v>
      </c>
      <c r="M254">
        <f t="shared" si="6"/>
        <v>11</v>
      </c>
      <c r="N254" t="s">
        <v>2073</v>
      </c>
      <c r="O254" t="s">
        <v>704</v>
      </c>
      <c r="P254" t="s">
        <v>60</v>
      </c>
      <c r="Q254" t="s">
        <v>42</v>
      </c>
      <c r="R254" t="s">
        <v>43</v>
      </c>
      <c r="S254" t="s">
        <v>1082</v>
      </c>
      <c r="T254" t="s">
        <v>39</v>
      </c>
      <c r="U254">
        <v>0.55000000000000004</v>
      </c>
      <c r="V254" s="1">
        <v>40045</v>
      </c>
      <c r="W254">
        <f t="shared" si="7"/>
        <v>154.75700000000003</v>
      </c>
    </row>
    <row r="255" spans="1:23" x14ac:dyDescent="0.2">
      <c r="A255">
        <v>254</v>
      </c>
      <c r="B255">
        <v>1764</v>
      </c>
      <c r="C255" s="1">
        <v>40992</v>
      </c>
      <c r="D255" t="s">
        <v>78</v>
      </c>
      <c r="E255">
        <v>7</v>
      </c>
      <c r="F255">
        <v>52.541999999999994</v>
      </c>
      <c r="G255">
        <v>0.1</v>
      </c>
      <c r="H255" t="s">
        <v>22</v>
      </c>
      <c r="I255">
        <v>-13.78</v>
      </c>
      <c r="J255">
        <v>8.34</v>
      </c>
      <c r="K255">
        <v>4.82</v>
      </c>
      <c r="L255" t="s">
        <v>1090</v>
      </c>
      <c r="M255">
        <f t="shared" si="6"/>
        <v>14</v>
      </c>
      <c r="N255" t="s">
        <v>2073</v>
      </c>
      <c r="O255" t="s">
        <v>704</v>
      </c>
      <c r="P255" t="s">
        <v>25</v>
      </c>
      <c r="Q255" t="s">
        <v>26</v>
      </c>
      <c r="R255" t="s">
        <v>61</v>
      </c>
      <c r="S255" t="s">
        <v>662</v>
      </c>
      <c r="T255" t="s">
        <v>39</v>
      </c>
      <c r="U255">
        <v>0.4</v>
      </c>
      <c r="V255" s="1">
        <v>40995</v>
      </c>
      <c r="W255">
        <f t="shared" si="7"/>
        <v>5.8380000000000001</v>
      </c>
    </row>
    <row r="256" spans="1:23" x14ac:dyDescent="0.2">
      <c r="A256">
        <v>255</v>
      </c>
      <c r="B256">
        <v>1767</v>
      </c>
      <c r="C256" s="1">
        <v>40615</v>
      </c>
      <c r="D256" t="s">
        <v>30</v>
      </c>
      <c r="E256">
        <v>10</v>
      </c>
      <c r="F256">
        <v>44.745000000000005</v>
      </c>
      <c r="G256">
        <v>0.05</v>
      </c>
      <c r="H256" t="s">
        <v>22</v>
      </c>
      <c r="I256">
        <v>-7.76</v>
      </c>
      <c r="J256">
        <v>4.71</v>
      </c>
      <c r="K256">
        <v>0.7</v>
      </c>
      <c r="L256" t="s">
        <v>2074</v>
      </c>
      <c r="M256">
        <f t="shared" si="6"/>
        <v>12</v>
      </c>
      <c r="N256" t="s">
        <v>2073</v>
      </c>
      <c r="O256" t="s">
        <v>704</v>
      </c>
      <c r="P256" t="s">
        <v>41</v>
      </c>
      <c r="Q256" t="s">
        <v>26</v>
      </c>
      <c r="R256" t="s">
        <v>66</v>
      </c>
      <c r="S256" t="s">
        <v>90</v>
      </c>
      <c r="T256" t="s">
        <v>68</v>
      </c>
      <c r="U256">
        <v>0.8</v>
      </c>
      <c r="V256" s="1">
        <v>40617</v>
      </c>
      <c r="W256">
        <f t="shared" si="7"/>
        <v>2.355</v>
      </c>
    </row>
    <row r="257" spans="1:23" x14ac:dyDescent="0.2">
      <c r="A257">
        <v>256</v>
      </c>
      <c r="B257">
        <v>1792</v>
      </c>
      <c r="C257" s="1">
        <v>40490</v>
      </c>
      <c r="D257" t="s">
        <v>21</v>
      </c>
      <c r="E257">
        <v>28</v>
      </c>
      <c r="F257">
        <v>362.3424</v>
      </c>
      <c r="G257">
        <v>0.04</v>
      </c>
      <c r="H257" t="s">
        <v>22</v>
      </c>
      <c r="I257">
        <v>-5.45</v>
      </c>
      <c r="J257">
        <v>13.48</v>
      </c>
      <c r="K257">
        <v>4.51</v>
      </c>
      <c r="L257" t="s">
        <v>46</v>
      </c>
      <c r="M257">
        <f t="shared" si="6"/>
        <v>14</v>
      </c>
      <c r="N257" t="s">
        <v>24</v>
      </c>
      <c r="O257" t="s">
        <v>24</v>
      </c>
      <c r="P257" t="s">
        <v>33</v>
      </c>
      <c r="Q257" t="s">
        <v>26</v>
      </c>
      <c r="R257" t="s">
        <v>27</v>
      </c>
      <c r="S257" t="s">
        <v>101</v>
      </c>
      <c r="T257" t="s">
        <v>39</v>
      </c>
      <c r="U257">
        <v>0.59</v>
      </c>
      <c r="V257" s="1">
        <v>40495</v>
      </c>
      <c r="W257">
        <f t="shared" si="7"/>
        <v>15.0976</v>
      </c>
    </row>
    <row r="258" spans="1:23" x14ac:dyDescent="0.2">
      <c r="A258">
        <v>257</v>
      </c>
      <c r="B258">
        <v>1793</v>
      </c>
      <c r="C258" s="1">
        <v>41101</v>
      </c>
      <c r="D258" t="s">
        <v>45</v>
      </c>
      <c r="E258">
        <v>36</v>
      </c>
      <c r="F258">
        <v>219.29760000000002</v>
      </c>
      <c r="G258">
        <v>0.03</v>
      </c>
      <c r="H258" t="s">
        <v>22</v>
      </c>
      <c r="I258">
        <v>-71.897999999999996</v>
      </c>
      <c r="J258">
        <v>6.28</v>
      </c>
      <c r="K258">
        <v>5.36</v>
      </c>
      <c r="L258" t="s">
        <v>1204</v>
      </c>
      <c r="M258">
        <f t="shared" si="6"/>
        <v>14</v>
      </c>
      <c r="N258" t="s">
        <v>1123</v>
      </c>
      <c r="O258" t="s">
        <v>1123</v>
      </c>
      <c r="P258" t="s">
        <v>60</v>
      </c>
      <c r="Q258" t="s">
        <v>26</v>
      </c>
      <c r="R258" t="s">
        <v>37</v>
      </c>
      <c r="S258" t="s">
        <v>1205</v>
      </c>
      <c r="T258" t="s">
        <v>39</v>
      </c>
      <c r="U258">
        <v>0.4</v>
      </c>
      <c r="V258" s="1">
        <v>41101</v>
      </c>
      <c r="W258">
        <f t="shared" si="7"/>
        <v>6.7824</v>
      </c>
    </row>
    <row r="259" spans="1:23" x14ac:dyDescent="0.2">
      <c r="A259">
        <v>258</v>
      </c>
      <c r="B259">
        <v>1796</v>
      </c>
      <c r="C259" s="1">
        <v>41233</v>
      </c>
      <c r="D259" t="s">
        <v>30</v>
      </c>
      <c r="E259">
        <v>43</v>
      </c>
      <c r="F259">
        <v>165.15870000000001</v>
      </c>
      <c r="G259">
        <v>7.0000000000000007E-2</v>
      </c>
      <c r="H259" t="s">
        <v>22</v>
      </c>
      <c r="I259">
        <v>-125.4075</v>
      </c>
      <c r="J259">
        <v>4.13</v>
      </c>
      <c r="K259">
        <v>5.04</v>
      </c>
      <c r="L259" t="s">
        <v>1533</v>
      </c>
      <c r="M259">
        <f t="shared" ref="M259:M322" si="8">LEN(L259)</f>
        <v>10</v>
      </c>
      <c r="N259" t="s">
        <v>1813</v>
      </c>
      <c r="O259" t="s">
        <v>512</v>
      </c>
      <c r="P259" t="s">
        <v>41</v>
      </c>
      <c r="Q259" t="s">
        <v>26</v>
      </c>
      <c r="R259" t="s">
        <v>37</v>
      </c>
      <c r="S259" t="s">
        <v>434</v>
      </c>
      <c r="T259" t="s">
        <v>39</v>
      </c>
      <c r="U259">
        <v>0.38</v>
      </c>
      <c r="V259" s="1">
        <v>41233</v>
      </c>
      <c r="W259">
        <f t="shared" ref="W259:W322" si="9">(J259*E259)*G259</f>
        <v>12.431300000000002</v>
      </c>
    </row>
    <row r="260" spans="1:23" x14ac:dyDescent="0.2">
      <c r="A260">
        <v>259</v>
      </c>
      <c r="B260">
        <v>1799</v>
      </c>
      <c r="C260" s="1">
        <v>39878</v>
      </c>
      <c r="D260" t="s">
        <v>45</v>
      </c>
      <c r="E260">
        <v>10</v>
      </c>
      <c r="F260">
        <v>1071.412</v>
      </c>
      <c r="G260">
        <v>0.06</v>
      </c>
      <c r="H260" t="s">
        <v>31</v>
      </c>
      <c r="I260">
        <v>-127.3</v>
      </c>
      <c r="J260">
        <v>113.98</v>
      </c>
      <c r="K260">
        <v>30</v>
      </c>
      <c r="L260" t="s">
        <v>875</v>
      </c>
      <c r="M260">
        <f t="shared" si="8"/>
        <v>13</v>
      </c>
      <c r="N260" t="s">
        <v>703</v>
      </c>
      <c r="O260" t="s">
        <v>704</v>
      </c>
      <c r="P260" t="s">
        <v>25</v>
      </c>
      <c r="Q260" t="s">
        <v>49</v>
      </c>
      <c r="R260" t="s">
        <v>112</v>
      </c>
      <c r="S260" t="s">
        <v>840</v>
      </c>
      <c r="T260" t="s">
        <v>36</v>
      </c>
      <c r="U260">
        <v>0.69</v>
      </c>
      <c r="V260" s="1">
        <v>39880</v>
      </c>
      <c r="W260">
        <f t="shared" si="9"/>
        <v>68.387999999999991</v>
      </c>
    </row>
    <row r="261" spans="1:23" x14ac:dyDescent="0.2">
      <c r="A261">
        <v>260</v>
      </c>
      <c r="B261">
        <v>1799</v>
      </c>
      <c r="C261" s="1">
        <v>39878</v>
      </c>
      <c r="D261" t="s">
        <v>45</v>
      </c>
      <c r="E261">
        <v>16</v>
      </c>
      <c r="F261">
        <v>98.496000000000009</v>
      </c>
      <c r="G261">
        <v>0.05</v>
      </c>
      <c r="H261" t="s">
        <v>22</v>
      </c>
      <c r="I261">
        <v>-52.77</v>
      </c>
      <c r="J261">
        <v>6.48</v>
      </c>
      <c r="K261">
        <v>6.86</v>
      </c>
      <c r="L261" t="s">
        <v>875</v>
      </c>
      <c r="M261">
        <f t="shared" si="8"/>
        <v>13</v>
      </c>
      <c r="N261" t="s">
        <v>703</v>
      </c>
      <c r="O261" t="s">
        <v>704</v>
      </c>
      <c r="P261" t="s">
        <v>25</v>
      </c>
      <c r="Q261" t="s">
        <v>26</v>
      </c>
      <c r="R261" t="s">
        <v>61</v>
      </c>
      <c r="S261" t="s">
        <v>876</v>
      </c>
      <c r="T261" t="s">
        <v>39</v>
      </c>
      <c r="U261">
        <v>0.37</v>
      </c>
      <c r="V261" s="1">
        <v>39880</v>
      </c>
      <c r="W261">
        <f t="shared" si="9"/>
        <v>5.1840000000000011</v>
      </c>
    </row>
    <row r="262" spans="1:23" x14ac:dyDescent="0.2">
      <c r="A262">
        <v>261</v>
      </c>
      <c r="B262">
        <v>1824</v>
      </c>
      <c r="C262" s="1">
        <v>39937</v>
      </c>
      <c r="D262" t="s">
        <v>78</v>
      </c>
      <c r="E262">
        <v>39</v>
      </c>
      <c r="F262">
        <v>10125.492</v>
      </c>
      <c r="G262">
        <v>0.06</v>
      </c>
      <c r="H262" t="s">
        <v>22</v>
      </c>
      <c r="I262">
        <v>3116.54</v>
      </c>
      <c r="J262">
        <v>276.2</v>
      </c>
      <c r="K262">
        <v>24.49</v>
      </c>
      <c r="L262" t="s">
        <v>2096</v>
      </c>
      <c r="M262">
        <f t="shared" si="8"/>
        <v>9</v>
      </c>
      <c r="N262" t="s">
        <v>2073</v>
      </c>
      <c r="O262" t="s">
        <v>704</v>
      </c>
      <c r="P262" t="s">
        <v>41</v>
      </c>
      <c r="Q262" t="s">
        <v>49</v>
      </c>
      <c r="R262" t="s">
        <v>112</v>
      </c>
      <c r="S262" t="s">
        <v>164</v>
      </c>
      <c r="T262" t="s">
        <v>29</v>
      </c>
      <c r="V262" s="1">
        <v>39938</v>
      </c>
      <c r="W262">
        <f t="shared" si="9"/>
        <v>646.30799999999988</v>
      </c>
    </row>
    <row r="263" spans="1:23" x14ac:dyDescent="0.2">
      <c r="A263">
        <v>262</v>
      </c>
      <c r="B263">
        <v>1824</v>
      </c>
      <c r="C263" s="1">
        <v>39937</v>
      </c>
      <c r="D263" t="s">
        <v>78</v>
      </c>
      <c r="E263">
        <v>2</v>
      </c>
      <c r="F263">
        <v>11.429600000000001</v>
      </c>
      <c r="G263">
        <v>0.09</v>
      </c>
      <c r="H263" t="s">
        <v>22</v>
      </c>
      <c r="I263">
        <v>-5.2</v>
      </c>
      <c r="J263">
        <v>6.28</v>
      </c>
      <c r="K263">
        <v>5.29</v>
      </c>
      <c r="L263" t="s">
        <v>2096</v>
      </c>
      <c r="M263">
        <f t="shared" si="8"/>
        <v>9</v>
      </c>
      <c r="N263" t="s">
        <v>2073</v>
      </c>
      <c r="O263" t="s">
        <v>704</v>
      </c>
      <c r="P263" t="s">
        <v>41</v>
      </c>
      <c r="Q263" t="s">
        <v>49</v>
      </c>
      <c r="R263" t="s">
        <v>50</v>
      </c>
      <c r="S263" t="s">
        <v>612</v>
      </c>
      <c r="T263" t="s">
        <v>39</v>
      </c>
      <c r="U263">
        <v>0.43</v>
      </c>
      <c r="V263" s="1">
        <v>39937</v>
      </c>
      <c r="W263">
        <f t="shared" si="9"/>
        <v>1.1304000000000001</v>
      </c>
    </row>
    <row r="264" spans="1:23" x14ac:dyDescent="0.2">
      <c r="A264">
        <v>263</v>
      </c>
      <c r="B264">
        <v>1825</v>
      </c>
      <c r="C264" s="1">
        <v>40516</v>
      </c>
      <c r="D264" t="s">
        <v>63</v>
      </c>
      <c r="E264">
        <v>22</v>
      </c>
      <c r="F264">
        <v>37.558399999999999</v>
      </c>
      <c r="G264">
        <v>0.03</v>
      </c>
      <c r="H264" t="s">
        <v>22</v>
      </c>
      <c r="I264">
        <v>-2.34</v>
      </c>
      <c r="J264">
        <v>1.76</v>
      </c>
      <c r="K264">
        <v>0.7</v>
      </c>
      <c r="L264" t="s">
        <v>1072</v>
      </c>
      <c r="M264">
        <f t="shared" si="8"/>
        <v>14</v>
      </c>
      <c r="N264" t="s">
        <v>1595</v>
      </c>
      <c r="O264" t="s">
        <v>1595</v>
      </c>
      <c r="P264" t="s">
        <v>25</v>
      </c>
      <c r="Q264" t="s">
        <v>26</v>
      </c>
      <c r="R264" t="s">
        <v>95</v>
      </c>
      <c r="S264" t="s">
        <v>387</v>
      </c>
      <c r="T264" t="s">
        <v>68</v>
      </c>
      <c r="U264">
        <v>0.56000000000000005</v>
      </c>
      <c r="V264" s="1">
        <v>40518</v>
      </c>
      <c r="W264">
        <f t="shared" si="9"/>
        <v>1.1616</v>
      </c>
    </row>
    <row r="265" spans="1:23" x14ac:dyDescent="0.2">
      <c r="A265">
        <v>264</v>
      </c>
      <c r="B265">
        <v>1826</v>
      </c>
      <c r="C265" s="1">
        <v>41014</v>
      </c>
      <c r="D265" t="s">
        <v>45</v>
      </c>
      <c r="E265">
        <v>5</v>
      </c>
      <c r="F265">
        <v>22.659000000000002</v>
      </c>
      <c r="G265">
        <v>0.09</v>
      </c>
      <c r="H265" t="s">
        <v>22</v>
      </c>
      <c r="I265">
        <v>-14.35</v>
      </c>
      <c r="J265">
        <v>4.9800000000000004</v>
      </c>
      <c r="K265">
        <v>4.75</v>
      </c>
      <c r="L265" t="s">
        <v>381</v>
      </c>
      <c r="M265">
        <f t="shared" si="8"/>
        <v>15</v>
      </c>
      <c r="N265" t="s">
        <v>1123</v>
      </c>
      <c r="O265" t="s">
        <v>1123</v>
      </c>
      <c r="P265" t="s">
        <v>41</v>
      </c>
      <c r="Q265" t="s">
        <v>26</v>
      </c>
      <c r="R265" t="s">
        <v>61</v>
      </c>
      <c r="S265" t="s">
        <v>156</v>
      </c>
      <c r="T265" t="s">
        <v>39</v>
      </c>
      <c r="U265">
        <v>0.36</v>
      </c>
      <c r="V265" s="1">
        <v>41015</v>
      </c>
      <c r="W265">
        <f t="shared" si="9"/>
        <v>2.2410000000000001</v>
      </c>
    </row>
    <row r="266" spans="1:23" x14ac:dyDescent="0.2">
      <c r="A266">
        <v>265</v>
      </c>
      <c r="B266">
        <v>1829</v>
      </c>
      <c r="C266" s="1">
        <v>39940</v>
      </c>
      <c r="D266" t="s">
        <v>30</v>
      </c>
      <c r="E266">
        <v>48</v>
      </c>
      <c r="F266">
        <v>124.0992</v>
      </c>
      <c r="G266">
        <v>7.0000000000000007E-2</v>
      </c>
      <c r="H266" t="s">
        <v>22</v>
      </c>
      <c r="I266">
        <v>6.7320000000000002</v>
      </c>
      <c r="J266">
        <v>2.78</v>
      </c>
      <c r="K266">
        <v>1.49</v>
      </c>
      <c r="L266" t="s">
        <v>1628</v>
      </c>
      <c r="M266">
        <f t="shared" si="8"/>
        <v>11</v>
      </c>
      <c r="N266" t="s">
        <v>1905</v>
      </c>
      <c r="O266" t="s">
        <v>673</v>
      </c>
      <c r="P266" t="s">
        <v>25</v>
      </c>
      <c r="Q266" t="s">
        <v>26</v>
      </c>
      <c r="R266" t="s">
        <v>37</v>
      </c>
      <c r="S266" t="s">
        <v>1938</v>
      </c>
      <c r="T266" t="s">
        <v>39</v>
      </c>
      <c r="U266">
        <v>0.36</v>
      </c>
      <c r="V266" s="1">
        <v>39941</v>
      </c>
      <c r="W266">
        <f t="shared" si="9"/>
        <v>9.3408000000000015</v>
      </c>
    </row>
    <row r="267" spans="1:23" x14ac:dyDescent="0.2">
      <c r="A267">
        <v>266</v>
      </c>
      <c r="B267">
        <v>1831</v>
      </c>
      <c r="C267" s="1">
        <v>40513</v>
      </c>
      <c r="D267" t="s">
        <v>78</v>
      </c>
      <c r="E267">
        <v>33</v>
      </c>
      <c r="F267">
        <v>12242.34</v>
      </c>
      <c r="G267">
        <v>0</v>
      </c>
      <c r="H267" t="s">
        <v>31</v>
      </c>
      <c r="I267">
        <v>619.71</v>
      </c>
      <c r="J267">
        <v>370.98</v>
      </c>
      <c r="K267">
        <v>99</v>
      </c>
      <c r="L267" t="s">
        <v>1778</v>
      </c>
      <c r="M267">
        <f t="shared" si="8"/>
        <v>11</v>
      </c>
      <c r="N267" t="s">
        <v>1123</v>
      </c>
      <c r="O267" t="s">
        <v>1123</v>
      </c>
      <c r="P267" t="s">
        <v>60</v>
      </c>
      <c r="Q267" t="s">
        <v>26</v>
      </c>
      <c r="R267" t="s">
        <v>27</v>
      </c>
      <c r="S267" t="s">
        <v>342</v>
      </c>
      <c r="T267" t="s">
        <v>36</v>
      </c>
      <c r="U267">
        <v>0.65</v>
      </c>
      <c r="V267" s="1">
        <v>40514</v>
      </c>
      <c r="W267">
        <f t="shared" si="9"/>
        <v>0</v>
      </c>
    </row>
    <row r="268" spans="1:23" x14ac:dyDescent="0.2">
      <c r="A268">
        <v>267</v>
      </c>
      <c r="B268">
        <v>1856</v>
      </c>
      <c r="C268" s="1">
        <v>40987</v>
      </c>
      <c r="D268" t="s">
        <v>45</v>
      </c>
      <c r="E268">
        <v>24</v>
      </c>
      <c r="F268">
        <v>1346.4384</v>
      </c>
      <c r="G268">
        <v>0.08</v>
      </c>
      <c r="H268" t="s">
        <v>22</v>
      </c>
      <c r="I268">
        <v>-712.14</v>
      </c>
      <c r="J268">
        <v>60.98</v>
      </c>
      <c r="K268">
        <v>49</v>
      </c>
      <c r="L268" t="s">
        <v>799</v>
      </c>
      <c r="M268">
        <f t="shared" si="8"/>
        <v>10</v>
      </c>
      <c r="N268" t="s">
        <v>703</v>
      </c>
      <c r="O268" t="s">
        <v>704</v>
      </c>
      <c r="P268" t="s">
        <v>60</v>
      </c>
      <c r="Q268" t="s">
        <v>26</v>
      </c>
      <c r="R268" t="s">
        <v>34</v>
      </c>
      <c r="S268" t="s">
        <v>472</v>
      </c>
      <c r="T268" t="s">
        <v>29</v>
      </c>
      <c r="U268">
        <v>0.59</v>
      </c>
      <c r="V268" s="1">
        <v>40989</v>
      </c>
      <c r="W268">
        <f t="shared" si="9"/>
        <v>117.08159999999999</v>
      </c>
    </row>
    <row r="269" spans="1:23" x14ac:dyDescent="0.2">
      <c r="A269">
        <v>268</v>
      </c>
      <c r="B269">
        <v>1856</v>
      </c>
      <c r="C269" s="1">
        <v>40987</v>
      </c>
      <c r="D269" t="s">
        <v>45</v>
      </c>
      <c r="E269">
        <v>43</v>
      </c>
      <c r="F269">
        <v>5146.6914999999999</v>
      </c>
      <c r="G269">
        <v>0.05</v>
      </c>
      <c r="H269" t="s">
        <v>22</v>
      </c>
      <c r="I269">
        <v>973.16099999999994</v>
      </c>
      <c r="J269">
        <v>125.99</v>
      </c>
      <c r="K269">
        <v>8.08</v>
      </c>
      <c r="L269" t="s">
        <v>799</v>
      </c>
      <c r="M269">
        <f t="shared" si="8"/>
        <v>10</v>
      </c>
      <c r="N269" t="s">
        <v>703</v>
      </c>
      <c r="O269" t="s">
        <v>704</v>
      </c>
      <c r="P269" t="s">
        <v>60</v>
      </c>
      <c r="Q269" t="s">
        <v>42</v>
      </c>
      <c r="R269" t="s">
        <v>43</v>
      </c>
      <c r="S269" t="s">
        <v>586</v>
      </c>
      <c r="T269" t="s">
        <v>39</v>
      </c>
      <c r="U269">
        <v>0.56999999999999995</v>
      </c>
      <c r="V269" s="1">
        <v>40988</v>
      </c>
      <c r="W269">
        <f t="shared" si="9"/>
        <v>270.87849999999997</v>
      </c>
    </row>
    <row r="270" spans="1:23" x14ac:dyDescent="0.2">
      <c r="A270">
        <v>269</v>
      </c>
      <c r="B270">
        <v>1856</v>
      </c>
      <c r="C270" s="1">
        <v>40987</v>
      </c>
      <c r="D270" t="s">
        <v>45</v>
      </c>
      <c r="E270">
        <v>44</v>
      </c>
      <c r="F270">
        <v>4989.2039999999997</v>
      </c>
      <c r="G270">
        <v>0.1</v>
      </c>
      <c r="H270" t="s">
        <v>22</v>
      </c>
      <c r="I270">
        <v>676.125</v>
      </c>
      <c r="J270">
        <v>125.99</v>
      </c>
      <c r="K270">
        <v>8.8000000000000007</v>
      </c>
      <c r="L270" t="s">
        <v>799</v>
      </c>
      <c r="M270">
        <f t="shared" si="8"/>
        <v>10</v>
      </c>
      <c r="N270" t="s">
        <v>703</v>
      </c>
      <c r="O270" t="s">
        <v>704</v>
      </c>
      <c r="P270" t="s">
        <v>60</v>
      </c>
      <c r="Q270" t="s">
        <v>42</v>
      </c>
      <c r="R270" t="s">
        <v>43</v>
      </c>
      <c r="S270" t="s">
        <v>800</v>
      </c>
      <c r="T270" t="s">
        <v>39</v>
      </c>
      <c r="U270">
        <v>0.59</v>
      </c>
      <c r="V270" s="1">
        <v>40988</v>
      </c>
      <c r="W270">
        <f t="shared" si="9"/>
        <v>554.35599999999999</v>
      </c>
    </row>
    <row r="271" spans="1:23" x14ac:dyDescent="0.2">
      <c r="A271">
        <v>270</v>
      </c>
      <c r="B271">
        <v>1857</v>
      </c>
      <c r="C271" s="1">
        <v>40190</v>
      </c>
      <c r="D271" t="s">
        <v>30</v>
      </c>
      <c r="E271">
        <v>37</v>
      </c>
      <c r="F271">
        <v>192.0078</v>
      </c>
      <c r="G271">
        <v>7.0000000000000007E-2</v>
      </c>
      <c r="H271" t="s">
        <v>22</v>
      </c>
      <c r="I271">
        <v>20</v>
      </c>
      <c r="J271">
        <v>5.58</v>
      </c>
      <c r="K271">
        <v>1.99</v>
      </c>
      <c r="L271" t="s">
        <v>2119</v>
      </c>
      <c r="M271">
        <f t="shared" si="8"/>
        <v>8</v>
      </c>
      <c r="N271" t="s">
        <v>2073</v>
      </c>
      <c r="O271" t="s">
        <v>704</v>
      </c>
      <c r="P271" t="s">
        <v>33</v>
      </c>
      <c r="Q271" t="s">
        <v>26</v>
      </c>
      <c r="R271" t="s">
        <v>95</v>
      </c>
      <c r="S271" t="s">
        <v>1239</v>
      </c>
      <c r="T271" t="s">
        <v>68</v>
      </c>
      <c r="U271">
        <v>0.46</v>
      </c>
      <c r="V271" s="1">
        <v>40191</v>
      </c>
      <c r="W271">
        <f t="shared" si="9"/>
        <v>14.452200000000001</v>
      </c>
    </row>
    <row r="272" spans="1:23" x14ac:dyDescent="0.2">
      <c r="A272">
        <v>271</v>
      </c>
      <c r="B272">
        <v>1863</v>
      </c>
      <c r="C272" s="1">
        <v>40443</v>
      </c>
      <c r="D272" t="s">
        <v>45</v>
      </c>
      <c r="E272">
        <v>26</v>
      </c>
      <c r="F272">
        <v>2295.1240000000003</v>
      </c>
      <c r="G272">
        <v>0.08</v>
      </c>
      <c r="H272" t="s">
        <v>31</v>
      </c>
      <c r="I272">
        <v>-1131.5999999999999</v>
      </c>
      <c r="J272">
        <v>95.95</v>
      </c>
      <c r="K272">
        <v>74.349999999999994</v>
      </c>
      <c r="L272" t="s">
        <v>2075</v>
      </c>
      <c r="M272">
        <f t="shared" si="8"/>
        <v>8</v>
      </c>
      <c r="N272" t="s">
        <v>2073</v>
      </c>
      <c r="O272" t="s">
        <v>704</v>
      </c>
      <c r="P272" t="s">
        <v>25</v>
      </c>
      <c r="Q272" t="s">
        <v>49</v>
      </c>
      <c r="R272" t="s">
        <v>112</v>
      </c>
      <c r="S272" t="s">
        <v>113</v>
      </c>
      <c r="T272" t="s">
        <v>36</v>
      </c>
      <c r="U272">
        <v>0.56999999999999995</v>
      </c>
      <c r="V272" s="1">
        <v>40444</v>
      </c>
      <c r="W272">
        <f t="shared" si="9"/>
        <v>199.57600000000002</v>
      </c>
    </row>
    <row r="273" spans="1:23" x14ac:dyDescent="0.2">
      <c r="A273">
        <v>272</v>
      </c>
      <c r="B273">
        <v>1888</v>
      </c>
      <c r="C273" s="1">
        <v>40481</v>
      </c>
      <c r="D273" t="s">
        <v>45</v>
      </c>
      <c r="E273">
        <v>38</v>
      </c>
      <c r="F273">
        <v>1206.8800000000001</v>
      </c>
      <c r="G273">
        <v>0</v>
      </c>
      <c r="H273" t="s">
        <v>31</v>
      </c>
      <c r="I273">
        <v>-1249.3900000000001</v>
      </c>
      <c r="J273">
        <v>31.76</v>
      </c>
      <c r="K273">
        <v>45.51</v>
      </c>
      <c r="L273" t="s">
        <v>1805</v>
      </c>
      <c r="M273">
        <f t="shared" si="8"/>
        <v>13</v>
      </c>
      <c r="N273" t="s">
        <v>2012</v>
      </c>
      <c r="O273" t="s">
        <v>2012</v>
      </c>
      <c r="P273" t="s">
        <v>41</v>
      </c>
      <c r="Q273" t="s">
        <v>49</v>
      </c>
      <c r="R273" t="s">
        <v>83</v>
      </c>
      <c r="S273" t="s">
        <v>611</v>
      </c>
      <c r="T273" t="s">
        <v>82</v>
      </c>
      <c r="U273">
        <v>0.65</v>
      </c>
      <c r="V273" s="1">
        <v>40481</v>
      </c>
      <c r="W273">
        <f t="shared" si="9"/>
        <v>0</v>
      </c>
    </row>
    <row r="274" spans="1:23" x14ac:dyDescent="0.2">
      <c r="A274">
        <v>273</v>
      </c>
      <c r="B274">
        <v>1888</v>
      </c>
      <c r="C274" s="1">
        <v>40481</v>
      </c>
      <c r="D274" t="s">
        <v>45</v>
      </c>
      <c r="E274">
        <v>35</v>
      </c>
      <c r="F274">
        <v>145.55450000000002</v>
      </c>
      <c r="G274">
        <v>0.09</v>
      </c>
      <c r="H274" t="s">
        <v>22</v>
      </c>
      <c r="I274">
        <v>-114.7355</v>
      </c>
      <c r="J274">
        <v>4.57</v>
      </c>
      <c r="K274">
        <v>5.42</v>
      </c>
      <c r="L274" t="s">
        <v>1805</v>
      </c>
      <c r="M274">
        <f t="shared" si="8"/>
        <v>13</v>
      </c>
      <c r="N274" t="s">
        <v>2012</v>
      </c>
      <c r="O274" t="s">
        <v>2012</v>
      </c>
      <c r="P274" t="s">
        <v>41</v>
      </c>
      <c r="Q274" t="s">
        <v>26</v>
      </c>
      <c r="R274" t="s">
        <v>37</v>
      </c>
      <c r="S274" t="s">
        <v>453</v>
      </c>
      <c r="T274" t="s">
        <v>39</v>
      </c>
      <c r="U274">
        <v>0.37</v>
      </c>
      <c r="V274" s="1">
        <v>40482</v>
      </c>
      <c r="W274">
        <f t="shared" si="9"/>
        <v>14.3955</v>
      </c>
    </row>
    <row r="275" spans="1:23" x14ac:dyDescent="0.2">
      <c r="A275">
        <v>274</v>
      </c>
      <c r="B275">
        <v>1891</v>
      </c>
      <c r="C275" s="1">
        <v>40161</v>
      </c>
      <c r="D275" t="s">
        <v>21</v>
      </c>
      <c r="E275">
        <v>3</v>
      </c>
      <c r="F275">
        <v>293.55690000000004</v>
      </c>
      <c r="G275">
        <v>0.09</v>
      </c>
      <c r="H275" t="s">
        <v>22</v>
      </c>
      <c r="I275">
        <v>290.31</v>
      </c>
      <c r="J275">
        <v>107.53</v>
      </c>
      <c r="K275">
        <v>5.81</v>
      </c>
      <c r="L275" t="s">
        <v>1256</v>
      </c>
      <c r="M275">
        <f t="shared" si="8"/>
        <v>14</v>
      </c>
      <c r="N275" t="s">
        <v>1123</v>
      </c>
      <c r="O275" t="s">
        <v>1123</v>
      </c>
      <c r="P275" t="s">
        <v>25</v>
      </c>
      <c r="Q275" t="s">
        <v>49</v>
      </c>
      <c r="R275" t="s">
        <v>50</v>
      </c>
      <c r="S275" t="s">
        <v>473</v>
      </c>
      <c r="T275" t="s">
        <v>48</v>
      </c>
      <c r="U275">
        <v>0.65</v>
      </c>
      <c r="V275" s="1">
        <v>40163</v>
      </c>
      <c r="W275">
        <f t="shared" si="9"/>
        <v>29.033100000000001</v>
      </c>
    </row>
    <row r="276" spans="1:23" x14ac:dyDescent="0.2">
      <c r="A276">
        <v>275</v>
      </c>
      <c r="B276">
        <v>1892</v>
      </c>
      <c r="C276" s="1">
        <v>39897</v>
      </c>
      <c r="D276" t="s">
        <v>21</v>
      </c>
      <c r="E276">
        <v>47</v>
      </c>
      <c r="F276">
        <v>177.70699999999999</v>
      </c>
      <c r="G276">
        <v>0.05</v>
      </c>
      <c r="H276" t="s">
        <v>22</v>
      </c>
      <c r="I276">
        <v>-152.52449999999999</v>
      </c>
      <c r="J276">
        <v>3.98</v>
      </c>
      <c r="K276">
        <v>5.26</v>
      </c>
      <c r="L276" t="s">
        <v>1780</v>
      </c>
      <c r="M276">
        <f t="shared" si="8"/>
        <v>13</v>
      </c>
      <c r="N276" t="s">
        <v>1123</v>
      </c>
      <c r="O276" t="s">
        <v>1123</v>
      </c>
      <c r="P276" t="s">
        <v>25</v>
      </c>
      <c r="Q276" t="s">
        <v>26</v>
      </c>
      <c r="R276" t="s">
        <v>37</v>
      </c>
      <c r="S276" t="s">
        <v>1348</v>
      </c>
      <c r="T276" t="s">
        <v>39</v>
      </c>
      <c r="U276">
        <v>0.38</v>
      </c>
      <c r="V276" s="1">
        <v>39901</v>
      </c>
      <c r="W276">
        <f t="shared" si="9"/>
        <v>9.3529999999999998</v>
      </c>
    </row>
    <row r="277" spans="1:23" x14ac:dyDescent="0.2">
      <c r="A277">
        <v>276</v>
      </c>
      <c r="B277">
        <v>1892</v>
      </c>
      <c r="C277" s="1">
        <v>39897</v>
      </c>
      <c r="D277" t="s">
        <v>21</v>
      </c>
      <c r="E277">
        <v>9</v>
      </c>
      <c r="F277">
        <v>57.736800000000009</v>
      </c>
      <c r="G277">
        <v>0.01</v>
      </c>
      <c r="H277" t="s">
        <v>22</v>
      </c>
      <c r="I277">
        <v>-18.850000000000001</v>
      </c>
      <c r="J277">
        <v>6.48</v>
      </c>
      <c r="K277">
        <v>5.4</v>
      </c>
      <c r="L277" t="s">
        <v>1780</v>
      </c>
      <c r="M277">
        <f t="shared" si="8"/>
        <v>13</v>
      </c>
      <c r="N277" t="s">
        <v>1123</v>
      </c>
      <c r="O277" t="s">
        <v>1123</v>
      </c>
      <c r="P277" t="s">
        <v>25</v>
      </c>
      <c r="Q277" t="s">
        <v>26</v>
      </c>
      <c r="R277" t="s">
        <v>61</v>
      </c>
      <c r="S277" t="s">
        <v>1732</v>
      </c>
      <c r="T277" t="s">
        <v>39</v>
      </c>
      <c r="U277">
        <v>0.37</v>
      </c>
      <c r="V277" s="1">
        <v>39897</v>
      </c>
      <c r="W277">
        <f t="shared" si="9"/>
        <v>0.58320000000000005</v>
      </c>
    </row>
    <row r="278" spans="1:23" x14ac:dyDescent="0.2">
      <c r="A278">
        <v>277</v>
      </c>
      <c r="B278">
        <v>1895</v>
      </c>
      <c r="C278" s="1">
        <v>39962</v>
      </c>
      <c r="D278" t="s">
        <v>63</v>
      </c>
      <c r="E278">
        <v>5</v>
      </c>
      <c r="F278">
        <v>31.752000000000006</v>
      </c>
      <c r="G278">
        <v>0.02</v>
      </c>
      <c r="H278" t="s">
        <v>22</v>
      </c>
      <c r="I278">
        <v>-23.25</v>
      </c>
      <c r="J278">
        <v>6.48</v>
      </c>
      <c r="K278">
        <v>7.91</v>
      </c>
      <c r="L278" t="s">
        <v>1907</v>
      </c>
      <c r="M278">
        <f t="shared" si="8"/>
        <v>16</v>
      </c>
      <c r="N278" t="s">
        <v>1905</v>
      </c>
      <c r="O278" t="s">
        <v>673</v>
      </c>
      <c r="P278" t="s">
        <v>41</v>
      </c>
      <c r="Q278" t="s">
        <v>26</v>
      </c>
      <c r="R278" t="s">
        <v>61</v>
      </c>
      <c r="S278" t="s">
        <v>1297</v>
      </c>
      <c r="T278" t="s">
        <v>39</v>
      </c>
      <c r="U278">
        <v>0.37</v>
      </c>
      <c r="V278" s="1">
        <v>39964</v>
      </c>
      <c r="W278">
        <f t="shared" si="9"/>
        <v>0.64800000000000013</v>
      </c>
    </row>
    <row r="279" spans="1:23" x14ac:dyDescent="0.2">
      <c r="A279">
        <v>278</v>
      </c>
      <c r="B279">
        <v>1921</v>
      </c>
      <c r="C279" s="1">
        <v>39830</v>
      </c>
      <c r="D279" t="s">
        <v>63</v>
      </c>
      <c r="E279">
        <v>24</v>
      </c>
      <c r="F279">
        <v>7481.5919999999996</v>
      </c>
      <c r="G279">
        <v>0.05</v>
      </c>
      <c r="H279" t="s">
        <v>31</v>
      </c>
      <c r="I279">
        <v>541.47</v>
      </c>
      <c r="J279">
        <v>328.14</v>
      </c>
      <c r="K279">
        <v>91.05</v>
      </c>
      <c r="L279" t="s">
        <v>1578</v>
      </c>
      <c r="M279">
        <f t="shared" si="8"/>
        <v>15</v>
      </c>
      <c r="N279" t="s">
        <v>1123</v>
      </c>
      <c r="O279" t="s">
        <v>1123</v>
      </c>
      <c r="P279" t="s">
        <v>25</v>
      </c>
      <c r="Q279" t="s">
        <v>26</v>
      </c>
      <c r="R279" t="s">
        <v>34</v>
      </c>
      <c r="S279" t="s">
        <v>1175</v>
      </c>
      <c r="T279" t="s">
        <v>36</v>
      </c>
      <c r="U279">
        <v>0.56999999999999995</v>
      </c>
      <c r="V279" s="1">
        <v>39832</v>
      </c>
      <c r="W279">
        <f t="shared" si="9"/>
        <v>393.76800000000003</v>
      </c>
    </row>
    <row r="280" spans="1:23" x14ac:dyDescent="0.2">
      <c r="A280">
        <v>279</v>
      </c>
      <c r="B280">
        <v>1925</v>
      </c>
      <c r="C280" s="1">
        <v>40972</v>
      </c>
      <c r="D280" t="s">
        <v>78</v>
      </c>
      <c r="E280">
        <v>40</v>
      </c>
      <c r="F280">
        <v>900.81600000000003</v>
      </c>
      <c r="G280">
        <v>0.02</v>
      </c>
      <c r="H280" t="s">
        <v>22</v>
      </c>
      <c r="I280">
        <v>292.49</v>
      </c>
      <c r="J280">
        <v>22.98</v>
      </c>
      <c r="K280">
        <v>1.99</v>
      </c>
      <c r="L280" t="s">
        <v>689</v>
      </c>
      <c r="M280">
        <f t="shared" si="8"/>
        <v>10</v>
      </c>
      <c r="N280" t="s">
        <v>1905</v>
      </c>
      <c r="O280" t="s">
        <v>673</v>
      </c>
      <c r="P280" t="s">
        <v>41</v>
      </c>
      <c r="Q280" t="s">
        <v>42</v>
      </c>
      <c r="R280" t="s">
        <v>70</v>
      </c>
      <c r="S280" t="s">
        <v>501</v>
      </c>
      <c r="T280" t="s">
        <v>52</v>
      </c>
      <c r="U280">
        <v>0.46</v>
      </c>
      <c r="V280" s="1">
        <v>40974</v>
      </c>
      <c r="W280">
        <f t="shared" si="9"/>
        <v>18.384</v>
      </c>
    </row>
    <row r="281" spans="1:23" x14ac:dyDescent="0.2">
      <c r="A281">
        <v>280</v>
      </c>
      <c r="B281">
        <v>1925</v>
      </c>
      <c r="C281" s="1">
        <v>40972</v>
      </c>
      <c r="D281" t="s">
        <v>78</v>
      </c>
      <c r="E281">
        <v>7</v>
      </c>
      <c r="F281">
        <v>1778.7279999999998</v>
      </c>
      <c r="G281">
        <v>0.08</v>
      </c>
      <c r="H281" t="s">
        <v>22</v>
      </c>
      <c r="I281">
        <v>67.84</v>
      </c>
      <c r="J281">
        <v>276.2</v>
      </c>
      <c r="K281">
        <v>24.49</v>
      </c>
      <c r="L281" t="s">
        <v>689</v>
      </c>
      <c r="M281">
        <f t="shared" si="8"/>
        <v>10</v>
      </c>
      <c r="N281" t="s">
        <v>703</v>
      </c>
      <c r="O281" t="s">
        <v>704</v>
      </c>
      <c r="P281" t="s">
        <v>41</v>
      </c>
      <c r="Q281" t="s">
        <v>49</v>
      </c>
      <c r="R281" t="s">
        <v>112</v>
      </c>
      <c r="S281" t="s">
        <v>164</v>
      </c>
      <c r="T281" t="s">
        <v>29</v>
      </c>
      <c r="V281" s="1">
        <v>40973</v>
      </c>
      <c r="W281">
        <f t="shared" si="9"/>
        <v>154.672</v>
      </c>
    </row>
    <row r="282" spans="1:23" x14ac:dyDescent="0.2">
      <c r="A282">
        <v>281</v>
      </c>
      <c r="B282">
        <v>1952</v>
      </c>
      <c r="C282" s="1">
        <v>39887</v>
      </c>
      <c r="D282" t="s">
        <v>30</v>
      </c>
      <c r="E282">
        <v>24</v>
      </c>
      <c r="F282">
        <v>6823.9871999999996</v>
      </c>
      <c r="G282">
        <v>0.04</v>
      </c>
      <c r="H282" t="s">
        <v>31</v>
      </c>
      <c r="I282">
        <v>-715.7782060000003</v>
      </c>
      <c r="J282">
        <v>296.18</v>
      </c>
      <c r="K282">
        <v>54.12</v>
      </c>
      <c r="L282" t="s">
        <v>1726</v>
      </c>
      <c r="M282">
        <f t="shared" si="8"/>
        <v>15</v>
      </c>
      <c r="N282" t="s">
        <v>1123</v>
      </c>
      <c r="O282" t="s">
        <v>1123</v>
      </c>
      <c r="P282" t="s">
        <v>41</v>
      </c>
      <c r="Q282" t="s">
        <v>49</v>
      </c>
      <c r="R282" t="s">
        <v>83</v>
      </c>
      <c r="S282" t="s">
        <v>425</v>
      </c>
      <c r="T282" t="s">
        <v>82</v>
      </c>
      <c r="U282">
        <v>0.76</v>
      </c>
      <c r="V282" s="1">
        <v>39887</v>
      </c>
      <c r="W282">
        <f t="shared" si="9"/>
        <v>284.33280000000002</v>
      </c>
    </row>
    <row r="283" spans="1:23" x14ac:dyDescent="0.2">
      <c r="A283">
        <v>282</v>
      </c>
      <c r="B283">
        <v>1953</v>
      </c>
      <c r="C283" s="1">
        <v>40511</v>
      </c>
      <c r="D283" t="s">
        <v>63</v>
      </c>
      <c r="E283">
        <v>13</v>
      </c>
      <c r="F283">
        <v>133.3202</v>
      </c>
      <c r="G283">
        <v>0.06</v>
      </c>
      <c r="H283" t="s">
        <v>22</v>
      </c>
      <c r="I283">
        <v>19.592500000000001</v>
      </c>
      <c r="J283">
        <v>10.91</v>
      </c>
      <c r="K283">
        <v>2.99</v>
      </c>
      <c r="L283" t="s">
        <v>1727</v>
      </c>
      <c r="M283">
        <f t="shared" si="8"/>
        <v>10</v>
      </c>
      <c r="N283" t="s">
        <v>1123</v>
      </c>
      <c r="O283" t="s">
        <v>1123</v>
      </c>
      <c r="P283" t="s">
        <v>25</v>
      </c>
      <c r="Q283" t="s">
        <v>26</v>
      </c>
      <c r="R283" t="s">
        <v>37</v>
      </c>
      <c r="S283" t="s">
        <v>357</v>
      </c>
      <c r="T283" t="s">
        <v>39</v>
      </c>
      <c r="U283">
        <v>0.38</v>
      </c>
      <c r="V283" s="1">
        <v>40511</v>
      </c>
      <c r="W283">
        <f t="shared" si="9"/>
        <v>8.5098000000000003</v>
      </c>
    </row>
    <row r="284" spans="1:23" x14ac:dyDescent="0.2">
      <c r="A284">
        <v>283</v>
      </c>
      <c r="B284">
        <v>1985</v>
      </c>
      <c r="C284" s="1">
        <v>40057</v>
      </c>
      <c r="D284" t="s">
        <v>45</v>
      </c>
      <c r="E284">
        <v>33</v>
      </c>
      <c r="F284">
        <v>16792.313999999998</v>
      </c>
      <c r="G284">
        <v>0.05</v>
      </c>
      <c r="H284" t="s">
        <v>31</v>
      </c>
      <c r="I284">
        <v>4407.4399999999996</v>
      </c>
      <c r="J284">
        <v>535.64</v>
      </c>
      <c r="K284">
        <v>14.7</v>
      </c>
      <c r="L284" t="s">
        <v>1527</v>
      </c>
      <c r="M284">
        <f t="shared" si="8"/>
        <v>16</v>
      </c>
      <c r="N284" t="s">
        <v>1123</v>
      </c>
      <c r="O284" t="s">
        <v>1123</v>
      </c>
      <c r="P284" t="s">
        <v>60</v>
      </c>
      <c r="Q284" t="s">
        <v>42</v>
      </c>
      <c r="R284" t="s">
        <v>210</v>
      </c>
      <c r="S284" t="s">
        <v>1799</v>
      </c>
      <c r="T284" t="s">
        <v>36</v>
      </c>
      <c r="U284">
        <v>0.59</v>
      </c>
      <c r="V284" s="1">
        <v>40059</v>
      </c>
      <c r="W284">
        <f t="shared" si="9"/>
        <v>883.80600000000004</v>
      </c>
    </row>
    <row r="285" spans="1:23" x14ac:dyDescent="0.2">
      <c r="A285">
        <v>284</v>
      </c>
      <c r="B285">
        <v>1985</v>
      </c>
      <c r="C285" s="1">
        <v>40057</v>
      </c>
      <c r="D285" t="s">
        <v>45</v>
      </c>
      <c r="E285">
        <v>1</v>
      </c>
      <c r="F285">
        <v>5.2598000000000003</v>
      </c>
      <c r="G285">
        <v>0.09</v>
      </c>
      <c r="H285" t="s">
        <v>22</v>
      </c>
      <c r="I285">
        <v>-7.96</v>
      </c>
      <c r="J285">
        <v>5.78</v>
      </c>
      <c r="K285">
        <v>5.67</v>
      </c>
      <c r="L285" t="s">
        <v>1527</v>
      </c>
      <c r="M285">
        <f t="shared" si="8"/>
        <v>16</v>
      </c>
      <c r="N285" t="s">
        <v>1595</v>
      </c>
      <c r="O285" t="s">
        <v>1595</v>
      </c>
      <c r="P285" t="s">
        <v>60</v>
      </c>
      <c r="Q285" t="s">
        <v>26</v>
      </c>
      <c r="R285" t="s">
        <v>61</v>
      </c>
      <c r="S285" t="s">
        <v>587</v>
      </c>
      <c r="T285" t="s">
        <v>39</v>
      </c>
      <c r="U285">
        <v>0.36</v>
      </c>
      <c r="V285" s="1">
        <v>40059</v>
      </c>
      <c r="W285">
        <f t="shared" si="9"/>
        <v>0.5202</v>
      </c>
    </row>
    <row r="286" spans="1:23" x14ac:dyDescent="0.2">
      <c r="A286">
        <v>285</v>
      </c>
      <c r="B286">
        <v>1988</v>
      </c>
      <c r="C286" s="1">
        <v>40821</v>
      </c>
      <c r="D286" t="s">
        <v>45</v>
      </c>
      <c r="E286">
        <v>9</v>
      </c>
      <c r="F286">
        <v>116.46720000000001</v>
      </c>
      <c r="G286">
        <v>0.04</v>
      </c>
      <c r="H286" t="s">
        <v>22</v>
      </c>
      <c r="I286">
        <v>-16.989999999999998</v>
      </c>
      <c r="J286">
        <v>13.48</v>
      </c>
      <c r="K286">
        <v>4.51</v>
      </c>
      <c r="L286" t="s">
        <v>1509</v>
      </c>
      <c r="M286">
        <f t="shared" si="8"/>
        <v>12</v>
      </c>
      <c r="N286" t="s">
        <v>1595</v>
      </c>
      <c r="O286" t="s">
        <v>1595</v>
      </c>
      <c r="P286" t="s">
        <v>41</v>
      </c>
      <c r="Q286" t="s">
        <v>26</v>
      </c>
      <c r="R286" t="s">
        <v>27</v>
      </c>
      <c r="S286" t="s">
        <v>101</v>
      </c>
      <c r="T286" t="s">
        <v>39</v>
      </c>
      <c r="U286">
        <v>0.59</v>
      </c>
      <c r="V286" s="1">
        <v>40823</v>
      </c>
      <c r="W286">
        <f t="shared" si="9"/>
        <v>4.8528000000000002</v>
      </c>
    </row>
    <row r="287" spans="1:23" x14ac:dyDescent="0.2">
      <c r="A287">
        <v>286</v>
      </c>
      <c r="B287">
        <v>1991</v>
      </c>
      <c r="C287" s="1">
        <v>41158</v>
      </c>
      <c r="D287" t="s">
        <v>45</v>
      </c>
      <c r="E287">
        <v>27</v>
      </c>
      <c r="F287">
        <v>3365.5985999999998</v>
      </c>
      <c r="G287">
        <v>0.09</v>
      </c>
      <c r="H287" t="s">
        <v>22</v>
      </c>
      <c r="I287">
        <v>921.7</v>
      </c>
      <c r="J287">
        <v>136.97999999999999</v>
      </c>
      <c r="K287">
        <v>24.49</v>
      </c>
      <c r="L287" t="s">
        <v>1464</v>
      </c>
      <c r="M287">
        <f t="shared" si="8"/>
        <v>11</v>
      </c>
      <c r="N287" t="s">
        <v>1123</v>
      </c>
      <c r="O287" t="s">
        <v>1123</v>
      </c>
      <c r="P287" t="s">
        <v>41</v>
      </c>
      <c r="Q287" t="s">
        <v>49</v>
      </c>
      <c r="R287" t="s">
        <v>50</v>
      </c>
      <c r="S287" t="s">
        <v>480</v>
      </c>
      <c r="T287" t="s">
        <v>29</v>
      </c>
      <c r="U287">
        <v>0.59</v>
      </c>
      <c r="V287" s="1">
        <v>41158</v>
      </c>
      <c r="W287">
        <f t="shared" si="9"/>
        <v>332.86139999999995</v>
      </c>
    </row>
    <row r="288" spans="1:23" x14ac:dyDescent="0.2">
      <c r="A288">
        <v>287</v>
      </c>
      <c r="B288">
        <v>1991</v>
      </c>
      <c r="C288" s="1">
        <v>41158</v>
      </c>
      <c r="D288" t="s">
        <v>45</v>
      </c>
      <c r="E288">
        <v>37</v>
      </c>
      <c r="F288">
        <v>14651.267400000001</v>
      </c>
      <c r="G288">
        <v>0.01</v>
      </c>
      <c r="H288" t="s">
        <v>31</v>
      </c>
      <c r="I288">
        <v>5050.1000000000004</v>
      </c>
      <c r="J288">
        <v>399.98</v>
      </c>
      <c r="K288">
        <v>12.06</v>
      </c>
      <c r="L288" t="s">
        <v>1464</v>
      </c>
      <c r="M288">
        <f t="shared" si="8"/>
        <v>11</v>
      </c>
      <c r="N288" t="s">
        <v>1123</v>
      </c>
      <c r="O288" t="s">
        <v>1123</v>
      </c>
      <c r="P288" t="s">
        <v>41</v>
      </c>
      <c r="Q288" t="s">
        <v>42</v>
      </c>
      <c r="R288" t="s">
        <v>210</v>
      </c>
      <c r="S288" t="s">
        <v>1051</v>
      </c>
      <c r="T288" t="s">
        <v>82</v>
      </c>
      <c r="U288">
        <v>0.56000000000000005</v>
      </c>
      <c r="V288" s="1">
        <v>41159</v>
      </c>
      <c r="W288">
        <f t="shared" si="9"/>
        <v>147.99260000000001</v>
      </c>
    </row>
    <row r="289" spans="1:23" x14ac:dyDescent="0.2">
      <c r="A289">
        <v>288</v>
      </c>
      <c r="B289">
        <v>2020</v>
      </c>
      <c r="C289" s="1">
        <v>40349</v>
      </c>
      <c r="D289" t="s">
        <v>63</v>
      </c>
      <c r="E289">
        <v>42</v>
      </c>
      <c r="F289">
        <v>204.51479999999998</v>
      </c>
      <c r="G289">
        <v>0.03</v>
      </c>
      <c r="H289" t="s">
        <v>22</v>
      </c>
      <c r="I289">
        <v>-188.77</v>
      </c>
      <c r="J289">
        <v>5.0199999999999996</v>
      </c>
      <c r="K289">
        <v>5.14</v>
      </c>
      <c r="L289" t="s">
        <v>1190</v>
      </c>
      <c r="M289">
        <f t="shared" si="8"/>
        <v>14</v>
      </c>
      <c r="N289" t="s">
        <v>1123</v>
      </c>
      <c r="O289" t="s">
        <v>1123</v>
      </c>
      <c r="P289" t="s">
        <v>60</v>
      </c>
      <c r="Q289" t="s">
        <v>42</v>
      </c>
      <c r="R289" t="s">
        <v>70</v>
      </c>
      <c r="S289" t="s">
        <v>361</v>
      </c>
      <c r="T289" t="s">
        <v>52</v>
      </c>
      <c r="U289">
        <v>0.79</v>
      </c>
      <c r="V289" s="1">
        <v>40351</v>
      </c>
      <c r="W289">
        <f t="shared" si="9"/>
        <v>6.3251999999999988</v>
      </c>
    </row>
    <row r="290" spans="1:23" x14ac:dyDescent="0.2">
      <c r="A290">
        <v>289</v>
      </c>
      <c r="B290">
        <v>2022</v>
      </c>
      <c r="C290" s="1">
        <v>40982</v>
      </c>
      <c r="D290" t="s">
        <v>78</v>
      </c>
      <c r="E290">
        <v>45</v>
      </c>
      <c r="F290">
        <v>177.75</v>
      </c>
      <c r="G290">
        <v>0</v>
      </c>
      <c r="H290" t="s">
        <v>22</v>
      </c>
      <c r="I290">
        <v>-157.18</v>
      </c>
      <c r="J290">
        <v>3.95</v>
      </c>
      <c r="K290">
        <v>5.13</v>
      </c>
      <c r="L290" t="s">
        <v>1257</v>
      </c>
      <c r="M290">
        <f t="shared" si="8"/>
        <v>10</v>
      </c>
      <c r="N290" t="s">
        <v>1123</v>
      </c>
      <c r="O290" t="s">
        <v>1123</v>
      </c>
      <c r="P290" t="s">
        <v>41</v>
      </c>
      <c r="Q290" t="s">
        <v>26</v>
      </c>
      <c r="R290" t="s">
        <v>34</v>
      </c>
      <c r="S290" t="s">
        <v>1029</v>
      </c>
      <c r="T290" t="s">
        <v>39</v>
      </c>
      <c r="U290">
        <v>0.59</v>
      </c>
      <c r="V290" s="1">
        <v>40983</v>
      </c>
      <c r="W290">
        <f t="shared" si="9"/>
        <v>0</v>
      </c>
    </row>
    <row r="291" spans="1:23" x14ac:dyDescent="0.2">
      <c r="A291">
        <v>290</v>
      </c>
      <c r="B291">
        <v>2023</v>
      </c>
      <c r="C291" s="1">
        <v>41034</v>
      </c>
      <c r="D291" t="s">
        <v>21</v>
      </c>
      <c r="E291">
        <v>4</v>
      </c>
      <c r="F291">
        <v>269.28720000000004</v>
      </c>
      <c r="G291">
        <v>0.09</v>
      </c>
      <c r="H291" t="s">
        <v>22</v>
      </c>
      <c r="I291">
        <v>-321.83999999999997</v>
      </c>
      <c r="J291">
        <v>73.98</v>
      </c>
      <c r="K291">
        <v>12.14</v>
      </c>
      <c r="L291" t="s">
        <v>1906</v>
      </c>
      <c r="M291">
        <f t="shared" si="8"/>
        <v>10</v>
      </c>
      <c r="N291" t="s">
        <v>1905</v>
      </c>
      <c r="O291" t="s">
        <v>673</v>
      </c>
      <c r="P291" t="s">
        <v>60</v>
      </c>
      <c r="Q291" t="s">
        <v>42</v>
      </c>
      <c r="R291" t="s">
        <v>70</v>
      </c>
      <c r="S291" t="s">
        <v>810</v>
      </c>
      <c r="T291" t="s">
        <v>39</v>
      </c>
      <c r="U291">
        <v>0.67</v>
      </c>
      <c r="V291" s="1">
        <v>41034</v>
      </c>
      <c r="W291">
        <f t="shared" si="9"/>
        <v>26.6328</v>
      </c>
    </row>
    <row r="292" spans="1:23" x14ac:dyDescent="0.2">
      <c r="A292">
        <v>291</v>
      </c>
      <c r="B292">
        <v>2023</v>
      </c>
      <c r="C292" s="1">
        <v>41034</v>
      </c>
      <c r="D292" t="s">
        <v>21</v>
      </c>
      <c r="E292">
        <v>50</v>
      </c>
      <c r="F292">
        <v>234.06000000000003</v>
      </c>
      <c r="G292">
        <v>0.06</v>
      </c>
      <c r="H292" t="s">
        <v>22</v>
      </c>
      <c r="I292">
        <v>-132.51</v>
      </c>
      <c r="J292">
        <v>4.9800000000000004</v>
      </c>
      <c r="K292">
        <v>5.49</v>
      </c>
      <c r="L292" t="s">
        <v>1906</v>
      </c>
      <c r="M292">
        <f t="shared" si="8"/>
        <v>10</v>
      </c>
      <c r="N292" t="s">
        <v>1905</v>
      </c>
      <c r="O292" t="s">
        <v>673</v>
      </c>
      <c r="P292" t="s">
        <v>60</v>
      </c>
      <c r="Q292" t="s">
        <v>26</v>
      </c>
      <c r="R292" t="s">
        <v>61</v>
      </c>
      <c r="S292" t="s">
        <v>1224</v>
      </c>
      <c r="T292" t="s">
        <v>39</v>
      </c>
      <c r="U292">
        <v>0.38</v>
      </c>
      <c r="V292" s="1">
        <v>41036</v>
      </c>
      <c r="W292">
        <f t="shared" si="9"/>
        <v>14.940000000000001</v>
      </c>
    </row>
    <row r="293" spans="1:23" x14ac:dyDescent="0.2">
      <c r="A293">
        <v>292</v>
      </c>
      <c r="B293">
        <v>2048</v>
      </c>
      <c r="C293" s="1">
        <v>40496</v>
      </c>
      <c r="D293" t="s">
        <v>78</v>
      </c>
      <c r="E293">
        <v>12</v>
      </c>
      <c r="F293">
        <v>3500.0855999999999</v>
      </c>
      <c r="G293">
        <v>0.01</v>
      </c>
      <c r="H293" t="s">
        <v>31</v>
      </c>
      <c r="I293">
        <v>637.92999999999995</v>
      </c>
      <c r="J293">
        <v>294.62</v>
      </c>
      <c r="K293">
        <v>42.52</v>
      </c>
      <c r="L293" t="s">
        <v>1533</v>
      </c>
      <c r="M293">
        <f t="shared" si="8"/>
        <v>10</v>
      </c>
      <c r="N293" t="s">
        <v>1813</v>
      </c>
      <c r="O293" t="s">
        <v>512</v>
      </c>
      <c r="P293" t="s">
        <v>41</v>
      </c>
      <c r="Q293" t="s">
        <v>26</v>
      </c>
      <c r="R293" t="s">
        <v>34</v>
      </c>
      <c r="S293" t="s">
        <v>1013</v>
      </c>
      <c r="T293" t="s">
        <v>36</v>
      </c>
      <c r="U293">
        <v>0.56999999999999995</v>
      </c>
      <c r="V293" s="1">
        <v>40497</v>
      </c>
      <c r="W293">
        <f t="shared" si="9"/>
        <v>35.354399999999998</v>
      </c>
    </row>
    <row r="294" spans="1:23" x14ac:dyDescent="0.2">
      <c r="A294">
        <v>293</v>
      </c>
      <c r="B294">
        <v>2048</v>
      </c>
      <c r="C294" s="1">
        <v>40496</v>
      </c>
      <c r="D294" t="s">
        <v>78</v>
      </c>
      <c r="E294">
        <v>9</v>
      </c>
      <c r="F294">
        <v>493.85700000000003</v>
      </c>
      <c r="G294">
        <v>0.1</v>
      </c>
      <c r="H294" t="s">
        <v>56</v>
      </c>
      <c r="I294">
        <v>78.63</v>
      </c>
      <c r="J294">
        <v>60.97</v>
      </c>
      <c r="K294">
        <v>4.5</v>
      </c>
      <c r="L294" t="s">
        <v>1533</v>
      </c>
      <c r="M294">
        <f t="shared" si="8"/>
        <v>10</v>
      </c>
      <c r="N294" t="s">
        <v>1813</v>
      </c>
      <c r="O294" t="s">
        <v>512</v>
      </c>
      <c r="P294" t="s">
        <v>41</v>
      </c>
      <c r="Q294" t="s">
        <v>26</v>
      </c>
      <c r="R294" t="s">
        <v>34</v>
      </c>
      <c r="S294" t="s">
        <v>1574</v>
      </c>
      <c r="T294" t="s">
        <v>39</v>
      </c>
      <c r="U294">
        <v>0.56000000000000005</v>
      </c>
      <c r="V294" s="1">
        <v>40497</v>
      </c>
      <c r="W294">
        <f t="shared" si="9"/>
        <v>54.873000000000005</v>
      </c>
    </row>
    <row r="295" spans="1:23" x14ac:dyDescent="0.2">
      <c r="A295">
        <v>294</v>
      </c>
      <c r="B295">
        <v>2050</v>
      </c>
      <c r="C295" s="1">
        <v>39965</v>
      </c>
      <c r="D295" t="s">
        <v>45</v>
      </c>
      <c r="E295">
        <v>16</v>
      </c>
      <c r="F295">
        <v>43.465600000000002</v>
      </c>
      <c r="G295">
        <v>0.06</v>
      </c>
      <c r="H295" t="s">
        <v>22</v>
      </c>
      <c r="I295">
        <v>5.27</v>
      </c>
      <c r="J295">
        <v>2.89</v>
      </c>
      <c r="K295">
        <v>0.99</v>
      </c>
      <c r="L295" t="s">
        <v>2000</v>
      </c>
      <c r="M295">
        <f t="shared" si="8"/>
        <v>12</v>
      </c>
      <c r="N295" t="s">
        <v>1813</v>
      </c>
      <c r="O295" t="s">
        <v>512</v>
      </c>
      <c r="P295" t="s">
        <v>33</v>
      </c>
      <c r="Q295" t="s">
        <v>26</v>
      </c>
      <c r="R295" t="s">
        <v>88</v>
      </c>
      <c r="S295" t="s">
        <v>2001</v>
      </c>
      <c r="T295" t="s">
        <v>39</v>
      </c>
      <c r="U295">
        <v>0.38</v>
      </c>
      <c r="V295" s="1">
        <v>39967</v>
      </c>
      <c r="W295">
        <f t="shared" si="9"/>
        <v>2.7744</v>
      </c>
    </row>
    <row r="296" spans="1:23" x14ac:dyDescent="0.2">
      <c r="A296">
        <v>295</v>
      </c>
      <c r="B296">
        <v>2050</v>
      </c>
      <c r="C296" s="1">
        <v>39965</v>
      </c>
      <c r="D296" t="s">
        <v>45</v>
      </c>
      <c r="E296">
        <v>25</v>
      </c>
      <c r="F296">
        <v>525.32000000000005</v>
      </c>
      <c r="G296">
        <v>0.08</v>
      </c>
      <c r="H296" t="s">
        <v>22</v>
      </c>
      <c r="I296">
        <v>-14.76</v>
      </c>
      <c r="J296">
        <v>22.84</v>
      </c>
      <c r="K296">
        <v>11.54</v>
      </c>
      <c r="L296" t="s">
        <v>2000</v>
      </c>
      <c r="M296">
        <f t="shared" si="8"/>
        <v>12</v>
      </c>
      <c r="N296" t="s">
        <v>1813</v>
      </c>
      <c r="O296" t="s">
        <v>512</v>
      </c>
      <c r="P296" t="s">
        <v>33</v>
      </c>
      <c r="Q296" t="s">
        <v>26</v>
      </c>
      <c r="R296" t="s">
        <v>61</v>
      </c>
      <c r="S296" t="s">
        <v>1505</v>
      </c>
      <c r="T296" t="s">
        <v>39</v>
      </c>
      <c r="U296">
        <v>0.39</v>
      </c>
      <c r="V296" s="1">
        <v>39967</v>
      </c>
      <c r="W296">
        <f t="shared" si="9"/>
        <v>45.68</v>
      </c>
    </row>
    <row r="297" spans="1:23" x14ac:dyDescent="0.2">
      <c r="A297">
        <v>296</v>
      </c>
      <c r="B297">
        <v>2052</v>
      </c>
      <c r="C297" s="1">
        <v>41011</v>
      </c>
      <c r="D297" t="s">
        <v>30</v>
      </c>
      <c r="E297">
        <v>23</v>
      </c>
      <c r="F297">
        <v>94.99</v>
      </c>
      <c r="G297">
        <v>0</v>
      </c>
      <c r="H297" t="s">
        <v>22</v>
      </c>
      <c r="I297">
        <v>-68.137500000000003</v>
      </c>
      <c r="J297">
        <v>4.13</v>
      </c>
      <c r="K297">
        <v>5.34</v>
      </c>
      <c r="L297" t="s">
        <v>2026</v>
      </c>
      <c r="M297">
        <f t="shared" si="8"/>
        <v>9</v>
      </c>
      <c r="N297" t="s">
        <v>2012</v>
      </c>
      <c r="O297" t="s">
        <v>2012</v>
      </c>
      <c r="P297" t="s">
        <v>25</v>
      </c>
      <c r="Q297" t="s">
        <v>26</v>
      </c>
      <c r="R297" t="s">
        <v>37</v>
      </c>
      <c r="S297" t="s">
        <v>680</v>
      </c>
      <c r="T297" t="s">
        <v>39</v>
      </c>
      <c r="U297">
        <v>0.38</v>
      </c>
      <c r="V297" s="1">
        <v>41013</v>
      </c>
      <c r="W297">
        <f t="shared" si="9"/>
        <v>0</v>
      </c>
    </row>
    <row r="298" spans="1:23" x14ac:dyDescent="0.2">
      <c r="A298">
        <v>297</v>
      </c>
      <c r="B298">
        <v>2053</v>
      </c>
      <c r="C298" s="1">
        <v>40580</v>
      </c>
      <c r="D298" t="s">
        <v>78</v>
      </c>
      <c r="E298">
        <v>39</v>
      </c>
      <c r="F298">
        <v>19342.837800000001</v>
      </c>
      <c r="G298">
        <v>0.01</v>
      </c>
      <c r="H298" t="s">
        <v>31</v>
      </c>
      <c r="I298">
        <v>5603.95</v>
      </c>
      <c r="J298">
        <v>500.98</v>
      </c>
      <c r="K298">
        <v>126</v>
      </c>
      <c r="L298" t="s">
        <v>1418</v>
      </c>
      <c r="M298">
        <f t="shared" si="8"/>
        <v>10</v>
      </c>
      <c r="N298" t="s">
        <v>1123</v>
      </c>
      <c r="O298" t="s">
        <v>1123</v>
      </c>
      <c r="P298" t="s">
        <v>33</v>
      </c>
      <c r="Q298" t="s">
        <v>49</v>
      </c>
      <c r="R298" t="s">
        <v>112</v>
      </c>
      <c r="S298" t="s">
        <v>119</v>
      </c>
      <c r="T298" t="s">
        <v>36</v>
      </c>
      <c r="U298">
        <v>0.6</v>
      </c>
      <c r="V298" s="1">
        <v>40581</v>
      </c>
      <c r="W298">
        <f t="shared" si="9"/>
        <v>195.38220000000001</v>
      </c>
    </row>
    <row r="299" spans="1:23" x14ac:dyDescent="0.2">
      <c r="A299">
        <v>298</v>
      </c>
      <c r="B299">
        <v>2053</v>
      </c>
      <c r="C299" s="1">
        <v>40580</v>
      </c>
      <c r="D299" t="s">
        <v>78</v>
      </c>
      <c r="E299">
        <v>7</v>
      </c>
      <c r="F299">
        <v>907.9756000000001</v>
      </c>
      <c r="G299">
        <v>0.08</v>
      </c>
      <c r="H299" t="s">
        <v>22</v>
      </c>
      <c r="I299">
        <v>-449.52600000000001</v>
      </c>
      <c r="J299">
        <v>140.99</v>
      </c>
      <c r="K299">
        <v>4.2</v>
      </c>
      <c r="L299" t="s">
        <v>1418</v>
      </c>
      <c r="M299">
        <f t="shared" si="8"/>
        <v>10</v>
      </c>
      <c r="N299" t="s">
        <v>1123</v>
      </c>
      <c r="O299" t="s">
        <v>1123</v>
      </c>
      <c r="P299" t="s">
        <v>33</v>
      </c>
      <c r="Q299" t="s">
        <v>42</v>
      </c>
      <c r="R299" t="s">
        <v>43</v>
      </c>
      <c r="S299" t="s">
        <v>796</v>
      </c>
      <c r="T299" t="s">
        <v>39</v>
      </c>
      <c r="U299">
        <v>0.59</v>
      </c>
      <c r="V299" s="1">
        <v>40582</v>
      </c>
      <c r="W299">
        <f t="shared" si="9"/>
        <v>78.954400000000007</v>
      </c>
    </row>
    <row r="300" spans="1:23" x14ac:dyDescent="0.2">
      <c r="A300">
        <v>299</v>
      </c>
      <c r="B300">
        <v>2054</v>
      </c>
      <c r="C300" s="1">
        <v>41067</v>
      </c>
      <c r="D300" t="s">
        <v>45</v>
      </c>
      <c r="E300">
        <v>1</v>
      </c>
      <c r="F300">
        <v>330.5575</v>
      </c>
      <c r="G300">
        <v>0.09</v>
      </c>
      <c r="H300" t="s">
        <v>22</v>
      </c>
      <c r="I300">
        <v>-246.51</v>
      </c>
      <c r="J300">
        <v>363.25</v>
      </c>
      <c r="K300">
        <v>19.989999999999998</v>
      </c>
      <c r="L300" t="s">
        <v>1540</v>
      </c>
      <c r="M300">
        <f t="shared" si="8"/>
        <v>15</v>
      </c>
      <c r="N300" t="s">
        <v>1813</v>
      </c>
      <c r="O300" t="s">
        <v>512</v>
      </c>
      <c r="P300" t="s">
        <v>33</v>
      </c>
      <c r="Q300" t="s">
        <v>26</v>
      </c>
      <c r="R300" t="s">
        <v>34</v>
      </c>
      <c r="S300" t="s">
        <v>589</v>
      </c>
      <c r="T300" t="s">
        <v>39</v>
      </c>
      <c r="U300">
        <v>0.56999999999999995</v>
      </c>
      <c r="V300" s="1">
        <v>41070</v>
      </c>
      <c r="W300">
        <f t="shared" si="9"/>
        <v>32.692499999999995</v>
      </c>
    </row>
    <row r="301" spans="1:23" x14ac:dyDescent="0.2">
      <c r="A301">
        <v>300</v>
      </c>
      <c r="B301">
        <v>2054</v>
      </c>
      <c r="C301" s="1">
        <v>41067</v>
      </c>
      <c r="D301" t="s">
        <v>45</v>
      </c>
      <c r="E301">
        <v>34</v>
      </c>
      <c r="F301">
        <v>757.88040000000001</v>
      </c>
      <c r="G301">
        <v>0.03</v>
      </c>
      <c r="H301" t="s">
        <v>22</v>
      </c>
      <c r="I301">
        <v>215.86</v>
      </c>
      <c r="J301">
        <v>22.98</v>
      </c>
      <c r="K301">
        <v>7.58</v>
      </c>
      <c r="L301" t="s">
        <v>1540</v>
      </c>
      <c r="M301">
        <f t="shared" si="8"/>
        <v>15</v>
      </c>
      <c r="N301" t="s">
        <v>1813</v>
      </c>
      <c r="O301" t="s">
        <v>512</v>
      </c>
      <c r="P301" t="s">
        <v>33</v>
      </c>
      <c r="Q301" t="s">
        <v>49</v>
      </c>
      <c r="R301" t="s">
        <v>50</v>
      </c>
      <c r="S301" t="s">
        <v>789</v>
      </c>
      <c r="T301" t="s">
        <v>39</v>
      </c>
      <c r="U301">
        <v>0.51</v>
      </c>
      <c r="V301" s="1">
        <v>41069</v>
      </c>
      <c r="W301">
        <f t="shared" si="9"/>
        <v>23.439600000000002</v>
      </c>
    </row>
    <row r="302" spans="1:23" x14ac:dyDescent="0.2">
      <c r="A302">
        <v>301</v>
      </c>
      <c r="B302">
        <v>2055</v>
      </c>
      <c r="C302" s="1">
        <v>40424</v>
      </c>
      <c r="D302" t="s">
        <v>78</v>
      </c>
      <c r="E302">
        <v>7</v>
      </c>
      <c r="F302">
        <v>58.121000000000002</v>
      </c>
      <c r="G302">
        <v>0.05</v>
      </c>
      <c r="H302" t="s">
        <v>22</v>
      </c>
      <c r="I302">
        <v>-32.35</v>
      </c>
      <c r="J302">
        <v>8.74</v>
      </c>
      <c r="K302">
        <v>8.2899999999999991</v>
      </c>
      <c r="L302" t="s">
        <v>1472</v>
      </c>
      <c r="M302">
        <f t="shared" si="8"/>
        <v>10</v>
      </c>
      <c r="N302" t="s">
        <v>2012</v>
      </c>
      <c r="O302" t="s">
        <v>2012</v>
      </c>
      <c r="P302" t="s">
        <v>25</v>
      </c>
      <c r="Q302" t="s">
        <v>26</v>
      </c>
      <c r="R302" t="s">
        <v>76</v>
      </c>
      <c r="S302" t="s">
        <v>567</v>
      </c>
      <c r="T302" t="s">
        <v>39</v>
      </c>
      <c r="U302">
        <v>0.38</v>
      </c>
      <c r="V302" s="1">
        <v>40426</v>
      </c>
      <c r="W302">
        <f t="shared" si="9"/>
        <v>3.0590000000000002</v>
      </c>
    </row>
    <row r="303" spans="1:23" x14ac:dyDescent="0.2">
      <c r="A303">
        <v>302</v>
      </c>
      <c r="B303">
        <v>2084</v>
      </c>
      <c r="C303" s="1">
        <v>40253</v>
      </c>
      <c r="D303" t="s">
        <v>30</v>
      </c>
      <c r="E303">
        <v>16</v>
      </c>
      <c r="F303">
        <v>649.28160000000003</v>
      </c>
      <c r="G303">
        <v>0.01</v>
      </c>
      <c r="H303" t="s">
        <v>22</v>
      </c>
      <c r="I303">
        <v>94.97</v>
      </c>
      <c r="J303">
        <v>40.99</v>
      </c>
      <c r="K303">
        <v>17.48</v>
      </c>
      <c r="L303" t="s">
        <v>1329</v>
      </c>
      <c r="M303">
        <f t="shared" si="8"/>
        <v>11</v>
      </c>
      <c r="N303" t="s">
        <v>974</v>
      </c>
      <c r="O303" t="s">
        <v>512</v>
      </c>
      <c r="P303" t="s">
        <v>41</v>
      </c>
      <c r="Q303" t="s">
        <v>26</v>
      </c>
      <c r="R303" t="s">
        <v>61</v>
      </c>
      <c r="S303" t="s">
        <v>236</v>
      </c>
      <c r="T303" t="s">
        <v>39</v>
      </c>
      <c r="U303">
        <v>0.36</v>
      </c>
      <c r="V303" s="1">
        <v>40255</v>
      </c>
      <c r="W303">
        <f t="shared" si="9"/>
        <v>6.5584000000000007</v>
      </c>
    </row>
    <row r="304" spans="1:23" x14ac:dyDescent="0.2">
      <c r="A304">
        <v>303</v>
      </c>
      <c r="B304">
        <v>2086</v>
      </c>
      <c r="C304" s="1">
        <v>40104</v>
      </c>
      <c r="D304" t="s">
        <v>78</v>
      </c>
      <c r="E304">
        <v>24</v>
      </c>
      <c r="F304">
        <v>1330.0848000000001</v>
      </c>
      <c r="G304">
        <v>0.01</v>
      </c>
      <c r="H304" t="s">
        <v>56</v>
      </c>
      <c r="I304">
        <v>699.31</v>
      </c>
      <c r="J304">
        <v>55.98</v>
      </c>
      <c r="K304">
        <v>4.8600000000000003</v>
      </c>
      <c r="L304" t="s">
        <v>689</v>
      </c>
      <c r="M304">
        <f t="shared" si="8"/>
        <v>10</v>
      </c>
      <c r="N304" t="s">
        <v>1905</v>
      </c>
      <c r="O304" t="s">
        <v>673</v>
      </c>
      <c r="P304" t="s">
        <v>41</v>
      </c>
      <c r="Q304" t="s">
        <v>26</v>
      </c>
      <c r="R304" t="s">
        <v>61</v>
      </c>
      <c r="S304" t="s">
        <v>1260</v>
      </c>
      <c r="T304" t="s">
        <v>39</v>
      </c>
      <c r="U304">
        <v>0.36</v>
      </c>
      <c r="V304" s="1">
        <v>40106</v>
      </c>
      <c r="W304">
        <f t="shared" si="9"/>
        <v>13.4352</v>
      </c>
    </row>
    <row r="305" spans="1:23" x14ac:dyDescent="0.2">
      <c r="A305">
        <v>304</v>
      </c>
      <c r="B305">
        <v>2086</v>
      </c>
      <c r="C305" s="1">
        <v>40104</v>
      </c>
      <c r="D305" t="s">
        <v>78</v>
      </c>
      <c r="E305">
        <v>38</v>
      </c>
      <c r="F305">
        <v>2407.3152</v>
      </c>
      <c r="G305">
        <v>0.04</v>
      </c>
      <c r="H305" t="s">
        <v>22</v>
      </c>
      <c r="I305">
        <v>371.41200000000003</v>
      </c>
      <c r="J305">
        <v>65.989999999999995</v>
      </c>
      <c r="K305">
        <v>8.99</v>
      </c>
      <c r="L305" t="s">
        <v>689</v>
      </c>
      <c r="M305">
        <f t="shared" si="8"/>
        <v>10</v>
      </c>
      <c r="N305" t="s">
        <v>1905</v>
      </c>
      <c r="O305" t="s">
        <v>673</v>
      </c>
      <c r="P305" t="s">
        <v>41</v>
      </c>
      <c r="Q305" t="s">
        <v>42</v>
      </c>
      <c r="R305" t="s">
        <v>43</v>
      </c>
      <c r="S305" t="s">
        <v>534</v>
      </c>
      <c r="T305" t="s">
        <v>39</v>
      </c>
      <c r="U305">
        <v>0.56000000000000005</v>
      </c>
      <c r="V305" s="1">
        <v>40105</v>
      </c>
      <c r="W305">
        <f t="shared" si="9"/>
        <v>100.3048</v>
      </c>
    </row>
    <row r="306" spans="1:23" x14ac:dyDescent="0.2">
      <c r="A306">
        <v>305</v>
      </c>
      <c r="B306">
        <v>2086</v>
      </c>
      <c r="C306" s="1">
        <v>40104</v>
      </c>
      <c r="D306" t="s">
        <v>78</v>
      </c>
      <c r="E306">
        <v>9</v>
      </c>
      <c r="F306">
        <v>1142.6184000000001</v>
      </c>
      <c r="G306">
        <v>0.01</v>
      </c>
      <c r="H306" t="s">
        <v>22</v>
      </c>
      <c r="I306">
        <v>218.48</v>
      </c>
      <c r="J306">
        <v>128.24</v>
      </c>
      <c r="K306">
        <v>12.65</v>
      </c>
      <c r="L306" t="s">
        <v>689</v>
      </c>
      <c r="M306">
        <f t="shared" si="8"/>
        <v>10</v>
      </c>
      <c r="N306" t="s">
        <v>1905</v>
      </c>
      <c r="O306" t="s">
        <v>673</v>
      </c>
      <c r="P306" t="s">
        <v>41</v>
      </c>
      <c r="Q306" t="s">
        <v>49</v>
      </c>
      <c r="R306" t="s">
        <v>112</v>
      </c>
      <c r="S306" t="s">
        <v>545</v>
      </c>
      <c r="T306" t="s">
        <v>48</v>
      </c>
      <c r="V306" s="1">
        <v>40107</v>
      </c>
      <c r="W306">
        <f t="shared" si="9"/>
        <v>11.541600000000001</v>
      </c>
    </row>
    <row r="307" spans="1:23" x14ac:dyDescent="0.2">
      <c r="A307">
        <v>306</v>
      </c>
      <c r="B307">
        <v>2144</v>
      </c>
      <c r="C307" s="1">
        <v>39900</v>
      </c>
      <c r="D307" t="s">
        <v>63</v>
      </c>
      <c r="E307">
        <v>40</v>
      </c>
      <c r="F307">
        <v>6476.4320000000007</v>
      </c>
      <c r="G307">
        <v>0.08</v>
      </c>
      <c r="H307" t="s">
        <v>22</v>
      </c>
      <c r="I307">
        <v>1585.4760000000001</v>
      </c>
      <c r="J307">
        <v>175.99</v>
      </c>
      <c r="K307">
        <v>4.99</v>
      </c>
      <c r="L307" t="s">
        <v>1957</v>
      </c>
      <c r="M307">
        <f t="shared" si="8"/>
        <v>16</v>
      </c>
      <c r="N307" t="s">
        <v>1905</v>
      </c>
      <c r="O307" t="s">
        <v>673</v>
      </c>
      <c r="P307" t="s">
        <v>41</v>
      </c>
      <c r="Q307" t="s">
        <v>42</v>
      </c>
      <c r="R307" t="s">
        <v>43</v>
      </c>
      <c r="S307" t="s">
        <v>771</v>
      </c>
      <c r="T307" t="s">
        <v>39</v>
      </c>
      <c r="U307">
        <v>0.59</v>
      </c>
      <c r="V307" s="1">
        <v>39900</v>
      </c>
      <c r="W307">
        <f t="shared" si="9"/>
        <v>563.16800000000001</v>
      </c>
    </row>
    <row r="308" spans="1:23" x14ac:dyDescent="0.2">
      <c r="A308">
        <v>307</v>
      </c>
      <c r="B308">
        <v>2146</v>
      </c>
      <c r="C308" s="1">
        <v>41165</v>
      </c>
      <c r="D308" t="s">
        <v>45</v>
      </c>
      <c r="E308">
        <v>41</v>
      </c>
      <c r="F308">
        <v>6782.6545999999998</v>
      </c>
      <c r="G308">
        <v>0.06</v>
      </c>
      <c r="H308" t="s">
        <v>22</v>
      </c>
      <c r="I308">
        <v>1663.0829999999999</v>
      </c>
      <c r="J308">
        <v>175.99</v>
      </c>
      <c r="K308">
        <v>4.99</v>
      </c>
      <c r="L308" t="s">
        <v>1418</v>
      </c>
      <c r="M308">
        <f t="shared" si="8"/>
        <v>10</v>
      </c>
      <c r="N308" t="s">
        <v>1123</v>
      </c>
      <c r="O308" t="s">
        <v>1123</v>
      </c>
      <c r="P308" t="s">
        <v>25</v>
      </c>
      <c r="Q308" t="s">
        <v>42</v>
      </c>
      <c r="R308" t="s">
        <v>43</v>
      </c>
      <c r="S308" t="s">
        <v>771</v>
      </c>
      <c r="T308" t="s">
        <v>39</v>
      </c>
      <c r="U308">
        <v>0.59</v>
      </c>
      <c r="V308" s="1">
        <v>41166</v>
      </c>
      <c r="W308">
        <f t="shared" si="9"/>
        <v>432.93540000000002</v>
      </c>
    </row>
    <row r="309" spans="1:23" x14ac:dyDescent="0.2">
      <c r="A309">
        <v>308</v>
      </c>
      <c r="B309">
        <v>2146</v>
      </c>
      <c r="C309" s="1">
        <v>41165</v>
      </c>
      <c r="D309" t="s">
        <v>45</v>
      </c>
      <c r="E309">
        <v>44</v>
      </c>
      <c r="F309">
        <v>106.80119999999999</v>
      </c>
      <c r="G309">
        <v>7.0000000000000007E-2</v>
      </c>
      <c r="H309" t="s">
        <v>22</v>
      </c>
      <c r="I309">
        <v>41.7</v>
      </c>
      <c r="J309">
        <v>2.61</v>
      </c>
      <c r="K309">
        <v>0.5</v>
      </c>
      <c r="L309" t="s">
        <v>1418</v>
      </c>
      <c r="M309">
        <f t="shared" si="8"/>
        <v>10</v>
      </c>
      <c r="N309" t="s">
        <v>1123</v>
      </c>
      <c r="O309" t="s">
        <v>1123</v>
      </c>
      <c r="P309" t="s">
        <v>25</v>
      </c>
      <c r="Q309" t="s">
        <v>26</v>
      </c>
      <c r="R309" t="s">
        <v>88</v>
      </c>
      <c r="S309" t="s">
        <v>528</v>
      </c>
      <c r="T309" t="s">
        <v>39</v>
      </c>
      <c r="U309">
        <v>0.39</v>
      </c>
      <c r="V309" s="1">
        <v>41167</v>
      </c>
      <c r="W309">
        <f t="shared" si="9"/>
        <v>8.0388000000000002</v>
      </c>
    </row>
    <row r="310" spans="1:23" x14ac:dyDescent="0.2">
      <c r="A310">
        <v>309</v>
      </c>
      <c r="B310">
        <v>2147</v>
      </c>
      <c r="C310" s="1">
        <v>41157</v>
      </c>
      <c r="D310" t="s">
        <v>45</v>
      </c>
      <c r="E310">
        <v>15</v>
      </c>
      <c r="F310">
        <v>590.11199999999997</v>
      </c>
      <c r="G310">
        <v>0.04</v>
      </c>
      <c r="H310" t="s">
        <v>56</v>
      </c>
      <c r="I310">
        <v>92.81</v>
      </c>
      <c r="J310">
        <v>40.98</v>
      </c>
      <c r="K310">
        <v>5.33</v>
      </c>
      <c r="L310" t="s">
        <v>1090</v>
      </c>
      <c r="M310">
        <f t="shared" si="8"/>
        <v>14</v>
      </c>
      <c r="N310" t="s">
        <v>672</v>
      </c>
      <c r="O310" t="s">
        <v>673</v>
      </c>
      <c r="P310" t="s">
        <v>60</v>
      </c>
      <c r="Q310" t="s">
        <v>26</v>
      </c>
      <c r="R310" t="s">
        <v>34</v>
      </c>
      <c r="S310" t="s">
        <v>682</v>
      </c>
      <c r="T310" t="s">
        <v>39</v>
      </c>
      <c r="U310">
        <v>0.56999999999999995</v>
      </c>
      <c r="V310" s="1">
        <v>41159</v>
      </c>
      <c r="W310">
        <f t="shared" si="9"/>
        <v>24.587999999999997</v>
      </c>
    </row>
    <row r="311" spans="1:23" x14ac:dyDescent="0.2">
      <c r="A311">
        <v>310</v>
      </c>
      <c r="B311">
        <v>2149</v>
      </c>
      <c r="C311" s="1">
        <v>40249</v>
      </c>
      <c r="D311" t="s">
        <v>21</v>
      </c>
      <c r="E311">
        <v>4</v>
      </c>
      <c r="F311">
        <v>37.144800000000004</v>
      </c>
      <c r="G311">
        <v>0.01</v>
      </c>
      <c r="H311" t="s">
        <v>22</v>
      </c>
      <c r="I311">
        <v>21.21</v>
      </c>
      <c r="J311">
        <v>9.3800000000000008</v>
      </c>
      <c r="K311">
        <v>4.93</v>
      </c>
      <c r="L311" t="s">
        <v>1814</v>
      </c>
      <c r="M311">
        <f t="shared" si="8"/>
        <v>10</v>
      </c>
      <c r="N311" t="s">
        <v>1813</v>
      </c>
      <c r="O311" t="s">
        <v>512</v>
      </c>
      <c r="P311" t="s">
        <v>33</v>
      </c>
      <c r="Q311" t="s">
        <v>49</v>
      </c>
      <c r="R311" t="s">
        <v>50</v>
      </c>
      <c r="S311" t="s">
        <v>1197</v>
      </c>
      <c r="T311" t="s">
        <v>39</v>
      </c>
      <c r="U311">
        <v>0.56999999999999995</v>
      </c>
      <c r="V311" s="1">
        <v>40253</v>
      </c>
      <c r="W311">
        <f t="shared" si="9"/>
        <v>0.37520000000000003</v>
      </c>
    </row>
    <row r="312" spans="1:23" x14ac:dyDescent="0.2">
      <c r="A312">
        <v>311</v>
      </c>
      <c r="B312">
        <v>2150</v>
      </c>
      <c r="C312" s="1">
        <v>39966</v>
      </c>
      <c r="D312" t="s">
        <v>63</v>
      </c>
      <c r="E312">
        <v>21</v>
      </c>
      <c r="F312">
        <v>3727.4390999999996</v>
      </c>
      <c r="G312">
        <v>0.01</v>
      </c>
      <c r="H312" t="s">
        <v>31</v>
      </c>
      <c r="I312">
        <v>55.301850000000002</v>
      </c>
      <c r="J312">
        <v>179.29</v>
      </c>
      <c r="K312">
        <v>29.21</v>
      </c>
      <c r="L312" t="s">
        <v>1600</v>
      </c>
      <c r="M312">
        <f t="shared" si="8"/>
        <v>13</v>
      </c>
      <c r="N312" t="s">
        <v>1595</v>
      </c>
      <c r="O312" t="s">
        <v>1595</v>
      </c>
      <c r="P312" t="s">
        <v>41</v>
      </c>
      <c r="Q312" t="s">
        <v>49</v>
      </c>
      <c r="R312" t="s">
        <v>83</v>
      </c>
      <c r="S312" t="s">
        <v>207</v>
      </c>
      <c r="T312" t="s">
        <v>82</v>
      </c>
      <c r="U312">
        <v>0.76</v>
      </c>
      <c r="V312" s="1">
        <v>39968</v>
      </c>
      <c r="W312">
        <f t="shared" si="9"/>
        <v>37.6509</v>
      </c>
    </row>
    <row r="313" spans="1:23" x14ac:dyDescent="0.2">
      <c r="A313">
        <v>312</v>
      </c>
      <c r="B313">
        <v>2181</v>
      </c>
      <c r="C313" s="1">
        <v>40798</v>
      </c>
      <c r="D313" t="s">
        <v>63</v>
      </c>
      <c r="E313">
        <v>40</v>
      </c>
      <c r="F313">
        <v>98.135999999999996</v>
      </c>
      <c r="G313">
        <v>0.06</v>
      </c>
      <c r="H313" t="s">
        <v>22</v>
      </c>
      <c r="I313">
        <v>36.619999999999997</v>
      </c>
      <c r="J313">
        <v>2.61</v>
      </c>
      <c r="K313">
        <v>0.5</v>
      </c>
      <c r="L313" t="s">
        <v>1251</v>
      </c>
      <c r="M313">
        <f t="shared" si="8"/>
        <v>13</v>
      </c>
      <c r="N313" t="s">
        <v>1123</v>
      </c>
      <c r="O313" t="s">
        <v>1123</v>
      </c>
      <c r="P313" t="s">
        <v>60</v>
      </c>
      <c r="Q313" t="s">
        <v>26</v>
      </c>
      <c r="R313" t="s">
        <v>88</v>
      </c>
      <c r="S313" t="s">
        <v>406</v>
      </c>
      <c r="T313" t="s">
        <v>39</v>
      </c>
      <c r="U313">
        <v>0.39</v>
      </c>
      <c r="V313" s="1">
        <v>40798</v>
      </c>
      <c r="W313">
        <f t="shared" si="9"/>
        <v>6.2639999999999993</v>
      </c>
    </row>
    <row r="314" spans="1:23" x14ac:dyDescent="0.2">
      <c r="A314">
        <v>313</v>
      </c>
      <c r="B314">
        <v>2181</v>
      </c>
      <c r="C314" s="1">
        <v>40798</v>
      </c>
      <c r="D314" t="s">
        <v>63</v>
      </c>
      <c r="E314">
        <v>3</v>
      </c>
      <c r="F314">
        <v>10.365300000000001</v>
      </c>
      <c r="G314">
        <v>0.01</v>
      </c>
      <c r="H314" t="s">
        <v>56</v>
      </c>
      <c r="I314">
        <v>2.5299999999999998</v>
      </c>
      <c r="J314">
        <v>3.49</v>
      </c>
      <c r="K314">
        <v>0.76</v>
      </c>
      <c r="L314" t="s">
        <v>1251</v>
      </c>
      <c r="M314">
        <f t="shared" si="8"/>
        <v>13</v>
      </c>
      <c r="N314" t="s">
        <v>1123</v>
      </c>
      <c r="O314" t="s">
        <v>1123</v>
      </c>
      <c r="P314" t="s">
        <v>60</v>
      </c>
      <c r="Q314" t="s">
        <v>26</v>
      </c>
      <c r="R314" t="s">
        <v>66</v>
      </c>
      <c r="S314" t="s">
        <v>1258</v>
      </c>
      <c r="T314" t="s">
        <v>68</v>
      </c>
      <c r="U314">
        <v>0.39</v>
      </c>
      <c r="V314" s="1">
        <v>40800</v>
      </c>
      <c r="W314">
        <f t="shared" si="9"/>
        <v>0.10470000000000002</v>
      </c>
    </row>
    <row r="315" spans="1:23" x14ac:dyDescent="0.2">
      <c r="A315">
        <v>314</v>
      </c>
      <c r="B315">
        <v>2208</v>
      </c>
      <c r="C315" s="1">
        <v>40663</v>
      </c>
      <c r="D315" t="s">
        <v>45</v>
      </c>
      <c r="E315">
        <v>7</v>
      </c>
      <c r="F315">
        <v>74.864999999999995</v>
      </c>
      <c r="G315">
        <v>7.0000000000000007E-2</v>
      </c>
      <c r="H315" t="s">
        <v>22</v>
      </c>
      <c r="I315">
        <v>-26.990499999999997</v>
      </c>
      <c r="J315">
        <v>11.5</v>
      </c>
      <c r="K315">
        <v>7.19</v>
      </c>
      <c r="L315" t="s">
        <v>1003</v>
      </c>
      <c r="M315">
        <f t="shared" si="8"/>
        <v>13</v>
      </c>
      <c r="N315" t="s">
        <v>974</v>
      </c>
      <c r="O315" t="s">
        <v>512</v>
      </c>
      <c r="P315" t="s">
        <v>60</v>
      </c>
      <c r="Q315" t="s">
        <v>26</v>
      </c>
      <c r="R315" t="s">
        <v>37</v>
      </c>
      <c r="S315" t="s">
        <v>398</v>
      </c>
      <c r="T315" t="s">
        <v>39</v>
      </c>
      <c r="U315">
        <v>0.4</v>
      </c>
      <c r="V315" s="1">
        <v>40665</v>
      </c>
      <c r="W315">
        <f t="shared" si="9"/>
        <v>5.6350000000000007</v>
      </c>
    </row>
    <row r="316" spans="1:23" x14ac:dyDescent="0.2">
      <c r="A316">
        <v>315</v>
      </c>
      <c r="B316">
        <v>2208</v>
      </c>
      <c r="C316" s="1">
        <v>40663</v>
      </c>
      <c r="D316" t="s">
        <v>45</v>
      </c>
      <c r="E316">
        <v>41</v>
      </c>
      <c r="F316">
        <v>22385.626899999999</v>
      </c>
      <c r="G316">
        <v>0.09</v>
      </c>
      <c r="H316" t="s">
        <v>22</v>
      </c>
      <c r="I316">
        <v>9097.6450000000004</v>
      </c>
      <c r="J316">
        <v>599.99</v>
      </c>
      <c r="K316">
        <v>24.49</v>
      </c>
      <c r="L316" t="s">
        <v>1003</v>
      </c>
      <c r="M316">
        <f t="shared" si="8"/>
        <v>13</v>
      </c>
      <c r="N316" t="s">
        <v>974</v>
      </c>
      <c r="O316" t="s">
        <v>512</v>
      </c>
      <c r="P316" t="s">
        <v>60</v>
      </c>
      <c r="Q316" t="s">
        <v>42</v>
      </c>
      <c r="R316" t="s">
        <v>99</v>
      </c>
      <c r="S316" t="s">
        <v>1004</v>
      </c>
      <c r="T316" t="s">
        <v>29</v>
      </c>
      <c r="U316">
        <v>0.37</v>
      </c>
      <c r="V316" s="1">
        <v>40664</v>
      </c>
      <c r="W316">
        <f t="shared" si="9"/>
        <v>2213.9630999999999</v>
      </c>
    </row>
    <row r="317" spans="1:23" x14ac:dyDescent="0.2">
      <c r="A317">
        <v>316</v>
      </c>
      <c r="B317">
        <v>2209</v>
      </c>
      <c r="C317" s="1">
        <v>41099</v>
      </c>
      <c r="D317" t="s">
        <v>30</v>
      </c>
      <c r="E317">
        <v>27</v>
      </c>
      <c r="F317">
        <v>8666.4600000000009</v>
      </c>
      <c r="G317">
        <v>0</v>
      </c>
      <c r="H317" t="s">
        <v>31</v>
      </c>
      <c r="I317">
        <v>2245.2399999999998</v>
      </c>
      <c r="J317">
        <v>320.98</v>
      </c>
      <c r="K317">
        <v>58.95</v>
      </c>
      <c r="L317" t="s">
        <v>1206</v>
      </c>
      <c r="M317">
        <f t="shared" si="8"/>
        <v>14</v>
      </c>
      <c r="N317" t="s">
        <v>1123</v>
      </c>
      <c r="O317" t="s">
        <v>1123</v>
      </c>
      <c r="P317" t="s">
        <v>33</v>
      </c>
      <c r="Q317" t="s">
        <v>49</v>
      </c>
      <c r="R317" t="s">
        <v>112</v>
      </c>
      <c r="S317" t="s">
        <v>181</v>
      </c>
      <c r="T317" t="s">
        <v>36</v>
      </c>
      <c r="U317">
        <v>0.56999999999999995</v>
      </c>
      <c r="V317" s="1">
        <v>41101</v>
      </c>
      <c r="W317">
        <f t="shared" si="9"/>
        <v>0</v>
      </c>
    </row>
    <row r="318" spans="1:23" x14ac:dyDescent="0.2">
      <c r="A318">
        <v>317</v>
      </c>
      <c r="B318">
        <v>2209</v>
      </c>
      <c r="C318" s="1">
        <v>41099</v>
      </c>
      <c r="D318" t="s">
        <v>30</v>
      </c>
      <c r="E318">
        <v>1</v>
      </c>
      <c r="F318">
        <v>4.6647999999999996</v>
      </c>
      <c r="G318">
        <v>0.02</v>
      </c>
      <c r="H318" t="s">
        <v>22</v>
      </c>
      <c r="I318">
        <v>-1.82</v>
      </c>
      <c r="J318">
        <v>4.76</v>
      </c>
      <c r="K318">
        <v>0.88</v>
      </c>
      <c r="L318" t="s">
        <v>1206</v>
      </c>
      <c r="M318">
        <f t="shared" si="8"/>
        <v>14</v>
      </c>
      <c r="N318" t="s">
        <v>1123</v>
      </c>
      <c r="O318" t="s">
        <v>1123</v>
      </c>
      <c r="P318" t="s">
        <v>33</v>
      </c>
      <c r="Q318" t="s">
        <v>26</v>
      </c>
      <c r="R318" t="s">
        <v>61</v>
      </c>
      <c r="S318" t="s">
        <v>726</v>
      </c>
      <c r="T318" t="s">
        <v>68</v>
      </c>
      <c r="U318">
        <v>0.39</v>
      </c>
      <c r="V318" s="1">
        <v>41100</v>
      </c>
      <c r="W318">
        <f t="shared" si="9"/>
        <v>9.5199999999999993E-2</v>
      </c>
    </row>
    <row r="319" spans="1:23" x14ac:dyDescent="0.2">
      <c r="A319">
        <v>318</v>
      </c>
      <c r="B319">
        <v>2209</v>
      </c>
      <c r="C319" s="1">
        <v>41099</v>
      </c>
      <c r="D319" t="s">
        <v>30</v>
      </c>
      <c r="E319">
        <v>42</v>
      </c>
      <c r="F319">
        <v>165.37920000000003</v>
      </c>
      <c r="G319">
        <v>0.08</v>
      </c>
      <c r="H319" t="s">
        <v>22</v>
      </c>
      <c r="I319">
        <v>25.88</v>
      </c>
      <c r="J319">
        <v>4.28</v>
      </c>
      <c r="K319">
        <v>0.94</v>
      </c>
      <c r="L319" t="s">
        <v>1206</v>
      </c>
      <c r="M319">
        <f t="shared" si="8"/>
        <v>14</v>
      </c>
      <c r="N319" t="s">
        <v>1123</v>
      </c>
      <c r="O319" t="s">
        <v>1123</v>
      </c>
      <c r="P319" t="s">
        <v>33</v>
      </c>
      <c r="Q319" t="s">
        <v>26</v>
      </c>
      <c r="R319" t="s">
        <v>95</v>
      </c>
      <c r="S319" t="s">
        <v>540</v>
      </c>
      <c r="T319" t="s">
        <v>68</v>
      </c>
      <c r="U319">
        <v>0.56000000000000005</v>
      </c>
      <c r="V319" s="1">
        <v>41099</v>
      </c>
      <c r="W319">
        <f t="shared" si="9"/>
        <v>14.380800000000002</v>
      </c>
    </row>
    <row r="320" spans="1:23" x14ac:dyDescent="0.2">
      <c r="A320">
        <v>319</v>
      </c>
      <c r="B320">
        <v>2209</v>
      </c>
      <c r="C320" s="1">
        <v>41099</v>
      </c>
      <c r="D320" t="s">
        <v>30</v>
      </c>
      <c r="E320">
        <v>13</v>
      </c>
      <c r="F320">
        <v>1474.0829999999999</v>
      </c>
      <c r="G320">
        <v>0.1</v>
      </c>
      <c r="H320" t="s">
        <v>22</v>
      </c>
      <c r="I320">
        <v>-161.11699999999999</v>
      </c>
      <c r="J320">
        <v>125.99</v>
      </c>
      <c r="K320">
        <v>3</v>
      </c>
      <c r="L320" t="s">
        <v>1206</v>
      </c>
      <c r="M320">
        <f t="shared" si="8"/>
        <v>14</v>
      </c>
      <c r="N320" t="s">
        <v>1123</v>
      </c>
      <c r="O320" t="s">
        <v>1123</v>
      </c>
      <c r="P320" t="s">
        <v>33</v>
      </c>
      <c r="Q320" t="s">
        <v>42</v>
      </c>
      <c r="R320" t="s">
        <v>43</v>
      </c>
      <c r="S320" t="s">
        <v>669</v>
      </c>
      <c r="T320" t="s">
        <v>39</v>
      </c>
      <c r="U320">
        <v>0.59</v>
      </c>
      <c r="V320" s="1">
        <v>41100</v>
      </c>
      <c r="W320">
        <f t="shared" si="9"/>
        <v>163.78700000000001</v>
      </c>
    </row>
    <row r="321" spans="1:23" x14ac:dyDescent="0.2">
      <c r="A321">
        <v>320</v>
      </c>
      <c r="B321">
        <v>2211</v>
      </c>
      <c r="C321" s="1">
        <v>39993</v>
      </c>
      <c r="D321" t="s">
        <v>30</v>
      </c>
      <c r="E321">
        <v>22</v>
      </c>
      <c r="F321">
        <v>1546.1820000000002</v>
      </c>
      <c r="G321">
        <v>0.05</v>
      </c>
      <c r="H321" t="s">
        <v>22</v>
      </c>
      <c r="I321">
        <v>-2.3800000000000239</v>
      </c>
      <c r="J321">
        <v>73.98</v>
      </c>
      <c r="K321">
        <v>12.14</v>
      </c>
      <c r="L321" t="s">
        <v>1600</v>
      </c>
      <c r="M321">
        <f t="shared" si="8"/>
        <v>13</v>
      </c>
      <c r="N321" t="s">
        <v>1595</v>
      </c>
      <c r="O321" t="s">
        <v>1595</v>
      </c>
      <c r="P321" t="s">
        <v>60</v>
      </c>
      <c r="Q321" t="s">
        <v>42</v>
      </c>
      <c r="R321" t="s">
        <v>70</v>
      </c>
      <c r="S321" t="s">
        <v>810</v>
      </c>
      <c r="T321" t="s">
        <v>39</v>
      </c>
      <c r="U321">
        <v>0.67</v>
      </c>
      <c r="V321" s="1">
        <v>39994</v>
      </c>
      <c r="W321">
        <f t="shared" si="9"/>
        <v>81.378000000000014</v>
      </c>
    </row>
    <row r="322" spans="1:23" x14ac:dyDescent="0.2">
      <c r="A322">
        <v>321</v>
      </c>
      <c r="B322">
        <v>2211</v>
      </c>
      <c r="C322" s="1">
        <v>39993</v>
      </c>
      <c r="D322" t="s">
        <v>30</v>
      </c>
      <c r="E322">
        <v>14</v>
      </c>
      <c r="F322">
        <v>83.72</v>
      </c>
      <c r="G322">
        <v>0</v>
      </c>
      <c r="H322" t="s">
        <v>22</v>
      </c>
      <c r="I322">
        <v>-46.31</v>
      </c>
      <c r="J322">
        <v>5.98</v>
      </c>
      <c r="K322">
        <v>7.15</v>
      </c>
      <c r="L322" t="s">
        <v>1600</v>
      </c>
      <c r="M322">
        <f t="shared" si="8"/>
        <v>13</v>
      </c>
      <c r="N322" t="s">
        <v>1595</v>
      </c>
      <c r="O322" t="s">
        <v>1595</v>
      </c>
      <c r="P322" t="s">
        <v>60</v>
      </c>
      <c r="Q322" t="s">
        <v>26</v>
      </c>
      <c r="R322" t="s">
        <v>61</v>
      </c>
      <c r="S322" t="s">
        <v>1424</v>
      </c>
      <c r="T322" t="s">
        <v>39</v>
      </c>
      <c r="U322">
        <v>0.36</v>
      </c>
      <c r="V322" s="1">
        <v>39995</v>
      </c>
      <c r="W322">
        <f t="shared" si="9"/>
        <v>0</v>
      </c>
    </row>
    <row r="323" spans="1:23" x14ac:dyDescent="0.2">
      <c r="A323">
        <v>322</v>
      </c>
      <c r="B323">
        <v>2211</v>
      </c>
      <c r="C323" s="1">
        <v>39993</v>
      </c>
      <c r="D323" t="s">
        <v>30</v>
      </c>
      <c r="E323">
        <v>23</v>
      </c>
      <c r="F323">
        <v>74.720100000000002</v>
      </c>
      <c r="G323">
        <v>0.09</v>
      </c>
      <c r="H323" t="s">
        <v>22</v>
      </c>
      <c r="I323">
        <v>-71.11</v>
      </c>
      <c r="J323">
        <v>3.57</v>
      </c>
      <c r="K323">
        <v>4.17</v>
      </c>
      <c r="L323" t="s">
        <v>1600</v>
      </c>
      <c r="M323">
        <f t="shared" ref="M323:M386" si="10">LEN(L323)</f>
        <v>13</v>
      </c>
      <c r="N323" t="s">
        <v>1595</v>
      </c>
      <c r="O323" t="s">
        <v>1595</v>
      </c>
      <c r="P323" t="s">
        <v>60</v>
      </c>
      <c r="Q323" t="s">
        <v>26</v>
      </c>
      <c r="R323" t="s">
        <v>95</v>
      </c>
      <c r="S323" t="s">
        <v>739</v>
      </c>
      <c r="T323" t="s">
        <v>52</v>
      </c>
      <c r="U323">
        <v>0.59</v>
      </c>
      <c r="V323" s="1">
        <v>39995</v>
      </c>
      <c r="W323">
        <f t="shared" ref="W323:W386" si="11">(J323*E323)*G323</f>
        <v>7.3898999999999999</v>
      </c>
    </row>
    <row r="324" spans="1:23" x14ac:dyDescent="0.2">
      <c r="A324">
        <v>323</v>
      </c>
      <c r="B324">
        <v>2213</v>
      </c>
      <c r="C324" s="1">
        <v>40192</v>
      </c>
      <c r="D324" t="s">
        <v>45</v>
      </c>
      <c r="E324">
        <v>6</v>
      </c>
      <c r="F324">
        <v>31.9056</v>
      </c>
      <c r="G324">
        <v>0.08</v>
      </c>
      <c r="H324" t="s">
        <v>22</v>
      </c>
      <c r="I324">
        <v>-32.270000000000003</v>
      </c>
      <c r="J324">
        <v>5.78</v>
      </c>
      <c r="K324">
        <v>8.09</v>
      </c>
      <c r="L324" t="s">
        <v>1727</v>
      </c>
      <c r="M324">
        <f t="shared" si="10"/>
        <v>10</v>
      </c>
      <c r="N324" t="s">
        <v>1123</v>
      </c>
      <c r="O324" t="s">
        <v>1123</v>
      </c>
      <c r="P324" t="s">
        <v>25</v>
      </c>
      <c r="Q324" t="s">
        <v>26</v>
      </c>
      <c r="R324" t="s">
        <v>61</v>
      </c>
      <c r="S324" t="s">
        <v>259</v>
      </c>
      <c r="T324" t="s">
        <v>39</v>
      </c>
      <c r="U324">
        <v>0.36</v>
      </c>
      <c r="V324" s="1">
        <v>40193</v>
      </c>
      <c r="W324">
        <f t="shared" si="11"/>
        <v>2.7744</v>
      </c>
    </row>
    <row r="325" spans="1:23" x14ac:dyDescent="0.2">
      <c r="A325">
        <v>324</v>
      </c>
      <c r="B325">
        <v>2240</v>
      </c>
      <c r="C325" s="1">
        <v>40973</v>
      </c>
      <c r="D325" t="s">
        <v>45</v>
      </c>
      <c r="E325">
        <v>17</v>
      </c>
      <c r="F325">
        <v>179.0712</v>
      </c>
      <c r="G325">
        <v>0.01</v>
      </c>
      <c r="H325" t="s">
        <v>22</v>
      </c>
      <c r="I325">
        <v>16.48</v>
      </c>
      <c r="J325">
        <v>10.64</v>
      </c>
      <c r="K325">
        <v>5.16</v>
      </c>
      <c r="L325" t="s">
        <v>1699</v>
      </c>
      <c r="M325">
        <f t="shared" si="10"/>
        <v>11</v>
      </c>
      <c r="N325" t="s">
        <v>1905</v>
      </c>
      <c r="O325" t="s">
        <v>673</v>
      </c>
      <c r="P325" t="s">
        <v>33</v>
      </c>
      <c r="Q325" t="s">
        <v>49</v>
      </c>
      <c r="R325" t="s">
        <v>50</v>
      </c>
      <c r="S325" t="s">
        <v>593</v>
      </c>
      <c r="T325" t="s">
        <v>39</v>
      </c>
      <c r="U325">
        <v>0.56999999999999995</v>
      </c>
      <c r="V325" s="1">
        <v>40974</v>
      </c>
      <c r="W325">
        <f t="shared" si="11"/>
        <v>1.8088</v>
      </c>
    </row>
    <row r="326" spans="1:23" x14ac:dyDescent="0.2">
      <c r="A326">
        <v>325</v>
      </c>
      <c r="B326">
        <v>2240</v>
      </c>
      <c r="C326" s="1">
        <v>40973</v>
      </c>
      <c r="D326" t="s">
        <v>45</v>
      </c>
      <c r="E326">
        <v>5</v>
      </c>
      <c r="F326">
        <v>132.30500000000001</v>
      </c>
      <c r="G326">
        <v>0.06</v>
      </c>
      <c r="H326" t="s">
        <v>22</v>
      </c>
      <c r="I326">
        <v>-22.12</v>
      </c>
      <c r="J326">
        <v>28.15</v>
      </c>
      <c r="K326">
        <v>6.17</v>
      </c>
      <c r="L326" t="s">
        <v>1699</v>
      </c>
      <c r="M326">
        <f t="shared" si="10"/>
        <v>11</v>
      </c>
      <c r="N326" t="s">
        <v>1905</v>
      </c>
      <c r="O326" t="s">
        <v>673</v>
      </c>
      <c r="P326" t="s">
        <v>33</v>
      </c>
      <c r="Q326" t="s">
        <v>26</v>
      </c>
      <c r="R326" t="s">
        <v>95</v>
      </c>
      <c r="S326" t="s">
        <v>1753</v>
      </c>
      <c r="T326" t="s">
        <v>52</v>
      </c>
      <c r="U326">
        <v>0.55000000000000004</v>
      </c>
      <c r="V326" s="1">
        <v>40974</v>
      </c>
      <c r="W326">
        <f t="shared" si="11"/>
        <v>8.4450000000000003</v>
      </c>
    </row>
    <row r="327" spans="1:23" x14ac:dyDescent="0.2">
      <c r="A327">
        <v>326</v>
      </c>
      <c r="B327">
        <v>2241</v>
      </c>
      <c r="C327" s="1">
        <v>40308</v>
      </c>
      <c r="D327" t="s">
        <v>78</v>
      </c>
      <c r="E327">
        <v>38</v>
      </c>
      <c r="F327">
        <v>910.17600000000004</v>
      </c>
      <c r="G327">
        <v>0.04</v>
      </c>
      <c r="H327" t="s">
        <v>22</v>
      </c>
      <c r="I327">
        <v>369.32499999999999</v>
      </c>
      <c r="J327">
        <v>24.95</v>
      </c>
      <c r="K327">
        <v>2.99</v>
      </c>
      <c r="L327" t="s">
        <v>1699</v>
      </c>
      <c r="M327">
        <f t="shared" si="10"/>
        <v>11</v>
      </c>
      <c r="N327" t="s">
        <v>1905</v>
      </c>
      <c r="O327" t="s">
        <v>673</v>
      </c>
      <c r="P327" t="s">
        <v>33</v>
      </c>
      <c r="Q327" t="s">
        <v>26</v>
      </c>
      <c r="R327" t="s">
        <v>37</v>
      </c>
      <c r="S327" t="s">
        <v>1390</v>
      </c>
      <c r="T327" t="s">
        <v>39</v>
      </c>
      <c r="U327">
        <v>0.39</v>
      </c>
      <c r="V327" s="1">
        <v>40310</v>
      </c>
      <c r="W327">
        <f t="shared" si="11"/>
        <v>37.923999999999999</v>
      </c>
    </row>
    <row r="328" spans="1:23" x14ac:dyDescent="0.2">
      <c r="A328">
        <v>327</v>
      </c>
      <c r="B328">
        <v>2244</v>
      </c>
      <c r="C328" s="1">
        <v>40186</v>
      </c>
      <c r="D328" t="s">
        <v>78</v>
      </c>
      <c r="E328">
        <v>19</v>
      </c>
      <c r="F328">
        <v>71.478000000000009</v>
      </c>
      <c r="G328">
        <v>0.01</v>
      </c>
      <c r="H328" t="s">
        <v>56</v>
      </c>
      <c r="I328">
        <v>21.471</v>
      </c>
      <c r="J328">
        <v>3.8</v>
      </c>
      <c r="K328">
        <v>1.49</v>
      </c>
      <c r="L328" t="s">
        <v>1513</v>
      </c>
      <c r="M328">
        <f t="shared" si="10"/>
        <v>17</v>
      </c>
      <c r="N328" t="s">
        <v>974</v>
      </c>
      <c r="O328" t="s">
        <v>512</v>
      </c>
      <c r="P328" t="s">
        <v>33</v>
      </c>
      <c r="Q328" t="s">
        <v>26</v>
      </c>
      <c r="R328" t="s">
        <v>37</v>
      </c>
      <c r="S328" t="s">
        <v>269</v>
      </c>
      <c r="T328" t="s">
        <v>39</v>
      </c>
      <c r="U328">
        <v>0.38</v>
      </c>
      <c r="V328" s="1">
        <v>40188</v>
      </c>
      <c r="W328">
        <f t="shared" si="11"/>
        <v>0.72200000000000009</v>
      </c>
    </row>
    <row r="329" spans="1:23" x14ac:dyDescent="0.2">
      <c r="A329">
        <v>328</v>
      </c>
      <c r="B329">
        <v>2247</v>
      </c>
      <c r="C329" s="1">
        <v>41122</v>
      </c>
      <c r="D329" t="s">
        <v>45</v>
      </c>
      <c r="E329">
        <v>6</v>
      </c>
      <c r="F329">
        <v>19752.069599999999</v>
      </c>
      <c r="G329">
        <v>0.06</v>
      </c>
      <c r="H329" t="s">
        <v>31</v>
      </c>
      <c r="I329">
        <v>-4266.0884999999998</v>
      </c>
      <c r="J329">
        <v>3502.14</v>
      </c>
      <c r="K329">
        <v>8.73</v>
      </c>
      <c r="L329" t="s">
        <v>2120</v>
      </c>
      <c r="M329">
        <f t="shared" si="10"/>
        <v>13</v>
      </c>
      <c r="N329" t="s">
        <v>2073</v>
      </c>
      <c r="O329" t="s">
        <v>704</v>
      </c>
      <c r="P329" t="s">
        <v>25</v>
      </c>
      <c r="Q329" t="s">
        <v>42</v>
      </c>
      <c r="R329" t="s">
        <v>210</v>
      </c>
      <c r="S329" t="s">
        <v>2043</v>
      </c>
      <c r="T329" t="s">
        <v>82</v>
      </c>
      <c r="U329">
        <v>0.56999999999999995</v>
      </c>
      <c r="V329" s="1">
        <v>41124</v>
      </c>
      <c r="W329">
        <f t="shared" si="11"/>
        <v>1260.7703999999999</v>
      </c>
    </row>
    <row r="330" spans="1:23" x14ac:dyDescent="0.2">
      <c r="A330">
        <v>329</v>
      </c>
      <c r="B330">
        <v>2272</v>
      </c>
      <c r="C330" s="1">
        <v>40280</v>
      </c>
      <c r="D330" t="s">
        <v>30</v>
      </c>
      <c r="E330">
        <v>39</v>
      </c>
      <c r="F330">
        <v>7628.0879999999997</v>
      </c>
      <c r="G330">
        <v>0.08</v>
      </c>
      <c r="H330" t="s">
        <v>31</v>
      </c>
      <c r="I330">
        <v>-513.79042000000004</v>
      </c>
      <c r="J330">
        <v>212.6</v>
      </c>
      <c r="K330">
        <v>52.2</v>
      </c>
      <c r="L330" t="s">
        <v>1806</v>
      </c>
      <c r="M330">
        <f t="shared" si="10"/>
        <v>15</v>
      </c>
      <c r="N330" t="s">
        <v>1123</v>
      </c>
      <c r="O330" t="s">
        <v>1123</v>
      </c>
      <c r="P330" t="s">
        <v>33</v>
      </c>
      <c r="Q330" t="s">
        <v>49</v>
      </c>
      <c r="R330" t="s">
        <v>83</v>
      </c>
      <c r="S330" t="s">
        <v>984</v>
      </c>
      <c r="T330" t="s">
        <v>82</v>
      </c>
      <c r="U330">
        <v>0.64</v>
      </c>
      <c r="V330" s="1">
        <v>40280</v>
      </c>
      <c r="W330">
        <f t="shared" si="11"/>
        <v>663.31200000000001</v>
      </c>
    </row>
    <row r="331" spans="1:23" x14ac:dyDescent="0.2">
      <c r="A331">
        <v>330</v>
      </c>
      <c r="B331">
        <v>2275</v>
      </c>
      <c r="C331" s="1">
        <v>41203</v>
      </c>
      <c r="D331" t="s">
        <v>45</v>
      </c>
      <c r="E331">
        <v>49</v>
      </c>
      <c r="F331">
        <v>274.08640000000003</v>
      </c>
      <c r="G331">
        <v>0.08</v>
      </c>
      <c r="H331" t="s">
        <v>22</v>
      </c>
      <c r="I331">
        <v>41.67</v>
      </c>
      <c r="J331">
        <v>6.08</v>
      </c>
      <c r="K331">
        <v>1.17</v>
      </c>
      <c r="L331" t="s">
        <v>102</v>
      </c>
      <c r="M331">
        <f t="shared" si="10"/>
        <v>13</v>
      </c>
      <c r="N331" t="s">
        <v>24</v>
      </c>
      <c r="O331" t="s">
        <v>24</v>
      </c>
      <c r="P331" t="s">
        <v>25</v>
      </c>
      <c r="Q331" t="s">
        <v>26</v>
      </c>
      <c r="R331" t="s">
        <v>95</v>
      </c>
      <c r="S331" t="s">
        <v>103</v>
      </c>
      <c r="T331" t="s">
        <v>68</v>
      </c>
      <c r="U331">
        <v>0.56000000000000005</v>
      </c>
      <c r="V331" s="1">
        <v>41204</v>
      </c>
      <c r="W331">
        <f t="shared" si="11"/>
        <v>23.833600000000001</v>
      </c>
    </row>
    <row r="332" spans="1:23" x14ac:dyDescent="0.2">
      <c r="A332">
        <v>331</v>
      </c>
      <c r="B332">
        <v>2277</v>
      </c>
      <c r="C332" s="1">
        <v>40544</v>
      </c>
      <c r="D332" t="s">
        <v>45</v>
      </c>
      <c r="E332">
        <v>10</v>
      </c>
      <c r="F332">
        <v>59.202000000000005</v>
      </c>
      <c r="G332">
        <v>0.01</v>
      </c>
      <c r="H332" t="s">
        <v>22</v>
      </c>
      <c r="I332">
        <v>-46.03</v>
      </c>
      <c r="J332">
        <v>5.98</v>
      </c>
      <c r="K332">
        <v>4.38</v>
      </c>
      <c r="L332" t="s">
        <v>94</v>
      </c>
      <c r="M332">
        <f t="shared" si="10"/>
        <v>10</v>
      </c>
      <c r="N332" t="s">
        <v>24</v>
      </c>
      <c r="O332" t="s">
        <v>24</v>
      </c>
      <c r="P332" t="s">
        <v>60</v>
      </c>
      <c r="Q332" t="s">
        <v>42</v>
      </c>
      <c r="R332" t="s">
        <v>70</v>
      </c>
      <c r="S332" t="s">
        <v>104</v>
      </c>
      <c r="T332" t="s">
        <v>52</v>
      </c>
      <c r="U332">
        <v>0.75</v>
      </c>
      <c r="V332" s="1">
        <v>40545</v>
      </c>
      <c r="W332">
        <f t="shared" si="11"/>
        <v>0.59800000000000009</v>
      </c>
    </row>
    <row r="333" spans="1:23" x14ac:dyDescent="0.2">
      <c r="A333">
        <v>332</v>
      </c>
      <c r="B333">
        <v>2277</v>
      </c>
      <c r="C333" s="1">
        <v>40544</v>
      </c>
      <c r="D333" t="s">
        <v>45</v>
      </c>
      <c r="E333">
        <v>21</v>
      </c>
      <c r="F333">
        <v>809.14260000000013</v>
      </c>
      <c r="G333">
        <v>0.06</v>
      </c>
      <c r="H333" t="s">
        <v>22</v>
      </c>
      <c r="I333">
        <v>33.67</v>
      </c>
      <c r="J333">
        <v>40.99</v>
      </c>
      <c r="K333">
        <v>19.989999999999998</v>
      </c>
      <c r="L333" t="s">
        <v>94</v>
      </c>
      <c r="M333">
        <f t="shared" si="10"/>
        <v>10</v>
      </c>
      <c r="N333" t="s">
        <v>24</v>
      </c>
      <c r="O333" t="s">
        <v>24</v>
      </c>
      <c r="P333" t="s">
        <v>60</v>
      </c>
      <c r="Q333" t="s">
        <v>26</v>
      </c>
      <c r="R333" t="s">
        <v>61</v>
      </c>
      <c r="S333" t="s">
        <v>105</v>
      </c>
      <c r="T333" t="s">
        <v>39</v>
      </c>
      <c r="U333">
        <v>0.36</v>
      </c>
      <c r="V333" s="1">
        <v>40546</v>
      </c>
      <c r="W333">
        <f t="shared" si="11"/>
        <v>51.647400000000005</v>
      </c>
    </row>
    <row r="334" spans="1:23" x14ac:dyDescent="0.2">
      <c r="A334">
        <v>333</v>
      </c>
      <c r="B334">
        <v>2279</v>
      </c>
      <c r="C334" s="1">
        <v>40231</v>
      </c>
      <c r="D334" t="s">
        <v>63</v>
      </c>
      <c r="E334">
        <v>49</v>
      </c>
      <c r="F334">
        <v>4458.0200000000004</v>
      </c>
      <c r="G334">
        <v>0</v>
      </c>
      <c r="H334" t="s">
        <v>31</v>
      </c>
      <c r="I334">
        <v>205.83</v>
      </c>
      <c r="J334">
        <v>90.98</v>
      </c>
      <c r="K334">
        <v>30</v>
      </c>
      <c r="L334" t="s">
        <v>716</v>
      </c>
      <c r="M334">
        <f t="shared" si="10"/>
        <v>12</v>
      </c>
      <c r="N334" t="s">
        <v>703</v>
      </c>
      <c r="O334" t="s">
        <v>704</v>
      </c>
      <c r="P334" t="s">
        <v>41</v>
      </c>
      <c r="Q334" t="s">
        <v>49</v>
      </c>
      <c r="R334" t="s">
        <v>112</v>
      </c>
      <c r="S334" t="s">
        <v>717</v>
      </c>
      <c r="T334" t="s">
        <v>36</v>
      </c>
      <c r="U334">
        <v>0.61</v>
      </c>
      <c r="V334" s="1">
        <v>40232</v>
      </c>
      <c r="W334">
        <f t="shared" si="11"/>
        <v>0</v>
      </c>
    </row>
    <row r="335" spans="1:23" x14ac:dyDescent="0.2">
      <c r="A335">
        <v>334</v>
      </c>
      <c r="B335">
        <v>2279</v>
      </c>
      <c r="C335" s="1">
        <v>40231</v>
      </c>
      <c r="D335" t="s">
        <v>63</v>
      </c>
      <c r="E335">
        <v>39</v>
      </c>
      <c r="F335">
        <v>785.49120000000005</v>
      </c>
      <c r="G335">
        <v>0.04</v>
      </c>
      <c r="H335" t="s">
        <v>22</v>
      </c>
      <c r="I335">
        <v>52.53</v>
      </c>
      <c r="J335">
        <v>20.98</v>
      </c>
      <c r="K335">
        <v>5.42</v>
      </c>
      <c r="L335" t="s">
        <v>716</v>
      </c>
      <c r="M335">
        <f t="shared" si="10"/>
        <v>12</v>
      </c>
      <c r="N335" t="s">
        <v>703</v>
      </c>
      <c r="O335" t="s">
        <v>704</v>
      </c>
      <c r="P335" t="s">
        <v>41</v>
      </c>
      <c r="Q335" t="s">
        <v>26</v>
      </c>
      <c r="R335" t="s">
        <v>27</v>
      </c>
      <c r="S335" t="s">
        <v>718</v>
      </c>
      <c r="T335" t="s">
        <v>39</v>
      </c>
      <c r="U335">
        <v>0.66</v>
      </c>
      <c r="V335" s="1">
        <v>40233</v>
      </c>
      <c r="W335">
        <f t="shared" si="11"/>
        <v>32.7288</v>
      </c>
    </row>
    <row r="336" spans="1:23" x14ac:dyDescent="0.2">
      <c r="A336">
        <v>335</v>
      </c>
      <c r="B336">
        <v>2305</v>
      </c>
      <c r="C336" s="1">
        <v>40203</v>
      </c>
      <c r="D336" t="s">
        <v>30</v>
      </c>
      <c r="E336">
        <v>33</v>
      </c>
      <c r="F336">
        <v>2999.1060000000002</v>
      </c>
      <c r="G336">
        <v>0.1</v>
      </c>
      <c r="H336" t="s">
        <v>31</v>
      </c>
      <c r="I336">
        <v>-1578.26</v>
      </c>
      <c r="J336">
        <v>100.98</v>
      </c>
      <c r="K336">
        <v>57.38</v>
      </c>
      <c r="L336" t="s">
        <v>1644</v>
      </c>
      <c r="M336">
        <f t="shared" si="10"/>
        <v>13</v>
      </c>
      <c r="N336" t="s">
        <v>703</v>
      </c>
      <c r="O336" t="s">
        <v>704</v>
      </c>
      <c r="P336" t="s">
        <v>60</v>
      </c>
      <c r="Q336" t="s">
        <v>49</v>
      </c>
      <c r="R336" t="s">
        <v>80</v>
      </c>
      <c r="S336" t="s">
        <v>162</v>
      </c>
      <c r="T336" t="s">
        <v>82</v>
      </c>
      <c r="U336">
        <v>0.78</v>
      </c>
      <c r="V336" s="1">
        <v>40205</v>
      </c>
      <c r="W336">
        <f t="shared" si="11"/>
        <v>333.23400000000004</v>
      </c>
    </row>
    <row r="337" spans="1:23" x14ac:dyDescent="0.2">
      <c r="A337">
        <v>336</v>
      </c>
      <c r="B337">
        <v>2305</v>
      </c>
      <c r="C337" s="1">
        <v>40203</v>
      </c>
      <c r="D337" t="s">
        <v>30</v>
      </c>
      <c r="E337">
        <v>1</v>
      </c>
      <c r="F337">
        <v>6.6132</v>
      </c>
      <c r="G337">
        <v>0.01</v>
      </c>
      <c r="H337" t="s">
        <v>22</v>
      </c>
      <c r="I337">
        <v>-9.08</v>
      </c>
      <c r="J337">
        <v>6.68</v>
      </c>
      <c r="K337">
        <v>5.66</v>
      </c>
      <c r="L337" t="s">
        <v>1644</v>
      </c>
      <c r="M337">
        <f t="shared" si="10"/>
        <v>13</v>
      </c>
      <c r="N337" t="s">
        <v>703</v>
      </c>
      <c r="O337" t="s">
        <v>704</v>
      </c>
      <c r="P337" t="s">
        <v>60</v>
      </c>
      <c r="Q337" t="s">
        <v>26</v>
      </c>
      <c r="R337" t="s">
        <v>61</v>
      </c>
      <c r="S337" t="s">
        <v>860</v>
      </c>
      <c r="T337" t="s">
        <v>39</v>
      </c>
      <c r="U337">
        <v>0.37</v>
      </c>
      <c r="V337" s="1">
        <v>40204</v>
      </c>
      <c r="W337">
        <f t="shared" si="11"/>
        <v>6.6799999999999998E-2</v>
      </c>
    </row>
    <row r="338" spans="1:23" x14ac:dyDescent="0.2">
      <c r="A338">
        <v>337</v>
      </c>
      <c r="B338">
        <v>2305</v>
      </c>
      <c r="C338" s="1">
        <v>40203</v>
      </c>
      <c r="D338" t="s">
        <v>30</v>
      </c>
      <c r="E338">
        <v>11</v>
      </c>
      <c r="F338">
        <v>1310.3936999999999</v>
      </c>
      <c r="G338">
        <v>0.01</v>
      </c>
      <c r="H338" t="s">
        <v>22</v>
      </c>
      <c r="I338">
        <v>141.31</v>
      </c>
      <c r="J338">
        <v>120.33</v>
      </c>
      <c r="K338">
        <v>19.989999999999998</v>
      </c>
      <c r="L338" t="s">
        <v>1644</v>
      </c>
      <c r="M338">
        <f t="shared" si="10"/>
        <v>13</v>
      </c>
      <c r="N338" t="s">
        <v>1595</v>
      </c>
      <c r="O338" t="s">
        <v>1595</v>
      </c>
      <c r="P338" t="s">
        <v>60</v>
      </c>
      <c r="Q338" t="s">
        <v>26</v>
      </c>
      <c r="R338" t="s">
        <v>27</v>
      </c>
      <c r="S338" t="s">
        <v>1148</v>
      </c>
      <c r="T338" t="s">
        <v>39</v>
      </c>
      <c r="U338">
        <v>0.59</v>
      </c>
      <c r="V338" s="1">
        <v>40203</v>
      </c>
      <c r="W338">
        <f t="shared" si="11"/>
        <v>13.2363</v>
      </c>
    </row>
    <row r="339" spans="1:23" x14ac:dyDescent="0.2">
      <c r="A339">
        <v>338</v>
      </c>
      <c r="B339">
        <v>2306</v>
      </c>
      <c r="C339" s="1">
        <v>40749</v>
      </c>
      <c r="D339" t="s">
        <v>30</v>
      </c>
      <c r="E339">
        <v>15</v>
      </c>
      <c r="F339">
        <v>106.16249999999999</v>
      </c>
      <c r="G339">
        <v>0.05</v>
      </c>
      <c r="H339" t="s">
        <v>22</v>
      </c>
      <c r="I339">
        <v>-46.344999999999999</v>
      </c>
      <c r="J339">
        <v>7.45</v>
      </c>
      <c r="K339">
        <v>6.28</v>
      </c>
      <c r="L339" t="s">
        <v>1091</v>
      </c>
      <c r="M339">
        <f t="shared" si="10"/>
        <v>12</v>
      </c>
      <c r="N339" t="s">
        <v>672</v>
      </c>
      <c r="O339" t="s">
        <v>673</v>
      </c>
      <c r="P339" t="s">
        <v>41</v>
      </c>
      <c r="Q339" t="s">
        <v>26</v>
      </c>
      <c r="R339" t="s">
        <v>37</v>
      </c>
      <c r="S339" t="s">
        <v>1092</v>
      </c>
      <c r="T339" t="s">
        <v>39</v>
      </c>
      <c r="U339">
        <v>0.4</v>
      </c>
      <c r="V339" s="1">
        <v>40751</v>
      </c>
      <c r="W339">
        <f t="shared" si="11"/>
        <v>5.5875000000000004</v>
      </c>
    </row>
    <row r="340" spans="1:23" x14ac:dyDescent="0.2">
      <c r="A340">
        <v>339</v>
      </c>
      <c r="B340">
        <v>2307</v>
      </c>
      <c r="C340" s="1">
        <v>40357</v>
      </c>
      <c r="D340" t="s">
        <v>21</v>
      </c>
      <c r="E340">
        <v>32</v>
      </c>
      <c r="F340">
        <v>172.22400000000002</v>
      </c>
      <c r="G340">
        <v>0.1</v>
      </c>
      <c r="H340" t="s">
        <v>22</v>
      </c>
      <c r="I340">
        <v>40.850999999999999</v>
      </c>
      <c r="J340">
        <v>5.98</v>
      </c>
      <c r="K340">
        <v>1.49</v>
      </c>
      <c r="L340" t="s">
        <v>1601</v>
      </c>
      <c r="M340">
        <f t="shared" si="10"/>
        <v>11</v>
      </c>
      <c r="N340" t="s">
        <v>1595</v>
      </c>
      <c r="O340" t="s">
        <v>1595</v>
      </c>
      <c r="P340" t="s">
        <v>41</v>
      </c>
      <c r="Q340" t="s">
        <v>26</v>
      </c>
      <c r="R340" t="s">
        <v>37</v>
      </c>
      <c r="S340" t="s">
        <v>1351</v>
      </c>
      <c r="T340" t="s">
        <v>39</v>
      </c>
      <c r="U340">
        <v>0.39</v>
      </c>
      <c r="V340" s="1">
        <v>40357</v>
      </c>
      <c r="W340">
        <f t="shared" si="11"/>
        <v>19.136000000000003</v>
      </c>
    </row>
    <row r="341" spans="1:23" x14ac:dyDescent="0.2">
      <c r="A341">
        <v>340</v>
      </c>
      <c r="B341">
        <v>2309</v>
      </c>
      <c r="C341" s="1">
        <v>40789</v>
      </c>
      <c r="D341" t="s">
        <v>21</v>
      </c>
      <c r="E341">
        <v>7</v>
      </c>
      <c r="F341">
        <v>25.269999999999996</v>
      </c>
      <c r="G341">
        <v>0.05</v>
      </c>
      <c r="H341" t="s">
        <v>22</v>
      </c>
      <c r="I341">
        <v>-1.2994999999999999</v>
      </c>
      <c r="J341">
        <v>3.8</v>
      </c>
      <c r="K341">
        <v>1.49</v>
      </c>
      <c r="L341" t="s">
        <v>1462</v>
      </c>
      <c r="M341">
        <f t="shared" si="10"/>
        <v>12</v>
      </c>
      <c r="N341" t="s">
        <v>2012</v>
      </c>
      <c r="O341" t="s">
        <v>2012</v>
      </c>
      <c r="P341" t="s">
        <v>33</v>
      </c>
      <c r="Q341" t="s">
        <v>26</v>
      </c>
      <c r="R341" t="s">
        <v>37</v>
      </c>
      <c r="S341" t="s">
        <v>269</v>
      </c>
      <c r="T341" t="s">
        <v>39</v>
      </c>
      <c r="U341">
        <v>0.38</v>
      </c>
      <c r="V341" s="1">
        <v>40791</v>
      </c>
      <c r="W341">
        <f t="shared" si="11"/>
        <v>1.33</v>
      </c>
    </row>
    <row r="342" spans="1:23" x14ac:dyDescent="0.2">
      <c r="A342">
        <v>341</v>
      </c>
      <c r="B342">
        <v>2311</v>
      </c>
      <c r="C342" s="1">
        <v>40664</v>
      </c>
      <c r="D342" t="s">
        <v>30</v>
      </c>
      <c r="E342">
        <v>31</v>
      </c>
      <c r="F342">
        <v>1254.9141</v>
      </c>
      <c r="G342">
        <v>0.01</v>
      </c>
      <c r="H342" t="s">
        <v>22</v>
      </c>
      <c r="I342">
        <v>94.96</v>
      </c>
      <c r="J342">
        <v>40.89</v>
      </c>
      <c r="K342">
        <v>18.98</v>
      </c>
      <c r="L342" t="s">
        <v>2062</v>
      </c>
      <c r="M342">
        <f t="shared" si="10"/>
        <v>11</v>
      </c>
      <c r="N342" t="s">
        <v>703</v>
      </c>
      <c r="O342" t="s">
        <v>704</v>
      </c>
      <c r="P342" t="s">
        <v>60</v>
      </c>
      <c r="Q342" t="s">
        <v>49</v>
      </c>
      <c r="R342" t="s">
        <v>50</v>
      </c>
      <c r="S342" t="s">
        <v>681</v>
      </c>
      <c r="T342" t="s">
        <v>39</v>
      </c>
      <c r="U342">
        <v>0.56999999999999995</v>
      </c>
      <c r="V342" s="1">
        <v>40665</v>
      </c>
      <c r="W342">
        <f t="shared" si="11"/>
        <v>12.675899999999999</v>
      </c>
    </row>
    <row r="343" spans="1:23" x14ac:dyDescent="0.2">
      <c r="A343">
        <v>342</v>
      </c>
      <c r="B343">
        <v>2339</v>
      </c>
      <c r="C343" s="1">
        <v>40526</v>
      </c>
      <c r="D343" t="s">
        <v>21</v>
      </c>
      <c r="E343">
        <v>12</v>
      </c>
      <c r="F343">
        <v>1538.0819999999999</v>
      </c>
      <c r="G343">
        <v>0.09</v>
      </c>
      <c r="H343" t="s">
        <v>22</v>
      </c>
      <c r="I343">
        <v>-120.45</v>
      </c>
      <c r="J343">
        <v>140.85</v>
      </c>
      <c r="K343">
        <v>19.989999999999998</v>
      </c>
      <c r="L343" t="s">
        <v>537</v>
      </c>
      <c r="M343">
        <f t="shared" si="10"/>
        <v>16</v>
      </c>
      <c r="N343" t="s">
        <v>511</v>
      </c>
      <c r="O343" t="s">
        <v>512</v>
      </c>
      <c r="P343" t="s">
        <v>25</v>
      </c>
      <c r="Q343" t="s">
        <v>26</v>
      </c>
      <c r="R343" t="s">
        <v>27</v>
      </c>
      <c r="S343" t="s">
        <v>538</v>
      </c>
      <c r="T343" t="s">
        <v>39</v>
      </c>
      <c r="U343">
        <v>0.73</v>
      </c>
      <c r="V343" s="1">
        <v>40528</v>
      </c>
      <c r="W343">
        <f t="shared" si="11"/>
        <v>152.11799999999997</v>
      </c>
    </row>
    <row r="344" spans="1:23" x14ac:dyDescent="0.2">
      <c r="A344">
        <v>343</v>
      </c>
      <c r="B344">
        <v>2341</v>
      </c>
      <c r="C344" s="1">
        <v>40327</v>
      </c>
      <c r="D344" t="s">
        <v>21</v>
      </c>
      <c r="E344">
        <v>29</v>
      </c>
      <c r="F344">
        <v>152.5342</v>
      </c>
      <c r="G344">
        <v>0.09</v>
      </c>
      <c r="H344" t="s">
        <v>22</v>
      </c>
      <c r="I344">
        <v>-58.25</v>
      </c>
      <c r="J344">
        <v>5.78</v>
      </c>
      <c r="K344">
        <v>4.96</v>
      </c>
      <c r="L344" t="s">
        <v>1506</v>
      </c>
      <c r="M344">
        <f t="shared" si="10"/>
        <v>14</v>
      </c>
      <c r="N344" t="s">
        <v>2012</v>
      </c>
      <c r="O344" t="s">
        <v>2012</v>
      </c>
      <c r="P344" t="s">
        <v>25</v>
      </c>
      <c r="Q344" t="s">
        <v>26</v>
      </c>
      <c r="R344" t="s">
        <v>61</v>
      </c>
      <c r="S344" t="s">
        <v>737</v>
      </c>
      <c r="T344" t="s">
        <v>39</v>
      </c>
      <c r="U344">
        <v>0.36</v>
      </c>
      <c r="V344" s="1">
        <v>40334</v>
      </c>
      <c r="W344">
        <f t="shared" si="11"/>
        <v>15.085799999999999</v>
      </c>
    </row>
    <row r="345" spans="1:23" x14ac:dyDescent="0.2">
      <c r="A345">
        <v>344</v>
      </c>
      <c r="B345">
        <v>2368</v>
      </c>
      <c r="C345" s="1">
        <v>40409</v>
      </c>
      <c r="D345" t="s">
        <v>78</v>
      </c>
      <c r="E345">
        <v>36</v>
      </c>
      <c r="F345">
        <v>490.50719999999995</v>
      </c>
      <c r="G345">
        <v>0.08</v>
      </c>
      <c r="H345" t="s">
        <v>22</v>
      </c>
      <c r="I345">
        <v>-229.67</v>
      </c>
      <c r="J345">
        <v>14.81</v>
      </c>
      <c r="K345">
        <v>13.32</v>
      </c>
      <c r="L345" t="s">
        <v>1728</v>
      </c>
      <c r="M345">
        <f t="shared" si="10"/>
        <v>13</v>
      </c>
      <c r="N345" t="s">
        <v>1123</v>
      </c>
      <c r="O345" t="s">
        <v>1123</v>
      </c>
      <c r="P345" t="s">
        <v>33</v>
      </c>
      <c r="Q345" t="s">
        <v>26</v>
      </c>
      <c r="R345" t="s">
        <v>34</v>
      </c>
      <c r="S345" t="s">
        <v>683</v>
      </c>
      <c r="T345" t="s">
        <v>39</v>
      </c>
      <c r="U345">
        <v>0.43</v>
      </c>
      <c r="V345" s="1">
        <v>40411</v>
      </c>
      <c r="W345">
        <f t="shared" si="11"/>
        <v>42.652799999999999</v>
      </c>
    </row>
    <row r="346" spans="1:23" x14ac:dyDescent="0.2">
      <c r="A346">
        <v>345</v>
      </c>
      <c r="B346">
        <v>2370</v>
      </c>
      <c r="C346" s="1">
        <v>39829</v>
      </c>
      <c r="D346" t="s">
        <v>78</v>
      </c>
      <c r="E346">
        <v>6</v>
      </c>
      <c r="F346">
        <v>652.56240000000003</v>
      </c>
      <c r="G346">
        <v>0.02</v>
      </c>
      <c r="H346" t="s">
        <v>22</v>
      </c>
      <c r="I346">
        <v>-85.76</v>
      </c>
      <c r="J346">
        <v>110.98</v>
      </c>
      <c r="K346">
        <v>13.99</v>
      </c>
      <c r="L346" t="s">
        <v>1597</v>
      </c>
      <c r="M346">
        <f t="shared" si="10"/>
        <v>13</v>
      </c>
      <c r="N346" t="s">
        <v>1595</v>
      </c>
      <c r="O346" t="s">
        <v>1595</v>
      </c>
      <c r="P346" t="s">
        <v>33</v>
      </c>
      <c r="Q346" t="s">
        <v>49</v>
      </c>
      <c r="R346" t="s">
        <v>50</v>
      </c>
      <c r="S346" t="s">
        <v>563</v>
      </c>
      <c r="T346" t="s">
        <v>48</v>
      </c>
      <c r="U346">
        <v>0.69</v>
      </c>
      <c r="V346" s="1">
        <v>39831</v>
      </c>
      <c r="W346">
        <f t="shared" si="11"/>
        <v>13.317600000000001</v>
      </c>
    </row>
    <row r="347" spans="1:23" x14ac:dyDescent="0.2">
      <c r="A347">
        <v>346</v>
      </c>
      <c r="B347">
        <v>2370</v>
      </c>
      <c r="C347" s="1">
        <v>39829</v>
      </c>
      <c r="D347" t="s">
        <v>78</v>
      </c>
      <c r="E347">
        <v>30</v>
      </c>
      <c r="F347">
        <v>237.89699999999999</v>
      </c>
      <c r="G347">
        <v>0.01</v>
      </c>
      <c r="H347" t="s">
        <v>22</v>
      </c>
      <c r="I347">
        <v>59.18</v>
      </c>
      <c r="J347">
        <v>8.01</v>
      </c>
      <c r="K347">
        <v>2.87</v>
      </c>
      <c r="L347" t="s">
        <v>1597</v>
      </c>
      <c r="M347">
        <f t="shared" si="10"/>
        <v>13</v>
      </c>
      <c r="N347" t="s">
        <v>1595</v>
      </c>
      <c r="O347" t="s">
        <v>1595</v>
      </c>
      <c r="P347" t="s">
        <v>33</v>
      </c>
      <c r="Q347" t="s">
        <v>26</v>
      </c>
      <c r="R347" t="s">
        <v>61</v>
      </c>
      <c r="S347" t="s">
        <v>701</v>
      </c>
      <c r="T347" t="s">
        <v>68</v>
      </c>
      <c r="U347">
        <v>0.4</v>
      </c>
      <c r="V347" s="1">
        <v>39831</v>
      </c>
      <c r="W347">
        <f t="shared" si="11"/>
        <v>2.403</v>
      </c>
    </row>
    <row r="348" spans="1:23" x14ac:dyDescent="0.2">
      <c r="A348">
        <v>347</v>
      </c>
      <c r="B348">
        <v>2373</v>
      </c>
      <c r="C348" s="1">
        <v>39883</v>
      </c>
      <c r="D348" t="s">
        <v>45</v>
      </c>
      <c r="E348">
        <v>36</v>
      </c>
      <c r="F348">
        <v>291.02399999999994</v>
      </c>
      <c r="G348">
        <v>0.06</v>
      </c>
      <c r="H348" t="s">
        <v>22</v>
      </c>
      <c r="I348">
        <v>-46.115000000000002</v>
      </c>
      <c r="J348">
        <v>8.6</v>
      </c>
      <c r="K348">
        <v>6.19</v>
      </c>
      <c r="L348" t="s">
        <v>1157</v>
      </c>
      <c r="M348">
        <f t="shared" si="10"/>
        <v>13</v>
      </c>
      <c r="N348" t="s">
        <v>1123</v>
      </c>
      <c r="O348" t="s">
        <v>1123</v>
      </c>
      <c r="P348" t="s">
        <v>41</v>
      </c>
      <c r="Q348" t="s">
        <v>26</v>
      </c>
      <c r="R348" t="s">
        <v>37</v>
      </c>
      <c r="S348" t="s">
        <v>872</v>
      </c>
      <c r="T348" t="s">
        <v>39</v>
      </c>
      <c r="U348">
        <v>0.38</v>
      </c>
      <c r="V348" s="1">
        <v>39884</v>
      </c>
      <c r="W348">
        <f t="shared" si="11"/>
        <v>18.575999999999997</v>
      </c>
    </row>
    <row r="349" spans="1:23" x14ac:dyDescent="0.2">
      <c r="A349">
        <v>348</v>
      </c>
      <c r="B349">
        <v>2374</v>
      </c>
      <c r="C349" s="1">
        <v>40479</v>
      </c>
      <c r="D349" t="s">
        <v>45</v>
      </c>
      <c r="E349">
        <v>21</v>
      </c>
      <c r="F349">
        <v>59.043599999999998</v>
      </c>
      <c r="G349">
        <v>0.01</v>
      </c>
      <c r="H349" t="s">
        <v>56</v>
      </c>
      <c r="I349">
        <v>-72.703000000000003</v>
      </c>
      <c r="J349">
        <v>2.84</v>
      </c>
      <c r="K349">
        <v>5.44</v>
      </c>
      <c r="L349" t="s">
        <v>1602</v>
      </c>
      <c r="M349">
        <f t="shared" si="10"/>
        <v>14</v>
      </c>
      <c r="N349" t="s">
        <v>1595</v>
      </c>
      <c r="O349" t="s">
        <v>1595</v>
      </c>
      <c r="P349" t="s">
        <v>33</v>
      </c>
      <c r="Q349" t="s">
        <v>26</v>
      </c>
      <c r="R349" t="s">
        <v>37</v>
      </c>
      <c r="S349" t="s">
        <v>1117</v>
      </c>
      <c r="T349" t="s">
        <v>39</v>
      </c>
      <c r="U349">
        <v>0.36</v>
      </c>
      <c r="V349" s="1">
        <v>40481</v>
      </c>
      <c r="W349">
        <f t="shared" si="11"/>
        <v>0.59640000000000004</v>
      </c>
    </row>
    <row r="350" spans="1:23" x14ac:dyDescent="0.2">
      <c r="A350">
        <v>349</v>
      </c>
      <c r="B350">
        <v>2433</v>
      </c>
      <c r="C350" s="1">
        <v>40046</v>
      </c>
      <c r="D350" t="s">
        <v>45</v>
      </c>
      <c r="E350">
        <v>14</v>
      </c>
      <c r="F350">
        <v>26514.9696</v>
      </c>
      <c r="G350">
        <v>7.0000000000000007E-2</v>
      </c>
      <c r="H350" t="s">
        <v>31</v>
      </c>
      <c r="I350">
        <v>4073.25</v>
      </c>
      <c r="J350">
        <v>2036.48</v>
      </c>
      <c r="K350">
        <v>14.7</v>
      </c>
      <c r="L350" t="s">
        <v>1187</v>
      </c>
      <c r="M350">
        <f t="shared" si="10"/>
        <v>10</v>
      </c>
      <c r="N350" t="s">
        <v>2073</v>
      </c>
      <c r="O350" t="s">
        <v>704</v>
      </c>
      <c r="P350" t="s">
        <v>41</v>
      </c>
      <c r="Q350" t="s">
        <v>42</v>
      </c>
      <c r="R350" t="s">
        <v>210</v>
      </c>
      <c r="S350" t="s">
        <v>1996</v>
      </c>
      <c r="T350" t="s">
        <v>36</v>
      </c>
      <c r="U350">
        <v>0.55000000000000004</v>
      </c>
      <c r="V350" s="1">
        <v>40046</v>
      </c>
      <c r="W350">
        <f t="shared" si="11"/>
        <v>1995.7504000000004</v>
      </c>
    </row>
    <row r="351" spans="1:23" x14ac:dyDescent="0.2">
      <c r="A351">
        <v>350</v>
      </c>
      <c r="B351">
        <v>2436</v>
      </c>
      <c r="C351" s="1">
        <v>40796</v>
      </c>
      <c r="D351" t="s">
        <v>45</v>
      </c>
      <c r="E351">
        <v>14</v>
      </c>
      <c r="F351">
        <v>297.3768</v>
      </c>
      <c r="G351">
        <v>7.0000000000000007E-2</v>
      </c>
      <c r="H351" t="s">
        <v>56</v>
      </c>
      <c r="I351">
        <v>83.24</v>
      </c>
      <c r="J351">
        <v>22.84</v>
      </c>
      <c r="K351">
        <v>5.47</v>
      </c>
      <c r="L351" t="s">
        <v>2027</v>
      </c>
      <c r="M351">
        <f t="shared" si="10"/>
        <v>9</v>
      </c>
      <c r="N351" t="s">
        <v>2012</v>
      </c>
      <c r="O351" t="s">
        <v>2012</v>
      </c>
      <c r="P351" t="s">
        <v>41</v>
      </c>
      <c r="Q351" t="s">
        <v>26</v>
      </c>
      <c r="R351" t="s">
        <v>61</v>
      </c>
      <c r="S351" t="s">
        <v>326</v>
      </c>
      <c r="T351" t="s">
        <v>39</v>
      </c>
      <c r="U351">
        <v>0.39</v>
      </c>
      <c r="V351" s="1">
        <v>40799</v>
      </c>
      <c r="W351">
        <f t="shared" si="11"/>
        <v>22.383200000000002</v>
      </c>
    </row>
    <row r="352" spans="1:23" x14ac:dyDescent="0.2">
      <c r="A352">
        <v>351</v>
      </c>
      <c r="B352">
        <v>2438</v>
      </c>
      <c r="C352" s="1">
        <v>40373</v>
      </c>
      <c r="D352" t="s">
        <v>30</v>
      </c>
      <c r="E352">
        <v>20</v>
      </c>
      <c r="F352">
        <v>272.22400000000005</v>
      </c>
      <c r="G352">
        <v>0.06</v>
      </c>
      <c r="H352" t="s">
        <v>22</v>
      </c>
      <c r="I352">
        <v>8.8994999999999997</v>
      </c>
      <c r="J352">
        <v>14.48</v>
      </c>
      <c r="K352">
        <v>6.46</v>
      </c>
      <c r="L352" t="s">
        <v>2063</v>
      </c>
      <c r="M352">
        <f t="shared" si="10"/>
        <v>12</v>
      </c>
      <c r="N352" t="s">
        <v>703</v>
      </c>
      <c r="O352" t="s">
        <v>704</v>
      </c>
      <c r="P352" t="s">
        <v>41</v>
      </c>
      <c r="Q352" t="s">
        <v>26</v>
      </c>
      <c r="R352" t="s">
        <v>37</v>
      </c>
      <c r="S352" t="s">
        <v>816</v>
      </c>
      <c r="T352" t="s">
        <v>39</v>
      </c>
      <c r="U352">
        <v>0.38</v>
      </c>
      <c r="V352" s="1">
        <v>40376</v>
      </c>
      <c r="W352">
        <f t="shared" si="11"/>
        <v>17.376000000000001</v>
      </c>
    </row>
    <row r="353" spans="1:23" x14ac:dyDescent="0.2">
      <c r="A353">
        <v>352</v>
      </c>
      <c r="B353">
        <v>2438</v>
      </c>
      <c r="C353" s="1">
        <v>40373</v>
      </c>
      <c r="D353" t="s">
        <v>30</v>
      </c>
      <c r="E353">
        <v>23</v>
      </c>
      <c r="F353">
        <v>819.49230000000011</v>
      </c>
      <c r="G353">
        <v>0.01</v>
      </c>
      <c r="H353" t="s">
        <v>22</v>
      </c>
      <c r="I353">
        <v>316.476</v>
      </c>
      <c r="J353">
        <v>35.99</v>
      </c>
      <c r="K353">
        <v>0.99</v>
      </c>
      <c r="L353" t="s">
        <v>2063</v>
      </c>
      <c r="M353">
        <f t="shared" si="10"/>
        <v>12</v>
      </c>
      <c r="N353" t="s">
        <v>703</v>
      </c>
      <c r="O353" t="s">
        <v>704</v>
      </c>
      <c r="P353" t="s">
        <v>41</v>
      </c>
      <c r="Q353" t="s">
        <v>42</v>
      </c>
      <c r="R353" t="s">
        <v>43</v>
      </c>
      <c r="S353" t="s">
        <v>437</v>
      </c>
      <c r="T353" t="s">
        <v>52</v>
      </c>
      <c r="U353">
        <v>0.35</v>
      </c>
      <c r="V353" s="1">
        <v>40375</v>
      </c>
      <c r="W353">
        <f t="shared" si="11"/>
        <v>8.2777000000000012</v>
      </c>
    </row>
    <row r="354" spans="1:23" x14ac:dyDescent="0.2">
      <c r="A354">
        <v>353</v>
      </c>
      <c r="B354">
        <v>2465</v>
      </c>
      <c r="C354" s="1">
        <v>40717</v>
      </c>
      <c r="D354" t="s">
        <v>78</v>
      </c>
      <c r="E354">
        <v>28</v>
      </c>
      <c r="F354">
        <v>1061.2223999999999</v>
      </c>
      <c r="G354">
        <v>0.04</v>
      </c>
      <c r="H354" t="s">
        <v>22</v>
      </c>
      <c r="I354">
        <v>271.87</v>
      </c>
      <c r="J354">
        <v>39.479999999999997</v>
      </c>
      <c r="K354">
        <v>1.99</v>
      </c>
      <c r="L354" t="s">
        <v>716</v>
      </c>
      <c r="M354">
        <f t="shared" si="10"/>
        <v>12</v>
      </c>
      <c r="N354" t="s">
        <v>703</v>
      </c>
      <c r="O354" t="s">
        <v>704</v>
      </c>
      <c r="P354" t="s">
        <v>33</v>
      </c>
      <c r="Q354" t="s">
        <v>42</v>
      </c>
      <c r="R354" t="s">
        <v>70</v>
      </c>
      <c r="S354" t="s">
        <v>161</v>
      </c>
      <c r="T354" t="s">
        <v>52</v>
      </c>
      <c r="U354">
        <v>0.54</v>
      </c>
      <c r="V354" s="1">
        <v>40719</v>
      </c>
      <c r="W354">
        <f t="shared" si="11"/>
        <v>44.217599999999997</v>
      </c>
    </row>
    <row r="355" spans="1:23" x14ac:dyDescent="0.2">
      <c r="A355">
        <v>354</v>
      </c>
      <c r="B355">
        <v>2466</v>
      </c>
      <c r="C355" s="1">
        <v>39877</v>
      </c>
      <c r="D355" t="s">
        <v>78</v>
      </c>
      <c r="E355">
        <v>25</v>
      </c>
      <c r="F355">
        <v>2553.8375000000001</v>
      </c>
      <c r="G355">
        <v>0.05</v>
      </c>
      <c r="H355" t="s">
        <v>22</v>
      </c>
      <c r="I355">
        <v>553.70000000000005</v>
      </c>
      <c r="J355">
        <v>107.53</v>
      </c>
      <c r="K355">
        <v>5.81</v>
      </c>
      <c r="L355" t="s">
        <v>1815</v>
      </c>
      <c r="M355">
        <f t="shared" si="10"/>
        <v>12</v>
      </c>
      <c r="N355" t="s">
        <v>1813</v>
      </c>
      <c r="O355" t="s">
        <v>512</v>
      </c>
      <c r="P355" t="s">
        <v>60</v>
      </c>
      <c r="Q355" t="s">
        <v>49</v>
      </c>
      <c r="R355" t="s">
        <v>50</v>
      </c>
      <c r="S355" t="s">
        <v>473</v>
      </c>
      <c r="T355" t="s">
        <v>48</v>
      </c>
      <c r="U355">
        <v>0.65</v>
      </c>
      <c r="V355" s="1">
        <v>39878</v>
      </c>
      <c r="W355">
        <f t="shared" si="11"/>
        <v>134.41249999999999</v>
      </c>
    </row>
    <row r="356" spans="1:23" x14ac:dyDescent="0.2">
      <c r="A356">
        <v>355</v>
      </c>
      <c r="B356">
        <v>2467</v>
      </c>
      <c r="C356" s="1">
        <v>40739</v>
      </c>
      <c r="D356" t="s">
        <v>45</v>
      </c>
      <c r="E356">
        <v>30</v>
      </c>
      <c r="F356">
        <v>3970.7849999999999</v>
      </c>
      <c r="G356">
        <v>0.09</v>
      </c>
      <c r="H356" t="s">
        <v>31</v>
      </c>
      <c r="I356">
        <v>586.61</v>
      </c>
      <c r="J356">
        <v>145.44999999999999</v>
      </c>
      <c r="K356">
        <v>17.850000000000001</v>
      </c>
      <c r="L356" t="s">
        <v>1661</v>
      </c>
      <c r="M356">
        <f t="shared" si="10"/>
        <v>15</v>
      </c>
      <c r="N356" t="s">
        <v>1595</v>
      </c>
      <c r="O356" t="s">
        <v>1595</v>
      </c>
      <c r="P356" t="s">
        <v>41</v>
      </c>
      <c r="Q356" t="s">
        <v>42</v>
      </c>
      <c r="R356" t="s">
        <v>210</v>
      </c>
      <c r="S356" t="s">
        <v>234</v>
      </c>
      <c r="T356" t="s">
        <v>36</v>
      </c>
      <c r="U356">
        <v>0.56000000000000005</v>
      </c>
      <c r="V356" s="1">
        <v>40740</v>
      </c>
      <c r="W356">
        <f t="shared" si="11"/>
        <v>392.71499999999997</v>
      </c>
    </row>
    <row r="357" spans="1:23" x14ac:dyDescent="0.2">
      <c r="A357">
        <v>356</v>
      </c>
      <c r="B357">
        <v>2497</v>
      </c>
      <c r="C357" s="1">
        <v>41147</v>
      </c>
      <c r="D357" t="s">
        <v>78</v>
      </c>
      <c r="E357">
        <v>21</v>
      </c>
      <c r="F357">
        <v>4066.2426</v>
      </c>
      <c r="G357">
        <v>0.06</v>
      </c>
      <c r="H357" t="s">
        <v>22</v>
      </c>
      <c r="I357">
        <v>636.03</v>
      </c>
      <c r="J357">
        <v>205.99</v>
      </c>
      <c r="K357">
        <v>5.26</v>
      </c>
      <c r="L357" t="s">
        <v>1851</v>
      </c>
      <c r="M357">
        <f t="shared" si="10"/>
        <v>13</v>
      </c>
      <c r="N357" t="s">
        <v>672</v>
      </c>
      <c r="O357" t="s">
        <v>673</v>
      </c>
      <c r="P357" t="s">
        <v>41</v>
      </c>
      <c r="Q357" t="s">
        <v>42</v>
      </c>
      <c r="R357" t="s">
        <v>43</v>
      </c>
      <c r="S357" t="s">
        <v>329</v>
      </c>
      <c r="T357" t="s">
        <v>39</v>
      </c>
      <c r="U357">
        <v>0.56000000000000005</v>
      </c>
      <c r="V357" s="1">
        <v>41149</v>
      </c>
      <c r="W357">
        <f t="shared" si="11"/>
        <v>259.54739999999998</v>
      </c>
    </row>
    <row r="358" spans="1:23" x14ac:dyDescent="0.2">
      <c r="A358">
        <v>357</v>
      </c>
      <c r="B358">
        <v>2500</v>
      </c>
      <c r="C358" s="1">
        <v>41135</v>
      </c>
      <c r="D358" t="s">
        <v>30</v>
      </c>
      <c r="E358">
        <v>5</v>
      </c>
      <c r="F358">
        <v>16.128</v>
      </c>
      <c r="G358">
        <v>0.04</v>
      </c>
      <c r="H358" t="s">
        <v>22</v>
      </c>
      <c r="I358">
        <v>-25.564499999999999</v>
      </c>
      <c r="J358">
        <v>3.36</v>
      </c>
      <c r="K358">
        <v>6.27</v>
      </c>
      <c r="L358" t="s">
        <v>1560</v>
      </c>
      <c r="M358">
        <f t="shared" si="10"/>
        <v>11</v>
      </c>
      <c r="N358" t="s">
        <v>2012</v>
      </c>
      <c r="O358" t="s">
        <v>2012</v>
      </c>
      <c r="P358" t="s">
        <v>25</v>
      </c>
      <c r="Q358" t="s">
        <v>26</v>
      </c>
      <c r="R358" t="s">
        <v>37</v>
      </c>
      <c r="S358" t="s">
        <v>410</v>
      </c>
      <c r="T358" t="s">
        <v>39</v>
      </c>
      <c r="U358">
        <v>0.4</v>
      </c>
      <c r="V358" s="1">
        <v>41137</v>
      </c>
      <c r="W358">
        <f t="shared" si="11"/>
        <v>0.67200000000000004</v>
      </c>
    </row>
    <row r="359" spans="1:23" x14ac:dyDescent="0.2">
      <c r="A359">
        <v>358</v>
      </c>
      <c r="B359">
        <v>2503</v>
      </c>
      <c r="C359" s="1">
        <v>40348</v>
      </c>
      <c r="D359" t="s">
        <v>63</v>
      </c>
      <c r="E359">
        <v>21</v>
      </c>
      <c r="F359">
        <v>84.128100000000003</v>
      </c>
      <c r="G359">
        <v>0.03</v>
      </c>
      <c r="H359" t="s">
        <v>22</v>
      </c>
      <c r="I359">
        <v>-71.541499999999999</v>
      </c>
      <c r="J359">
        <v>4.13</v>
      </c>
      <c r="K359">
        <v>5.34</v>
      </c>
      <c r="L359" t="s">
        <v>1433</v>
      </c>
      <c r="M359">
        <f t="shared" si="10"/>
        <v>13</v>
      </c>
      <c r="N359" t="s">
        <v>2073</v>
      </c>
      <c r="O359" t="s">
        <v>704</v>
      </c>
      <c r="P359" t="s">
        <v>41</v>
      </c>
      <c r="Q359" t="s">
        <v>26</v>
      </c>
      <c r="R359" t="s">
        <v>37</v>
      </c>
      <c r="S359" t="s">
        <v>680</v>
      </c>
      <c r="T359" t="s">
        <v>39</v>
      </c>
      <c r="U359">
        <v>0.38</v>
      </c>
      <c r="V359" s="1">
        <v>40349</v>
      </c>
      <c r="W359">
        <f t="shared" si="11"/>
        <v>2.6019000000000001</v>
      </c>
    </row>
    <row r="360" spans="1:23" x14ac:dyDescent="0.2">
      <c r="A360">
        <v>359</v>
      </c>
      <c r="B360">
        <v>2503</v>
      </c>
      <c r="C360" s="1">
        <v>40348</v>
      </c>
      <c r="D360" t="s">
        <v>63</v>
      </c>
      <c r="E360">
        <v>46</v>
      </c>
      <c r="F360">
        <v>170.982</v>
      </c>
      <c r="G360">
        <v>0.1</v>
      </c>
      <c r="H360" t="s">
        <v>22</v>
      </c>
      <c r="I360">
        <v>66.13</v>
      </c>
      <c r="J360">
        <v>4.13</v>
      </c>
      <c r="K360">
        <v>0.5</v>
      </c>
      <c r="L360" t="s">
        <v>1433</v>
      </c>
      <c r="M360">
        <f t="shared" si="10"/>
        <v>13</v>
      </c>
      <c r="N360" t="s">
        <v>2073</v>
      </c>
      <c r="O360" t="s">
        <v>704</v>
      </c>
      <c r="P360" t="s">
        <v>41</v>
      </c>
      <c r="Q360" t="s">
        <v>26</v>
      </c>
      <c r="R360" t="s">
        <v>88</v>
      </c>
      <c r="S360" t="s">
        <v>184</v>
      </c>
      <c r="T360" t="s">
        <v>39</v>
      </c>
      <c r="U360">
        <v>0.39</v>
      </c>
      <c r="V360" s="1">
        <v>40349</v>
      </c>
      <c r="W360">
        <f t="shared" si="11"/>
        <v>18.998000000000001</v>
      </c>
    </row>
    <row r="361" spans="1:23" x14ac:dyDescent="0.2">
      <c r="A361">
        <v>360</v>
      </c>
      <c r="B361">
        <v>2503</v>
      </c>
      <c r="C361" s="1">
        <v>40348</v>
      </c>
      <c r="D361" t="s">
        <v>63</v>
      </c>
      <c r="E361">
        <v>9</v>
      </c>
      <c r="F361">
        <v>173.7972</v>
      </c>
      <c r="G361">
        <v>0.08</v>
      </c>
      <c r="H361" t="s">
        <v>22</v>
      </c>
      <c r="I361">
        <v>-73.744</v>
      </c>
      <c r="J361">
        <v>20.99</v>
      </c>
      <c r="K361">
        <v>4.8099999999999996</v>
      </c>
      <c r="L361" t="s">
        <v>1433</v>
      </c>
      <c r="M361">
        <f t="shared" si="10"/>
        <v>13</v>
      </c>
      <c r="N361" t="s">
        <v>2073</v>
      </c>
      <c r="O361" t="s">
        <v>704</v>
      </c>
      <c r="P361" t="s">
        <v>41</v>
      </c>
      <c r="Q361" t="s">
        <v>42</v>
      </c>
      <c r="R361" t="s">
        <v>43</v>
      </c>
      <c r="S361" t="s">
        <v>760</v>
      </c>
      <c r="T361" t="s">
        <v>48</v>
      </c>
      <c r="U361">
        <v>0.57999999999999996</v>
      </c>
      <c r="V361" s="1">
        <v>40350</v>
      </c>
      <c r="W361">
        <f t="shared" si="11"/>
        <v>15.1128</v>
      </c>
    </row>
    <row r="362" spans="1:23" x14ac:dyDescent="0.2">
      <c r="A362">
        <v>361</v>
      </c>
      <c r="B362">
        <v>2530</v>
      </c>
      <c r="C362" s="1">
        <v>39892</v>
      </c>
      <c r="D362" t="s">
        <v>63</v>
      </c>
      <c r="E362">
        <v>9</v>
      </c>
      <c r="F362">
        <v>22.080599999999997</v>
      </c>
      <c r="G362">
        <v>0.06</v>
      </c>
      <c r="H362" t="s">
        <v>22</v>
      </c>
      <c r="I362">
        <v>4.58</v>
      </c>
      <c r="J362">
        <v>2.61</v>
      </c>
      <c r="K362">
        <v>0.5</v>
      </c>
      <c r="L362" t="s">
        <v>716</v>
      </c>
      <c r="M362">
        <f t="shared" si="10"/>
        <v>12</v>
      </c>
      <c r="N362" t="s">
        <v>703</v>
      </c>
      <c r="O362" t="s">
        <v>704</v>
      </c>
      <c r="P362" t="s">
        <v>41</v>
      </c>
      <c r="Q362" t="s">
        <v>26</v>
      </c>
      <c r="R362" t="s">
        <v>88</v>
      </c>
      <c r="S362" t="s">
        <v>528</v>
      </c>
      <c r="T362" t="s">
        <v>39</v>
      </c>
      <c r="U362">
        <v>0.39</v>
      </c>
      <c r="V362" s="1">
        <v>39894</v>
      </c>
      <c r="W362">
        <f t="shared" si="11"/>
        <v>1.4093999999999998</v>
      </c>
    </row>
    <row r="363" spans="1:23" x14ac:dyDescent="0.2">
      <c r="A363">
        <v>362</v>
      </c>
      <c r="B363">
        <v>2532</v>
      </c>
      <c r="C363" s="1">
        <v>40826</v>
      </c>
      <c r="D363" t="s">
        <v>30</v>
      </c>
      <c r="E363">
        <v>39</v>
      </c>
      <c r="F363">
        <v>276.53729999999996</v>
      </c>
      <c r="G363">
        <v>0.03</v>
      </c>
      <c r="H363" t="s">
        <v>22</v>
      </c>
      <c r="I363">
        <v>140.01</v>
      </c>
      <c r="J363">
        <v>7.31</v>
      </c>
      <c r="K363">
        <v>0.49</v>
      </c>
      <c r="L363" t="s">
        <v>106</v>
      </c>
      <c r="M363">
        <f t="shared" si="10"/>
        <v>11</v>
      </c>
      <c r="N363" t="s">
        <v>24</v>
      </c>
      <c r="O363" t="s">
        <v>24</v>
      </c>
      <c r="P363" t="s">
        <v>41</v>
      </c>
      <c r="Q363" t="s">
        <v>26</v>
      </c>
      <c r="R363" t="s">
        <v>88</v>
      </c>
      <c r="S363" t="s">
        <v>107</v>
      </c>
      <c r="T363" t="s">
        <v>39</v>
      </c>
      <c r="U363">
        <v>0.38</v>
      </c>
      <c r="V363" s="1">
        <v>40827</v>
      </c>
      <c r="W363">
        <f t="shared" si="11"/>
        <v>8.5526999999999997</v>
      </c>
    </row>
    <row r="364" spans="1:23" x14ac:dyDescent="0.2">
      <c r="A364">
        <v>363</v>
      </c>
      <c r="B364">
        <v>2532</v>
      </c>
      <c r="C364" s="1">
        <v>40826</v>
      </c>
      <c r="D364" t="s">
        <v>30</v>
      </c>
      <c r="E364">
        <v>24</v>
      </c>
      <c r="F364">
        <v>498.72239999999999</v>
      </c>
      <c r="G364">
        <v>0.01</v>
      </c>
      <c r="H364" t="s">
        <v>22</v>
      </c>
      <c r="I364">
        <v>-78.957999999999998</v>
      </c>
      <c r="J364">
        <v>20.99</v>
      </c>
      <c r="K364">
        <v>2.5</v>
      </c>
      <c r="L364" t="s">
        <v>106</v>
      </c>
      <c r="M364">
        <f t="shared" si="10"/>
        <v>11</v>
      </c>
      <c r="N364" t="s">
        <v>24</v>
      </c>
      <c r="O364" t="s">
        <v>24</v>
      </c>
      <c r="P364" t="s">
        <v>41</v>
      </c>
      <c r="Q364" t="s">
        <v>42</v>
      </c>
      <c r="R364" t="s">
        <v>43</v>
      </c>
      <c r="S364" t="s">
        <v>108</v>
      </c>
      <c r="T364" t="s">
        <v>68</v>
      </c>
      <c r="U364">
        <v>0.81</v>
      </c>
      <c r="V364" s="1">
        <v>40827</v>
      </c>
      <c r="W364">
        <f t="shared" si="11"/>
        <v>5.0376000000000003</v>
      </c>
    </row>
    <row r="365" spans="1:23" x14ac:dyDescent="0.2">
      <c r="A365">
        <v>364</v>
      </c>
      <c r="B365">
        <v>2535</v>
      </c>
      <c r="C365" s="1">
        <v>40322</v>
      </c>
      <c r="D365" t="s">
        <v>21</v>
      </c>
      <c r="E365">
        <v>6</v>
      </c>
      <c r="F365">
        <v>79.929599999999994</v>
      </c>
      <c r="G365">
        <v>0.08</v>
      </c>
      <c r="H365" t="s">
        <v>22</v>
      </c>
      <c r="I365">
        <v>-29.71</v>
      </c>
      <c r="J365">
        <v>14.48</v>
      </c>
      <c r="K365">
        <v>1.99</v>
      </c>
      <c r="L365" t="s">
        <v>2028</v>
      </c>
      <c r="M365">
        <f t="shared" si="10"/>
        <v>12</v>
      </c>
      <c r="N365" t="s">
        <v>2012</v>
      </c>
      <c r="O365" t="s">
        <v>2012</v>
      </c>
      <c r="P365" t="s">
        <v>41</v>
      </c>
      <c r="Q365" t="s">
        <v>42</v>
      </c>
      <c r="R365" t="s">
        <v>70</v>
      </c>
      <c r="S365" t="s">
        <v>305</v>
      </c>
      <c r="T365" t="s">
        <v>52</v>
      </c>
      <c r="U365">
        <v>0.49</v>
      </c>
      <c r="V365" s="1">
        <v>40324</v>
      </c>
      <c r="W365">
        <f t="shared" si="11"/>
        <v>6.9504000000000001</v>
      </c>
    </row>
    <row r="366" spans="1:23" x14ac:dyDescent="0.2">
      <c r="A366">
        <v>365</v>
      </c>
      <c r="B366">
        <v>2560</v>
      </c>
      <c r="C366" s="1">
        <v>41156</v>
      </c>
      <c r="D366" t="s">
        <v>78</v>
      </c>
      <c r="E366">
        <v>32</v>
      </c>
      <c r="F366">
        <v>671.04</v>
      </c>
      <c r="G366">
        <v>0</v>
      </c>
      <c r="H366" t="s">
        <v>22</v>
      </c>
      <c r="I366">
        <v>-84.07</v>
      </c>
      <c r="J366">
        <v>20.97</v>
      </c>
      <c r="K366">
        <v>6.5</v>
      </c>
      <c r="L366" t="s">
        <v>1724</v>
      </c>
      <c r="M366">
        <f t="shared" si="10"/>
        <v>11</v>
      </c>
      <c r="N366" t="s">
        <v>1123</v>
      </c>
      <c r="O366" t="s">
        <v>1123</v>
      </c>
      <c r="P366" t="s">
        <v>60</v>
      </c>
      <c r="Q366" t="s">
        <v>42</v>
      </c>
      <c r="R366" t="s">
        <v>70</v>
      </c>
      <c r="S366" t="s">
        <v>262</v>
      </c>
      <c r="T366" t="s">
        <v>39</v>
      </c>
      <c r="U366">
        <v>0.78</v>
      </c>
      <c r="V366" s="1">
        <v>41157</v>
      </c>
      <c r="W366">
        <f t="shared" si="11"/>
        <v>0</v>
      </c>
    </row>
    <row r="367" spans="1:23" x14ac:dyDescent="0.2">
      <c r="A367">
        <v>366</v>
      </c>
      <c r="B367">
        <v>2560</v>
      </c>
      <c r="C367" s="1">
        <v>41156</v>
      </c>
      <c r="D367" t="s">
        <v>78</v>
      </c>
      <c r="E367">
        <v>23</v>
      </c>
      <c r="F367">
        <v>106.5222</v>
      </c>
      <c r="G367">
        <v>7.0000000000000007E-2</v>
      </c>
      <c r="H367" t="s">
        <v>22</v>
      </c>
      <c r="I367">
        <v>-65.62</v>
      </c>
      <c r="J367">
        <v>4.9800000000000004</v>
      </c>
      <c r="K367">
        <v>5.49</v>
      </c>
      <c r="L367" t="s">
        <v>1724</v>
      </c>
      <c r="M367">
        <f t="shared" si="10"/>
        <v>11</v>
      </c>
      <c r="N367" t="s">
        <v>1123</v>
      </c>
      <c r="O367" t="s">
        <v>1123</v>
      </c>
      <c r="P367" t="s">
        <v>60</v>
      </c>
      <c r="Q367" t="s">
        <v>26</v>
      </c>
      <c r="R367" t="s">
        <v>61</v>
      </c>
      <c r="S367" t="s">
        <v>1224</v>
      </c>
      <c r="T367" t="s">
        <v>39</v>
      </c>
      <c r="U367">
        <v>0.38</v>
      </c>
      <c r="V367" s="1">
        <v>41158</v>
      </c>
      <c r="W367">
        <f t="shared" si="11"/>
        <v>8.0178000000000011</v>
      </c>
    </row>
    <row r="368" spans="1:23" x14ac:dyDescent="0.2">
      <c r="A368">
        <v>367</v>
      </c>
      <c r="B368">
        <v>2562</v>
      </c>
      <c r="C368" s="1">
        <v>41121</v>
      </c>
      <c r="D368" t="s">
        <v>78</v>
      </c>
      <c r="E368">
        <v>28</v>
      </c>
      <c r="F368">
        <v>58.172800000000002</v>
      </c>
      <c r="G368">
        <v>0.02</v>
      </c>
      <c r="H368" t="s">
        <v>22</v>
      </c>
      <c r="I368">
        <v>-32.03</v>
      </c>
      <c r="J368">
        <v>2.12</v>
      </c>
      <c r="K368">
        <v>1.99</v>
      </c>
      <c r="L368" t="s">
        <v>2014</v>
      </c>
      <c r="M368">
        <f t="shared" si="10"/>
        <v>13</v>
      </c>
      <c r="N368" t="s">
        <v>2012</v>
      </c>
      <c r="O368" t="s">
        <v>2012</v>
      </c>
      <c r="P368" t="s">
        <v>33</v>
      </c>
      <c r="Q368" t="s">
        <v>42</v>
      </c>
      <c r="R368" t="s">
        <v>70</v>
      </c>
      <c r="S368" t="s">
        <v>1232</v>
      </c>
      <c r="T368" t="s">
        <v>52</v>
      </c>
      <c r="U368">
        <v>0.55000000000000004</v>
      </c>
      <c r="V368" s="1">
        <v>41124</v>
      </c>
      <c r="W368">
        <f t="shared" si="11"/>
        <v>1.1872</v>
      </c>
    </row>
    <row r="369" spans="1:23" x14ac:dyDescent="0.2">
      <c r="A369">
        <v>368</v>
      </c>
      <c r="B369">
        <v>2562</v>
      </c>
      <c r="C369" s="1">
        <v>41121</v>
      </c>
      <c r="D369" t="s">
        <v>78</v>
      </c>
      <c r="E369">
        <v>6</v>
      </c>
      <c r="F369">
        <v>62.596799999999995</v>
      </c>
      <c r="G369">
        <v>0.08</v>
      </c>
      <c r="H369" t="s">
        <v>22</v>
      </c>
      <c r="I369">
        <v>-37.07</v>
      </c>
      <c r="J369">
        <v>11.34</v>
      </c>
      <c r="K369">
        <v>11.25</v>
      </c>
      <c r="L369" t="s">
        <v>2014</v>
      </c>
      <c r="M369">
        <f t="shared" si="10"/>
        <v>13</v>
      </c>
      <c r="N369" t="s">
        <v>2012</v>
      </c>
      <c r="O369" t="s">
        <v>2012</v>
      </c>
      <c r="P369" t="s">
        <v>33</v>
      </c>
      <c r="Q369" t="s">
        <v>26</v>
      </c>
      <c r="R369" t="s">
        <v>61</v>
      </c>
      <c r="S369" t="s">
        <v>1281</v>
      </c>
      <c r="T369" t="s">
        <v>39</v>
      </c>
      <c r="U369">
        <v>0.36</v>
      </c>
      <c r="V369" s="1">
        <v>41123</v>
      </c>
      <c r="W369">
        <f t="shared" si="11"/>
        <v>5.4431999999999992</v>
      </c>
    </row>
    <row r="370" spans="1:23" x14ac:dyDescent="0.2">
      <c r="A370">
        <v>369</v>
      </c>
      <c r="B370">
        <v>2562</v>
      </c>
      <c r="C370" s="1">
        <v>41121</v>
      </c>
      <c r="D370" t="s">
        <v>78</v>
      </c>
      <c r="E370">
        <v>17</v>
      </c>
      <c r="F370">
        <v>798.21119999999996</v>
      </c>
      <c r="G370">
        <v>0.04</v>
      </c>
      <c r="H370" t="s">
        <v>56</v>
      </c>
      <c r="I370">
        <v>308.63</v>
      </c>
      <c r="J370">
        <v>48.91</v>
      </c>
      <c r="K370">
        <v>5.81</v>
      </c>
      <c r="L370" t="s">
        <v>2014</v>
      </c>
      <c r="M370">
        <f t="shared" si="10"/>
        <v>13</v>
      </c>
      <c r="N370" t="s">
        <v>2012</v>
      </c>
      <c r="O370" t="s">
        <v>2012</v>
      </c>
      <c r="P370" t="s">
        <v>33</v>
      </c>
      <c r="Q370" t="s">
        <v>26</v>
      </c>
      <c r="R370" t="s">
        <v>61</v>
      </c>
      <c r="S370" t="s">
        <v>183</v>
      </c>
      <c r="T370" t="s">
        <v>39</v>
      </c>
      <c r="U370">
        <v>0.38</v>
      </c>
      <c r="V370" s="1">
        <v>41122</v>
      </c>
      <c r="W370">
        <f t="shared" si="11"/>
        <v>33.258799999999994</v>
      </c>
    </row>
    <row r="371" spans="1:23" x14ac:dyDescent="0.2">
      <c r="A371">
        <v>370</v>
      </c>
      <c r="B371">
        <v>2563</v>
      </c>
      <c r="C371" s="1">
        <v>40500</v>
      </c>
      <c r="D371" t="s">
        <v>45</v>
      </c>
      <c r="E371">
        <v>12</v>
      </c>
      <c r="F371">
        <v>30.0672</v>
      </c>
      <c r="G371">
        <v>0.04</v>
      </c>
      <c r="H371" t="s">
        <v>22</v>
      </c>
      <c r="I371">
        <v>8.34</v>
      </c>
      <c r="J371">
        <v>2.61</v>
      </c>
      <c r="K371">
        <v>0.5</v>
      </c>
      <c r="L371" t="s">
        <v>1681</v>
      </c>
      <c r="M371">
        <f t="shared" si="10"/>
        <v>13</v>
      </c>
      <c r="N371" t="s">
        <v>1905</v>
      </c>
      <c r="O371" t="s">
        <v>673</v>
      </c>
      <c r="P371" t="s">
        <v>25</v>
      </c>
      <c r="Q371" t="s">
        <v>26</v>
      </c>
      <c r="R371" t="s">
        <v>88</v>
      </c>
      <c r="S371" t="s">
        <v>406</v>
      </c>
      <c r="T371" t="s">
        <v>39</v>
      </c>
      <c r="U371">
        <v>0.39</v>
      </c>
      <c r="V371" s="1">
        <v>40501</v>
      </c>
      <c r="W371">
        <f t="shared" si="11"/>
        <v>1.2528000000000001</v>
      </c>
    </row>
    <row r="372" spans="1:23" x14ac:dyDescent="0.2">
      <c r="A372">
        <v>371</v>
      </c>
      <c r="B372">
        <v>2563</v>
      </c>
      <c r="C372" s="1">
        <v>40500</v>
      </c>
      <c r="D372" t="s">
        <v>45</v>
      </c>
      <c r="E372">
        <v>33</v>
      </c>
      <c r="F372">
        <v>195.36660000000001</v>
      </c>
      <c r="G372">
        <v>0.01</v>
      </c>
      <c r="H372" t="s">
        <v>22</v>
      </c>
      <c r="I372">
        <v>46.01</v>
      </c>
      <c r="J372">
        <v>5.98</v>
      </c>
      <c r="K372">
        <v>0.96</v>
      </c>
      <c r="L372" t="s">
        <v>1681</v>
      </c>
      <c r="M372">
        <f t="shared" si="10"/>
        <v>13</v>
      </c>
      <c r="N372" t="s">
        <v>1905</v>
      </c>
      <c r="O372" t="s">
        <v>673</v>
      </c>
      <c r="P372" t="s">
        <v>25</v>
      </c>
      <c r="Q372" t="s">
        <v>26</v>
      </c>
      <c r="R372" t="s">
        <v>95</v>
      </c>
      <c r="S372" t="s">
        <v>749</v>
      </c>
      <c r="T372" t="s">
        <v>68</v>
      </c>
      <c r="U372">
        <v>0.6</v>
      </c>
      <c r="V372" s="1">
        <v>40501</v>
      </c>
      <c r="W372">
        <f t="shared" si="11"/>
        <v>1.9734</v>
      </c>
    </row>
    <row r="373" spans="1:23" x14ac:dyDescent="0.2">
      <c r="A373">
        <v>372</v>
      </c>
      <c r="B373">
        <v>2593</v>
      </c>
      <c r="C373" s="1">
        <v>40424</v>
      </c>
      <c r="D373" t="s">
        <v>30</v>
      </c>
      <c r="E373">
        <v>5</v>
      </c>
      <c r="F373">
        <v>1894.41</v>
      </c>
      <c r="G373">
        <v>0.1</v>
      </c>
      <c r="H373" t="s">
        <v>56</v>
      </c>
      <c r="I373">
        <v>276.67500000000001</v>
      </c>
      <c r="J373">
        <v>420.98</v>
      </c>
      <c r="K373">
        <v>19.989999999999998</v>
      </c>
      <c r="L373" t="s">
        <v>1908</v>
      </c>
      <c r="M373">
        <f t="shared" si="10"/>
        <v>10</v>
      </c>
      <c r="N373" t="s">
        <v>1905</v>
      </c>
      <c r="O373" t="s">
        <v>673</v>
      </c>
      <c r="P373" t="s">
        <v>41</v>
      </c>
      <c r="Q373" t="s">
        <v>26</v>
      </c>
      <c r="R373" t="s">
        <v>37</v>
      </c>
      <c r="S373" t="s">
        <v>607</v>
      </c>
      <c r="T373" t="s">
        <v>39</v>
      </c>
      <c r="U373">
        <v>0.35</v>
      </c>
      <c r="V373" s="1">
        <v>40426</v>
      </c>
      <c r="W373">
        <f t="shared" si="11"/>
        <v>210.49</v>
      </c>
    </row>
    <row r="374" spans="1:23" x14ac:dyDescent="0.2">
      <c r="A374">
        <v>373</v>
      </c>
      <c r="B374">
        <v>2593</v>
      </c>
      <c r="C374" s="1">
        <v>40424</v>
      </c>
      <c r="D374" t="s">
        <v>30</v>
      </c>
      <c r="E374">
        <v>15</v>
      </c>
      <c r="F374">
        <v>3549.9089999999997</v>
      </c>
      <c r="G374">
        <v>0.03</v>
      </c>
      <c r="H374" t="s">
        <v>31</v>
      </c>
      <c r="I374">
        <v>691.13</v>
      </c>
      <c r="J374">
        <v>243.98</v>
      </c>
      <c r="K374">
        <v>43.32</v>
      </c>
      <c r="L374" t="s">
        <v>1908</v>
      </c>
      <c r="M374">
        <f t="shared" si="10"/>
        <v>10</v>
      </c>
      <c r="N374" t="s">
        <v>1905</v>
      </c>
      <c r="O374" t="s">
        <v>673</v>
      </c>
      <c r="P374" t="s">
        <v>41</v>
      </c>
      <c r="Q374" t="s">
        <v>49</v>
      </c>
      <c r="R374" t="s">
        <v>112</v>
      </c>
      <c r="S374" t="s">
        <v>237</v>
      </c>
      <c r="T374" t="s">
        <v>36</v>
      </c>
      <c r="U374">
        <v>0.55000000000000004</v>
      </c>
      <c r="V374" s="1">
        <v>40425</v>
      </c>
      <c r="W374">
        <f t="shared" si="11"/>
        <v>109.791</v>
      </c>
    </row>
    <row r="375" spans="1:23" x14ac:dyDescent="0.2">
      <c r="A375">
        <v>374</v>
      </c>
      <c r="B375">
        <v>2595</v>
      </c>
      <c r="C375" s="1">
        <v>40890</v>
      </c>
      <c r="D375" t="s">
        <v>45</v>
      </c>
      <c r="E375">
        <v>13</v>
      </c>
      <c r="F375">
        <v>10994.6304</v>
      </c>
      <c r="G375">
        <v>0.04</v>
      </c>
      <c r="H375" t="s">
        <v>31</v>
      </c>
      <c r="I375">
        <v>2322.44</v>
      </c>
      <c r="J375">
        <v>880.98</v>
      </c>
      <c r="K375">
        <v>44.55</v>
      </c>
      <c r="L375" t="s">
        <v>2064</v>
      </c>
      <c r="M375">
        <f t="shared" si="10"/>
        <v>10</v>
      </c>
      <c r="N375" t="s">
        <v>703</v>
      </c>
      <c r="O375" t="s">
        <v>704</v>
      </c>
      <c r="P375" t="s">
        <v>41</v>
      </c>
      <c r="Q375" t="s">
        <v>49</v>
      </c>
      <c r="R375" t="s">
        <v>80</v>
      </c>
      <c r="S375" t="s">
        <v>301</v>
      </c>
      <c r="T375" t="s">
        <v>82</v>
      </c>
      <c r="U375">
        <v>0.62</v>
      </c>
      <c r="V375" s="1">
        <v>40891</v>
      </c>
      <c r="W375">
        <f t="shared" si="11"/>
        <v>458.1096</v>
      </c>
    </row>
    <row r="376" spans="1:23" x14ac:dyDescent="0.2">
      <c r="A376">
        <v>375</v>
      </c>
      <c r="B376">
        <v>2595</v>
      </c>
      <c r="C376" s="1">
        <v>40890</v>
      </c>
      <c r="D376" t="s">
        <v>45</v>
      </c>
      <c r="E376">
        <v>4</v>
      </c>
      <c r="F376">
        <v>19.910799999999998</v>
      </c>
      <c r="G376">
        <v>0.09</v>
      </c>
      <c r="H376" t="s">
        <v>22</v>
      </c>
      <c r="I376">
        <v>5.88</v>
      </c>
      <c r="J376">
        <v>5.47</v>
      </c>
      <c r="K376">
        <v>5.26</v>
      </c>
      <c r="L376" t="s">
        <v>2064</v>
      </c>
      <c r="M376">
        <f t="shared" si="10"/>
        <v>10</v>
      </c>
      <c r="N376" t="s">
        <v>703</v>
      </c>
      <c r="O376" t="s">
        <v>704</v>
      </c>
      <c r="P376" t="s">
        <v>41</v>
      </c>
      <c r="Q376" t="s">
        <v>49</v>
      </c>
      <c r="R376" t="s">
        <v>50</v>
      </c>
      <c r="S376" t="s">
        <v>1894</v>
      </c>
      <c r="T376" t="s">
        <v>52</v>
      </c>
      <c r="U376">
        <v>0.42</v>
      </c>
      <c r="V376" s="1">
        <v>40892</v>
      </c>
      <c r="W376">
        <f t="shared" si="11"/>
        <v>1.9691999999999998</v>
      </c>
    </row>
    <row r="377" spans="1:23" x14ac:dyDescent="0.2">
      <c r="A377">
        <v>376</v>
      </c>
      <c r="B377">
        <v>2595</v>
      </c>
      <c r="C377" s="1">
        <v>40890</v>
      </c>
      <c r="D377" t="s">
        <v>45</v>
      </c>
      <c r="E377">
        <v>29</v>
      </c>
      <c r="F377">
        <v>186.04080000000002</v>
      </c>
      <c r="G377">
        <v>0.01</v>
      </c>
      <c r="H377" t="s">
        <v>56</v>
      </c>
      <c r="I377">
        <v>-125.6</v>
      </c>
      <c r="J377">
        <v>6.48</v>
      </c>
      <c r="K377">
        <v>8.74</v>
      </c>
      <c r="L377" t="s">
        <v>2064</v>
      </c>
      <c r="M377">
        <f t="shared" si="10"/>
        <v>10</v>
      </c>
      <c r="N377" t="s">
        <v>703</v>
      </c>
      <c r="O377" t="s">
        <v>704</v>
      </c>
      <c r="P377" t="s">
        <v>41</v>
      </c>
      <c r="Q377" t="s">
        <v>26</v>
      </c>
      <c r="R377" t="s">
        <v>61</v>
      </c>
      <c r="S377" t="s">
        <v>1210</v>
      </c>
      <c r="T377" t="s">
        <v>39</v>
      </c>
      <c r="U377">
        <v>0.36</v>
      </c>
      <c r="V377" s="1">
        <v>40892</v>
      </c>
      <c r="W377">
        <f t="shared" si="11"/>
        <v>1.8792000000000002</v>
      </c>
    </row>
    <row r="378" spans="1:23" x14ac:dyDescent="0.2">
      <c r="A378">
        <v>377</v>
      </c>
      <c r="B378">
        <v>2626</v>
      </c>
      <c r="C378" s="1">
        <v>40793</v>
      </c>
      <c r="D378" t="s">
        <v>45</v>
      </c>
      <c r="E378">
        <v>16</v>
      </c>
      <c r="F378">
        <v>45.1584</v>
      </c>
      <c r="G378">
        <v>0.02</v>
      </c>
      <c r="H378" t="s">
        <v>22</v>
      </c>
      <c r="I378">
        <v>18.02</v>
      </c>
      <c r="J378">
        <v>2.88</v>
      </c>
      <c r="K378">
        <v>0.5</v>
      </c>
      <c r="L378" t="s">
        <v>1160</v>
      </c>
      <c r="M378">
        <f t="shared" si="10"/>
        <v>18</v>
      </c>
      <c r="N378" t="s">
        <v>1123</v>
      </c>
      <c r="O378" t="s">
        <v>1123</v>
      </c>
      <c r="P378" t="s">
        <v>25</v>
      </c>
      <c r="Q378" t="s">
        <v>26</v>
      </c>
      <c r="R378" t="s">
        <v>88</v>
      </c>
      <c r="S378" t="s">
        <v>1161</v>
      </c>
      <c r="T378" t="s">
        <v>39</v>
      </c>
      <c r="U378">
        <v>0.36</v>
      </c>
      <c r="V378" s="1">
        <v>40795</v>
      </c>
      <c r="W378">
        <f t="shared" si="11"/>
        <v>0.92159999999999997</v>
      </c>
    </row>
    <row r="379" spans="1:23" x14ac:dyDescent="0.2">
      <c r="A379">
        <v>378</v>
      </c>
      <c r="B379">
        <v>2628</v>
      </c>
      <c r="C379" s="1">
        <v>40472</v>
      </c>
      <c r="D379" t="s">
        <v>21</v>
      </c>
      <c r="E379">
        <v>14</v>
      </c>
      <c r="F379">
        <v>29.299200000000003</v>
      </c>
      <c r="G379">
        <v>0.04</v>
      </c>
      <c r="H379" t="s">
        <v>22</v>
      </c>
      <c r="I379">
        <v>-60.13</v>
      </c>
      <c r="J379">
        <v>2.1800000000000002</v>
      </c>
      <c r="K379">
        <v>5</v>
      </c>
      <c r="L379" t="s">
        <v>1259</v>
      </c>
      <c r="M379">
        <f t="shared" si="10"/>
        <v>13</v>
      </c>
      <c r="N379" t="s">
        <v>1123</v>
      </c>
      <c r="O379" t="s">
        <v>1123</v>
      </c>
      <c r="P379" t="s">
        <v>33</v>
      </c>
      <c r="Q379" t="s">
        <v>26</v>
      </c>
      <c r="R379" t="s">
        <v>150</v>
      </c>
      <c r="S379" t="s">
        <v>564</v>
      </c>
      <c r="T379" t="s">
        <v>68</v>
      </c>
      <c r="U379">
        <v>0.81</v>
      </c>
      <c r="V379" s="1">
        <v>40477</v>
      </c>
      <c r="W379">
        <f t="shared" si="11"/>
        <v>1.2208000000000001</v>
      </c>
    </row>
    <row r="380" spans="1:23" x14ac:dyDescent="0.2">
      <c r="A380">
        <v>379</v>
      </c>
      <c r="B380">
        <v>2628</v>
      </c>
      <c r="C380" s="1">
        <v>40472</v>
      </c>
      <c r="D380" t="s">
        <v>21</v>
      </c>
      <c r="E380">
        <v>29</v>
      </c>
      <c r="F380">
        <v>6216.875</v>
      </c>
      <c r="G380">
        <v>0.02</v>
      </c>
      <c r="H380" t="s">
        <v>31</v>
      </c>
      <c r="I380">
        <v>-752.83199999999999</v>
      </c>
      <c r="J380">
        <v>218.75</v>
      </c>
      <c r="K380">
        <v>69.64</v>
      </c>
      <c r="L380" t="s">
        <v>1259</v>
      </c>
      <c r="M380">
        <f t="shared" si="10"/>
        <v>13</v>
      </c>
      <c r="N380" t="s">
        <v>1123</v>
      </c>
      <c r="O380" t="s">
        <v>1123</v>
      </c>
      <c r="P380" t="s">
        <v>33</v>
      </c>
      <c r="Q380" t="s">
        <v>49</v>
      </c>
      <c r="R380" t="s">
        <v>83</v>
      </c>
      <c r="S380" t="s">
        <v>254</v>
      </c>
      <c r="T380" t="s">
        <v>82</v>
      </c>
      <c r="U380">
        <v>0.77</v>
      </c>
      <c r="V380" s="1">
        <v>40481</v>
      </c>
      <c r="W380">
        <f t="shared" si="11"/>
        <v>126.875</v>
      </c>
    </row>
    <row r="381" spans="1:23" x14ac:dyDescent="0.2">
      <c r="A381">
        <v>380</v>
      </c>
      <c r="B381">
        <v>2630</v>
      </c>
      <c r="C381" s="1">
        <v>41205</v>
      </c>
      <c r="D381" t="s">
        <v>21</v>
      </c>
      <c r="E381">
        <v>31</v>
      </c>
      <c r="F381">
        <v>140.76480000000004</v>
      </c>
      <c r="G381">
        <v>0.04</v>
      </c>
      <c r="H381" t="s">
        <v>22</v>
      </c>
      <c r="I381">
        <v>37.14</v>
      </c>
      <c r="J381">
        <v>4.7300000000000004</v>
      </c>
      <c r="K381">
        <v>1.52</v>
      </c>
      <c r="L381" t="s">
        <v>1852</v>
      </c>
      <c r="M381">
        <f t="shared" si="10"/>
        <v>12</v>
      </c>
      <c r="N381" t="s">
        <v>672</v>
      </c>
      <c r="O381" t="s">
        <v>673</v>
      </c>
      <c r="P381" t="s">
        <v>41</v>
      </c>
      <c r="Q381" t="s">
        <v>26</v>
      </c>
      <c r="R381" t="s">
        <v>61</v>
      </c>
      <c r="S381" t="s">
        <v>1515</v>
      </c>
      <c r="T381" t="s">
        <v>68</v>
      </c>
      <c r="U381">
        <v>0.36</v>
      </c>
      <c r="V381" s="1">
        <v>41205</v>
      </c>
      <c r="W381">
        <f t="shared" si="11"/>
        <v>5.8652000000000006</v>
      </c>
    </row>
    <row r="382" spans="1:23" x14ac:dyDescent="0.2">
      <c r="A382">
        <v>381</v>
      </c>
      <c r="B382">
        <v>2631</v>
      </c>
      <c r="C382" s="1">
        <v>40444</v>
      </c>
      <c r="D382" t="s">
        <v>21</v>
      </c>
      <c r="E382">
        <v>27</v>
      </c>
      <c r="F382">
        <v>1017.4464</v>
      </c>
      <c r="G382">
        <v>0.08</v>
      </c>
      <c r="H382" t="s">
        <v>22</v>
      </c>
      <c r="I382">
        <v>252.66</v>
      </c>
      <c r="J382">
        <v>40.96</v>
      </c>
      <c r="K382">
        <v>1.99</v>
      </c>
      <c r="L382" t="s">
        <v>109</v>
      </c>
      <c r="M382">
        <f t="shared" si="10"/>
        <v>10</v>
      </c>
      <c r="N382" t="s">
        <v>24</v>
      </c>
      <c r="O382" t="s">
        <v>24</v>
      </c>
      <c r="P382" t="s">
        <v>41</v>
      </c>
      <c r="Q382" t="s">
        <v>42</v>
      </c>
      <c r="R382" t="s">
        <v>70</v>
      </c>
      <c r="S382" t="s">
        <v>110</v>
      </c>
      <c r="T382" t="s">
        <v>52</v>
      </c>
      <c r="U382">
        <v>0.55000000000000004</v>
      </c>
      <c r="V382" s="1">
        <v>40446</v>
      </c>
      <c r="W382">
        <f t="shared" si="11"/>
        <v>88.473600000000005</v>
      </c>
    </row>
    <row r="383" spans="1:23" x14ac:dyDescent="0.2">
      <c r="A383">
        <v>382</v>
      </c>
      <c r="B383">
        <v>2656</v>
      </c>
      <c r="C383" s="1">
        <v>40301</v>
      </c>
      <c r="D383" t="s">
        <v>78</v>
      </c>
      <c r="E383">
        <v>3</v>
      </c>
      <c r="F383">
        <v>454.0335</v>
      </c>
      <c r="G383">
        <v>0.05</v>
      </c>
      <c r="H383" t="s">
        <v>31</v>
      </c>
      <c r="I383">
        <v>-214.53300000000002</v>
      </c>
      <c r="J383">
        <v>159.31</v>
      </c>
      <c r="K383">
        <v>60</v>
      </c>
      <c r="L383" t="s">
        <v>1005</v>
      </c>
      <c r="M383">
        <f t="shared" si="10"/>
        <v>11</v>
      </c>
      <c r="N383" t="s">
        <v>974</v>
      </c>
      <c r="O383" t="s">
        <v>512</v>
      </c>
      <c r="P383" t="s">
        <v>33</v>
      </c>
      <c r="Q383" t="s">
        <v>49</v>
      </c>
      <c r="R383" t="s">
        <v>83</v>
      </c>
      <c r="S383" t="s">
        <v>956</v>
      </c>
      <c r="T383" t="s">
        <v>36</v>
      </c>
      <c r="U383">
        <v>0.55000000000000004</v>
      </c>
      <c r="V383" s="1">
        <v>40302</v>
      </c>
      <c r="W383">
        <f t="shared" si="11"/>
        <v>23.896500000000003</v>
      </c>
    </row>
    <row r="384" spans="1:23" x14ac:dyDescent="0.2">
      <c r="A384">
        <v>383</v>
      </c>
      <c r="B384">
        <v>2656</v>
      </c>
      <c r="C384" s="1">
        <v>40301</v>
      </c>
      <c r="D384" t="s">
        <v>78</v>
      </c>
      <c r="E384">
        <v>29</v>
      </c>
      <c r="F384">
        <v>1033.2728999999999</v>
      </c>
      <c r="G384">
        <v>0.01</v>
      </c>
      <c r="H384" t="s">
        <v>22</v>
      </c>
      <c r="I384">
        <v>237.14100000000002</v>
      </c>
      <c r="J384">
        <v>35.99</v>
      </c>
      <c r="K384">
        <v>1.25</v>
      </c>
      <c r="L384" t="s">
        <v>1005</v>
      </c>
      <c r="M384">
        <f t="shared" si="10"/>
        <v>11</v>
      </c>
      <c r="N384" t="s">
        <v>974</v>
      </c>
      <c r="O384" t="s">
        <v>512</v>
      </c>
      <c r="P384" t="s">
        <v>33</v>
      </c>
      <c r="Q384" t="s">
        <v>42</v>
      </c>
      <c r="R384" t="s">
        <v>43</v>
      </c>
      <c r="S384" t="s">
        <v>695</v>
      </c>
      <c r="T384" t="s">
        <v>52</v>
      </c>
      <c r="U384">
        <v>0.56999999999999995</v>
      </c>
      <c r="V384" s="1">
        <v>40303</v>
      </c>
      <c r="W384">
        <f t="shared" si="11"/>
        <v>10.437100000000001</v>
      </c>
    </row>
    <row r="385" spans="1:23" x14ac:dyDescent="0.2">
      <c r="A385">
        <v>384</v>
      </c>
      <c r="B385">
        <v>2657</v>
      </c>
      <c r="C385" s="1">
        <v>40832</v>
      </c>
      <c r="D385" t="s">
        <v>30</v>
      </c>
      <c r="E385">
        <v>30</v>
      </c>
      <c r="F385">
        <v>7974.5849999999991</v>
      </c>
      <c r="G385">
        <v>0.05</v>
      </c>
      <c r="H385" t="s">
        <v>31</v>
      </c>
      <c r="I385">
        <v>2108.8000000000002</v>
      </c>
      <c r="J385">
        <v>279.81</v>
      </c>
      <c r="K385">
        <v>23.19</v>
      </c>
      <c r="L385" t="s">
        <v>1789</v>
      </c>
      <c r="M385">
        <f t="shared" si="10"/>
        <v>14</v>
      </c>
      <c r="N385" t="s">
        <v>672</v>
      </c>
      <c r="O385" t="s">
        <v>673</v>
      </c>
      <c r="P385" t="s">
        <v>60</v>
      </c>
      <c r="Q385" t="s">
        <v>26</v>
      </c>
      <c r="R385" t="s">
        <v>34</v>
      </c>
      <c r="S385" t="s">
        <v>494</v>
      </c>
      <c r="T385" t="s">
        <v>36</v>
      </c>
      <c r="U385">
        <v>0.59</v>
      </c>
      <c r="V385" s="1">
        <v>40834</v>
      </c>
      <c r="W385">
        <f t="shared" si="11"/>
        <v>419.71499999999997</v>
      </c>
    </row>
    <row r="386" spans="1:23" x14ac:dyDescent="0.2">
      <c r="A386">
        <v>385</v>
      </c>
      <c r="B386">
        <v>2657</v>
      </c>
      <c r="C386" s="1">
        <v>40832</v>
      </c>
      <c r="D386" t="s">
        <v>30</v>
      </c>
      <c r="E386">
        <v>37</v>
      </c>
      <c r="F386">
        <v>2392.7973999999995</v>
      </c>
      <c r="G386">
        <v>0.02</v>
      </c>
      <c r="H386" t="s">
        <v>22</v>
      </c>
      <c r="I386">
        <v>464.35500000000002</v>
      </c>
      <c r="J386">
        <v>65.989999999999995</v>
      </c>
      <c r="K386">
        <v>8.99</v>
      </c>
      <c r="L386" t="s">
        <v>1789</v>
      </c>
      <c r="M386">
        <f t="shared" si="10"/>
        <v>14</v>
      </c>
      <c r="N386" t="s">
        <v>672</v>
      </c>
      <c r="O386" t="s">
        <v>673</v>
      </c>
      <c r="P386" t="s">
        <v>60</v>
      </c>
      <c r="Q386" t="s">
        <v>42</v>
      </c>
      <c r="R386" t="s">
        <v>43</v>
      </c>
      <c r="S386" t="s">
        <v>1843</v>
      </c>
      <c r="T386" t="s">
        <v>39</v>
      </c>
      <c r="U386">
        <v>0.55000000000000004</v>
      </c>
      <c r="V386" s="1">
        <v>40833</v>
      </c>
      <c r="W386">
        <f t="shared" si="11"/>
        <v>48.832599999999992</v>
      </c>
    </row>
    <row r="387" spans="1:23" x14ac:dyDescent="0.2">
      <c r="A387">
        <v>386</v>
      </c>
      <c r="B387">
        <v>2658</v>
      </c>
      <c r="C387" s="1">
        <v>40808</v>
      </c>
      <c r="D387" t="s">
        <v>63</v>
      </c>
      <c r="E387">
        <v>34</v>
      </c>
      <c r="F387">
        <v>211.50720000000001</v>
      </c>
      <c r="G387">
        <v>0.04</v>
      </c>
      <c r="H387" t="s">
        <v>22</v>
      </c>
      <c r="I387">
        <v>-189.33</v>
      </c>
      <c r="J387">
        <v>6.48</v>
      </c>
      <c r="K387">
        <v>9.5399999999999991</v>
      </c>
      <c r="L387" t="s">
        <v>1581</v>
      </c>
      <c r="M387">
        <f t="shared" ref="M387:M450" si="12">LEN(L387)</f>
        <v>12</v>
      </c>
      <c r="N387" t="s">
        <v>2012</v>
      </c>
      <c r="O387" t="s">
        <v>2012</v>
      </c>
      <c r="P387" t="s">
        <v>25</v>
      </c>
      <c r="Q387" t="s">
        <v>26</v>
      </c>
      <c r="R387" t="s">
        <v>61</v>
      </c>
      <c r="S387" t="s">
        <v>518</v>
      </c>
      <c r="T387" t="s">
        <v>39</v>
      </c>
      <c r="U387">
        <v>0.37</v>
      </c>
      <c r="V387" s="1">
        <v>40809</v>
      </c>
      <c r="W387">
        <f t="shared" ref="W387:W450" si="13">(J387*E387)*G387</f>
        <v>8.8128000000000011</v>
      </c>
    </row>
    <row r="388" spans="1:23" x14ac:dyDescent="0.2">
      <c r="A388">
        <v>387</v>
      </c>
      <c r="B388">
        <v>2658</v>
      </c>
      <c r="C388" s="1">
        <v>40808</v>
      </c>
      <c r="D388" t="s">
        <v>63</v>
      </c>
      <c r="E388">
        <v>32</v>
      </c>
      <c r="F388">
        <v>449.03039999999999</v>
      </c>
      <c r="G388">
        <v>0.09</v>
      </c>
      <c r="H388" t="s">
        <v>56</v>
      </c>
      <c r="I388">
        <v>-185.8</v>
      </c>
      <c r="J388">
        <v>15.42</v>
      </c>
      <c r="K388">
        <v>10.68</v>
      </c>
      <c r="L388" t="s">
        <v>1581</v>
      </c>
      <c r="M388">
        <f t="shared" si="12"/>
        <v>12</v>
      </c>
      <c r="N388" t="s">
        <v>2012</v>
      </c>
      <c r="O388" t="s">
        <v>2012</v>
      </c>
      <c r="P388" t="s">
        <v>25</v>
      </c>
      <c r="Q388" t="s">
        <v>26</v>
      </c>
      <c r="R388" t="s">
        <v>27</v>
      </c>
      <c r="S388" t="s">
        <v>1645</v>
      </c>
      <c r="T388" t="s">
        <v>39</v>
      </c>
      <c r="U388">
        <v>0.57999999999999996</v>
      </c>
      <c r="V388" s="1">
        <v>40808</v>
      </c>
      <c r="W388">
        <f t="shared" si="13"/>
        <v>44.409599999999998</v>
      </c>
    </row>
    <row r="389" spans="1:23" x14ac:dyDescent="0.2">
      <c r="A389">
        <v>388</v>
      </c>
      <c r="B389">
        <v>2659</v>
      </c>
      <c r="C389" s="1">
        <v>40529</v>
      </c>
      <c r="D389" t="s">
        <v>45</v>
      </c>
      <c r="E389">
        <v>50</v>
      </c>
      <c r="F389">
        <v>872.62</v>
      </c>
      <c r="G389">
        <v>0.08</v>
      </c>
      <c r="H389" t="s">
        <v>22</v>
      </c>
      <c r="I389">
        <v>41.27</v>
      </c>
      <c r="J389">
        <v>18.97</v>
      </c>
      <c r="K389">
        <v>9.0299999999999994</v>
      </c>
      <c r="L389" t="s">
        <v>2110</v>
      </c>
      <c r="M389">
        <f t="shared" si="12"/>
        <v>14</v>
      </c>
      <c r="N389" t="s">
        <v>2073</v>
      </c>
      <c r="O389" t="s">
        <v>704</v>
      </c>
      <c r="P389" t="s">
        <v>41</v>
      </c>
      <c r="Q389" t="s">
        <v>26</v>
      </c>
      <c r="R389" t="s">
        <v>61</v>
      </c>
      <c r="S389" t="s">
        <v>123</v>
      </c>
      <c r="T389" t="s">
        <v>39</v>
      </c>
      <c r="U389">
        <v>0.37</v>
      </c>
      <c r="V389" s="1">
        <v>40531</v>
      </c>
      <c r="W389">
        <f t="shared" si="13"/>
        <v>75.88</v>
      </c>
    </row>
    <row r="390" spans="1:23" x14ac:dyDescent="0.2">
      <c r="A390">
        <v>389</v>
      </c>
      <c r="B390">
        <v>2688</v>
      </c>
      <c r="C390" s="1">
        <v>40931</v>
      </c>
      <c r="D390" t="s">
        <v>30</v>
      </c>
      <c r="E390">
        <v>31</v>
      </c>
      <c r="F390">
        <v>2399.1210000000001</v>
      </c>
      <c r="G390">
        <v>0.1</v>
      </c>
      <c r="H390" t="s">
        <v>22</v>
      </c>
      <c r="I390">
        <v>844.90199999999993</v>
      </c>
      <c r="J390">
        <v>85.99</v>
      </c>
      <c r="K390">
        <v>1.25</v>
      </c>
      <c r="L390" t="s">
        <v>1848</v>
      </c>
      <c r="M390">
        <f t="shared" si="12"/>
        <v>13</v>
      </c>
      <c r="N390" t="s">
        <v>672</v>
      </c>
      <c r="O390" t="s">
        <v>673</v>
      </c>
      <c r="P390" t="s">
        <v>25</v>
      </c>
      <c r="Q390" t="s">
        <v>42</v>
      </c>
      <c r="R390" t="s">
        <v>43</v>
      </c>
      <c r="S390" t="s">
        <v>438</v>
      </c>
      <c r="T390" t="s">
        <v>52</v>
      </c>
      <c r="U390">
        <v>0.39</v>
      </c>
      <c r="V390" s="1">
        <v>40932</v>
      </c>
      <c r="W390">
        <f t="shared" si="13"/>
        <v>266.56900000000002</v>
      </c>
    </row>
    <row r="391" spans="1:23" x14ac:dyDescent="0.2">
      <c r="A391">
        <v>390</v>
      </c>
      <c r="B391">
        <v>2688</v>
      </c>
      <c r="C391" s="1">
        <v>40931</v>
      </c>
      <c r="D391" t="s">
        <v>30</v>
      </c>
      <c r="E391">
        <v>7</v>
      </c>
      <c r="F391">
        <v>133.5789</v>
      </c>
      <c r="G391">
        <v>0.09</v>
      </c>
      <c r="H391" t="s">
        <v>22</v>
      </c>
      <c r="I391">
        <v>-98.46</v>
      </c>
      <c r="J391">
        <v>20.97</v>
      </c>
      <c r="K391">
        <v>6.5</v>
      </c>
      <c r="L391" t="s">
        <v>1848</v>
      </c>
      <c r="M391">
        <f t="shared" si="12"/>
        <v>13</v>
      </c>
      <c r="N391" t="s">
        <v>672</v>
      </c>
      <c r="O391" t="s">
        <v>673</v>
      </c>
      <c r="P391" t="s">
        <v>25</v>
      </c>
      <c r="Q391" t="s">
        <v>42</v>
      </c>
      <c r="R391" t="s">
        <v>70</v>
      </c>
      <c r="S391" t="s">
        <v>262</v>
      </c>
      <c r="T391" t="s">
        <v>39</v>
      </c>
      <c r="U391">
        <v>0.78</v>
      </c>
      <c r="V391" s="1">
        <v>40932</v>
      </c>
      <c r="W391">
        <f t="shared" si="13"/>
        <v>13.211099999999998</v>
      </c>
    </row>
    <row r="392" spans="1:23" x14ac:dyDescent="0.2">
      <c r="A392">
        <v>391</v>
      </c>
      <c r="B392">
        <v>2688</v>
      </c>
      <c r="C392" s="1">
        <v>40931</v>
      </c>
      <c r="D392" t="s">
        <v>30</v>
      </c>
      <c r="E392">
        <v>11</v>
      </c>
      <c r="F392">
        <v>1698.7311000000002</v>
      </c>
      <c r="G392">
        <v>0.01</v>
      </c>
      <c r="H392" t="s">
        <v>22</v>
      </c>
      <c r="I392">
        <v>61.236000000000004</v>
      </c>
      <c r="J392">
        <v>155.99</v>
      </c>
      <c r="K392">
        <v>3.9</v>
      </c>
      <c r="L392" t="s">
        <v>1848</v>
      </c>
      <c r="M392">
        <f t="shared" si="12"/>
        <v>13</v>
      </c>
      <c r="N392" t="s">
        <v>672</v>
      </c>
      <c r="O392" t="s">
        <v>673</v>
      </c>
      <c r="P392" t="s">
        <v>25</v>
      </c>
      <c r="Q392" t="s">
        <v>42</v>
      </c>
      <c r="R392" t="s">
        <v>43</v>
      </c>
      <c r="S392" t="s">
        <v>257</v>
      </c>
      <c r="T392" t="s">
        <v>39</v>
      </c>
      <c r="U392">
        <v>0.55000000000000004</v>
      </c>
      <c r="V392" s="1">
        <v>40933</v>
      </c>
      <c r="W392">
        <f t="shared" si="13"/>
        <v>17.158900000000003</v>
      </c>
    </row>
    <row r="393" spans="1:23" x14ac:dyDescent="0.2">
      <c r="A393">
        <v>392</v>
      </c>
      <c r="B393">
        <v>2691</v>
      </c>
      <c r="C393" s="1">
        <v>41028</v>
      </c>
      <c r="D393" t="s">
        <v>21</v>
      </c>
      <c r="E393">
        <v>14</v>
      </c>
      <c r="F393">
        <v>3288.348</v>
      </c>
      <c r="G393">
        <v>0.1</v>
      </c>
      <c r="H393" t="s">
        <v>31</v>
      </c>
      <c r="I393">
        <v>98.75</v>
      </c>
      <c r="J393">
        <v>260.98</v>
      </c>
      <c r="K393">
        <v>41.91</v>
      </c>
      <c r="L393" t="s">
        <v>1253</v>
      </c>
      <c r="M393">
        <f t="shared" si="12"/>
        <v>11</v>
      </c>
      <c r="N393" t="s">
        <v>1123</v>
      </c>
      <c r="O393" t="s">
        <v>1123</v>
      </c>
      <c r="P393" t="s">
        <v>41</v>
      </c>
      <c r="Q393" t="s">
        <v>49</v>
      </c>
      <c r="R393" t="s">
        <v>80</v>
      </c>
      <c r="S393" t="s">
        <v>365</v>
      </c>
      <c r="T393" t="s">
        <v>82</v>
      </c>
      <c r="U393">
        <v>0.59</v>
      </c>
      <c r="V393" s="1">
        <v>41037</v>
      </c>
      <c r="W393">
        <f t="shared" si="13"/>
        <v>365.37200000000007</v>
      </c>
    </row>
    <row r="394" spans="1:23" x14ac:dyDescent="0.2">
      <c r="A394">
        <v>393</v>
      </c>
      <c r="B394">
        <v>2720</v>
      </c>
      <c r="C394" s="1">
        <v>40336</v>
      </c>
      <c r="D394" t="s">
        <v>78</v>
      </c>
      <c r="E394">
        <v>36</v>
      </c>
      <c r="F394">
        <v>2328.1271999999999</v>
      </c>
      <c r="G394">
        <v>0.02</v>
      </c>
      <c r="H394" t="s">
        <v>56</v>
      </c>
      <c r="I394">
        <v>483.96600000000001</v>
      </c>
      <c r="J394">
        <v>65.989999999999995</v>
      </c>
      <c r="K394">
        <v>3.99</v>
      </c>
      <c r="L394" t="s">
        <v>877</v>
      </c>
      <c r="M394">
        <f t="shared" si="12"/>
        <v>20</v>
      </c>
      <c r="N394" t="s">
        <v>703</v>
      </c>
      <c r="O394" t="s">
        <v>704</v>
      </c>
      <c r="P394" t="s">
        <v>25</v>
      </c>
      <c r="Q394" t="s">
        <v>42</v>
      </c>
      <c r="R394" t="s">
        <v>43</v>
      </c>
      <c r="S394" t="s">
        <v>582</v>
      </c>
      <c r="T394" t="s">
        <v>39</v>
      </c>
      <c r="U394">
        <v>0.59</v>
      </c>
      <c r="V394" s="1">
        <v>40339</v>
      </c>
      <c r="W394">
        <f t="shared" si="13"/>
        <v>47.512799999999999</v>
      </c>
    </row>
    <row r="395" spans="1:23" x14ac:dyDescent="0.2">
      <c r="A395">
        <v>394</v>
      </c>
      <c r="B395">
        <v>2722</v>
      </c>
      <c r="C395" s="1">
        <v>39911</v>
      </c>
      <c r="D395" t="s">
        <v>21</v>
      </c>
      <c r="E395">
        <v>46</v>
      </c>
      <c r="F395">
        <v>1771.5427999999999</v>
      </c>
      <c r="G395">
        <v>0.06</v>
      </c>
      <c r="H395" t="s">
        <v>22</v>
      </c>
      <c r="I395">
        <v>807.62</v>
      </c>
      <c r="J395">
        <v>40.97</v>
      </c>
      <c r="K395">
        <v>1.99</v>
      </c>
      <c r="L395" t="s">
        <v>1474</v>
      </c>
      <c r="M395">
        <f t="shared" si="12"/>
        <v>8</v>
      </c>
      <c r="N395" t="s">
        <v>974</v>
      </c>
      <c r="O395" t="s">
        <v>512</v>
      </c>
      <c r="P395" t="s">
        <v>33</v>
      </c>
      <c r="Q395" t="s">
        <v>42</v>
      </c>
      <c r="R395" t="s">
        <v>70</v>
      </c>
      <c r="S395" t="s">
        <v>1519</v>
      </c>
      <c r="T395" t="s">
        <v>52</v>
      </c>
      <c r="U395">
        <v>0.42</v>
      </c>
      <c r="V395" s="1">
        <v>39915</v>
      </c>
      <c r="W395">
        <f t="shared" si="13"/>
        <v>113.07719999999999</v>
      </c>
    </row>
    <row r="396" spans="1:23" x14ac:dyDescent="0.2">
      <c r="A396">
        <v>395</v>
      </c>
      <c r="B396">
        <v>2725</v>
      </c>
      <c r="C396" s="1">
        <v>39953</v>
      </c>
      <c r="D396" t="s">
        <v>45</v>
      </c>
      <c r="E396">
        <v>39</v>
      </c>
      <c r="F396">
        <v>2547.8738999999996</v>
      </c>
      <c r="G396">
        <v>0.01</v>
      </c>
      <c r="H396" t="s">
        <v>56</v>
      </c>
      <c r="I396">
        <v>396.97199999999998</v>
      </c>
      <c r="J396">
        <v>65.989999999999995</v>
      </c>
      <c r="K396">
        <v>8.99</v>
      </c>
      <c r="L396" t="s">
        <v>1545</v>
      </c>
      <c r="M396">
        <f t="shared" si="12"/>
        <v>12</v>
      </c>
      <c r="N396" t="s">
        <v>2012</v>
      </c>
      <c r="O396" t="s">
        <v>2012</v>
      </c>
      <c r="P396" t="s">
        <v>25</v>
      </c>
      <c r="Q396" t="s">
        <v>42</v>
      </c>
      <c r="R396" t="s">
        <v>43</v>
      </c>
      <c r="S396" t="s">
        <v>1181</v>
      </c>
      <c r="T396" t="s">
        <v>39</v>
      </c>
      <c r="U396">
        <v>0.56000000000000005</v>
      </c>
      <c r="V396" s="1">
        <v>39954</v>
      </c>
      <c r="W396">
        <f t="shared" si="13"/>
        <v>25.736099999999997</v>
      </c>
    </row>
    <row r="397" spans="1:23" x14ac:dyDescent="0.2">
      <c r="A397">
        <v>396</v>
      </c>
      <c r="B397">
        <v>2752</v>
      </c>
      <c r="C397" s="1">
        <v>40500</v>
      </c>
      <c r="D397" t="s">
        <v>30</v>
      </c>
      <c r="E397">
        <v>30</v>
      </c>
      <c r="F397">
        <v>668.71799999999996</v>
      </c>
      <c r="G397">
        <v>0.03</v>
      </c>
      <c r="H397" t="s">
        <v>22</v>
      </c>
      <c r="I397">
        <v>226.73</v>
      </c>
      <c r="J397">
        <v>22.98</v>
      </c>
      <c r="K397">
        <v>1.99</v>
      </c>
      <c r="L397" t="s">
        <v>1418</v>
      </c>
      <c r="M397">
        <f t="shared" si="12"/>
        <v>10</v>
      </c>
      <c r="N397" t="s">
        <v>1123</v>
      </c>
      <c r="O397" t="s">
        <v>1123</v>
      </c>
      <c r="P397" t="s">
        <v>25</v>
      </c>
      <c r="Q397" t="s">
        <v>42</v>
      </c>
      <c r="R397" t="s">
        <v>70</v>
      </c>
      <c r="S397" t="s">
        <v>501</v>
      </c>
      <c r="T397" t="s">
        <v>52</v>
      </c>
      <c r="U397">
        <v>0.46</v>
      </c>
      <c r="V397" s="1">
        <v>40502</v>
      </c>
      <c r="W397">
        <f t="shared" si="13"/>
        <v>20.681999999999999</v>
      </c>
    </row>
    <row r="398" spans="1:23" x14ac:dyDescent="0.2">
      <c r="A398">
        <v>397</v>
      </c>
      <c r="B398">
        <v>2752</v>
      </c>
      <c r="C398" s="1">
        <v>40500</v>
      </c>
      <c r="D398" t="s">
        <v>30</v>
      </c>
      <c r="E398">
        <v>41</v>
      </c>
      <c r="F398">
        <v>151.88039999999998</v>
      </c>
      <c r="G398">
        <v>0.02</v>
      </c>
      <c r="H398" t="s">
        <v>22</v>
      </c>
      <c r="I398">
        <v>55.48</v>
      </c>
      <c r="J398">
        <v>3.78</v>
      </c>
      <c r="K398">
        <v>0.71</v>
      </c>
      <c r="L398" t="s">
        <v>1418</v>
      </c>
      <c r="M398">
        <f t="shared" si="12"/>
        <v>10</v>
      </c>
      <c r="N398" t="s">
        <v>1123</v>
      </c>
      <c r="O398" t="s">
        <v>1123</v>
      </c>
      <c r="P398" t="s">
        <v>25</v>
      </c>
      <c r="Q398" t="s">
        <v>26</v>
      </c>
      <c r="R398" t="s">
        <v>66</v>
      </c>
      <c r="S398" t="s">
        <v>419</v>
      </c>
      <c r="T398" t="s">
        <v>68</v>
      </c>
      <c r="U398">
        <v>0.39</v>
      </c>
      <c r="V398" s="1">
        <v>40502</v>
      </c>
      <c r="W398">
        <f t="shared" si="13"/>
        <v>3.0995999999999997</v>
      </c>
    </row>
    <row r="399" spans="1:23" x14ac:dyDescent="0.2">
      <c r="A399">
        <v>398</v>
      </c>
      <c r="B399">
        <v>2752</v>
      </c>
      <c r="C399" s="1">
        <v>40500</v>
      </c>
      <c r="D399" t="s">
        <v>30</v>
      </c>
      <c r="E399">
        <v>10</v>
      </c>
      <c r="F399">
        <v>337.17199999999997</v>
      </c>
      <c r="G399">
        <v>0.03</v>
      </c>
      <c r="H399" t="s">
        <v>22</v>
      </c>
      <c r="I399">
        <v>15.77</v>
      </c>
      <c r="J399">
        <v>34.76</v>
      </c>
      <c r="K399">
        <v>8.2200000000000006</v>
      </c>
      <c r="L399" t="s">
        <v>1418</v>
      </c>
      <c r="M399">
        <f t="shared" si="12"/>
        <v>10</v>
      </c>
      <c r="N399" t="s">
        <v>1123</v>
      </c>
      <c r="O399" t="s">
        <v>1123</v>
      </c>
      <c r="P399" t="s">
        <v>25</v>
      </c>
      <c r="Q399" t="s">
        <v>26</v>
      </c>
      <c r="R399" t="s">
        <v>27</v>
      </c>
      <c r="S399" t="s">
        <v>247</v>
      </c>
      <c r="T399" t="s">
        <v>39</v>
      </c>
      <c r="U399">
        <v>0.56999999999999995</v>
      </c>
      <c r="V399" s="1">
        <v>40500</v>
      </c>
      <c r="W399">
        <f t="shared" si="13"/>
        <v>10.427999999999999</v>
      </c>
    </row>
    <row r="400" spans="1:23" x14ac:dyDescent="0.2">
      <c r="A400">
        <v>399</v>
      </c>
      <c r="B400">
        <v>2752</v>
      </c>
      <c r="C400" s="1">
        <v>40500</v>
      </c>
      <c r="D400" t="s">
        <v>30</v>
      </c>
      <c r="E400">
        <v>10</v>
      </c>
      <c r="F400">
        <v>633.50400000000002</v>
      </c>
      <c r="G400">
        <v>0.04</v>
      </c>
      <c r="H400" t="s">
        <v>22</v>
      </c>
      <c r="I400">
        <v>-86.515000000000001</v>
      </c>
      <c r="J400">
        <v>65.989999999999995</v>
      </c>
      <c r="K400">
        <v>5.63</v>
      </c>
      <c r="L400" t="s">
        <v>1418</v>
      </c>
      <c r="M400">
        <f t="shared" si="12"/>
        <v>10</v>
      </c>
      <c r="N400" t="s">
        <v>1123</v>
      </c>
      <c r="O400" t="s">
        <v>1123</v>
      </c>
      <c r="P400" t="s">
        <v>25</v>
      </c>
      <c r="Q400" t="s">
        <v>42</v>
      </c>
      <c r="R400" t="s">
        <v>43</v>
      </c>
      <c r="S400" t="s">
        <v>1419</v>
      </c>
      <c r="T400" t="s">
        <v>39</v>
      </c>
      <c r="U400">
        <v>0.56000000000000005</v>
      </c>
      <c r="V400" s="1">
        <v>40502</v>
      </c>
      <c r="W400">
        <f t="shared" si="13"/>
        <v>26.396000000000001</v>
      </c>
    </row>
    <row r="401" spans="1:23" x14ac:dyDescent="0.2">
      <c r="A401">
        <v>400</v>
      </c>
      <c r="B401">
        <v>2754</v>
      </c>
      <c r="C401" s="1">
        <v>39905</v>
      </c>
      <c r="D401" t="s">
        <v>30</v>
      </c>
      <c r="E401">
        <v>16</v>
      </c>
      <c r="F401">
        <v>1386.0863999999999</v>
      </c>
      <c r="G401">
        <v>0.04</v>
      </c>
      <c r="H401" t="s">
        <v>22</v>
      </c>
      <c r="I401">
        <v>422.8</v>
      </c>
      <c r="J401">
        <v>90.24</v>
      </c>
      <c r="K401">
        <v>0.99</v>
      </c>
      <c r="L401" t="s">
        <v>622</v>
      </c>
      <c r="M401">
        <f t="shared" si="12"/>
        <v>12</v>
      </c>
      <c r="N401" t="s">
        <v>1123</v>
      </c>
      <c r="O401" t="s">
        <v>1123</v>
      </c>
      <c r="P401" t="s">
        <v>60</v>
      </c>
      <c r="Q401" t="s">
        <v>26</v>
      </c>
      <c r="R401" t="s">
        <v>34</v>
      </c>
      <c r="S401" t="s">
        <v>1729</v>
      </c>
      <c r="T401" t="s">
        <v>39</v>
      </c>
      <c r="U401">
        <v>0.56000000000000005</v>
      </c>
      <c r="V401" s="1">
        <v>39907</v>
      </c>
      <c r="W401">
        <f t="shared" si="13"/>
        <v>57.753599999999999</v>
      </c>
    </row>
    <row r="402" spans="1:23" x14ac:dyDescent="0.2">
      <c r="A402">
        <v>401</v>
      </c>
      <c r="B402">
        <v>2754</v>
      </c>
      <c r="C402" s="1">
        <v>39905</v>
      </c>
      <c r="D402" t="s">
        <v>30</v>
      </c>
      <c r="E402">
        <v>11</v>
      </c>
      <c r="F402">
        <v>479.47899999999998</v>
      </c>
      <c r="G402">
        <v>0.09</v>
      </c>
      <c r="H402" t="s">
        <v>56</v>
      </c>
      <c r="I402">
        <v>144.05000000000001</v>
      </c>
      <c r="J402">
        <v>47.9</v>
      </c>
      <c r="K402">
        <v>5.86</v>
      </c>
      <c r="L402" t="s">
        <v>622</v>
      </c>
      <c r="M402">
        <f t="shared" si="12"/>
        <v>12</v>
      </c>
      <c r="N402" t="s">
        <v>1123</v>
      </c>
      <c r="O402" t="s">
        <v>1123</v>
      </c>
      <c r="P402" t="s">
        <v>60</v>
      </c>
      <c r="Q402" t="s">
        <v>26</v>
      </c>
      <c r="R402" t="s">
        <v>61</v>
      </c>
      <c r="S402" t="s">
        <v>841</v>
      </c>
      <c r="T402" t="s">
        <v>39</v>
      </c>
      <c r="U402">
        <v>0.37</v>
      </c>
      <c r="V402" s="1">
        <v>39907</v>
      </c>
      <c r="W402">
        <f t="shared" si="13"/>
        <v>47.420999999999999</v>
      </c>
    </row>
    <row r="403" spans="1:23" x14ac:dyDescent="0.2">
      <c r="A403">
        <v>402</v>
      </c>
      <c r="B403">
        <v>2755</v>
      </c>
      <c r="C403" s="1">
        <v>40945</v>
      </c>
      <c r="D403" t="s">
        <v>45</v>
      </c>
      <c r="E403">
        <v>30</v>
      </c>
      <c r="F403">
        <v>726.04499999999996</v>
      </c>
      <c r="G403">
        <v>0.03</v>
      </c>
      <c r="H403" t="s">
        <v>22</v>
      </c>
      <c r="I403">
        <v>259.07150000000001</v>
      </c>
      <c r="J403">
        <v>24.95</v>
      </c>
      <c r="K403">
        <v>2.99</v>
      </c>
      <c r="L403" t="s">
        <v>1730</v>
      </c>
      <c r="M403">
        <f t="shared" si="12"/>
        <v>9</v>
      </c>
      <c r="N403" t="s">
        <v>1123</v>
      </c>
      <c r="O403" t="s">
        <v>1123</v>
      </c>
      <c r="P403" t="s">
        <v>41</v>
      </c>
      <c r="Q403" t="s">
        <v>26</v>
      </c>
      <c r="R403" t="s">
        <v>37</v>
      </c>
      <c r="S403" t="s">
        <v>1390</v>
      </c>
      <c r="T403" t="s">
        <v>39</v>
      </c>
      <c r="U403">
        <v>0.39</v>
      </c>
      <c r="V403" s="1">
        <v>40945</v>
      </c>
      <c r="W403">
        <f t="shared" si="13"/>
        <v>22.454999999999998</v>
      </c>
    </row>
    <row r="404" spans="1:23" x14ac:dyDescent="0.2">
      <c r="A404">
        <v>403</v>
      </c>
      <c r="B404">
        <v>2755</v>
      </c>
      <c r="C404" s="1">
        <v>40945</v>
      </c>
      <c r="D404" t="s">
        <v>45</v>
      </c>
      <c r="E404">
        <v>50</v>
      </c>
      <c r="F404">
        <v>324</v>
      </c>
      <c r="G404">
        <v>0</v>
      </c>
      <c r="H404" t="s">
        <v>22</v>
      </c>
      <c r="I404">
        <v>-76.540000000000006</v>
      </c>
      <c r="J404">
        <v>6.48</v>
      </c>
      <c r="K404">
        <v>5.86</v>
      </c>
      <c r="L404" t="s">
        <v>1730</v>
      </c>
      <c r="M404">
        <f t="shared" si="12"/>
        <v>9</v>
      </c>
      <c r="N404" t="s">
        <v>1123</v>
      </c>
      <c r="O404" t="s">
        <v>1123</v>
      </c>
      <c r="P404" t="s">
        <v>41</v>
      </c>
      <c r="Q404" t="s">
        <v>26</v>
      </c>
      <c r="R404" t="s">
        <v>61</v>
      </c>
      <c r="S404" t="s">
        <v>174</v>
      </c>
      <c r="T404" t="s">
        <v>39</v>
      </c>
      <c r="U404">
        <v>0.36</v>
      </c>
      <c r="V404" s="1">
        <v>40945</v>
      </c>
      <c r="W404">
        <f t="shared" si="13"/>
        <v>0</v>
      </c>
    </row>
    <row r="405" spans="1:23" x14ac:dyDescent="0.2">
      <c r="A405">
        <v>404</v>
      </c>
      <c r="B405">
        <v>2756</v>
      </c>
      <c r="C405" s="1">
        <v>39920</v>
      </c>
      <c r="D405" t="s">
        <v>78</v>
      </c>
      <c r="E405">
        <v>25</v>
      </c>
      <c r="F405">
        <v>1314.59</v>
      </c>
      <c r="G405">
        <v>0.06</v>
      </c>
      <c r="H405" t="s">
        <v>22</v>
      </c>
      <c r="I405">
        <v>-13.77</v>
      </c>
      <c r="J405">
        <v>55.94</v>
      </c>
      <c r="K405">
        <v>4</v>
      </c>
      <c r="L405" t="s">
        <v>2029</v>
      </c>
      <c r="M405">
        <f t="shared" si="12"/>
        <v>12</v>
      </c>
      <c r="N405" t="s">
        <v>2012</v>
      </c>
      <c r="O405" t="s">
        <v>2012</v>
      </c>
      <c r="P405" t="s">
        <v>25</v>
      </c>
      <c r="Q405" t="s">
        <v>42</v>
      </c>
      <c r="R405" t="s">
        <v>70</v>
      </c>
      <c r="S405" t="s">
        <v>503</v>
      </c>
      <c r="T405" t="s">
        <v>39</v>
      </c>
      <c r="U405">
        <v>0.74</v>
      </c>
      <c r="V405" s="1">
        <v>39921</v>
      </c>
      <c r="W405">
        <f t="shared" si="13"/>
        <v>83.91</v>
      </c>
    </row>
    <row r="406" spans="1:23" x14ac:dyDescent="0.2">
      <c r="A406">
        <v>405</v>
      </c>
      <c r="B406">
        <v>2756</v>
      </c>
      <c r="C406" s="1">
        <v>39920</v>
      </c>
      <c r="D406" t="s">
        <v>78</v>
      </c>
      <c r="E406">
        <v>42</v>
      </c>
      <c r="F406">
        <v>246.07799999999997</v>
      </c>
      <c r="G406">
        <v>7.0000000000000007E-2</v>
      </c>
      <c r="H406" t="s">
        <v>22</v>
      </c>
      <c r="I406">
        <v>111.75</v>
      </c>
      <c r="J406">
        <v>6.3</v>
      </c>
      <c r="K406">
        <v>0.5</v>
      </c>
      <c r="L406" t="s">
        <v>2029</v>
      </c>
      <c r="M406">
        <f t="shared" si="12"/>
        <v>12</v>
      </c>
      <c r="N406" t="s">
        <v>2012</v>
      </c>
      <c r="O406" t="s">
        <v>2012</v>
      </c>
      <c r="P406" t="s">
        <v>25</v>
      </c>
      <c r="Q406" t="s">
        <v>26</v>
      </c>
      <c r="R406" t="s">
        <v>88</v>
      </c>
      <c r="S406" t="s">
        <v>900</v>
      </c>
      <c r="T406" t="s">
        <v>39</v>
      </c>
      <c r="U406">
        <v>0.39</v>
      </c>
      <c r="V406" s="1">
        <v>39920</v>
      </c>
      <c r="W406">
        <f t="shared" si="13"/>
        <v>18.521999999999998</v>
      </c>
    </row>
    <row r="407" spans="1:23" x14ac:dyDescent="0.2">
      <c r="A407">
        <v>406</v>
      </c>
      <c r="B407">
        <v>2757</v>
      </c>
      <c r="C407" s="1">
        <v>40743</v>
      </c>
      <c r="D407" t="s">
        <v>78</v>
      </c>
      <c r="E407">
        <v>39</v>
      </c>
      <c r="F407">
        <v>3480.1065000000003</v>
      </c>
      <c r="G407">
        <v>7.0000000000000007E-2</v>
      </c>
      <c r="H407" t="s">
        <v>31</v>
      </c>
      <c r="I407">
        <v>-1766.01</v>
      </c>
      <c r="J407">
        <v>95.95</v>
      </c>
      <c r="K407">
        <v>74.349999999999994</v>
      </c>
      <c r="L407" t="s">
        <v>111</v>
      </c>
      <c r="M407">
        <f t="shared" si="12"/>
        <v>10</v>
      </c>
      <c r="N407" t="s">
        <v>24</v>
      </c>
      <c r="O407" t="s">
        <v>24</v>
      </c>
      <c r="P407" t="s">
        <v>41</v>
      </c>
      <c r="Q407" t="s">
        <v>49</v>
      </c>
      <c r="R407" t="s">
        <v>112</v>
      </c>
      <c r="S407" t="s">
        <v>113</v>
      </c>
      <c r="T407" t="s">
        <v>36</v>
      </c>
      <c r="U407">
        <v>0.56999999999999995</v>
      </c>
      <c r="V407" s="1">
        <v>40743</v>
      </c>
      <c r="W407">
        <f t="shared" si="13"/>
        <v>261.94350000000003</v>
      </c>
    </row>
    <row r="408" spans="1:23" x14ac:dyDescent="0.2">
      <c r="A408">
        <v>407</v>
      </c>
      <c r="B408">
        <v>2757</v>
      </c>
      <c r="C408" s="1">
        <v>40743</v>
      </c>
      <c r="D408" t="s">
        <v>30</v>
      </c>
      <c r="E408">
        <v>42</v>
      </c>
      <c r="F408">
        <v>517.90199999999993</v>
      </c>
      <c r="G408">
        <v>0.05</v>
      </c>
      <c r="H408" t="s">
        <v>56</v>
      </c>
      <c r="I408">
        <v>84.38</v>
      </c>
      <c r="J408">
        <v>12.98</v>
      </c>
      <c r="K408">
        <v>3.14</v>
      </c>
      <c r="L408" t="s">
        <v>1131</v>
      </c>
      <c r="M408">
        <f t="shared" si="12"/>
        <v>16</v>
      </c>
      <c r="N408" t="s">
        <v>1905</v>
      </c>
      <c r="O408" t="s">
        <v>673</v>
      </c>
      <c r="P408" t="s">
        <v>41</v>
      </c>
      <c r="Q408" t="s">
        <v>26</v>
      </c>
      <c r="R408" t="s">
        <v>150</v>
      </c>
      <c r="S408" t="s">
        <v>356</v>
      </c>
      <c r="T408" t="s">
        <v>52</v>
      </c>
      <c r="U408">
        <v>0.6</v>
      </c>
      <c r="V408" s="1">
        <v>40744</v>
      </c>
      <c r="W408">
        <f t="shared" si="13"/>
        <v>27.257999999999999</v>
      </c>
    </row>
    <row r="409" spans="1:23" x14ac:dyDescent="0.2">
      <c r="A409">
        <v>408</v>
      </c>
      <c r="B409">
        <v>2759</v>
      </c>
      <c r="C409" s="1">
        <v>40506</v>
      </c>
      <c r="D409" t="s">
        <v>45</v>
      </c>
      <c r="E409">
        <v>25</v>
      </c>
      <c r="F409">
        <v>774.5</v>
      </c>
      <c r="G409">
        <v>0</v>
      </c>
      <c r="H409" t="s">
        <v>22</v>
      </c>
      <c r="I409">
        <v>45.37</v>
      </c>
      <c r="J409">
        <v>30.98</v>
      </c>
      <c r="K409">
        <v>6.5</v>
      </c>
      <c r="L409" t="s">
        <v>1681</v>
      </c>
      <c r="M409">
        <f t="shared" si="12"/>
        <v>13</v>
      </c>
      <c r="N409" t="s">
        <v>1905</v>
      </c>
      <c r="O409" t="s">
        <v>673</v>
      </c>
      <c r="P409" t="s">
        <v>25</v>
      </c>
      <c r="Q409" t="s">
        <v>42</v>
      </c>
      <c r="R409" t="s">
        <v>70</v>
      </c>
      <c r="S409" t="s">
        <v>601</v>
      </c>
      <c r="T409" t="s">
        <v>39</v>
      </c>
      <c r="U409">
        <v>0.64</v>
      </c>
      <c r="V409" s="1">
        <v>40508</v>
      </c>
      <c r="W409">
        <f t="shared" si="13"/>
        <v>0</v>
      </c>
    </row>
    <row r="410" spans="1:23" x14ac:dyDescent="0.2">
      <c r="A410">
        <v>409</v>
      </c>
      <c r="B410">
        <v>2790</v>
      </c>
      <c r="C410" s="1">
        <v>40043</v>
      </c>
      <c r="D410" t="s">
        <v>30</v>
      </c>
      <c r="E410">
        <v>7</v>
      </c>
      <c r="F410">
        <v>37.699200000000005</v>
      </c>
      <c r="G410">
        <v>0.01</v>
      </c>
      <c r="H410" t="s">
        <v>22</v>
      </c>
      <c r="I410">
        <v>-35.534999999999997</v>
      </c>
      <c r="J410">
        <v>5.44</v>
      </c>
      <c r="K410">
        <v>7.46</v>
      </c>
      <c r="L410" t="s">
        <v>1644</v>
      </c>
      <c r="M410">
        <f t="shared" si="12"/>
        <v>13</v>
      </c>
      <c r="N410" t="s">
        <v>703</v>
      </c>
      <c r="O410" t="s">
        <v>704</v>
      </c>
      <c r="P410" t="s">
        <v>60</v>
      </c>
      <c r="Q410" t="s">
        <v>26</v>
      </c>
      <c r="R410" t="s">
        <v>37</v>
      </c>
      <c r="S410" t="s">
        <v>1911</v>
      </c>
      <c r="T410" t="s">
        <v>39</v>
      </c>
      <c r="U410">
        <v>0.36</v>
      </c>
      <c r="V410" s="1">
        <v>40044</v>
      </c>
      <c r="W410">
        <f t="shared" si="13"/>
        <v>0.38080000000000008</v>
      </c>
    </row>
    <row r="411" spans="1:23" x14ac:dyDescent="0.2">
      <c r="A411">
        <v>410</v>
      </c>
      <c r="B411">
        <v>2790</v>
      </c>
      <c r="C411" s="1">
        <v>40043</v>
      </c>
      <c r="D411" t="s">
        <v>30</v>
      </c>
      <c r="E411">
        <v>41</v>
      </c>
      <c r="F411">
        <v>22098.5982</v>
      </c>
      <c r="G411">
        <v>0.02</v>
      </c>
      <c r="H411" t="s">
        <v>31</v>
      </c>
      <c r="I411">
        <v>-734.31</v>
      </c>
      <c r="J411">
        <v>549.99</v>
      </c>
      <c r="K411">
        <v>49</v>
      </c>
      <c r="L411" t="s">
        <v>1644</v>
      </c>
      <c r="M411">
        <f t="shared" si="12"/>
        <v>13</v>
      </c>
      <c r="N411" t="s">
        <v>703</v>
      </c>
      <c r="O411" t="s">
        <v>704</v>
      </c>
      <c r="P411" t="s">
        <v>60</v>
      </c>
      <c r="Q411" t="s">
        <v>42</v>
      </c>
      <c r="R411" t="s">
        <v>99</v>
      </c>
      <c r="S411" t="s">
        <v>604</v>
      </c>
      <c r="T411" t="s">
        <v>36</v>
      </c>
      <c r="U411">
        <v>0.35</v>
      </c>
      <c r="V411" s="1">
        <v>40045</v>
      </c>
      <c r="W411">
        <f t="shared" si="13"/>
        <v>450.99180000000001</v>
      </c>
    </row>
    <row r="412" spans="1:23" x14ac:dyDescent="0.2">
      <c r="A412">
        <v>411</v>
      </c>
      <c r="B412">
        <v>2790</v>
      </c>
      <c r="C412" s="1">
        <v>40043</v>
      </c>
      <c r="D412" t="s">
        <v>30</v>
      </c>
      <c r="E412">
        <v>15</v>
      </c>
      <c r="F412">
        <v>320.24550000000005</v>
      </c>
      <c r="G412">
        <v>0.03</v>
      </c>
      <c r="H412" t="s">
        <v>56</v>
      </c>
      <c r="I412">
        <v>8.48</v>
      </c>
      <c r="J412">
        <v>22.01</v>
      </c>
      <c r="K412">
        <v>5.53</v>
      </c>
      <c r="L412" t="s">
        <v>1644</v>
      </c>
      <c r="M412">
        <f t="shared" si="12"/>
        <v>13</v>
      </c>
      <c r="N412" t="s">
        <v>703</v>
      </c>
      <c r="O412" t="s">
        <v>704</v>
      </c>
      <c r="P412" t="s">
        <v>60</v>
      </c>
      <c r="Q412" t="s">
        <v>26</v>
      </c>
      <c r="R412" t="s">
        <v>95</v>
      </c>
      <c r="S412" t="s">
        <v>1147</v>
      </c>
      <c r="T412" t="s">
        <v>52</v>
      </c>
      <c r="U412">
        <v>0.59</v>
      </c>
      <c r="V412" s="1">
        <v>40044</v>
      </c>
      <c r="W412">
        <f t="shared" si="13"/>
        <v>9.9045000000000005</v>
      </c>
    </row>
    <row r="413" spans="1:23" x14ac:dyDescent="0.2">
      <c r="A413">
        <v>412</v>
      </c>
      <c r="B413">
        <v>2790</v>
      </c>
      <c r="C413" s="1">
        <v>40043</v>
      </c>
      <c r="D413" t="s">
        <v>30</v>
      </c>
      <c r="E413">
        <v>15</v>
      </c>
      <c r="F413">
        <v>474.47399999999999</v>
      </c>
      <c r="G413">
        <v>0.09</v>
      </c>
      <c r="H413" t="s">
        <v>22</v>
      </c>
      <c r="I413">
        <v>30.63</v>
      </c>
      <c r="J413">
        <v>34.76</v>
      </c>
      <c r="K413">
        <v>8.2200000000000006</v>
      </c>
      <c r="L413" t="s">
        <v>1644</v>
      </c>
      <c r="M413">
        <f t="shared" si="12"/>
        <v>13</v>
      </c>
      <c r="N413" t="s">
        <v>703</v>
      </c>
      <c r="O413" t="s">
        <v>704</v>
      </c>
      <c r="P413" t="s">
        <v>60</v>
      </c>
      <c r="Q413" t="s">
        <v>26</v>
      </c>
      <c r="R413" t="s">
        <v>27</v>
      </c>
      <c r="S413" t="s">
        <v>247</v>
      </c>
      <c r="T413" t="s">
        <v>39</v>
      </c>
      <c r="U413">
        <v>0.56999999999999995</v>
      </c>
      <c r="V413" s="1">
        <v>40045</v>
      </c>
      <c r="W413">
        <f t="shared" si="13"/>
        <v>46.925999999999995</v>
      </c>
    </row>
    <row r="414" spans="1:23" x14ac:dyDescent="0.2">
      <c r="A414">
        <v>413</v>
      </c>
      <c r="B414">
        <v>2791</v>
      </c>
      <c r="C414" s="1">
        <v>40095</v>
      </c>
      <c r="D414" t="s">
        <v>30</v>
      </c>
      <c r="E414">
        <v>47</v>
      </c>
      <c r="F414">
        <v>182.83</v>
      </c>
      <c r="G414">
        <v>0</v>
      </c>
      <c r="H414" t="s">
        <v>22</v>
      </c>
      <c r="I414">
        <v>-236.26750000000001</v>
      </c>
      <c r="J414">
        <v>3.89</v>
      </c>
      <c r="K414">
        <v>7.01</v>
      </c>
      <c r="L414" t="s">
        <v>114</v>
      </c>
      <c r="M414">
        <f t="shared" si="12"/>
        <v>14</v>
      </c>
      <c r="N414" t="s">
        <v>24</v>
      </c>
      <c r="O414" t="s">
        <v>24</v>
      </c>
      <c r="P414" t="s">
        <v>41</v>
      </c>
      <c r="Q414" t="s">
        <v>26</v>
      </c>
      <c r="R414" t="s">
        <v>37</v>
      </c>
      <c r="S414" t="s">
        <v>115</v>
      </c>
      <c r="T414" t="s">
        <v>39</v>
      </c>
      <c r="U414">
        <v>0.37</v>
      </c>
      <c r="V414" s="1">
        <v>40095</v>
      </c>
      <c r="W414">
        <f t="shared" si="13"/>
        <v>0</v>
      </c>
    </row>
    <row r="415" spans="1:23" x14ac:dyDescent="0.2">
      <c r="A415">
        <v>414</v>
      </c>
      <c r="B415">
        <v>2791</v>
      </c>
      <c r="C415" s="1">
        <v>40095</v>
      </c>
      <c r="D415" t="s">
        <v>30</v>
      </c>
      <c r="E415">
        <v>49</v>
      </c>
      <c r="F415">
        <v>5394.4982</v>
      </c>
      <c r="G415">
        <v>0.09</v>
      </c>
      <c r="H415" t="s">
        <v>31</v>
      </c>
      <c r="I415">
        <v>80.44</v>
      </c>
      <c r="J415">
        <v>120.98</v>
      </c>
      <c r="K415">
        <v>30</v>
      </c>
      <c r="L415" t="s">
        <v>114</v>
      </c>
      <c r="M415">
        <f t="shared" si="12"/>
        <v>14</v>
      </c>
      <c r="N415" t="s">
        <v>24</v>
      </c>
      <c r="O415" t="s">
        <v>24</v>
      </c>
      <c r="P415" t="s">
        <v>41</v>
      </c>
      <c r="Q415" t="s">
        <v>49</v>
      </c>
      <c r="R415" t="s">
        <v>112</v>
      </c>
      <c r="S415" t="s">
        <v>116</v>
      </c>
      <c r="T415" t="s">
        <v>36</v>
      </c>
      <c r="U415">
        <v>0.64</v>
      </c>
      <c r="V415" s="1">
        <v>40097</v>
      </c>
      <c r="W415">
        <f t="shared" si="13"/>
        <v>533.52179999999998</v>
      </c>
    </row>
    <row r="416" spans="1:23" x14ac:dyDescent="0.2">
      <c r="A416">
        <v>415</v>
      </c>
      <c r="B416">
        <v>2791</v>
      </c>
      <c r="C416" s="1">
        <v>40095</v>
      </c>
      <c r="D416" t="s">
        <v>30</v>
      </c>
      <c r="E416">
        <v>18</v>
      </c>
      <c r="F416">
        <v>501.87599999999998</v>
      </c>
      <c r="G416">
        <v>0.1</v>
      </c>
      <c r="H416" t="s">
        <v>22</v>
      </c>
      <c r="I416">
        <v>118.94</v>
      </c>
      <c r="J416">
        <v>30.98</v>
      </c>
      <c r="K416">
        <v>5.76</v>
      </c>
      <c r="L416" t="s">
        <v>114</v>
      </c>
      <c r="M416">
        <f t="shared" si="12"/>
        <v>14</v>
      </c>
      <c r="N416" t="s">
        <v>24</v>
      </c>
      <c r="O416" t="s">
        <v>24</v>
      </c>
      <c r="P416" t="s">
        <v>41</v>
      </c>
      <c r="Q416" t="s">
        <v>26</v>
      </c>
      <c r="R416" t="s">
        <v>61</v>
      </c>
      <c r="S416" t="s">
        <v>117</v>
      </c>
      <c r="T416" t="s">
        <v>39</v>
      </c>
      <c r="U416">
        <v>0.4</v>
      </c>
      <c r="V416" s="1">
        <v>40096</v>
      </c>
      <c r="W416">
        <f t="shared" si="13"/>
        <v>55.764000000000003</v>
      </c>
    </row>
    <row r="417" spans="1:23" x14ac:dyDescent="0.2">
      <c r="A417">
        <v>416</v>
      </c>
      <c r="B417">
        <v>2816</v>
      </c>
      <c r="C417" s="1">
        <v>40075</v>
      </c>
      <c r="D417" t="s">
        <v>30</v>
      </c>
      <c r="E417">
        <v>35</v>
      </c>
      <c r="F417">
        <v>769.30000000000007</v>
      </c>
      <c r="G417">
        <v>0</v>
      </c>
      <c r="H417" t="s">
        <v>22</v>
      </c>
      <c r="I417">
        <v>220.04</v>
      </c>
      <c r="J417">
        <v>21.98</v>
      </c>
      <c r="K417">
        <v>2.87</v>
      </c>
      <c r="L417" t="s">
        <v>1853</v>
      </c>
      <c r="M417">
        <f t="shared" si="12"/>
        <v>10</v>
      </c>
      <c r="N417" t="s">
        <v>672</v>
      </c>
      <c r="O417" t="s">
        <v>673</v>
      </c>
      <c r="P417" t="s">
        <v>41</v>
      </c>
      <c r="Q417" t="s">
        <v>26</v>
      </c>
      <c r="R417" t="s">
        <v>95</v>
      </c>
      <c r="S417" t="s">
        <v>488</v>
      </c>
      <c r="T417" t="s">
        <v>52</v>
      </c>
      <c r="U417">
        <v>0.55000000000000004</v>
      </c>
      <c r="V417" s="1">
        <v>40076</v>
      </c>
      <c r="W417">
        <f t="shared" si="13"/>
        <v>0</v>
      </c>
    </row>
    <row r="418" spans="1:23" x14ac:dyDescent="0.2">
      <c r="A418">
        <v>417</v>
      </c>
      <c r="B418">
        <v>2817</v>
      </c>
      <c r="C418" s="1">
        <v>39921</v>
      </c>
      <c r="D418" t="s">
        <v>63</v>
      </c>
      <c r="E418">
        <v>14</v>
      </c>
      <c r="F418">
        <v>3792.2219999999998</v>
      </c>
      <c r="G418">
        <v>0.1</v>
      </c>
      <c r="H418" t="s">
        <v>22</v>
      </c>
      <c r="I418">
        <v>202.25</v>
      </c>
      <c r="J418">
        <v>300.97000000000003</v>
      </c>
      <c r="K418">
        <v>7.18</v>
      </c>
      <c r="L418" t="s">
        <v>1970</v>
      </c>
      <c r="M418">
        <f t="shared" si="12"/>
        <v>12</v>
      </c>
      <c r="N418" t="s">
        <v>1905</v>
      </c>
      <c r="O418" t="s">
        <v>673</v>
      </c>
      <c r="P418" t="s">
        <v>60</v>
      </c>
      <c r="Q418" t="s">
        <v>42</v>
      </c>
      <c r="R418" t="s">
        <v>70</v>
      </c>
      <c r="S418" t="s">
        <v>1658</v>
      </c>
      <c r="T418" t="s">
        <v>39</v>
      </c>
      <c r="U418">
        <v>0.48</v>
      </c>
      <c r="V418" s="1">
        <v>39922</v>
      </c>
      <c r="W418">
        <f t="shared" si="13"/>
        <v>421.358</v>
      </c>
    </row>
    <row r="419" spans="1:23" x14ac:dyDescent="0.2">
      <c r="A419">
        <v>418</v>
      </c>
      <c r="B419">
        <v>2817</v>
      </c>
      <c r="C419" s="1">
        <v>39921</v>
      </c>
      <c r="D419" t="s">
        <v>63</v>
      </c>
      <c r="E419">
        <v>40</v>
      </c>
      <c r="F419">
        <v>1499.864</v>
      </c>
      <c r="G419">
        <v>0.06</v>
      </c>
      <c r="H419" t="s">
        <v>22</v>
      </c>
      <c r="I419">
        <v>672.37</v>
      </c>
      <c r="J419">
        <v>39.89</v>
      </c>
      <c r="K419">
        <v>3.04</v>
      </c>
      <c r="L419" t="s">
        <v>1970</v>
      </c>
      <c r="M419">
        <f t="shared" si="12"/>
        <v>12</v>
      </c>
      <c r="N419" t="s">
        <v>1905</v>
      </c>
      <c r="O419" t="s">
        <v>673</v>
      </c>
      <c r="P419" t="s">
        <v>60</v>
      </c>
      <c r="Q419" t="s">
        <v>49</v>
      </c>
      <c r="R419" t="s">
        <v>50</v>
      </c>
      <c r="S419" t="s">
        <v>74</v>
      </c>
      <c r="T419" t="s">
        <v>68</v>
      </c>
      <c r="U419">
        <v>0.53</v>
      </c>
      <c r="V419" s="1">
        <v>39923</v>
      </c>
      <c r="W419">
        <f t="shared" si="13"/>
        <v>95.73599999999999</v>
      </c>
    </row>
    <row r="420" spans="1:23" x14ac:dyDescent="0.2">
      <c r="A420">
        <v>419</v>
      </c>
      <c r="B420">
        <v>2818</v>
      </c>
      <c r="C420" s="1">
        <v>40158</v>
      </c>
      <c r="D420" t="s">
        <v>63</v>
      </c>
      <c r="E420">
        <v>37</v>
      </c>
      <c r="F420">
        <v>551.15199999999993</v>
      </c>
      <c r="G420">
        <v>0.05</v>
      </c>
      <c r="H420" t="s">
        <v>22</v>
      </c>
      <c r="I420">
        <v>192.39</v>
      </c>
      <c r="J420">
        <v>15.68</v>
      </c>
      <c r="K420">
        <v>3.73</v>
      </c>
      <c r="L420" t="s">
        <v>1853</v>
      </c>
      <c r="M420">
        <f t="shared" si="12"/>
        <v>10</v>
      </c>
      <c r="N420" t="s">
        <v>672</v>
      </c>
      <c r="O420" t="s">
        <v>673</v>
      </c>
      <c r="P420" t="s">
        <v>41</v>
      </c>
      <c r="Q420" t="s">
        <v>49</v>
      </c>
      <c r="R420" t="s">
        <v>50</v>
      </c>
      <c r="S420" t="s">
        <v>1044</v>
      </c>
      <c r="T420" t="s">
        <v>52</v>
      </c>
      <c r="U420">
        <v>0.46</v>
      </c>
      <c r="V420" s="1">
        <v>40160</v>
      </c>
      <c r="W420">
        <f t="shared" si="13"/>
        <v>29.007999999999999</v>
      </c>
    </row>
    <row r="421" spans="1:23" x14ac:dyDescent="0.2">
      <c r="A421">
        <v>420</v>
      </c>
      <c r="B421">
        <v>2818</v>
      </c>
      <c r="C421" s="1">
        <v>40158</v>
      </c>
      <c r="D421" t="s">
        <v>63</v>
      </c>
      <c r="E421">
        <v>39</v>
      </c>
      <c r="F421">
        <v>584.22</v>
      </c>
      <c r="G421">
        <v>0</v>
      </c>
      <c r="H421" t="s">
        <v>22</v>
      </c>
      <c r="I421">
        <v>44.71</v>
      </c>
      <c r="J421">
        <v>14.98</v>
      </c>
      <c r="K421">
        <v>8.99</v>
      </c>
      <c r="L421" t="s">
        <v>1853</v>
      </c>
      <c r="M421">
        <f t="shared" si="12"/>
        <v>10</v>
      </c>
      <c r="N421" t="s">
        <v>672</v>
      </c>
      <c r="O421" t="s">
        <v>673</v>
      </c>
      <c r="P421" t="s">
        <v>41</v>
      </c>
      <c r="Q421" t="s">
        <v>49</v>
      </c>
      <c r="R421" t="s">
        <v>50</v>
      </c>
      <c r="S421" t="s">
        <v>332</v>
      </c>
      <c r="T421" t="s">
        <v>52</v>
      </c>
      <c r="U421">
        <v>0.39</v>
      </c>
      <c r="V421" s="1">
        <v>40159</v>
      </c>
      <c r="W421">
        <f t="shared" si="13"/>
        <v>0</v>
      </c>
    </row>
    <row r="422" spans="1:23" x14ac:dyDescent="0.2">
      <c r="A422">
        <v>421</v>
      </c>
      <c r="B422">
        <v>2818</v>
      </c>
      <c r="C422" s="1">
        <v>40158</v>
      </c>
      <c r="D422" t="s">
        <v>63</v>
      </c>
      <c r="E422">
        <v>2</v>
      </c>
      <c r="F422">
        <v>75.9696</v>
      </c>
      <c r="G422">
        <v>0.02</v>
      </c>
      <c r="H422" t="s">
        <v>22</v>
      </c>
      <c r="I422">
        <v>-42.72</v>
      </c>
      <c r="J422">
        <v>38.76</v>
      </c>
      <c r="K422">
        <v>13.26</v>
      </c>
      <c r="L422" t="s">
        <v>1853</v>
      </c>
      <c r="M422">
        <f t="shared" si="12"/>
        <v>10</v>
      </c>
      <c r="N422" t="s">
        <v>672</v>
      </c>
      <c r="O422" t="s">
        <v>673</v>
      </c>
      <c r="P422" t="s">
        <v>41</v>
      </c>
      <c r="Q422" t="s">
        <v>26</v>
      </c>
      <c r="R422" t="s">
        <v>61</v>
      </c>
      <c r="S422" t="s">
        <v>320</v>
      </c>
      <c r="T422" t="s">
        <v>39</v>
      </c>
      <c r="U422">
        <v>0.36</v>
      </c>
      <c r="V422" s="1">
        <v>40159</v>
      </c>
      <c r="W422">
        <f t="shared" si="13"/>
        <v>1.5504</v>
      </c>
    </row>
    <row r="423" spans="1:23" x14ac:dyDescent="0.2">
      <c r="A423">
        <v>422</v>
      </c>
      <c r="B423">
        <v>2823</v>
      </c>
      <c r="C423" s="1">
        <v>40794</v>
      </c>
      <c r="D423" t="s">
        <v>30</v>
      </c>
      <c r="E423">
        <v>17</v>
      </c>
      <c r="F423">
        <v>327.9708</v>
      </c>
      <c r="G423">
        <v>0.08</v>
      </c>
      <c r="H423" t="s">
        <v>22</v>
      </c>
      <c r="I423">
        <v>-135.97999999999999</v>
      </c>
      <c r="J423">
        <v>20.97</v>
      </c>
      <c r="K423">
        <v>6.5</v>
      </c>
      <c r="L423" t="s">
        <v>1093</v>
      </c>
      <c r="M423">
        <f t="shared" si="12"/>
        <v>14</v>
      </c>
      <c r="N423" t="s">
        <v>672</v>
      </c>
      <c r="O423" t="s">
        <v>673</v>
      </c>
      <c r="P423" t="s">
        <v>60</v>
      </c>
      <c r="Q423" t="s">
        <v>42</v>
      </c>
      <c r="R423" t="s">
        <v>70</v>
      </c>
      <c r="S423" t="s">
        <v>262</v>
      </c>
      <c r="T423" t="s">
        <v>39</v>
      </c>
      <c r="U423">
        <v>0.78</v>
      </c>
      <c r="V423" s="1">
        <v>40795</v>
      </c>
      <c r="W423">
        <f t="shared" si="13"/>
        <v>28.519200000000001</v>
      </c>
    </row>
    <row r="424" spans="1:23" x14ac:dyDescent="0.2">
      <c r="A424">
        <v>423</v>
      </c>
      <c r="B424">
        <v>2823</v>
      </c>
      <c r="C424" s="1">
        <v>40794</v>
      </c>
      <c r="D424" t="s">
        <v>30</v>
      </c>
      <c r="E424">
        <v>21</v>
      </c>
      <c r="F424">
        <v>4725.42</v>
      </c>
      <c r="G424">
        <v>0</v>
      </c>
      <c r="H424" t="s">
        <v>31</v>
      </c>
      <c r="I424">
        <v>299.88</v>
      </c>
      <c r="J424">
        <v>225.02</v>
      </c>
      <c r="K424">
        <v>28.66</v>
      </c>
      <c r="L424" t="s">
        <v>1093</v>
      </c>
      <c r="M424">
        <f t="shared" si="12"/>
        <v>14</v>
      </c>
      <c r="N424" t="s">
        <v>672</v>
      </c>
      <c r="O424" t="s">
        <v>673</v>
      </c>
      <c r="P424" t="s">
        <v>60</v>
      </c>
      <c r="Q424" t="s">
        <v>26</v>
      </c>
      <c r="R424" t="s">
        <v>27</v>
      </c>
      <c r="S424" t="s">
        <v>399</v>
      </c>
      <c r="T424" t="s">
        <v>36</v>
      </c>
      <c r="U424">
        <v>0.72</v>
      </c>
      <c r="V424" s="1">
        <v>40795</v>
      </c>
      <c r="W424">
        <f t="shared" si="13"/>
        <v>0</v>
      </c>
    </row>
    <row r="425" spans="1:23" x14ac:dyDescent="0.2">
      <c r="A425">
        <v>424</v>
      </c>
      <c r="B425">
        <v>2848</v>
      </c>
      <c r="C425" s="1">
        <v>40977</v>
      </c>
      <c r="D425" t="s">
        <v>78</v>
      </c>
      <c r="E425">
        <v>35</v>
      </c>
      <c r="F425">
        <v>1424.8990000000001</v>
      </c>
      <c r="G425">
        <v>0.06</v>
      </c>
      <c r="H425" t="s">
        <v>56</v>
      </c>
      <c r="I425">
        <v>-303.62</v>
      </c>
      <c r="J425">
        <v>43.31</v>
      </c>
      <c r="K425">
        <v>15.9</v>
      </c>
      <c r="L425" t="s">
        <v>798</v>
      </c>
      <c r="M425">
        <f t="shared" si="12"/>
        <v>11</v>
      </c>
      <c r="N425" t="s">
        <v>703</v>
      </c>
      <c r="O425" t="s">
        <v>704</v>
      </c>
      <c r="P425" t="s">
        <v>60</v>
      </c>
      <c r="Q425" t="s">
        <v>49</v>
      </c>
      <c r="R425" t="s">
        <v>50</v>
      </c>
      <c r="S425" t="s">
        <v>801</v>
      </c>
      <c r="T425" t="s">
        <v>48</v>
      </c>
      <c r="U425">
        <v>0.75</v>
      </c>
      <c r="V425" s="1">
        <v>40979</v>
      </c>
      <c r="W425">
        <f t="shared" si="13"/>
        <v>90.951000000000008</v>
      </c>
    </row>
    <row r="426" spans="1:23" x14ac:dyDescent="0.2">
      <c r="A426">
        <v>425</v>
      </c>
      <c r="B426">
        <v>2848</v>
      </c>
      <c r="C426" s="1">
        <v>40977</v>
      </c>
      <c r="D426" t="s">
        <v>78</v>
      </c>
      <c r="E426">
        <v>8</v>
      </c>
      <c r="F426">
        <v>967.60320000000002</v>
      </c>
      <c r="G426">
        <v>0.04</v>
      </c>
      <c r="H426" t="s">
        <v>22</v>
      </c>
      <c r="I426">
        <v>-264.27499999999998</v>
      </c>
      <c r="J426">
        <v>125.99</v>
      </c>
      <c r="K426">
        <v>8.99</v>
      </c>
      <c r="L426" t="s">
        <v>798</v>
      </c>
      <c r="M426">
        <f t="shared" si="12"/>
        <v>11</v>
      </c>
      <c r="N426" t="s">
        <v>703</v>
      </c>
      <c r="O426" t="s">
        <v>704</v>
      </c>
      <c r="P426" t="s">
        <v>60</v>
      </c>
      <c r="Q426" t="s">
        <v>42</v>
      </c>
      <c r="R426" t="s">
        <v>43</v>
      </c>
      <c r="S426" t="s">
        <v>802</v>
      </c>
      <c r="T426" t="s">
        <v>39</v>
      </c>
      <c r="U426">
        <v>0.55000000000000004</v>
      </c>
      <c r="V426" s="1">
        <v>40979</v>
      </c>
      <c r="W426">
        <f t="shared" si="13"/>
        <v>40.316800000000001</v>
      </c>
    </row>
    <row r="427" spans="1:23" x14ac:dyDescent="0.2">
      <c r="A427">
        <v>426</v>
      </c>
      <c r="B427">
        <v>2852</v>
      </c>
      <c r="C427" s="1">
        <v>40193</v>
      </c>
      <c r="D427" t="s">
        <v>78</v>
      </c>
      <c r="E427">
        <v>10</v>
      </c>
      <c r="F427">
        <v>63.504000000000012</v>
      </c>
      <c r="G427">
        <v>0.02</v>
      </c>
      <c r="H427" t="s">
        <v>22</v>
      </c>
      <c r="I427">
        <v>-43.97</v>
      </c>
      <c r="J427">
        <v>6.48</v>
      </c>
      <c r="K427">
        <v>8.19</v>
      </c>
      <c r="L427" t="s">
        <v>1970</v>
      </c>
      <c r="M427">
        <f t="shared" si="12"/>
        <v>12</v>
      </c>
      <c r="N427" t="s">
        <v>1905</v>
      </c>
      <c r="O427" t="s">
        <v>673</v>
      </c>
      <c r="P427" t="s">
        <v>60</v>
      </c>
      <c r="Q427" t="s">
        <v>26</v>
      </c>
      <c r="R427" t="s">
        <v>61</v>
      </c>
      <c r="S427" t="s">
        <v>176</v>
      </c>
      <c r="T427" t="s">
        <v>39</v>
      </c>
      <c r="U427">
        <v>0.37</v>
      </c>
      <c r="V427" s="1">
        <v>40193</v>
      </c>
      <c r="W427">
        <f t="shared" si="13"/>
        <v>1.2960000000000003</v>
      </c>
    </row>
    <row r="428" spans="1:23" x14ac:dyDescent="0.2">
      <c r="A428">
        <v>427</v>
      </c>
      <c r="B428">
        <v>2852</v>
      </c>
      <c r="C428" s="1">
        <v>40193</v>
      </c>
      <c r="D428" t="s">
        <v>78</v>
      </c>
      <c r="E428">
        <v>42</v>
      </c>
      <c r="F428">
        <v>4579.2852000000003</v>
      </c>
      <c r="G428">
        <v>0.06</v>
      </c>
      <c r="H428" t="s">
        <v>22</v>
      </c>
      <c r="I428">
        <v>1025.451</v>
      </c>
      <c r="J428">
        <v>115.99</v>
      </c>
      <c r="K428">
        <v>4.2300000000000004</v>
      </c>
      <c r="L428" t="s">
        <v>1970</v>
      </c>
      <c r="M428">
        <f t="shared" si="12"/>
        <v>12</v>
      </c>
      <c r="N428" t="s">
        <v>1905</v>
      </c>
      <c r="O428" t="s">
        <v>673</v>
      </c>
      <c r="P428" t="s">
        <v>60</v>
      </c>
      <c r="Q428" t="s">
        <v>42</v>
      </c>
      <c r="R428" t="s">
        <v>43</v>
      </c>
      <c r="S428" t="s">
        <v>1569</v>
      </c>
      <c r="T428" t="s">
        <v>39</v>
      </c>
      <c r="U428">
        <v>0.56000000000000005</v>
      </c>
      <c r="V428" s="1">
        <v>40194</v>
      </c>
      <c r="W428">
        <f t="shared" si="13"/>
        <v>292.29480000000001</v>
      </c>
    </row>
    <row r="429" spans="1:23" x14ac:dyDescent="0.2">
      <c r="A429">
        <v>428</v>
      </c>
      <c r="B429">
        <v>2853</v>
      </c>
      <c r="C429" s="1">
        <v>39937</v>
      </c>
      <c r="D429" t="s">
        <v>30</v>
      </c>
      <c r="E429">
        <v>25</v>
      </c>
      <c r="F429">
        <v>4238.6625000000004</v>
      </c>
      <c r="G429">
        <v>0.05</v>
      </c>
      <c r="H429" t="s">
        <v>56</v>
      </c>
      <c r="I429">
        <v>943</v>
      </c>
      <c r="J429">
        <v>178.47</v>
      </c>
      <c r="K429">
        <v>19.989999999999998</v>
      </c>
      <c r="L429" t="s">
        <v>1571</v>
      </c>
      <c r="M429">
        <f t="shared" si="12"/>
        <v>10</v>
      </c>
      <c r="N429" t="s">
        <v>2012</v>
      </c>
      <c r="O429" t="s">
        <v>2012</v>
      </c>
      <c r="P429" t="s">
        <v>33</v>
      </c>
      <c r="Q429" t="s">
        <v>26</v>
      </c>
      <c r="R429" t="s">
        <v>27</v>
      </c>
      <c r="S429" t="s">
        <v>1195</v>
      </c>
      <c r="T429" t="s">
        <v>39</v>
      </c>
      <c r="U429">
        <v>0.55000000000000004</v>
      </c>
      <c r="V429" s="1">
        <v>39940</v>
      </c>
      <c r="W429">
        <f t="shared" si="13"/>
        <v>223.08750000000001</v>
      </c>
    </row>
    <row r="430" spans="1:23" x14ac:dyDescent="0.2">
      <c r="A430">
        <v>429</v>
      </c>
      <c r="B430">
        <v>2882</v>
      </c>
      <c r="C430" s="1">
        <v>40776</v>
      </c>
      <c r="D430" t="s">
        <v>30</v>
      </c>
      <c r="E430">
        <v>23</v>
      </c>
      <c r="F430">
        <v>3591.4638</v>
      </c>
      <c r="G430">
        <v>0.03</v>
      </c>
      <c r="H430" t="s">
        <v>31</v>
      </c>
      <c r="I430">
        <v>565.34</v>
      </c>
      <c r="J430">
        <v>160.97999999999999</v>
      </c>
      <c r="K430">
        <v>30</v>
      </c>
      <c r="L430" t="s">
        <v>2121</v>
      </c>
      <c r="M430">
        <f t="shared" si="12"/>
        <v>14</v>
      </c>
      <c r="N430" t="s">
        <v>2073</v>
      </c>
      <c r="O430" t="s">
        <v>704</v>
      </c>
      <c r="P430" t="s">
        <v>33</v>
      </c>
      <c r="Q430" t="s">
        <v>49</v>
      </c>
      <c r="R430" t="s">
        <v>112</v>
      </c>
      <c r="S430" t="s">
        <v>746</v>
      </c>
      <c r="T430" t="s">
        <v>36</v>
      </c>
      <c r="U430">
        <v>0.62</v>
      </c>
      <c r="V430" s="1">
        <v>40778</v>
      </c>
      <c r="W430">
        <f t="shared" si="13"/>
        <v>111.0762</v>
      </c>
    </row>
    <row r="431" spans="1:23" x14ac:dyDescent="0.2">
      <c r="A431">
        <v>430</v>
      </c>
      <c r="B431">
        <v>2882</v>
      </c>
      <c r="C431" s="1">
        <v>40776</v>
      </c>
      <c r="D431" t="s">
        <v>30</v>
      </c>
      <c r="E431">
        <v>9</v>
      </c>
      <c r="F431">
        <v>343.00259999999997</v>
      </c>
      <c r="G431">
        <v>7.0000000000000007E-2</v>
      </c>
      <c r="H431" t="s">
        <v>22</v>
      </c>
      <c r="I431">
        <v>12.61</v>
      </c>
      <c r="J431">
        <v>40.98</v>
      </c>
      <c r="K431">
        <v>1.99</v>
      </c>
      <c r="L431" t="s">
        <v>2121</v>
      </c>
      <c r="M431">
        <f t="shared" si="12"/>
        <v>14</v>
      </c>
      <c r="N431" t="s">
        <v>2073</v>
      </c>
      <c r="O431" t="s">
        <v>704</v>
      </c>
      <c r="P431" t="s">
        <v>33</v>
      </c>
      <c r="Q431" t="s">
        <v>42</v>
      </c>
      <c r="R431" t="s">
        <v>70</v>
      </c>
      <c r="S431" t="s">
        <v>720</v>
      </c>
      <c r="T431" t="s">
        <v>52</v>
      </c>
      <c r="U431">
        <v>0.44</v>
      </c>
      <c r="V431" s="1">
        <v>40777</v>
      </c>
      <c r="W431">
        <f t="shared" si="13"/>
        <v>25.817400000000003</v>
      </c>
    </row>
    <row r="432" spans="1:23" x14ac:dyDescent="0.2">
      <c r="A432">
        <v>431</v>
      </c>
      <c r="B432">
        <v>2883</v>
      </c>
      <c r="C432" s="1">
        <v>40565</v>
      </c>
      <c r="D432" t="s">
        <v>21</v>
      </c>
      <c r="E432">
        <v>34</v>
      </c>
      <c r="F432">
        <v>1988.3880000000001</v>
      </c>
      <c r="G432">
        <v>0.1</v>
      </c>
      <c r="H432" t="s">
        <v>22</v>
      </c>
      <c r="I432">
        <v>177.66</v>
      </c>
      <c r="J432">
        <v>64.98</v>
      </c>
      <c r="K432">
        <v>6.88</v>
      </c>
      <c r="L432" t="s">
        <v>716</v>
      </c>
      <c r="M432">
        <f t="shared" si="12"/>
        <v>12</v>
      </c>
      <c r="N432" t="s">
        <v>703</v>
      </c>
      <c r="O432" t="s">
        <v>704</v>
      </c>
      <c r="P432" t="s">
        <v>33</v>
      </c>
      <c r="Q432" t="s">
        <v>26</v>
      </c>
      <c r="R432" t="s">
        <v>27</v>
      </c>
      <c r="S432" t="s">
        <v>519</v>
      </c>
      <c r="T432" t="s">
        <v>39</v>
      </c>
      <c r="U432">
        <v>0.73</v>
      </c>
      <c r="V432" s="1">
        <v>40567</v>
      </c>
      <c r="W432">
        <f t="shared" si="13"/>
        <v>220.93200000000002</v>
      </c>
    </row>
    <row r="433" spans="1:23" x14ac:dyDescent="0.2">
      <c r="A433">
        <v>432</v>
      </c>
      <c r="B433">
        <v>2885</v>
      </c>
      <c r="C433" s="1">
        <v>41170</v>
      </c>
      <c r="D433" t="s">
        <v>45</v>
      </c>
      <c r="E433">
        <v>29</v>
      </c>
      <c r="F433">
        <v>176.6448</v>
      </c>
      <c r="G433">
        <v>0.06</v>
      </c>
      <c r="H433" t="s">
        <v>22</v>
      </c>
      <c r="I433">
        <v>-128.68</v>
      </c>
      <c r="J433">
        <v>6.48</v>
      </c>
      <c r="K433">
        <v>8.4</v>
      </c>
      <c r="L433" t="s">
        <v>1713</v>
      </c>
      <c r="M433">
        <f t="shared" si="12"/>
        <v>10</v>
      </c>
      <c r="N433" t="s">
        <v>1813</v>
      </c>
      <c r="O433" t="s">
        <v>512</v>
      </c>
      <c r="P433" t="s">
        <v>60</v>
      </c>
      <c r="Q433" t="s">
        <v>26</v>
      </c>
      <c r="R433" t="s">
        <v>61</v>
      </c>
      <c r="S433" t="s">
        <v>1097</v>
      </c>
      <c r="T433" t="s">
        <v>39</v>
      </c>
      <c r="U433">
        <v>0.37</v>
      </c>
      <c r="V433" s="1">
        <v>41170</v>
      </c>
      <c r="W433">
        <f t="shared" si="13"/>
        <v>11.2752</v>
      </c>
    </row>
    <row r="434" spans="1:23" x14ac:dyDescent="0.2">
      <c r="A434">
        <v>433</v>
      </c>
      <c r="B434">
        <v>2885</v>
      </c>
      <c r="C434" s="1">
        <v>41170</v>
      </c>
      <c r="D434" t="s">
        <v>45</v>
      </c>
      <c r="E434">
        <v>46</v>
      </c>
      <c r="F434">
        <v>666.76080000000002</v>
      </c>
      <c r="G434">
        <v>0.06</v>
      </c>
      <c r="H434" t="s">
        <v>22</v>
      </c>
      <c r="I434">
        <v>13.98</v>
      </c>
      <c r="J434">
        <v>15.42</v>
      </c>
      <c r="K434">
        <v>5.41</v>
      </c>
      <c r="L434" t="s">
        <v>1713</v>
      </c>
      <c r="M434">
        <f t="shared" si="12"/>
        <v>10</v>
      </c>
      <c r="N434" t="s">
        <v>1813</v>
      </c>
      <c r="O434" t="s">
        <v>512</v>
      </c>
      <c r="P434" t="s">
        <v>60</v>
      </c>
      <c r="Q434" t="s">
        <v>26</v>
      </c>
      <c r="R434" t="s">
        <v>27</v>
      </c>
      <c r="S434" t="s">
        <v>1405</v>
      </c>
      <c r="T434" t="s">
        <v>39</v>
      </c>
      <c r="U434">
        <v>0.59</v>
      </c>
      <c r="V434" s="1">
        <v>41172</v>
      </c>
      <c r="W434">
        <f t="shared" si="13"/>
        <v>42.559200000000004</v>
      </c>
    </row>
    <row r="435" spans="1:23" x14ac:dyDescent="0.2">
      <c r="A435">
        <v>434</v>
      </c>
      <c r="B435">
        <v>2912</v>
      </c>
      <c r="C435" s="1">
        <v>40979</v>
      </c>
      <c r="D435" t="s">
        <v>21</v>
      </c>
      <c r="E435">
        <v>7</v>
      </c>
      <c r="F435">
        <v>16422.901600000001</v>
      </c>
      <c r="G435">
        <v>0.08</v>
      </c>
      <c r="H435" t="s">
        <v>31</v>
      </c>
      <c r="I435">
        <v>-3476.8593000000001</v>
      </c>
      <c r="J435">
        <v>2550.14</v>
      </c>
      <c r="K435">
        <v>29.7</v>
      </c>
      <c r="L435" t="s">
        <v>1242</v>
      </c>
      <c r="M435">
        <f t="shared" si="12"/>
        <v>13</v>
      </c>
      <c r="N435" t="s">
        <v>1123</v>
      </c>
      <c r="O435" t="s">
        <v>1123</v>
      </c>
      <c r="P435" t="s">
        <v>41</v>
      </c>
      <c r="Q435" t="s">
        <v>42</v>
      </c>
      <c r="R435" t="s">
        <v>210</v>
      </c>
      <c r="S435" t="s">
        <v>506</v>
      </c>
      <c r="T435" t="s">
        <v>36</v>
      </c>
      <c r="U435">
        <v>0.56999999999999995</v>
      </c>
      <c r="V435" s="1">
        <v>40981</v>
      </c>
      <c r="W435">
        <f t="shared" si="13"/>
        <v>1428.0784000000001</v>
      </c>
    </row>
    <row r="436" spans="1:23" x14ac:dyDescent="0.2">
      <c r="A436">
        <v>435</v>
      </c>
      <c r="B436">
        <v>2912</v>
      </c>
      <c r="C436" s="1">
        <v>40979</v>
      </c>
      <c r="D436" t="s">
        <v>21</v>
      </c>
      <c r="E436">
        <v>9</v>
      </c>
      <c r="F436">
        <v>478.62900000000002</v>
      </c>
      <c r="G436">
        <v>0.05</v>
      </c>
      <c r="H436" t="s">
        <v>56</v>
      </c>
      <c r="I436">
        <v>170.9</v>
      </c>
      <c r="J436">
        <v>55.98</v>
      </c>
      <c r="K436">
        <v>4.8600000000000003</v>
      </c>
      <c r="L436" t="s">
        <v>1242</v>
      </c>
      <c r="M436">
        <f t="shared" si="12"/>
        <v>13</v>
      </c>
      <c r="N436" t="s">
        <v>1123</v>
      </c>
      <c r="O436" t="s">
        <v>1123</v>
      </c>
      <c r="P436" t="s">
        <v>41</v>
      </c>
      <c r="Q436" t="s">
        <v>26</v>
      </c>
      <c r="R436" t="s">
        <v>61</v>
      </c>
      <c r="S436" t="s">
        <v>1260</v>
      </c>
      <c r="T436" t="s">
        <v>39</v>
      </c>
      <c r="U436">
        <v>0.36</v>
      </c>
      <c r="V436" s="1">
        <v>40986</v>
      </c>
      <c r="W436">
        <f t="shared" si="13"/>
        <v>25.191000000000003</v>
      </c>
    </row>
    <row r="437" spans="1:23" x14ac:dyDescent="0.2">
      <c r="A437">
        <v>436</v>
      </c>
      <c r="B437">
        <v>2914</v>
      </c>
      <c r="C437" s="1">
        <v>40239</v>
      </c>
      <c r="D437" t="s">
        <v>63</v>
      </c>
      <c r="E437">
        <v>3</v>
      </c>
      <c r="F437">
        <v>51.7881</v>
      </c>
      <c r="G437">
        <v>0.09</v>
      </c>
      <c r="H437" t="s">
        <v>22</v>
      </c>
      <c r="I437">
        <v>-24.74</v>
      </c>
      <c r="J437">
        <v>18.97</v>
      </c>
      <c r="K437">
        <v>9.5399999999999991</v>
      </c>
      <c r="L437" t="s">
        <v>1498</v>
      </c>
      <c r="M437">
        <f t="shared" si="12"/>
        <v>17</v>
      </c>
      <c r="N437" t="s">
        <v>2012</v>
      </c>
      <c r="O437" t="s">
        <v>2012</v>
      </c>
      <c r="P437" t="s">
        <v>33</v>
      </c>
      <c r="Q437" t="s">
        <v>26</v>
      </c>
      <c r="R437" t="s">
        <v>61</v>
      </c>
      <c r="S437" t="s">
        <v>581</v>
      </c>
      <c r="T437" t="s">
        <v>39</v>
      </c>
      <c r="U437">
        <v>0.37</v>
      </c>
      <c r="V437" s="1">
        <v>40240</v>
      </c>
      <c r="W437">
        <f t="shared" si="13"/>
        <v>5.1218999999999992</v>
      </c>
    </row>
    <row r="438" spans="1:23" x14ac:dyDescent="0.2">
      <c r="A438">
        <v>437</v>
      </c>
      <c r="B438">
        <v>2915</v>
      </c>
      <c r="C438" s="1">
        <v>39902</v>
      </c>
      <c r="D438" t="s">
        <v>21</v>
      </c>
      <c r="E438">
        <v>41</v>
      </c>
      <c r="F438">
        <v>228.01740000000001</v>
      </c>
      <c r="G438">
        <v>7.0000000000000007E-2</v>
      </c>
      <c r="H438" t="s">
        <v>22</v>
      </c>
      <c r="I438">
        <v>32.83</v>
      </c>
      <c r="J438">
        <v>5.98</v>
      </c>
      <c r="K438">
        <v>0.96</v>
      </c>
      <c r="L438" t="s">
        <v>2076</v>
      </c>
      <c r="M438">
        <f t="shared" si="12"/>
        <v>12</v>
      </c>
      <c r="N438" t="s">
        <v>2073</v>
      </c>
      <c r="O438" t="s">
        <v>704</v>
      </c>
      <c r="P438" t="s">
        <v>33</v>
      </c>
      <c r="Q438" t="s">
        <v>26</v>
      </c>
      <c r="R438" t="s">
        <v>95</v>
      </c>
      <c r="S438" t="s">
        <v>749</v>
      </c>
      <c r="T438" t="s">
        <v>68</v>
      </c>
      <c r="U438">
        <v>0.6</v>
      </c>
      <c r="V438" s="1">
        <v>39906</v>
      </c>
      <c r="W438">
        <f t="shared" si="13"/>
        <v>17.162600000000001</v>
      </c>
    </row>
    <row r="439" spans="1:23" x14ac:dyDescent="0.2">
      <c r="A439">
        <v>438</v>
      </c>
      <c r="B439">
        <v>2915</v>
      </c>
      <c r="C439" s="1">
        <v>39902</v>
      </c>
      <c r="D439" t="s">
        <v>21</v>
      </c>
      <c r="E439">
        <v>23</v>
      </c>
      <c r="F439">
        <v>910.34460000000001</v>
      </c>
      <c r="G439">
        <v>0.01</v>
      </c>
      <c r="H439" t="s">
        <v>22</v>
      </c>
      <c r="I439">
        <v>51.590000000000053</v>
      </c>
      <c r="J439">
        <v>39.979999999999997</v>
      </c>
      <c r="K439">
        <v>4</v>
      </c>
      <c r="L439" t="s">
        <v>2076</v>
      </c>
      <c r="M439">
        <f t="shared" si="12"/>
        <v>12</v>
      </c>
      <c r="N439" t="s">
        <v>2073</v>
      </c>
      <c r="O439" t="s">
        <v>704</v>
      </c>
      <c r="P439" t="s">
        <v>33</v>
      </c>
      <c r="Q439" t="s">
        <v>42</v>
      </c>
      <c r="R439" t="s">
        <v>70</v>
      </c>
      <c r="S439" t="s">
        <v>906</v>
      </c>
      <c r="T439" t="s">
        <v>39</v>
      </c>
      <c r="U439">
        <v>0.7</v>
      </c>
      <c r="V439" s="1">
        <v>39907</v>
      </c>
      <c r="W439">
        <f t="shared" si="13"/>
        <v>9.1953999999999994</v>
      </c>
    </row>
    <row r="440" spans="1:23" x14ac:dyDescent="0.2">
      <c r="A440">
        <v>439</v>
      </c>
      <c r="B440">
        <v>2947</v>
      </c>
      <c r="C440" s="1">
        <v>40658</v>
      </c>
      <c r="D440" t="s">
        <v>78</v>
      </c>
      <c r="E440">
        <v>8</v>
      </c>
      <c r="F440">
        <v>49.248000000000005</v>
      </c>
      <c r="G440">
        <v>0.05</v>
      </c>
      <c r="H440" t="s">
        <v>22</v>
      </c>
      <c r="I440">
        <v>-29.06</v>
      </c>
      <c r="J440">
        <v>6.48</v>
      </c>
      <c r="K440">
        <v>6.81</v>
      </c>
      <c r="L440" t="s">
        <v>1206</v>
      </c>
      <c r="M440">
        <f t="shared" si="12"/>
        <v>14</v>
      </c>
      <c r="N440" t="s">
        <v>1123</v>
      </c>
      <c r="O440" t="s">
        <v>1123</v>
      </c>
      <c r="P440" t="s">
        <v>33</v>
      </c>
      <c r="Q440" t="s">
        <v>26</v>
      </c>
      <c r="R440" t="s">
        <v>61</v>
      </c>
      <c r="S440" t="s">
        <v>299</v>
      </c>
      <c r="T440" t="s">
        <v>39</v>
      </c>
      <c r="U440">
        <v>0.36</v>
      </c>
      <c r="V440" s="1">
        <v>40660</v>
      </c>
      <c r="W440">
        <f t="shared" si="13"/>
        <v>2.5920000000000005</v>
      </c>
    </row>
    <row r="441" spans="1:23" x14ac:dyDescent="0.2">
      <c r="A441">
        <v>440</v>
      </c>
      <c r="B441">
        <v>2976</v>
      </c>
      <c r="C441" s="1">
        <v>40521</v>
      </c>
      <c r="D441" t="s">
        <v>45</v>
      </c>
      <c r="E441">
        <v>30</v>
      </c>
      <c r="F441">
        <v>13676.754000000001</v>
      </c>
      <c r="G441">
        <v>0.09</v>
      </c>
      <c r="H441" t="s">
        <v>31</v>
      </c>
      <c r="I441">
        <v>3424.22</v>
      </c>
      <c r="J441">
        <v>500.98</v>
      </c>
      <c r="K441">
        <v>26</v>
      </c>
      <c r="L441" t="s">
        <v>118</v>
      </c>
      <c r="M441">
        <f t="shared" si="12"/>
        <v>12</v>
      </c>
      <c r="N441" t="s">
        <v>24</v>
      </c>
      <c r="O441" t="s">
        <v>24</v>
      </c>
      <c r="P441" t="s">
        <v>33</v>
      </c>
      <c r="Q441" t="s">
        <v>49</v>
      </c>
      <c r="R441" t="s">
        <v>112</v>
      </c>
      <c r="S441" t="s">
        <v>119</v>
      </c>
      <c r="T441" t="s">
        <v>36</v>
      </c>
      <c r="U441">
        <v>0.6</v>
      </c>
      <c r="V441" s="1">
        <v>40523</v>
      </c>
      <c r="W441">
        <f t="shared" si="13"/>
        <v>1352.6460000000002</v>
      </c>
    </row>
    <row r="442" spans="1:23" x14ac:dyDescent="0.2">
      <c r="A442">
        <v>441</v>
      </c>
      <c r="B442">
        <v>2978</v>
      </c>
      <c r="C442" s="1">
        <v>40665</v>
      </c>
      <c r="D442" t="s">
        <v>78</v>
      </c>
      <c r="E442">
        <v>34</v>
      </c>
      <c r="F442">
        <v>6933.6233999999995</v>
      </c>
      <c r="G442">
        <v>0.01</v>
      </c>
      <c r="H442" t="s">
        <v>22</v>
      </c>
      <c r="I442">
        <v>1312.038</v>
      </c>
      <c r="J442">
        <v>205.99</v>
      </c>
      <c r="K442">
        <v>19.989999999999998</v>
      </c>
      <c r="L442" t="s">
        <v>1800</v>
      </c>
      <c r="M442">
        <f t="shared" si="12"/>
        <v>17</v>
      </c>
      <c r="N442" t="s">
        <v>2012</v>
      </c>
      <c r="O442" t="s">
        <v>2012</v>
      </c>
      <c r="P442" t="s">
        <v>41</v>
      </c>
      <c r="Q442" t="s">
        <v>42</v>
      </c>
      <c r="R442" t="s">
        <v>43</v>
      </c>
      <c r="S442" t="s">
        <v>2030</v>
      </c>
      <c r="T442" t="s">
        <v>39</v>
      </c>
      <c r="U442">
        <v>0.6</v>
      </c>
      <c r="V442" s="1">
        <v>40666</v>
      </c>
      <c r="W442">
        <f t="shared" si="13"/>
        <v>70.036600000000007</v>
      </c>
    </row>
    <row r="443" spans="1:23" x14ac:dyDescent="0.2">
      <c r="A443">
        <v>442</v>
      </c>
      <c r="B443">
        <v>2978</v>
      </c>
      <c r="C443" s="1">
        <v>40665</v>
      </c>
      <c r="D443" t="s">
        <v>78</v>
      </c>
      <c r="E443">
        <v>36</v>
      </c>
      <c r="F443">
        <v>5337.5868000000009</v>
      </c>
      <c r="G443">
        <v>0.09</v>
      </c>
      <c r="H443" t="s">
        <v>22</v>
      </c>
      <c r="I443">
        <v>2077.91</v>
      </c>
      <c r="J443">
        <v>162.93</v>
      </c>
      <c r="K443">
        <v>19.989999999999998</v>
      </c>
      <c r="L443" t="s">
        <v>1800</v>
      </c>
      <c r="M443">
        <f t="shared" si="12"/>
        <v>17</v>
      </c>
      <c r="N443" t="s">
        <v>2012</v>
      </c>
      <c r="O443" t="s">
        <v>2012</v>
      </c>
      <c r="P443" t="s">
        <v>41</v>
      </c>
      <c r="Q443" t="s">
        <v>26</v>
      </c>
      <c r="R443" t="s">
        <v>76</v>
      </c>
      <c r="S443" t="s">
        <v>449</v>
      </c>
      <c r="T443" t="s">
        <v>39</v>
      </c>
      <c r="U443">
        <v>0.39</v>
      </c>
      <c r="V443" s="1">
        <v>40667</v>
      </c>
      <c r="W443">
        <f t="shared" si="13"/>
        <v>527.89319999999998</v>
      </c>
    </row>
    <row r="444" spans="1:23" x14ac:dyDescent="0.2">
      <c r="A444">
        <v>443</v>
      </c>
      <c r="B444">
        <v>2978</v>
      </c>
      <c r="C444" s="1">
        <v>40665</v>
      </c>
      <c r="D444" t="s">
        <v>78</v>
      </c>
      <c r="E444">
        <v>28</v>
      </c>
      <c r="F444">
        <v>5233.7795999999998</v>
      </c>
      <c r="G444">
        <v>7.0000000000000007E-2</v>
      </c>
      <c r="H444" t="s">
        <v>22</v>
      </c>
      <c r="I444">
        <v>947.31299999999987</v>
      </c>
      <c r="J444">
        <v>200.99</v>
      </c>
      <c r="K444">
        <v>4.2</v>
      </c>
      <c r="L444" t="s">
        <v>1800</v>
      </c>
      <c r="M444">
        <f t="shared" si="12"/>
        <v>17</v>
      </c>
      <c r="N444" t="s">
        <v>1123</v>
      </c>
      <c r="O444" t="s">
        <v>1123</v>
      </c>
      <c r="P444" t="s">
        <v>41</v>
      </c>
      <c r="Q444" t="s">
        <v>42</v>
      </c>
      <c r="R444" t="s">
        <v>43</v>
      </c>
      <c r="S444" t="s">
        <v>457</v>
      </c>
      <c r="T444" t="s">
        <v>39</v>
      </c>
      <c r="U444">
        <v>0.59</v>
      </c>
      <c r="V444" s="1">
        <v>40666</v>
      </c>
      <c r="W444">
        <f t="shared" si="13"/>
        <v>393.94040000000007</v>
      </c>
    </row>
    <row r="445" spans="1:23" x14ac:dyDescent="0.2">
      <c r="A445">
        <v>444</v>
      </c>
      <c r="B445">
        <v>3008</v>
      </c>
      <c r="C445" s="1">
        <v>40854</v>
      </c>
      <c r="D445" t="s">
        <v>63</v>
      </c>
      <c r="E445">
        <v>41</v>
      </c>
      <c r="F445">
        <v>6613.3287</v>
      </c>
      <c r="G445">
        <v>0.01</v>
      </c>
      <c r="H445" t="s">
        <v>22</v>
      </c>
      <c r="I445">
        <v>3081.02</v>
      </c>
      <c r="J445">
        <v>162.93</v>
      </c>
      <c r="K445">
        <v>19.989999999999998</v>
      </c>
      <c r="L445" t="s">
        <v>2031</v>
      </c>
      <c r="M445">
        <f t="shared" si="12"/>
        <v>16</v>
      </c>
      <c r="N445" t="s">
        <v>2012</v>
      </c>
      <c r="O445" t="s">
        <v>2012</v>
      </c>
      <c r="P445" t="s">
        <v>33</v>
      </c>
      <c r="Q445" t="s">
        <v>26</v>
      </c>
      <c r="R445" t="s">
        <v>76</v>
      </c>
      <c r="S445" t="s">
        <v>449</v>
      </c>
      <c r="T445" t="s">
        <v>39</v>
      </c>
      <c r="U445">
        <v>0.39</v>
      </c>
      <c r="V445" s="1">
        <v>40855</v>
      </c>
      <c r="W445">
        <f t="shared" si="13"/>
        <v>66.801299999999998</v>
      </c>
    </row>
    <row r="446" spans="1:23" x14ac:dyDescent="0.2">
      <c r="A446">
        <v>445</v>
      </c>
      <c r="B446">
        <v>3012</v>
      </c>
      <c r="C446" s="1">
        <v>40302</v>
      </c>
      <c r="D446" t="s">
        <v>78</v>
      </c>
      <c r="E446">
        <v>41</v>
      </c>
      <c r="F446">
        <v>113.97999999999999</v>
      </c>
      <c r="G446">
        <v>0</v>
      </c>
      <c r="H446" t="s">
        <v>22</v>
      </c>
      <c r="I446">
        <v>10.4975</v>
      </c>
      <c r="J446">
        <v>2.78</v>
      </c>
      <c r="K446">
        <v>1.49</v>
      </c>
      <c r="L446" t="s">
        <v>1960</v>
      </c>
      <c r="M446">
        <f t="shared" si="12"/>
        <v>16</v>
      </c>
      <c r="N446" t="s">
        <v>1905</v>
      </c>
      <c r="O446" t="s">
        <v>673</v>
      </c>
      <c r="P446" t="s">
        <v>41</v>
      </c>
      <c r="Q446" t="s">
        <v>26</v>
      </c>
      <c r="R446" t="s">
        <v>37</v>
      </c>
      <c r="S446" t="s">
        <v>1938</v>
      </c>
      <c r="T446" t="s">
        <v>39</v>
      </c>
      <c r="U446">
        <v>0.36</v>
      </c>
      <c r="V446" s="1">
        <v>40304</v>
      </c>
      <c r="W446">
        <f t="shared" si="13"/>
        <v>0</v>
      </c>
    </row>
    <row r="447" spans="1:23" x14ac:dyDescent="0.2">
      <c r="A447">
        <v>446</v>
      </c>
      <c r="B447">
        <v>3014</v>
      </c>
      <c r="C447" s="1">
        <v>41211</v>
      </c>
      <c r="D447" t="s">
        <v>45</v>
      </c>
      <c r="E447">
        <v>13</v>
      </c>
      <c r="F447">
        <v>3885.5726</v>
      </c>
      <c r="G447">
        <v>0.02</v>
      </c>
      <c r="H447" t="s">
        <v>22</v>
      </c>
      <c r="I447">
        <v>1314.3889999999999</v>
      </c>
      <c r="J447">
        <v>304.99</v>
      </c>
      <c r="K447">
        <v>19.989999999999998</v>
      </c>
      <c r="L447" t="s">
        <v>1662</v>
      </c>
      <c r="M447">
        <f t="shared" si="12"/>
        <v>12</v>
      </c>
      <c r="N447" t="s">
        <v>1595</v>
      </c>
      <c r="O447" t="s">
        <v>1595</v>
      </c>
      <c r="P447" t="s">
        <v>33</v>
      </c>
      <c r="Q447" t="s">
        <v>26</v>
      </c>
      <c r="R447" t="s">
        <v>37</v>
      </c>
      <c r="S447" t="s">
        <v>1165</v>
      </c>
      <c r="T447" t="s">
        <v>39</v>
      </c>
      <c r="U447">
        <v>0.4</v>
      </c>
      <c r="V447" s="1">
        <v>41213</v>
      </c>
      <c r="W447">
        <f t="shared" si="13"/>
        <v>79.297399999999996</v>
      </c>
    </row>
    <row r="448" spans="1:23" x14ac:dyDescent="0.2">
      <c r="A448">
        <v>447</v>
      </c>
      <c r="B448">
        <v>3040</v>
      </c>
      <c r="C448" s="1">
        <v>40279</v>
      </c>
      <c r="D448" t="s">
        <v>63</v>
      </c>
      <c r="E448">
        <v>13</v>
      </c>
      <c r="F448">
        <v>83.397600000000011</v>
      </c>
      <c r="G448">
        <v>0.01</v>
      </c>
      <c r="H448" t="s">
        <v>56</v>
      </c>
      <c r="I448">
        <v>-31.54</v>
      </c>
      <c r="J448">
        <v>6.48</v>
      </c>
      <c r="K448">
        <v>6.6</v>
      </c>
      <c r="L448" t="s">
        <v>1854</v>
      </c>
      <c r="M448">
        <f t="shared" si="12"/>
        <v>9</v>
      </c>
      <c r="N448" t="s">
        <v>672</v>
      </c>
      <c r="O448" t="s">
        <v>673</v>
      </c>
      <c r="P448" t="s">
        <v>33</v>
      </c>
      <c r="Q448" t="s">
        <v>26</v>
      </c>
      <c r="R448" t="s">
        <v>61</v>
      </c>
      <c r="S448" t="s">
        <v>346</v>
      </c>
      <c r="T448" t="s">
        <v>39</v>
      </c>
      <c r="U448">
        <v>0.37</v>
      </c>
      <c r="V448" s="1">
        <v>40280</v>
      </c>
      <c r="W448">
        <f t="shared" si="13"/>
        <v>0.84240000000000015</v>
      </c>
    </row>
    <row r="449" spans="1:23" x14ac:dyDescent="0.2">
      <c r="A449">
        <v>448</v>
      </c>
      <c r="B449">
        <v>3042</v>
      </c>
      <c r="C449" s="1">
        <v>40137</v>
      </c>
      <c r="D449" t="s">
        <v>63</v>
      </c>
      <c r="E449">
        <v>26</v>
      </c>
      <c r="F449">
        <v>99.683999999999997</v>
      </c>
      <c r="G449">
        <v>0.1</v>
      </c>
      <c r="H449" t="s">
        <v>22</v>
      </c>
      <c r="I449">
        <v>15.42</v>
      </c>
      <c r="J449">
        <v>4.26</v>
      </c>
      <c r="K449">
        <v>1.2</v>
      </c>
      <c r="L449" t="s">
        <v>1488</v>
      </c>
      <c r="M449">
        <f t="shared" si="12"/>
        <v>16</v>
      </c>
      <c r="N449" t="s">
        <v>2012</v>
      </c>
      <c r="O449" t="s">
        <v>2012</v>
      </c>
      <c r="P449" t="s">
        <v>33</v>
      </c>
      <c r="Q449" t="s">
        <v>26</v>
      </c>
      <c r="R449" t="s">
        <v>95</v>
      </c>
      <c r="S449" t="s">
        <v>865</v>
      </c>
      <c r="T449" t="s">
        <v>68</v>
      </c>
      <c r="U449">
        <v>0.44</v>
      </c>
      <c r="V449" s="1">
        <v>40138</v>
      </c>
      <c r="W449">
        <f t="shared" si="13"/>
        <v>11.076000000000001</v>
      </c>
    </row>
    <row r="450" spans="1:23" x14ac:dyDescent="0.2">
      <c r="A450">
        <v>449</v>
      </c>
      <c r="B450">
        <v>3046</v>
      </c>
      <c r="C450" s="1">
        <v>40876</v>
      </c>
      <c r="D450" t="s">
        <v>30</v>
      </c>
      <c r="E450">
        <v>24</v>
      </c>
      <c r="F450">
        <v>9800.4143999999997</v>
      </c>
      <c r="G450">
        <v>0.03</v>
      </c>
      <c r="H450" t="s">
        <v>22</v>
      </c>
      <c r="I450">
        <v>4451.0079999999998</v>
      </c>
      <c r="J450">
        <v>420.98</v>
      </c>
      <c r="K450">
        <v>19.989999999999998</v>
      </c>
      <c r="L450" t="s">
        <v>2075</v>
      </c>
      <c r="M450">
        <f t="shared" si="12"/>
        <v>8</v>
      </c>
      <c r="N450" t="s">
        <v>2073</v>
      </c>
      <c r="O450" t="s">
        <v>704</v>
      </c>
      <c r="P450" t="s">
        <v>25</v>
      </c>
      <c r="Q450" t="s">
        <v>26</v>
      </c>
      <c r="R450" t="s">
        <v>37</v>
      </c>
      <c r="S450" t="s">
        <v>607</v>
      </c>
      <c r="T450" t="s">
        <v>39</v>
      </c>
      <c r="U450">
        <v>0.35</v>
      </c>
      <c r="V450" s="1">
        <v>40878</v>
      </c>
      <c r="W450">
        <f t="shared" si="13"/>
        <v>303.10559999999998</v>
      </c>
    </row>
    <row r="451" spans="1:23" x14ac:dyDescent="0.2">
      <c r="A451">
        <v>450</v>
      </c>
      <c r="B451">
        <v>3073</v>
      </c>
      <c r="C451" s="1">
        <v>39820</v>
      </c>
      <c r="D451" t="s">
        <v>63</v>
      </c>
      <c r="E451">
        <v>3</v>
      </c>
      <c r="F451">
        <v>5.6429999999999998</v>
      </c>
      <c r="G451">
        <v>0.05</v>
      </c>
      <c r="H451" t="s">
        <v>22</v>
      </c>
      <c r="I451">
        <v>-11.580500000000001</v>
      </c>
      <c r="J451">
        <v>1.98</v>
      </c>
      <c r="K451">
        <v>4.7699999999999996</v>
      </c>
      <c r="L451" t="s">
        <v>1666</v>
      </c>
      <c r="M451">
        <f t="shared" ref="M451:M514" si="14">LEN(L451)</f>
        <v>15</v>
      </c>
      <c r="N451" t="s">
        <v>1595</v>
      </c>
      <c r="O451" t="s">
        <v>1595</v>
      </c>
      <c r="P451" t="s">
        <v>60</v>
      </c>
      <c r="Q451" t="s">
        <v>26</v>
      </c>
      <c r="R451" t="s">
        <v>37</v>
      </c>
      <c r="S451" t="s">
        <v>1667</v>
      </c>
      <c r="T451" t="s">
        <v>39</v>
      </c>
      <c r="U451">
        <v>0.4</v>
      </c>
      <c r="V451" s="1">
        <v>39821</v>
      </c>
      <c r="W451">
        <f t="shared" ref="W451:W514" si="15">(J451*E451)*G451</f>
        <v>0.29699999999999999</v>
      </c>
    </row>
    <row r="452" spans="1:23" x14ac:dyDescent="0.2">
      <c r="A452">
        <v>451</v>
      </c>
      <c r="B452">
        <v>3073</v>
      </c>
      <c r="C452" s="1">
        <v>39820</v>
      </c>
      <c r="D452" t="s">
        <v>63</v>
      </c>
      <c r="E452">
        <v>3</v>
      </c>
      <c r="F452">
        <v>1952.9721000000002</v>
      </c>
      <c r="G452">
        <v>7.0000000000000007E-2</v>
      </c>
      <c r="H452" t="s">
        <v>56</v>
      </c>
      <c r="I452">
        <v>-2314.7399999999998</v>
      </c>
      <c r="J452">
        <v>699.99</v>
      </c>
      <c r="K452">
        <v>24.49</v>
      </c>
      <c r="L452" t="s">
        <v>1666</v>
      </c>
      <c r="M452">
        <f t="shared" si="14"/>
        <v>15</v>
      </c>
      <c r="N452" t="s">
        <v>1595</v>
      </c>
      <c r="O452" t="s">
        <v>1595</v>
      </c>
      <c r="P452" t="s">
        <v>60</v>
      </c>
      <c r="Q452" t="s">
        <v>42</v>
      </c>
      <c r="R452" t="s">
        <v>99</v>
      </c>
      <c r="S452" t="s">
        <v>411</v>
      </c>
      <c r="T452" t="s">
        <v>29</v>
      </c>
      <c r="U452">
        <v>0.41</v>
      </c>
      <c r="V452" s="1">
        <v>39821</v>
      </c>
      <c r="W452">
        <f t="shared" si="15"/>
        <v>146.99790000000004</v>
      </c>
    </row>
    <row r="453" spans="1:23" x14ac:dyDescent="0.2">
      <c r="A453">
        <v>452</v>
      </c>
      <c r="B453">
        <v>3073</v>
      </c>
      <c r="C453" s="1">
        <v>39820</v>
      </c>
      <c r="D453" t="s">
        <v>63</v>
      </c>
      <c r="E453">
        <v>7</v>
      </c>
      <c r="F453">
        <v>44157.460200000001</v>
      </c>
      <c r="G453">
        <v>7.0000000000000007E-2</v>
      </c>
      <c r="H453" t="s">
        <v>22</v>
      </c>
      <c r="I453">
        <v>102.60999999999694</v>
      </c>
      <c r="J453">
        <v>6783.02</v>
      </c>
      <c r="K453">
        <v>24.49</v>
      </c>
      <c r="L453" t="s">
        <v>1666</v>
      </c>
      <c r="M453">
        <f t="shared" si="14"/>
        <v>15</v>
      </c>
      <c r="N453" t="s">
        <v>1595</v>
      </c>
      <c r="O453" t="s">
        <v>1595</v>
      </c>
      <c r="P453" t="s">
        <v>60</v>
      </c>
      <c r="Q453" t="s">
        <v>42</v>
      </c>
      <c r="R453" t="s">
        <v>210</v>
      </c>
      <c r="S453" t="s">
        <v>1668</v>
      </c>
      <c r="T453" t="s">
        <v>29</v>
      </c>
      <c r="U453">
        <v>0.39</v>
      </c>
      <c r="V453" s="1">
        <v>39821</v>
      </c>
      <c r="W453">
        <f t="shared" si="15"/>
        <v>3323.6798000000003</v>
      </c>
    </row>
    <row r="454" spans="1:23" x14ac:dyDescent="0.2">
      <c r="A454">
        <v>453</v>
      </c>
      <c r="B454">
        <v>3078</v>
      </c>
      <c r="C454" s="1">
        <v>40220</v>
      </c>
      <c r="D454" t="s">
        <v>30</v>
      </c>
      <c r="E454">
        <v>12</v>
      </c>
      <c r="F454">
        <v>32.832000000000001</v>
      </c>
      <c r="G454">
        <v>0.05</v>
      </c>
      <c r="H454" t="s">
        <v>22</v>
      </c>
      <c r="I454">
        <v>0.35000000000000053</v>
      </c>
      <c r="J454">
        <v>2.88</v>
      </c>
      <c r="K454">
        <v>0.7</v>
      </c>
      <c r="L454" t="s">
        <v>1520</v>
      </c>
      <c r="M454">
        <f t="shared" si="14"/>
        <v>10</v>
      </c>
      <c r="N454" t="s">
        <v>2012</v>
      </c>
      <c r="O454" t="s">
        <v>2012</v>
      </c>
      <c r="P454" t="s">
        <v>41</v>
      </c>
      <c r="Q454" t="s">
        <v>26</v>
      </c>
      <c r="R454" t="s">
        <v>95</v>
      </c>
      <c r="S454" t="s">
        <v>1059</v>
      </c>
      <c r="T454" t="s">
        <v>68</v>
      </c>
      <c r="U454">
        <v>0.56000000000000005</v>
      </c>
      <c r="V454" s="1">
        <v>40221</v>
      </c>
      <c r="W454">
        <f t="shared" si="15"/>
        <v>1.7280000000000002</v>
      </c>
    </row>
    <row r="455" spans="1:23" x14ac:dyDescent="0.2">
      <c r="A455">
        <v>454</v>
      </c>
      <c r="B455">
        <v>3078</v>
      </c>
      <c r="C455" s="1">
        <v>40220</v>
      </c>
      <c r="D455" t="s">
        <v>30</v>
      </c>
      <c r="E455">
        <v>1</v>
      </c>
      <c r="F455">
        <v>262.55700000000002</v>
      </c>
      <c r="G455">
        <v>0.1</v>
      </c>
      <c r="H455" t="s">
        <v>31</v>
      </c>
      <c r="I455">
        <v>-187.29</v>
      </c>
      <c r="J455">
        <v>291.73</v>
      </c>
      <c r="K455">
        <v>48.8</v>
      </c>
      <c r="L455" t="s">
        <v>1520</v>
      </c>
      <c r="M455">
        <f t="shared" si="14"/>
        <v>10</v>
      </c>
      <c r="N455" t="s">
        <v>974</v>
      </c>
      <c r="O455" t="s">
        <v>512</v>
      </c>
      <c r="P455" t="s">
        <v>41</v>
      </c>
      <c r="Q455" t="s">
        <v>49</v>
      </c>
      <c r="R455" t="s">
        <v>112</v>
      </c>
      <c r="S455" t="s">
        <v>373</v>
      </c>
      <c r="T455" t="s">
        <v>36</v>
      </c>
      <c r="U455">
        <v>0.56000000000000005</v>
      </c>
      <c r="V455" s="1">
        <v>40222</v>
      </c>
      <c r="W455">
        <f t="shared" si="15"/>
        <v>29.173000000000002</v>
      </c>
    </row>
    <row r="456" spans="1:23" x14ac:dyDescent="0.2">
      <c r="A456">
        <v>455</v>
      </c>
      <c r="B456">
        <v>3104</v>
      </c>
      <c r="C456" s="1">
        <v>40436</v>
      </c>
      <c r="D456" t="s">
        <v>63</v>
      </c>
      <c r="E456">
        <v>50</v>
      </c>
      <c r="F456">
        <v>320.76</v>
      </c>
      <c r="G456">
        <v>0.01</v>
      </c>
      <c r="H456" t="s">
        <v>22</v>
      </c>
      <c r="I456">
        <v>-240.78</v>
      </c>
      <c r="J456">
        <v>6.48</v>
      </c>
      <c r="K456">
        <v>8.8800000000000008</v>
      </c>
      <c r="L456" t="s">
        <v>1514</v>
      </c>
      <c r="M456">
        <f t="shared" si="14"/>
        <v>12</v>
      </c>
      <c r="N456" t="s">
        <v>974</v>
      </c>
      <c r="O456" t="s">
        <v>512</v>
      </c>
      <c r="P456" t="s">
        <v>33</v>
      </c>
      <c r="Q456" t="s">
        <v>26</v>
      </c>
      <c r="R456" t="s">
        <v>61</v>
      </c>
      <c r="S456" t="s">
        <v>224</v>
      </c>
      <c r="T456" t="s">
        <v>39</v>
      </c>
      <c r="U456">
        <v>0.37</v>
      </c>
      <c r="V456" s="1">
        <v>40438</v>
      </c>
      <c r="W456">
        <f t="shared" si="15"/>
        <v>3.24</v>
      </c>
    </row>
    <row r="457" spans="1:23" x14ac:dyDescent="0.2">
      <c r="A457">
        <v>456</v>
      </c>
      <c r="B457">
        <v>3104</v>
      </c>
      <c r="C457" s="1">
        <v>40436</v>
      </c>
      <c r="D457" t="s">
        <v>63</v>
      </c>
      <c r="E457">
        <v>24</v>
      </c>
      <c r="F457">
        <v>359.60640000000001</v>
      </c>
      <c r="G457">
        <v>0.06</v>
      </c>
      <c r="H457" t="s">
        <v>56</v>
      </c>
      <c r="I457">
        <v>7.29</v>
      </c>
      <c r="J457">
        <v>15.94</v>
      </c>
      <c r="K457">
        <v>5.45</v>
      </c>
      <c r="L457" t="s">
        <v>1514</v>
      </c>
      <c r="M457">
        <f t="shared" si="14"/>
        <v>12</v>
      </c>
      <c r="N457" t="s">
        <v>974</v>
      </c>
      <c r="O457" t="s">
        <v>512</v>
      </c>
      <c r="P457" t="s">
        <v>33</v>
      </c>
      <c r="Q457" t="s">
        <v>26</v>
      </c>
      <c r="R457" t="s">
        <v>95</v>
      </c>
      <c r="S457" t="s">
        <v>469</v>
      </c>
      <c r="T457" t="s">
        <v>52</v>
      </c>
      <c r="U457">
        <v>0.55000000000000004</v>
      </c>
      <c r="V457" s="1">
        <v>40436</v>
      </c>
      <c r="W457">
        <f t="shared" si="15"/>
        <v>22.953599999999998</v>
      </c>
    </row>
    <row r="458" spans="1:23" x14ac:dyDescent="0.2">
      <c r="A458">
        <v>457</v>
      </c>
      <c r="B458">
        <v>3108</v>
      </c>
      <c r="C458" s="1">
        <v>40394</v>
      </c>
      <c r="D458" t="s">
        <v>78</v>
      </c>
      <c r="E458">
        <v>36</v>
      </c>
      <c r="F458">
        <v>59.623199999999997</v>
      </c>
      <c r="G458">
        <v>0.09</v>
      </c>
      <c r="H458" t="s">
        <v>22</v>
      </c>
      <c r="I458">
        <v>-0.46</v>
      </c>
      <c r="J458">
        <v>1.82</v>
      </c>
      <c r="K458">
        <v>1</v>
      </c>
      <c r="L458" t="s">
        <v>109</v>
      </c>
      <c r="M458">
        <f t="shared" si="14"/>
        <v>10</v>
      </c>
      <c r="N458" t="s">
        <v>672</v>
      </c>
      <c r="O458" t="s">
        <v>673</v>
      </c>
      <c r="P458" t="s">
        <v>41</v>
      </c>
      <c r="Q458" t="s">
        <v>26</v>
      </c>
      <c r="R458" t="s">
        <v>95</v>
      </c>
      <c r="S458" t="s">
        <v>1480</v>
      </c>
      <c r="T458" t="s">
        <v>68</v>
      </c>
      <c r="U458">
        <v>0.4</v>
      </c>
      <c r="V458" s="1">
        <v>40395</v>
      </c>
      <c r="W458">
        <f t="shared" si="15"/>
        <v>5.8967999999999998</v>
      </c>
    </row>
    <row r="459" spans="1:23" x14ac:dyDescent="0.2">
      <c r="A459">
        <v>458</v>
      </c>
      <c r="B459">
        <v>3109</v>
      </c>
      <c r="C459" s="1">
        <v>40382</v>
      </c>
      <c r="D459" t="s">
        <v>21</v>
      </c>
      <c r="E459">
        <v>47</v>
      </c>
      <c r="F459">
        <v>940.32899999999995</v>
      </c>
      <c r="G459">
        <v>0.1</v>
      </c>
      <c r="H459" t="s">
        <v>22</v>
      </c>
      <c r="I459">
        <v>199.3</v>
      </c>
      <c r="J459">
        <v>22.23</v>
      </c>
      <c r="K459">
        <v>8.99</v>
      </c>
      <c r="L459" t="s">
        <v>1158</v>
      </c>
      <c r="M459">
        <f t="shared" si="14"/>
        <v>15</v>
      </c>
      <c r="N459" t="s">
        <v>1123</v>
      </c>
      <c r="O459" t="s">
        <v>1123</v>
      </c>
      <c r="P459" t="s">
        <v>41</v>
      </c>
      <c r="Q459" t="s">
        <v>49</v>
      </c>
      <c r="R459" t="s">
        <v>50</v>
      </c>
      <c r="S459" t="s">
        <v>960</v>
      </c>
      <c r="T459" t="s">
        <v>52</v>
      </c>
      <c r="U459">
        <v>0.41</v>
      </c>
      <c r="V459" s="1">
        <v>40389</v>
      </c>
      <c r="W459">
        <f t="shared" si="15"/>
        <v>104.48099999999999</v>
      </c>
    </row>
    <row r="460" spans="1:23" x14ac:dyDescent="0.2">
      <c r="A460">
        <v>459</v>
      </c>
      <c r="B460">
        <v>3109</v>
      </c>
      <c r="C460" s="1">
        <v>40382</v>
      </c>
      <c r="D460" t="s">
        <v>21</v>
      </c>
      <c r="E460">
        <v>37</v>
      </c>
      <c r="F460">
        <v>7545.4137000000001</v>
      </c>
      <c r="G460">
        <v>0.01</v>
      </c>
      <c r="H460" t="s">
        <v>22</v>
      </c>
      <c r="I460">
        <v>1653.9659999999999</v>
      </c>
      <c r="J460">
        <v>205.99</v>
      </c>
      <c r="K460">
        <v>8.99</v>
      </c>
      <c r="L460" t="s">
        <v>1158</v>
      </c>
      <c r="M460">
        <f t="shared" si="14"/>
        <v>15</v>
      </c>
      <c r="N460" t="s">
        <v>1123</v>
      </c>
      <c r="O460" t="s">
        <v>1123</v>
      </c>
      <c r="P460" t="s">
        <v>41</v>
      </c>
      <c r="Q460" t="s">
        <v>42</v>
      </c>
      <c r="R460" t="s">
        <v>43</v>
      </c>
      <c r="S460" t="s">
        <v>1162</v>
      </c>
      <c r="T460" t="s">
        <v>39</v>
      </c>
      <c r="U460">
        <v>0.57999999999999996</v>
      </c>
      <c r="V460" s="1">
        <v>40389</v>
      </c>
      <c r="W460">
        <f t="shared" si="15"/>
        <v>76.216300000000004</v>
      </c>
    </row>
    <row r="461" spans="1:23" x14ac:dyDescent="0.2">
      <c r="A461">
        <v>460</v>
      </c>
      <c r="B461">
        <v>3110</v>
      </c>
      <c r="C461" s="1">
        <v>40163</v>
      </c>
      <c r="D461" t="s">
        <v>30</v>
      </c>
      <c r="E461">
        <v>13</v>
      </c>
      <c r="F461">
        <v>1497.4751999999999</v>
      </c>
      <c r="G461">
        <v>0.04</v>
      </c>
      <c r="H461" t="s">
        <v>31</v>
      </c>
      <c r="I461">
        <v>377.81</v>
      </c>
      <c r="J461">
        <v>119.99</v>
      </c>
      <c r="K461">
        <v>14</v>
      </c>
      <c r="L461" t="s">
        <v>1094</v>
      </c>
      <c r="M461">
        <f t="shared" si="14"/>
        <v>14</v>
      </c>
      <c r="N461" t="s">
        <v>672</v>
      </c>
      <c r="O461" t="s">
        <v>673</v>
      </c>
      <c r="P461" t="s">
        <v>41</v>
      </c>
      <c r="Q461" t="s">
        <v>42</v>
      </c>
      <c r="R461" t="s">
        <v>210</v>
      </c>
      <c r="S461" t="s">
        <v>1095</v>
      </c>
      <c r="T461" t="s">
        <v>36</v>
      </c>
      <c r="U461">
        <v>0.36</v>
      </c>
      <c r="V461" s="1">
        <v>40165</v>
      </c>
      <c r="W461">
        <f t="shared" si="15"/>
        <v>62.394799999999996</v>
      </c>
    </row>
    <row r="462" spans="1:23" x14ac:dyDescent="0.2">
      <c r="A462">
        <v>461</v>
      </c>
      <c r="B462">
        <v>3136</v>
      </c>
      <c r="C462" s="1">
        <v>40034</v>
      </c>
      <c r="D462" t="s">
        <v>45</v>
      </c>
      <c r="E462">
        <v>8</v>
      </c>
      <c r="F462">
        <v>223.05600000000001</v>
      </c>
      <c r="G462">
        <v>0.1</v>
      </c>
      <c r="H462" t="s">
        <v>22</v>
      </c>
      <c r="I462">
        <v>-38.89</v>
      </c>
      <c r="J462">
        <v>30.98</v>
      </c>
      <c r="K462">
        <v>8.99</v>
      </c>
      <c r="L462" t="s">
        <v>1233</v>
      </c>
      <c r="M462">
        <f t="shared" si="14"/>
        <v>10</v>
      </c>
      <c r="N462" t="s">
        <v>1123</v>
      </c>
      <c r="O462" t="s">
        <v>1123</v>
      </c>
      <c r="P462" t="s">
        <v>41</v>
      </c>
      <c r="Q462" t="s">
        <v>26</v>
      </c>
      <c r="R462" t="s">
        <v>95</v>
      </c>
      <c r="S462" t="s">
        <v>1055</v>
      </c>
      <c r="T462" t="s">
        <v>52</v>
      </c>
      <c r="U462">
        <v>0.57999999999999996</v>
      </c>
      <c r="V462" s="1">
        <v>40036</v>
      </c>
      <c r="W462">
        <f t="shared" si="15"/>
        <v>24.784000000000002</v>
      </c>
    </row>
    <row r="463" spans="1:23" x14ac:dyDescent="0.2">
      <c r="A463">
        <v>462</v>
      </c>
      <c r="B463">
        <v>3138</v>
      </c>
      <c r="C463" s="1">
        <v>39852</v>
      </c>
      <c r="D463" t="s">
        <v>45</v>
      </c>
      <c r="E463">
        <v>4</v>
      </c>
      <c r="F463">
        <v>669.56280000000004</v>
      </c>
      <c r="G463">
        <v>7.0000000000000007E-2</v>
      </c>
      <c r="H463" t="s">
        <v>56</v>
      </c>
      <c r="I463">
        <v>-427.47</v>
      </c>
      <c r="J463">
        <v>179.99</v>
      </c>
      <c r="K463">
        <v>19.989999999999998</v>
      </c>
      <c r="L463" t="s">
        <v>1603</v>
      </c>
      <c r="M463">
        <f t="shared" si="14"/>
        <v>14</v>
      </c>
      <c r="N463" t="s">
        <v>1595</v>
      </c>
      <c r="O463" t="s">
        <v>1595</v>
      </c>
      <c r="P463" t="s">
        <v>33</v>
      </c>
      <c r="Q463" t="s">
        <v>42</v>
      </c>
      <c r="R463" t="s">
        <v>70</v>
      </c>
      <c r="S463" t="s">
        <v>811</v>
      </c>
      <c r="T463" t="s">
        <v>39</v>
      </c>
      <c r="U463">
        <v>0.48</v>
      </c>
      <c r="V463" s="1">
        <v>39852</v>
      </c>
      <c r="W463">
        <f t="shared" si="15"/>
        <v>50.397200000000005</v>
      </c>
    </row>
    <row r="464" spans="1:23" x14ac:dyDescent="0.2">
      <c r="A464">
        <v>463</v>
      </c>
      <c r="B464">
        <v>3141</v>
      </c>
      <c r="C464" s="1">
        <v>40856</v>
      </c>
      <c r="D464" t="s">
        <v>78</v>
      </c>
      <c r="E464">
        <v>30</v>
      </c>
      <c r="F464">
        <v>521.36400000000003</v>
      </c>
      <c r="G464">
        <v>0.08</v>
      </c>
      <c r="H464" t="s">
        <v>22</v>
      </c>
      <c r="I464">
        <v>-26.72</v>
      </c>
      <c r="J464">
        <v>18.89</v>
      </c>
      <c r="K464">
        <v>3.17</v>
      </c>
      <c r="L464" t="s">
        <v>1396</v>
      </c>
      <c r="M464">
        <f t="shared" si="14"/>
        <v>14</v>
      </c>
      <c r="N464" t="s">
        <v>1595</v>
      </c>
      <c r="O464" t="s">
        <v>1595</v>
      </c>
      <c r="P464" t="s">
        <v>60</v>
      </c>
      <c r="Q464" t="s">
        <v>42</v>
      </c>
      <c r="R464" t="s">
        <v>70</v>
      </c>
      <c r="S464" t="s">
        <v>1604</v>
      </c>
      <c r="T464" t="s">
        <v>52</v>
      </c>
      <c r="U464">
        <v>0.69</v>
      </c>
      <c r="V464" s="1">
        <v>40858</v>
      </c>
      <c r="W464">
        <f t="shared" si="15"/>
        <v>45.336000000000006</v>
      </c>
    </row>
    <row r="465" spans="1:23" x14ac:dyDescent="0.2">
      <c r="A465">
        <v>464</v>
      </c>
      <c r="B465">
        <v>3168</v>
      </c>
      <c r="C465" s="1">
        <v>40937</v>
      </c>
      <c r="D465" t="s">
        <v>21</v>
      </c>
      <c r="E465">
        <v>14</v>
      </c>
      <c r="F465">
        <v>70.963200000000001</v>
      </c>
      <c r="G465">
        <v>0.04</v>
      </c>
      <c r="H465" t="s">
        <v>22</v>
      </c>
      <c r="I465">
        <v>-4.2</v>
      </c>
      <c r="J465">
        <v>5.28</v>
      </c>
      <c r="K465">
        <v>3.96</v>
      </c>
      <c r="L465" t="s">
        <v>1666</v>
      </c>
      <c r="M465">
        <f t="shared" si="14"/>
        <v>15</v>
      </c>
      <c r="N465" t="s">
        <v>1595</v>
      </c>
      <c r="O465" t="s">
        <v>1595</v>
      </c>
      <c r="P465" t="s">
        <v>60</v>
      </c>
      <c r="Q465" t="s">
        <v>49</v>
      </c>
      <c r="R465" t="s">
        <v>50</v>
      </c>
      <c r="S465" t="s">
        <v>1669</v>
      </c>
      <c r="T465" t="s">
        <v>68</v>
      </c>
      <c r="U465">
        <v>0.54</v>
      </c>
      <c r="V465" s="1">
        <v>40942</v>
      </c>
      <c r="W465">
        <f t="shared" si="15"/>
        <v>2.9568000000000003</v>
      </c>
    </row>
    <row r="466" spans="1:23" x14ac:dyDescent="0.2">
      <c r="A466">
        <v>465</v>
      </c>
      <c r="B466">
        <v>3169</v>
      </c>
      <c r="C466" s="1">
        <v>40532</v>
      </c>
      <c r="D466" t="s">
        <v>63</v>
      </c>
      <c r="E466">
        <v>7</v>
      </c>
      <c r="F466">
        <v>29.702399999999997</v>
      </c>
      <c r="G466">
        <v>0.04</v>
      </c>
      <c r="H466" t="s">
        <v>22</v>
      </c>
      <c r="I466">
        <v>-19.95</v>
      </c>
      <c r="J466">
        <v>4.42</v>
      </c>
      <c r="K466">
        <v>4.99</v>
      </c>
      <c r="L466" t="s">
        <v>1961</v>
      </c>
      <c r="M466">
        <f t="shared" si="14"/>
        <v>12</v>
      </c>
      <c r="N466" t="s">
        <v>1905</v>
      </c>
      <c r="O466" t="s">
        <v>673</v>
      </c>
      <c r="P466" t="s">
        <v>41</v>
      </c>
      <c r="Q466" t="s">
        <v>26</v>
      </c>
      <c r="R466" t="s">
        <v>76</v>
      </c>
      <c r="S466" t="s">
        <v>1665</v>
      </c>
      <c r="T466" t="s">
        <v>39</v>
      </c>
      <c r="U466">
        <v>0.38</v>
      </c>
      <c r="V466" s="1">
        <v>40533</v>
      </c>
      <c r="W466">
        <f t="shared" si="15"/>
        <v>1.2376</v>
      </c>
    </row>
    <row r="467" spans="1:23" x14ac:dyDescent="0.2">
      <c r="A467">
        <v>466</v>
      </c>
      <c r="B467">
        <v>3172</v>
      </c>
      <c r="C467" s="1">
        <v>41062</v>
      </c>
      <c r="D467" t="s">
        <v>45</v>
      </c>
      <c r="E467">
        <v>33</v>
      </c>
      <c r="F467">
        <v>658.03649999999993</v>
      </c>
      <c r="G467">
        <v>0.05</v>
      </c>
      <c r="H467" t="s">
        <v>22</v>
      </c>
      <c r="I467">
        <v>-95.974999999999994</v>
      </c>
      <c r="J467">
        <v>20.99</v>
      </c>
      <c r="K467">
        <v>3.3</v>
      </c>
      <c r="L467" t="s">
        <v>1145</v>
      </c>
      <c r="M467">
        <f t="shared" si="14"/>
        <v>13</v>
      </c>
      <c r="N467" t="s">
        <v>2073</v>
      </c>
      <c r="O467" t="s">
        <v>704</v>
      </c>
      <c r="P467" t="s">
        <v>33</v>
      </c>
      <c r="Q467" t="s">
        <v>42</v>
      </c>
      <c r="R467" t="s">
        <v>43</v>
      </c>
      <c r="S467" t="s">
        <v>295</v>
      </c>
      <c r="T467" t="s">
        <v>52</v>
      </c>
      <c r="U467">
        <v>0.81</v>
      </c>
      <c r="V467" s="1">
        <v>41064</v>
      </c>
      <c r="W467">
        <f t="shared" si="15"/>
        <v>34.633499999999998</v>
      </c>
    </row>
    <row r="468" spans="1:23" x14ac:dyDescent="0.2">
      <c r="A468">
        <v>467</v>
      </c>
      <c r="B468">
        <v>3175</v>
      </c>
      <c r="C468" s="1">
        <v>40008</v>
      </c>
      <c r="D468" t="s">
        <v>21</v>
      </c>
      <c r="E468">
        <v>23</v>
      </c>
      <c r="F468">
        <v>3533.6279999999997</v>
      </c>
      <c r="G468">
        <v>7.0000000000000007E-2</v>
      </c>
      <c r="H468" t="s">
        <v>22</v>
      </c>
      <c r="I468">
        <v>521.69000000000005</v>
      </c>
      <c r="J468">
        <v>165.2</v>
      </c>
      <c r="K468">
        <v>19.989999999999998</v>
      </c>
      <c r="L468" t="s">
        <v>1546</v>
      </c>
      <c r="M468">
        <f t="shared" si="14"/>
        <v>15</v>
      </c>
      <c r="N468" t="s">
        <v>2012</v>
      </c>
      <c r="O468" t="s">
        <v>2012</v>
      </c>
      <c r="P468" t="s">
        <v>25</v>
      </c>
      <c r="Q468" t="s">
        <v>26</v>
      </c>
      <c r="R468" t="s">
        <v>27</v>
      </c>
      <c r="S468" t="s">
        <v>1773</v>
      </c>
      <c r="T468" t="s">
        <v>39</v>
      </c>
      <c r="U468">
        <v>0.59</v>
      </c>
      <c r="V468" s="1">
        <v>40010</v>
      </c>
      <c r="W468">
        <f t="shared" si="15"/>
        <v>265.97200000000004</v>
      </c>
    </row>
    <row r="469" spans="1:23" x14ac:dyDescent="0.2">
      <c r="A469">
        <v>468</v>
      </c>
      <c r="B469">
        <v>3202</v>
      </c>
      <c r="C469" s="1">
        <v>41266</v>
      </c>
      <c r="D469" t="s">
        <v>21</v>
      </c>
      <c r="E469">
        <v>10</v>
      </c>
      <c r="F469">
        <v>512.80999999999995</v>
      </c>
      <c r="G469">
        <v>0.05</v>
      </c>
      <c r="H469" t="s">
        <v>22</v>
      </c>
      <c r="I469">
        <v>-105.37</v>
      </c>
      <c r="J469">
        <v>53.98</v>
      </c>
      <c r="K469">
        <v>5.5</v>
      </c>
      <c r="L469" t="s">
        <v>1939</v>
      </c>
      <c r="M469">
        <f t="shared" si="14"/>
        <v>16</v>
      </c>
      <c r="N469" t="s">
        <v>1905</v>
      </c>
      <c r="O469" t="s">
        <v>673</v>
      </c>
      <c r="P469" t="s">
        <v>33</v>
      </c>
      <c r="Q469" t="s">
        <v>42</v>
      </c>
      <c r="R469" t="s">
        <v>70</v>
      </c>
      <c r="S469" t="s">
        <v>958</v>
      </c>
      <c r="T469" t="s">
        <v>39</v>
      </c>
      <c r="U469">
        <v>0.62</v>
      </c>
      <c r="V469" s="1">
        <v>41270</v>
      </c>
      <c r="W469">
        <f t="shared" si="15"/>
        <v>26.99</v>
      </c>
    </row>
    <row r="470" spans="1:23" x14ac:dyDescent="0.2">
      <c r="A470">
        <v>469</v>
      </c>
      <c r="B470">
        <v>3205</v>
      </c>
      <c r="C470" s="1">
        <v>41009</v>
      </c>
      <c r="D470" t="s">
        <v>21</v>
      </c>
      <c r="E470">
        <v>8</v>
      </c>
      <c r="F470">
        <v>124.18559999999999</v>
      </c>
      <c r="G470">
        <v>0.01</v>
      </c>
      <c r="H470" t="s">
        <v>22</v>
      </c>
      <c r="I470">
        <v>80.430000000000007</v>
      </c>
      <c r="J470">
        <v>15.68</v>
      </c>
      <c r="K470">
        <v>3.73</v>
      </c>
      <c r="L470" t="s">
        <v>1670</v>
      </c>
      <c r="M470">
        <f t="shared" si="14"/>
        <v>11</v>
      </c>
      <c r="N470" t="s">
        <v>1595</v>
      </c>
      <c r="O470" t="s">
        <v>1595</v>
      </c>
      <c r="P470" t="s">
        <v>33</v>
      </c>
      <c r="Q470" t="s">
        <v>49</v>
      </c>
      <c r="R470" t="s">
        <v>50</v>
      </c>
      <c r="S470" t="s">
        <v>1044</v>
      </c>
      <c r="T470" t="s">
        <v>52</v>
      </c>
      <c r="U470">
        <v>0.46</v>
      </c>
      <c r="V470" s="1">
        <v>41009</v>
      </c>
      <c r="W470">
        <f t="shared" si="15"/>
        <v>1.2544</v>
      </c>
    </row>
    <row r="471" spans="1:23" x14ac:dyDescent="0.2">
      <c r="A471">
        <v>470</v>
      </c>
      <c r="B471">
        <v>3205</v>
      </c>
      <c r="C471" s="1">
        <v>41009</v>
      </c>
      <c r="D471" t="s">
        <v>21</v>
      </c>
      <c r="E471">
        <v>42</v>
      </c>
      <c r="F471">
        <v>2877.6383999999998</v>
      </c>
      <c r="G471">
        <v>0.04</v>
      </c>
      <c r="H471" t="s">
        <v>56</v>
      </c>
      <c r="I471">
        <v>54.598050000000008</v>
      </c>
      <c r="J471">
        <v>71.37</v>
      </c>
      <c r="K471">
        <v>69</v>
      </c>
      <c r="L471" t="s">
        <v>1670</v>
      </c>
      <c r="M471">
        <f t="shared" si="14"/>
        <v>11</v>
      </c>
      <c r="N471" t="s">
        <v>1595</v>
      </c>
      <c r="O471" t="s">
        <v>1595</v>
      </c>
      <c r="P471" t="s">
        <v>33</v>
      </c>
      <c r="Q471" t="s">
        <v>49</v>
      </c>
      <c r="R471" t="s">
        <v>83</v>
      </c>
      <c r="S471" t="s">
        <v>84</v>
      </c>
      <c r="T471" t="s">
        <v>29</v>
      </c>
      <c r="U471">
        <v>0.68</v>
      </c>
      <c r="V471" s="1">
        <v>41013</v>
      </c>
      <c r="W471">
        <f t="shared" si="15"/>
        <v>119.9016</v>
      </c>
    </row>
    <row r="472" spans="1:23" x14ac:dyDescent="0.2">
      <c r="A472">
        <v>471</v>
      </c>
      <c r="B472">
        <v>3232</v>
      </c>
      <c r="C472" s="1">
        <v>41190</v>
      </c>
      <c r="D472" t="s">
        <v>78</v>
      </c>
      <c r="E472">
        <v>5</v>
      </c>
      <c r="F472">
        <v>36.848000000000006</v>
      </c>
      <c r="G472">
        <v>0.06</v>
      </c>
      <c r="H472" t="s">
        <v>22</v>
      </c>
      <c r="I472">
        <v>-11.833499999999999</v>
      </c>
      <c r="J472">
        <v>7.84</v>
      </c>
      <c r="K472">
        <v>4.71</v>
      </c>
      <c r="L472" t="s">
        <v>120</v>
      </c>
      <c r="M472">
        <f t="shared" si="14"/>
        <v>10</v>
      </c>
      <c r="N472" t="s">
        <v>24</v>
      </c>
      <c r="O472" t="s">
        <v>24</v>
      </c>
      <c r="P472" t="s">
        <v>25</v>
      </c>
      <c r="Q472" t="s">
        <v>26</v>
      </c>
      <c r="R472" t="s">
        <v>37</v>
      </c>
      <c r="S472" t="s">
        <v>121</v>
      </c>
      <c r="T472" t="s">
        <v>39</v>
      </c>
      <c r="U472">
        <v>0.35</v>
      </c>
      <c r="V472" s="1">
        <v>41192</v>
      </c>
      <c r="W472">
        <f t="shared" si="15"/>
        <v>2.3519999999999999</v>
      </c>
    </row>
    <row r="473" spans="1:23" x14ac:dyDescent="0.2">
      <c r="A473">
        <v>472</v>
      </c>
      <c r="B473">
        <v>3235</v>
      </c>
      <c r="C473" s="1">
        <v>40861</v>
      </c>
      <c r="D473" t="s">
        <v>21</v>
      </c>
      <c r="E473">
        <v>31</v>
      </c>
      <c r="F473">
        <v>131.40899999999999</v>
      </c>
      <c r="G473">
        <v>0.1</v>
      </c>
      <c r="H473" t="s">
        <v>56</v>
      </c>
      <c r="I473">
        <v>-12.26</v>
      </c>
      <c r="J473">
        <v>4.71</v>
      </c>
      <c r="K473">
        <v>0.7</v>
      </c>
      <c r="L473" t="s">
        <v>1261</v>
      </c>
      <c r="M473">
        <f t="shared" si="14"/>
        <v>12</v>
      </c>
      <c r="N473" t="s">
        <v>1123</v>
      </c>
      <c r="O473" t="s">
        <v>1123</v>
      </c>
      <c r="P473" t="s">
        <v>41</v>
      </c>
      <c r="Q473" t="s">
        <v>26</v>
      </c>
      <c r="R473" t="s">
        <v>66</v>
      </c>
      <c r="S473" t="s">
        <v>412</v>
      </c>
      <c r="T473" t="s">
        <v>68</v>
      </c>
      <c r="U473">
        <v>0.85</v>
      </c>
      <c r="V473" s="1">
        <v>40863</v>
      </c>
      <c r="W473">
        <f t="shared" si="15"/>
        <v>14.600999999999999</v>
      </c>
    </row>
    <row r="474" spans="1:23" x14ac:dyDescent="0.2">
      <c r="A474">
        <v>473</v>
      </c>
      <c r="B474">
        <v>3266</v>
      </c>
      <c r="C474" s="1">
        <v>40618</v>
      </c>
      <c r="D474" t="s">
        <v>21</v>
      </c>
      <c r="E474">
        <v>4</v>
      </c>
      <c r="F474">
        <v>14.744</v>
      </c>
      <c r="G474">
        <v>0.03</v>
      </c>
      <c r="H474" t="s">
        <v>22</v>
      </c>
      <c r="I474">
        <v>-2.5530000000000004</v>
      </c>
      <c r="J474">
        <v>3.8</v>
      </c>
      <c r="K474">
        <v>1.49</v>
      </c>
      <c r="L474" t="s">
        <v>1262</v>
      </c>
      <c r="M474">
        <f t="shared" si="14"/>
        <v>13</v>
      </c>
      <c r="N474" t="s">
        <v>1123</v>
      </c>
      <c r="O474" t="s">
        <v>1123</v>
      </c>
      <c r="P474" t="s">
        <v>41</v>
      </c>
      <c r="Q474" t="s">
        <v>26</v>
      </c>
      <c r="R474" t="s">
        <v>37</v>
      </c>
      <c r="S474" t="s">
        <v>269</v>
      </c>
      <c r="T474" t="s">
        <v>39</v>
      </c>
      <c r="U474">
        <v>0.38</v>
      </c>
      <c r="V474" s="1">
        <v>40622</v>
      </c>
      <c r="W474">
        <f t="shared" si="15"/>
        <v>0.45599999999999996</v>
      </c>
    </row>
    <row r="475" spans="1:23" x14ac:dyDescent="0.2">
      <c r="A475">
        <v>474</v>
      </c>
      <c r="B475">
        <v>3271</v>
      </c>
      <c r="C475" s="1">
        <v>40908</v>
      </c>
      <c r="D475" t="s">
        <v>78</v>
      </c>
      <c r="E475">
        <v>45</v>
      </c>
      <c r="F475">
        <v>11089.413</v>
      </c>
      <c r="G475">
        <v>7.0000000000000007E-2</v>
      </c>
      <c r="H475" t="s">
        <v>31</v>
      </c>
      <c r="I475">
        <v>2753.39</v>
      </c>
      <c r="J475">
        <v>264.98</v>
      </c>
      <c r="K475">
        <v>17.86</v>
      </c>
      <c r="L475" t="s">
        <v>1204</v>
      </c>
      <c r="M475">
        <f t="shared" si="14"/>
        <v>14</v>
      </c>
      <c r="N475" t="s">
        <v>1123</v>
      </c>
      <c r="O475" t="s">
        <v>1123</v>
      </c>
      <c r="P475" t="s">
        <v>60</v>
      </c>
      <c r="Q475" t="s">
        <v>42</v>
      </c>
      <c r="R475" t="s">
        <v>210</v>
      </c>
      <c r="S475" t="s">
        <v>1207</v>
      </c>
      <c r="T475" t="s">
        <v>36</v>
      </c>
      <c r="U475">
        <v>0.57999999999999996</v>
      </c>
      <c r="V475" s="1">
        <v>40908</v>
      </c>
      <c r="W475">
        <f t="shared" si="15"/>
        <v>834.68700000000013</v>
      </c>
    </row>
    <row r="476" spans="1:23" x14ac:dyDescent="0.2">
      <c r="A476">
        <v>475</v>
      </c>
      <c r="B476">
        <v>3271</v>
      </c>
      <c r="C476" s="1">
        <v>40908</v>
      </c>
      <c r="D476" t="s">
        <v>78</v>
      </c>
      <c r="E476">
        <v>18</v>
      </c>
      <c r="F476">
        <v>141.11279999999999</v>
      </c>
      <c r="G476">
        <v>0.06</v>
      </c>
      <c r="H476" t="s">
        <v>56</v>
      </c>
      <c r="I476">
        <v>51.14</v>
      </c>
      <c r="J476">
        <v>8.34</v>
      </c>
      <c r="K476">
        <v>1.43</v>
      </c>
      <c r="L476" t="s">
        <v>1204</v>
      </c>
      <c r="M476">
        <f t="shared" si="14"/>
        <v>14</v>
      </c>
      <c r="N476" t="s">
        <v>1123</v>
      </c>
      <c r="O476" t="s">
        <v>1123</v>
      </c>
      <c r="P476" t="s">
        <v>60</v>
      </c>
      <c r="Q476" t="s">
        <v>26</v>
      </c>
      <c r="R476" t="s">
        <v>61</v>
      </c>
      <c r="S476" t="s">
        <v>1208</v>
      </c>
      <c r="T476" t="s">
        <v>68</v>
      </c>
      <c r="U476">
        <v>0.35</v>
      </c>
      <c r="V476" s="1">
        <v>40909</v>
      </c>
      <c r="W476">
        <f t="shared" si="15"/>
        <v>9.0071999999999992</v>
      </c>
    </row>
    <row r="477" spans="1:23" x14ac:dyDescent="0.2">
      <c r="A477">
        <v>476</v>
      </c>
      <c r="B477">
        <v>3297</v>
      </c>
      <c r="C477" s="1">
        <v>41215</v>
      </c>
      <c r="D477" t="s">
        <v>30</v>
      </c>
      <c r="E477">
        <v>40</v>
      </c>
      <c r="F477">
        <v>144</v>
      </c>
      <c r="G477">
        <v>0.04</v>
      </c>
      <c r="H477" t="s">
        <v>22</v>
      </c>
      <c r="I477">
        <v>-196.8</v>
      </c>
      <c r="J477">
        <v>3.75</v>
      </c>
      <c r="K477">
        <v>7.5</v>
      </c>
      <c r="L477" t="s">
        <v>2122</v>
      </c>
      <c r="M477">
        <f t="shared" si="14"/>
        <v>12</v>
      </c>
      <c r="N477" t="s">
        <v>2073</v>
      </c>
      <c r="O477" t="s">
        <v>704</v>
      </c>
      <c r="P477" t="s">
        <v>33</v>
      </c>
      <c r="Q477" t="s">
        <v>26</v>
      </c>
      <c r="R477" t="s">
        <v>88</v>
      </c>
      <c r="S477" t="s">
        <v>1885</v>
      </c>
      <c r="T477" t="s">
        <v>39</v>
      </c>
      <c r="U477">
        <v>0.37</v>
      </c>
      <c r="V477" s="1">
        <v>41216</v>
      </c>
      <c r="W477">
        <f t="shared" si="15"/>
        <v>6</v>
      </c>
    </row>
    <row r="478" spans="1:23" x14ac:dyDescent="0.2">
      <c r="A478">
        <v>477</v>
      </c>
      <c r="B478">
        <v>3300</v>
      </c>
      <c r="C478" s="1">
        <v>40738</v>
      </c>
      <c r="D478" t="s">
        <v>21</v>
      </c>
      <c r="E478">
        <v>6</v>
      </c>
      <c r="F478">
        <v>86.292000000000002</v>
      </c>
      <c r="G478">
        <v>0.1</v>
      </c>
      <c r="H478" t="s">
        <v>22</v>
      </c>
      <c r="I478">
        <v>-47.36</v>
      </c>
      <c r="J478">
        <v>15.98</v>
      </c>
      <c r="K478">
        <v>4</v>
      </c>
      <c r="L478" t="s">
        <v>2032</v>
      </c>
      <c r="M478">
        <f t="shared" si="14"/>
        <v>13</v>
      </c>
      <c r="N478" t="s">
        <v>2012</v>
      </c>
      <c r="O478" t="s">
        <v>2012</v>
      </c>
      <c r="P478" t="s">
        <v>60</v>
      </c>
      <c r="Q478" t="s">
        <v>42</v>
      </c>
      <c r="R478" t="s">
        <v>70</v>
      </c>
      <c r="S478" t="s">
        <v>536</v>
      </c>
      <c r="T478" t="s">
        <v>39</v>
      </c>
      <c r="U478">
        <v>0.37</v>
      </c>
      <c r="V478" s="1">
        <v>40743</v>
      </c>
      <c r="W478">
        <f t="shared" si="15"/>
        <v>9.5879999999999992</v>
      </c>
    </row>
    <row r="479" spans="1:23" x14ac:dyDescent="0.2">
      <c r="A479">
        <v>478</v>
      </c>
      <c r="B479">
        <v>3328</v>
      </c>
      <c r="C479" s="1">
        <v>41231</v>
      </c>
      <c r="D479" t="s">
        <v>21</v>
      </c>
      <c r="E479">
        <v>12</v>
      </c>
      <c r="F479">
        <v>1577.3400000000001</v>
      </c>
      <c r="G479">
        <v>0.1</v>
      </c>
      <c r="H479" t="s">
        <v>31</v>
      </c>
      <c r="I479">
        <v>-762.44</v>
      </c>
      <c r="J479">
        <v>146.05000000000001</v>
      </c>
      <c r="K479">
        <v>80.2</v>
      </c>
      <c r="L479" t="s">
        <v>2027</v>
      </c>
      <c r="M479">
        <f t="shared" si="14"/>
        <v>9</v>
      </c>
      <c r="N479" t="s">
        <v>2012</v>
      </c>
      <c r="O479" t="s">
        <v>2012</v>
      </c>
      <c r="P479" t="s">
        <v>41</v>
      </c>
      <c r="Q479" t="s">
        <v>49</v>
      </c>
      <c r="R479" t="s">
        <v>83</v>
      </c>
      <c r="S479" t="s">
        <v>1101</v>
      </c>
      <c r="T479" t="s">
        <v>82</v>
      </c>
      <c r="U479">
        <v>0.71</v>
      </c>
      <c r="V479" s="1">
        <v>41238</v>
      </c>
      <c r="W479">
        <f t="shared" si="15"/>
        <v>175.26000000000002</v>
      </c>
    </row>
    <row r="480" spans="1:23" x14ac:dyDescent="0.2">
      <c r="A480">
        <v>479</v>
      </c>
      <c r="B480">
        <v>3331</v>
      </c>
      <c r="C480" s="1">
        <v>40318</v>
      </c>
      <c r="D480" t="s">
        <v>30</v>
      </c>
      <c r="E480">
        <v>31</v>
      </c>
      <c r="F480">
        <v>144.59950000000001</v>
      </c>
      <c r="G480">
        <v>0.05</v>
      </c>
      <c r="H480" t="s">
        <v>22</v>
      </c>
      <c r="I480">
        <v>73.16</v>
      </c>
      <c r="J480">
        <v>4.91</v>
      </c>
      <c r="K480">
        <v>0.5</v>
      </c>
      <c r="L480" t="s">
        <v>949</v>
      </c>
      <c r="M480">
        <f t="shared" si="14"/>
        <v>12</v>
      </c>
      <c r="N480" t="s">
        <v>1905</v>
      </c>
      <c r="O480" t="s">
        <v>673</v>
      </c>
      <c r="P480" t="s">
        <v>41</v>
      </c>
      <c r="Q480" t="s">
        <v>26</v>
      </c>
      <c r="R480" t="s">
        <v>88</v>
      </c>
      <c r="S480" t="s">
        <v>1370</v>
      </c>
      <c r="T480" t="s">
        <v>39</v>
      </c>
      <c r="U480">
        <v>0.36</v>
      </c>
      <c r="V480" s="1">
        <v>40319</v>
      </c>
      <c r="W480">
        <f t="shared" si="15"/>
        <v>7.6105000000000009</v>
      </c>
    </row>
    <row r="481" spans="1:23" x14ac:dyDescent="0.2">
      <c r="A481">
        <v>480</v>
      </c>
      <c r="B481">
        <v>3332</v>
      </c>
      <c r="C481" s="1">
        <v>40121</v>
      </c>
      <c r="D481" t="s">
        <v>78</v>
      </c>
      <c r="E481">
        <v>6</v>
      </c>
      <c r="F481">
        <v>19.3644</v>
      </c>
      <c r="G481">
        <v>0.01</v>
      </c>
      <c r="H481" t="s">
        <v>22</v>
      </c>
      <c r="I481">
        <v>-3.51</v>
      </c>
      <c r="J481">
        <v>3.26</v>
      </c>
      <c r="K481">
        <v>1.86</v>
      </c>
      <c r="L481" t="s">
        <v>1494</v>
      </c>
      <c r="M481">
        <f t="shared" si="14"/>
        <v>12</v>
      </c>
      <c r="N481" t="s">
        <v>974</v>
      </c>
      <c r="O481" t="s">
        <v>512</v>
      </c>
      <c r="P481" t="s">
        <v>41</v>
      </c>
      <c r="Q481" t="s">
        <v>26</v>
      </c>
      <c r="R481" t="s">
        <v>95</v>
      </c>
      <c r="S481" t="s">
        <v>1535</v>
      </c>
      <c r="T481" t="s">
        <v>68</v>
      </c>
      <c r="U481">
        <v>0.41</v>
      </c>
      <c r="V481" s="1">
        <v>40123</v>
      </c>
      <c r="W481">
        <f t="shared" si="15"/>
        <v>0.1956</v>
      </c>
    </row>
    <row r="482" spans="1:23" x14ac:dyDescent="0.2">
      <c r="A482">
        <v>481</v>
      </c>
      <c r="B482">
        <v>3333</v>
      </c>
      <c r="C482" s="1">
        <v>41167</v>
      </c>
      <c r="D482" t="s">
        <v>45</v>
      </c>
      <c r="E482">
        <v>42</v>
      </c>
      <c r="F482">
        <v>887.94719999999995</v>
      </c>
      <c r="G482">
        <v>0.08</v>
      </c>
      <c r="H482" t="s">
        <v>22</v>
      </c>
      <c r="I482">
        <v>162.16999999999999</v>
      </c>
      <c r="J482">
        <v>22.98</v>
      </c>
      <c r="K482">
        <v>4.5</v>
      </c>
      <c r="L482" t="s">
        <v>1731</v>
      </c>
      <c r="M482">
        <f t="shared" si="14"/>
        <v>15</v>
      </c>
      <c r="N482" t="s">
        <v>1123</v>
      </c>
      <c r="O482" t="s">
        <v>1123</v>
      </c>
      <c r="P482" t="s">
        <v>60</v>
      </c>
      <c r="Q482" t="s">
        <v>26</v>
      </c>
      <c r="R482" t="s">
        <v>34</v>
      </c>
      <c r="S482" t="s">
        <v>1139</v>
      </c>
      <c r="T482" t="s">
        <v>39</v>
      </c>
      <c r="U482">
        <v>0.55000000000000004</v>
      </c>
      <c r="V482" s="1">
        <v>41169</v>
      </c>
      <c r="W482">
        <f t="shared" si="15"/>
        <v>77.212800000000001</v>
      </c>
    </row>
    <row r="483" spans="1:23" x14ac:dyDescent="0.2">
      <c r="A483">
        <v>482</v>
      </c>
      <c r="B483">
        <v>3333</v>
      </c>
      <c r="C483" s="1">
        <v>41167</v>
      </c>
      <c r="D483" t="s">
        <v>45</v>
      </c>
      <c r="E483">
        <v>9</v>
      </c>
      <c r="F483">
        <v>53.65440000000001</v>
      </c>
      <c r="G483">
        <v>0.08</v>
      </c>
      <c r="H483" t="s">
        <v>22</v>
      </c>
      <c r="I483">
        <v>-24.09</v>
      </c>
      <c r="J483">
        <v>6.48</v>
      </c>
      <c r="K483">
        <v>5.4</v>
      </c>
      <c r="L483" t="s">
        <v>1731</v>
      </c>
      <c r="M483">
        <f t="shared" si="14"/>
        <v>15</v>
      </c>
      <c r="N483" t="s">
        <v>1123</v>
      </c>
      <c r="O483" t="s">
        <v>1123</v>
      </c>
      <c r="P483" t="s">
        <v>60</v>
      </c>
      <c r="Q483" t="s">
        <v>26</v>
      </c>
      <c r="R483" t="s">
        <v>61</v>
      </c>
      <c r="S483" t="s">
        <v>1732</v>
      </c>
      <c r="T483" t="s">
        <v>39</v>
      </c>
      <c r="U483">
        <v>0.37</v>
      </c>
      <c r="V483" s="1">
        <v>41167</v>
      </c>
      <c r="W483">
        <f t="shared" si="15"/>
        <v>4.6656000000000004</v>
      </c>
    </row>
    <row r="484" spans="1:23" x14ac:dyDescent="0.2">
      <c r="A484">
        <v>483</v>
      </c>
      <c r="B484">
        <v>3361</v>
      </c>
      <c r="C484" s="1">
        <v>41143</v>
      </c>
      <c r="D484" t="s">
        <v>45</v>
      </c>
      <c r="E484">
        <v>49</v>
      </c>
      <c r="F484">
        <v>197.13679999999999</v>
      </c>
      <c r="G484">
        <v>0.06</v>
      </c>
      <c r="H484" t="s">
        <v>22</v>
      </c>
      <c r="I484">
        <v>-208.02</v>
      </c>
      <c r="J484">
        <v>4.28</v>
      </c>
      <c r="K484">
        <v>6.72</v>
      </c>
      <c r="L484" t="s">
        <v>1006</v>
      </c>
      <c r="M484">
        <f t="shared" si="14"/>
        <v>16</v>
      </c>
      <c r="N484" t="s">
        <v>974</v>
      </c>
      <c r="O484" t="s">
        <v>512</v>
      </c>
      <c r="P484" t="s">
        <v>41</v>
      </c>
      <c r="Q484" t="s">
        <v>26</v>
      </c>
      <c r="R484" t="s">
        <v>61</v>
      </c>
      <c r="S484" t="s">
        <v>1007</v>
      </c>
      <c r="T484" t="s">
        <v>39</v>
      </c>
      <c r="U484">
        <v>0.4</v>
      </c>
      <c r="V484" s="1">
        <v>41143</v>
      </c>
      <c r="W484">
        <f t="shared" si="15"/>
        <v>12.5832</v>
      </c>
    </row>
    <row r="485" spans="1:23" x14ac:dyDescent="0.2">
      <c r="A485">
        <v>484</v>
      </c>
      <c r="B485">
        <v>3361</v>
      </c>
      <c r="C485" s="1">
        <v>41143</v>
      </c>
      <c r="D485" t="s">
        <v>45</v>
      </c>
      <c r="E485">
        <v>23</v>
      </c>
      <c r="F485">
        <v>125.13149999999999</v>
      </c>
      <c r="G485">
        <v>7.0000000000000007E-2</v>
      </c>
      <c r="H485" t="s">
        <v>22</v>
      </c>
      <c r="I485">
        <v>-5.6</v>
      </c>
      <c r="J485">
        <v>5.85</v>
      </c>
      <c r="K485">
        <v>2.27</v>
      </c>
      <c r="L485" t="s">
        <v>1006</v>
      </c>
      <c r="M485">
        <f t="shared" si="14"/>
        <v>16</v>
      </c>
      <c r="N485" t="s">
        <v>974</v>
      </c>
      <c r="O485" t="s">
        <v>512</v>
      </c>
      <c r="P485" t="s">
        <v>41</v>
      </c>
      <c r="Q485" t="s">
        <v>26</v>
      </c>
      <c r="R485" t="s">
        <v>95</v>
      </c>
      <c r="S485" t="s">
        <v>463</v>
      </c>
      <c r="T485" t="s">
        <v>68</v>
      </c>
      <c r="U485">
        <v>0.56000000000000005</v>
      </c>
      <c r="V485" s="1">
        <v>41144</v>
      </c>
      <c r="W485">
        <f t="shared" si="15"/>
        <v>9.4184999999999999</v>
      </c>
    </row>
    <row r="486" spans="1:23" x14ac:dyDescent="0.2">
      <c r="A486">
        <v>485</v>
      </c>
      <c r="B486">
        <v>3362</v>
      </c>
      <c r="C486" s="1">
        <v>40752</v>
      </c>
      <c r="D486" t="s">
        <v>21</v>
      </c>
      <c r="E486">
        <v>40</v>
      </c>
      <c r="F486">
        <v>1573.6319999999998</v>
      </c>
      <c r="G486">
        <v>0.04</v>
      </c>
      <c r="H486" t="s">
        <v>22</v>
      </c>
      <c r="I486">
        <v>734.75</v>
      </c>
      <c r="J486">
        <v>40.98</v>
      </c>
      <c r="K486">
        <v>1.99</v>
      </c>
      <c r="L486" t="s">
        <v>719</v>
      </c>
      <c r="M486">
        <f t="shared" si="14"/>
        <v>22</v>
      </c>
      <c r="N486" t="s">
        <v>703</v>
      </c>
      <c r="O486" t="s">
        <v>704</v>
      </c>
      <c r="P486" t="s">
        <v>25</v>
      </c>
      <c r="Q486" t="s">
        <v>42</v>
      </c>
      <c r="R486" t="s">
        <v>70</v>
      </c>
      <c r="S486" t="s">
        <v>720</v>
      </c>
      <c r="T486" t="s">
        <v>52</v>
      </c>
      <c r="U486">
        <v>0.44</v>
      </c>
      <c r="V486" s="1">
        <v>40756</v>
      </c>
      <c r="W486">
        <f t="shared" si="15"/>
        <v>65.567999999999998</v>
      </c>
    </row>
    <row r="487" spans="1:23" x14ac:dyDescent="0.2">
      <c r="A487">
        <v>486</v>
      </c>
      <c r="B487">
        <v>3362</v>
      </c>
      <c r="C487" s="1">
        <v>40752</v>
      </c>
      <c r="D487" t="s">
        <v>21</v>
      </c>
      <c r="E487">
        <v>50</v>
      </c>
      <c r="F487">
        <v>734.29</v>
      </c>
      <c r="G487">
        <v>0.03</v>
      </c>
      <c r="H487" t="s">
        <v>22</v>
      </c>
      <c r="I487">
        <v>-109.1</v>
      </c>
      <c r="J487">
        <v>15.14</v>
      </c>
      <c r="K487">
        <v>4.53</v>
      </c>
      <c r="L487" t="s">
        <v>719</v>
      </c>
      <c r="M487">
        <f t="shared" si="14"/>
        <v>22</v>
      </c>
      <c r="N487" t="s">
        <v>703</v>
      </c>
      <c r="O487" t="s">
        <v>704</v>
      </c>
      <c r="P487" t="s">
        <v>25</v>
      </c>
      <c r="Q487" t="s">
        <v>26</v>
      </c>
      <c r="R487" t="s">
        <v>27</v>
      </c>
      <c r="S487" t="s">
        <v>721</v>
      </c>
      <c r="T487" t="s">
        <v>39</v>
      </c>
      <c r="U487">
        <v>0.81</v>
      </c>
      <c r="V487" s="1">
        <v>40761</v>
      </c>
      <c r="W487">
        <f t="shared" si="15"/>
        <v>22.71</v>
      </c>
    </row>
    <row r="488" spans="1:23" x14ac:dyDescent="0.2">
      <c r="A488">
        <v>487</v>
      </c>
      <c r="B488">
        <v>3363</v>
      </c>
      <c r="C488" s="1">
        <v>40808</v>
      </c>
      <c r="D488" t="s">
        <v>30</v>
      </c>
      <c r="E488">
        <v>21</v>
      </c>
      <c r="F488">
        <v>7947.4667999999992</v>
      </c>
      <c r="G488">
        <v>0.09</v>
      </c>
      <c r="H488" t="s">
        <v>22</v>
      </c>
      <c r="I488">
        <v>2137.2800000000002</v>
      </c>
      <c r="J488">
        <v>415.88</v>
      </c>
      <c r="K488">
        <v>11.37</v>
      </c>
      <c r="L488" t="s">
        <v>1263</v>
      </c>
      <c r="M488">
        <f t="shared" si="14"/>
        <v>13</v>
      </c>
      <c r="N488" t="s">
        <v>1123</v>
      </c>
      <c r="O488" t="s">
        <v>1123</v>
      </c>
      <c r="P488" t="s">
        <v>60</v>
      </c>
      <c r="Q488" t="s">
        <v>26</v>
      </c>
      <c r="R488" t="s">
        <v>27</v>
      </c>
      <c r="S488" t="s">
        <v>358</v>
      </c>
      <c r="T488" t="s">
        <v>39</v>
      </c>
      <c r="U488">
        <v>0.56999999999999995</v>
      </c>
      <c r="V488" s="1">
        <v>40808</v>
      </c>
      <c r="W488">
        <f t="shared" si="15"/>
        <v>786.01319999999998</v>
      </c>
    </row>
    <row r="489" spans="1:23" x14ac:dyDescent="0.2">
      <c r="A489">
        <v>488</v>
      </c>
      <c r="B489">
        <v>3393</v>
      </c>
      <c r="C489" s="1">
        <v>40727</v>
      </c>
      <c r="D489" t="s">
        <v>30</v>
      </c>
      <c r="E489">
        <v>7</v>
      </c>
      <c r="F489">
        <v>107.3856</v>
      </c>
      <c r="G489">
        <v>0.04</v>
      </c>
      <c r="H489" t="s">
        <v>56</v>
      </c>
      <c r="I489">
        <v>-5.57</v>
      </c>
      <c r="J489">
        <v>15.98</v>
      </c>
      <c r="K489">
        <v>4</v>
      </c>
      <c r="L489" t="s">
        <v>1008</v>
      </c>
      <c r="M489">
        <f t="shared" si="14"/>
        <v>13</v>
      </c>
      <c r="N489" t="s">
        <v>974</v>
      </c>
      <c r="O489" t="s">
        <v>512</v>
      </c>
      <c r="P489" t="s">
        <v>33</v>
      </c>
      <c r="Q489" t="s">
        <v>42</v>
      </c>
      <c r="R489" t="s">
        <v>70</v>
      </c>
      <c r="S489" t="s">
        <v>536</v>
      </c>
      <c r="T489" t="s">
        <v>39</v>
      </c>
      <c r="U489">
        <v>0.37</v>
      </c>
      <c r="V489" s="1">
        <v>40728</v>
      </c>
      <c r="W489">
        <f t="shared" si="15"/>
        <v>4.4744000000000002</v>
      </c>
    </row>
    <row r="490" spans="1:23" x14ac:dyDescent="0.2">
      <c r="A490">
        <v>489</v>
      </c>
      <c r="B490">
        <v>3393</v>
      </c>
      <c r="C490" s="1">
        <v>40727</v>
      </c>
      <c r="D490" t="s">
        <v>30</v>
      </c>
      <c r="E490">
        <v>33</v>
      </c>
      <c r="F490">
        <v>303.45480000000003</v>
      </c>
      <c r="G490">
        <v>0.03</v>
      </c>
      <c r="H490" t="s">
        <v>22</v>
      </c>
      <c r="I490">
        <v>-36.47</v>
      </c>
      <c r="J490">
        <v>9.48</v>
      </c>
      <c r="K490">
        <v>7.29</v>
      </c>
      <c r="L490" t="s">
        <v>1008</v>
      </c>
      <c r="M490">
        <f t="shared" si="14"/>
        <v>13</v>
      </c>
      <c r="N490" t="s">
        <v>974</v>
      </c>
      <c r="O490" t="s">
        <v>512</v>
      </c>
      <c r="P490" t="s">
        <v>33</v>
      </c>
      <c r="Q490" t="s">
        <v>49</v>
      </c>
      <c r="R490" t="s">
        <v>50</v>
      </c>
      <c r="S490" t="s">
        <v>934</v>
      </c>
      <c r="T490" t="s">
        <v>52</v>
      </c>
      <c r="U490">
        <v>0.45</v>
      </c>
      <c r="V490" s="1">
        <v>40727</v>
      </c>
      <c r="W490">
        <f t="shared" si="15"/>
        <v>9.3852000000000011</v>
      </c>
    </row>
    <row r="491" spans="1:23" x14ac:dyDescent="0.2">
      <c r="A491">
        <v>490</v>
      </c>
      <c r="B491">
        <v>3395</v>
      </c>
      <c r="C491" s="1">
        <v>40115</v>
      </c>
      <c r="D491" t="s">
        <v>45</v>
      </c>
      <c r="E491">
        <v>31</v>
      </c>
      <c r="F491">
        <v>156.7732</v>
      </c>
      <c r="G491">
        <v>0.06</v>
      </c>
      <c r="H491" t="s">
        <v>56</v>
      </c>
      <c r="I491">
        <v>-59.880499999999998</v>
      </c>
      <c r="J491">
        <v>5.38</v>
      </c>
      <c r="K491">
        <v>5.24</v>
      </c>
      <c r="L491" t="s">
        <v>953</v>
      </c>
      <c r="M491">
        <f t="shared" si="14"/>
        <v>15</v>
      </c>
      <c r="N491" t="s">
        <v>703</v>
      </c>
      <c r="O491" t="s">
        <v>704</v>
      </c>
      <c r="P491" t="s">
        <v>33</v>
      </c>
      <c r="Q491" t="s">
        <v>26</v>
      </c>
      <c r="R491" t="s">
        <v>37</v>
      </c>
      <c r="S491" t="s">
        <v>2065</v>
      </c>
      <c r="T491" t="s">
        <v>39</v>
      </c>
      <c r="U491">
        <v>0.36</v>
      </c>
      <c r="V491" s="1">
        <v>40117</v>
      </c>
      <c r="W491">
        <f t="shared" si="15"/>
        <v>10.0068</v>
      </c>
    </row>
    <row r="492" spans="1:23" x14ac:dyDescent="0.2">
      <c r="A492">
        <v>491</v>
      </c>
      <c r="B492">
        <v>3395</v>
      </c>
      <c r="C492" s="1">
        <v>40115</v>
      </c>
      <c r="D492" t="s">
        <v>45</v>
      </c>
      <c r="E492">
        <v>1</v>
      </c>
      <c r="F492">
        <v>7.1294999999999993</v>
      </c>
      <c r="G492">
        <v>0.03</v>
      </c>
      <c r="H492" t="s">
        <v>22</v>
      </c>
      <c r="I492">
        <v>-10.29</v>
      </c>
      <c r="J492">
        <v>7.35</v>
      </c>
      <c r="K492">
        <v>5.96</v>
      </c>
      <c r="L492" t="s">
        <v>953</v>
      </c>
      <c r="M492">
        <f t="shared" si="14"/>
        <v>15</v>
      </c>
      <c r="N492" t="s">
        <v>703</v>
      </c>
      <c r="O492" t="s">
        <v>704</v>
      </c>
      <c r="P492" t="s">
        <v>33</v>
      </c>
      <c r="Q492" t="s">
        <v>26</v>
      </c>
      <c r="R492" t="s">
        <v>61</v>
      </c>
      <c r="S492" t="s">
        <v>1111</v>
      </c>
      <c r="T492" t="s">
        <v>39</v>
      </c>
      <c r="U492">
        <v>0.38</v>
      </c>
      <c r="V492" s="1">
        <v>40117</v>
      </c>
      <c r="W492">
        <f t="shared" si="15"/>
        <v>0.22049999999999997</v>
      </c>
    </row>
    <row r="493" spans="1:23" x14ac:dyDescent="0.2">
      <c r="A493">
        <v>492</v>
      </c>
      <c r="B493">
        <v>3395</v>
      </c>
      <c r="C493" s="1">
        <v>40115</v>
      </c>
      <c r="D493" t="s">
        <v>45</v>
      </c>
      <c r="E493">
        <v>7</v>
      </c>
      <c r="F493">
        <v>106.81020000000001</v>
      </c>
      <c r="G493">
        <v>0.02</v>
      </c>
      <c r="H493" t="s">
        <v>22</v>
      </c>
      <c r="I493">
        <v>25.59</v>
      </c>
      <c r="J493">
        <v>15.57</v>
      </c>
      <c r="K493">
        <v>1.39</v>
      </c>
      <c r="L493" t="s">
        <v>953</v>
      </c>
      <c r="M493">
        <f t="shared" si="14"/>
        <v>15</v>
      </c>
      <c r="N493" t="s">
        <v>703</v>
      </c>
      <c r="O493" t="s">
        <v>704</v>
      </c>
      <c r="P493" t="s">
        <v>33</v>
      </c>
      <c r="Q493" t="s">
        <v>26</v>
      </c>
      <c r="R493" t="s">
        <v>76</v>
      </c>
      <c r="S493" t="s">
        <v>1176</v>
      </c>
      <c r="T493" t="s">
        <v>39</v>
      </c>
      <c r="U493">
        <v>0.38</v>
      </c>
      <c r="V493" s="1">
        <v>40116</v>
      </c>
      <c r="W493">
        <f t="shared" si="15"/>
        <v>2.1798000000000002</v>
      </c>
    </row>
    <row r="494" spans="1:23" x14ac:dyDescent="0.2">
      <c r="A494">
        <v>493</v>
      </c>
      <c r="B494">
        <v>3395</v>
      </c>
      <c r="C494" s="1">
        <v>40115</v>
      </c>
      <c r="D494" t="s">
        <v>45</v>
      </c>
      <c r="E494">
        <v>29</v>
      </c>
      <c r="F494">
        <v>593.69380000000001</v>
      </c>
      <c r="G494">
        <v>0.02</v>
      </c>
      <c r="H494" t="s">
        <v>22</v>
      </c>
      <c r="I494">
        <v>-255.66</v>
      </c>
      <c r="J494">
        <v>20.89</v>
      </c>
      <c r="K494">
        <v>11.52</v>
      </c>
      <c r="L494" t="s">
        <v>953</v>
      </c>
      <c r="M494">
        <f t="shared" si="14"/>
        <v>15</v>
      </c>
      <c r="N494" t="s">
        <v>703</v>
      </c>
      <c r="O494" t="s">
        <v>704</v>
      </c>
      <c r="P494" t="s">
        <v>33</v>
      </c>
      <c r="Q494" t="s">
        <v>26</v>
      </c>
      <c r="R494" t="s">
        <v>27</v>
      </c>
      <c r="S494" t="s">
        <v>1041</v>
      </c>
      <c r="T494" t="s">
        <v>39</v>
      </c>
      <c r="U494">
        <v>0.83</v>
      </c>
      <c r="V494" s="1">
        <v>40116</v>
      </c>
      <c r="W494">
        <f t="shared" si="15"/>
        <v>12.116200000000001</v>
      </c>
    </row>
    <row r="495" spans="1:23" x14ac:dyDescent="0.2">
      <c r="A495">
        <v>494</v>
      </c>
      <c r="B495">
        <v>3397</v>
      </c>
      <c r="C495" s="1">
        <v>39986</v>
      </c>
      <c r="D495" t="s">
        <v>63</v>
      </c>
      <c r="E495">
        <v>43</v>
      </c>
      <c r="F495">
        <v>773.226</v>
      </c>
      <c r="G495">
        <v>0.1</v>
      </c>
      <c r="H495" t="s">
        <v>22</v>
      </c>
      <c r="I495">
        <v>-20.25</v>
      </c>
      <c r="J495">
        <v>19.98</v>
      </c>
      <c r="K495">
        <v>4</v>
      </c>
      <c r="L495" t="s">
        <v>1501</v>
      </c>
      <c r="M495">
        <f t="shared" si="14"/>
        <v>12</v>
      </c>
      <c r="N495" t="s">
        <v>974</v>
      </c>
      <c r="O495" t="s">
        <v>512</v>
      </c>
      <c r="P495" t="s">
        <v>33</v>
      </c>
      <c r="Q495" t="s">
        <v>42</v>
      </c>
      <c r="R495" t="s">
        <v>70</v>
      </c>
      <c r="S495" t="s">
        <v>655</v>
      </c>
      <c r="T495" t="s">
        <v>39</v>
      </c>
      <c r="U495">
        <v>0.68</v>
      </c>
      <c r="V495" s="1">
        <v>39988</v>
      </c>
      <c r="W495">
        <f t="shared" si="15"/>
        <v>85.914000000000001</v>
      </c>
    </row>
    <row r="496" spans="1:23" x14ac:dyDescent="0.2">
      <c r="A496">
        <v>495</v>
      </c>
      <c r="B496">
        <v>3397</v>
      </c>
      <c r="C496" s="1">
        <v>39986</v>
      </c>
      <c r="D496" t="s">
        <v>63</v>
      </c>
      <c r="E496">
        <v>11</v>
      </c>
      <c r="F496">
        <v>28.828800000000001</v>
      </c>
      <c r="G496">
        <v>0.09</v>
      </c>
      <c r="H496" t="s">
        <v>22</v>
      </c>
      <c r="I496">
        <v>-3.3809999999999998</v>
      </c>
      <c r="J496">
        <v>2.88</v>
      </c>
      <c r="K496">
        <v>1.49</v>
      </c>
      <c r="L496" t="s">
        <v>1501</v>
      </c>
      <c r="M496">
        <f t="shared" si="14"/>
        <v>12</v>
      </c>
      <c r="N496" t="s">
        <v>1595</v>
      </c>
      <c r="O496" t="s">
        <v>1595</v>
      </c>
      <c r="P496" t="s">
        <v>33</v>
      </c>
      <c r="Q496" t="s">
        <v>26</v>
      </c>
      <c r="R496" t="s">
        <v>37</v>
      </c>
      <c r="S496" t="s">
        <v>782</v>
      </c>
      <c r="T496" t="s">
        <v>39</v>
      </c>
      <c r="U496">
        <v>0.36</v>
      </c>
      <c r="V496" s="1">
        <v>39987</v>
      </c>
      <c r="W496">
        <f t="shared" si="15"/>
        <v>2.8512</v>
      </c>
    </row>
    <row r="497" spans="1:23" x14ac:dyDescent="0.2">
      <c r="A497">
        <v>496</v>
      </c>
      <c r="B497">
        <v>3456</v>
      </c>
      <c r="C497" s="1">
        <v>40329</v>
      </c>
      <c r="D497" t="s">
        <v>21</v>
      </c>
      <c r="E497">
        <v>20</v>
      </c>
      <c r="F497">
        <v>5226.2280000000001</v>
      </c>
      <c r="G497">
        <v>7.0000000000000007E-2</v>
      </c>
      <c r="H497" t="s">
        <v>31</v>
      </c>
      <c r="I497">
        <v>332.30070000000001</v>
      </c>
      <c r="J497">
        <v>280.98</v>
      </c>
      <c r="K497">
        <v>35.67</v>
      </c>
      <c r="L497" t="s">
        <v>1477</v>
      </c>
      <c r="M497">
        <f t="shared" si="14"/>
        <v>15</v>
      </c>
      <c r="N497" t="s">
        <v>974</v>
      </c>
      <c r="O497" t="s">
        <v>512</v>
      </c>
      <c r="P497" t="s">
        <v>25</v>
      </c>
      <c r="Q497" t="s">
        <v>49</v>
      </c>
      <c r="R497" t="s">
        <v>83</v>
      </c>
      <c r="S497" t="s">
        <v>526</v>
      </c>
      <c r="T497" t="s">
        <v>82</v>
      </c>
      <c r="U497">
        <v>0.66</v>
      </c>
      <c r="V497" s="1">
        <v>40333</v>
      </c>
      <c r="W497">
        <f t="shared" si="15"/>
        <v>393.37200000000007</v>
      </c>
    </row>
    <row r="498" spans="1:23" x14ac:dyDescent="0.2">
      <c r="A498">
        <v>497</v>
      </c>
      <c r="B498">
        <v>3458</v>
      </c>
      <c r="C498" s="1">
        <v>40168</v>
      </c>
      <c r="D498" t="s">
        <v>30</v>
      </c>
      <c r="E498">
        <v>41</v>
      </c>
      <c r="F498">
        <v>607.68560000000002</v>
      </c>
      <c r="G498">
        <v>0.03</v>
      </c>
      <c r="H498" t="s">
        <v>22</v>
      </c>
      <c r="I498">
        <v>222.08</v>
      </c>
      <c r="J498">
        <v>15.28</v>
      </c>
      <c r="K498">
        <v>1.99</v>
      </c>
      <c r="L498" t="s">
        <v>833</v>
      </c>
      <c r="M498">
        <f t="shared" si="14"/>
        <v>14</v>
      </c>
      <c r="N498" t="s">
        <v>1813</v>
      </c>
      <c r="O498" t="s">
        <v>512</v>
      </c>
      <c r="P498" t="s">
        <v>41</v>
      </c>
      <c r="Q498" t="s">
        <v>42</v>
      </c>
      <c r="R498" t="s">
        <v>70</v>
      </c>
      <c r="S498" t="s">
        <v>785</v>
      </c>
      <c r="T498" t="s">
        <v>52</v>
      </c>
      <c r="U498">
        <v>0.42</v>
      </c>
      <c r="V498" s="1">
        <v>40170</v>
      </c>
      <c r="W498">
        <f t="shared" si="15"/>
        <v>18.7944</v>
      </c>
    </row>
    <row r="499" spans="1:23" x14ac:dyDescent="0.2">
      <c r="A499">
        <v>498</v>
      </c>
      <c r="B499">
        <v>3458</v>
      </c>
      <c r="C499" s="1">
        <v>40168</v>
      </c>
      <c r="D499" t="s">
        <v>30</v>
      </c>
      <c r="E499">
        <v>28</v>
      </c>
      <c r="F499">
        <v>44.844799999999999</v>
      </c>
      <c r="G499">
        <v>0.09</v>
      </c>
      <c r="H499" t="s">
        <v>22</v>
      </c>
      <c r="I499">
        <v>-3.83</v>
      </c>
      <c r="J499">
        <v>1.76</v>
      </c>
      <c r="K499">
        <v>0.7</v>
      </c>
      <c r="L499" t="s">
        <v>833</v>
      </c>
      <c r="M499">
        <f t="shared" si="14"/>
        <v>14</v>
      </c>
      <c r="N499" t="s">
        <v>1813</v>
      </c>
      <c r="O499" t="s">
        <v>512</v>
      </c>
      <c r="P499" t="s">
        <v>41</v>
      </c>
      <c r="Q499" t="s">
        <v>26</v>
      </c>
      <c r="R499" t="s">
        <v>95</v>
      </c>
      <c r="S499" t="s">
        <v>193</v>
      </c>
      <c r="T499" t="s">
        <v>68</v>
      </c>
      <c r="U499">
        <v>0.56000000000000005</v>
      </c>
      <c r="V499" s="1">
        <v>40171</v>
      </c>
      <c r="W499">
        <f t="shared" si="15"/>
        <v>4.4352</v>
      </c>
    </row>
    <row r="500" spans="1:23" x14ac:dyDescent="0.2">
      <c r="A500">
        <v>499</v>
      </c>
      <c r="B500">
        <v>3459</v>
      </c>
      <c r="C500" s="1">
        <v>40021</v>
      </c>
      <c r="D500" t="s">
        <v>45</v>
      </c>
      <c r="E500">
        <v>24</v>
      </c>
      <c r="F500">
        <v>2397.384</v>
      </c>
      <c r="G500">
        <v>0.1</v>
      </c>
      <c r="H500" t="s">
        <v>56</v>
      </c>
      <c r="I500">
        <v>218.87099999999998</v>
      </c>
      <c r="J500">
        <v>110.99</v>
      </c>
      <c r="K500">
        <v>8.99</v>
      </c>
      <c r="L500" t="s">
        <v>1631</v>
      </c>
      <c r="M500">
        <f t="shared" si="14"/>
        <v>11</v>
      </c>
      <c r="N500" t="s">
        <v>672</v>
      </c>
      <c r="O500" t="s">
        <v>673</v>
      </c>
      <c r="P500" t="s">
        <v>60</v>
      </c>
      <c r="Q500" t="s">
        <v>42</v>
      </c>
      <c r="R500" t="s">
        <v>43</v>
      </c>
      <c r="S500" t="s">
        <v>565</v>
      </c>
      <c r="T500" t="s">
        <v>39</v>
      </c>
      <c r="U500">
        <v>0.56999999999999995</v>
      </c>
      <c r="V500" s="1">
        <v>40023</v>
      </c>
      <c r="W500">
        <f t="shared" si="15"/>
        <v>266.37599999999998</v>
      </c>
    </row>
    <row r="501" spans="1:23" x14ac:dyDescent="0.2">
      <c r="A501">
        <v>500</v>
      </c>
      <c r="B501">
        <v>3460</v>
      </c>
      <c r="C501" s="1">
        <v>40818</v>
      </c>
      <c r="D501" t="s">
        <v>30</v>
      </c>
      <c r="E501">
        <v>27</v>
      </c>
      <c r="F501">
        <v>148.54320000000001</v>
      </c>
      <c r="G501">
        <v>0.08</v>
      </c>
      <c r="H501" t="s">
        <v>22</v>
      </c>
      <c r="I501">
        <v>-95.15</v>
      </c>
      <c r="J501">
        <v>5.98</v>
      </c>
      <c r="K501">
        <v>4.6900000000000004</v>
      </c>
      <c r="L501" t="s">
        <v>1733</v>
      </c>
      <c r="M501">
        <f t="shared" si="14"/>
        <v>12</v>
      </c>
      <c r="N501" t="s">
        <v>1123</v>
      </c>
      <c r="O501" t="s">
        <v>1123</v>
      </c>
      <c r="P501" t="s">
        <v>33</v>
      </c>
      <c r="Q501" t="s">
        <v>26</v>
      </c>
      <c r="R501" t="s">
        <v>27</v>
      </c>
      <c r="S501" t="s">
        <v>505</v>
      </c>
      <c r="T501" t="s">
        <v>39</v>
      </c>
      <c r="U501">
        <v>0.68</v>
      </c>
      <c r="V501" s="1">
        <v>40820</v>
      </c>
      <c r="W501">
        <f t="shared" si="15"/>
        <v>12.9168</v>
      </c>
    </row>
    <row r="502" spans="1:23" x14ac:dyDescent="0.2">
      <c r="A502">
        <v>501</v>
      </c>
      <c r="B502">
        <v>3461</v>
      </c>
      <c r="C502" s="1">
        <v>40208</v>
      </c>
      <c r="D502" t="s">
        <v>78</v>
      </c>
      <c r="E502">
        <v>47</v>
      </c>
      <c r="F502">
        <v>2368.3770000000004</v>
      </c>
      <c r="G502">
        <v>0.1</v>
      </c>
      <c r="H502" t="s">
        <v>22</v>
      </c>
      <c r="I502">
        <v>1040.4000000000001</v>
      </c>
      <c r="J502">
        <v>55.99</v>
      </c>
      <c r="K502">
        <v>1.25</v>
      </c>
      <c r="L502" t="s">
        <v>1909</v>
      </c>
      <c r="M502">
        <f t="shared" si="14"/>
        <v>14</v>
      </c>
      <c r="N502" t="s">
        <v>1905</v>
      </c>
      <c r="O502" t="s">
        <v>673</v>
      </c>
      <c r="P502" t="s">
        <v>60</v>
      </c>
      <c r="Q502" t="s">
        <v>42</v>
      </c>
      <c r="R502" t="s">
        <v>43</v>
      </c>
      <c r="S502" t="s">
        <v>946</v>
      </c>
      <c r="T502" t="s">
        <v>52</v>
      </c>
      <c r="U502">
        <v>0.35</v>
      </c>
      <c r="V502" s="1">
        <v>40210</v>
      </c>
      <c r="W502">
        <f t="shared" si="15"/>
        <v>263.15300000000002</v>
      </c>
    </row>
    <row r="503" spans="1:23" x14ac:dyDescent="0.2">
      <c r="A503">
        <v>502</v>
      </c>
      <c r="B503">
        <v>3461</v>
      </c>
      <c r="C503" s="1">
        <v>40208</v>
      </c>
      <c r="D503" t="s">
        <v>78</v>
      </c>
      <c r="E503">
        <v>35</v>
      </c>
      <c r="F503">
        <v>3734.8779999999997</v>
      </c>
      <c r="G503">
        <v>0.08</v>
      </c>
      <c r="H503" t="s">
        <v>22</v>
      </c>
      <c r="I503">
        <v>784.77300000000002</v>
      </c>
      <c r="J503">
        <v>115.99</v>
      </c>
      <c r="K503">
        <v>2.5</v>
      </c>
      <c r="L503" t="s">
        <v>1909</v>
      </c>
      <c r="M503">
        <f t="shared" si="14"/>
        <v>14</v>
      </c>
      <c r="N503" t="s">
        <v>1905</v>
      </c>
      <c r="O503" t="s">
        <v>673</v>
      </c>
      <c r="P503" t="s">
        <v>60</v>
      </c>
      <c r="Q503" t="s">
        <v>42</v>
      </c>
      <c r="R503" t="s">
        <v>43</v>
      </c>
      <c r="S503" t="s">
        <v>1719</v>
      </c>
      <c r="T503" t="s">
        <v>39</v>
      </c>
      <c r="U503">
        <v>0.55000000000000004</v>
      </c>
      <c r="V503" s="1">
        <v>40210</v>
      </c>
      <c r="W503">
        <f t="shared" si="15"/>
        <v>324.77199999999999</v>
      </c>
    </row>
    <row r="504" spans="1:23" x14ac:dyDescent="0.2">
      <c r="A504">
        <v>503</v>
      </c>
      <c r="B504">
        <v>3463</v>
      </c>
      <c r="C504" s="1">
        <v>40407</v>
      </c>
      <c r="D504" t="s">
        <v>78</v>
      </c>
      <c r="E504">
        <v>43</v>
      </c>
      <c r="F504">
        <v>256.34880000000004</v>
      </c>
      <c r="G504">
        <v>0.08</v>
      </c>
      <c r="H504" t="s">
        <v>22</v>
      </c>
      <c r="I504">
        <v>-212.51</v>
      </c>
      <c r="J504">
        <v>6.48</v>
      </c>
      <c r="K504">
        <v>8.4</v>
      </c>
      <c r="L504" t="s">
        <v>1096</v>
      </c>
      <c r="M504">
        <f t="shared" si="14"/>
        <v>12</v>
      </c>
      <c r="N504" t="s">
        <v>672</v>
      </c>
      <c r="O504" t="s">
        <v>673</v>
      </c>
      <c r="P504" t="s">
        <v>33</v>
      </c>
      <c r="Q504" t="s">
        <v>26</v>
      </c>
      <c r="R504" t="s">
        <v>61</v>
      </c>
      <c r="S504" t="s">
        <v>1097</v>
      </c>
      <c r="T504" t="s">
        <v>39</v>
      </c>
      <c r="U504">
        <v>0.37</v>
      </c>
      <c r="V504" s="1">
        <v>40408</v>
      </c>
      <c r="W504">
        <f t="shared" si="15"/>
        <v>22.291200000000003</v>
      </c>
    </row>
    <row r="505" spans="1:23" x14ac:dyDescent="0.2">
      <c r="A505">
        <v>504</v>
      </c>
      <c r="B505">
        <v>3488</v>
      </c>
      <c r="C505" s="1">
        <v>40550</v>
      </c>
      <c r="D505" t="s">
        <v>63</v>
      </c>
      <c r="E505">
        <v>39</v>
      </c>
      <c r="F505">
        <v>4508.8134</v>
      </c>
      <c r="G505">
        <v>0.06</v>
      </c>
      <c r="H505" t="s">
        <v>31</v>
      </c>
      <c r="I505">
        <v>-1864.08</v>
      </c>
      <c r="J505">
        <v>122.99</v>
      </c>
      <c r="K505">
        <v>70.2</v>
      </c>
      <c r="L505" t="s">
        <v>1855</v>
      </c>
      <c r="M505">
        <f t="shared" si="14"/>
        <v>13</v>
      </c>
      <c r="N505" t="s">
        <v>672</v>
      </c>
      <c r="O505" t="s">
        <v>673</v>
      </c>
      <c r="P505" t="s">
        <v>60</v>
      </c>
      <c r="Q505" t="s">
        <v>49</v>
      </c>
      <c r="R505" t="s">
        <v>112</v>
      </c>
      <c r="S505" t="s">
        <v>426</v>
      </c>
      <c r="T505" t="s">
        <v>36</v>
      </c>
      <c r="U505">
        <v>0.74</v>
      </c>
      <c r="V505" s="1">
        <v>40553</v>
      </c>
      <c r="W505">
        <f t="shared" si="15"/>
        <v>287.79659999999996</v>
      </c>
    </row>
    <row r="506" spans="1:23" x14ac:dyDescent="0.2">
      <c r="A506">
        <v>505</v>
      </c>
      <c r="B506">
        <v>3488</v>
      </c>
      <c r="C506" s="1">
        <v>40550</v>
      </c>
      <c r="D506" t="s">
        <v>63</v>
      </c>
      <c r="E506">
        <v>6</v>
      </c>
      <c r="F506">
        <v>129.2424</v>
      </c>
      <c r="G506">
        <v>0.02</v>
      </c>
      <c r="H506" t="s">
        <v>22</v>
      </c>
      <c r="I506">
        <v>-0.31000000000000227</v>
      </c>
      <c r="J506">
        <v>21.98</v>
      </c>
      <c r="K506">
        <v>2.87</v>
      </c>
      <c r="L506" t="s">
        <v>1855</v>
      </c>
      <c r="M506">
        <f t="shared" si="14"/>
        <v>13</v>
      </c>
      <c r="N506" t="s">
        <v>672</v>
      </c>
      <c r="O506" t="s">
        <v>673</v>
      </c>
      <c r="P506" t="s">
        <v>60</v>
      </c>
      <c r="Q506" t="s">
        <v>26</v>
      </c>
      <c r="R506" t="s">
        <v>95</v>
      </c>
      <c r="S506" t="s">
        <v>488</v>
      </c>
      <c r="T506" t="s">
        <v>52</v>
      </c>
      <c r="U506">
        <v>0.55000000000000004</v>
      </c>
      <c r="V506" s="1">
        <v>40551</v>
      </c>
      <c r="W506">
        <f t="shared" si="15"/>
        <v>2.6375999999999999</v>
      </c>
    </row>
    <row r="507" spans="1:23" x14ac:dyDescent="0.2">
      <c r="A507">
        <v>506</v>
      </c>
      <c r="B507">
        <v>3492</v>
      </c>
      <c r="C507" s="1">
        <v>40140</v>
      </c>
      <c r="D507" t="s">
        <v>21</v>
      </c>
      <c r="E507">
        <v>35</v>
      </c>
      <c r="F507">
        <v>2260.6080000000002</v>
      </c>
      <c r="G507">
        <v>0.04</v>
      </c>
      <c r="H507" t="s">
        <v>22</v>
      </c>
      <c r="I507">
        <v>524.875</v>
      </c>
      <c r="J507">
        <v>67.28</v>
      </c>
      <c r="K507">
        <v>19.989999999999998</v>
      </c>
      <c r="L507" t="s">
        <v>347</v>
      </c>
      <c r="M507">
        <f t="shared" si="14"/>
        <v>10</v>
      </c>
      <c r="N507" t="s">
        <v>672</v>
      </c>
      <c r="O507" t="s">
        <v>673</v>
      </c>
      <c r="P507" t="s">
        <v>41</v>
      </c>
      <c r="Q507" t="s">
        <v>26</v>
      </c>
      <c r="R507" t="s">
        <v>37</v>
      </c>
      <c r="S507" t="s">
        <v>637</v>
      </c>
      <c r="T507" t="s">
        <v>39</v>
      </c>
      <c r="U507">
        <v>0.4</v>
      </c>
      <c r="V507" s="1">
        <v>40145</v>
      </c>
      <c r="W507">
        <f t="shared" si="15"/>
        <v>94.192000000000007</v>
      </c>
    </row>
    <row r="508" spans="1:23" x14ac:dyDescent="0.2">
      <c r="A508">
        <v>507</v>
      </c>
      <c r="B508">
        <v>3492</v>
      </c>
      <c r="C508" s="1">
        <v>40140</v>
      </c>
      <c r="D508" t="s">
        <v>21</v>
      </c>
      <c r="E508">
        <v>49</v>
      </c>
      <c r="F508">
        <v>5776.2179999999998</v>
      </c>
      <c r="G508">
        <v>0.1</v>
      </c>
      <c r="H508" t="s">
        <v>31</v>
      </c>
      <c r="I508">
        <v>-1195.1199999999999</v>
      </c>
      <c r="J508">
        <v>130.97999999999999</v>
      </c>
      <c r="K508">
        <v>54.74</v>
      </c>
      <c r="L508" t="s">
        <v>347</v>
      </c>
      <c r="M508">
        <f t="shared" si="14"/>
        <v>10</v>
      </c>
      <c r="N508" t="s">
        <v>672</v>
      </c>
      <c r="O508" t="s">
        <v>673</v>
      </c>
      <c r="P508" t="s">
        <v>41</v>
      </c>
      <c r="Q508" t="s">
        <v>49</v>
      </c>
      <c r="R508" t="s">
        <v>80</v>
      </c>
      <c r="S508" t="s">
        <v>807</v>
      </c>
      <c r="T508" t="s">
        <v>82</v>
      </c>
      <c r="U508">
        <v>0.69</v>
      </c>
      <c r="V508" s="1">
        <v>40140</v>
      </c>
      <c r="W508">
        <f t="shared" si="15"/>
        <v>641.80200000000002</v>
      </c>
    </row>
    <row r="509" spans="1:23" x14ac:dyDescent="0.2">
      <c r="A509">
        <v>508</v>
      </c>
      <c r="B509">
        <v>3492</v>
      </c>
      <c r="C509" s="1">
        <v>40140</v>
      </c>
      <c r="D509" t="s">
        <v>21</v>
      </c>
      <c r="E509">
        <v>33</v>
      </c>
      <c r="F509">
        <v>88.070399999999992</v>
      </c>
      <c r="G509">
        <v>0.04</v>
      </c>
      <c r="H509" t="s">
        <v>22</v>
      </c>
      <c r="I509">
        <v>-6.34</v>
      </c>
      <c r="J509">
        <v>2.78</v>
      </c>
      <c r="K509">
        <v>1.25</v>
      </c>
      <c r="L509" t="s">
        <v>347</v>
      </c>
      <c r="M509">
        <f t="shared" si="14"/>
        <v>10</v>
      </c>
      <c r="N509" t="s">
        <v>672</v>
      </c>
      <c r="O509" t="s">
        <v>673</v>
      </c>
      <c r="P509" t="s">
        <v>41</v>
      </c>
      <c r="Q509" t="s">
        <v>26</v>
      </c>
      <c r="R509" t="s">
        <v>95</v>
      </c>
      <c r="S509" t="s">
        <v>490</v>
      </c>
      <c r="T509" t="s">
        <v>68</v>
      </c>
      <c r="U509">
        <v>0.59</v>
      </c>
      <c r="V509" s="1">
        <v>40140</v>
      </c>
      <c r="W509">
        <f t="shared" si="15"/>
        <v>3.6696</v>
      </c>
    </row>
    <row r="510" spans="1:23" x14ac:dyDescent="0.2">
      <c r="A510">
        <v>509</v>
      </c>
      <c r="B510">
        <v>3493</v>
      </c>
      <c r="C510" s="1">
        <v>40413</v>
      </c>
      <c r="D510" t="s">
        <v>30</v>
      </c>
      <c r="E510">
        <v>48</v>
      </c>
      <c r="F510">
        <v>7026.2783999999992</v>
      </c>
      <c r="G510">
        <v>0.04</v>
      </c>
      <c r="H510" t="s">
        <v>22</v>
      </c>
      <c r="I510">
        <v>1027.6300000000001</v>
      </c>
      <c r="J510">
        <v>152.47999999999999</v>
      </c>
      <c r="K510">
        <v>6.5</v>
      </c>
      <c r="L510" t="s">
        <v>1816</v>
      </c>
      <c r="M510">
        <f t="shared" si="14"/>
        <v>13</v>
      </c>
      <c r="N510" t="s">
        <v>1813</v>
      </c>
      <c r="O510" t="s">
        <v>512</v>
      </c>
      <c r="P510" t="s">
        <v>60</v>
      </c>
      <c r="Q510" t="s">
        <v>42</v>
      </c>
      <c r="R510" t="s">
        <v>70</v>
      </c>
      <c r="S510" t="s">
        <v>844</v>
      </c>
      <c r="T510" t="s">
        <v>39</v>
      </c>
      <c r="U510">
        <v>0.74</v>
      </c>
      <c r="V510" s="1">
        <v>40415</v>
      </c>
      <c r="W510">
        <f t="shared" si="15"/>
        <v>292.76159999999999</v>
      </c>
    </row>
    <row r="511" spans="1:23" x14ac:dyDescent="0.2">
      <c r="A511">
        <v>510</v>
      </c>
      <c r="B511">
        <v>3521</v>
      </c>
      <c r="C511" s="1">
        <v>41207</v>
      </c>
      <c r="D511" t="s">
        <v>21</v>
      </c>
      <c r="E511">
        <v>50</v>
      </c>
      <c r="F511">
        <v>201.16</v>
      </c>
      <c r="G511">
        <v>0.06</v>
      </c>
      <c r="H511" t="s">
        <v>22</v>
      </c>
      <c r="I511">
        <v>28.71</v>
      </c>
      <c r="J511">
        <v>4.28</v>
      </c>
      <c r="K511">
        <v>0.94</v>
      </c>
      <c r="L511" t="s">
        <v>539</v>
      </c>
      <c r="M511">
        <f t="shared" si="14"/>
        <v>17</v>
      </c>
      <c r="N511" t="s">
        <v>511</v>
      </c>
      <c r="O511" t="s">
        <v>512</v>
      </c>
      <c r="P511" t="s">
        <v>60</v>
      </c>
      <c r="Q511" t="s">
        <v>26</v>
      </c>
      <c r="R511" t="s">
        <v>95</v>
      </c>
      <c r="S511" t="s">
        <v>540</v>
      </c>
      <c r="T511" t="s">
        <v>68</v>
      </c>
      <c r="U511">
        <v>0.56000000000000005</v>
      </c>
      <c r="V511" s="1">
        <v>41209</v>
      </c>
      <c r="W511">
        <f t="shared" si="15"/>
        <v>12.84</v>
      </c>
    </row>
    <row r="512" spans="1:23" x14ac:dyDescent="0.2">
      <c r="A512">
        <v>511</v>
      </c>
      <c r="B512">
        <v>3522</v>
      </c>
      <c r="C512" s="1">
        <v>40081</v>
      </c>
      <c r="D512" t="s">
        <v>21</v>
      </c>
      <c r="E512">
        <v>33</v>
      </c>
      <c r="F512">
        <v>1831.2293999999999</v>
      </c>
      <c r="G512">
        <v>0.09</v>
      </c>
      <c r="H512" t="s">
        <v>22</v>
      </c>
      <c r="I512">
        <v>-991.07</v>
      </c>
      <c r="J512">
        <v>60.98</v>
      </c>
      <c r="K512">
        <v>49</v>
      </c>
      <c r="L512" t="s">
        <v>2000</v>
      </c>
      <c r="M512">
        <f t="shared" si="14"/>
        <v>12</v>
      </c>
      <c r="N512" t="s">
        <v>1813</v>
      </c>
      <c r="O512" t="s">
        <v>512</v>
      </c>
      <c r="P512" t="s">
        <v>33</v>
      </c>
      <c r="Q512" t="s">
        <v>26</v>
      </c>
      <c r="R512" t="s">
        <v>34</v>
      </c>
      <c r="S512" t="s">
        <v>472</v>
      </c>
      <c r="T512" t="s">
        <v>29</v>
      </c>
      <c r="U512">
        <v>0.59</v>
      </c>
      <c r="V512" s="1">
        <v>40088</v>
      </c>
      <c r="W512">
        <f t="shared" si="15"/>
        <v>181.11059999999998</v>
      </c>
    </row>
    <row r="513" spans="1:23" x14ac:dyDescent="0.2">
      <c r="A513">
        <v>512</v>
      </c>
      <c r="B513">
        <v>3522</v>
      </c>
      <c r="C513" s="1">
        <v>40081</v>
      </c>
      <c r="D513" t="s">
        <v>21</v>
      </c>
      <c r="E513">
        <v>27</v>
      </c>
      <c r="F513">
        <v>766.67849999999999</v>
      </c>
      <c r="G513">
        <v>0.05</v>
      </c>
      <c r="H513" t="s">
        <v>22</v>
      </c>
      <c r="I513">
        <v>235.88</v>
      </c>
      <c r="J513">
        <v>29.89</v>
      </c>
      <c r="K513">
        <v>1.99</v>
      </c>
      <c r="L513" t="s">
        <v>2000</v>
      </c>
      <c r="M513">
        <f t="shared" si="14"/>
        <v>12</v>
      </c>
      <c r="N513" t="s">
        <v>1813</v>
      </c>
      <c r="O513" t="s">
        <v>512</v>
      </c>
      <c r="P513" t="s">
        <v>33</v>
      </c>
      <c r="Q513" t="s">
        <v>42</v>
      </c>
      <c r="R513" t="s">
        <v>70</v>
      </c>
      <c r="S513" t="s">
        <v>547</v>
      </c>
      <c r="T513" t="s">
        <v>52</v>
      </c>
      <c r="U513">
        <v>0.5</v>
      </c>
      <c r="V513" s="1">
        <v>40083</v>
      </c>
      <c r="W513">
        <f t="shared" si="15"/>
        <v>40.351500000000001</v>
      </c>
    </row>
    <row r="514" spans="1:23" x14ac:dyDescent="0.2">
      <c r="A514">
        <v>513</v>
      </c>
      <c r="B514">
        <v>3524</v>
      </c>
      <c r="C514" s="1">
        <v>41031</v>
      </c>
      <c r="D514" t="s">
        <v>30</v>
      </c>
      <c r="E514">
        <v>21</v>
      </c>
      <c r="F514">
        <v>398.37</v>
      </c>
      <c r="G514">
        <v>0</v>
      </c>
      <c r="H514" t="s">
        <v>22</v>
      </c>
      <c r="I514">
        <v>52.35</v>
      </c>
      <c r="J514">
        <v>18.97</v>
      </c>
      <c r="K514">
        <v>9.0299999999999994</v>
      </c>
      <c r="L514" t="s">
        <v>122</v>
      </c>
      <c r="M514">
        <f t="shared" si="14"/>
        <v>13</v>
      </c>
      <c r="N514" t="s">
        <v>24</v>
      </c>
      <c r="O514" t="s">
        <v>24</v>
      </c>
      <c r="P514" t="s">
        <v>25</v>
      </c>
      <c r="Q514" t="s">
        <v>26</v>
      </c>
      <c r="R514" t="s">
        <v>61</v>
      </c>
      <c r="S514" t="s">
        <v>123</v>
      </c>
      <c r="T514" t="s">
        <v>39</v>
      </c>
      <c r="U514">
        <v>0.37</v>
      </c>
      <c r="V514" s="1">
        <v>41032</v>
      </c>
      <c r="W514">
        <f t="shared" si="15"/>
        <v>0</v>
      </c>
    </row>
    <row r="515" spans="1:23" x14ac:dyDescent="0.2">
      <c r="A515">
        <v>514</v>
      </c>
      <c r="B515">
        <v>3525</v>
      </c>
      <c r="C515" s="1">
        <v>40898</v>
      </c>
      <c r="D515" t="s">
        <v>45</v>
      </c>
      <c r="E515">
        <v>38</v>
      </c>
      <c r="F515">
        <v>105.63999999999999</v>
      </c>
      <c r="G515">
        <v>0</v>
      </c>
      <c r="H515" t="s">
        <v>22</v>
      </c>
      <c r="I515">
        <v>11.41</v>
      </c>
      <c r="J515">
        <v>2.78</v>
      </c>
      <c r="K515">
        <v>1.34</v>
      </c>
      <c r="L515" t="s">
        <v>2032</v>
      </c>
      <c r="M515">
        <f t="shared" ref="M515:M578" si="16">LEN(L515)</f>
        <v>13</v>
      </c>
      <c r="N515" t="s">
        <v>2012</v>
      </c>
      <c r="O515" t="s">
        <v>2012</v>
      </c>
      <c r="P515" t="s">
        <v>60</v>
      </c>
      <c r="Q515" t="s">
        <v>26</v>
      </c>
      <c r="R515" t="s">
        <v>95</v>
      </c>
      <c r="S515" t="s">
        <v>256</v>
      </c>
      <c r="T515" t="s">
        <v>68</v>
      </c>
      <c r="U515">
        <v>0.45</v>
      </c>
      <c r="V515" s="1">
        <v>40900</v>
      </c>
      <c r="W515">
        <f t="shared" ref="W515:W578" si="17">(J515*E515)*G515</f>
        <v>0</v>
      </c>
    </row>
    <row r="516" spans="1:23" x14ac:dyDescent="0.2">
      <c r="A516">
        <v>515</v>
      </c>
      <c r="B516">
        <v>3526</v>
      </c>
      <c r="C516" s="1">
        <v>40617</v>
      </c>
      <c r="D516" t="s">
        <v>21</v>
      </c>
      <c r="E516">
        <v>20</v>
      </c>
      <c r="F516">
        <v>222.08799999999999</v>
      </c>
      <c r="G516">
        <v>0.08</v>
      </c>
      <c r="H516" t="s">
        <v>22</v>
      </c>
      <c r="I516">
        <v>20.67</v>
      </c>
      <c r="J516">
        <v>12.07</v>
      </c>
      <c r="K516">
        <v>6.2</v>
      </c>
      <c r="L516" t="s">
        <v>1489</v>
      </c>
      <c r="M516">
        <f t="shared" si="16"/>
        <v>12</v>
      </c>
      <c r="N516" t="s">
        <v>2012</v>
      </c>
      <c r="O516" t="s">
        <v>2012</v>
      </c>
      <c r="P516" t="s">
        <v>25</v>
      </c>
      <c r="Q516" t="s">
        <v>49</v>
      </c>
      <c r="R516" t="s">
        <v>50</v>
      </c>
      <c r="S516" t="s">
        <v>1790</v>
      </c>
      <c r="T516" t="s">
        <v>68</v>
      </c>
      <c r="U516">
        <v>0.52</v>
      </c>
      <c r="V516" s="1">
        <v>40619</v>
      </c>
      <c r="W516">
        <f t="shared" si="17"/>
        <v>19.312000000000001</v>
      </c>
    </row>
    <row r="517" spans="1:23" x14ac:dyDescent="0.2">
      <c r="A517">
        <v>516</v>
      </c>
      <c r="B517">
        <v>3553</v>
      </c>
      <c r="C517" s="1">
        <v>39950</v>
      </c>
      <c r="D517" t="s">
        <v>63</v>
      </c>
      <c r="E517">
        <v>7</v>
      </c>
      <c r="F517">
        <v>19.345199999999998</v>
      </c>
      <c r="G517">
        <v>0.06</v>
      </c>
      <c r="H517" t="s">
        <v>22</v>
      </c>
      <c r="I517">
        <v>-4.04</v>
      </c>
      <c r="J517">
        <v>2.94</v>
      </c>
      <c r="K517">
        <v>0.96</v>
      </c>
      <c r="L517" t="s">
        <v>347</v>
      </c>
      <c r="M517">
        <f t="shared" si="16"/>
        <v>10</v>
      </c>
      <c r="N517" t="s">
        <v>672</v>
      </c>
      <c r="O517" t="s">
        <v>673</v>
      </c>
      <c r="P517" t="s">
        <v>41</v>
      </c>
      <c r="Q517" t="s">
        <v>26</v>
      </c>
      <c r="R517" t="s">
        <v>95</v>
      </c>
      <c r="S517" t="s">
        <v>486</v>
      </c>
      <c r="T517" t="s">
        <v>68</v>
      </c>
      <c r="U517">
        <v>0.57999999999999996</v>
      </c>
      <c r="V517" s="1">
        <v>39951</v>
      </c>
      <c r="W517">
        <f t="shared" si="17"/>
        <v>1.2347999999999999</v>
      </c>
    </row>
    <row r="518" spans="1:23" x14ac:dyDescent="0.2">
      <c r="A518">
        <v>517</v>
      </c>
      <c r="B518">
        <v>3554</v>
      </c>
      <c r="C518" s="1">
        <v>40710</v>
      </c>
      <c r="D518" t="s">
        <v>21</v>
      </c>
      <c r="E518">
        <v>25</v>
      </c>
      <c r="F518">
        <v>282.44</v>
      </c>
      <c r="G518">
        <v>0.08</v>
      </c>
      <c r="H518" t="s">
        <v>22</v>
      </c>
      <c r="I518">
        <v>-14.06</v>
      </c>
      <c r="J518">
        <v>12.28</v>
      </c>
      <c r="K518">
        <v>6.47</v>
      </c>
      <c r="L518" t="s">
        <v>1028</v>
      </c>
      <c r="M518">
        <f t="shared" si="16"/>
        <v>10</v>
      </c>
      <c r="N518" t="s">
        <v>1905</v>
      </c>
      <c r="O518" t="s">
        <v>673</v>
      </c>
      <c r="P518" t="s">
        <v>41</v>
      </c>
      <c r="Q518" t="s">
        <v>26</v>
      </c>
      <c r="R518" t="s">
        <v>61</v>
      </c>
      <c r="S518" t="s">
        <v>131</v>
      </c>
      <c r="T518" t="s">
        <v>39</v>
      </c>
      <c r="U518">
        <v>0.38</v>
      </c>
      <c r="V518" s="1">
        <v>40719</v>
      </c>
      <c r="W518">
        <f t="shared" si="17"/>
        <v>24.560000000000002</v>
      </c>
    </row>
    <row r="519" spans="1:23" x14ac:dyDescent="0.2">
      <c r="A519">
        <v>518</v>
      </c>
      <c r="B519">
        <v>3556</v>
      </c>
      <c r="C519" s="1">
        <v>41174</v>
      </c>
      <c r="D519" t="s">
        <v>45</v>
      </c>
      <c r="E519">
        <v>48</v>
      </c>
      <c r="F519">
        <v>261.74399999999997</v>
      </c>
      <c r="G519">
        <v>0.05</v>
      </c>
      <c r="H519" t="s">
        <v>22</v>
      </c>
      <c r="I519">
        <v>-103.54600000000001</v>
      </c>
      <c r="J519">
        <v>5.74</v>
      </c>
      <c r="K519">
        <v>5.01</v>
      </c>
      <c r="L519" t="s">
        <v>1477</v>
      </c>
      <c r="M519">
        <f t="shared" si="16"/>
        <v>15</v>
      </c>
      <c r="N519" t="s">
        <v>974</v>
      </c>
      <c r="O519" t="s">
        <v>512</v>
      </c>
      <c r="P519" t="s">
        <v>60</v>
      </c>
      <c r="Q519" t="s">
        <v>26</v>
      </c>
      <c r="R519" t="s">
        <v>37</v>
      </c>
      <c r="S519" t="s">
        <v>363</v>
      </c>
      <c r="T519" t="s">
        <v>39</v>
      </c>
      <c r="U519">
        <v>0.39</v>
      </c>
      <c r="V519" s="1">
        <v>41177</v>
      </c>
      <c r="W519">
        <f t="shared" si="17"/>
        <v>13.776</v>
      </c>
    </row>
    <row r="520" spans="1:23" x14ac:dyDescent="0.2">
      <c r="A520">
        <v>519</v>
      </c>
      <c r="B520">
        <v>3556</v>
      </c>
      <c r="C520" s="1">
        <v>41174</v>
      </c>
      <c r="D520" t="s">
        <v>45</v>
      </c>
      <c r="E520">
        <v>41</v>
      </c>
      <c r="F520">
        <v>4732.0560000000005</v>
      </c>
      <c r="G520">
        <v>0.1</v>
      </c>
      <c r="H520" t="s">
        <v>22</v>
      </c>
      <c r="I520">
        <v>1161.8900000000001</v>
      </c>
      <c r="J520">
        <v>128.24</v>
      </c>
      <c r="K520">
        <v>12.65</v>
      </c>
      <c r="L520" t="s">
        <v>1477</v>
      </c>
      <c r="M520">
        <f t="shared" si="16"/>
        <v>15</v>
      </c>
      <c r="N520" t="s">
        <v>974</v>
      </c>
      <c r="O520" t="s">
        <v>512</v>
      </c>
      <c r="P520" t="s">
        <v>60</v>
      </c>
      <c r="Q520" t="s">
        <v>49</v>
      </c>
      <c r="R520" t="s">
        <v>112</v>
      </c>
      <c r="S520" t="s">
        <v>545</v>
      </c>
      <c r="T520" t="s">
        <v>48</v>
      </c>
      <c r="V520" s="1">
        <v>41174</v>
      </c>
      <c r="W520">
        <f t="shared" si="17"/>
        <v>525.78399999999999</v>
      </c>
    </row>
    <row r="521" spans="1:23" x14ac:dyDescent="0.2">
      <c r="A521">
        <v>520</v>
      </c>
      <c r="B521">
        <v>3559</v>
      </c>
      <c r="C521" s="1">
        <v>41205</v>
      </c>
      <c r="D521" t="s">
        <v>63</v>
      </c>
      <c r="E521">
        <v>34</v>
      </c>
      <c r="F521">
        <v>120.47219999999999</v>
      </c>
      <c r="G521">
        <v>7.0000000000000007E-2</v>
      </c>
      <c r="H521" t="s">
        <v>56</v>
      </c>
      <c r="I521">
        <v>-117.92100000000001</v>
      </c>
      <c r="J521">
        <v>3.81</v>
      </c>
      <c r="K521">
        <v>5.44</v>
      </c>
      <c r="L521" t="s">
        <v>657</v>
      </c>
      <c r="M521">
        <f t="shared" si="16"/>
        <v>16</v>
      </c>
      <c r="N521" t="s">
        <v>1595</v>
      </c>
      <c r="O521" t="s">
        <v>1595</v>
      </c>
      <c r="P521" t="s">
        <v>41</v>
      </c>
      <c r="Q521" t="s">
        <v>26</v>
      </c>
      <c r="R521" t="s">
        <v>37</v>
      </c>
      <c r="S521" t="s">
        <v>551</v>
      </c>
      <c r="T521" t="s">
        <v>39</v>
      </c>
      <c r="U521">
        <v>0.36</v>
      </c>
      <c r="V521" s="1">
        <v>41206</v>
      </c>
      <c r="W521">
        <f t="shared" si="17"/>
        <v>9.0678000000000001</v>
      </c>
    </row>
    <row r="522" spans="1:23" x14ac:dyDescent="0.2">
      <c r="A522">
        <v>521</v>
      </c>
      <c r="B522">
        <v>3585</v>
      </c>
      <c r="C522" s="1">
        <v>40139</v>
      </c>
      <c r="D522" t="s">
        <v>30</v>
      </c>
      <c r="E522">
        <v>27</v>
      </c>
      <c r="F522">
        <v>252.60660000000001</v>
      </c>
      <c r="G522">
        <v>7.0000000000000007E-2</v>
      </c>
      <c r="H522" t="s">
        <v>22</v>
      </c>
      <c r="I522">
        <v>78.05</v>
      </c>
      <c r="J522">
        <v>10.06</v>
      </c>
      <c r="K522">
        <v>2.06</v>
      </c>
      <c r="L522" t="s">
        <v>1264</v>
      </c>
      <c r="M522">
        <f t="shared" si="16"/>
        <v>9</v>
      </c>
      <c r="N522" t="s">
        <v>1123</v>
      </c>
      <c r="O522" t="s">
        <v>1123</v>
      </c>
      <c r="P522" t="s">
        <v>41</v>
      </c>
      <c r="Q522" t="s">
        <v>26</v>
      </c>
      <c r="R522" t="s">
        <v>61</v>
      </c>
      <c r="S522" t="s">
        <v>602</v>
      </c>
      <c r="T522" t="s">
        <v>68</v>
      </c>
      <c r="U522">
        <v>0.39</v>
      </c>
      <c r="V522" s="1">
        <v>40139</v>
      </c>
      <c r="W522">
        <f t="shared" si="17"/>
        <v>19.013400000000001</v>
      </c>
    </row>
    <row r="523" spans="1:23" x14ac:dyDescent="0.2">
      <c r="A523">
        <v>522</v>
      </c>
      <c r="B523">
        <v>3585</v>
      </c>
      <c r="C523" s="1">
        <v>40139</v>
      </c>
      <c r="D523" t="s">
        <v>30</v>
      </c>
      <c r="E523">
        <v>34</v>
      </c>
      <c r="F523">
        <v>53.121600000000001</v>
      </c>
      <c r="G523">
        <v>7.0000000000000007E-2</v>
      </c>
      <c r="H523" t="s">
        <v>22</v>
      </c>
      <c r="I523">
        <v>-35.75</v>
      </c>
      <c r="J523">
        <v>1.68</v>
      </c>
      <c r="K523">
        <v>1.57</v>
      </c>
      <c r="L523" t="s">
        <v>1264</v>
      </c>
      <c r="M523">
        <f t="shared" si="16"/>
        <v>9</v>
      </c>
      <c r="N523" t="s">
        <v>1123</v>
      </c>
      <c r="O523" t="s">
        <v>1123</v>
      </c>
      <c r="P523" t="s">
        <v>41</v>
      </c>
      <c r="Q523" t="s">
        <v>26</v>
      </c>
      <c r="R523" t="s">
        <v>95</v>
      </c>
      <c r="S523" t="s">
        <v>220</v>
      </c>
      <c r="T523" t="s">
        <v>68</v>
      </c>
      <c r="U523">
        <v>0.59</v>
      </c>
      <c r="V523" s="1">
        <v>40140</v>
      </c>
      <c r="W523">
        <f t="shared" si="17"/>
        <v>3.9984000000000002</v>
      </c>
    </row>
    <row r="524" spans="1:23" x14ac:dyDescent="0.2">
      <c r="A524">
        <v>523</v>
      </c>
      <c r="B524">
        <v>3586</v>
      </c>
      <c r="C524" s="1">
        <v>40516</v>
      </c>
      <c r="D524" t="s">
        <v>30</v>
      </c>
      <c r="E524">
        <v>32</v>
      </c>
      <c r="F524">
        <v>378.40640000000002</v>
      </c>
      <c r="G524">
        <v>0.06</v>
      </c>
      <c r="H524" t="s">
        <v>22</v>
      </c>
      <c r="I524">
        <v>70.510000000000005</v>
      </c>
      <c r="J524">
        <v>12.58</v>
      </c>
      <c r="K524">
        <v>5.16</v>
      </c>
      <c r="L524" t="s">
        <v>727</v>
      </c>
      <c r="M524">
        <f t="shared" si="16"/>
        <v>13</v>
      </c>
      <c r="N524" t="s">
        <v>1595</v>
      </c>
      <c r="O524" t="s">
        <v>1595</v>
      </c>
      <c r="P524" t="s">
        <v>60</v>
      </c>
      <c r="Q524" t="s">
        <v>49</v>
      </c>
      <c r="R524" t="s">
        <v>50</v>
      </c>
      <c r="S524" t="s">
        <v>239</v>
      </c>
      <c r="T524" t="s">
        <v>39</v>
      </c>
      <c r="U524">
        <v>0.43</v>
      </c>
      <c r="V524" s="1">
        <v>40517</v>
      </c>
      <c r="W524">
        <f t="shared" si="17"/>
        <v>24.153600000000001</v>
      </c>
    </row>
    <row r="525" spans="1:23" x14ac:dyDescent="0.2">
      <c r="A525">
        <v>524</v>
      </c>
      <c r="B525">
        <v>3586</v>
      </c>
      <c r="C525" s="1">
        <v>40516</v>
      </c>
      <c r="D525" t="s">
        <v>30</v>
      </c>
      <c r="E525">
        <v>31</v>
      </c>
      <c r="F525">
        <v>422.31299999999999</v>
      </c>
      <c r="G525">
        <v>0.05</v>
      </c>
      <c r="H525" t="s">
        <v>22</v>
      </c>
      <c r="I525">
        <v>116.96</v>
      </c>
      <c r="J525">
        <v>14.34</v>
      </c>
      <c r="K525">
        <v>5</v>
      </c>
      <c r="L525" t="s">
        <v>727</v>
      </c>
      <c r="M525">
        <f t="shared" si="16"/>
        <v>13</v>
      </c>
      <c r="N525" t="s">
        <v>1595</v>
      </c>
      <c r="O525" t="s">
        <v>1595</v>
      </c>
      <c r="P525" t="s">
        <v>60</v>
      </c>
      <c r="Q525" t="s">
        <v>49</v>
      </c>
      <c r="R525" t="s">
        <v>50</v>
      </c>
      <c r="S525" t="s">
        <v>706</v>
      </c>
      <c r="T525" t="s">
        <v>52</v>
      </c>
      <c r="U525">
        <v>0.49</v>
      </c>
      <c r="V525" s="1">
        <v>40518</v>
      </c>
      <c r="W525">
        <f t="shared" si="17"/>
        <v>22.227000000000004</v>
      </c>
    </row>
    <row r="526" spans="1:23" x14ac:dyDescent="0.2">
      <c r="A526">
        <v>525</v>
      </c>
      <c r="B526">
        <v>3588</v>
      </c>
      <c r="C526" s="1">
        <v>40620</v>
      </c>
      <c r="D526" t="s">
        <v>45</v>
      </c>
      <c r="E526">
        <v>42</v>
      </c>
      <c r="F526">
        <v>353.2158</v>
      </c>
      <c r="G526">
        <v>0.03</v>
      </c>
      <c r="H526" t="s">
        <v>22</v>
      </c>
      <c r="I526">
        <v>-1.1599999999999999</v>
      </c>
      <c r="J526">
        <v>8.67</v>
      </c>
      <c r="K526">
        <v>3.5</v>
      </c>
      <c r="L526" t="s">
        <v>1816</v>
      </c>
      <c r="M526">
        <f t="shared" si="16"/>
        <v>13</v>
      </c>
      <c r="N526" t="s">
        <v>1813</v>
      </c>
      <c r="O526" t="s">
        <v>512</v>
      </c>
      <c r="P526" t="s">
        <v>60</v>
      </c>
      <c r="Q526" t="s">
        <v>26</v>
      </c>
      <c r="R526" t="s">
        <v>34</v>
      </c>
      <c r="S526" t="s">
        <v>1128</v>
      </c>
      <c r="T526" t="s">
        <v>39</v>
      </c>
      <c r="U526">
        <v>0.57999999999999996</v>
      </c>
      <c r="V526" s="1">
        <v>40621</v>
      </c>
      <c r="W526">
        <f t="shared" si="17"/>
        <v>10.924199999999999</v>
      </c>
    </row>
    <row r="527" spans="1:23" x14ac:dyDescent="0.2">
      <c r="A527">
        <v>526</v>
      </c>
      <c r="B527">
        <v>3588</v>
      </c>
      <c r="C527" s="1">
        <v>40620</v>
      </c>
      <c r="D527" t="s">
        <v>45</v>
      </c>
      <c r="E527">
        <v>21</v>
      </c>
      <c r="F527">
        <v>1538.0442</v>
      </c>
      <c r="G527">
        <v>0.01</v>
      </c>
      <c r="H527" t="s">
        <v>22</v>
      </c>
      <c r="I527">
        <v>-123.81</v>
      </c>
      <c r="J527">
        <v>73.98</v>
      </c>
      <c r="K527">
        <v>4</v>
      </c>
      <c r="L527" t="s">
        <v>1816</v>
      </c>
      <c r="M527">
        <f t="shared" si="16"/>
        <v>13</v>
      </c>
      <c r="N527" t="s">
        <v>1813</v>
      </c>
      <c r="O527" t="s">
        <v>512</v>
      </c>
      <c r="P527" t="s">
        <v>60</v>
      </c>
      <c r="Q527" t="s">
        <v>42</v>
      </c>
      <c r="R527" t="s">
        <v>70</v>
      </c>
      <c r="S527" t="s">
        <v>822</v>
      </c>
      <c r="T527" t="s">
        <v>39</v>
      </c>
      <c r="U527">
        <v>0.79</v>
      </c>
      <c r="V527" s="1">
        <v>40622</v>
      </c>
      <c r="W527">
        <f t="shared" si="17"/>
        <v>15.535800000000002</v>
      </c>
    </row>
    <row r="528" spans="1:23" x14ac:dyDescent="0.2">
      <c r="A528">
        <v>527</v>
      </c>
      <c r="B528">
        <v>3588</v>
      </c>
      <c r="C528" s="1">
        <v>40620</v>
      </c>
      <c r="D528" t="s">
        <v>45</v>
      </c>
      <c r="E528">
        <v>14</v>
      </c>
      <c r="F528">
        <v>398.3784</v>
      </c>
      <c r="G528">
        <v>0.08</v>
      </c>
      <c r="H528" t="s">
        <v>22</v>
      </c>
      <c r="I528">
        <v>226.72</v>
      </c>
      <c r="J528">
        <v>30.93</v>
      </c>
      <c r="K528">
        <v>3.92</v>
      </c>
      <c r="L528" t="s">
        <v>1816</v>
      </c>
      <c r="M528">
        <f t="shared" si="16"/>
        <v>13</v>
      </c>
      <c r="N528" t="s">
        <v>1813</v>
      </c>
      <c r="O528" t="s">
        <v>512</v>
      </c>
      <c r="P528" t="s">
        <v>60</v>
      </c>
      <c r="Q528" t="s">
        <v>49</v>
      </c>
      <c r="R528" t="s">
        <v>50</v>
      </c>
      <c r="S528" t="s">
        <v>786</v>
      </c>
      <c r="T528" t="s">
        <v>52</v>
      </c>
      <c r="U528">
        <v>0.44</v>
      </c>
      <c r="V528" s="1">
        <v>40622</v>
      </c>
      <c r="W528">
        <f t="shared" si="17"/>
        <v>34.641599999999997</v>
      </c>
    </row>
    <row r="529" spans="1:23" x14ac:dyDescent="0.2">
      <c r="A529">
        <v>528</v>
      </c>
      <c r="B529">
        <v>3588</v>
      </c>
      <c r="C529" s="1">
        <v>40620</v>
      </c>
      <c r="D529" t="s">
        <v>45</v>
      </c>
      <c r="E529">
        <v>18</v>
      </c>
      <c r="F529">
        <v>1473.7139999999999</v>
      </c>
      <c r="G529">
        <v>0.1</v>
      </c>
      <c r="H529" t="s">
        <v>31</v>
      </c>
      <c r="I529">
        <v>326.56</v>
      </c>
      <c r="J529">
        <v>90.97</v>
      </c>
      <c r="K529">
        <v>14</v>
      </c>
      <c r="L529" t="s">
        <v>1816</v>
      </c>
      <c r="M529">
        <f t="shared" si="16"/>
        <v>13</v>
      </c>
      <c r="N529" t="s">
        <v>1813</v>
      </c>
      <c r="O529" t="s">
        <v>512</v>
      </c>
      <c r="P529" t="s">
        <v>60</v>
      </c>
      <c r="Q529" t="s">
        <v>42</v>
      </c>
      <c r="R529" t="s">
        <v>210</v>
      </c>
      <c r="S529" t="s">
        <v>772</v>
      </c>
      <c r="T529" t="s">
        <v>36</v>
      </c>
      <c r="U529">
        <v>0.36</v>
      </c>
      <c r="V529" s="1">
        <v>40620</v>
      </c>
      <c r="W529">
        <f t="shared" si="17"/>
        <v>163.74600000000001</v>
      </c>
    </row>
    <row r="530" spans="1:23" x14ac:dyDescent="0.2">
      <c r="A530">
        <v>529</v>
      </c>
      <c r="B530">
        <v>3589</v>
      </c>
      <c r="C530" s="1">
        <v>39958</v>
      </c>
      <c r="D530" t="s">
        <v>30</v>
      </c>
      <c r="E530">
        <v>23</v>
      </c>
      <c r="F530">
        <v>71.725499999999997</v>
      </c>
      <c r="G530">
        <v>0.01</v>
      </c>
      <c r="H530" t="s">
        <v>22</v>
      </c>
      <c r="I530">
        <v>28.55</v>
      </c>
      <c r="J530">
        <v>3.15</v>
      </c>
      <c r="K530">
        <v>0.49</v>
      </c>
      <c r="L530" t="s">
        <v>1570</v>
      </c>
      <c r="M530">
        <f t="shared" si="16"/>
        <v>17</v>
      </c>
      <c r="N530" t="s">
        <v>974</v>
      </c>
      <c r="O530" t="s">
        <v>512</v>
      </c>
      <c r="P530" t="s">
        <v>60</v>
      </c>
      <c r="Q530" t="s">
        <v>26</v>
      </c>
      <c r="R530" t="s">
        <v>88</v>
      </c>
      <c r="S530" t="s">
        <v>1234</v>
      </c>
      <c r="T530" t="s">
        <v>39</v>
      </c>
      <c r="U530">
        <v>0.37</v>
      </c>
      <c r="V530" s="1">
        <v>39960</v>
      </c>
      <c r="W530">
        <f t="shared" si="17"/>
        <v>0.72450000000000003</v>
      </c>
    </row>
    <row r="531" spans="1:23" x14ac:dyDescent="0.2">
      <c r="A531">
        <v>530</v>
      </c>
      <c r="B531">
        <v>3591</v>
      </c>
      <c r="C531" s="1">
        <v>40519</v>
      </c>
      <c r="D531" t="s">
        <v>63</v>
      </c>
      <c r="E531">
        <v>3</v>
      </c>
      <c r="F531">
        <v>299.91059999999999</v>
      </c>
      <c r="G531">
        <v>0.01</v>
      </c>
      <c r="H531" t="s">
        <v>31</v>
      </c>
      <c r="I531">
        <v>-100.05</v>
      </c>
      <c r="J531">
        <v>100.98</v>
      </c>
      <c r="K531">
        <v>15.66</v>
      </c>
      <c r="L531" t="s">
        <v>1734</v>
      </c>
      <c r="M531">
        <f t="shared" si="16"/>
        <v>15</v>
      </c>
      <c r="N531" t="s">
        <v>1123</v>
      </c>
      <c r="O531" t="s">
        <v>1123</v>
      </c>
      <c r="P531" t="s">
        <v>25</v>
      </c>
      <c r="Q531" t="s">
        <v>26</v>
      </c>
      <c r="R531" t="s">
        <v>34</v>
      </c>
      <c r="S531" t="s">
        <v>1076</v>
      </c>
      <c r="T531" t="s">
        <v>36</v>
      </c>
      <c r="U531">
        <v>0.56999999999999995</v>
      </c>
      <c r="V531" s="1">
        <v>40521</v>
      </c>
      <c r="W531">
        <f t="shared" si="17"/>
        <v>3.0293999999999999</v>
      </c>
    </row>
    <row r="532" spans="1:23" x14ac:dyDescent="0.2">
      <c r="A532">
        <v>531</v>
      </c>
      <c r="B532">
        <v>3591</v>
      </c>
      <c r="C532" s="1">
        <v>40519</v>
      </c>
      <c r="D532" t="s">
        <v>63</v>
      </c>
      <c r="E532">
        <v>12</v>
      </c>
      <c r="F532">
        <v>993.48959999999988</v>
      </c>
      <c r="G532">
        <v>0.08</v>
      </c>
      <c r="H532" t="s">
        <v>31</v>
      </c>
      <c r="I532">
        <v>-311.54000000000002</v>
      </c>
      <c r="J532">
        <v>89.99</v>
      </c>
      <c r="K532">
        <v>42</v>
      </c>
      <c r="L532" t="s">
        <v>1734</v>
      </c>
      <c r="M532">
        <f t="shared" si="16"/>
        <v>15</v>
      </c>
      <c r="N532" t="s">
        <v>1123</v>
      </c>
      <c r="O532" t="s">
        <v>1123</v>
      </c>
      <c r="P532" t="s">
        <v>25</v>
      </c>
      <c r="Q532" t="s">
        <v>49</v>
      </c>
      <c r="R532" t="s">
        <v>112</v>
      </c>
      <c r="S532" t="s">
        <v>853</v>
      </c>
      <c r="T532" t="s">
        <v>36</v>
      </c>
      <c r="U532">
        <v>0.66</v>
      </c>
      <c r="V532" s="1">
        <v>40520</v>
      </c>
      <c r="W532">
        <f t="shared" si="17"/>
        <v>86.390399999999985</v>
      </c>
    </row>
    <row r="533" spans="1:23" x14ac:dyDescent="0.2">
      <c r="A533">
        <v>532</v>
      </c>
      <c r="B533">
        <v>3621</v>
      </c>
      <c r="C533" s="1">
        <v>40303</v>
      </c>
      <c r="D533" t="s">
        <v>63</v>
      </c>
      <c r="E533">
        <v>14</v>
      </c>
      <c r="F533">
        <v>73.4328</v>
      </c>
      <c r="G533">
        <v>0.06</v>
      </c>
      <c r="H533" t="s">
        <v>22</v>
      </c>
      <c r="I533">
        <v>-28.83</v>
      </c>
      <c r="J533">
        <v>5.58</v>
      </c>
      <c r="K533">
        <v>5.3</v>
      </c>
      <c r="L533" t="s">
        <v>1462</v>
      </c>
      <c r="M533">
        <f t="shared" si="16"/>
        <v>12</v>
      </c>
      <c r="N533" t="s">
        <v>2012</v>
      </c>
      <c r="O533" t="s">
        <v>2012</v>
      </c>
      <c r="P533" t="s">
        <v>25</v>
      </c>
      <c r="Q533" t="s">
        <v>26</v>
      </c>
      <c r="R533" t="s">
        <v>76</v>
      </c>
      <c r="S533" t="s">
        <v>881</v>
      </c>
      <c r="T533" t="s">
        <v>39</v>
      </c>
      <c r="U533">
        <v>0.35</v>
      </c>
      <c r="V533" s="1">
        <v>40304</v>
      </c>
      <c r="W533">
        <f t="shared" si="17"/>
        <v>4.6871999999999998</v>
      </c>
    </row>
    <row r="534" spans="1:23" x14ac:dyDescent="0.2">
      <c r="A534">
        <v>533</v>
      </c>
      <c r="B534">
        <v>3622</v>
      </c>
      <c r="C534" s="1">
        <v>40873</v>
      </c>
      <c r="D534" t="s">
        <v>21</v>
      </c>
      <c r="E534">
        <v>16</v>
      </c>
      <c r="F534">
        <v>67.161600000000007</v>
      </c>
      <c r="G534">
        <v>0.01</v>
      </c>
      <c r="H534" t="s">
        <v>22</v>
      </c>
      <c r="I534">
        <v>-48.506999999999998</v>
      </c>
      <c r="J534">
        <v>4.24</v>
      </c>
      <c r="K534">
        <v>5.41</v>
      </c>
      <c r="L534" t="s">
        <v>1856</v>
      </c>
      <c r="M534">
        <f t="shared" si="16"/>
        <v>11</v>
      </c>
      <c r="N534" t="s">
        <v>672</v>
      </c>
      <c r="O534" t="s">
        <v>673</v>
      </c>
      <c r="P534" t="s">
        <v>33</v>
      </c>
      <c r="Q534" t="s">
        <v>26</v>
      </c>
      <c r="R534" t="s">
        <v>37</v>
      </c>
      <c r="S534" t="s">
        <v>873</v>
      </c>
      <c r="T534" t="s">
        <v>39</v>
      </c>
      <c r="U534">
        <v>0.35</v>
      </c>
      <c r="V534" s="1">
        <v>40878</v>
      </c>
      <c r="W534">
        <f t="shared" si="17"/>
        <v>0.6784</v>
      </c>
    </row>
    <row r="535" spans="1:23" x14ac:dyDescent="0.2">
      <c r="A535">
        <v>534</v>
      </c>
      <c r="B535">
        <v>3648</v>
      </c>
      <c r="C535" s="1">
        <v>40345</v>
      </c>
      <c r="D535" t="s">
        <v>21</v>
      </c>
      <c r="E535">
        <v>46</v>
      </c>
      <c r="F535">
        <v>130.41</v>
      </c>
      <c r="G535">
        <v>0.1</v>
      </c>
      <c r="H535" t="s">
        <v>22</v>
      </c>
      <c r="I535">
        <v>52.36</v>
      </c>
      <c r="J535">
        <v>3.15</v>
      </c>
      <c r="K535">
        <v>0.49</v>
      </c>
      <c r="L535" t="s">
        <v>622</v>
      </c>
      <c r="M535">
        <f t="shared" si="16"/>
        <v>12</v>
      </c>
      <c r="N535" t="s">
        <v>1123</v>
      </c>
      <c r="O535" t="s">
        <v>1123</v>
      </c>
      <c r="P535" t="s">
        <v>60</v>
      </c>
      <c r="Q535" t="s">
        <v>26</v>
      </c>
      <c r="R535" t="s">
        <v>88</v>
      </c>
      <c r="S535" t="s">
        <v>1234</v>
      </c>
      <c r="T535" t="s">
        <v>39</v>
      </c>
      <c r="U535">
        <v>0.37</v>
      </c>
      <c r="V535" s="1">
        <v>40347</v>
      </c>
      <c r="W535">
        <f t="shared" si="17"/>
        <v>14.490000000000002</v>
      </c>
    </row>
    <row r="536" spans="1:23" x14ac:dyDescent="0.2">
      <c r="A536">
        <v>535</v>
      </c>
      <c r="B536">
        <v>3648</v>
      </c>
      <c r="C536" s="1">
        <v>40345</v>
      </c>
      <c r="D536" t="s">
        <v>21</v>
      </c>
      <c r="E536">
        <v>34</v>
      </c>
      <c r="F536">
        <v>6330.4769999999999</v>
      </c>
      <c r="G536">
        <v>0.05</v>
      </c>
      <c r="H536" t="s">
        <v>22</v>
      </c>
      <c r="I536">
        <v>1382.4449999999999</v>
      </c>
      <c r="J536">
        <v>195.99</v>
      </c>
      <c r="K536">
        <v>4.2</v>
      </c>
      <c r="L536" t="s">
        <v>622</v>
      </c>
      <c r="M536">
        <f t="shared" si="16"/>
        <v>12</v>
      </c>
      <c r="N536" t="s">
        <v>1123</v>
      </c>
      <c r="O536" t="s">
        <v>1123</v>
      </c>
      <c r="P536" t="s">
        <v>60</v>
      </c>
      <c r="Q536" t="s">
        <v>42</v>
      </c>
      <c r="R536" t="s">
        <v>43</v>
      </c>
      <c r="S536" t="s">
        <v>1235</v>
      </c>
      <c r="T536" t="s">
        <v>39</v>
      </c>
      <c r="U536">
        <v>0.56999999999999995</v>
      </c>
      <c r="V536" s="1">
        <v>40352</v>
      </c>
      <c r="W536">
        <f t="shared" si="17"/>
        <v>333.18299999999999</v>
      </c>
    </row>
    <row r="537" spans="1:23" x14ac:dyDescent="0.2">
      <c r="A537">
        <v>536</v>
      </c>
      <c r="B537">
        <v>3649</v>
      </c>
      <c r="C537" s="1">
        <v>39999</v>
      </c>
      <c r="D537" t="s">
        <v>21</v>
      </c>
      <c r="E537">
        <v>8</v>
      </c>
      <c r="F537">
        <v>70.329599999999999</v>
      </c>
      <c r="G537">
        <v>0.01</v>
      </c>
      <c r="H537" t="s">
        <v>22</v>
      </c>
      <c r="I537">
        <v>-15.456</v>
      </c>
      <c r="J537">
        <v>8.8800000000000008</v>
      </c>
      <c r="K537">
        <v>6.28</v>
      </c>
      <c r="L537" t="s">
        <v>1491</v>
      </c>
      <c r="M537">
        <f t="shared" si="16"/>
        <v>11</v>
      </c>
      <c r="N537" t="s">
        <v>2012</v>
      </c>
      <c r="O537" t="s">
        <v>2012</v>
      </c>
      <c r="P537" t="s">
        <v>60</v>
      </c>
      <c r="Q537" t="s">
        <v>26</v>
      </c>
      <c r="R537" t="s">
        <v>37</v>
      </c>
      <c r="S537" t="s">
        <v>1173</v>
      </c>
      <c r="T537" t="s">
        <v>39</v>
      </c>
      <c r="U537">
        <v>0.35</v>
      </c>
      <c r="V537" s="1">
        <v>40004</v>
      </c>
      <c r="W537">
        <f t="shared" si="17"/>
        <v>0.71040000000000003</v>
      </c>
    </row>
    <row r="538" spans="1:23" x14ac:dyDescent="0.2">
      <c r="A538">
        <v>537</v>
      </c>
      <c r="B538">
        <v>3649</v>
      </c>
      <c r="C538" s="1">
        <v>39999</v>
      </c>
      <c r="D538" t="s">
        <v>21</v>
      </c>
      <c r="E538">
        <v>26</v>
      </c>
      <c r="F538">
        <v>70.387199999999993</v>
      </c>
      <c r="G538">
        <v>0.06</v>
      </c>
      <c r="H538" t="s">
        <v>22</v>
      </c>
      <c r="I538">
        <v>17.14</v>
      </c>
      <c r="J538">
        <v>2.88</v>
      </c>
      <c r="K538">
        <v>0.99</v>
      </c>
      <c r="L538" t="s">
        <v>1491</v>
      </c>
      <c r="M538">
        <f t="shared" si="16"/>
        <v>11</v>
      </c>
      <c r="N538" t="s">
        <v>2012</v>
      </c>
      <c r="O538" t="s">
        <v>2012</v>
      </c>
      <c r="P538" t="s">
        <v>60</v>
      </c>
      <c r="Q538" t="s">
        <v>26</v>
      </c>
      <c r="R538" t="s">
        <v>88</v>
      </c>
      <c r="S538" t="s">
        <v>962</v>
      </c>
      <c r="T538" t="s">
        <v>39</v>
      </c>
      <c r="U538">
        <v>0.36</v>
      </c>
      <c r="V538" s="1">
        <v>40008</v>
      </c>
      <c r="W538">
        <f t="shared" si="17"/>
        <v>4.4927999999999999</v>
      </c>
    </row>
    <row r="539" spans="1:23" x14ac:dyDescent="0.2">
      <c r="A539">
        <v>538</v>
      </c>
      <c r="B539">
        <v>3650</v>
      </c>
      <c r="C539" s="1">
        <v>41056</v>
      </c>
      <c r="D539" t="s">
        <v>45</v>
      </c>
      <c r="E539">
        <v>36</v>
      </c>
      <c r="F539">
        <v>123.7248</v>
      </c>
      <c r="G539">
        <v>0.04</v>
      </c>
      <c r="H539" t="s">
        <v>56</v>
      </c>
      <c r="I539">
        <v>-128.59299999999999</v>
      </c>
      <c r="J539">
        <v>3.58</v>
      </c>
      <c r="K539">
        <v>5.47</v>
      </c>
      <c r="L539" t="s">
        <v>1837</v>
      </c>
      <c r="M539">
        <f t="shared" si="16"/>
        <v>13</v>
      </c>
      <c r="N539" t="s">
        <v>1905</v>
      </c>
      <c r="O539" t="s">
        <v>673</v>
      </c>
      <c r="P539" t="s">
        <v>60</v>
      </c>
      <c r="Q539" t="s">
        <v>26</v>
      </c>
      <c r="R539" t="s">
        <v>37</v>
      </c>
      <c r="S539" t="s">
        <v>462</v>
      </c>
      <c r="T539" t="s">
        <v>39</v>
      </c>
      <c r="U539">
        <v>0.37</v>
      </c>
      <c r="V539" s="1">
        <v>41058</v>
      </c>
      <c r="W539">
        <f t="shared" si="17"/>
        <v>5.1551999999999998</v>
      </c>
    </row>
    <row r="540" spans="1:23" x14ac:dyDescent="0.2">
      <c r="A540">
        <v>539</v>
      </c>
      <c r="B540">
        <v>3650</v>
      </c>
      <c r="C540" s="1">
        <v>41056</v>
      </c>
      <c r="D540" t="s">
        <v>45</v>
      </c>
      <c r="E540">
        <v>24</v>
      </c>
      <c r="F540">
        <v>5042.4479999999994</v>
      </c>
      <c r="G540">
        <v>0.03</v>
      </c>
      <c r="H540" t="s">
        <v>31</v>
      </c>
      <c r="I540">
        <v>166.44</v>
      </c>
      <c r="J540">
        <v>216.6</v>
      </c>
      <c r="K540">
        <v>64.2</v>
      </c>
      <c r="L540" t="s">
        <v>1837</v>
      </c>
      <c r="M540">
        <f t="shared" si="16"/>
        <v>13</v>
      </c>
      <c r="N540" t="s">
        <v>1905</v>
      </c>
      <c r="O540" t="s">
        <v>673</v>
      </c>
      <c r="P540" t="s">
        <v>60</v>
      </c>
      <c r="Q540" t="s">
        <v>49</v>
      </c>
      <c r="R540" t="s">
        <v>112</v>
      </c>
      <c r="S540" t="s">
        <v>313</v>
      </c>
      <c r="T540" t="s">
        <v>36</v>
      </c>
      <c r="U540">
        <v>0.59</v>
      </c>
      <c r="V540" s="1">
        <v>41058</v>
      </c>
      <c r="W540">
        <f t="shared" si="17"/>
        <v>155.95199999999997</v>
      </c>
    </row>
    <row r="541" spans="1:23" x14ac:dyDescent="0.2">
      <c r="A541">
        <v>540</v>
      </c>
      <c r="B541">
        <v>3653</v>
      </c>
      <c r="C541" s="1">
        <v>39898</v>
      </c>
      <c r="D541" t="s">
        <v>78</v>
      </c>
      <c r="E541">
        <v>41</v>
      </c>
      <c r="F541">
        <v>251.96959999999999</v>
      </c>
      <c r="G541">
        <v>0.08</v>
      </c>
      <c r="H541" t="s">
        <v>22</v>
      </c>
      <c r="I541">
        <v>64.790000000000006</v>
      </c>
      <c r="J541">
        <v>6.68</v>
      </c>
      <c r="K541">
        <v>1.5</v>
      </c>
      <c r="L541" t="s">
        <v>2002</v>
      </c>
      <c r="M541">
        <f t="shared" si="16"/>
        <v>10</v>
      </c>
      <c r="N541" t="s">
        <v>1813</v>
      </c>
      <c r="O541" t="s">
        <v>512</v>
      </c>
      <c r="P541" t="s">
        <v>41</v>
      </c>
      <c r="Q541" t="s">
        <v>26</v>
      </c>
      <c r="R541" t="s">
        <v>95</v>
      </c>
      <c r="S541" t="s">
        <v>609</v>
      </c>
      <c r="T541" t="s">
        <v>68</v>
      </c>
      <c r="U541">
        <v>0.48</v>
      </c>
      <c r="V541" s="1">
        <v>39900</v>
      </c>
      <c r="W541">
        <f t="shared" si="17"/>
        <v>21.910399999999999</v>
      </c>
    </row>
    <row r="542" spans="1:23" x14ac:dyDescent="0.2">
      <c r="A542">
        <v>541</v>
      </c>
      <c r="B542">
        <v>3654</v>
      </c>
      <c r="C542" s="1">
        <v>41062</v>
      </c>
      <c r="D542" t="s">
        <v>21</v>
      </c>
      <c r="E542">
        <v>41</v>
      </c>
      <c r="F542">
        <v>85.28</v>
      </c>
      <c r="G542">
        <v>0</v>
      </c>
      <c r="H542" t="s">
        <v>22</v>
      </c>
      <c r="I542">
        <v>-151.15</v>
      </c>
      <c r="J542">
        <v>2.08</v>
      </c>
      <c r="K542">
        <v>5.33</v>
      </c>
      <c r="L542" t="s">
        <v>1459</v>
      </c>
      <c r="M542">
        <f t="shared" si="16"/>
        <v>10</v>
      </c>
      <c r="N542" t="s">
        <v>2012</v>
      </c>
      <c r="O542" t="s">
        <v>2012</v>
      </c>
      <c r="P542" t="s">
        <v>41</v>
      </c>
      <c r="Q542" t="s">
        <v>49</v>
      </c>
      <c r="R542" t="s">
        <v>50</v>
      </c>
      <c r="S542" t="s">
        <v>216</v>
      </c>
      <c r="T542" t="s">
        <v>39</v>
      </c>
      <c r="U542">
        <v>0.43</v>
      </c>
      <c r="V542" s="1">
        <v>41067</v>
      </c>
      <c r="W542">
        <f t="shared" si="17"/>
        <v>0</v>
      </c>
    </row>
    <row r="543" spans="1:23" x14ac:dyDescent="0.2">
      <c r="A543">
        <v>542</v>
      </c>
      <c r="B543">
        <v>3654</v>
      </c>
      <c r="C543" s="1">
        <v>41062</v>
      </c>
      <c r="D543" t="s">
        <v>21</v>
      </c>
      <c r="E543">
        <v>39</v>
      </c>
      <c r="F543">
        <v>7721.1030000000001</v>
      </c>
      <c r="G543">
        <v>0.03</v>
      </c>
      <c r="H543" t="s">
        <v>22</v>
      </c>
      <c r="I543">
        <v>4031.62</v>
      </c>
      <c r="J543">
        <v>204.1</v>
      </c>
      <c r="K543">
        <v>13.99</v>
      </c>
      <c r="L543" t="s">
        <v>1459</v>
      </c>
      <c r="M543">
        <f t="shared" si="16"/>
        <v>10</v>
      </c>
      <c r="N543" t="s">
        <v>974</v>
      </c>
      <c r="O543" t="s">
        <v>512</v>
      </c>
      <c r="P543" t="s">
        <v>41</v>
      </c>
      <c r="Q543" t="s">
        <v>42</v>
      </c>
      <c r="R543" t="s">
        <v>210</v>
      </c>
      <c r="S543" t="s">
        <v>470</v>
      </c>
      <c r="T543" t="s">
        <v>48</v>
      </c>
      <c r="U543">
        <v>0.37</v>
      </c>
      <c r="V543" s="1">
        <v>41067</v>
      </c>
      <c r="W543">
        <f t="shared" si="17"/>
        <v>238.79699999999997</v>
      </c>
    </row>
    <row r="544" spans="1:23" x14ac:dyDescent="0.2">
      <c r="A544">
        <v>543</v>
      </c>
      <c r="B544">
        <v>3654</v>
      </c>
      <c r="C544" s="1">
        <v>41062</v>
      </c>
      <c r="D544" t="s">
        <v>21</v>
      </c>
      <c r="E544">
        <v>47</v>
      </c>
      <c r="F544">
        <v>11835.963</v>
      </c>
      <c r="G544">
        <v>0.1</v>
      </c>
      <c r="H544" t="s">
        <v>31</v>
      </c>
      <c r="I544">
        <v>3160.63</v>
      </c>
      <c r="J544">
        <v>279.81</v>
      </c>
      <c r="K544">
        <v>23.19</v>
      </c>
      <c r="L544" t="s">
        <v>1459</v>
      </c>
      <c r="M544">
        <f t="shared" si="16"/>
        <v>10</v>
      </c>
      <c r="N544" t="s">
        <v>974</v>
      </c>
      <c r="O544" t="s">
        <v>512</v>
      </c>
      <c r="P544" t="s">
        <v>41</v>
      </c>
      <c r="Q544" t="s">
        <v>26</v>
      </c>
      <c r="R544" t="s">
        <v>34</v>
      </c>
      <c r="S544" t="s">
        <v>494</v>
      </c>
      <c r="T544" t="s">
        <v>36</v>
      </c>
      <c r="U544">
        <v>0.59</v>
      </c>
      <c r="V544" s="1">
        <v>41062</v>
      </c>
      <c r="W544">
        <f t="shared" si="17"/>
        <v>1315.107</v>
      </c>
    </row>
    <row r="545" spans="1:23" x14ac:dyDescent="0.2">
      <c r="A545">
        <v>544</v>
      </c>
      <c r="B545">
        <v>3655</v>
      </c>
      <c r="C545" s="1">
        <v>41187</v>
      </c>
      <c r="D545" t="s">
        <v>78</v>
      </c>
      <c r="E545">
        <v>3</v>
      </c>
      <c r="F545">
        <v>47.010599999999997</v>
      </c>
      <c r="G545">
        <v>0.02</v>
      </c>
      <c r="H545" t="s">
        <v>22</v>
      </c>
      <c r="I545">
        <v>-30.7395</v>
      </c>
      <c r="J545">
        <v>15.99</v>
      </c>
      <c r="K545">
        <v>13.18</v>
      </c>
      <c r="L545" t="s">
        <v>1701</v>
      </c>
      <c r="M545">
        <f t="shared" si="16"/>
        <v>10</v>
      </c>
      <c r="N545" t="s">
        <v>2073</v>
      </c>
      <c r="O545" t="s">
        <v>704</v>
      </c>
      <c r="P545" t="s">
        <v>25</v>
      </c>
      <c r="Q545" t="s">
        <v>26</v>
      </c>
      <c r="R545" t="s">
        <v>37</v>
      </c>
      <c r="S545" t="s">
        <v>92</v>
      </c>
      <c r="T545" t="s">
        <v>39</v>
      </c>
      <c r="U545">
        <v>0.37</v>
      </c>
      <c r="V545" s="1">
        <v>41187</v>
      </c>
      <c r="W545">
        <f t="shared" si="17"/>
        <v>0.95940000000000003</v>
      </c>
    </row>
    <row r="546" spans="1:23" x14ac:dyDescent="0.2">
      <c r="A546">
        <v>545</v>
      </c>
      <c r="B546">
        <v>3655</v>
      </c>
      <c r="C546" s="1">
        <v>41187</v>
      </c>
      <c r="D546" t="s">
        <v>78</v>
      </c>
      <c r="E546">
        <v>24</v>
      </c>
      <c r="F546">
        <v>3023.7599999999998</v>
      </c>
      <c r="G546">
        <v>0</v>
      </c>
      <c r="H546" t="s">
        <v>22</v>
      </c>
      <c r="I546">
        <v>600.41700000000003</v>
      </c>
      <c r="J546">
        <v>125.99</v>
      </c>
      <c r="K546">
        <v>7.69</v>
      </c>
      <c r="L546" t="s">
        <v>1701</v>
      </c>
      <c r="M546">
        <f t="shared" si="16"/>
        <v>10</v>
      </c>
      <c r="N546" t="s">
        <v>2073</v>
      </c>
      <c r="O546" t="s">
        <v>704</v>
      </c>
      <c r="P546" t="s">
        <v>25</v>
      </c>
      <c r="Q546" t="s">
        <v>42</v>
      </c>
      <c r="R546" t="s">
        <v>43</v>
      </c>
      <c r="S546" t="s">
        <v>129</v>
      </c>
      <c r="T546" t="s">
        <v>39</v>
      </c>
      <c r="U546">
        <v>0.57999999999999996</v>
      </c>
      <c r="V546" s="1">
        <v>41188</v>
      </c>
      <c r="W546">
        <f t="shared" si="17"/>
        <v>0</v>
      </c>
    </row>
    <row r="547" spans="1:23" x14ac:dyDescent="0.2">
      <c r="A547">
        <v>546</v>
      </c>
      <c r="B547">
        <v>3680</v>
      </c>
      <c r="C547" s="1">
        <v>41252</v>
      </c>
      <c r="D547" t="s">
        <v>45</v>
      </c>
      <c r="E547">
        <v>27</v>
      </c>
      <c r="F547">
        <v>159.21360000000001</v>
      </c>
      <c r="G547">
        <v>0.09</v>
      </c>
      <c r="H547" t="s">
        <v>22</v>
      </c>
      <c r="I547">
        <v>-61.75</v>
      </c>
      <c r="J547">
        <v>6.48</v>
      </c>
      <c r="K547">
        <v>6</v>
      </c>
      <c r="L547" t="s">
        <v>1521</v>
      </c>
      <c r="M547">
        <f t="shared" si="16"/>
        <v>10</v>
      </c>
      <c r="N547" t="s">
        <v>974</v>
      </c>
      <c r="O547" t="s">
        <v>512</v>
      </c>
      <c r="P547" t="s">
        <v>41</v>
      </c>
      <c r="Q547" t="s">
        <v>26</v>
      </c>
      <c r="R547" t="s">
        <v>61</v>
      </c>
      <c r="S547" t="s">
        <v>1522</v>
      </c>
      <c r="T547" t="s">
        <v>39</v>
      </c>
      <c r="U547">
        <v>0.37</v>
      </c>
      <c r="V547" s="1">
        <v>41254</v>
      </c>
      <c r="W547">
        <f t="shared" si="17"/>
        <v>15.7464</v>
      </c>
    </row>
    <row r="548" spans="1:23" x14ac:dyDescent="0.2">
      <c r="A548">
        <v>547</v>
      </c>
      <c r="B548">
        <v>3680</v>
      </c>
      <c r="C548" s="1">
        <v>41252</v>
      </c>
      <c r="D548" t="s">
        <v>45</v>
      </c>
      <c r="E548">
        <v>24</v>
      </c>
      <c r="F548">
        <v>82.079999999999984</v>
      </c>
      <c r="G548">
        <v>0.1</v>
      </c>
      <c r="H548" t="s">
        <v>56</v>
      </c>
      <c r="I548">
        <v>18.2835</v>
      </c>
      <c r="J548">
        <v>3.8</v>
      </c>
      <c r="K548">
        <v>1.49</v>
      </c>
      <c r="L548" t="s">
        <v>1521</v>
      </c>
      <c r="M548">
        <f t="shared" si="16"/>
        <v>10</v>
      </c>
      <c r="N548" t="s">
        <v>1595</v>
      </c>
      <c r="O548" t="s">
        <v>1595</v>
      </c>
      <c r="P548" t="s">
        <v>41</v>
      </c>
      <c r="Q548" t="s">
        <v>26</v>
      </c>
      <c r="R548" t="s">
        <v>37</v>
      </c>
      <c r="S548" t="s">
        <v>269</v>
      </c>
      <c r="T548" t="s">
        <v>39</v>
      </c>
      <c r="U548">
        <v>0.38</v>
      </c>
      <c r="V548" s="1">
        <v>41254</v>
      </c>
      <c r="W548">
        <f t="shared" si="17"/>
        <v>9.1199999999999992</v>
      </c>
    </row>
    <row r="549" spans="1:23" x14ac:dyDescent="0.2">
      <c r="A549">
        <v>548</v>
      </c>
      <c r="B549">
        <v>3685</v>
      </c>
      <c r="C549" s="1">
        <v>40924</v>
      </c>
      <c r="D549" t="s">
        <v>63</v>
      </c>
      <c r="E549">
        <v>29</v>
      </c>
      <c r="F549">
        <v>95.11999999999999</v>
      </c>
      <c r="G549">
        <v>0</v>
      </c>
      <c r="H549" t="s">
        <v>22</v>
      </c>
      <c r="I549">
        <v>-98.05</v>
      </c>
      <c r="J549">
        <v>3.28</v>
      </c>
      <c r="K549">
        <v>5</v>
      </c>
      <c r="L549" t="s">
        <v>869</v>
      </c>
      <c r="M549">
        <f t="shared" si="16"/>
        <v>14</v>
      </c>
      <c r="N549" t="s">
        <v>703</v>
      </c>
      <c r="O549" t="s">
        <v>704</v>
      </c>
      <c r="P549" t="s">
        <v>25</v>
      </c>
      <c r="Q549" t="s">
        <v>26</v>
      </c>
      <c r="R549" t="s">
        <v>95</v>
      </c>
      <c r="S549" t="s">
        <v>878</v>
      </c>
      <c r="T549" t="s">
        <v>68</v>
      </c>
      <c r="U549">
        <v>0.56000000000000005</v>
      </c>
      <c r="V549" s="1">
        <v>40925</v>
      </c>
      <c r="W549">
        <f t="shared" si="17"/>
        <v>0</v>
      </c>
    </row>
    <row r="550" spans="1:23" x14ac:dyDescent="0.2">
      <c r="A550">
        <v>549</v>
      </c>
      <c r="B550">
        <v>3687</v>
      </c>
      <c r="C550" s="1">
        <v>40211</v>
      </c>
      <c r="D550" t="s">
        <v>78</v>
      </c>
      <c r="E550">
        <v>25</v>
      </c>
      <c r="F550">
        <v>76.492500000000007</v>
      </c>
      <c r="G550">
        <v>7.0000000000000007E-2</v>
      </c>
      <c r="H550" t="s">
        <v>22</v>
      </c>
      <c r="I550">
        <v>6.14</v>
      </c>
      <c r="J550">
        <v>3.29</v>
      </c>
      <c r="K550">
        <v>1.35</v>
      </c>
      <c r="L550" t="s">
        <v>879</v>
      </c>
      <c r="M550">
        <f t="shared" si="16"/>
        <v>13</v>
      </c>
      <c r="N550" t="s">
        <v>703</v>
      </c>
      <c r="O550" t="s">
        <v>704</v>
      </c>
      <c r="P550" t="s">
        <v>60</v>
      </c>
      <c r="Q550" t="s">
        <v>26</v>
      </c>
      <c r="R550" t="s">
        <v>66</v>
      </c>
      <c r="S550" t="s">
        <v>464</v>
      </c>
      <c r="T550" t="s">
        <v>68</v>
      </c>
      <c r="U550">
        <v>0.4</v>
      </c>
      <c r="V550" s="1">
        <v>40211</v>
      </c>
      <c r="W550">
        <f t="shared" si="17"/>
        <v>5.7575000000000003</v>
      </c>
    </row>
    <row r="551" spans="1:23" x14ac:dyDescent="0.2">
      <c r="A551">
        <v>550</v>
      </c>
      <c r="B551">
        <v>3745</v>
      </c>
      <c r="C551" s="1">
        <v>40449</v>
      </c>
      <c r="D551" t="s">
        <v>21</v>
      </c>
      <c r="E551">
        <v>38</v>
      </c>
      <c r="F551">
        <v>1064.4864</v>
      </c>
      <c r="G551">
        <v>0.04</v>
      </c>
      <c r="H551" t="s">
        <v>56</v>
      </c>
      <c r="I551">
        <v>411.1</v>
      </c>
      <c r="J551">
        <v>29.18</v>
      </c>
      <c r="K551">
        <v>8.5500000000000007</v>
      </c>
      <c r="L551" t="s">
        <v>1265</v>
      </c>
      <c r="M551">
        <f t="shared" si="16"/>
        <v>10</v>
      </c>
      <c r="N551" t="s">
        <v>1123</v>
      </c>
      <c r="O551" t="s">
        <v>1123</v>
      </c>
      <c r="P551" t="s">
        <v>60</v>
      </c>
      <c r="Q551" t="s">
        <v>49</v>
      </c>
      <c r="R551" t="s">
        <v>50</v>
      </c>
      <c r="S551" t="s">
        <v>608</v>
      </c>
      <c r="T551" t="s">
        <v>39</v>
      </c>
      <c r="U551">
        <v>0.42</v>
      </c>
      <c r="V551" s="1">
        <v>40451</v>
      </c>
      <c r="W551">
        <f t="shared" si="17"/>
        <v>44.3536</v>
      </c>
    </row>
    <row r="552" spans="1:23" x14ac:dyDescent="0.2">
      <c r="A552">
        <v>551</v>
      </c>
      <c r="B552">
        <v>3746</v>
      </c>
      <c r="C552" s="1">
        <v>40066</v>
      </c>
      <c r="D552" t="s">
        <v>45</v>
      </c>
      <c r="E552">
        <v>14</v>
      </c>
      <c r="F552">
        <v>1623.86</v>
      </c>
      <c r="G552">
        <v>0</v>
      </c>
      <c r="H552" t="s">
        <v>22</v>
      </c>
      <c r="I552">
        <v>162.666</v>
      </c>
      <c r="J552">
        <v>115.99</v>
      </c>
      <c r="K552">
        <v>2.5</v>
      </c>
      <c r="L552" t="s">
        <v>2123</v>
      </c>
      <c r="M552">
        <f t="shared" si="16"/>
        <v>14</v>
      </c>
      <c r="N552" t="s">
        <v>2073</v>
      </c>
      <c r="O552" t="s">
        <v>704</v>
      </c>
      <c r="P552" t="s">
        <v>41</v>
      </c>
      <c r="Q552" t="s">
        <v>42</v>
      </c>
      <c r="R552" t="s">
        <v>43</v>
      </c>
      <c r="S552" t="s">
        <v>125</v>
      </c>
      <c r="T552" t="s">
        <v>39</v>
      </c>
      <c r="U552">
        <v>0.56999999999999995</v>
      </c>
      <c r="V552" s="1">
        <v>40066</v>
      </c>
      <c r="W552">
        <f t="shared" si="17"/>
        <v>0</v>
      </c>
    </row>
    <row r="553" spans="1:23" x14ac:dyDescent="0.2">
      <c r="A553">
        <v>552</v>
      </c>
      <c r="B553">
        <v>3746</v>
      </c>
      <c r="C553" s="1">
        <v>40066</v>
      </c>
      <c r="D553" t="s">
        <v>45</v>
      </c>
      <c r="E553">
        <v>38</v>
      </c>
      <c r="F553">
        <v>222.6952</v>
      </c>
      <c r="G553">
        <v>0.02</v>
      </c>
      <c r="H553" t="s">
        <v>22</v>
      </c>
      <c r="I553">
        <v>-67.489999999999995</v>
      </c>
      <c r="J553">
        <v>5.98</v>
      </c>
      <c r="K553">
        <v>5.79</v>
      </c>
      <c r="L553" t="s">
        <v>2123</v>
      </c>
      <c r="M553">
        <f t="shared" si="16"/>
        <v>14</v>
      </c>
      <c r="N553" t="s">
        <v>2073</v>
      </c>
      <c r="O553" t="s">
        <v>704</v>
      </c>
      <c r="P553" t="s">
        <v>41</v>
      </c>
      <c r="Q553" t="s">
        <v>26</v>
      </c>
      <c r="R553" t="s">
        <v>61</v>
      </c>
      <c r="S553" t="s">
        <v>935</v>
      </c>
      <c r="T553" t="s">
        <v>39</v>
      </c>
      <c r="U553">
        <v>0.36</v>
      </c>
      <c r="V553" s="1">
        <v>40067</v>
      </c>
      <c r="W553">
        <f t="shared" si="17"/>
        <v>4.5448000000000004</v>
      </c>
    </row>
    <row r="554" spans="1:23" x14ac:dyDescent="0.2">
      <c r="A554">
        <v>553</v>
      </c>
      <c r="B554">
        <v>3749</v>
      </c>
      <c r="C554" s="1">
        <v>40597</v>
      </c>
      <c r="D554" t="s">
        <v>63</v>
      </c>
      <c r="E554">
        <v>27</v>
      </c>
      <c r="F554">
        <v>346.68810000000002</v>
      </c>
      <c r="G554">
        <v>0.01</v>
      </c>
      <c r="H554" t="s">
        <v>22</v>
      </c>
      <c r="I554">
        <v>140.148</v>
      </c>
      <c r="J554">
        <v>12.97</v>
      </c>
      <c r="K554">
        <v>1.49</v>
      </c>
      <c r="L554" t="s">
        <v>1829</v>
      </c>
      <c r="M554">
        <f t="shared" si="16"/>
        <v>9</v>
      </c>
      <c r="N554" t="s">
        <v>672</v>
      </c>
      <c r="O554" t="s">
        <v>673</v>
      </c>
      <c r="P554" t="s">
        <v>33</v>
      </c>
      <c r="Q554" t="s">
        <v>26</v>
      </c>
      <c r="R554" t="s">
        <v>37</v>
      </c>
      <c r="S554" t="s">
        <v>1269</v>
      </c>
      <c r="T554" t="s">
        <v>39</v>
      </c>
      <c r="U554">
        <v>0.35</v>
      </c>
      <c r="V554" s="1">
        <v>40599</v>
      </c>
      <c r="W554">
        <f t="shared" si="17"/>
        <v>3.5019</v>
      </c>
    </row>
    <row r="555" spans="1:23" x14ac:dyDescent="0.2">
      <c r="A555">
        <v>554</v>
      </c>
      <c r="B555">
        <v>3750</v>
      </c>
      <c r="C555" s="1">
        <v>40662</v>
      </c>
      <c r="D555" t="s">
        <v>63</v>
      </c>
      <c r="E555">
        <v>12</v>
      </c>
      <c r="F555">
        <v>68.889600000000002</v>
      </c>
      <c r="G555">
        <v>0.04</v>
      </c>
      <c r="H555" t="s">
        <v>22</v>
      </c>
      <c r="I555">
        <v>-24.03</v>
      </c>
      <c r="J555">
        <v>5.98</v>
      </c>
      <c r="K555">
        <v>5.2</v>
      </c>
      <c r="L555" t="s">
        <v>1072</v>
      </c>
      <c r="M555">
        <f t="shared" si="16"/>
        <v>14</v>
      </c>
      <c r="N555" t="s">
        <v>1595</v>
      </c>
      <c r="O555" t="s">
        <v>1595</v>
      </c>
      <c r="P555" t="s">
        <v>25</v>
      </c>
      <c r="Q555" t="s">
        <v>26</v>
      </c>
      <c r="R555" t="s">
        <v>61</v>
      </c>
      <c r="S555" t="s">
        <v>594</v>
      </c>
      <c r="T555" t="s">
        <v>39</v>
      </c>
      <c r="U555">
        <v>0.36</v>
      </c>
      <c r="V555" s="1">
        <v>40664</v>
      </c>
      <c r="W555">
        <f t="shared" si="17"/>
        <v>2.8704000000000001</v>
      </c>
    </row>
    <row r="556" spans="1:23" x14ac:dyDescent="0.2">
      <c r="A556">
        <v>555</v>
      </c>
      <c r="B556">
        <v>3777</v>
      </c>
      <c r="C556" s="1">
        <v>39910</v>
      </c>
      <c r="D556" t="s">
        <v>63</v>
      </c>
      <c r="E556">
        <v>14</v>
      </c>
      <c r="F556">
        <v>232.53720000000001</v>
      </c>
      <c r="G556">
        <v>0.06</v>
      </c>
      <c r="H556" t="s">
        <v>56</v>
      </c>
      <c r="I556">
        <v>38.06</v>
      </c>
      <c r="J556">
        <v>17.670000000000002</v>
      </c>
      <c r="K556">
        <v>8.99</v>
      </c>
      <c r="L556" t="s">
        <v>1160</v>
      </c>
      <c r="M556">
        <f t="shared" si="16"/>
        <v>18</v>
      </c>
      <c r="N556" t="s">
        <v>1123</v>
      </c>
      <c r="O556" t="s">
        <v>1123</v>
      </c>
      <c r="P556" t="s">
        <v>25</v>
      </c>
      <c r="Q556" t="s">
        <v>49</v>
      </c>
      <c r="R556" t="s">
        <v>50</v>
      </c>
      <c r="S556" t="s">
        <v>763</v>
      </c>
      <c r="T556" t="s">
        <v>52</v>
      </c>
      <c r="U556">
        <v>0.47</v>
      </c>
      <c r="V556" s="1">
        <v>39911</v>
      </c>
      <c r="W556">
        <f t="shared" si="17"/>
        <v>14.8428</v>
      </c>
    </row>
    <row r="557" spans="1:23" x14ac:dyDescent="0.2">
      <c r="A557">
        <v>556</v>
      </c>
      <c r="B557">
        <v>3778</v>
      </c>
      <c r="C557" s="1">
        <v>40323</v>
      </c>
      <c r="D557" t="s">
        <v>78</v>
      </c>
      <c r="E557">
        <v>34</v>
      </c>
      <c r="F557">
        <v>263.07839999999999</v>
      </c>
      <c r="G557">
        <v>7.0000000000000007E-2</v>
      </c>
      <c r="H557" t="s">
        <v>22</v>
      </c>
      <c r="I557">
        <v>-63.76</v>
      </c>
      <c r="J557">
        <v>8.32</v>
      </c>
      <c r="K557">
        <v>2.38</v>
      </c>
      <c r="L557" t="s">
        <v>1671</v>
      </c>
      <c r="M557">
        <f t="shared" si="16"/>
        <v>13</v>
      </c>
      <c r="N557" t="s">
        <v>1595</v>
      </c>
      <c r="O557" t="s">
        <v>1595</v>
      </c>
      <c r="P557" t="s">
        <v>60</v>
      </c>
      <c r="Q557" t="s">
        <v>42</v>
      </c>
      <c r="R557" t="s">
        <v>70</v>
      </c>
      <c r="S557" t="s">
        <v>1584</v>
      </c>
      <c r="T557" t="s">
        <v>52</v>
      </c>
      <c r="U557">
        <v>0.74</v>
      </c>
      <c r="V557" s="1">
        <v>40325</v>
      </c>
      <c r="W557">
        <f t="shared" si="17"/>
        <v>19.801600000000001</v>
      </c>
    </row>
    <row r="558" spans="1:23" x14ac:dyDescent="0.2">
      <c r="A558">
        <v>557</v>
      </c>
      <c r="B558">
        <v>3778</v>
      </c>
      <c r="C558" s="1">
        <v>40323</v>
      </c>
      <c r="D558" t="s">
        <v>78</v>
      </c>
      <c r="E558">
        <v>12</v>
      </c>
      <c r="F558">
        <v>520.58879999999999</v>
      </c>
      <c r="G558">
        <v>0.04</v>
      </c>
      <c r="H558" t="s">
        <v>22</v>
      </c>
      <c r="I558">
        <v>8.9499999999999993</v>
      </c>
      <c r="J558">
        <v>45.19</v>
      </c>
      <c r="K558">
        <v>1.99</v>
      </c>
      <c r="L558" t="s">
        <v>1671</v>
      </c>
      <c r="M558">
        <f t="shared" si="16"/>
        <v>13</v>
      </c>
      <c r="N558" t="s">
        <v>1595</v>
      </c>
      <c r="O558" t="s">
        <v>1595</v>
      </c>
      <c r="P558" t="s">
        <v>60</v>
      </c>
      <c r="Q558" t="s">
        <v>42</v>
      </c>
      <c r="R558" t="s">
        <v>70</v>
      </c>
      <c r="S558" t="s">
        <v>379</v>
      </c>
      <c r="T558" t="s">
        <v>52</v>
      </c>
      <c r="U558">
        <v>0.55000000000000004</v>
      </c>
      <c r="V558" s="1">
        <v>40324</v>
      </c>
      <c r="W558">
        <f t="shared" si="17"/>
        <v>21.691199999999998</v>
      </c>
    </row>
    <row r="559" spans="1:23" x14ac:dyDescent="0.2">
      <c r="A559">
        <v>558</v>
      </c>
      <c r="B559">
        <v>3778</v>
      </c>
      <c r="C559" s="1">
        <v>40323</v>
      </c>
      <c r="D559" t="s">
        <v>78</v>
      </c>
      <c r="E559">
        <v>3</v>
      </c>
      <c r="F559">
        <v>19.038</v>
      </c>
      <c r="G559">
        <v>0.05</v>
      </c>
      <c r="H559" t="s">
        <v>22</v>
      </c>
      <c r="I559">
        <v>-15</v>
      </c>
      <c r="J559">
        <v>6.68</v>
      </c>
      <c r="K559">
        <v>6.92</v>
      </c>
      <c r="L559" t="s">
        <v>1671</v>
      </c>
      <c r="M559">
        <f t="shared" si="16"/>
        <v>13</v>
      </c>
      <c r="N559" t="s">
        <v>1595</v>
      </c>
      <c r="O559" t="s">
        <v>1595</v>
      </c>
      <c r="P559" t="s">
        <v>60</v>
      </c>
      <c r="Q559" t="s">
        <v>26</v>
      </c>
      <c r="R559" t="s">
        <v>61</v>
      </c>
      <c r="S559" t="s">
        <v>678</v>
      </c>
      <c r="T559" t="s">
        <v>39</v>
      </c>
      <c r="U559">
        <v>0.37</v>
      </c>
      <c r="V559" s="1">
        <v>40324</v>
      </c>
      <c r="W559">
        <f t="shared" si="17"/>
        <v>1.002</v>
      </c>
    </row>
    <row r="560" spans="1:23" x14ac:dyDescent="0.2">
      <c r="A560">
        <v>559</v>
      </c>
      <c r="B560">
        <v>3778</v>
      </c>
      <c r="C560" s="1">
        <v>40323</v>
      </c>
      <c r="D560" t="s">
        <v>78</v>
      </c>
      <c r="E560">
        <v>34</v>
      </c>
      <c r="F560">
        <v>5863.9867999999997</v>
      </c>
      <c r="G560">
        <v>0.02</v>
      </c>
      <c r="H560" t="s">
        <v>22</v>
      </c>
      <c r="I560">
        <v>1313.9460000000001</v>
      </c>
      <c r="J560">
        <v>175.99</v>
      </c>
      <c r="K560">
        <v>4.99</v>
      </c>
      <c r="L560" t="s">
        <v>1671</v>
      </c>
      <c r="M560">
        <f t="shared" si="16"/>
        <v>13</v>
      </c>
      <c r="N560" t="s">
        <v>1595</v>
      </c>
      <c r="O560" t="s">
        <v>1595</v>
      </c>
      <c r="P560" t="s">
        <v>60</v>
      </c>
      <c r="Q560" t="s">
        <v>42</v>
      </c>
      <c r="R560" t="s">
        <v>43</v>
      </c>
      <c r="S560" t="s">
        <v>771</v>
      </c>
      <c r="T560" t="s">
        <v>39</v>
      </c>
      <c r="U560">
        <v>0.59</v>
      </c>
      <c r="V560" s="1">
        <v>40324</v>
      </c>
      <c r="W560">
        <f t="shared" si="17"/>
        <v>119.67319999999999</v>
      </c>
    </row>
    <row r="561" spans="1:23" x14ac:dyDescent="0.2">
      <c r="A561">
        <v>560</v>
      </c>
      <c r="B561">
        <v>3783</v>
      </c>
      <c r="C561" s="1">
        <v>40517</v>
      </c>
      <c r="D561" t="s">
        <v>45</v>
      </c>
      <c r="E561">
        <v>11</v>
      </c>
      <c r="F561">
        <v>88.4268</v>
      </c>
      <c r="G561">
        <v>0.01</v>
      </c>
      <c r="H561" t="s">
        <v>22</v>
      </c>
      <c r="I561">
        <v>-40.25</v>
      </c>
      <c r="J561">
        <v>8.1199999999999992</v>
      </c>
      <c r="K561">
        <v>2.83</v>
      </c>
      <c r="L561" t="s">
        <v>1957</v>
      </c>
      <c r="M561">
        <f t="shared" si="16"/>
        <v>16</v>
      </c>
      <c r="N561" t="s">
        <v>1905</v>
      </c>
      <c r="O561" t="s">
        <v>673</v>
      </c>
      <c r="P561" t="s">
        <v>41</v>
      </c>
      <c r="Q561" t="s">
        <v>42</v>
      </c>
      <c r="R561" t="s">
        <v>70</v>
      </c>
      <c r="S561" t="s">
        <v>630</v>
      </c>
      <c r="T561" t="s">
        <v>52</v>
      </c>
      <c r="U561">
        <v>0.77</v>
      </c>
      <c r="V561" s="1">
        <v>40517</v>
      </c>
      <c r="W561">
        <f t="shared" si="17"/>
        <v>0.89319999999999999</v>
      </c>
    </row>
    <row r="562" spans="1:23" x14ac:dyDescent="0.2">
      <c r="A562">
        <v>561</v>
      </c>
      <c r="B562">
        <v>3783</v>
      </c>
      <c r="C562" s="1">
        <v>40517</v>
      </c>
      <c r="D562" t="s">
        <v>45</v>
      </c>
      <c r="E562">
        <v>40</v>
      </c>
      <c r="F562">
        <v>246.24000000000004</v>
      </c>
      <c r="G562">
        <v>0.05</v>
      </c>
      <c r="H562" t="s">
        <v>22</v>
      </c>
      <c r="I562">
        <v>-200.63</v>
      </c>
      <c r="J562">
        <v>6.48</v>
      </c>
      <c r="K562">
        <v>8.73</v>
      </c>
      <c r="L562" t="s">
        <v>1957</v>
      </c>
      <c r="M562">
        <f t="shared" si="16"/>
        <v>16</v>
      </c>
      <c r="N562" t="s">
        <v>1905</v>
      </c>
      <c r="O562" t="s">
        <v>673</v>
      </c>
      <c r="P562" t="s">
        <v>41</v>
      </c>
      <c r="Q562" t="s">
        <v>26</v>
      </c>
      <c r="R562" t="s">
        <v>61</v>
      </c>
      <c r="S562" t="s">
        <v>828</v>
      </c>
      <c r="T562" t="s">
        <v>39</v>
      </c>
      <c r="U562">
        <v>0.37</v>
      </c>
      <c r="V562" s="1">
        <v>40519</v>
      </c>
      <c r="W562">
        <f t="shared" si="17"/>
        <v>12.960000000000003</v>
      </c>
    </row>
    <row r="563" spans="1:23" x14ac:dyDescent="0.2">
      <c r="A563">
        <v>562</v>
      </c>
      <c r="B563">
        <v>3808</v>
      </c>
      <c r="C563" s="1">
        <v>39926</v>
      </c>
      <c r="D563" t="s">
        <v>78</v>
      </c>
      <c r="E563">
        <v>2</v>
      </c>
      <c r="F563">
        <v>5.3176000000000005</v>
      </c>
      <c r="G563">
        <v>0.08</v>
      </c>
      <c r="H563" t="s">
        <v>22</v>
      </c>
      <c r="I563">
        <v>-2.83</v>
      </c>
      <c r="J563">
        <v>2.89</v>
      </c>
      <c r="K563">
        <v>0.49</v>
      </c>
      <c r="L563" t="s">
        <v>2002</v>
      </c>
      <c r="M563">
        <f t="shared" si="16"/>
        <v>10</v>
      </c>
      <c r="N563" t="s">
        <v>1813</v>
      </c>
      <c r="O563" t="s">
        <v>512</v>
      </c>
      <c r="P563" t="s">
        <v>41</v>
      </c>
      <c r="Q563" t="s">
        <v>26</v>
      </c>
      <c r="R563" t="s">
        <v>88</v>
      </c>
      <c r="S563" t="s">
        <v>638</v>
      </c>
      <c r="T563" t="s">
        <v>39</v>
      </c>
      <c r="U563">
        <v>0.38</v>
      </c>
      <c r="V563" s="1">
        <v>39926</v>
      </c>
      <c r="W563">
        <f t="shared" si="17"/>
        <v>0.46240000000000003</v>
      </c>
    </row>
    <row r="564" spans="1:23" x14ac:dyDescent="0.2">
      <c r="A564">
        <v>563</v>
      </c>
      <c r="B564">
        <v>3810</v>
      </c>
      <c r="C564" s="1">
        <v>41168</v>
      </c>
      <c r="D564" t="s">
        <v>78</v>
      </c>
      <c r="E564">
        <v>40</v>
      </c>
      <c r="F564">
        <v>163.072</v>
      </c>
      <c r="G564">
        <v>0.09</v>
      </c>
      <c r="H564" t="s">
        <v>22</v>
      </c>
      <c r="I564">
        <v>-1845.66</v>
      </c>
      <c r="J564">
        <v>4.4800000000000004</v>
      </c>
      <c r="K564">
        <v>49</v>
      </c>
      <c r="L564" t="s">
        <v>982</v>
      </c>
      <c r="M564">
        <f t="shared" si="16"/>
        <v>13</v>
      </c>
      <c r="N564" t="s">
        <v>672</v>
      </c>
      <c r="O564" t="s">
        <v>673</v>
      </c>
      <c r="P564" t="s">
        <v>41</v>
      </c>
      <c r="Q564" t="s">
        <v>26</v>
      </c>
      <c r="R564" t="s">
        <v>34</v>
      </c>
      <c r="S564" t="s">
        <v>128</v>
      </c>
      <c r="T564" t="s">
        <v>29</v>
      </c>
      <c r="U564">
        <v>0.6</v>
      </c>
      <c r="V564" s="1">
        <v>41170</v>
      </c>
      <c r="W564">
        <f t="shared" si="17"/>
        <v>16.128</v>
      </c>
    </row>
    <row r="565" spans="1:23" x14ac:dyDescent="0.2">
      <c r="A565">
        <v>564</v>
      </c>
      <c r="B565">
        <v>3810</v>
      </c>
      <c r="C565" s="1">
        <v>41168</v>
      </c>
      <c r="D565" t="s">
        <v>78</v>
      </c>
      <c r="E565">
        <v>25</v>
      </c>
      <c r="F565">
        <v>62.64</v>
      </c>
      <c r="G565">
        <v>0.04</v>
      </c>
      <c r="H565" t="s">
        <v>56</v>
      </c>
      <c r="I565">
        <v>35.090000000000003</v>
      </c>
      <c r="J565">
        <v>2.61</v>
      </c>
      <c r="K565">
        <v>0.5</v>
      </c>
      <c r="L565" t="s">
        <v>982</v>
      </c>
      <c r="M565">
        <f t="shared" si="16"/>
        <v>13</v>
      </c>
      <c r="N565" t="s">
        <v>672</v>
      </c>
      <c r="O565" t="s">
        <v>673</v>
      </c>
      <c r="P565" t="s">
        <v>41</v>
      </c>
      <c r="Q565" t="s">
        <v>26</v>
      </c>
      <c r="R565" t="s">
        <v>88</v>
      </c>
      <c r="S565" t="s">
        <v>528</v>
      </c>
      <c r="T565" t="s">
        <v>39</v>
      </c>
      <c r="U565">
        <v>0.39</v>
      </c>
      <c r="V565" s="1">
        <v>41170</v>
      </c>
      <c r="W565">
        <f t="shared" si="17"/>
        <v>2.61</v>
      </c>
    </row>
    <row r="566" spans="1:23" x14ac:dyDescent="0.2">
      <c r="A566">
        <v>565</v>
      </c>
      <c r="B566">
        <v>3814</v>
      </c>
      <c r="C566" s="1">
        <v>40595</v>
      </c>
      <c r="D566" t="s">
        <v>21</v>
      </c>
      <c r="E566">
        <v>43</v>
      </c>
      <c r="F566">
        <v>1167.3984</v>
      </c>
      <c r="G566">
        <v>0.04</v>
      </c>
      <c r="H566" t="s">
        <v>56</v>
      </c>
      <c r="I566">
        <v>-138.02000000000001</v>
      </c>
      <c r="J566">
        <v>28.28</v>
      </c>
      <c r="K566">
        <v>13.99</v>
      </c>
      <c r="L566" t="s">
        <v>2033</v>
      </c>
      <c r="M566">
        <f t="shared" si="16"/>
        <v>15</v>
      </c>
      <c r="N566" t="s">
        <v>2012</v>
      </c>
      <c r="O566" t="s">
        <v>2012</v>
      </c>
      <c r="P566" t="s">
        <v>33</v>
      </c>
      <c r="Q566" t="s">
        <v>26</v>
      </c>
      <c r="R566" t="s">
        <v>27</v>
      </c>
      <c r="S566" t="s">
        <v>267</v>
      </c>
      <c r="T566" t="s">
        <v>48</v>
      </c>
      <c r="U566">
        <v>0.57999999999999996</v>
      </c>
      <c r="V566" s="1">
        <v>40601</v>
      </c>
      <c r="W566">
        <f t="shared" si="17"/>
        <v>48.641599999999997</v>
      </c>
    </row>
    <row r="567" spans="1:23" x14ac:dyDescent="0.2">
      <c r="A567">
        <v>566</v>
      </c>
      <c r="B567">
        <v>3841</v>
      </c>
      <c r="C567" s="1">
        <v>40090</v>
      </c>
      <c r="D567" t="s">
        <v>45</v>
      </c>
      <c r="E567">
        <v>19</v>
      </c>
      <c r="F567">
        <v>1135.4476</v>
      </c>
      <c r="G567">
        <v>0.02</v>
      </c>
      <c r="H567" t="s">
        <v>22</v>
      </c>
      <c r="I567">
        <v>-552.1</v>
      </c>
      <c r="J567">
        <v>60.98</v>
      </c>
      <c r="K567">
        <v>49</v>
      </c>
      <c r="L567" t="s">
        <v>1672</v>
      </c>
      <c r="M567">
        <f t="shared" si="16"/>
        <v>14</v>
      </c>
      <c r="N567" t="s">
        <v>1595</v>
      </c>
      <c r="O567" t="s">
        <v>1595</v>
      </c>
      <c r="P567" t="s">
        <v>25</v>
      </c>
      <c r="Q567" t="s">
        <v>26</v>
      </c>
      <c r="R567" t="s">
        <v>34</v>
      </c>
      <c r="S567" t="s">
        <v>472</v>
      </c>
      <c r="T567" t="s">
        <v>29</v>
      </c>
      <c r="U567">
        <v>0.59</v>
      </c>
      <c r="V567" s="1">
        <v>40092</v>
      </c>
      <c r="W567">
        <f t="shared" si="17"/>
        <v>23.1724</v>
      </c>
    </row>
    <row r="568" spans="1:23" x14ac:dyDescent="0.2">
      <c r="A568">
        <v>567</v>
      </c>
      <c r="B568">
        <v>3841</v>
      </c>
      <c r="C568" s="1">
        <v>40090</v>
      </c>
      <c r="D568" t="s">
        <v>45</v>
      </c>
      <c r="E568">
        <v>20</v>
      </c>
      <c r="F568">
        <v>24911.403999999999</v>
      </c>
      <c r="G568">
        <v>0.02</v>
      </c>
      <c r="H568" t="s">
        <v>22</v>
      </c>
      <c r="I568">
        <v>11535.281999999999</v>
      </c>
      <c r="J568">
        <v>1270.99</v>
      </c>
      <c r="K568">
        <v>19.989999999999998</v>
      </c>
      <c r="L568" t="s">
        <v>1672</v>
      </c>
      <c r="M568">
        <f t="shared" si="16"/>
        <v>14</v>
      </c>
      <c r="N568" t="s">
        <v>1595</v>
      </c>
      <c r="O568" t="s">
        <v>1595</v>
      </c>
      <c r="P568" t="s">
        <v>25</v>
      </c>
      <c r="Q568" t="s">
        <v>26</v>
      </c>
      <c r="R568" t="s">
        <v>37</v>
      </c>
      <c r="S568" t="s">
        <v>273</v>
      </c>
      <c r="T568" t="s">
        <v>39</v>
      </c>
      <c r="U568">
        <v>0.35</v>
      </c>
      <c r="V568" s="1">
        <v>40092</v>
      </c>
      <c r="W568">
        <f t="shared" si="17"/>
        <v>508.39600000000002</v>
      </c>
    </row>
    <row r="569" spans="1:23" x14ac:dyDescent="0.2">
      <c r="A569">
        <v>568</v>
      </c>
      <c r="B569">
        <v>3841</v>
      </c>
      <c r="C569" s="1">
        <v>40090</v>
      </c>
      <c r="D569" t="s">
        <v>45</v>
      </c>
      <c r="E569">
        <v>43</v>
      </c>
      <c r="F569">
        <v>8414.691499999999</v>
      </c>
      <c r="G569">
        <v>0.05</v>
      </c>
      <c r="H569" t="s">
        <v>56</v>
      </c>
      <c r="I569">
        <v>1680.2280000000001</v>
      </c>
      <c r="J569">
        <v>205.99</v>
      </c>
      <c r="K569">
        <v>8.99</v>
      </c>
      <c r="L569" t="s">
        <v>1672</v>
      </c>
      <c r="M569">
        <f t="shared" si="16"/>
        <v>14</v>
      </c>
      <c r="N569" t="s">
        <v>1595</v>
      </c>
      <c r="O569" t="s">
        <v>1595</v>
      </c>
      <c r="P569" t="s">
        <v>25</v>
      </c>
      <c r="Q569" t="s">
        <v>42</v>
      </c>
      <c r="R569" t="s">
        <v>43</v>
      </c>
      <c r="S569" t="s">
        <v>1021</v>
      </c>
      <c r="T569" t="s">
        <v>39</v>
      </c>
      <c r="U569">
        <v>0.6</v>
      </c>
      <c r="V569" s="1">
        <v>40092</v>
      </c>
      <c r="W569">
        <f t="shared" si="17"/>
        <v>442.87850000000003</v>
      </c>
    </row>
    <row r="570" spans="1:23" x14ac:dyDescent="0.2">
      <c r="A570">
        <v>569</v>
      </c>
      <c r="B570">
        <v>3845</v>
      </c>
      <c r="C570" s="1">
        <v>41024</v>
      </c>
      <c r="D570" t="s">
        <v>78</v>
      </c>
      <c r="E570">
        <v>9</v>
      </c>
      <c r="F570">
        <v>2975.0174999999999</v>
      </c>
      <c r="G570">
        <v>0.09</v>
      </c>
      <c r="H570" t="s">
        <v>22</v>
      </c>
      <c r="I570">
        <v>294.39</v>
      </c>
      <c r="J570">
        <v>363.25</v>
      </c>
      <c r="K570">
        <v>19.989999999999998</v>
      </c>
      <c r="L570" t="s">
        <v>2124</v>
      </c>
      <c r="M570">
        <f t="shared" si="16"/>
        <v>16</v>
      </c>
      <c r="N570" t="s">
        <v>2073</v>
      </c>
      <c r="O570" t="s">
        <v>704</v>
      </c>
      <c r="P570" t="s">
        <v>33</v>
      </c>
      <c r="Q570" t="s">
        <v>26</v>
      </c>
      <c r="R570" t="s">
        <v>34</v>
      </c>
      <c r="S570" t="s">
        <v>589</v>
      </c>
      <c r="T570" t="s">
        <v>39</v>
      </c>
      <c r="U570">
        <v>0.56999999999999995</v>
      </c>
      <c r="V570" s="1">
        <v>41024</v>
      </c>
      <c r="W570">
        <f t="shared" si="17"/>
        <v>294.23250000000002</v>
      </c>
    </row>
    <row r="571" spans="1:23" x14ac:dyDescent="0.2">
      <c r="A571">
        <v>570</v>
      </c>
      <c r="B571">
        <v>3845</v>
      </c>
      <c r="C571" s="1">
        <v>41024</v>
      </c>
      <c r="D571" t="s">
        <v>78</v>
      </c>
      <c r="E571">
        <v>22</v>
      </c>
      <c r="F571">
        <v>430.7688</v>
      </c>
      <c r="G571">
        <v>0.02</v>
      </c>
      <c r="H571" t="s">
        <v>22</v>
      </c>
      <c r="I571">
        <v>-10.4</v>
      </c>
      <c r="J571">
        <v>19.98</v>
      </c>
      <c r="K571">
        <v>10.49</v>
      </c>
      <c r="L571" t="s">
        <v>2124</v>
      </c>
      <c r="M571">
        <f t="shared" si="16"/>
        <v>16</v>
      </c>
      <c r="N571" t="s">
        <v>2073</v>
      </c>
      <c r="O571" t="s">
        <v>704</v>
      </c>
      <c r="P571" t="s">
        <v>33</v>
      </c>
      <c r="Q571" t="s">
        <v>49</v>
      </c>
      <c r="R571" t="s">
        <v>50</v>
      </c>
      <c r="S571" t="s">
        <v>163</v>
      </c>
      <c r="T571" t="s">
        <v>39</v>
      </c>
      <c r="U571">
        <v>0.49</v>
      </c>
      <c r="V571" s="1">
        <v>41026</v>
      </c>
      <c r="W571">
        <f t="shared" si="17"/>
        <v>8.7911999999999999</v>
      </c>
    </row>
    <row r="572" spans="1:23" x14ac:dyDescent="0.2">
      <c r="A572">
        <v>571</v>
      </c>
      <c r="B572">
        <v>3845</v>
      </c>
      <c r="C572" s="1">
        <v>41024</v>
      </c>
      <c r="D572" t="s">
        <v>78</v>
      </c>
      <c r="E572">
        <v>15</v>
      </c>
      <c r="F572">
        <v>113.84099999999999</v>
      </c>
      <c r="G572">
        <v>0.09</v>
      </c>
      <c r="H572" t="s">
        <v>22</v>
      </c>
      <c r="I572">
        <v>39.04</v>
      </c>
      <c r="J572">
        <v>8.34</v>
      </c>
      <c r="K572">
        <v>0.96</v>
      </c>
      <c r="L572" t="s">
        <v>2124</v>
      </c>
      <c r="M572">
        <f t="shared" si="16"/>
        <v>16</v>
      </c>
      <c r="N572" t="s">
        <v>2073</v>
      </c>
      <c r="O572" t="s">
        <v>704</v>
      </c>
      <c r="P572" t="s">
        <v>33</v>
      </c>
      <c r="Q572" t="s">
        <v>49</v>
      </c>
      <c r="R572" t="s">
        <v>50</v>
      </c>
      <c r="S572" t="s">
        <v>1306</v>
      </c>
      <c r="T572" t="s">
        <v>68</v>
      </c>
      <c r="U572">
        <v>0.43</v>
      </c>
      <c r="V572" s="1">
        <v>41025</v>
      </c>
      <c r="W572">
        <f t="shared" si="17"/>
        <v>11.258999999999999</v>
      </c>
    </row>
    <row r="573" spans="1:23" x14ac:dyDescent="0.2">
      <c r="A573">
        <v>572</v>
      </c>
      <c r="B573">
        <v>3877</v>
      </c>
      <c r="C573" s="1">
        <v>40318</v>
      </c>
      <c r="D573" t="s">
        <v>21</v>
      </c>
      <c r="E573">
        <v>14</v>
      </c>
      <c r="F573">
        <v>659.10879999999997</v>
      </c>
      <c r="G573">
        <v>0.02</v>
      </c>
      <c r="H573" t="s">
        <v>56</v>
      </c>
      <c r="I573">
        <v>254.31</v>
      </c>
      <c r="J573">
        <v>48.04</v>
      </c>
      <c r="K573">
        <v>7.23</v>
      </c>
      <c r="L573" t="s">
        <v>1509</v>
      </c>
      <c r="M573">
        <f t="shared" si="16"/>
        <v>12</v>
      </c>
      <c r="N573" t="s">
        <v>1595</v>
      </c>
      <c r="O573" t="s">
        <v>1595</v>
      </c>
      <c r="P573" t="s">
        <v>41</v>
      </c>
      <c r="Q573" t="s">
        <v>26</v>
      </c>
      <c r="R573" t="s">
        <v>61</v>
      </c>
      <c r="S573" t="s">
        <v>527</v>
      </c>
      <c r="T573" t="s">
        <v>39</v>
      </c>
      <c r="U573">
        <v>0.37</v>
      </c>
      <c r="V573" s="1">
        <v>40318</v>
      </c>
      <c r="W573">
        <f t="shared" si="17"/>
        <v>13.4512</v>
      </c>
    </row>
    <row r="574" spans="1:23" x14ac:dyDescent="0.2">
      <c r="A574">
        <v>573</v>
      </c>
      <c r="B574">
        <v>3905</v>
      </c>
      <c r="C574" s="1">
        <v>40532</v>
      </c>
      <c r="D574" t="s">
        <v>45</v>
      </c>
      <c r="E574">
        <v>42</v>
      </c>
      <c r="F574">
        <v>2480.6586000000002</v>
      </c>
      <c r="G574">
        <v>0.03</v>
      </c>
      <c r="H574" t="s">
        <v>31</v>
      </c>
      <c r="I574">
        <v>-377.25</v>
      </c>
      <c r="J574">
        <v>60.89</v>
      </c>
      <c r="K574">
        <v>32.409999999999997</v>
      </c>
      <c r="L574" t="s">
        <v>1467</v>
      </c>
      <c r="M574">
        <f t="shared" si="16"/>
        <v>12</v>
      </c>
      <c r="N574" t="s">
        <v>974</v>
      </c>
      <c r="O574" t="s">
        <v>512</v>
      </c>
      <c r="P574" t="s">
        <v>33</v>
      </c>
      <c r="Q574" t="s">
        <v>49</v>
      </c>
      <c r="R574" t="s">
        <v>112</v>
      </c>
      <c r="S574" t="s">
        <v>1416</v>
      </c>
      <c r="T574" t="s">
        <v>36</v>
      </c>
      <c r="U574">
        <v>0.56000000000000005</v>
      </c>
      <c r="V574" s="1">
        <v>40533</v>
      </c>
      <c r="W574">
        <f t="shared" si="17"/>
        <v>76.721400000000003</v>
      </c>
    </row>
    <row r="575" spans="1:23" x14ac:dyDescent="0.2">
      <c r="A575">
        <v>574</v>
      </c>
      <c r="B575">
        <v>3907</v>
      </c>
      <c r="C575" s="1">
        <v>41139</v>
      </c>
      <c r="D575" t="s">
        <v>63</v>
      </c>
      <c r="E575">
        <v>36</v>
      </c>
      <c r="F575">
        <v>158.05440000000002</v>
      </c>
      <c r="G575">
        <v>0.02</v>
      </c>
      <c r="H575" t="s">
        <v>22</v>
      </c>
      <c r="I575">
        <v>-1642.65</v>
      </c>
      <c r="J575">
        <v>4.4800000000000004</v>
      </c>
      <c r="K575">
        <v>49</v>
      </c>
      <c r="L575" t="s">
        <v>877</v>
      </c>
      <c r="M575">
        <f t="shared" si="16"/>
        <v>20</v>
      </c>
      <c r="N575" t="s">
        <v>703</v>
      </c>
      <c r="O575" t="s">
        <v>704</v>
      </c>
      <c r="P575" t="s">
        <v>25</v>
      </c>
      <c r="Q575" t="s">
        <v>26</v>
      </c>
      <c r="R575" t="s">
        <v>34</v>
      </c>
      <c r="S575" t="s">
        <v>128</v>
      </c>
      <c r="T575" t="s">
        <v>29</v>
      </c>
      <c r="U575">
        <v>0.6</v>
      </c>
      <c r="V575" s="1">
        <v>41139</v>
      </c>
      <c r="W575">
        <f t="shared" si="17"/>
        <v>3.2256000000000005</v>
      </c>
    </row>
    <row r="576" spans="1:23" x14ac:dyDescent="0.2">
      <c r="A576">
        <v>575</v>
      </c>
      <c r="B576">
        <v>3907</v>
      </c>
      <c r="C576" s="1">
        <v>41139</v>
      </c>
      <c r="D576" t="s">
        <v>63</v>
      </c>
      <c r="E576">
        <v>34</v>
      </c>
      <c r="F576">
        <v>707.65559999999994</v>
      </c>
      <c r="G576">
        <v>7.0000000000000007E-2</v>
      </c>
      <c r="H576" t="s">
        <v>22</v>
      </c>
      <c r="I576">
        <v>-135.102</v>
      </c>
      <c r="J576">
        <v>22.38</v>
      </c>
      <c r="K576">
        <v>15.1</v>
      </c>
      <c r="L576" t="s">
        <v>877</v>
      </c>
      <c r="M576">
        <f t="shared" si="16"/>
        <v>20</v>
      </c>
      <c r="N576" t="s">
        <v>703</v>
      </c>
      <c r="O576" t="s">
        <v>704</v>
      </c>
      <c r="P576" t="s">
        <v>25</v>
      </c>
      <c r="Q576" t="s">
        <v>26</v>
      </c>
      <c r="R576" t="s">
        <v>37</v>
      </c>
      <c r="S576" t="s">
        <v>415</v>
      </c>
      <c r="T576" t="s">
        <v>39</v>
      </c>
      <c r="U576">
        <v>0.38</v>
      </c>
      <c r="V576" s="1">
        <v>41141</v>
      </c>
      <c r="W576">
        <f t="shared" si="17"/>
        <v>53.264400000000002</v>
      </c>
    </row>
    <row r="577" spans="1:23" x14ac:dyDescent="0.2">
      <c r="A577">
        <v>576</v>
      </c>
      <c r="B577">
        <v>3907</v>
      </c>
      <c r="C577" s="1">
        <v>41139</v>
      </c>
      <c r="D577" t="s">
        <v>63</v>
      </c>
      <c r="E577">
        <v>36</v>
      </c>
      <c r="F577">
        <v>1047.2507999999998</v>
      </c>
      <c r="G577">
        <v>0.03</v>
      </c>
      <c r="H577" t="s">
        <v>56</v>
      </c>
      <c r="I577">
        <v>214.61</v>
      </c>
      <c r="J577">
        <v>29.99</v>
      </c>
      <c r="K577">
        <v>5.5</v>
      </c>
      <c r="L577" t="s">
        <v>877</v>
      </c>
      <c r="M577">
        <f t="shared" si="16"/>
        <v>20</v>
      </c>
      <c r="N577" t="s">
        <v>703</v>
      </c>
      <c r="O577" t="s">
        <v>704</v>
      </c>
      <c r="P577" t="s">
        <v>25</v>
      </c>
      <c r="Q577" t="s">
        <v>42</v>
      </c>
      <c r="R577" t="s">
        <v>70</v>
      </c>
      <c r="S577" t="s">
        <v>1177</v>
      </c>
      <c r="T577" t="s">
        <v>39</v>
      </c>
      <c r="U577">
        <v>0.51</v>
      </c>
      <c r="V577" s="1">
        <v>41140</v>
      </c>
      <c r="W577">
        <f t="shared" si="17"/>
        <v>32.389199999999995</v>
      </c>
    </row>
    <row r="578" spans="1:23" x14ac:dyDescent="0.2">
      <c r="A578">
        <v>577</v>
      </c>
      <c r="B578">
        <v>3908</v>
      </c>
      <c r="C578" s="1">
        <v>40245</v>
      </c>
      <c r="D578" t="s">
        <v>63</v>
      </c>
      <c r="E578">
        <v>8</v>
      </c>
      <c r="F578">
        <v>927.92</v>
      </c>
      <c r="G578">
        <v>0</v>
      </c>
      <c r="H578" t="s">
        <v>22</v>
      </c>
      <c r="I578">
        <v>-180.202</v>
      </c>
      <c r="J578">
        <v>115.99</v>
      </c>
      <c r="K578">
        <v>2.5</v>
      </c>
      <c r="L578" t="s">
        <v>124</v>
      </c>
      <c r="M578">
        <f t="shared" si="16"/>
        <v>14</v>
      </c>
      <c r="N578" t="s">
        <v>24</v>
      </c>
      <c r="O578" t="s">
        <v>24</v>
      </c>
      <c r="P578" t="s">
        <v>41</v>
      </c>
      <c r="Q578" t="s">
        <v>42</v>
      </c>
      <c r="R578" t="s">
        <v>43</v>
      </c>
      <c r="S578" t="s">
        <v>125</v>
      </c>
      <c r="T578" t="s">
        <v>39</v>
      </c>
      <c r="U578">
        <v>0.56999999999999995</v>
      </c>
      <c r="V578" s="1">
        <v>40245</v>
      </c>
      <c r="W578">
        <f t="shared" si="17"/>
        <v>0</v>
      </c>
    </row>
    <row r="579" spans="1:23" x14ac:dyDescent="0.2">
      <c r="A579">
        <v>578</v>
      </c>
      <c r="B579">
        <v>3911</v>
      </c>
      <c r="C579" s="1">
        <v>40618</v>
      </c>
      <c r="D579" t="s">
        <v>45</v>
      </c>
      <c r="E579">
        <v>24</v>
      </c>
      <c r="F579">
        <v>339.11999999999995</v>
      </c>
      <c r="G579">
        <v>0.1</v>
      </c>
      <c r="H579" t="s">
        <v>22</v>
      </c>
      <c r="I579">
        <v>-156.76</v>
      </c>
      <c r="J579">
        <v>15.7</v>
      </c>
      <c r="K579">
        <v>11.25</v>
      </c>
      <c r="L579" t="s">
        <v>1560</v>
      </c>
      <c r="M579">
        <f t="shared" ref="M579:M642" si="18">LEN(L579)</f>
        <v>11</v>
      </c>
      <c r="N579" t="s">
        <v>2012</v>
      </c>
      <c r="O579" t="s">
        <v>2012</v>
      </c>
      <c r="P579" t="s">
        <v>25</v>
      </c>
      <c r="Q579" t="s">
        <v>26</v>
      </c>
      <c r="R579" t="s">
        <v>27</v>
      </c>
      <c r="S579" t="s">
        <v>206</v>
      </c>
      <c r="T579" t="s">
        <v>39</v>
      </c>
      <c r="U579">
        <v>0.6</v>
      </c>
      <c r="V579" s="1">
        <v>40618</v>
      </c>
      <c r="W579">
        <f t="shared" ref="W579:W642" si="19">(J579*E579)*G579</f>
        <v>37.68</v>
      </c>
    </row>
    <row r="580" spans="1:23" x14ac:dyDescent="0.2">
      <c r="A580">
        <v>579</v>
      </c>
      <c r="B580">
        <v>3942</v>
      </c>
      <c r="C580" s="1">
        <v>40356</v>
      </c>
      <c r="D580" t="s">
        <v>45</v>
      </c>
      <c r="E580">
        <v>11</v>
      </c>
      <c r="F580">
        <v>203.91799999999998</v>
      </c>
      <c r="G580">
        <v>0.08</v>
      </c>
      <c r="H580" t="s">
        <v>22</v>
      </c>
      <c r="I580">
        <v>-42.61</v>
      </c>
      <c r="J580">
        <v>20.149999999999999</v>
      </c>
      <c r="K580">
        <v>8.99</v>
      </c>
      <c r="L580" t="s">
        <v>1456</v>
      </c>
      <c r="M580">
        <f t="shared" si="18"/>
        <v>13</v>
      </c>
      <c r="N580" t="s">
        <v>974</v>
      </c>
      <c r="O580" t="s">
        <v>512</v>
      </c>
      <c r="P580" t="s">
        <v>25</v>
      </c>
      <c r="Q580" t="s">
        <v>26</v>
      </c>
      <c r="R580" t="s">
        <v>95</v>
      </c>
      <c r="S580" t="s">
        <v>634</v>
      </c>
      <c r="T580" t="s">
        <v>52</v>
      </c>
      <c r="U580">
        <v>0.57999999999999996</v>
      </c>
      <c r="V580" s="1">
        <v>40357</v>
      </c>
      <c r="W580">
        <f t="shared" si="19"/>
        <v>17.731999999999999</v>
      </c>
    </row>
    <row r="581" spans="1:23" x14ac:dyDescent="0.2">
      <c r="A581">
        <v>580</v>
      </c>
      <c r="B581">
        <v>3942</v>
      </c>
      <c r="C581" s="1">
        <v>40356</v>
      </c>
      <c r="D581" t="s">
        <v>45</v>
      </c>
      <c r="E581">
        <v>22</v>
      </c>
      <c r="F581">
        <v>1835.0265999999999</v>
      </c>
      <c r="G581">
        <v>0.03</v>
      </c>
      <c r="H581" t="s">
        <v>22</v>
      </c>
      <c r="I581">
        <v>-247.18100000000001</v>
      </c>
      <c r="J581">
        <v>85.99</v>
      </c>
      <c r="K581">
        <v>0.99</v>
      </c>
      <c r="L581" t="s">
        <v>1456</v>
      </c>
      <c r="M581">
        <f t="shared" si="18"/>
        <v>13</v>
      </c>
      <c r="N581" t="s">
        <v>1453</v>
      </c>
      <c r="O581" t="s">
        <v>512</v>
      </c>
      <c r="P581" t="s">
        <v>25</v>
      </c>
      <c r="Q581" t="s">
        <v>42</v>
      </c>
      <c r="R581" t="s">
        <v>43</v>
      </c>
      <c r="S581" t="s">
        <v>146</v>
      </c>
      <c r="T581" t="s">
        <v>68</v>
      </c>
      <c r="U581">
        <v>0.85</v>
      </c>
      <c r="V581" s="1">
        <v>40357</v>
      </c>
      <c r="W581">
        <f t="shared" si="19"/>
        <v>56.753399999999999</v>
      </c>
    </row>
    <row r="582" spans="1:23" x14ac:dyDescent="0.2">
      <c r="A582">
        <v>581</v>
      </c>
      <c r="B582">
        <v>3970</v>
      </c>
      <c r="C582" s="1">
        <v>40994</v>
      </c>
      <c r="D582" t="s">
        <v>63</v>
      </c>
      <c r="E582">
        <v>39</v>
      </c>
      <c r="F582">
        <v>1032.9695999999999</v>
      </c>
      <c r="G582">
        <v>7.0000000000000007E-2</v>
      </c>
      <c r="H582" t="s">
        <v>22</v>
      </c>
      <c r="I582">
        <v>397.15</v>
      </c>
      <c r="J582">
        <v>28.48</v>
      </c>
      <c r="K582">
        <v>1.99</v>
      </c>
      <c r="L582" t="s">
        <v>780</v>
      </c>
      <c r="M582">
        <f t="shared" si="18"/>
        <v>16</v>
      </c>
      <c r="N582" t="s">
        <v>1813</v>
      </c>
      <c r="O582" t="s">
        <v>512</v>
      </c>
      <c r="P582" t="s">
        <v>60</v>
      </c>
      <c r="Q582" t="s">
        <v>42</v>
      </c>
      <c r="R582" t="s">
        <v>70</v>
      </c>
      <c r="S582" t="s">
        <v>523</v>
      </c>
      <c r="T582" t="s">
        <v>52</v>
      </c>
      <c r="U582">
        <v>0.4</v>
      </c>
      <c r="V582" s="1">
        <v>40996</v>
      </c>
      <c r="W582">
        <f t="shared" si="19"/>
        <v>77.750400000000013</v>
      </c>
    </row>
    <row r="583" spans="1:23" x14ac:dyDescent="0.2">
      <c r="A583">
        <v>582</v>
      </c>
      <c r="B583">
        <v>3970</v>
      </c>
      <c r="C583" s="1">
        <v>40994</v>
      </c>
      <c r="D583" t="s">
        <v>63</v>
      </c>
      <c r="E583">
        <v>13</v>
      </c>
      <c r="F583">
        <v>259.10300000000001</v>
      </c>
      <c r="G583">
        <v>0.05</v>
      </c>
      <c r="H583" t="s">
        <v>31</v>
      </c>
      <c r="I583">
        <v>-426.54</v>
      </c>
      <c r="J583">
        <v>20.98</v>
      </c>
      <c r="K583">
        <v>45</v>
      </c>
      <c r="L583" t="s">
        <v>780</v>
      </c>
      <c r="M583">
        <f t="shared" si="18"/>
        <v>16</v>
      </c>
      <c r="N583" t="s">
        <v>1813</v>
      </c>
      <c r="O583" t="s">
        <v>512</v>
      </c>
      <c r="P583" t="s">
        <v>60</v>
      </c>
      <c r="Q583" t="s">
        <v>26</v>
      </c>
      <c r="R583" t="s">
        <v>27</v>
      </c>
      <c r="S583" t="s">
        <v>578</v>
      </c>
      <c r="T583" t="s">
        <v>36</v>
      </c>
      <c r="U583">
        <v>0.61</v>
      </c>
      <c r="V583" s="1">
        <v>40995</v>
      </c>
      <c r="W583">
        <f t="shared" si="19"/>
        <v>13.637</v>
      </c>
    </row>
    <row r="584" spans="1:23" x14ac:dyDescent="0.2">
      <c r="A584">
        <v>583</v>
      </c>
      <c r="B584">
        <v>3973</v>
      </c>
      <c r="C584" s="1">
        <v>40991</v>
      </c>
      <c r="D584" t="s">
        <v>45</v>
      </c>
      <c r="E584">
        <v>21</v>
      </c>
      <c r="F584">
        <v>309.52319999999997</v>
      </c>
      <c r="G584">
        <v>0.06</v>
      </c>
      <c r="H584" t="s">
        <v>22</v>
      </c>
      <c r="I584">
        <v>117.91</v>
      </c>
      <c r="J584">
        <v>15.68</v>
      </c>
      <c r="K584">
        <v>3.73</v>
      </c>
      <c r="L584" t="s">
        <v>1163</v>
      </c>
      <c r="M584">
        <f t="shared" si="18"/>
        <v>13</v>
      </c>
      <c r="N584" t="s">
        <v>1123</v>
      </c>
      <c r="O584" t="s">
        <v>1123</v>
      </c>
      <c r="P584" t="s">
        <v>41</v>
      </c>
      <c r="Q584" t="s">
        <v>49</v>
      </c>
      <c r="R584" t="s">
        <v>50</v>
      </c>
      <c r="S584" t="s">
        <v>1044</v>
      </c>
      <c r="T584" t="s">
        <v>52</v>
      </c>
      <c r="U584">
        <v>0.46</v>
      </c>
      <c r="V584" s="1">
        <v>40993</v>
      </c>
      <c r="W584">
        <f t="shared" si="19"/>
        <v>19.756799999999998</v>
      </c>
    </row>
    <row r="585" spans="1:23" x14ac:dyDescent="0.2">
      <c r="A585">
        <v>584</v>
      </c>
      <c r="B585">
        <v>4004</v>
      </c>
      <c r="C585" s="1">
        <v>40304</v>
      </c>
      <c r="D585" t="s">
        <v>63</v>
      </c>
      <c r="E585">
        <v>14</v>
      </c>
      <c r="F585">
        <v>60.983999999999995</v>
      </c>
      <c r="G585">
        <v>0.1</v>
      </c>
      <c r="H585" t="s">
        <v>22</v>
      </c>
      <c r="I585">
        <v>8.66</v>
      </c>
      <c r="J585">
        <v>4.84</v>
      </c>
      <c r="K585">
        <v>0.71</v>
      </c>
      <c r="L585" t="s">
        <v>1673</v>
      </c>
      <c r="M585">
        <f t="shared" si="18"/>
        <v>12</v>
      </c>
      <c r="N585" t="s">
        <v>1595</v>
      </c>
      <c r="O585" t="s">
        <v>1595</v>
      </c>
      <c r="P585" t="s">
        <v>41</v>
      </c>
      <c r="Q585" t="s">
        <v>26</v>
      </c>
      <c r="R585" t="s">
        <v>95</v>
      </c>
      <c r="S585" t="s">
        <v>633</v>
      </c>
      <c r="T585" t="s">
        <v>68</v>
      </c>
      <c r="U585">
        <v>0.52</v>
      </c>
      <c r="V585" s="1">
        <v>40307</v>
      </c>
      <c r="W585">
        <f t="shared" si="19"/>
        <v>6.7759999999999998</v>
      </c>
    </row>
    <row r="586" spans="1:23" x14ac:dyDescent="0.2">
      <c r="A586">
        <v>585</v>
      </c>
      <c r="B586">
        <v>4004</v>
      </c>
      <c r="C586" s="1">
        <v>40304</v>
      </c>
      <c r="D586" t="s">
        <v>63</v>
      </c>
      <c r="E586">
        <v>44</v>
      </c>
      <c r="F586">
        <v>1445.444</v>
      </c>
      <c r="G586">
        <v>0.05</v>
      </c>
      <c r="H586" t="s">
        <v>22</v>
      </c>
      <c r="I586">
        <v>195.48</v>
      </c>
      <c r="J586">
        <v>34.58</v>
      </c>
      <c r="K586">
        <v>8.99</v>
      </c>
      <c r="L586" t="s">
        <v>1673</v>
      </c>
      <c r="M586">
        <f t="shared" si="18"/>
        <v>12</v>
      </c>
      <c r="N586" t="s">
        <v>1595</v>
      </c>
      <c r="O586" t="s">
        <v>1595</v>
      </c>
      <c r="P586" t="s">
        <v>41</v>
      </c>
      <c r="Q586" t="s">
        <v>26</v>
      </c>
      <c r="R586" t="s">
        <v>95</v>
      </c>
      <c r="S586" t="s">
        <v>713</v>
      </c>
      <c r="T586" t="s">
        <v>52</v>
      </c>
      <c r="U586">
        <v>0.56000000000000005</v>
      </c>
      <c r="V586" s="1">
        <v>40305</v>
      </c>
      <c r="W586">
        <f t="shared" si="19"/>
        <v>76.076000000000008</v>
      </c>
    </row>
    <row r="587" spans="1:23" x14ac:dyDescent="0.2">
      <c r="A587">
        <v>586</v>
      </c>
      <c r="B587">
        <v>4006</v>
      </c>
      <c r="C587" s="1">
        <v>40546</v>
      </c>
      <c r="D587" t="s">
        <v>63</v>
      </c>
      <c r="E587">
        <v>38</v>
      </c>
      <c r="F587">
        <v>1355.2167999999999</v>
      </c>
      <c r="G587">
        <v>0.06</v>
      </c>
      <c r="H587" t="s">
        <v>22</v>
      </c>
      <c r="I587">
        <v>624.84</v>
      </c>
      <c r="J587">
        <v>37.94</v>
      </c>
      <c r="K587">
        <v>5.08</v>
      </c>
      <c r="L587" t="s">
        <v>1229</v>
      </c>
      <c r="M587">
        <f t="shared" si="18"/>
        <v>13</v>
      </c>
      <c r="N587" t="s">
        <v>1123</v>
      </c>
      <c r="O587" t="s">
        <v>1123</v>
      </c>
      <c r="P587" t="s">
        <v>41</v>
      </c>
      <c r="Q587" t="s">
        <v>26</v>
      </c>
      <c r="R587" t="s">
        <v>61</v>
      </c>
      <c r="S587" t="s">
        <v>684</v>
      </c>
      <c r="T587" t="s">
        <v>68</v>
      </c>
      <c r="U587">
        <v>0.38</v>
      </c>
      <c r="V587" s="1">
        <v>40547</v>
      </c>
      <c r="W587">
        <f t="shared" si="19"/>
        <v>86.503199999999978</v>
      </c>
    </row>
    <row r="588" spans="1:23" x14ac:dyDescent="0.2">
      <c r="A588">
        <v>587</v>
      </c>
      <c r="B588">
        <v>4007</v>
      </c>
      <c r="C588" s="1">
        <v>40346</v>
      </c>
      <c r="D588" t="s">
        <v>30</v>
      </c>
      <c r="E588">
        <v>18</v>
      </c>
      <c r="F588">
        <v>1015.0272</v>
      </c>
      <c r="G588">
        <v>0.01</v>
      </c>
      <c r="H588" t="s">
        <v>22</v>
      </c>
      <c r="I588">
        <v>112.36</v>
      </c>
      <c r="J588">
        <v>56.96</v>
      </c>
      <c r="K588">
        <v>13.22</v>
      </c>
      <c r="L588" t="s">
        <v>296</v>
      </c>
      <c r="M588">
        <f t="shared" si="18"/>
        <v>11</v>
      </c>
      <c r="N588" t="s">
        <v>511</v>
      </c>
      <c r="O588" t="s">
        <v>512</v>
      </c>
      <c r="P588" t="s">
        <v>41</v>
      </c>
      <c r="Q588" t="s">
        <v>26</v>
      </c>
      <c r="R588" t="s">
        <v>34</v>
      </c>
      <c r="S588" t="s">
        <v>541</v>
      </c>
      <c r="T588" t="s">
        <v>39</v>
      </c>
      <c r="U588">
        <v>0.56000000000000005</v>
      </c>
      <c r="V588" s="1">
        <v>40347</v>
      </c>
      <c r="W588">
        <f t="shared" si="19"/>
        <v>10.252800000000001</v>
      </c>
    </row>
    <row r="589" spans="1:23" x14ac:dyDescent="0.2">
      <c r="A589">
        <v>588</v>
      </c>
      <c r="B589">
        <v>4007</v>
      </c>
      <c r="C589" s="1">
        <v>40346</v>
      </c>
      <c r="D589" t="s">
        <v>30</v>
      </c>
      <c r="E589">
        <v>1</v>
      </c>
      <c r="F589">
        <v>265.50600000000003</v>
      </c>
      <c r="G589">
        <v>0.05</v>
      </c>
      <c r="H589" t="s">
        <v>22</v>
      </c>
      <c r="I589">
        <v>-232.24</v>
      </c>
      <c r="J589">
        <v>279.48</v>
      </c>
      <c r="K589">
        <v>35</v>
      </c>
      <c r="L589" t="s">
        <v>296</v>
      </c>
      <c r="M589">
        <f t="shared" si="18"/>
        <v>11</v>
      </c>
      <c r="N589" t="s">
        <v>511</v>
      </c>
      <c r="O589" t="s">
        <v>512</v>
      </c>
      <c r="P589" t="s">
        <v>41</v>
      </c>
      <c r="Q589" t="s">
        <v>26</v>
      </c>
      <c r="R589" t="s">
        <v>27</v>
      </c>
      <c r="S589" t="s">
        <v>180</v>
      </c>
      <c r="T589" t="s">
        <v>29</v>
      </c>
      <c r="U589">
        <v>0.8</v>
      </c>
      <c r="V589" s="1">
        <v>40347</v>
      </c>
      <c r="W589">
        <f t="shared" si="19"/>
        <v>13.974000000000002</v>
      </c>
    </row>
    <row r="590" spans="1:23" x14ac:dyDescent="0.2">
      <c r="A590">
        <v>589</v>
      </c>
      <c r="B590">
        <v>4033</v>
      </c>
      <c r="C590" s="1">
        <v>40330</v>
      </c>
      <c r="D590" t="s">
        <v>21</v>
      </c>
      <c r="E590">
        <v>21</v>
      </c>
      <c r="F590">
        <v>708.06119999999987</v>
      </c>
      <c r="G590">
        <v>0.03</v>
      </c>
      <c r="H590" t="s">
        <v>22</v>
      </c>
      <c r="I590">
        <v>140.33000000000001</v>
      </c>
      <c r="J590">
        <v>34.76</v>
      </c>
      <c r="K590">
        <v>5.49</v>
      </c>
      <c r="L590" t="s">
        <v>1571</v>
      </c>
      <c r="M590">
        <f t="shared" si="18"/>
        <v>10</v>
      </c>
      <c r="N590" t="s">
        <v>1595</v>
      </c>
      <c r="O590" t="s">
        <v>1595</v>
      </c>
      <c r="P590" t="s">
        <v>33</v>
      </c>
      <c r="Q590" t="s">
        <v>26</v>
      </c>
      <c r="R590" t="s">
        <v>27</v>
      </c>
      <c r="S590" t="s">
        <v>327</v>
      </c>
      <c r="T590" t="s">
        <v>39</v>
      </c>
      <c r="U590">
        <v>0.6</v>
      </c>
      <c r="V590" s="1">
        <v>40332</v>
      </c>
      <c r="W590">
        <f t="shared" si="19"/>
        <v>21.898799999999998</v>
      </c>
    </row>
    <row r="591" spans="1:23" x14ac:dyDescent="0.2">
      <c r="A591">
        <v>590</v>
      </c>
      <c r="B591">
        <v>4033</v>
      </c>
      <c r="C591" s="1">
        <v>40330</v>
      </c>
      <c r="D591" t="s">
        <v>21</v>
      </c>
      <c r="E591">
        <v>38</v>
      </c>
      <c r="F591">
        <v>19037.240000000002</v>
      </c>
      <c r="G591">
        <v>0</v>
      </c>
      <c r="H591" t="s">
        <v>31</v>
      </c>
      <c r="I591">
        <v>4127.79</v>
      </c>
      <c r="J591">
        <v>500.98</v>
      </c>
      <c r="K591">
        <v>41.44</v>
      </c>
      <c r="L591" t="s">
        <v>1571</v>
      </c>
      <c r="M591">
        <f t="shared" si="18"/>
        <v>10</v>
      </c>
      <c r="N591" t="s">
        <v>974</v>
      </c>
      <c r="O591" t="s">
        <v>512</v>
      </c>
      <c r="P591" t="s">
        <v>33</v>
      </c>
      <c r="Q591" t="s">
        <v>49</v>
      </c>
      <c r="R591" t="s">
        <v>80</v>
      </c>
      <c r="S591" t="s">
        <v>1572</v>
      </c>
      <c r="T591" t="s">
        <v>82</v>
      </c>
      <c r="U591">
        <v>0.66</v>
      </c>
      <c r="V591" s="1">
        <v>40337</v>
      </c>
      <c r="W591">
        <f t="shared" si="19"/>
        <v>0</v>
      </c>
    </row>
    <row r="592" spans="1:23" x14ac:dyDescent="0.2">
      <c r="A592">
        <v>591</v>
      </c>
      <c r="B592">
        <v>4034</v>
      </c>
      <c r="C592" s="1">
        <v>40495</v>
      </c>
      <c r="D592" t="s">
        <v>45</v>
      </c>
      <c r="E592">
        <v>44</v>
      </c>
      <c r="F592">
        <v>3253.9583999999995</v>
      </c>
      <c r="G592">
        <v>7.0000000000000007E-2</v>
      </c>
      <c r="H592" t="s">
        <v>22</v>
      </c>
      <c r="I592">
        <v>-1183.69</v>
      </c>
      <c r="J592">
        <v>79.52</v>
      </c>
      <c r="K592">
        <v>48.2</v>
      </c>
      <c r="L592" t="s">
        <v>1098</v>
      </c>
      <c r="M592">
        <f t="shared" si="18"/>
        <v>20</v>
      </c>
      <c r="N592" t="s">
        <v>672</v>
      </c>
      <c r="O592" t="s">
        <v>673</v>
      </c>
      <c r="P592" t="s">
        <v>25</v>
      </c>
      <c r="Q592" t="s">
        <v>49</v>
      </c>
      <c r="R592" t="s">
        <v>50</v>
      </c>
      <c r="S592" t="s">
        <v>902</v>
      </c>
      <c r="T592" t="s">
        <v>48</v>
      </c>
      <c r="U592">
        <v>0.74</v>
      </c>
      <c r="V592" s="1">
        <v>40496</v>
      </c>
      <c r="W592">
        <f t="shared" si="19"/>
        <v>244.92160000000001</v>
      </c>
    </row>
    <row r="593" spans="1:23" x14ac:dyDescent="0.2">
      <c r="A593">
        <v>592</v>
      </c>
      <c r="B593">
        <v>4034</v>
      </c>
      <c r="C593" s="1">
        <v>40495</v>
      </c>
      <c r="D593" t="s">
        <v>45</v>
      </c>
      <c r="E593">
        <v>37</v>
      </c>
      <c r="F593">
        <v>5401.2599999999993</v>
      </c>
      <c r="G593">
        <v>0</v>
      </c>
      <c r="H593" t="s">
        <v>31</v>
      </c>
      <c r="I593">
        <v>-194.96700000000001</v>
      </c>
      <c r="J593">
        <v>145.97999999999999</v>
      </c>
      <c r="K593">
        <v>51.92</v>
      </c>
      <c r="L593" t="s">
        <v>1098</v>
      </c>
      <c r="M593">
        <f t="shared" si="18"/>
        <v>20</v>
      </c>
      <c r="N593" t="s">
        <v>672</v>
      </c>
      <c r="O593" t="s">
        <v>673</v>
      </c>
      <c r="P593" t="s">
        <v>25</v>
      </c>
      <c r="Q593" t="s">
        <v>49</v>
      </c>
      <c r="R593" t="s">
        <v>83</v>
      </c>
      <c r="S593" t="s">
        <v>938</v>
      </c>
      <c r="T593" t="s">
        <v>82</v>
      </c>
      <c r="U593">
        <v>0.69</v>
      </c>
      <c r="V593" s="1">
        <v>40496</v>
      </c>
      <c r="W593">
        <f t="shared" si="19"/>
        <v>0</v>
      </c>
    </row>
    <row r="594" spans="1:23" x14ac:dyDescent="0.2">
      <c r="A594">
        <v>593</v>
      </c>
      <c r="B594">
        <v>4037</v>
      </c>
      <c r="C594" s="1">
        <v>40260</v>
      </c>
      <c r="D594" t="s">
        <v>30</v>
      </c>
      <c r="E594">
        <v>27</v>
      </c>
      <c r="F594">
        <v>174.96</v>
      </c>
      <c r="G594">
        <v>0</v>
      </c>
      <c r="H594" t="s">
        <v>22</v>
      </c>
      <c r="I594">
        <v>-101.85</v>
      </c>
      <c r="J594">
        <v>6.48</v>
      </c>
      <c r="K594">
        <v>7.86</v>
      </c>
      <c r="L594" t="s">
        <v>1099</v>
      </c>
      <c r="M594">
        <f t="shared" si="18"/>
        <v>13</v>
      </c>
      <c r="N594" t="s">
        <v>672</v>
      </c>
      <c r="O594" t="s">
        <v>673</v>
      </c>
      <c r="P594" t="s">
        <v>41</v>
      </c>
      <c r="Q594" t="s">
        <v>26</v>
      </c>
      <c r="R594" t="s">
        <v>61</v>
      </c>
      <c r="S594" t="s">
        <v>153</v>
      </c>
      <c r="T594" t="s">
        <v>39</v>
      </c>
      <c r="U594">
        <v>0.37</v>
      </c>
      <c r="V594" s="1">
        <v>40261</v>
      </c>
      <c r="W594">
        <f t="shared" si="19"/>
        <v>0</v>
      </c>
    </row>
    <row r="595" spans="1:23" x14ac:dyDescent="0.2">
      <c r="A595">
        <v>594</v>
      </c>
      <c r="B595">
        <v>4067</v>
      </c>
      <c r="C595" s="1">
        <v>41188</v>
      </c>
      <c r="D595" t="s">
        <v>30</v>
      </c>
      <c r="E595">
        <v>16</v>
      </c>
      <c r="F595">
        <v>109.056</v>
      </c>
      <c r="G595">
        <v>0.04</v>
      </c>
      <c r="H595" t="s">
        <v>22</v>
      </c>
      <c r="I595">
        <v>-42.457999999999998</v>
      </c>
      <c r="J595">
        <v>7.1</v>
      </c>
      <c r="K595">
        <v>6.05</v>
      </c>
      <c r="L595" t="s">
        <v>874</v>
      </c>
      <c r="M595">
        <f t="shared" si="18"/>
        <v>15</v>
      </c>
      <c r="N595" t="s">
        <v>703</v>
      </c>
      <c r="O595" t="s">
        <v>704</v>
      </c>
      <c r="P595" t="s">
        <v>41</v>
      </c>
      <c r="Q595" t="s">
        <v>26</v>
      </c>
      <c r="R595" t="s">
        <v>37</v>
      </c>
      <c r="S595" t="s">
        <v>435</v>
      </c>
      <c r="T595" t="s">
        <v>39</v>
      </c>
      <c r="U595">
        <v>0.39</v>
      </c>
      <c r="V595" s="1">
        <v>41190</v>
      </c>
      <c r="W595">
        <f t="shared" si="19"/>
        <v>4.5439999999999996</v>
      </c>
    </row>
    <row r="596" spans="1:23" x14ac:dyDescent="0.2">
      <c r="A596">
        <v>595</v>
      </c>
      <c r="B596">
        <v>4069</v>
      </c>
      <c r="C596" s="1">
        <v>41041</v>
      </c>
      <c r="D596" t="s">
        <v>63</v>
      </c>
      <c r="E596">
        <v>8</v>
      </c>
      <c r="F596">
        <v>47.692800000000005</v>
      </c>
      <c r="G596">
        <v>0.08</v>
      </c>
      <c r="H596" t="s">
        <v>22</v>
      </c>
      <c r="I596">
        <v>-31.63</v>
      </c>
      <c r="J596">
        <v>6.48</v>
      </c>
      <c r="K596">
        <v>6.74</v>
      </c>
      <c r="L596" t="s">
        <v>1473</v>
      </c>
      <c r="M596">
        <f t="shared" si="18"/>
        <v>13</v>
      </c>
      <c r="N596" t="s">
        <v>2073</v>
      </c>
      <c r="O596" t="s">
        <v>704</v>
      </c>
      <c r="P596" t="s">
        <v>33</v>
      </c>
      <c r="Q596" t="s">
        <v>26</v>
      </c>
      <c r="R596" t="s">
        <v>61</v>
      </c>
      <c r="S596" t="s">
        <v>1761</v>
      </c>
      <c r="T596" t="s">
        <v>39</v>
      </c>
      <c r="U596">
        <v>0.37</v>
      </c>
      <c r="V596" s="1">
        <v>41043</v>
      </c>
      <c r="W596">
        <f t="shared" si="19"/>
        <v>4.1472000000000007</v>
      </c>
    </row>
    <row r="597" spans="1:23" x14ac:dyDescent="0.2">
      <c r="A597">
        <v>596</v>
      </c>
      <c r="B597">
        <v>4069</v>
      </c>
      <c r="C597" s="1">
        <v>41041</v>
      </c>
      <c r="D597" t="s">
        <v>63</v>
      </c>
      <c r="E597">
        <v>47</v>
      </c>
      <c r="F597">
        <v>117.59399999999999</v>
      </c>
      <c r="G597">
        <v>0.1</v>
      </c>
      <c r="H597" t="s">
        <v>56</v>
      </c>
      <c r="I597">
        <v>-2.4</v>
      </c>
      <c r="J597">
        <v>2.78</v>
      </c>
      <c r="K597">
        <v>1.34</v>
      </c>
      <c r="L597" t="s">
        <v>1473</v>
      </c>
      <c r="M597">
        <f t="shared" si="18"/>
        <v>13</v>
      </c>
      <c r="N597" t="s">
        <v>2073</v>
      </c>
      <c r="O597" t="s">
        <v>704</v>
      </c>
      <c r="P597" t="s">
        <v>33</v>
      </c>
      <c r="Q597" t="s">
        <v>26</v>
      </c>
      <c r="R597" t="s">
        <v>95</v>
      </c>
      <c r="S597" t="s">
        <v>256</v>
      </c>
      <c r="T597" t="s">
        <v>68</v>
      </c>
      <c r="U597">
        <v>0.45</v>
      </c>
      <c r="V597" s="1">
        <v>41041</v>
      </c>
      <c r="W597">
        <f t="shared" si="19"/>
        <v>13.066000000000001</v>
      </c>
    </row>
    <row r="598" spans="1:23" x14ac:dyDescent="0.2">
      <c r="A598">
        <v>597</v>
      </c>
      <c r="B598">
        <v>4069</v>
      </c>
      <c r="C598" s="1">
        <v>41041</v>
      </c>
      <c r="D598" t="s">
        <v>63</v>
      </c>
      <c r="E598">
        <v>30</v>
      </c>
      <c r="F598">
        <v>74.67</v>
      </c>
      <c r="G598">
        <v>0.05</v>
      </c>
      <c r="H598" t="s">
        <v>22</v>
      </c>
      <c r="I598">
        <v>18.57</v>
      </c>
      <c r="J598">
        <v>2.62</v>
      </c>
      <c r="K598">
        <v>0.8</v>
      </c>
      <c r="L598" t="s">
        <v>1473</v>
      </c>
      <c r="M598">
        <f t="shared" si="18"/>
        <v>13</v>
      </c>
      <c r="N598" t="s">
        <v>2073</v>
      </c>
      <c r="O598" t="s">
        <v>704</v>
      </c>
      <c r="P598" t="s">
        <v>33</v>
      </c>
      <c r="Q598" t="s">
        <v>26</v>
      </c>
      <c r="R598" t="s">
        <v>66</v>
      </c>
      <c r="S598" t="s">
        <v>861</v>
      </c>
      <c r="T598" t="s">
        <v>68</v>
      </c>
      <c r="U598">
        <v>0.39</v>
      </c>
      <c r="V598" s="1">
        <v>41044</v>
      </c>
      <c r="W598">
        <f t="shared" si="19"/>
        <v>3.9300000000000006</v>
      </c>
    </row>
    <row r="599" spans="1:23" x14ac:dyDescent="0.2">
      <c r="A599">
        <v>598</v>
      </c>
      <c r="B599">
        <v>4070</v>
      </c>
      <c r="C599" s="1">
        <v>40705</v>
      </c>
      <c r="D599" t="s">
        <v>30</v>
      </c>
      <c r="E599">
        <v>22</v>
      </c>
      <c r="F599">
        <v>588.96640000000002</v>
      </c>
      <c r="G599">
        <v>0.06</v>
      </c>
      <c r="H599" t="s">
        <v>56</v>
      </c>
      <c r="I599">
        <v>237.75</v>
      </c>
      <c r="J599">
        <v>28.48</v>
      </c>
      <c r="K599">
        <v>1.99</v>
      </c>
      <c r="L599" t="s">
        <v>1826</v>
      </c>
      <c r="M599">
        <f t="shared" si="18"/>
        <v>10</v>
      </c>
      <c r="N599" t="s">
        <v>672</v>
      </c>
      <c r="O599" t="s">
        <v>673</v>
      </c>
      <c r="P599" t="s">
        <v>60</v>
      </c>
      <c r="Q599" t="s">
        <v>42</v>
      </c>
      <c r="R599" t="s">
        <v>70</v>
      </c>
      <c r="S599" t="s">
        <v>523</v>
      </c>
      <c r="T599" t="s">
        <v>52</v>
      </c>
      <c r="U599">
        <v>0.4</v>
      </c>
      <c r="V599" s="1">
        <v>40705</v>
      </c>
      <c r="W599">
        <f t="shared" si="19"/>
        <v>37.593600000000002</v>
      </c>
    </row>
    <row r="600" spans="1:23" x14ac:dyDescent="0.2">
      <c r="A600">
        <v>599</v>
      </c>
      <c r="B600">
        <v>4096</v>
      </c>
      <c r="C600" s="1">
        <v>41092</v>
      </c>
      <c r="D600" t="s">
        <v>45</v>
      </c>
      <c r="E600">
        <v>21</v>
      </c>
      <c r="F600">
        <v>127.00799999999998</v>
      </c>
      <c r="G600">
        <v>0.04</v>
      </c>
      <c r="H600" t="s">
        <v>22</v>
      </c>
      <c r="I600">
        <v>53.58</v>
      </c>
      <c r="J600">
        <v>6.3</v>
      </c>
      <c r="K600">
        <v>0.5</v>
      </c>
      <c r="L600" t="s">
        <v>969</v>
      </c>
      <c r="M600">
        <f t="shared" si="18"/>
        <v>11</v>
      </c>
      <c r="N600" t="s">
        <v>1595</v>
      </c>
      <c r="O600" t="s">
        <v>1595</v>
      </c>
      <c r="P600" t="s">
        <v>41</v>
      </c>
      <c r="Q600" t="s">
        <v>26</v>
      </c>
      <c r="R600" t="s">
        <v>88</v>
      </c>
      <c r="S600" t="s">
        <v>461</v>
      </c>
      <c r="T600" t="s">
        <v>39</v>
      </c>
      <c r="U600">
        <v>0.39</v>
      </c>
      <c r="V600" s="1">
        <v>41093</v>
      </c>
      <c r="W600">
        <f t="shared" si="19"/>
        <v>5.2919999999999998</v>
      </c>
    </row>
    <row r="601" spans="1:23" x14ac:dyDescent="0.2">
      <c r="A601">
        <v>600</v>
      </c>
      <c r="B601">
        <v>4099</v>
      </c>
      <c r="C601" s="1">
        <v>41141</v>
      </c>
      <c r="D601" t="s">
        <v>78</v>
      </c>
      <c r="E601">
        <v>42</v>
      </c>
      <c r="F601">
        <v>1652.2463999999998</v>
      </c>
      <c r="G601">
        <v>0.08</v>
      </c>
      <c r="H601" t="s">
        <v>22</v>
      </c>
      <c r="I601">
        <v>285.16000000000003</v>
      </c>
      <c r="J601">
        <v>42.76</v>
      </c>
      <c r="K601">
        <v>6.22</v>
      </c>
      <c r="L601" t="s">
        <v>1841</v>
      </c>
      <c r="M601">
        <f t="shared" si="18"/>
        <v>10</v>
      </c>
      <c r="N601" t="s">
        <v>2012</v>
      </c>
      <c r="O601" t="s">
        <v>2012</v>
      </c>
      <c r="P601" t="s">
        <v>33</v>
      </c>
      <c r="Q601" t="s">
        <v>26</v>
      </c>
      <c r="R601" t="s">
        <v>27</v>
      </c>
      <c r="S601" t="s">
        <v>55</v>
      </c>
      <c r="T601" t="s">
        <v>39</v>
      </c>
      <c r="V601" s="1">
        <v>41142</v>
      </c>
      <c r="W601">
        <f t="shared" si="19"/>
        <v>143.67359999999999</v>
      </c>
    </row>
    <row r="602" spans="1:23" x14ac:dyDescent="0.2">
      <c r="A602">
        <v>601</v>
      </c>
      <c r="B602">
        <v>4099</v>
      </c>
      <c r="C602" s="1">
        <v>41141</v>
      </c>
      <c r="D602" t="s">
        <v>78</v>
      </c>
      <c r="E602">
        <v>12</v>
      </c>
      <c r="F602">
        <v>112.66559999999998</v>
      </c>
      <c r="G602">
        <v>0.04</v>
      </c>
      <c r="H602" t="s">
        <v>22</v>
      </c>
      <c r="I602">
        <v>-6.83</v>
      </c>
      <c r="J602">
        <v>9.7799999999999994</v>
      </c>
      <c r="K602">
        <v>5.76</v>
      </c>
      <c r="L602" t="s">
        <v>1841</v>
      </c>
      <c r="M602">
        <f t="shared" si="18"/>
        <v>10</v>
      </c>
      <c r="N602" t="s">
        <v>2012</v>
      </c>
      <c r="O602" t="s">
        <v>2012</v>
      </c>
      <c r="P602" t="s">
        <v>33</v>
      </c>
      <c r="Q602" t="s">
        <v>26</v>
      </c>
      <c r="R602" t="s">
        <v>76</v>
      </c>
      <c r="S602" t="s">
        <v>571</v>
      </c>
      <c r="T602" t="s">
        <v>39</v>
      </c>
      <c r="U602">
        <v>0.35</v>
      </c>
      <c r="V602" s="1">
        <v>41144</v>
      </c>
      <c r="W602">
        <f t="shared" si="19"/>
        <v>4.6943999999999999</v>
      </c>
    </row>
    <row r="603" spans="1:23" x14ac:dyDescent="0.2">
      <c r="A603">
        <v>602</v>
      </c>
      <c r="B603">
        <v>4099</v>
      </c>
      <c r="C603" s="1">
        <v>41141</v>
      </c>
      <c r="D603" t="s">
        <v>78</v>
      </c>
      <c r="E603">
        <v>4</v>
      </c>
      <c r="F603">
        <v>37.92</v>
      </c>
      <c r="G603">
        <v>0</v>
      </c>
      <c r="H603" t="s">
        <v>22</v>
      </c>
      <c r="I603">
        <v>-17.32</v>
      </c>
      <c r="J603">
        <v>9.48</v>
      </c>
      <c r="K603">
        <v>7.29</v>
      </c>
      <c r="L603" t="s">
        <v>1841</v>
      </c>
      <c r="M603">
        <f t="shared" si="18"/>
        <v>10</v>
      </c>
      <c r="N603" t="s">
        <v>2012</v>
      </c>
      <c r="O603" t="s">
        <v>2012</v>
      </c>
      <c r="P603" t="s">
        <v>33</v>
      </c>
      <c r="Q603" t="s">
        <v>49</v>
      </c>
      <c r="R603" t="s">
        <v>50</v>
      </c>
      <c r="S603" t="s">
        <v>934</v>
      </c>
      <c r="T603" t="s">
        <v>52</v>
      </c>
      <c r="U603">
        <v>0.45</v>
      </c>
      <c r="V603" s="1">
        <v>41142</v>
      </c>
      <c r="W603">
        <f t="shared" si="19"/>
        <v>0</v>
      </c>
    </row>
    <row r="604" spans="1:23" x14ac:dyDescent="0.2">
      <c r="A604">
        <v>603</v>
      </c>
      <c r="B604">
        <v>4099</v>
      </c>
      <c r="C604" s="1">
        <v>41141</v>
      </c>
      <c r="D604" t="s">
        <v>78</v>
      </c>
      <c r="E604">
        <v>39</v>
      </c>
      <c r="F604">
        <v>4112.1794999999993</v>
      </c>
      <c r="G604">
        <v>0.05</v>
      </c>
      <c r="H604" t="s">
        <v>22</v>
      </c>
      <c r="I604">
        <v>784.49399999999991</v>
      </c>
      <c r="J604">
        <v>110.99</v>
      </c>
      <c r="K604">
        <v>8.99</v>
      </c>
      <c r="L604" t="s">
        <v>1841</v>
      </c>
      <c r="M604">
        <f t="shared" si="18"/>
        <v>10</v>
      </c>
      <c r="N604" t="s">
        <v>2012</v>
      </c>
      <c r="O604" t="s">
        <v>2012</v>
      </c>
      <c r="P604" t="s">
        <v>33</v>
      </c>
      <c r="Q604" t="s">
        <v>42</v>
      </c>
      <c r="R604" t="s">
        <v>43</v>
      </c>
      <c r="S604" t="s">
        <v>565</v>
      </c>
      <c r="T604" t="s">
        <v>39</v>
      </c>
      <c r="U604">
        <v>0.56999999999999995</v>
      </c>
      <c r="V604" s="1">
        <v>41143</v>
      </c>
      <c r="W604">
        <f t="shared" si="19"/>
        <v>216.43049999999999</v>
      </c>
    </row>
    <row r="605" spans="1:23" x14ac:dyDescent="0.2">
      <c r="A605">
        <v>604</v>
      </c>
      <c r="B605">
        <v>4103</v>
      </c>
      <c r="C605" s="1">
        <v>41092</v>
      </c>
      <c r="D605" t="s">
        <v>21</v>
      </c>
      <c r="E605">
        <v>3</v>
      </c>
      <c r="F605">
        <v>32.531400000000005</v>
      </c>
      <c r="G605">
        <v>7.0000000000000007E-2</v>
      </c>
      <c r="H605" t="s">
        <v>22</v>
      </c>
      <c r="I605">
        <v>-28.43</v>
      </c>
      <c r="J605">
        <v>11.66</v>
      </c>
      <c r="K605">
        <v>8.99</v>
      </c>
      <c r="L605" t="s">
        <v>1570</v>
      </c>
      <c r="M605">
        <f t="shared" si="18"/>
        <v>17</v>
      </c>
      <c r="N605" t="s">
        <v>1595</v>
      </c>
      <c r="O605" t="s">
        <v>1595</v>
      </c>
      <c r="P605" t="s">
        <v>60</v>
      </c>
      <c r="Q605" t="s">
        <v>26</v>
      </c>
      <c r="R605" t="s">
        <v>95</v>
      </c>
      <c r="S605" t="s">
        <v>498</v>
      </c>
      <c r="T605" t="s">
        <v>52</v>
      </c>
      <c r="U605">
        <v>0.59</v>
      </c>
      <c r="V605" s="1">
        <v>41096</v>
      </c>
      <c r="W605">
        <f t="shared" si="19"/>
        <v>2.4486000000000003</v>
      </c>
    </row>
    <row r="606" spans="1:23" x14ac:dyDescent="0.2">
      <c r="A606">
        <v>605</v>
      </c>
      <c r="B606">
        <v>4128</v>
      </c>
      <c r="C606" s="1">
        <v>40822</v>
      </c>
      <c r="D606" t="s">
        <v>45</v>
      </c>
      <c r="E606">
        <v>38</v>
      </c>
      <c r="F606">
        <v>364.43520000000001</v>
      </c>
      <c r="G606">
        <v>0.04</v>
      </c>
      <c r="H606" t="s">
        <v>22</v>
      </c>
      <c r="I606">
        <v>25.03</v>
      </c>
      <c r="J606">
        <v>9.99</v>
      </c>
      <c r="K606">
        <v>5.12</v>
      </c>
      <c r="L606" t="s">
        <v>1266</v>
      </c>
      <c r="M606">
        <f t="shared" si="18"/>
        <v>12</v>
      </c>
      <c r="N606" t="s">
        <v>1123</v>
      </c>
      <c r="O606" t="s">
        <v>1123</v>
      </c>
      <c r="P606" t="s">
        <v>33</v>
      </c>
      <c r="Q606" t="s">
        <v>26</v>
      </c>
      <c r="R606" t="s">
        <v>61</v>
      </c>
      <c r="S606" t="s">
        <v>1267</v>
      </c>
      <c r="T606" t="s">
        <v>39</v>
      </c>
      <c r="U606">
        <v>0.4</v>
      </c>
      <c r="V606" s="1">
        <v>40824</v>
      </c>
      <c r="W606">
        <f t="shared" si="19"/>
        <v>15.184800000000001</v>
      </c>
    </row>
    <row r="607" spans="1:23" x14ac:dyDescent="0.2">
      <c r="A607">
        <v>606</v>
      </c>
      <c r="B607">
        <v>4132</v>
      </c>
      <c r="C607" s="1">
        <v>40691</v>
      </c>
      <c r="D607" t="s">
        <v>45</v>
      </c>
      <c r="E607">
        <v>5</v>
      </c>
      <c r="F607">
        <v>14.255999999999998</v>
      </c>
      <c r="G607">
        <v>0.01</v>
      </c>
      <c r="H607" t="s">
        <v>22</v>
      </c>
      <c r="I607">
        <v>1.32</v>
      </c>
      <c r="J607">
        <v>2.88</v>
      </c>
      <c r="K607">
        <v>0.5</v>
      </c>
      <c r="L607" t="s">
        <v>126</v>
      </c>
      <c r="M607">
        <f t="shared" si="18"/>
        <v>13</v>
      </c>
      <c r="N607" t="s">
        <v>24</v>
      </c>
      <c r="O607" t="s">
        <v>24</v>
      </c>
      <c r="P607" t="s">
        <v>41</v>
      </c>
      <c r="Q607" t="s">
        <v>26</v>
      </c>
      <c r="R607" t="s">
        <v>88</v>
      </c>
      <c r="S607" t="s">
        <v>127</v>
      </c>
      <c r="T607" t="s">
        <v>39</v>
      </c>
      <c r="U607">
        <v>0.36</v>
      </c>
      <c r="V607" s="1">
        <v>40693</v>
      </c>
      <c r="W607">
        <f t="shared" si="19"/>
        <v>0.14399999999999999</v>
      </c>
    </row>
    <row r="608" spans="1:23" x14ac:dyDescent="0.2">
      <c r="A608">
        <v>607</v>
      </c>
      <c r="B608">
        <v>4134</v>
      </c>
      <c r="C608" s="1">
        <v>40554</v>
      </c>
      <c r="D608" t="s">
        <v>78</v>
      </c>
      <c r="E608">
        <v>48</v>
      </c>
      <c r="F608">
        <v>6224.1695999999993</v>
      </c>
      <c r="G608">
        <v>0.01</v>
      </c>
      <c r="H608" t="s">
        <v>31</v>
      </c>
      <c r="I608">
        <v>-824.15</v>
      </c>
      <c r="J608">
        <v>130.97999999999999</v>
      </c>
      <c r="K608">
        <v>54.74</v>
      </c>
      <c r="L608" t="s">
        <v>1543</v>
      </c>
      <c r="M608">
        <f t="shared" si="18"/>
        <v>17</v>
      </c>
      <c r="N608" t="s">
        <v>2012</v>
      </c>
      <c r="O608" t="s">
        <v>2012</v>
      </c>
      <c r="P608" t="s">
        <v>25</v>
      </c>
      <c r="Q608" t="s">
        <v>49</v>
      </c>
      <c r="R608" t="s">
        <v>80</v>
      </c>
      <c r="S608" t="s">
        <v>807</v>
      </c>
      <c r="T608" t="s">
        <v>82</v>
      </c>
      <c r="U608">
        <v>0.69</v>
      </c>
      <c r="V608" s="1">
        <v>40556</v>
      </c>
      <c r="W608">
        <f t="shared" si="19"/>
        <v>62.870399999999989</v>
      </c>
    </row>
    <row r="609" spans="1:23" x14ac:dyDescent="0.2">
      <c r="A609">
        <v>608</v>
      </c>
      <c r="B609">
        <v>4134</v>
      </c>
      <c r="C609" s="1">
        <v>40554</v>
      </c>
      <c r="D609" t="s">
        <v>78</v>
      </c>
      <c r="E609">
        <v>23</v>
      </c>
      <c r="F609">
        <v>698.0637999999999</v>
      </c>
      <c r="G609">
        <v>0.02</v>
      </c>
      <c r="H609" t="s">
        <v>22</v>
      </c>
      <c r="I609">
        <v>-16.05</v>
      </c>
      <c r="J609">
        <v>30.97</v>
      </c>
      <c r="K609">
        <v>4</v>
      </c>
      <c r="L609" t="s">
        <v>1543</v>
      </c>
      <c r="M609">
        <f t="shared" si="18"/>
        <v>17</v>
      </c>
      <c r="N609" t="s">
        <v>2012</v>
      </c>
      <c r="O609" t="s">
        <v>2012</v>
      </c>
      <c r="P609" t="s">
        <v>25</v>
      </c>
      <c r="Q609" t="s">
        <v>42</v>
      </c>
      <c r="R609" t="s">
        <v>70</v>
      </c>
      <c r="S609" t="s">
        <v>942</v>
      </c>
      <c r="T609" t="s">
        <v>39</v>
      </c>
      <c r="U609">
        <v>0.74</v>
      </c>
      <c r="V609" s="1">
        <v>40554</v>
      </c>
      <c r="W609">
        <f t="shared" si="19"/>
        <v>14.2462</v>
      </c>
    </row>
    <row r="610" spans="1:23" x14ac:dyDescent="0.2">
      <c r="A610">
        <v>609</v>
      </c>
      <c r="B610">
        <v>4162</v>
      </c>
      <c r="C610" s="1">
        <v>40948</v>
      </c>
      <c r="D610" t="s">
        <v>21</v>
      </c>
      <c r="E610">
        <v>2</v>
      </c>
      <c r="F610">
        <v>347.70599999999996</v>
      </c>
      <c r="G610">
        <v>0.1</v>
      </c>
      <c r="H610" t="s">
        <v>22</v>
      </c>
      <c r="I610">
        <v>-319.02</v>
      </c>
      <c r="J610">
        <v>193.17</v>
      </c>
      <c r="K610">
        <v>19.989999999999998</v>
      </c>
      <c r="L610" t="s">
        <v>1523</v>
      </c>
      <c r="M610">
        <f t="shared" si="18"/>
        <v>11</v>
      </c>
      <c r="N610" t="s">
        <v>974</v>
      </c>
      <c r="O610" t="s">
        <v>512</v>
      </c>
      <c r="P610" t="s">
        <v>25</v>
      </c>
      <c r="Q610" t="s">
        <v>26</v>
      </c>
      <c r="R610" t="s">
        <v>27</v>
      </c>
      <c r="S610" t="s">
        <v>338</v>
      </c>
      <c r="T610" t="s">
        <v>39</v>
      </c>
      <c r="U610">
        <v>0.71</v>
      </c>
      <c r="V610" s="1">
        <v>40952</v>
      </c>
      <c r="W610">
        <f t="shared" si="19"/>
        <v>38.634</v>
      </c>
    </row>
    <row r="611" spans="1:23" x14ac:dyDescent="0.2">
      <c r="A611">
        <v>610</v>
      </c>
      <c r="B611">
        <v>4166</v>
      </c>
      <c r="C611" s="1">
        <v>40236</v>
      </c>
      <c r="D611" t="s">
        <v>21</v>
      </c>
      <c r="E611">
        <v>19</v>
      </c>
      <c r="F611">
        <v>124.108</v>
      </c>
      <c r="G611">
        <v>0.08</v>
      </c>
      <c r="H611" t="s">
        <v>22</v>
      </c>
      <c r="I611">
        <v>-49.346499999999999</v>
      </c>
      <c r="J611">
        <v>7.1</v>
      </c>
      <c r="K611">
        <v>6.05</v>
      </c>
      <c r="L611" t="s">
        <v>1852</v>
      </c>
      <c r="M611">
        <f t="shared" si="18"/>
        <v>12</v>
      </c>
      <c r="N611" t="s">
        <v>1905</v>
      </c>
      <c r="O611" t="s">
        <v>673</v>
      </c>
      <c r="P611" t="s">
        <v>41</v>
      </c>
      <c r="Q611" t="s">
        <v>26</v>
      </c>
      <c r="R611" t="s">
        <v>37</v>
      </c>
      <c r="S611" t="s">
        <v>435</v>
      </c>
      <c r="T611" t="s">
        <v>39</v>
      </c>
      <c r="U611">
        <v>0.39</v>
      </c>
      <c r="V611" s="1">
        <v>40236</v>
      </c>
      <c r="W611">
        <f t="shared" si="19"/>
        <v>10.792</v>
      </c>
    </row>
    <row r="612" spans="1:23" x14ac:dyDescent="0.2">
      <c r="A612">
        <v>611</v>
      </c>
      <c r="B612">
        <v>4193</v>
      </c>
      <c r="C612" s="1">
        <v>39821</v>
      </c>
      <c r="D612" t="s">
        <v>30</v>
      </c>
      <c r="E612">
        <v>16</v>
      </c>
      <c r="F612">
        <v>61.4544</v>
      </c>
      <c r="G612">
        <v>7.0000000000000007E-2</v>
      </c>
      <c r="H612" t="s">
        <v>22</v>
      </c>
      <c r="I612">
        <v>14.42</v>
      </c>
      <c r="J612">
        <v>4.13</v>
      </c>
      <c r="K612">
        <v>0.99</v>
      </c>
      <c r="L612" t="s">
        <v>1731</v>
      </c>
      <c r="M612">
        <f t="shared" si="18"/>
        <v>15</v>
      </c>
      <c r="N612" t="s">
        <v>1123</v>
      </c>
      <c r="O612" t="s">
        <v>1123</v>
      </c>
      <c r="P612" t="s">
        <v>60</v>
      </c>
      <c r="Q612" t="s">
        <v>26</v>
      </c>
      <c r="R612" t="s">
        <v>88</v>
      </c>
      <c r="S612" t="s">
        <v>492</v>
      </c>
      <c r="T612" t="s">
        <v>39</v>
      </c>
      <c r="U612">
        <v>0.39</v>
      </c>
      <c r="V612" s="1">
        <v>39821</v>
      </c>
      <c r="W612">
        <f t="shared" si="19"/>
        <v>4.6256000000000004</v>
      </c>
    </row>
    <row r="613" spans="1:23" x14ac:dyDescent="0.2">
      <c r="A613">
        <v>612</v>
      </c>
      <c r="B613">
        <v>4193</v>
      </c>
      <c r="C613" s="1">
        <v>39821</v>
      </c>
      <c r="D613" t="s">
        <v>30</v>
      </c>
      <c r="E613">
        <v>3</v>
      </c>
      <c r="F613">
        <v>66.115200000000002</v>
      </c>
      <c r="G613">
        <v>0.03</v>
      </c>
      <c r="H613" t="s">
        <v>22</v>
      </c>
      <c r="I613">
        <v>64.25</v>
      </c>
      <c r="J613">
        <v>22.72</v>
      </c>
      <c r="K613">
        <v>8.99</v>
      </c>
      <c r="L613" t="s">
        <v>1731</v>
      </c>
      <c r="M613">
        <f t="shared" si="18"/>
        <v>15</v>
      </c>
      <c r="N613" t="s">
        <v>1123</v>
      </c>
      <c r="O613" t="s">
        <v>1123</v>
      </c>
      <c r="P613" t="s">
        <v>60</v>
      </c>
      <c r="Q613" t="s">
        <v>49</v>
      </c>
      <c r="R613" t="s">
        <v>50</v>
      </c>
      <c r="S613" t="s">
        <v>315</v>
      </c>
      <c r="T613" t="s">
        <v>52</v>
      </c>
      <c r="U613">
        <v>0.44</v>
      </c>
      <c r="V613" s="1">
        <v>39821</v>
      </c>
      <c r="W613">
        <f t="shared" si="19"/>
        <v>2.0448</v>
      </c>
    </row>
    <row r="614" spans="1:23" x14ac:dyDescent="0.2">
      <c r="A614">
        <v>613</v>
      </c>
      <c r="B614">
        <v>4195</v>
      </c>
      <c r="C614" s="1">
        <v>40326</v>
      </c>
      <c r="D614" t="s">
        <v>45</v>
      </c>
      <c r="E614">
        <v>30</v>
      </c>
      <c r="F614">
        <v>237.15</v>
      </c>
      <c r="G614">
        <v>7.0000000000000007E-2</v>
      </c>
      <c r="H614" t="s">
        <v>22</v>
      </c>
      <c r="I614">
        <v>37.090000000000003</v>
      </c>
      <c r="J614">
        <v>8.5</v>
      </c>
      <c r="K614">
        <v>1.99</v>
      </c>
      <c r="L614" t="s">
        <v>2064</v>
      </c>
      <c r="M614">
        <f t="shared" si="18"/>
        <v>10</v>
      </c>
      <c r="N614" t="s">
        <v>703</v>
      </c>
      <c r="O614" t="s">
        <v>704</v>
      </c>
      <c r="P614" t="s">
        <v>41</v>
      </c>
      <c r="Q614" t="s">
        <v>42</v>
      </c>
      <c r="R614" t="s">
        <v>70</v>
      </c>
      <c r="S614" t="s">
        <v>863</v>
      </c>
      <c r="T614" t="s">
        <v>52</v>
      </c>
      <c r="U614">
        <v>0.49</v>
      </c>
      <c r="V614" s="1">
        <v>40328</v>
      </c>
      <c r="W614">
        <f t="shared" si="19"/>
        <v>17.850000000000001</v>
      </c>
    </row>
    <row r="615" spans="1:23" x14ac:dyDescent="0.2">
      <c r="A615">
        <v>614</v>
      </c>
      <c r="B615">
        <v>4199</v>
      </c>
      <c r="C615" s="1">
        <v>40951</v>
      </c>
      <c r="D615" t="s">
        <v>78</v>
      </c>
      <c r="E615">
        <v>43</v>
      </c>
      <c r="F615">
        <v>604.49400000000003</v>
      </c>
      <c r="G615">
        <v>0.01</v>
      </c>
      <c r="H615" t="s">
        <v>56</v>
      </c>
      <c r="I615">
        <v>102.53</v>
      </c>
      <c r="J615">
        <v>14.2</v>
      </c>
      <c r="K615">
        <v>5.3</v>
      </c>
      <c r="L615" t="s">
        <v>2112</v>
      </c>
      <c r="M615">
        <f t="shared" si="18"/>
        <v>11</v>
      </c>
      <c r="N615" t="s">
        <v>2073</v>
      </c>
      <c r="O615" t="s">
        <v>704</v>
      </c>
      <c r="P615" t="s">
        <v>41</v>
      </c>
      <c r="Q615" t="s">
        <v>49</v>
      </c>
      <c r="R615" t="s">
        <v>50</v>
      </c>
      <c r="S615" t="s">
        <v>603</v>
      </c>
      <c r="T615" t="s">
        <v>68</v>
      </c>
      <c r="U615">
        <v>0.46</v>
      </c>
      <c r="V615" s="1">
        <v>40952</v>
      </c>
      <c r="W615">
        <f t="shared" si="19"/>
        <v>6.1060000000000008</v>
      </c>
    </row>
    <row r="616" spans="1:23" x14ac:dyDescent="0.2">
      <c r="A616">
        <v>615</v>
      </c>
      <c r="B616">
        <v>4230</v>
      </c>
      <c r="C616" s="1">
        <v>40971</v>
      </c>
      <c r="D616" t="s">
        <v>78</v>
      </c>
      <c r="E616">
        <v>18</v>
      </c>
      <c r="F616">
        <v>388.512</v>
      </c>
      <c r="G616">
        <v>0.05</v>
      </c>
      <c r="H616" t="s">
        <v>22</v>
      </c>
      <c r="I616">
        <v>21.96</v>
      </c>
      <c r="J616">
        <v>22.72</v>
      </c>
      <c r="K616">
        <v>8.99</v>
      </c>
      <c r="L616" t="s">
        <v>2034</v>
      </c>
      <c r="M616">
        <f t="shared" si="18"/>
        <v>17</v>
      </c>
      <c r="N616" t="s">
        <v>2012</v>
      </c>
      <c r="O616" t="s">
        <v>2012</v>
      </c>
      <c r="P616" t="s">
        <v>41</v>
      </c>
      <c r="Q616" t="s">
        <v>49</v>
      </c>
      <c r="R616" t="s">
        <v>50</v>
      </c>
      <c r="S616" t="s">
        <v>315</v>
      </c>
      <c r="T616" t="s">
        <v>52</v>
      </c>
      <c r="U616">
        <v>0.44</v>
      </c>
      <c r="V616" s="1">
        <v>40972</v>
      </c>
      <c r="W616">
        <f t="shared" si="19"/>
        <v>20.448</v>
      </c>
    </row>
    <row r="617" spans="1:23" x14ac:dyDescent="0.2">
      <c r="A617">
        <v>616</v>
      </c>
      <c r="B617">
        <v>4230</v>
      </c>
      <c r="C617" s="1">
        <v>40971</v>
      </c>
      <c r="D617" t="s">
        <v>78</v>
      </c>
      <c r="E617">
        <v>46</v>
      </c>
      <c r="F617">
        <v>2823.0522000000001</v>
      </c>
      <c r="G617">
        <v>7.0000000000000007E-2</v>
      </c>
      <c r="H617" t="s">
        <v>56</v>
      </c>
      <c r="I617">
        <v>456.81299999999999</v>
      </c>
      <c r="J617">
        <v>65.989999999999995</v>
      </c>
      <c r="K617">
        <v>8.99</v>
      </c>
      <c r="L617" t="s">
        <v>2034</v>
      </c>
      <c r="M617">
        <f t="shared" si="18"/>
        <v>17</v>
      </c>
      <c r="N617" t="s">
        <v>2012</v>
      </c>
      <c r="O617" t="s">
        <v>2012</v>
      </c>
      <c r="P617" t="s">
        <v>41</v>
      </c>
      <c r="Q617" t="s">
        <v>42</v>
      </c>
      <c r="R617" t="s">
        <v>43</v>
      </c>
      <c r="S617" t="s">
        <v>1181</v>
      </c>
      <c r="T617" t="s">
        <v>39</v>
      </c>
      <c r="U617">
        <v>0.56000000000000005</v>
      </c>
      <c r="V617" s="1">
        <v>40973</v>
      </c>
      <c r="W617">
        <f t="shared" si="19"/>
        <v>212.48780000000002</v>
      </c>
    </row>
    <row r="618" spans="1:23" x14ac:dyDescent="0.2">
      <c r="A618">
        <v>617</v>
      </c>
      <c r="B618">
        <v>4257</v>
      </c>
      <c r="C618" s="1">
        <v>40626</v>
      </c>
      <c r="D618" t="s">
        <v>63</v>
      </c>
      <c r="E618">
        <v>45</v>
      </c>
      <c r="F618">
        <v>248.589</v>
      </c>
      <c r="G618">
        <v>0.01</v>
      </c>
      <c r="H618" t="s">
        <v>22</v>
      </c>
      <c r="I618">
        <v>-83.66</v>
      </c>
      <c r="J618">
        <v>5.58</v>
      </c>
      <c r="K618">
        <v>5.3</v>
      </c>
      <c r="L618" t="s">
        <v>880</v>
      </c>
      <c r="M618">
        <f t="shared" si="18"/>
        <v>9</v>
      </c>
      <c r="N618" t="s">
        <v>703</v>
      </c>
      <c r="O618" t="s">
        <v>704</v>
      </c>
      <c r="P618" t="s">
        <v>33</v>
      </c>
      <c r="Q618" t="s">
        <v>26</v>
      </c>
      <c r="R618" t="s">
        <v>76</v>
      </c>
      <c r="S618" t="s">
        <v>881</v>
      </c>
      <c r="T618" t="s">
        <v>39</v>
      </c>
      <c r="U618">
        <v>0.35</v>
      </c>
      <c r="V618" s="1">
        <v>40628</v>
      </c>
      <c r="W618">
        <f t="shared" si="19"/>
        <v>2.5110000000000001</v>
      </c>
    </row>
    <row r="619" spans="1:23" x14ac:dyDescent="0.2">
      <c r="A619">
        <v>618</v>
      </c>
      <c r="B619">
        <v>4261</v>
      </c>
      <c r="C619" s="1">
        <v>41184</v>
      </c>
      <c r="D619" t="s">
        <v>78</v>
      </c>
      <c r="E619">
        <v>22</v>
      </c>
      <c r="F619">
        <v>1453.2672000000002</v>
      </c>
      <c r="G619">
        <v>0.04</v>
      </c>
      <c r="H619" t="s">
        <v>31</v>
      </c>
      <c r="I619">
        <v>-521.41999999999996</v>
      </c>
      <c r="J619">
        <v>68.81</v>
      </c>
      <c r="K619">
        <v>60</v>
      </c>
      <c r="L619" t="s">
        <v>871</v>
      </c>
      <c r="M619">
        <f t="shared" si="18"/>
        <v>12</v>
      </c>
      <c r="N619" t="s">
        <v>703</v>
      </c>
      <c r="O619" t="s">
        <v>704</v>
      </c>
      <c r="P619" t="s">
        <v>41</v>
      </c>
      <c r="Q619" t="s">
        <v>26</v>
      </c>
      <c r="R619" t="s">
        <v>34</v>
      </c>
      <c r="S619" t="s">
        <v>605</v>
      </c>
      <c r="T619" t="s">
        <v>36</v>
      </c>
      <c r="U619">
        <v>0.41</v>
      </c>
      <c r="V619" s="1">
        <v>41185</v>
      </c>
      <c r="W619">
        <f t="shared" si="19"/>
        <v>60.552800000000005</v>
      </c>
    </row>
    <row r="620" spans="1:23" x14ac:dyDescent="0.2">
      <c r="A620">
        <v>619</v>
      </c>
      <c r="B620">
        <v>4261</v>
      </c>
      <c r="C620" s="1">
        <v>41184</v>
      </c>
      <c r="D620" t="s">
        <v>78</v>
      </c>
      <c r="E620">
        <v>33</v>
      </c>
      <c r="F620">
        <v>181.55279999999999</v>
      </c>
      <c r="G620">
        <v>0.08</v>
      </c>
      <c r="H620" t="s">
        <v>22</v>
      </c>
      <c r="I620">
        <v>-71.47</v>
      </c>
      <c r="J620">
        <v>5.98</v>
      </c>
      <c r="K620">
        <v>5.35</v>
      </c>
      <c r="L620" t="s">
        <v>871</v>
      </c>
      <c r="M620">
        <f t="shared" si="18"/>
        <v>12</v>
      </c>
      <c r="N620" t="s">
        <v>703</v>
      </c>
      <c r="O620" t="s">
        <v>704</v>
      </c>
      <c r="P620" t="s">
        <v>41</v>
      </c>
      <c r="Q620" t="s">
        <v>26</v>
      </c>
      <c r="R620" t="s">
        <v>61</v>
      </c>
      <c r="S620" t="s">
        <v>882</v>
      </c>
      <c r="T620" t="s">
        <v>39</v>
      </c>
      <c r="U620">
        <v>0.4</v>
      </c>
      <c r="V620" s="1">
        <v>41186</v>
      </c>
      <c r="W620">
        <f t="shared" si="19"/>
        <v>15.7872</v>
      </c>
    </row>
    <row r="621" spans="1:23" x14ac:dyDescent="0.2">
      <c r="A621">
        <v>620</v>
      </c>
      <c r="B621">
        <v>4261</v>
      </c>
      <c r="C621" s="1">
        <v>41184</v>
      </c>
      <c r="D621" t="s">
        <v>78</v>
      </c>
      <c r="E621">
        <v>32</v>
      </c>
      <c r="F621">
        <v>9235.9679999999989</v>
      </c>
      <c r="G621">
        <v>0.04</v>
      </c>
      <c r="H621" t="s">
        <v>22</v>
      </c>
      <c r="I621">
        <v>2848.17</v>
      </c>
      <c r="J621">
        <v>300.64999999999998</v>
      </c>
      <c r="K621">
        <v>24.49</v>
      </c>
      <c r="L621" t="s">
        <v>871</v>
      </c>
      <c r="M621">
        <f t="shared" si="18"/>
        <v>12</v>
      </c>
      <c r="N621" t="s">
        <v>703</v>
      </c>
      <c r="O621" t="s">
        <v>704</v>
      </c>
      <c r="P621" t="s">
        <v>41</v>
      </c>
      <c r="Q621" t="s">
        <v>26</v>
      </c>
      <c r="R621" t="s">
        <v>34</v>
      </c>
      <c r="S621" t="s">
        <v>378</v>
      </c>
      <c r="T621" t="s">
        <v>29</v>
      </c>
      <c r="U621">
        <v>0.52</v>
      </c>
      <c r="V621" s="1">
        <v>41186</v>
      </c>
      <c r="W621">
        <f t="shared" si="19"/>
        <v>384.83199999999999</v>
      </c>
    </row>
    <row r="622" spans="1:23" x14ac:dyDescent="0.2">
      <c r="A622">
        <v>621</v>
      </c>
      <c r="B622">
        <v>4261</v>
      </c>
      <c r="C622" s="1">
        <v>41184</v>
      </c>
      <c r="D622" t="s">
        <v>78</v>
      </c>
      <c r="E622">
        <v>48</v>
      </c>
      <c r="F622">
        <v>266.3424</v>
      </c>
      <c r="G622">
        <v>0.04</v>
      </c>
      <c r="H622" t="s">
        <v>22</v>
      </c>
      <c r="I622">
        <v>-94.82</v>
      </c>
      <c r="J622">
        <v>5.78</v>
      </c>
      <c r="K622">
        <v>5.37</v>
      </c>
      <c r="L622" t="s">
        <v>871</v>
      </c>
      <c r="M622">
        <f t="shared" si="18"/>
        <v>12</v>
      </c>
      <c r="N622" t="s">
        <v>703</v>
      </c>
      <c r="O622" t="s">
        <v>704</v>
      </c>
      <c r="P622" t="s">
        <v>41</v>
      </c>
      <c r="Q622" t="s">
        <v>26</v>
      </c>
      <c r="R622" t="s">
        <v>61</v>
      </c>
      <c r="S622" t="s">
        <v>883</v>
      </c>
      <c r="T622" t="s">
        <v>39</v>
      </c>
      <c r="U622">
        <v>0.36</v>
      </c>
      <c r="V622" s="1">
        <v>41186</v>
      </c>
      <c r="W622">
        <f t="shared" si="19"/>
        <v>11.0976</v>
      </c>
    </row>
    <row r="623" spans="1:23" x14ac:dyDescent="0.2">
      <c r="A623">
        <v>622</v>
      </c>
      <c r="B623">
        <v>4294</v>
      </c>
      <c r="C623" s="1">
        <v>41135</v>
      </c>
      <c r="D623" t="s">
        <v>63</v>
      </c>
      <c r="E623">
        <v>8</v>
      </c>
      <c r="F623">
        <v>13.6416</v>
      </c>
      <c r="G623">
        <v>0.02</v>
      </c>
      <c r="H623" t="s">
        <v>22</v>
      </c>
      <c r="I623">
        <v>-15.34</v>
      </c>
      <c r="J623">
        <v>1.74</v>
      </c>
      <c r="K623">
        <v>4.08</v>
      </c>
      <c r="L623" t="s">
        <v>869</v>
      </c>
      <c r="M623">
        <f t="shared" si="18"/>
        <v>14</v>
      </c>
      <c r="N623" t="s">
        <v>703</v>
      </c>
      <c r="O623" t="s">
        <v>704</v>
      </c>
      <c r="P623" t="s">
        <v>25</v>
      </c>
      <c r="Q623" t="s">
        <v>49</v>
      </c>
      <c r="R623" t="s">
        <v>50</v>
      </c>
      <c r="S623" t="s">
        <v>456</v>
      </c>
      <c r="T623" t="s">
        <v>52</v>
      </c>
      <c r="U623">
        <v>0.53</v>
      </c>
      <c r="V623" s="1">
        <v>41137</v>
      </c>
      <c r="W623">
        <f t="shared" si="19"/>
        <v>0.27839999999999998</v>
      </c>
    </row>
    <row r="624" spans="1:23" x14ac:dyDescent="0.2">
      <c r="A624">
        <v>623</v>
      </c>
      <c r="B624">
        <v>4321</v>
      </c>
      <c r="C624" s="1">
        <v>40011</v>
      </c>
      <c r="D624" t="s">
        <v>63</v>
      </c>
      <c r="E624">
        <v>47</v>
      </c>
      <c r="F624">
        <v>1406.2118</v>
      </c>
      <c r="G624">
        <v>0.02</v>
      </c>
      <c r="H624" t="s">
        <v>56</v>
      </c>
      <c r="I624">
        <v>-54.63</v>
      </c>
      <c r="J624">
        <v>30.53</v>
      </c>
      <c r="K624">
        <v>19.989999999999998</v>
      </c>
      <c r="L624" t="s">
        <v>1200</v>
      </c>
      <c r="M624">
        <f t="shared" si="18"/>
        <v>13</v>
      </c>
      <c r="N624" t="s">
        <v>1123</v>
      </c>
      <c r="O624" t="s">
        <v>1123</v>
      </c>
      <c r="P624" t="s">
        <v>41</v>
      </c>
      <c r="Q624" t="s">
        <v>26</v>
      </c>
      <c r="R624" t="s">
        <v>88</v>
      </c>
      <c r="S624" t="s">
        <v>219</v>
      </c>
      <c r="T624" t="s">
        <v>39</v>
      </c>
      <c r="U624">
        <v>0.39</v>
      </c>
      <c r="V624" s="1">
        <v>40013</v>
      </c>
      <c r="W624">
        <f t="shared" si="19"/>
        <v>28.698200000000003</v>
      </c>
    </row>
    <row r="625" spans="1:23" x14ac:dyDescent="0.2">
      <c r="A625">
        <v>624</v>
      </c>
      <c r="B625">
        <v>4324</v>
      </c>
      <c r="C625" s="1">
        <v>40740</v>
      </c>
      <c r="D625" t="s">
        <v>78</v>
      </c>
      <c r="E625">
        <v>28</v>
      </c>
      <c r="F625">
        <v>1101.2735999999998</v>
      </c>
      <c r="G625">
        <v>0.04</v>
      </c>
      <c r="H625" t="s">
        <v>22</v>
      </c>
      <c r="I625">
        <v>154.85</v>
      </c>
      <c r="J625">
        <v>40.97</v>
      </c>
      <c r="K625">
        <v>8.99</v>
      </c>
      <c r="L625" t="s">
        <v>1475</v>
      </c>
      <c r="M625">
        <f t="shared" si="18"/>
        <v>12</v>
      </c>
      <c r="N625" t="s">
        <v>2012</v>
      </c>
      <c r="O625" t="s">
        <v>2012</v>
      </c>
      <c r="P625" t="s">
        <v>25</v>
      </c>
      <c r="Q625" t="s">
        <v>26</v>
      </c>
      <c r="R625" t="s">
        <v>95</v>
      </c>
      <c r="S625" t="s">
        <v>777</v>
      </c>
      <c r="T625" t="s">
        <v>52</v>
      </c>
      <c r="U625">
        <v>0.59</v>
      </c>
      <c r="V625" s="1">
        <v>40742</v>
      </c>
      <c r="W625">
        <f t="shared" si="19"/>
        <v>45.886399999999995</v>
      </c>
    </row>
    <row r="626" spans="1:23" x14ac:dyDescent="0.2">
      <c r="A626">
        <v>625</v>
      </c>
      <c r="B626">
        <v>4354</v>
      </c>
      <c r="C626" s="1">
        <v>40085</v>
      </c>
      <c r="D626" t="s">
        <v>45</v>
      </c>
      <c r="E626">
        <v>6</v>
      </c>
      <c r="F626">
        <v>43.394400000000005</v>
      </c>
      <c r="G626">
        <v>0.02</v>
      </c>
      <c r="H626" t="s">
        <v>22</v>
      </c>
      <c r="I626">
        <v>7.74</v>
      </c>
      <c r="J626">
        <v>7.38</v>
      </c>
      <c r="K626">
        <v>5.21</v>
      </c>
      <c r="L626" t="s">
        <v>1243</v>
      </c>
      <c r="M626">
        <f t="shared" si="18"/>
        <v>14</v>
      </c>
      <c r="N626" t="s">
        <v>1123</v>
      </c>
      <c r="O626" t="s">
        <v>1123</v>
      </c>
      <c r="P626" t="s">
        <v>41</v>
      </c>
      <c r="Q626" t="s">
        <v>49</v>
      </c>
      <c r="R626" t="s">
        <v>50</v>
      </c>
      <c r="S626" t="s">
        <v>514</v>
      </c>
      <c r="T626" t="s">
        <v>39</v>
      </c>
      <c r="U626">
        <v>0.56000000000000005</v>
      </c>
      <c r="V626" s="1">
        <v>40086</v>
      </c>
      <c r="W626">
        <f t="shared" si="19"/>
        <v>0.88560000000000005</v>
      </c>
    </row>
    <row r="627" spans="1:23" x14ac:dyDescent="0.2">
      <c r="A627">
        <v>626</v>
      </c>
      <c r="B627">
        <v>4359</v>
      </c>
      <c r="C627" s="1">
        <v>40239</v>
      </c>
      <c r="D627" t="s">
        <v>78</v>
      </c>
      <c r="E627">
        <v>21</v>
      </c>
      <c r="F627">
        <v>208.29900000000001</v>
      </c>
      <c r="G627">
        <v>0.09</v>
      </c>
      <c r="H627" t="s">
        <v>22</v>
      </c>
      <c r="I627">
        <v>-97.75</v>
      </c>
      <c r="J627">
        <v>10.9</v>
      </c>
      <c r="K627">
        <v>7.46</v>
      </c>
      <c r="L627" t="s">
        <v>1971</v>
      </c>
      <c r="M627">
        <f t="shared" si="18"/>
        <v>14</v>
      </c>
      <c r="N627" t="s">
        <v>1905</v>
      </c>
      <c r="O627" t="s">
        <v>673</v>
      </c>
      <c r="P627" t="s">
        <v>60</v>
      </c>
      <c r="Q627" t="s">
        <v>26</v>
      </c>
      <c r="R627" t="s">
        <v>27</v>
      </c>
      <c r="S627" t="s">
        <v>159</v>
      </c>
      <c r="T627" t="s">
        <v>39</v>
      </c>
      <c r="U627">
        <v>0.59</v>
      </c>
      <c r="V627" s="1">
        <v>40241</v>
      </c>
      <c r="W627">
        <f t="shared" si="19"/>
        <v>20.600999999999999</v>
      </c>
    </row>
    <row r="628" spans="1:23" x14ac:dyDescent="0.2">
      <c r="A628">
        <v>627</v>
      </c>
      <c r="B628">
        <v>4387</v>
      </c>
      <c r="C628" s="1">
        <v>40838</v>
      </c>
      <c r="D628" t="s">
        <v>78</v>
      </c>
      <c r="E628">
        <v>4</v>
      </c>
      <c r="F628">
        <v>561.64559999999994</v>
      </c>
      <c r="G628">
        <v>7.0000000000000007E-2</v>
      </c>
      <c r="H628" t="s">
        <v>31</v>
      </c>
      <c r="I628">
        <v>-388.51670000000001</v>
      </c>
      <c r="J628">
        <v>150.97999999999999</v>
      </c>
      <c r="K628">
        <v>39.25</v>
      </c>
      <c r="L628" t="s">
        <v>1731</v>
      </c>
      <c r="M628">
        <f t="shared" si="18"/>
        <v>15</v>
      </c>
      <c r="N628" t="s">
        <v>1123</v>
      </c>
      <c r="O628" t="s">
        <v>1123</v>
      </c>
      <c r="P628" t="s">
        <v>41</v>
      </c>
      <c r="Q628" t="s">
        <v>49</v>
      </c>
      <c r="R628" t="s">
        <v>83</v>
      </c>
      <c r="S628" t="s">
        <v>1404</v>
      </c>
      <c r="T628" t="s">
        <v>82</v>
      </c>
      <c r="U628">
        <v>0.75</v>
      </c>
      <c r="V628" s="1">
        <v>40839</v>
      </c>
      <c r="W628">
        <f t="shared" si="19"/>
        <v>42.2744</v>
      </c>
    </row>
    <row r="629" spans="1:23" x14ac:dyDescent="0.2">
      <c r="A629">
        <v>628</v>
      </c>
      <c r="B629">
        <v>4389</v>
      </c>
      <c r="C629" s="1">
        <v>39937</v>
      </c>
      <c r="D629" t="s">
        <v>63</v>
      </c>
      <c r="E629">
        <v>35</v>
      </c>
      <c r="F629">
        <v>173.81700000000001</v>
      </c>
      <c r="G629">
        <v>7.0000000000000007E-2</v>
      </c>
      <c r="H629" t="s">
        <v>22</v>
      </c>
      <c r="I629">
        <v>-116.3455</v>
      </c>
      <c r="J629">
        <v>5.34</v>
      </c>
      <c r="K629">
        <v>5.63</v>
      </c>
      <c r="L629" t="s">
        <v>2042</v>
      </c>
      <c r="M629">
        <f t="shared" si="18"/>
        <v>16</v>
      </c>
      <c r="N629" t="s">
        <v>2073</v>
      </c>
      <c r="O629" t="s">
        <v>704</v>
      </c>
      <c r="P629" t="s">
        <v>41</v>
      </c>
      <c r="Q629" t="s">
        <v>26</v>
      </c>
      <c r="R629" t="s">
        <v>37</v>
      </c>
      <c r="S629" t="s">
        <v>1339</v>
      </c>
      <c r="T629" t="s">
        <v>39</v>
      </c>
      <c r="U629">
        <v>0.39</v>
      </c>
      <c r="V629" s="1">
        <v>39939</v>
      </c>
      <c r="W629">
        <f t="shared" si="19"/>
        <v>13.083000000000002</v>
      </c>
    </row>
    <row r="630" spans="1:23" x14ac:dyDescent="0.2">
      <c r="A630">
        <v>629</v>
      </c>
      <c r="B630">
        <v>4389</v>
      </c>
      <c r="C630" s="1">
        <v>39937</v>
      </c>
      <c r="D630" t="s">
        <v>63</v>
      </c>
      <c r="E630">
        <v>49</v>
      </c>
      <c r="F630">
        <v>7651.3793999999998</v>
      </c>
      <c r="G630">
        <v>0.03</v>
      </c>
      <c r="H630" t="s">
        <v>31</v>
      </c>
      <c r="I630">
        <v>1304.9000000000001</v>
      </c>
      <c r="J630">
        <v>160.97999999999999</v>
      </c>
      <c r="K630">
        <v>30</v>
      </c>
      <c r="L630" t="s">
        <v>2042</v>
      </c>
      <c r="M630">
        <f t="shared" si="18"/>
        <v>16</v>
      </c>
      <c r="N630" t="s">
        <v>2073</v>
      </c>
      <c r="O630" t="s">
        <v>704</v>
      </c>
      <c r="P630" t="s">
        <v>41</v>
      </c>
      <c r="Q630" t="s">
        <v>49</v>
      </c>
      <c r="R630" t="s">
        <v>112</v>
      </c>
      <c r="S630" t="s">
        <v>746</v>
      </c>
      <c r="T630" t="s">
        <v>36</v>
      </c>
      <c r="U630">
        <v>0.62</v>
      </c>
      <c r="V630" s="1">
        <v>39938</v>
      </c>
      <c r="W630">
        <f t="shared" si="19"/>
        <v>236.64059999999998</v>
      </c>
    </row>
    <row r="631" spans="1:23" x14ac:dyDescent="0.2">
      <c r="A631">
        <v>630</v>
      </c>
      <c r="B631">
        <v>4389</v>
      </c>
      <c r="C631" s="1">
        <v>39937</v>
      </c>
      <c r="D631" t="s">
        <v>63</v>
      </c>
      <c r="E631">
        <v>42</v>
      </c>
      <c r="F631">
        <v>2660.7168000000001</v>
      </c>
      <c r="G631">
        <v>0.04</v>
      </c>
      <c r="H631" t="s">
        <v>56</v>
      </c>
      <c r="I631">
        <v>693.0630000000001</v>
      </c>
      <c r="J631">
        <v>65.989999999999995</v>
      </c>
      <c r="K631">
        <v>5.63</v>
      </c>
      <c r="L631" t="s">
        <v>2042</v>
      </c>
      <c r="M631">
        <f t="shared" si="18"/>
        <v>16</v>
      </c>
      <c r="N631" t="s">
        <v>2073</v>
      </c>
      <c r="O631" t="s">
        <v>704</v>
      </c>
      <c r="P631" t="s">
        <v>41</v>
      </c>
      <c r="Q631" t="s">
        <v>42</v>
      </c>
      <c r="R631" t="s">
        <v>43</v>
      </c>
      <c r="S631" t="s">
        <v>1419</v>
      </c>
      <c r="T631" t="s">
        <v>39</v>
      </c>
      <c r="U631">
        <v>0.56000000000000005</v>
      </c>
      <c r="V631" s="1">
        <v>39937</v>
      </c>
      <c r="W631">
        <f t="shared" si="19"/>
        <v>110.86320000000001</v>
      </c>
    </row>
    <row r="632" spans="1:23" x14ac:dyDescent="0.2">
      <c r="A632">
        <v>631</v>
      </c>
      <c r="B632">
        <v>4391</v>
      </c>
      <c r="C632" s="1">
        <v>40956</v>
      </c>
      <c r="D632" t="s">
        <v>30</v>
      </c>
      <c r="E632">
        <v>20</v>
      </c>
      <c r="F632">
        <v>2932.6120000000001</v>
      </c>
      <c r="G632">
        <v>0.06</v>
      </c>
      <c r="H632" t="s">
        <v>22</v>
      </c>
      <c r="I632">
        <v>428.47199999999998</v>
      </c>
      <c r="J632">
        <v>155.99</v>
      </c>
      <c r="K632">
        <v>3.9</v>
      </c>
      <c r="L632" t="s">
        <v>1933</v>
      </c>
      <c r="M632">
        <f t="shared" si="18"/>
        <v>12</v>
      </c>
      <c r="N632" t="s">
        <v>703</v>
      </c>
      <c r="O632" t="s">
        <v>704</v>
      </c>
      <c r="P632" t="s">
        <v>60</v>
      </c>
      <c r="Q632" t="s">
        <v>42</v>
      </c>
      <c r="R632" t="s">
        <v>43</v>
      </c>
      <c r="S632" t="s">
        <v>257</v>
      </c>
      <c r="T632" t="s">
        <v>39</v>
      </c>
      <c r="U632">
        <v>0.55000000000000004</v>
      </c>
      <c r="V632" s="1">
        <v>40958</v>
      </c>
      <c r="W632">
        <f t="shared" si="19"/>
        <v>187.18800000000002</v>
      </c>
    </row>
    <row r="633" spans="1:23" x14ac:dyDescent="0.2">
      <c r="A633">
        <v>632</v>
      </c>
      <c r="B633">
        <v>4416</v>
      </c>
      <c r="C633" s="1">
        <v>41089</v>
      </c>
      <c r="D633" t="s">
        <v>21</v>
      </c>
      <c r="E633">
        <v>46</v>
      </c>
      <c r="F633">
        <v>6871.5720000000001</v>
      </c>
      <c r="G633">
        <v>0.1</v>
      </c>
      <c r="H633" t="s">
        <v>22</v>
      </c>
      <c r="I633">
        <v>2665.3960000000002</v>
      </c>
      <c r="J633">
        <v>165.98</v>
      </c>
      <c r="K633">
        <v>19.989999999999998</v>
      </c>
      <c r="L633" t="s">
        <v>542</v>
      </c>
      <c r="M633">
        <f t="shared" si="18"/>
        <v>10</v>
      </c>
      <c r="N633" t="s">
        <v>511</v>
      </c>
      <c r="O633" t="s">
        <v>512</v>
      </c>
      <c r="P633" t="s">
        <v>41</v>
      </c>
      <c r="Q633" t="s">
        <v>26</v>
      </c>
      <c r="R633" t="s">
        <v>37</v>
      </c>
      <c r="S633" t="s">
        <v>543</v>
      </c>
      <c r="T633" t="s">
        <v>39</v>
      </c>
      <c r="U633">
        <v>0.4</v>
      </c>
      <c r="V633" s="1">
        <v>41093</v>
      </c>
      <c r="W633">
        <f t="shared" si="19"/>
        <v>763.50800000000004</v>
      </c>
    </row>
    <row r="634" spans="1:23" x14ac:dyDescent="0.2">
      <c r="A634">
        <v>633</v>
      </c>
      <c r="B634">
        <v>4422</v>
      </c>
      <c r="C634" s="1">
        <v>40684</v>
      </c>
      <c r="D634" t="s">
        <v>63</v>
      </c>
      <c r="E634">
        <v>12</v>
      </c>
      <c r="F634">
        <v>298.46879999999999</v>
      </c>
      <c r="G634">
        <v>0.02</v>
      </c>
      <c r="H634" t="s">
        <v>22</v>
      </c>
      <c r="I634">
        <v>104.03</v>
      </c>
      <c r="J634">
        <v>25.38</v>
      </c>
      <c r="K634">
        <v>8.99</v>
      </c>
      <c r="L634" t="s">
        <v>1622</v>
      </c>
      <c r="M634">
        <f t="shared" si="18"/>
        <v>11</v>
      </c>
      <c r="N634" t="s">
        <v>703</v>
      </c>
      <c r="O634" t="s">
        <v>704</v>
      </c>
      <c r="P634" t="s">
        <v>33</v>
      </c>
      <c r="Q634" t="s">
        <v>49</v>
      </c>
      <c r="R634" t="s">
        <v>50</v>
      </c>
      <c r="S634" t="s">
        <v>335</v>
      </c>
      <c r="T634" t="s">
        <v>52</v>
      </c>
      <c r="U634">
        <v>0.5</v>
      </c>
      <c r="V634" s="1">
        <v>40684</v>
      </c>
      <c r="W634">
        <f t="shared" si="19"/>
        <v>6.0912000000000006</v>
      </c>
    </row>
    <row r="635" spans="1:23" x14ac:dyDescent="0.2">
      <c r="A635">
        <v>634</v>
      </c>
      <c r="B635">
        <v>4422</v>
      </c>
      <c r="C635" s="1">
        <v>40684</v>
      </c>
      <c r="D635" t="s">
        <v>63</v>
      </c>
      <c r="E635">
        <v>17</v>
      </c>
      <c r="F635">
        <v>356.19079999999997</v>
      </c>
      <c r="G635">
        <v>0.02</v>
      </c>
      <c r="H635" t="s">
        <v>22</v>
      </c>
      <c r="I635">
        <v>-19.920000000000002</v>
      </c>
      <c r="J635">
        <v>21.38</v>
      </c>
      <c r="K635">
        <v>8.99</v>
      </c>
      <c r="L635" t="s">
        <v>1622</v>
      </c>
      <c r="M635">
        <f t="shared" si="18"/>
        <v>11</v>
      </c>
      <c r="N635" t="s">
        <v>703</v>
      </c>
      <c r="O635" t="s">
        <v>704</v>
      </c>
      <c r="P635" t="s">
        <v>33</v>
      </c>
      <c r="Q635" t="s">
        <v>26</v>
      </c>
      <c r="R635" t="s">
        <v>95</v>
      </c>
      <c r="S635" t="s">
        <v>436</v>
      </c>
      <c r="T635" t="s">
        <v>52</v>
      </c>
      <c r="U635">
        <v>0.59</v>
      </c>
      <c r="V635" s="1">
        <v>40684</v>
      </c>
      <c r="W635">
        <f t="shared" si="19"/>
        <v>7.2691999999999997</v>
      </c>
    </row>
    <row r="636" spans="1:23" x14ac:dyDescent="0.2">
      <c r="A636">
        <v>635</v>
      </c>
      <c r="B636">
        <v>4451</v>
      </c>
      <c r="C636" s="1">
        <v>40086</v>
      </c>
      <c r="D636" t="s">
        <v>78</v>
      </c>
      <c r="E636">
        <v>47</v>
      </c>
      <c r="F636">
        <v>964.66559999999993</v>
      </c>
      <c r="G636">
        <v>0.04</v>
      </c>
      <c r="H636" t="s">
        <v>22</v>
      </c>
      <c r="I636">
        <v>-65.209999999999994</v>
      </c>
      <c r="J636">
        <v>21.38</v>
      </c>
      <c r="K636">
        <v>8.99</v>
      </c>
      <c r="L636" t="s">
        <v>982</v>
      </c>
      <c r="M636">
        <f t="shared" si="18"/>
        <v>13</v>
      </c>
      <c r="N636" t="s">
        <v>672</v>
      </c>
      <c r="O636" t="s">
        <v>673</v>
      </c>
      <c r="P636" t="s">
        <v>41</v>
      </c>
      <c r="Q636" t="s">
        <v>26</v>
      </c>
      <c r="R636" t="s">
        <v>95</v>
      </c>
      <c r="S636" t="s">
        <v>436</v>
      </c>
      <c r="T636" t="s">
        <v>52</v>
      </c>
      <c r="U636">
        <v>0.59</v>
      </c>
      <c r="V636" s="1">
        <v>40086</v>
      </c>
      <c r="W636">
        <f t="shared" si="19"/>
        <v>40.194399999999995</v>
      </c>
    </row>
    <row r="637" spans="1:23" x14ac:dyDescent="0.2">
      <c r="A637">
        <v>636</v>
      </c>
      <c r="B637">
        <v>4454</v>
      </c>
      <c r="C637" s="1">
        <v>39845</v>
      </c>
      <c r="D637" t="s">
        <v>21</v>
      </c>
      <c r="E637">
        <v>17</v>
      </c>
      <c r="F637">
        <v>51.836399999999998</v>
      </c>
      <c r="G637">
        <v>0.01</v>
      </c>
      <c r="H637" t="s">
        <v>22</v>
      </c>
      <c r="I637">
        <v>21.42</v>
      </c>
      <c r="J637">
        <v>3.08</v>
      </c>
      <c r="K637">
        <v>0.5</v>
      </c>
      <c r="L637" t="s">
        <v>542</v>
      </c>
      <c r="M637">
        <f t="shared" si="18"/>
        <v>10</v>
      </c>
      <c r="N637" t="s">
        <v>511</v>
      </c>
      <c r="O637" t="s">
        <v>512</v>
      </c>
      <c r="P637" t="s">
        <v>41</v>
      </c>
      <c r="Q637" t="s">
        <v>26</v>
      </c>
      <c r="R637" t="s">
        <v>88</v>
      </c>
      <c r="S637" t="s">
        <v>544</v>
      </c>
      <c r="T637" t="s">
        <v>39</v>
      </c>
      <c r="U637">
        <v>0.37</v>
      </c>
      <c r="V637" s="1">
        <v>39850</v>
      </c>
      <c r="W637">
        <f t="shared" si="19"/>
        <v>0.52359999999999995</v>
      </c>
    </row>
    <row r="638" spans="1:23" x14ac:dyDescent="0.2">
      <c r="A638">
        <v>637</v>
      </c>
      <c r="B638">
        <v>4455</v>
      </c>
      <c r="C638" s="1">
        <v>40461</v>
      </c>
      <c r="D638" t="s">
        <v>63</v>
      </c>
      <c r="E638">
        <v>39</v>
      </c>
      <c r="F638">
        <v>275.28929999999997</v>
      </c>
      <c r="G638">
        <v>7.0000000000000007E-2</v>
      </c>
      <c r="H638" t="s">
        <v>22</v>
      </c>
      <c r="I638">
        <v>14.15</v>
      </c>
      <c r="J638">
        <v>7.59</v>
      </c>
      <c r="K638">
        <v>4</v>
      </c>
      <c r="L638" t="s">
        <v>1496</v>
      </c>
      <c r="M638">
        <f t="shared" si="18"/>
        <v>13</v>
      </c>
      <c r="N638" t="s">
        <v>1595</v>
      </c>
      <c r="O638" t="s">
        <v>1595</v>
      </c>
      <c r="P638" t="s">
        <v>25</v>
      </c>
      <c r="Q638" t="s">
        <v>49</v>
      </c>
      <c r="R638" t="s">
        <v>50</v>
      </c>
      <c r="S638" t="s">
        <v>504</v>
      </c>
      <c r="T638" t="s">
        <v>68</v>
      </c>
      <c r="U638">
        <v>0.42</v>
      </c>
      <c r="V638" s="1">
        <v>40463</v>
      </c>
      <c r="W638">
        <f t="shared" si="19"/>
        <v>20.720700000000001</v>
      </c>
    </row>
    <row r="639" spans="1:23" x14ac:dyDescent="0.2">
      <c r="A639">
        <v>638</v>
      </c>
      <c r="B639">
        <v>4487</v>
      </c>
      <c r="C639" s="1">
        <v>40231</v>
      </c>
      <c r="D639" t="s">
        <v>63</v>
      </c>
      <c r="E639">
        <v>50</v>
      </c>
      <c r="F639">
        <v>310.64999999999998</v>
      </c>
      <c r="G639">
        <v>0.05</v>
      </c>
      <c r="H639" t="s">
        <v>22</v>
      </c>
      <c r="I639">
        <v>-79.418999999999997</v>
      </c>
      <c r="J639">
        <v>6.54</v>
      </c>
      <c r="K639">
        <v>5.27</v>
      </c>
      <c r="L639" t="s">
        <v>1009</v>
      </c>
      <c r="M639">
        <f t="shared" si="18"/>
        <v>16</v>
      </c>
      <c r="N639" t="s">
        <v>974</v>
      </c>
      <c r="O639" t="s">
        <v>512</v>
      </c>
      <c r="P639" t="s">
        <v>25</v>
      </c>
      <c r="Q639" t="s">
        <v>26</v>
      </c>
      <c r="R639" t="s">
        <v>37</v>
      </c>
      <c r="S639" t="s">
        <v>744</v>
      </c>
      <c r="T639" t="s">
        <v>39</v>
      </c>
      <c r="U639">
        <v>0.36</v>
      </c>
      <c r="V639" s="1">
        <v>40232</v>
      </c>
      <c r="W639">
        <f t="shared" si="19"/>
        <v>16.350000000000001</v>
      </c>
    </row>
    <row r="640" spans="1:23" x14ac:dyDescent="0.2">
      <c r="A640">
        <v>639</v>
      </c>
      <c r="B640">
        <v>4512</v>
      </c>
      <c r="C640" s="1">
        <v>40840</v>
      </c>
      <c r="D640" t="s">
        <v>21</v>
      </c>
      <c r="E640">
        <v>43</v>
      </c>
      <c r="F640">
        <v>5915.0627999999997</v>
      </c>
      <c r="G640">
        <v>0.06</v>
      </c>
      <c r="H640" t="s">
        <v>31</v>
      </c>
      <c r="I640">
        <v>-353.65987800000011</v>
      </c>
      <c r="J640">
        <v>146.34</v>
      </c>
      <c r="K640">
        <v>43.75</v>
      </c>
      <c r="L640" t="s">
        <v>1731</v>
      </c>
      <c r="M640">
        <f t="shared" si="18"/>
        <v>15</v>
      </c>
      <c r="N640" t="s">
        <v>1123</v>
      </c>
      <c r="O640" t="s">
        <v>1123</v>
      </c>
      <c r="P640" t="s">
        <v>60</v>
      </c>
      <c r="Q640" t="s">
        <v>49</v>
      </c>
      <c r="R640" t="s">
        <v>83</v>
      </c>
      <c r="S640" t="s">
        <v>204</v>
      </c>
      <c r="T640" t="s">
        <v>82</v>
      </c>
      <c r="U640">
        <v>0.64</v>
      </c>
      <c r="V640" s="1">
        <v>40845</v>
      </c>
      <c r="W640">
        <f t="shared" si="19"/>
        <v>377.55719999999997</v>
      </c>
    </row>
    <row r="641" spans="1:23" x14ac:dyDescent="0.2">
      <c r="A641">
        <v>640</v>
      </c>
      <c r="B641">
        <v>4514</v>
      </c>
      <c r="C641" s="1">
        <v>39932</v>
      </c>
      <c r="D641" t="s">
        <v>63</v>
      </c>
      <c r="E641">
        <v>28</v>
      </c>
      <c r="F641">
        <v>3245.5023999999999</v>
      </c>
      <c r="G641">
        <v>0.08</v>
      </c>
      <c r="H641" t="s">
        <v>22</v>
      </c>
      <c r="I641">
        <v>374.625</v>
      </c>
      <c r="J641">
        <v>125.99</v>
      </c>
      <c r="K641">
        <v>7.69</v>
      </c>
      <c r="L641" t="s">
        <v>2121</v>
      </c>
      <c r="M641">
        <f t="shared" si="18"/>
        <v>14</v>
      </c>
      <c r="N641" t="s">
        <v>2073</v>
      </c>
      <c r="O641" t="s">
        <v>704</v>
      </c>
      <c r="P641" t="s">
        <v>33</v>
      </c>
      <c r="Q641" t="s">
        <v>42</v>
      </c>
      <c r="R641" t="s">
        <v>43</v>
      </c>
      <c r="S641" t="s">
        <v>843</v>
      </c>
      <c r="T641" t="s">
        <v>39</v>
      </c>
      <c r="U641">
        <v>0.59</v>
      </c>
      <c r="V641" s="1">
        <v>39933</v>
      </c>
      <c r="W641">
        <f t="shared" si="19"/>
        <v>282.2176</v>
      </c>
    </row>
    <row r="642" spans="1:23" x14ac:dyDescent="0.2">
      <c r="A642">
        <v>641</v>
      </c>
      <c r="B642">
        <v>4515</v>
      </c>
      <c r="C642" s="1">
        <v>40984</v>
      </c>
      <c r="D642" t="s">
        <v>78</v>
      </c>
      <c r="E642">
        <v>7</v>
      </c>
      <c r="F642">
        <v>829.85419999999999</v>
      </c>
      <c r="G642">
        <v>0.02</v>
      </c>
      <c r="H642" t="s">
        <v>22</v>
      </c>
      <c r="I642">
        <v>49.45</v>
      </c>
      <c r="J642">
        <v>120.97</v>
      </c>
      <c r="K642">
        <v>7.11</v>
      </c>
      <c r="L642" t="s">
        <v>1600</v>
      </c>
      <c r="M642">
        <f t="shared" si="18"/>
        <v>13</v>
      </c>
      <c r="N642" t="s">
        <v>1595</v>
      </c>
      <c r="O642" t="s">
        <v>1595</v>
      </c>
      <c r="P642" t="s">
        <v>33</v>
      </c>
      <c r="Q642" t="s">
        <v>42</v>
      </c>
      <c r="R642" t="s">
        <v>210</v>
      </c>
      <c r="S642" t="s">
        <v>211</v>
      </c>
      <c r="T642" t="s">
        <v>48</v>
      </c>
      <c r="U642">
        <v>0.36</v>
      </c>
      <c r="V642" s="1">
        <v>40985</v>
      </c>
      <c r="W642">
        <f t="shared" si="19"/>
        <v>16.9358</v>
      </c>
    </row>
    <row r="643" spans="1:23" x14ac:dyDescent="0.2">
      <c r="A643">
        <v>642</v>
      </c>
      <c r="B643">
        <v>4516</v>
      </c>
      <c r="C643" s="1">
        <v>39900</v>
      </c>
      <c r="D643" t="s">
        <v>63</v>
      </c>
      <c r="E643">
        <v>42</v>
      </c>
      <c r="F643">
        <v>266.53199999999998</v>
      </c>
      <c r="G643">
        <v>0.05</v>
      </c>
      <c r="H643" t="s">
        <v>22</v>
      </c>
      <c r="I643">
        <v>-113.45</v>
      </c>
      <c r="J643">
        <v>6.68</v>
      </c>
      <c r="K643">
        <v>6.93</v>
      </c>
      <c r="L643" t="s">
        <v>1857</v>
      </c>
      <c r="M643">
        <f t="shared" ref="M643:M706" si="20">LEN(L643)</f>
        <v>10</v>
      </c>
      <c r="N643" t="s">
        <v>672</v>
      </c>
      <c r="O643" t="s">
        <v>673</v>
      </c>
      <c r="P643" t="s">
        <v>25</v>
      </c>
      <c r="Q643" t="s">
        <v>26</v>
      </c>
      <c r="R643" t="s">
        <v>61</v>
      </c>
      <c r="S643" t="s">
        <v>385</v>
      </c>
      <c r="T643" t="s">
        <v>39</v>
      </c>
      <c r="U643">
        <v>0.37</v>
      </c>
      <c r="V643" s="1">
        <v>39901</v>
      </c>
      <c r="W643">
        <f t="shared" ref="W643:W706" si="21">(J643*E643)*G643</f>
        <v>14.028</v>
      </c>
    </row>
    <row r="644" spans="1:23" x14ac:dyDescent="0.2">
      <c r="A644">
        <v>643</v>
      </c>
      <c r="B644">
        <v>4545</v>
      </c>
      <c r="C644" s="1">
        <v>40194</v>
      </c>
      <c r="D644" t="s">
        <v>45</v>
      </c>
      <c r="E644">
        <v>33</v>
      </c>
      <c r="F644">
        <v>121.44</v>
      </c>
      <c r="G644">
        <v>0.08</v>
      </c>
      <c r="H644" t="s">
        <v>22</v>
      </c>
      <c r="I644">
        <v>26.64</v>
      </c>
      <c r="J644">
        <v>4</v>
      </c>
      <c r="K644">
        <v>1.3</v>
      </c>
      <c r="L644" t="s">
        <v>1200</v>
      </c>
      <c r="M644">
        <f t="shared" si="20"/>
        <v>13</v>
      </c>
      <c r="N644" t="s">
        <v>1123</v>
      </c>
      <c r="O644" t="s">
        <v>1123</v>
      </c>
      <c r="P644" t="s">
        <v>25</v>
      </c>
      <c r="Q644" t="s">
        <v>26</v>
      </c>
      <c r="R644" t="s">
        <v>61</v>
      </c>
      <c r="S644" t="s">
        <v>1209</v>
      </c>
      <c r="T644" t="s">
        <v>68</v>
      </c>
      <c r="U644">
        <v>0.37</v>
      </c>
      <c r="V644" s="1">
        <v>40196</v>
      </c>
      <c r="W644">
        <f t="shared" si="21"/>
        <v>10.56</v>
      </c>
    </row>
    <row r="645" spans="1:23" x14ac:dyDescent="0.2">
      <c r="A645">
        <v>644</v>
      </c>
      <c r="B645">
        <v>4545</v>
      </c>
      <c r="C645" s="1">
        <v>40194</v>
      </c>
      <c r="D645" t="s">
        <v>45</v>
      </c>
      <c r="E645">
        <v>4</v>
      </c>
      <c r="F645">
        <v>24.364800000000002</v>
      </c>
      <c r="G645">
        <v>0.06</v>
      </c>
      <c r="H645" t="s">
        <v>22</v>
      </c>
      <c r="I645">
        <v>-24.15</v>
      </c>
      <c r="J645">
        <v>6.48</v>
      </c>
      <c r="K645">
        <v>8.74</v>
      </c>
      <c r="L645" t="s">
        <v>1200</v>
      </c>
      <c r="M645">
        <f t="shared" si="20"/>
        <v>13</v>
      </c>
      <c r="N645" t="s">
        <v>1123</v>
      </c>
      <c r="O645" t="s">
        <v>1123</v>
      </c>
      <c r="P645" t="s">
        <v>25</v>
      </c>
      <c r="Q645" t="s">
        <v>26</v>
      </c>
      <c r="R645" t="s">
        <v>61</v>
      </c>
      <c r="S645" t="s">
        <v>1210</v>
      </c>
      <c r="T645" t="s">
        <v>39</v>
      </c>
      <c r="U645">
        <v>0.36</v>
      </c>
      <c r="V645" s="1">
        <v>40195</v>
      </c>
      <c r="W645">
        <f t="shared" si="21"/>
        <v>1.5552000000000001</v>
      </c>
    </row>
    <row r="646" spans="1:23" x14ac:dyDescent="0.2">
      <c r="A646">
        <v>645</v>
      </c>
      <c r="B646">
        <v>4550</v>
      </c>
      <c r="C646" s="1">
        <v>40175</v>
      </c>
      <c r="D646" t="s">
        <v>30</v>
      </c>
      <c r="E646">
        <v>32</v>
      </c>
      <c r="F646">
        <v>3570.9023999999999</v>
      </c>
      <c r="G646">
        <v>7.0000000000000007E-2</v>
      </c>
      <c r="H646" t="s">
        <v>31</v>
      </c>
      <c r="I646">
        <v>1369.09</v>
      </c>
      <c r="J646">
        <v>119.99</v>
      </c>
      <c r="K646">
        <v>16.8</v>
      </c>
      <c r="L646" t="s">
        <v>1263</v>
      </c>
      <c r="M646">
        <f t="shared" si="20"/>
        <v>13</v>
      </c>
      <c r="N646" t="s">
        <v>1123</v>
      </c>
      <c r="O646" t="s">
        <v>1123</v>
      </c>
      <c r="P646" t="s">
        <v>60</v>
      </c>
      <c r="Q646" t="s">
        <v>42</v>
      </c>
      <c r="R646" t="s">
        <v>210</v>
      </c>
      <c r="S646" t="s">
        <v>1268</v>
      </c>
      <c r="T646" t="s">
        <v>82</v>
      </c>
      <c r="U646">
        <v>0.35</v>
      </c>
      <c r="V646" s="1">
        <v>40177</v>
      </c>
      <c r="W646">
        <f t="shared" si="21"/>
        <v>268.77760000000001</v>
      </c>
    </row>
    <row r="647" spans="1:23" x14ac:dyDescent="0.2">
      <c r="A647">
        <v>646</v>
      </c>
      <c r="B647">
        <v>4578</v>
      </c>
      <c r="C647" s="1">
        <v>41164</v>
      </c>
      <c r="D647" t="s">
        <v>21</v>
      </c>
      <c r="E647">
        <v>45</v>
      </c>
      <c r="F647">
        <v>265.35599999999999</v>
      </c>
      <c r="G647">
        <v>0.09</v>
      </c>
      <c r="H647" t="s">
        <v>22</v>
      </c>
      <c r="I647">
        <v>-141.44</v>
      </c>
      <c r="J647">
        <v>6.48</v>
      </c>
      <c r="K647">
        <v>6.74</v>
      </c>
      <c r="L647" t="s">
        <v>347</v>
      </c>
      <c r="M647">
        <f t="shared" si="20"/>
        <v>10</v>
      </c>
      <c r="N647" t="s">
        <v>672</v>
      </c>
      <c r="O647" t="s">
        <v>673</v>
      </c>
      <c r="P647" t="s">
        <v>41</v>
      </c>
      <c r="Q647" t="s">
        <v>26</v>
      </c>
      <c r="R647" t="s">
        <v>61</v>
      </c>
      <c r="S647" t="s">
        <v>1761</v>
      </c>
      <c r="T647" t="s">
        <v>39</v>
      </c>
      <c r="U647">
        <v>0.37</v>
      </c>
      <c r="V647" s="1">
        <v>41169</v>
      </c>
      <c r="W647">
        <f t="shared" si="21"/>
        <v>26.244</v>
      </c>
    </row>
    <row r="648" spans="1:23" x14ac:dyDescent="0.2">
      <c r="A648">
        <v>647</v>
      </c>
      <c r="B648">
        <v>4578</v>
      </c>
      <c r="C648" s="1">
        <v>41164</v>
      </c>
      <c r="D648" t="s">
        <v>21</v>
      </c>
      <c r="E648">
        <v>48</v>
      </c>
      <c r="F648">
        <v>703.77120000000002</v>
      </c>
      <c r="G648">
        <v>0.01</v>
      </c>
      <c r="H648" t="s">
        <v>22</v>
      </c>
      <c r="I648">
        <v>-250.53</v>
      </c>
      <c r="J648">
        <v>14.81</v>
      </c>
      <c r="K648">
        <v>13.32</v>
      </c>
      <c r="L648" t="s">
        <v>347</v>
      </c>
      <c r="M648">
        <f t="shared" si="20"/>
        <v>10</v>
      </c>
      <c r="N648" t="s">
        <v>672</v>
      </c>
      <c r="O648" t="s">
        <v>673</v>
      </c>
      <c r="P648" t="s">
        <v>41</v>
      </c>
      <c r="Q648" t="s">
        <v>26</v>
      </c>
      <c r="R648" t="s">
        <v>34</v>
      </c>
      <c r="S648" t="s">
        <v>683</v>
      </c>
      <c r="T648" t="s">
        <v>39</v>
      </c>
      <c r="U648">
        <v>0.43</v>
      </c>
      <c r="V648" s="1">
        <v>41171</v>
      </c>
      <c r="W648">
        <f t="shared" si="21"/>
        <v>7.1088000000000005</v>
      </c>
    </row>
    <row r="649" spans="1:23" x14ac:dyDescent="0.2">
      <c r="A649">
        <v>648</v>
      </c>
      <c r="B649">
        <v>4578</v>
      </c>
      <c r="C649" s="1">
        <v>41164</v>
      </c>
      <c r="D649" t="s">
        <v>21</v>
      </c>
      <c r="E649">
        <v>15</v>
      </c>
      <c r="F649">
        <v>282.34799999999996</v>
      </c>
      <c r="G649">
        <v>7.0000000000000007E-2</v>
      </c>
      <c r="H649" t="s">
        <v>22</v>
      </c>
      <c r="I649">
        <v>86.33</v>
      </c>
      <c r="J649">
        <v>20.239999999999998</v>
      </c>
      <c r="K649">
        <v>6.67</v>
      </c>
      <c r="L649" t="s">
        <v>347</v>
      </c>
      <c r="M649">
        <f t="shared" si="20"/>
        <v>10</v>
      </c>
      <c r="N649" t="s">
        <v>672</v>
      </c>
      <c r="O649" t="s">
        <v>673</v>
      </c>
      <c r="P649" t="s">
        <v>41</v>
      </c>
      <c r="Q649" t="s">
        <v>49</v>
      </c>
      <c r="R649" t="s">
        <v>50</v>
      </c>
      <c r="S649" t="s">
        <v>427</v>
      </c>
      <c r="T649" t="s">
        <v>52</v>
      </c>
      <c r="U649">
        <v>0.49</v>
      </c>
      <c r="V649" s="1">
        <v>41171</v>
      </c>
      <c r="W649">
        <f t="shared" si="21"/>
        <v>21.251999999999999</v>
      </c>
    </row>
    <row r="650" spans="1:23" x14ac:dyDescent="0.2">
      <c r="A650">
        <v>649</v>
      </c>
      <c r="B650">
        <v>4579</v>
      </c>
      <c r="C650" s="1">
        <v>40877</v>
      </c>
      <c r="D650" t="s">
        <v>30</v>
      </c>
      <c r="E650">
        <v>40</v>
      </c>
      <c r="F650">
        <v>1649.58</v>
      </c>
      <c r="G650">
        <v>0.05</v>
      </c>
      <c r="H650" t="s">
        <v>22</v>
      </c>
      <c r="I650">
        <v>749.21550000000002</v>
      </c>
      <c r="J650">
        <v>43.41</v>
      </c>
      <c r="K650">
        <v>2.99</v>
      </c>
      <c r="L650" t="s">
        <v>818</v>
      </c>
      <c r="M650">
        <f t="shared" si="20"/>
        <v>13</v>
      </c>
      <c r="N650" t="s">
        <v>974</v>
      </c>
      <c r="O650" t="s">
        <v>512</v>
      </c>
      <c r="P650" t="s">
        <v>25</v>
      </c>
      <c r="Q650" t="s">
        <v>26</v>
      </c>
      <c r="R650" t="s">
        <v>37</v>
      </c>
      <c r="S650" t="s">
        <v>200</v>
      </c>
      <c r="T650" t="s">
        <v>39</v>
      </c>
      <c r="U650">
        <v>0.39</v>
      </c>
      <c r="V650" s="1">
        <v>40878</v>
      </c>
      <c r="W650">
        <f t="shared" si="21"/>
        <v>86.82</v>
      </c>
    </row>
    <row r="651" spans="1:23" x14ac:dyDescent="0.2">
      <c r="A651">
        <v>650</v>
      </c>
      <c r="B651">
        <v>4580</v>
      </c>
      <c r="C651" s="1">
        <v>40496</v>
      </c>
      <c r="D651" t="s">
        <v>45</v>
      </c>
      <c r="E651">
        <v>28</v>
      </c>
      <c r="F651">
        <v>7159.3704000000007</v>
      </c>
      <c r="G651">
        <v>0.09</v>
      </c>
      <c r="H651" t="s">
        <v>31</v>
      </c>
      <c r="I651">
        <v>-2301.5278000000003</v>
      </c>
      <c r="J651">
        <v>280.98</v>
      </c>
      <c r="K651">
        <v>81.98</v>
      </c>
      <c r="L651" t="s">
        <v>1457</v>
      </c>
      <c r="M651">
        <f t="shared" si="20"/>
        <v>13</v>
      </c>
      <c r="N651" t="s">
        <v>1595</v>
      </c>
      <c r="O651" t="s">
        <v>1595</v>
      </c>
      <c r="P651" t="s">
        <v>33</v>
      </c>
      <c r="Q651" t="s">
        <v>49</v>
      </c>
      <c r="R651" t="s">
        <v>83</v>
      </c>
      <c r="S651" t="s">
        <v>526</v>
      </c>
      <c r="T651" t="s">
        <v>82</v>
      </c>
      <c r="U651">
        <v>0.78</v>
      </c>
      <c r="V651" s="1">
        <v>40497</v>
      </c>
      <c r="W651">
        <f t="shared" si="21"/>
        <v>708.06960000000004</v>
      </c>
    </row>
    <row r="652" spans="1:23" x14ac:dyDescent="0.2">
      <c r="A652">
        <v>651</v>
      </c>
      <c r="B652">
        <v>4581</v>
      </c>
      <c r="C652" s="1">
        <v>41155</v>
      </c>
      <c r="D652" t="s">
        <v>45</v>
      </c>
      <c r="E652">
        <v>25</v>
      </c>
      <c r="F652">
        <v>2216.7600000000002</v>
      </c>
      <c r="G652">
        <v>0.02</v>
      </c>
      <c r="H652" t="s">
        <v>22</v>
      </c>
      <c r="I652">
        <v>739.91</v>
      </c>
      <c r="J652">
        <v>90.48</v>
      </c>
      <c r="K652">
        <v>19.989999999999998</v>
      </c>
      <c r="L652" t="s">
        <v>1452</v>
      </c>
      <c r="M652">
        <f t="shared" si="20"/>
        <v>14</v>
      </c>
      <c r="N652" t="s">
        <v>2012</v>
      </c>
      <c r="O652" t="s">
        <v>2012</v>
      </c>
      <c r="P652" t="s">
        <v>60</v>
      </c>
      <c r="Q652" t="s">
        <v>26</v>
      </c>
      <c r="R652" t="s">
        <v>76</v>
      </c>
      <c r="S652" t="s">
        <v>1167</v>
      </c>
      <c r="T652" t="s">
        <v>39</v>
      </c>
      <c r="U652">
        <v>0.4</v>
      </c>
      <c r="V652" s="1">
        <v>41157</v>
      </c>
      <c r="W652">
        <f t="shared" si="21"/>
        <v>45.24</v>
      </c>
    </row>
    <row r="653" spans="1:23" x14ac:dyDescent="0.2">
      <c r="A653">
        <v>652</v>
      </c>
      <c r="B653">
        <v>4583</v>
      </c>
      <c r="C653" s="1">
        <v>40080</v>
      </c>
      <c r="D653" t="s">
        <v>63</v>
      </c>
      <c r="E653">
        <v>44</v>
      </c>
      <c r="F653">
        <v>2904.5016000000005</v>
      </c>
      <c r="G653">
        <v>7.0000000000000007E-2</v>
      </c>
      <c r="H653" t="s">
        <v>31</v>
      </c>
      <c r="I653">
        <v>-720.2</v>
      </c>
      <c r="J653">
        <v>70.98</v>
      </c>
      <c r="K653">
        <v>30</v>
      </c>
      <c r="L653" t="s">
        <v>1960</v>
      </c>
      <c r="M653">
        <f t="shared" si="20"/>
        <v>16</v>
      </c>
      <c r="N653" t="s">
        <v>1905</v>
      </c>
      <c r="O653" t="s">
        <v>673</v>
      </c>
      <c r="P653" t="s">
        <v>41</v>
      </c>
      <c r="Q653" t="s">
        <v>49</v>
      </c>
      <c r="R653" t="s">
        <v>112</v>
      </c>
      <c r="S653" t="s">
        <v>850</v>
      </c>
      <c r="T653" t="s">
        <v>36</v>
      </c>
      <c r="U653">
        <v>0.73</v>
      </c>
      <c r="V653" s="1">
        <v>40082</v>
      </c>
      <c r="W653">
        <f t="shared" si="21"/>
        <v>218.61840000000004</v>
      </c>
    </row>
    <row r="654" spans="1:23" x14ac:dyDescent="0.2">
      <c r="A654">
        <v>653</v>
      </c>
      <c r="B654">
        <v>4610</v>
      </c>
      <c r="C654" s="1">
        <v>40346</v>
      </c>
      <c r="D654" t="s">
        <v>21</v>
      </c>
      <c r="E654">
        <v>8</v>
      </c>
      <c r="F654">
        <v>60.642400000000002</v>
      </c>
      <c r="G654">
        <v>0.09</v>
      </c>
      <c r="H654" t="s">
        <v>22</v>
      </c>
      <c r="I654">
        <v>-17.010000000000002</v>
      </c>
      <c r="J654">
        <v>8.33</v>
      </c>
      <c r="K654">
        <v>1.99</v>
      </c>
      <c r="L654" t="s">
        <v>1759</v>
      </c>
      <c r="M654">
        <f t="shared" si="20"/>
        <v>13</v>
      </c>
      <c r="N654" t="s">
        <v>1123</v>
      </c>
      <c r="O654" t="s">
        <v>1123</v>
      </c>
      <c r="P654" t="s">
        <v>25</v>
      </c>
      <c r="Q654" t="s">
        <v>42</v>
      </c>
      <c r="R654" t="s">
        <v>70</v>
      </c>
      <c r="S654" t="s">
        <v>324</v>
      </c>
      <c r="T654" t="s">
        <v>52</v>
      </c>
      <c r="U654">
        <v>0.52</v>
      </c>
      <c r="V654" s="1">
        <v>40348</v>
      </c>
      <c r="W654">
        <f t="shared" si="21"/>
        <v>5.9976000000000003</v>
      </c>
    </row>
    <row r="655" spans="1:23" x14ac:dyDescent="0.2">
      <c r="A655">
        <v>654</v>
      </c>
      <c r="B655">
        <v>4610</v>
      </c>
      <c r="C655" s="1">
        <v>40346</v>
      </c>
      <c r="D655" t="s">
        <v>21</v>
      </c>
      <c r="E655">
        <v>29</v>
      </c>
      <c r="F655">
        <v>418.07560000000001</v>
      </c>
      <c r="G655">
        <v>0.08</v>
      </c>
      <c r="H655" t="s">
        <v>22</v>
      </c>
      <c r="I655">
        <v>203.01</v>
      </c>
      <c r="J655">
        <v>15.67</v>
      </c>
      <c r="K655">
        <v>1.39</v>
      </c>
      <c r="L655" t="s">
        <v>1759</v>
      </c>
      <c r="M655">
        <f t="shared" si="20"/>
        <v>13</v>
      </c>
      <c r="N655" t="s">
        <v>1123</v>
      </c>
      <c r="O655" t="s">
        <v>1123</v>
      </c>
      <c r="P655" t="s">
        <v>25</v>
      </c>
      <c r="Q655" t="s">
        <v>26</v>
      </c>
      <c r="R655" t="s">
        <v>76</v>
      </c>
      <c r="S655" t="s">
        <v>165</v>
      </c>
      <c r="T655" t="s">
        <v>39</v>
      </c>
      <c r="U655">
        <v>0.38</v>
      </c>
      <c r="V655" s="1">
        <v>40350</v>
      </c>
      <c r="W655">
        <f t="shared" si="21"/>
        <v>36.354399999999998</v>
      </c>
    </row>
    <row r="656" spans="1:23" x14ac:dyDescent="0.2">
      <c r="A656">
        <v>655</v>
      </c>
      <c r="B656">
        <v>4611</v>
      </c>
      <c r="C656" s="1">
        <v>40187</v>
      </c>
      <c r="D656" t="s">
        <v>30</v>
      </c>
      <c r="E656">
        <v>32</v>
      </c>
      <c r="F656">
        <v>15550.4192</v>
      </c>
      <c r="G656">
        <v>0.03</v>
      </c>
      <c r="H656" t="s">
        <v>31</v>
      </c>
      <c r="I656">
        <v>7176.12</v>
      </c>
      <c r="J656">
        <v>500.98</v>
      </c>
      <c r="K656">
        <v>28.14</v>
      </c>
      <c r="L656" t="s">
        <v>1856</v>
      </c>
      <c r="M656">
        <f t="shared" si="20"/>
        <v>11</v>
      </c>
      <c r="N656" t="s">
        <v>672</v>
      </c>
      <c r="O656" t="s">
        <v>673</v>
      </c>
      <c r="P656" t="s">
        <v>33</v>
      </c>
      <c r="Q656" t="s">
        <v>42</v>
      </c>
      <c r="R656" t="s">
        <v>210</v>
      </c>
      <c r="S656" t="s">
        <v>1016</v>
      </c>
      <c r="T656" t="s">
        <v>36</v>
      </c>
      <c r="U656">
        <v>0.38</v>
      </c>
      <c r="V656" s="1">
        <v>40187</v>
      </c>
      <c r="W656">
        <f t="shared" si="21"/>
        <v>480.94080000000002</v>
      </c>
    </row>
    <row r="657" spans="1:23" x14ac:dyDescent="0.2">
      <c r="A657">
        <v>656</v>
      </c>
      <c r="B657">
        <v>4612</v>
      </c>
      <c r="C657" s="1">
        <v>40440</v>
      </c>
      <c r="D657" t="s">
        <v>63</v>
      </c>
      <c r="E657">
        <v>9</v>
      </c>
      <c r="F657">
        <v>37.900800000000004</v>
      </c>
      <c r="G657">
        <v>0.06</v>
      </c>
      <c r="H657" t="s">
        <v>22</v>
      </c>
      <c r="I657">
        <v>-375.64</v>
      </c>
      <c r="J657">
        <v>4.4800000000000004</v>
      </c>
      <c r="K657">
        <v>49</v>
      </c>
      <c r="L657" t="s">
        <v>85</v>
      </c>
      <c r="M657">
        <f t="shared" si="20"/>
        <v>11</v>
      </c>
      <c r="N657" t="s">
        <v>24</v>
      </c>
      <c r="O657" t="s">
        <v>24</v>
      </c>
      <c r="P657" t="s">
        <v>41</v>
      </c>
      <c r="Q657" t="s">
        <v>26</v>
      </c>
      <c r="R657" t="s">
        <v>34</v>
      </c>
      <c r="S657" t="s">
        <v>128</v>
      </c>
      <c r="T657" t="s">
        <v>29</v>
      </c>
      <c r="U657">
        <v>0.6</v>
      </c>
      <c r="V657" s="1">
        <v>40442</v>
      </c>
      <c r="W657">
        <f t="shared" si="21"/>
        <v>2.4192000000000005</v>
      </c>
    </row>
    <row r="658" spans="1:23" x14ac:dyDescent="0.2">
      <c r="A658">
        <v>657</v>
      </c>
      <c r="B658">
        <v>4642</v>
      </c>
      <c r="C658" s="1">
        <v>40600</v>
      </c>
      <c r="D658" t="s">
        <v>78</v>
      </c>
      <c r="E658">
        <v>9</v>
      </c>
      <c r="F658">
        <v>60.278399999999998</v>
      </c>
      <c r="G658">
        <v>0.08</v>
      </c>
      <c r="H658" t="s">
        <v>22</v>
      </c>
      <c r="I658">
        <v>-39.74</v>
      </c>
      <c r="J658">
        <v>7.28</v>
      </c>
      <c r="K658">
        <v>3.52</v>
      </c>
      <c r="L658" t="s">
        <v>874</v>
      </c>
      <c r="M658">
        <f t="shared" si="20"/>
        <v>15</v>
      </c>
      <c r="N658" t="s">
        <v>703</v>
      </c>
      <c r="O658" t="s">
        <v>704</v>
      </c>
      <c r="P658" t="s">
        <v>41</v>
      </c>
      <c r="Q658" t="s">
        <v>42</v>
      </c>
      <c r="R658" t="s">
        <v>70</v>
      </c>
      <c r="S658" t="s">
        <v>735</v>
      </c>
      <c r="T658" t="s">
        <v>52</v>
      </c>
      <c r="U658">
        <v>0.68</v>
      </c>
      <c r="V658" s="1">
        <v>40601</v>
      </c>
      <c r="W658">
        <f t="shared" si="21"/>
        <v>5.2416</v>
      </c>
    </row>
    <row r="659" spans="1:23" x14ac:dyDescent="0.2">
      <c r="A659">
        <v>658</v>
      </c>
      <c r="B659">
        <v>4642</v>
      </c>
      <c r="C659" s="1">
        <v>40600</v>
      </c>
      <c r="D659" t="s">
        <v>78</v>
      </c>
      <c r="E659">
        <v>21</v>
      </c>
      <c r="F659">
        <v>294.63</v>
      </c>
      <c r="G659">
        <v>0</v>
      </c>
      <c r="H659" t="s">
        <v>56</v>
      </c>
      <c r="I659">
        <v>-80.2</v>
      </c>
      <c r="J659">
        <v>14.03</v>
      </c>
      <c r="K659">
        <v>9.3699999999999992</v>
      </c>
      <c r="L659" t="s">
        <v>874</v>
      </c>
      <c r="M659">
        <f t="shared" si="20"/>
        <v>15</v>
      </c>
      <c r="N659" t="s">
        <v>703</v>
      </c>
      <c r="O659" t="s">
        <v>704</v>
      </c>
      <c r="P659" t="s">
        <v>41</v>
      </c>
      <c r="Q659" t="s">
        <v>26</v>
      </c>
      <c r="R659" t="s">
        <v>27</v>
      </c>
      <c r="S659" t="s">
        <v>733</v>
      </c>
      <c r="T659" t="s">
        <v>39</v>
      </c>
      <c r="U659">
        <v>0.56000000000000005</v>
      </c>
      <c r="V659" s="1">
        <v>40600</v>
      </c>
      <c r="W659">
        <f t="shared" si="21"/>
        <v>0</v>
      </c>
    </row>
    <row r="660" spans="1:23" x14ac:dyDescent="0.2">
      <c r="A660">
        <v>659</v>
      </c>
      <c r="B660">
        <v>4645</v>
      </c>
      <c r="C660" s="1">
        <v>40075</v>
      </c>
      <c r="D660" t="s">
        <v>78</v>
      </c>
      <c r="E660">
        <v>30</v>
      </c>
      <c r="F660">
        <v>848.14800000000002</v>
      </c>
      <c r="G660">
        <v>0.08</v>
      </c>
      <c r="H660" t="s">
        <v>22</v>
      </c>
      <c r="I660">
        <v>-45.07</v>
      </c>
      <c r="J660">
        <v>30.73</v>
      </c>
      <c r="K660">
        <v>4</v>
      </c>
      <c r="L660" t="s">
        <v>1791</v>
      </c>
      <c r="M660">
        <f t="shared" si="20"/>
        <v>12</v>
      </c>
      <c r="N660" t="s">
        <v>2073</v>
      </c>
      <c r="O660" t="s">
        <v>704</v>
      </c>
      <c r="P660" t="s">
        <v>25</v>
      </c>
      <c r="Q660" t="s">
        <v>42</v>
      </c>
      <c r="R660" t="s">
        <v>70</v>
      </c>
      <c r="S660" t="s">
        <v>270</v>
      </c>
      <c r="T660" t="s">
        <v>39</v>
      </c>
      <c r="U660">
        <v>0.75</v>
      </c>
      <c r="V660" s="1">
        <v>40075</v>
      </c>
      <c r="W660">
        <f t="shared" si="21"/>
        <v>73.751999999999995</v>
      </c>
    </row>
    <row r="661" spans="1:23" x14ac:dyDescent="0.2">
      <c r="A661">
        <v>660</v>
      </c>
      <c r="B661">
        <v>4645</v>
      </c>
      <c r="C661" s="1">
        <v>40075</v>
      </c>
      <c r="D661" t="s">
        <v>78</v>
      </c>
      <c r="E661">
        <v>7</v>
      </c>
      <c r="F661">
        <v>96.823999999999998</v>
      </c>
      <c r="G661">
        <v>0.05</v>
      </c>
      <c r="H661" t="s">
        <v>22</v>
      </c>
      <c r="I661">
        <v>-8.5299999999999994</v>
      </c>
      <c r="J661">
        <v>14.56</v>
      </c>
      <c r="K661">
        <v>3.5</v>
      </c>
      <c r="L661" t="s">
        <v>1791</v>
      </c>
      <c r="M661">
        <f t="shared" si="20"/>
        <v>12</v>
      </c>
      <c r="N661" t="s">
        <v>2073</v>
      </c>
      <c r="O661" t="s">
        <v>704</v>
      </c>
      <c r="P661" t="s">
        <v>25</v>
      </c>
      <c r="Q661" t="s">
        <v>26</v>
      </c>
      <c r="R661" t="s">
        <v>34</v>
      </c>
      <c r="S661" t="s">
        <v>925</v>
      </c>
      <c r="T661" t="s">
        <v>39</v>
      </c>
      <c r="U661">
        <v>0.57999999999999996</v>
      </c>
      <c r="V661" s="1">
        <v>40077</v>
      </c>
      <c r="W661">
        <f t="shared" si="21"/>
        <v>5.0960000000000001</v>
      </c>
    </row>
    <row r="662" spans="1:23" x14ac:dyDescent="0.2">
      <c r="A662">
        <v>661</v>
      </c>
      <c r="B662">
        <v>4645</v>
      </c>
      <c r="C662" s="1">
        <v>40075</v>
      </c>
      <c r="D662" t="s">
        <v>78</v>
      </c>
      <c r="E662">
        <v>11</v>
      </c>
      <c r="F662">
        <v>3299.8900000000003</v>
      </c>
      <c r="G662">
        <v>0</v>
      </c>
      <c r="H662" t="s">
        <v>22</v>
      </c>
      <c r="I662">
        <v>285.95</v>
      </c>
      <c r="J662">
        <v>299.99</v>
      </c>
      <c r="K662">
        <v>11.64</v>
      </c>
      <c r="L662" t="s">
        <v>1791</v>
      </c>
      <c r="M662">
        <f t="shared" si="20"/>
        <v>12</v>
      </c>
      <c r="N662" t="s">
        <v>2073</v>
      </c>
      <c r="O662" t="s">
        <v>704</v>
      </c>
      <c r="P662" t="s">
        <v>25</v>
      </c>
      <c r="Q662" t="s">
        <v>42</v>
      </c>
      <c r="R662" t="s">
        <v>99</v>
      </c>
      <c r="S662" t="s">
        <v>1425</v>
      </c>
      <c r="T662" t="s">
        <v>29</v>
      </c>
      <c r="U662">
        <v>0.5</v>
      </c>
      <c r="V662" s="1">
        <v>40077</v>
      </c>
      <c r="W662">
        <f t="shared" si="21"/>
        <v>0</v>
      </c>
    </row>
    <row r="663" spans="1:23" x14ac:dyDescent="0.2">
      <c r="A663">
        <v>662</v>
      </c>
      <c r="B663">
        <v>4647</v>
      </c>
      <c r="C663" s="1">
        <v>39946</v>
      </c>
      <c r="D663" t="s">
        <v>63</v>
      </c>
      <c r="E663">
        <v>33</v>
      </c>
      <c r="F663">
        <v>1829.1933000000001</v>
      </c>
      <c r="G663">
        <v>0.01</v>
      </c>
      <c r="H663" t="s">
        <v>22</v>
      </c>
      <c r="I663">
        <v>-57.541000000000004</v>
      </c>
      <c r="J663">
        <v>55.99</v>
      </c>
      <c r="K663">
        <v>5</v>
      </c>
      <c r="L663" t="s">
        <v>1457</v>
      </c>
      <c r="M663">
        <f t="shared" si="20"/>
        <v>13</v>
      </c>
      <c r="N663" t="s">
        <v>974</v>
      </c>
      <c r="O663" t="s">
        <v>512</v>
      </c>
      <c r="P663" t="s">
        <v>41</v>
      </c>
      <c r="Q663" t="s">
        <v>42</v>
      </c>
      <c r="R663" t="s">
        <v>43</v>
      </c>
      <c r="S663" t="s">
        <v>268</v>
      </c>
      <c r="T663" t="s">
        <v>52</v>
      </c>
      <c r="U663">
        <v>0.8</v>
      </c>
      <c r="V663" s="1">
        <v>39947</v>
      </c>
      <c r="W663">
        <f t="shared" si="21"/>
        <v>18.476700000000001</v>
      </c>
    </row>
    <row r="664" spans="1:23" x14ac:dyDescent="0.2">
      <c r="A664">
        <v>663</v>
      </c>
      <c r="B664">
        <v>4647</v>
      </c>
      <c r="C664" s="1">
        <v>39946</v>
      </c>
      <c r="D664" t="s">
        <v>63</v>
      </c>
      <c r="E664">
        <v>34</v>
      </c>
      <c r="F664">
        <v>444.24400000000003</v>
      </c>
      <c r="G664">
        <v>0.06</v>
      </c>
      <c r="H664" t="s">
        <v>22</v>
      </c>
      <c r="I664">
        <v>-67.59</v>
      </c>
      <c r="J664">
        <v>13.9</v>
      </c>
      <c r="K664">
        <v>7.59</v>
      </c>
      <c r="L664" t="s">
        <v>1457</v>
      </c>
      <c r="M664">
        <f t="shared" si="20"/>
        <v>13</v>
      </c>
      <c r="N664" t="s">
        <v>1595</v>
      </c>
      <c r="O664" t="s">
        <v>1595</v>
      </c>
      <c r="P664" t="s">
        <v>41</v>
      </c>
      <c r="Q664" t="s">
        <v>26</v>
      </c>
      <c r="R664" t="s">
        <v>150</v>
      </c>
      <c r="S664" t="s">
        <v>422</v>
      </c>
      <c r="T664" t="s">
        <v>52</v>
      </c>
      <c r="U664">
        <v>0.56000000000000005</v>
      </c>
      <c r="V664" s="1">
        <v>39947</v>
      </c>
      <c r="W664">
        <f t="shared" si="21"/>
        <v>28.356000000000002</v>
      </c>
    </row>
    <row r="665" spans="1:23" x14ac:dyDescent="0.2">
      <c r="A665">
        <v>664</v>
      </c>
      <c r="B665">
        <v>4647</v>
      </c>
      <c r="C665" s="1">
        <v>39946</v>
      </c>
      <c r="D665" t="s">
        <v>63</v>
      </c>
      <c r="E665">
        <v>7</v>
      </c>
      <c r="F665">
        <v>1106.2946999999999</v>
      </c>
      <c r="G665">
        <v>0.03</v>
      </c>
      <c r="H665" t="s">
        <v>22</v>
      </c>
      <c r="I665">
        <v>293.14</v>
      </c>
      <c r="J665">
        <v>162.93</v>
      </c>
      <c r="K665">
        <v>19.989999999999998</v>
      </c>
      <c r="L665" t="s">
        <v>1457</v>
      </c>
      <c r="M665">
        <f t="shared" si="20"/>
        <v>13</v>
      </c>
      <c r="N665" t="s">
        <v>1453</v>
      </c>
      <c r="O665" t="s">
        <v>512</v>
      </c>
      <c r="P665" t="s">
        <v>41</v>
      </c>
      <c r="Q665" t="s">
        <v>26</v>
      </c>
      <c r="R665" t="s">
        <v>76</v>
      </c>
      <c r="S665" t="s">
        <v>449</v>
      </c>
      <c r="T665" t="s">
        <v>39</v>
      </c>
      <c r="U665">
        <v>0.39</v>
      </c>
      <c r="V665" s="1">
        <v>39947</v>
      </c>
      <c r="W665">
        <f t="shared" si="21"/>
        <v>34.215299999999999</v>
      </c>
    </row>
    <row r="666" spans="1:23" x14ac:dyDescent="0.2">
      <c r="A666">
        <v>665</v>
      </c>
      <c r="B666">
        <v>4647</v>
      </c>
      <c r="C666" s="1">
        <v>39946</v>
      </c>
      <c r="D666" t="s">
        <v>63</v>
      </c>
      <c r="E666">
        <v>6</v>
      </c>
      <c r="F666">
        <v>68.785200000000003</v>
      </c>
      <c r="G666">
        <v>0.01</v>
      </c>
      <c r="H666" t="s">
        <v>22</v>
      </c>
      <c r="I666">
        <v>-6.61</v>
      </c>
      <c r="J666">
        <v>11.58</v>
      </c>
      <c r="K666">
        <v>5.72</v>
      </c>
      <c r="L666" t="s">
        <v>1457</v>
      </c>
      <c r="M666">
        <f t="shared" si="20"/>
        <v>13</v>
      </c>
      <c r="N666" t="s">
        <v>1453</v>
      </c>
      <c r="O666" t="s">
        <v>512</v>
      </c>
      <c r="P666" t="s">
        <v>41</v>
      </c>
      <c r="Q666" t="s">
        <v>26</v>
      </c>
      <c r="R666" t="s">
        <v>76</v>
      </c>
      <c r="S666" t="s">
        <v>304</v>
      </c>
      <c r="T666" t="s">
        <v>39</v>
      </c>
      <c r="U666">
        <v>0.35</v>
      </c>
      <c r="V666" s="1">
        <v>39948</v>
      </c>
      <c r="W666">
        <f t="shared" si="21"/>
        <v>0.69480000000000008</v>
      </c>
    </row>
    <row r="667" spans="1:23" x14ac:dyDescent="0.2">
      <c r="A667">
        <v>666</v>
      </c>
      <c r="B667">
        <v>4672</v>
      </c>
      <c r="C667" s="1">
        <v>40853</v>
      </c>
      <c r="D667" t="s">
        <v>78</v>
      </c>
      <c r="E667">
        <v>20</v>
      </c>
      <c r="F667">
        <v>141.68</v>
      </c>
      <c r="G667">
        <v>0.08</v>
      </c>
      <c r="H667" t="s">
        <v>22</v>
      </c>
      <c r="I667">
        <v>-16.64</v>
      </c>
      <c r="J667">
        <v>7.7</v>
      </c>
      <c r="K667">
        <v>3.68</v>
      </c>
      <c r="L667" t="s">
        <v>2123</v>
      </c>
      <c r="M667">
        <f t="shared" si="20"/>
        <v>14</v>
      </c>
      <c r="N667" t="s">
        <v>2073</v>
      </c>
      <c r="O667" t="s">
        <v>704</v>
      </c>
      <c r="P667" t="s">
        <v>41</v>
      </c>
      <c r="Q667" t="s">
        <v>49</v>
      </c>
      <c r="R667" t="s">
        <v>50</v>
      </c>
      <c r="S667" t="s">
        <v>1052</v>
      </c>
      <c r="T667" t="s">
        <v>68</v>
      </c>
      <c r="U667">
        <v>0.52</v>
      </c>
      <c r="V667" s="1">
        <v>40854</v>
      </c>
      <c r="W667">
        <f t="shared" si="21"/>
        <v>12.32</v>
      </c>
    </row>
    <row r="668" spans="1:23" x14ac:dyDescent="0.2">
      <c r="A668">
        <v>667</v>
      </c>
      <c r="B668">
        <v>4674</v>
      </c>
      <c r="C668" s="1">
        <v>39921</v>
      </c>
      <c r="D668" t="s">
        <v>78</v>
      </c>
      <c r="E668">
        <v>23</v>
      </c>
      <c r="F668">
        <v>2952.2892000000002</v>
      </c>
      <c r="G668">
        <v>0.02</v>
      </c>
      <c r="H668" t="s">
        <v>31</v>
      </c>
      <c r="I668">
        <v>-260.41000000000003</v>
      </c>
      <c r="J668">
        <v>130.97999999999999</v>
      </c>
      <c r="K668">
        <v>30</v>
      </c>
      <c r="L668" t="s">
        <v>1986</v>
      </c>
      <c r="M668">
        <f t="shared" si="20"/>
        <v>18</v>
      </c>
      <c r="N668" t="s">
        <v>1905</v>
      </c>
      <c r="O668" t="s">
        <v>673</v>
      </c>
      <c r="P668" t="s">
        <v>41</v>
      </c>
      <c r="Q668" t="s">
        <v>49</v>
      </c>
      <c r="R668" t="s">
        <v>112</v>
      </c>
      <c r="S668" t="s">
        <v>265</v>
      </c>
      <c r="T668" t="s">
        <v>36</v>
      </c>
      <c r="U668">
        <v>0.78</v>
      </c>
      <c r="V668" s="1">
        <v>39922</v>
      </c>
      <c r="W668">
        <f t="shared" si="21"/>
        <v>60.250799999999998</v>
      </c>
    </row>
    <row r="669" spans="1:23" x14ac:dyDescent="0.2">
      <c r="A669">
        <v>668</v>
      </c>
      <c r="B669">
        <v>4675</v>
      </c>
      <c r="C669" s="1">
        <v>40506</v>
      </c>
      <c r="D669" t="s">
        <v>45</v>
      </c>
      <c r="E669">
        <v>4</v>
      </c>
      <c r="F669">
        <v>15.92</v>
      </c>
      <c r="G669">
        <v>0</v>
      </c>
      <c r="H669" t="s">
        <v>22</v>
      </c>
      <c r="I669">
        <v>-1.1499999999999999</v>
      </c>
      <c r="J669">
        <v>3.98</v>
      </c>
      <c r="K669">
        <v>0.7</v>
      </c>
      <c r="L669" t="s">
        <v>1196</v>
      </c>
      <c r="M669">
        <f t="shared" si="20"/>
        <v>11</v>
      </c>
      <c r="N669" t="s">
        <v>1905</v>
      </c>
      <c r="O669" t="s">
        <v>673</v>
      </c>
      <c r="P669" t="s">
        <v>33</v>
      </c>
      <c r="Q669" t="s">
        <v>26</v>
      </c>
      <c r="R669" t="s">
        <v>95</v>
      </c>
      <c r="S669" t="s">
        <v>1565</v>
      </c>
      <c r="T669" t="s">
        <v>68</v>
      </c>
      <c r="U669">
        <v>0.52</v>
      </c>
      <c r="V669" s="1">
        <v>40508</v>
      </c>
      <c r="W669">
        <f t="shared" si="21"/>
        <v>0</v>
      </c>
    </row>
    <row r="670" spans="1:23" x14ac:dyDescent="0.2">
      <c r="A670">
        <v>669</v>
      </c>
      <c r="B670">
        <v>4676</v>
      </c>
      <c r="C670" s="1">
        <v>40786</v>
      </c>
      <c r="D670" t="s">
        <v>30</v>
      </c>
      <c r="E670">
        <v>11</v>
      </c>
      <c r="F670">
        <v>1330.4543999999999</v>
      </c>
      <c r="G670">
        <v>0.04</v>
      </c>
      <c r="H670" t="s">
        <v>22</v>
      </c>
      <c r="I670">
        <v>-104.24700000000007</v>
      </c>
      <c r="J670">
        <v>125.99</v>
      </c>
      <c r="K670">
        <v>7.69</v>
      </c>
      <c r="L670" t="s">
        <v>97</v>
      </c>
      <c r="M670">
        <f t="shared" si="20"/>
        <v>12</v>
      </c>
      <c r="N670" t="s">
        <v>24</v>
      </c>
      <c r="O670" t="s">
        <v>24</v>
      </c>
      <c r="P670" t="s">
        <v>60</v>
      </c>
      <c r="Q670" t="s">
        <v>42</v>
      </c>
      <c r="R670" t="s">
        <v>43</v>
      </c>
      <c r="S670" t="s">
        <v>129</v>
      </c>
      <c r="T670" t="s">
        <v>39</v>
      </c>
      <c r="U670">
        <v>0.57999999999999996</v>
      </c>
      <c r="V670" s="1">
        <v>40787</v>
      </c>
      <c r="W670">
        <f t="shared" si="21"/>
        <v>55.435599999999994</v>
      </c>
    </row>
    <row r="671" spans="1:23" x14ac:dyDescent="0.2">
      <c r="A671">
        <v>670</v>
      </c>
      <c r="B671">
        <v>4676</v>
      </c>
      <c r="C671" s="1">
        <v>40786</v>
      </c>
      <c r="D671" t="s">
        <v>30</v>
      </c>
      <c r="E671">
        <v>50</v>
      </c>
      <c r="F671">
        <v>181.875</v>
      </c>
      <c r="G671">
        <v>0.03</v>
      </c>
      <c r="H671" t="s">
        <v>22</v>
      </c>
      <c r="I671">
        <v>85.96</v>
      </c>
      <c r="J671">
        <v>3.75</v>
      </c>
      <c r="K671">
        <v>0.5</v>
      </c>
      <c r="L671" t="s">
        <v>97</v>
      </c>
      <c r="M671">
        <f t="shared" si="20"/>
        <v>12</v>
      </c>
      <c r="N671" t="s">
        <v>24</v>
      </c>
      <c r="O671" t="s">
        <v>24</v>
      </c>
      <c r="P671" t="s">
        <v>60</v>
      </c>
      <c r="Q671" t="s">
        <v>26</v>
      </c>
      <c r="R671" t="s">
        <v>88</v>
      </c>
      <c r="S671" t="s">
        <v>130</v>
      </c>
      <c r="T671" t="s">
        <v>39</v>
      </c>
      <c r="U671">
        <v>0.37</v>
      </c>
      <c r="V671" s="1">
        <v>40788</v>
      </c>
      <c r="W671">
        <f t="shared" si="21"/>
        <v>5.625</v>
      </c>
    </row>
    <row r="672" spans="1:23" x14ac:dyDescent="0.2">
      <c r="A672">
        <v>671</v>
      </c>
      <c r="B672">
        <v>4676</v>
      </c>
      <c r="C672" s="1">
        <v>40786</v>
      </c>
      <c r="D672" t="s">
        <v>30</v>
      </c>
      <c r="E672">
        <v>3</v>
      </c>
      <c r="F672">
        <v>34.261199999999995</v>
      </c>
      <c r="G672">
        <v>7.0000000000000007E-2</v>
      </c>
      <c r="H672" t="s">
        <v>56</v>
      </c>
      <c r="I672">
        <v>-8.3800000000000008</v>
      </c>
      <c r="J672">
        <v>12.28</v>
      </c>
      <c r="K672">
        <v>6.47</v>
      </c>
      <c r="L672" t="s">
        <v>97</v>
      </c>
      <c r="M672">
        <f t="shared" si="20"/>
        <v>12</v>
      </c>
      <c r="N672" t="s">
        <v>24</v>
      </c>
      <c r="O672" t="s">
        <v>24</v>
      </c>
      <c r="P672" t="s">
        <v>60</v>
      </c>
      <c r="Q672" t="s">
        <v>26</v>
      </c>
      <c r="R672" t="s">
        <v>61</v>
      </c>
      <c r="S672" t="s">
        <v>131</v>
      </c>
      <c r="T672" t="s">
        <v>39</v>
      </c>
      <c r="U672">
        <v>0.38</v>
      </c>
      <c r="V672" s="1">
        <v>40788</v>
      </c>
      <c r="W672">
        <f t="shared" si="21"/>
        <v>2.5788000000000002</v>
      </c>
    </row>
    <row r="673" spans="1:23" x14ac:dyDescent="0.2">
      <c r="A673">
        <v>672</v>
      </c>
      <c r="B673">
        <v>4676</v>
      </c>
      <c r="C673" s="1">
        <v>40786</v>
      </c>
      <c r="D673" t="s">
        <v>30</v>
      </c>
      <c r="E673">
        <v>30</v>
      </c>
      <c r="F673">
        <v>4632.9030000000012</v>
      </c>
      <c r="G673">
        <v>0.01</v>
      </c>
      <c r="H673" t="s">
        <v>22</v>
      </c>
      <c r="I673">
        <v>1115.694</v>
      </c>
      <c r="J673">
        <v>155.99</v>
      </c>
      <c r="K673">
        <v>8.99</v>
      </c>
      <c r="L673" t="s">
        <v>97</v>
      </c>
      <c r="M673">
        <f t="shared" si="20"/>
        <v>12</v>
      </c>
      <c r="N673" t="s">
        <v>24</v>
      </c>
      <c r="O673" t="s">
        <v>24</v>
      </c>
      <c r="P673" t="s">
        <v>60</v>
      </c>
      <c r="Q673" t="s">
        <v>42</v>
      </c>
      <c r="R673" t="s">
        <v>43</v>
      </c>
      <c r="S673" t="s">
        <v>87</v>
      </c>
      <c r="T673" t="s">
        <v>39</v>
      </c>
      <c r="U673">
        <v>0.57999999999999996</v>
      </c>
      <c r="V673" s="1">
        <v>40787</v>
      </c>
      <c r="W673">
        <f t="shared" si="21"/>
        <v>46.797000000000011</v>
      </c>
    </row>
    <row r="674" spans="1:23" x14ac:dyDescent="0.2">
      <c r="A674">
        <v>673</v>
      </c>
      <c r="B674">
        <v>4705</v>
      </c>
      <c r="C674" s="1">
        <v>40989</v>
      </c>
      <c r="D674" t="s">
        <v>45</v>
      </c>
      <c r="E674">
        <v>16</v>
      </c>
      <c r="F674">
        <v>116.1888</v>
      </c>
      <c r="G674">
        <v>0.09</v>
      </c>
      <c r="H674" t="s">
        <v>22</v>
      </c>
      <c r="I674">
        <v>-71.44</v>
      </c>
      <c r="J674">
        <v>7.98</v>
      </c>
      <c r="K674">
        <v>6.5</v>
      </c>
      <c r="L674" t="s">
        <v>154</v>
      </c>
      <c r="M674">
        <f t="shared" si="20"/>
        <v>11</v>
      </c>
      <c r="N674" t="s">
        <v>2073</v>
      </c>
      <c r="O674" t="s">
        <v>704</v>
      </c>
      <c r="P674" t="s">
        <v>41</v>
      </c>
      <c r="Q674" t="s">
        <v>26</v>
      </c>
      <c r="R674" t="s">
        <v>27</v>
      </c>
      <c r="S674" t="s">
        <v>1549</v>
      </c>
      <c r="T674" t="s">
        <v>48</v>
      </c>
      <c r="U674">
        <v>0.59</v>
      </c>
      <c r="V674" s="1">
        <v>40991</v>
      </c>
      <c r="W674">
        <f t="shared" si="21"/>
        <v>11.491200000000001</v>
      </c>
    </row>
    <row r="675" spans="1:23" x14ac:dyDescent="0.2">
      <c r="A675">
        <v>674</v>
      </c>
      <c r="B675">
        <v>4706</v>
      </c>
      <c r="C675" s="1">
        <v>41271</v>
      </c>
      <c r="D675" t="s">
        <v>45</v>
      </c>
      <c r="E675">
        <v>30</v>
      </c>
      <c r="F675">
        <v>1978.0320000000002</v>
      </c>
      <c r="G675">
        <v>0.02</v>
      </c>
      <c r="H675" t="s">
        <v>22</v>
      </c>
      <c r="I675">
        <v>488.81800000000004</v>
      </c>
      <c r="J675">
        <v>67.28</v>
      </c>
      <c r="K675">
        <v>19.989999999999998</v>
      </c>
      <c r="L675" t="s">
        <v>1546</v>
      </c>
      <c r="M675">
        <f t="shared" si="20"/>
        <v>15</v>
      </c>
      <c r="N675" t="s">
        <v>2012</v>
      </c>
      <c r="O675" t="s">
        <v>2012</v>
      </c>
      <c r="P675" t="s">
        <v>25</v>
      </c>
      <c r="Q675" t="s">
        <v>26</v>
      </c>
      <c r="R675" t="s">
        <v>37</v>
      </c>
      <c r="S675" t="s">
        <v>637</v>
      </c>
      <c r="T675" t="s">
        <v>39</v>
      </c>
      <c r="U675">
        <v>0.4</v>
      </c>
      <c r="V675" s="1">
        <v>41273</v>
      </c>
      <c r="W675">
        <f t="shared" si="21"/>
        <v>40.368000000000002</v>
      </c>
    </row>
    <row r="676" spans="1:23" x14ac:dyDescent="0.2">
      <c r="A676">
        <v>675</v>
      </c>
      <c r="B676">
        <v>4708</v>
      </c>
      <c r="C676" s="1">
        <v>40086</v>
      </c>
      <c r="D676" t="s">
        <v>78</v>
      </c>
      <c r="E676">
        <v>29</v>
      </c>
      <c r="F676">
        <v>172.88640000000001</v>
      </c>
      <c r="G676">
        <v>0.08</v>
      </c>
      <c r="H676" t="s">
        <v>22</v>
      </c>
      <c r="I676">
        <v>-119.32</v>
      </c>
      <c r="J676">
        <v>6.48</v>
      </c>
      <c r="K676">
        <v>7.49</v>
      </c>
      <c r="L676" t="s">
        <v>1594</v>
      </c>
      <c r="M676">
        <f t="shared" si="20"/>
        <v>13</v>
      </c>
      <c r="N676" t="s">
        <v>1595</v>
      </c>
      <c r="O676" t="s">
        <v>1595</v>
      </c>
      <c r="P676" t="s">
        <v>41</v>
      </c>
      <c r="Q676" t="s">
        <v>26</v>
      </c>
      <c r="R676" t="s">
        <v>61</v>
      </c>
      <c r="S676" t="s">
        <v>643</v>
      </c>
      <c r="T676" t="s">
        <v>39</v>
      </c>
      <c r="U676">
        <v>0.37</v>
      </c>
      <c r="V676" s="1">
        <v>40088</v>
      </c>
      <c r="W676">
        <f t="shared" si="21"/>
        <v>15.033600000000002</v>
      </c>
    </row>
    <row r="677" spans="1:23" x14ac:dyDescent="0.2">
      <c r="A677">
        <v>676</v>
      </c>
      <c r="B677">
        <v>4737</v>
      </c>
      <c r="C677" s="1">
        <v>40247</v>
      </c>
      <c r="D677" t="s">
        <v>45</v>
      </c>
      <c r="E677">
        <v>49</v>
      </c>
      <c r="F677">
        <v>288.12</v>
      </c>
      <c r="G677">
        <v>0</v>
      </c>
      <c r="H677" t="s">
        <v>22</v>
      </c>
      <c r="I677">
        <v>49.77</v>
      </c>
      <c r="J677">
        <v>5.88</v>
      </c>
      <c r="K677">
        <v>3.04</v>
      </c>
      <c r="L677" t="s">
        <v>1984</v>
      </c>
      <c r="M677">
        <f t="shared" si="20"/>
        <v>11</v>
      </c>
      <c r="N677" t="s">
        <v>1905</v>
      </c>
      <c r="O677" t="s">
        <v>673</v>
      </c>
      <c r="P677" t="s">
        <v>41</v>
      </c>
      <c r="Q677" t="s">
        <v>26</v>
      </c>
      <c r="R677" t="s">
        <v>61</v>
      </c>
      <c r="S677" t="s">
        <v>136</v>
      </c>
      <c r="T677" t="s">
        <v>68</v>
      </c>
      <c r="U677">
        <v>0.36</v>
      </c>
      <c r="V677" s="1">
        <v>40248</v>
      </c>
      <c r="W677">
        <f t="shared" si="21"/>
        <v>0</v>
      </c>
    </row>
    <row r="678" spans="1:23" x14ac:dyDescent="0.2">
      <c r="A678">
        <v>677</v>
      </c>
      <c r="B678">
        <v>4738</v>
      </c>
      <c r="C678" s="1">
        <v>41006</v>
      </c>
      <c r="D678" t="s">
        <v>30</v>
      </c>
      <c r="E678">
        <v>2</v>
      </c>
      <c r="F678">
        <v>9.2316000000000003</v>
      </c>
      <c r="G678">
        <v>0.02</v>
      </c>
      <c r="H678" t="s">
        <v>22</v>
      </c>
      <c r="I678">
        <v>-7.97</v>
      </c>
      <c r="J678">
        <v>4.71</v>
      </c>
      <c r="K678">
        <v>0.7</v>
      </c>
      <c r="L678" t="s">
        <v>1590</v>
      </c>
      <c r="M678">
        <f t="shared" si="20"/>
        <v>14</v>
      </c>
      <c r="N678" t="s">
        <v>2012</v>
      </c>
      <c r="O678" t="s">
        <v>2012</v>
      </c>
      <c r="P678" t="s">
        <v>60</v>
      </c>
      <c r="Q678" t="s">
        <v>26</v>
      </c>
      <c r="R678" t="s">
        <v>66</v>
      </c>
      <c r="S678" t="s">
        <v>90</v>
      </c>
      <c r="T678" t="s">
        <v>68</v>
      </c>
      <c r="U678">
        <v>0.8</v>
      </c>
      <c r="V678" s="1">
        <v>41007</v>
      </c>
      <c r="W678">
        <f t="shared" si="21"/>
        <v>0.18840000000000001</v>
      </c>
    </row>
    <row r="679" spans="1:23" x14ac:dyDescent="0.2">
      <c r="A679">
        <v>678</v>
      </c>
      <c r="B679">
        <v>4739</v>
      </c>
      <c r="C679" s="1">
        <v>40229</v>
      </c>
      <c r="D679" t="s">
        <v>21</v>
      </c>
      <c r="E679">
        <v>16</v>
      </c>
      <c r="F679">
        <v>45.1584</v>
      </c>
      <c r="G679">
        <v>0.04</v>
      </c>
      <c r="H679" t="s">
        <v>22</v>
      </c>
      <c r="I679">
        <v>4.21</v>
      </c>
      <c r="J679">
        <v>2.94</v>
      </c>
      <c r="K679">
        <v>0.7</v>
      </c>
      <c r="L679" t="s">
        <v>2002</v>
      </c>
      <c r="M679">
        <f t="shared" si="20"/>
        <v>10</v>
      </c>
      <c r="N679" t="s">
        <v>1813</v>
      </c>
      <c r="O679" t="s">
        <v>512</v>
      </c>
      <c r="P679" t="s">
        <v>41</v>
      </c>
      <c r="Q679" t="s">
        <v>26</v>
      </c>
      <c r="R679" t="s">
        <v>95</v>
      </c>
      <c r="S679" t="s">
        <v>1192</v>
      </c>
      <c r="T679" t="s">
        <v>68</v>
      </c>
      <c r="U679">
        <v>0.57999999999999996</v>
      </c>
      <c r="V679" s="1">
        <v>40233</v>
      </c>
      <c r="W679">
        <f t="shared" si="21"/>
        <v>1.8815999999999999</v>
      </c>
    </row>
    <row r="680" spans="1:23" x14ac:dyDescent="0.2">
      <c r="A680">
        <v>679</v>
      </c>
      <c r="B680">
        <v>4741</v>
      </c>
      <c r="C680" s="1">
        <v>41096</v>
      </c>
      <c r="D680" t="s">
        <v>45</v>
      </c>
      <c r="E680">
        <v>40</v>
      </c>
      <c r="F680">
        <v>318.5</v>
      </c>
      <c r="G680">
        <v>0.09</v>
      </c>
      <c r="H680" t="s">
        <v>22</v>
      </c>
      <c r="I680">
        <v>-131.63</v>
      </c>
      <c r="J680">
        <v>8.75</v>
      </c>
      <c r="K680">
        <v>8.5399999999999991</v>
      </c>
      <c r="L680" t="s">
        <v>797</v>
      </c>
      <c r="M680">
        <f t="shared" si="20"/>
        <v>17</v>
      </c>
      <c r="N680" t="s">
        <v>703</v>
      </c>
      <c r="O680" t="s">
        <v>704</v>
      </c>
      <c r="P680" t="s">
        <v>33</v>
      </c>
      <c r="Q680" t="s">
        <v>49</v>
      </c>
      <c r="R680" t="s">
        <v>50</v>
      </c>
      <c r="S680" t="s">
        <v>663</v>
      </c>
      <c r="T680" t="s">
        <v>52</v>
      </c>
      <c r="U680">
        <v>0.43</v>
      </c>
      <c r="V680" s="1">
        <v>41097</v>
      </c>
      <c r="W680">
        <f t="shared" si="21"/>
        <v>31.5</v>
      </c>
    </row>
    <row r="681" spans="1:23" x14ac:dyDescent="0.2">
      <c r="A681">
        <v>680</v>
      </c>
      <c r="B681">
        <v>4743</v>
      </c>
      <c r="C681" s="1">
        <v>40267</v>
      </c>
      <c r="D681" t="s">
        <v>21</v>
      </c>
      <c r="E681">
        <v>29</v>
      </c>
      <c r="F681">
        <v>342.2783</v>
      </c>
      <c r="G681">
        <v>0.09</v>
      </c>
      <c r="H681" t="s">
        <v>22</v>
      </c>
      <c r="I681">
        <v>128.98750000000001</v>
      </c>
      <c r="J681">
        <v>12.97</v>
      </c>
      <c r="K681">
        <v>1.49</v>
      </c>
      <c r="L681" t="s">
        <v>1263</v>
      </c>
      <c r="M681">
        <f t="shared" si="20"/>
        <v>13</v>
      </c>
      <c r="N681" t="s">
        <v>1123</v>
      </c>
      <c r="O681" t="s">
        <v>1123</v>
      </c>
      <c r="P681" t="s">
        <v>60</v>
      </c>
      <c r="Q681" t="s">
        <v>26</v>
      </c>
      <c r="R681" t="s">
        <v>37</v>
      </c>
      <c r="S681" t="s">
        <v>1269</v>
      </c>
      <c r="T681" t="s">
        <v>39</v>
      </c>
      <c r="U681">
        <v>0.35</v>
      </c>
      <c r="V681" s="1">
        <v>40271</v>
      </c>
      <c r="W681">
        <f t="shared" si="21"/>
        <v>33.851700000000001</v>
      </c>
    </row>
    <row r="682" spans="1:23" x14ac:dyDescent="0.2">
      <c r="A682">
        <v>681</v>
      </c>
      <c r="B682">
        <v>4743</v>
      </c>
      <c r="C682" s="1">
        <v>40267</v>
      </c>
      <c r="D682" t="s">
        <v>21</v>
      </c>
      <c r="E682">
        <v>32</v>
      </c>
      <c r="F682">
        <v>661.79520000000002</v>
      </c>
      <c r="G682">
        <v>0.01</v>
      </c>
      <c r="H682" t="s">
        <v>22</v>
      </c>
      <c r="I682">
        <v>-245.62</v>
      </c>
      <c r="J682">
        <v>20.89</v>
      </c>
      <c r="K682">
        <v>11.52</v>
      </c>
      <c r="L682" t="s">
        <v>1263</v>
      </c>
      <c r="M682">
        <f t="shared" si="20"/>
        <v>13</v>
      </c>
      <c r="N682" t="s">
        <v>1123</v>
      </c>
      <c r="O682" t="s">
        <v>1123</v>
      </c>
      <c r="P682" t="s">
        <v>60</v>
      </c>
      <c r="Q682" t="s">
        <v>26</v>
      </c>
      <c r="R682" t="s">
        <v>27</v>
      </c>
      <c r="S682" t="s">
        <v>1041</v>
      </c>
      <c r="T682" t="s">
        <v>39</v>
      </c>
      <c r="U682">
        <v>0.83</v>
      </c>
      <c r="V682" s="1">
        <v>40274</v>
      </c>
      <c r="W682">
        <f t="shared" si="21"/>
        <v>6.6848000000000001</v>
      </c>
    </row>
    <row r="683" spans="1:23" x14ac:dyDescent="0.2">
      <c r="A683">
        <v>682</v>
      </c>
      <c r="B683">
        <v>4769</v>
      </c>
      <c r="C683" s="1">
        <v>40646</v>
      </c>
      <c r="D683" t="s">
        <v>45</v>
      </c>
      <c r="E683">
        <v>41</v>
      </c>
      <c r="F683">
        <v>116.89919999999999</v>
      </c>
      <c r="G683">
        <v>0.01</v>
      </c>
      <c r="H683" t="s">
        <v>22</v>
      </c>
      <c r="I683">
        <v>48.63</v>
      </c>
      <c r="J683">
        <v>2.88</v>
      </c>
      <c r="K683">
        <v>0.5</v>
      </c>
      <c r="L683" t="s">
        <v>1674</v>
      </c>
      <c r="M683">
        <f t="shared" si="20"/>
        <v>11</v>
      </c>
      <c r="N683" t="s">
        <v>1595</v>
      </c>
      <c r="O683" t="s">
        <v>1595</v>
      </c>
      <c r="P683" t="s">
        <v>60</v>
      </c>
      <c r="Q683" t="s">
        <v>26</v>
      </c>
      <c r="R683" t="s">
        <v>88</v>
      </c>
      <c r="S683" t="s">
        <v>127</v>
      </c>
      <c r="T683" t="s">
        <v>39</v>
      </c>
      <c r="U683">
        <v>0.36</v>
      </c>
      <c r="V683" s="1">
        <v>40647</v>
      </c>
      <c r="W683">
        <f t="shared" si="21"/>
        <v>1.1808000000000001</v>
      </c>
    </row>
    <row r="684" spans="1:23" x14ac:dyDescent="0.2">
      <c r="A684">
        <v>683</v>
      </c>
      <c r="B684">
        <v>4771</v>
      </c>
      <c r="C684" s="1">
        <v>41256</v>
      </c>
      <c r="D684" t="s">
        <v>78</v>
      </c>
      <c r="E684">
        <v>4</v>
      </c>
      <c r="F684">
        <v>121.95840000000001</v>
      </c>
      <c r="G684">
        <v>0.04</v>
      </c>
      <c r="H684" t="s">
        <v>31</v>
      </c>
      <c r="I684">
        <v>-126.47</v>
      </c>
      <c r="J684">
        <v>31.76</v>
      </c>
      <c r="K684">
        <v>45.51</v>
      </c>
      <c r="L684" t="s">
        <v>1488</v>
      </c>
      <c r="M684">
        <f t="shared" si="20"/>
        <v>16</v>
      </c>
      <c r="N684" t="s">
        <v>2012</v>
      </c>
      <c r="O684" t="s">
        <v>2012</v>
      </c>
      <c r="P684" t="s">
        <v>33</v>
      </c>
      <c r="Q684" t="s">
        <v>49</v>
      </c>
      <c r="R684" t="s">
        <v>83</v>
      </c>
      <c r="S684" t="s">
        <v>611</v>
      </c>
      <c r="T684" t="s">
        <v>82</v>
      </c>
      <c r="U684">
        <v>0.65</v>
      </c>
      <c r="V684" s="1">
        <v>41258</v>
      </c>
      <c r="W684">
        <f t="shared" si="21"/>
        <v>5.0816000000000008</v>
      </c>
    </row>
    <row r="685" spans="1:23" x14ac:dyDescent="0.2">
      <c r="A685">
        <v>684</v>
      </c>
      <c r="B685">
        <v>4772</v>
      </c>
      <c r="C685" s="1">
        <v>40069</v>
      </c>
      <c r="D685" t="s">
        <v>78</v>
      </c>
      <c r="E685">
        <v>28</v>
      </c>
      <c r="F685">
        <v>1773.8111999999999</v>
      </c>
      <c r="G685">
        <v>0.04</v>
      </c>
      <c r="H685" t="s">
        <v>22</v>
      </c>
      <c r="I685">
        <v>214.29</v>
      </c>
      <c r="J685">
        <v>65.989999999999995</v>
      </c>
      <c r="K685">
        <v>8.99</v>
      </c>
      <c r="L685" t="s">
        <v>949</v>
      </c>
      <c r="M685">
        <f t="shared" si="20"/>
        <v>12</v>
      </c>
      <c r="N685" t="s">
        <v>1905</v>
      </c>
      <c r="O685" t="s">
        <v>673</v>
      </c>
      <c r="P685" t="s">
        <v>41</v>
      </c>
      <c r="Q685" t="s">
        <v>42</v>
      </c>
      <c r="R685" t="s">
        <v>43</v>
      </c>
      <c r="S685" t="s">
        <v>1843</v>
      </c>
      <c r="T685" t="s">
        <v>39</v>
      </c>
      <c r="U685">
        <v>0.55000000000000004</v>
      </c>
      <c r="V685" s="1">
        <v>40070</v>
      </c>
      <c r="W685">
        <f t="shared" si="21"/>
        <v>73.908799999999999</v>
      </c>
    </row>
    <row r="686" spans="1:23" x14ac:dyDescent="0.2">
      <c r="A686">
        <v>685</v>
      </c>
      <c r="B686">
        <v>4773</v>
      </c>
      <c r="C686" s="1">
        <v>40899</v>
      </c>
      <c r="D686" t="s">
        <v>78</v>
      </c>
      <c r="E686">
        <v>48</v>
      </c>
      <c r="F686">
        <v>8003.5056000000004</v>
      </c>
      <c r="G686">
        <v>7.0000000000000007E-2</v>
      </c>
      <c r="H686" t="s">
        <v>31</v>
      </c>
      <c r="I686">
        <v>-433.29014300000011</v>
      </c>
      <c r="J686">
        <v>179.29</v>
      </c>
      <c r="K686">
        <v>29.21</v>
      </c>
      <c r="L686" t="s">
        <v>1568</v>
      </c>
      <c r="M686">
        <f t="shared" si="20"/>
        <v>14</v>
      </c>
      <c r="N686" t="s">
        <v>1123</v>
      </c>
      <c r="O686" t="s">
        <v>1123</v>
      </c>
      <c r="P686" t="s">
        <v>60</v>
      </c>
      <c r="Q686" t="s">
        <v>49</v>
      </c>
      <c r="R686" t="s">
        <v>83</v>
      </c>
      <c r="S686" t="s">
        <v>207</v>
      </c>
      <c r="T686" t="s">
        <v>82</v>
      </c>
      <c r="U686">
        <v>0.76</v>
      </c>
      <c r="V686" s="1">
        <v>40901</v>
      </c>
      <c r="W686">
        <f t="shared" si="21"/>
        <v>602.41440000000011</v>
      </c>
    </row>
    <row r="687" spans="1:23" x14ac:dyDescent="0.2">
      <c r="A687">
        <v>686</v>
      </c>
      <c r="B687">
        <v>4773</v>
      </c>
      <c r="C687" s="1">
        <v>40899</v>
      </c>
      <c r="D687" t="s">
        <v>78</v>
      </c>
      <c r="E687">
        <v>26</v>
      </c>
      <c r="F687">
        <v>283.01519999999999</v>
      </c>
      <c r="G687">
        <v>0.06</v>
      </c>
      <c r="H687" t="s">
        <v>22</v>
      </c>
      <c r="I687">
        <v>34.119999999999997</v>
      </c>
      <c r="J687">
        <v>11.58</v>
      </c>
      <c r="K687">
        <v>5.72</v>
      </c>
      <c r="L687" t="s">
        <v>1568</v>
      </c>
      <c r="M687">
        <f t="shared" si="20"/>
        <v>14</v>
      </c>
      <c r="N687" t="s">
        <v>974</v>
      </c>
      <c r="O687" t="s">
        <v>512</v>
      </c>
      <c r="P687" t="s">
        <v>60</v>
      </c>
      <c r="Q687" t="s">
        <v>26</v>
      </c>
      <c r="R687" t="s">
        <v>76</v>
      </c>
      <c r="S687" t="s">
        <v>304</v>
      </c>
      <c r="T687" t="s">
        <v>39</v>
      </c>
      <c r="U687">
        <v>0.35</v>
      </c>
      <c r="V687" s="1">
        <v>40900</v>
      </c>
      <c r="W687">
        <f t="shared" si="21"/>
        <v>18.064799999999998</v>
      </c>
    </row>
    <row r="688" spans="1:23" x14ac:dyDescent="0.2">
      <c r="A688">
        <v>687</v>
      </c>
      <c r="B688">
        <v>4774</v>
      </c>
      <c r="C688" s="1">
        <v>40287</v>
      </c>
      <c r="D688" t="s">
        <v>63</v>
      </c>
      <c r="E688">
        <v>4</v>
      </c>
      <c r="F688">
        <v>121.36639999999998</v>
      </c>
      <c r="G688">
        <v>0.08</v>
      </c>
      <c r="H688" t="s">
        <v>22</v>
      </c>
      <c r="I688">
        <v>-125.99</v>
      </c>
      <c r="J688">
        <v>32.979999999999997</v>
      </c>
      <c r="K688">
        <v>5.5</v>
      </c>
      <c r="L688" t="s">
        <v>1830</v>
      </c>
      <c r="M688">
        <f t="shared" si="20"/>
        <v>16</v>
      </c>
      <c r="N688" t="s">
        <v>672</v>
      </c>
      <c r="O688" t="s">
        <v>673</v>
      </c>
      <c r="P688" t="s">
        <v>41</v>
      </c>
      <c r="Q688" t="s">
        <v>42</v>
      </c>
      <c r="R688" t="s">
        <v>70</v>
      </c>
      <c r="S688" t="s">
        <v>403</v>
      </c>
      <c r="T688" t="s">
        <v>39</v>
      </c>
      <c r="U688">
        <v>0.75</v>
      </c>
      <c r="V688" s="1">
        <v>40288</v>
      </c>
      <c r="W688">
        <f t="shared" si="21"/>
        <v>10.553599999999999</v>
      </c>
    </row>
    <row r="689" spans="1:23" x14ac:dyDescent="0.2">
      <c r="A689">
        <v>688</v>
      </c>
      <c r="B689">
        <v>4800</v>
      </c>
      <c r="C689" s="1">
        <v>40913</v>
      </c>
      <c r="D689" t="s">
        <v>21</v>
      </c>
      <c r="E689">
        <v>4</v>
      </c>
      <c r="F689">
        <v>30.551999999999996</v>
      </c>
      <c r="G689">
        <v>0.05</v>
      </c>
      <c r="H689" t="s">
        <v>22</v>
      </c>
      <c r="I689">
        <v>-26.174000000000003</v>
      </c>
      <c r="J689">
        <v>8.0399999999999991</v>
      </c>
      <c r="K689">
        <v>8.94</v>
      </c>
      <c r="L689" t="s">
        <v>1675</v>
      </c>
      <c r="M689">
        <f t="shared" si="20"/>
        <v>9</v>
      </c>
      <c r="N689" t="s">
        <v>1595</v>
      </c>
      <c r="O689" t="s">
        <v>1595</v>
      </c>
      <c r="P689" t="s">
        <v>41</v>
      </c>
      <c r="Q689" t="s">
        <v>26</v>
      </c>
      <c r="R689" t="s">
        <v>37</v>
      </c>
      <c r="S689" t="s">
        <v>529</v>
      </c>
      <c r="T689" t="s">
        <v>39</v>
      </c>
      <c r="U689">
        <v>0.4</v>
      </c>
      <c r="V689" s="1">
        <v>40920</v>
      </c>
      <c r="W689">
        <f t="shared" si="21"/>
        <v>1.6079999999999999</v>
      </c>
    </row>
    <row r="690" spans="1:23" x14ac:dyDescent="0.2">
      <c r="A690">
        <v>689</v>
      </c>
      <c r="B690">
        <v>4800</v>
      </c>
      <c r="C690" s="1">
        <v>40913</v>
      </c>
      <c r="D690" t="s">
        <v>21</v>
      </c>
      <c r="E690">
        <v>17</v>
      </c>
      <c r="F690">
        <v>82.635300000000001</v>
      </c>
      <c r="G690">
        <v>0.01</v>
      </c>
      <c r="H690" t="s">
        <v>22</v>
      </c>
      <c r="I690">
        <v>40.880000000000003</v>
      </c>
      <c r="J690">
        <v>4.91</v>
      </c>
      <c r="K690">
        <v>0.5</v>
      </c>
      <c r="L690" t="s">
        <v>1675</v>
      </c>
      <c r="M690">
        <f t="shared" si="20"/>
        <v>9</v>
      </c>
      <c r="N690" t="s">
        <v>1595</v>
      </c>
      <c r="O690" t="s">
        <v>1595</v>
      </c>
      <c r="P690" t="s">
        <v>41</v>
      </c>
      <c r="Q690" t="s">
        <v>26</v>
      </c>
      <c r="R690" t="s">
        <v>88</v>
      </c>
      <c r="S690" t="s">
        <v>509</v>
      </c>
      <c r="T690" t="s">
        <v>39</v>
      </c>
      <c r="U690">
        <v>0.36</v>
      </c>
      <c r="V690" s="1">
        <v>40920</v>
      </c>
      <c r="W690">
        <f t="shared" si="21"/>
        <v>0.8347</v>
      </c>
    </row>
    <row r="691" spans="1:23" x14ac:dyDescent="0.2">
      <c r="A691">
        <v>690</v>
      </c>
      <c r="B691">
        <v>4800</v>
      </c>
      <c r="C691" s="1">
        <v>40913</v>
      </c>
      <c r="D691" t="s">
        <v>21</v>
      </c>
      <c r="E691">
        <v>7</v>
      </c>
      <c r="F691">
        <v>75.190500000000014</v>
      </c>
      <c r="G691">
        <v>7.0000000000000007E-2</v>
      </c>
      <c r="H691" t="s">
        <v>22</v>
      </c>
      <c r="I691">
        <v>-4.28</v>
      </c>
      <c r="J691">
        <v>11.55</v>
      </c>
      <c r="K691">
        <v>2.36</v>
      </c>
      <c r="L691" t="s">
        <v>1675</v>
      </c>
      <c r="M691">
        <f t="shared" si="20"/>
        <v>9</v>
      </c>
      <c r="N691" t="s">
        <v>1595</v>
      </c>
      <c r="O691" t="s">
        <v>1595</v>
      </c>
      <c r="P691" t="s">
        <v>41</v>
      </c>
      <c r="Q691" t="s">
        <v>26</v>
      </c>
      <c r="R691" t="s">
        <v>95</v>
      </c>
      <c r="S691" t="s">
        <v>990</v>
      </c>
      <c r="T691" t="s">
        <v>68</v>
      </c>
      <c r="U691">
        <v>0.55000000000000004</v>
      </c>
      <c r="V691" s="1">
        <v>40918</v>
      </c>
      <c r="W691">
        <f t="shared" si="21"/>
        <v>5.6595000000000013</v>
      </c>
    </row>
    <row r="692" spans="1:23" x14ac:dyDescent="0.2">
      <c r="A692">
        <v>691</v>
      </c>
      <c r="B692">
        <v>4804</v>
      </c>
      <c r="C692" s="1">
        <v>40935</v>
      </c>
      <c r="D692" t="s">
        <v>30</v>
      </c>
      <c r="E692">
        <v>13</v>
      </c>
      <c r="F692">
        <v>441.73999999999995</v>
      </c>
      <c r="G692">
        <v>0</v>
      </c>
      <c r="H692" t="s">
        <v>22</v>
      </c>
      <c r="I692">
        <v>103.26</v>
      </c>
      <c r="J692">
        <v>33.979999999999997</v>
      </c>
      <c r="K692">
        <v>1.99</v>
      </c>
      <c r="L692" t="s">
        <v>1805</v>
      </c>
      <c r="M692">
        <f t="shared" si="20"/>
        <v>13</v>
      </c>
      <c r="N692" t="s">
        <v>2012</v>
      </c>
      <c r="O692" t="s">
        <v>2012</v>
      </c>
      <c r="P692" t="s">
        <v>41</v>
      </c>
      <c r="Q692" t="s">
        <v>42</v>
      </c>
      <c r="R692" t="s">
        <v>70</v>
      </c>
      <c r="S692" t="s">
        <v>1534</v>
      </c>
      <c r="T692" t="s">
        <v>52</v>
      </c>
      <c r="U692">
        <v>0.45</v>
      </c>
      <c r="V692" s="1">
        <v>40936</v>
      </c>
      <c r="W692">
        <f t="shared" si="21"/>
        <v>0</v>
      </c>
    </row>
    <row r="693" spans="1:23" x14ac:dyDescent="0.2">
      <c r="A693">
        <v>692</v>
      </c>
      <c r="B693">
        <v>4805</v>
      </c>
      <c r="C693" s="1">
        <v>41023</v>
      </c>
      <c r="D693" t="s">
        <v>45</v>
      </c>
      <c r="E693">
        <v>7</v>
      </c>
      <c r="F693">
        <v>44.452799999999996</v>
      </c>
      <c r="G693">
        <v>0.02</v>
      </c>
      <c r="H693" t="s">
        <v>22</v>
      </c>
      <c r="I693">
        <v>-25.95</v>
      </c>
      <c r="J693">
        <v>6.48</v>
      </c>
      <c r="K693">
        <v>7.37</v>
      </c>
      <c r="L693" t="s">
        <v>1701</v>
      </c>
      <c r="M693">
        <f t="shared" si="20"/>
        <v>10</v>
      </c>
      <c r="N693" t="s">
        <v>2073</v>
      </c>
      <c r="O693" t="s">
        <v>704</v>
      </c>
      <c r="P693" t="s">
        <v>25</v>
      </c>
      <c r="Q693" t="s">
        <v>26</v>
      </c>
      <c r="R693" t="s">
        <v>61</v>
      </c>
      <c r="S693" t="s">
        <v>859</v>
      </c>
      <c r="T693" t="s">
        <v>39</v>
      </c>
      <c r="U693">
        <v>0.37</v>
      </c>
      <c r="V693" s="1">
        <v>41026</v>
      </c>
      <c r="W693">
        <f t="shared" si="21"/>
        <v>0.90720000000000001</v>
      </c>
    </row>
    <row r="694" spans="1:23" x14ac:dyDescent="0.2">
      <c r="A694">
        <v>693</v>
      </c>
      <c r="B694">
        <v>4835</v>
      </c>
      <c r="C694" s="1">
        <v>40110</v>
      </c>
      <c r="D694" t="s">
        <v>78</v>
      </c>
      <c r="E694">
        <v>3</v>
      </c>
      <c r="F694">
        <v>7.2576000000000001</v>
      </c>
      <c r="G694">
        <v>0.04</v>
      </c>
      <c r="H694" t="s">
        <v>22</v>
      </c>
      <c r="I694">
        <v>-7.6</v>
      </c>
      <c r="J694">
        <v>2.52</v>
      </c>
      <c r="K694">
        <v>1.92</v>
      </c>
      <c r="L694" t="s">
        <v>1933</v>
      </c>
      <c r="M694">
        <f t="shared" si="20"/>
        <v>12</v>
      </c>
      <c r="N694" t="s">
        <v>703</v>
      </c>
      <c r="O694" t="s">
        <v>704</v>
      </c>
      <c r="P694" t="s">
        <v>60</v>
      </c>
      <c r="Q694" t="s">
        <v>26</v>
      </c>
      <c r="R694" t="s">
        <v>150</v>
      </c>
      <c r="S694" t="s">
        <v>1336</v>
      </c>
      <c r="T694" t="s">
        <v>68</v>
      </c>
      <c r="U694">
        <v>0.82</v>
      </c>
      <c r="V694" s="1">
        <v>40110</v>
      </c>
      <c r="W694">
        <f t="shared" si="21"/>
        <v>0.3024</v>
      </c>
    </row>
    <row r="695" spans="1:23" x14ac:dyDescent="0.2">
      <c r="A695">
        <v>694</v>
      </c>
      <c r="B695">
        <v>4839</v>
      </c>
      <c r="C695" s="1">
        <v>39942</v>
      </c>
      <c r="D695" t="s">
        <v>78</v>
      </c>
      <c r="E695">
        <v>24</v>
      </c>
      <c r="F695">
        <v>147.744</v>
      </c>
      <c r="G695">
        <v>0.05</v>
      </c>
      <c r="H695" t="s">
        <v>22</v>
      </c>
      <c r="I695">
        <v>-120.59</v>
      </c>
      <c r="J695">
        <v>6.48</v>
      </c>
      <c r="K695">
        <v>8.73</v>
      </c>
      <c r="L695" t="s">
        <v>1728</v>
      </c>
      <c r="M695">
        <f t="shared" si="20"/>
        <v>13</v>
      </c>
      <c r="N695" t="s">
        <v>1123</v>
      </c>
      <c r="O695" t="s">
        <v>1123</v>
      </c>
      <c r="P695" t="s">
        <v>33</v>
      </c>
      <c r="Q695" t="s">
        <v>26</v>
      </c>
      <c r="R695" t="s">
        <v>61</v>
      </c>
      <c r="S695" t="s">
        <v>828</v>
      </c>
      <c r="T695" t="s">
        <v>39</v>
      </c>
      <c r="U695">
        <v>0.37</v>
      </c>
      <c r="V695" s="1">
        <v>39942</v>
      </c>
      <c r="W695">
        <f t="shared" si="21"/>
        <v>7.7760000000000007</v>
      </c>
    </row>
    <row r="696" spans="1:23" x14ac:dyDescent="0.2">
      <c r="A696">
        <v>695</v>
      </c>
      <c r="B696">
        <v>4864</v>
      </c>
      <c r="C696" s="1">
        <v>41223</v>
      </c>
      <c r="D696" t="s">
        <v>21</v>
      </c>
      <c r="E696">
        <v>16</v>
      </c>
      <c r="F696">
        <v>4853.4528</v>
      </c>
      <c r="G696">
        <v>0.04</v>
      </c>
      <c r="H696" t="s">
        <v>22</v>
      </c>
      <c r="I696">
        <v>1724.6755000000001</v>
      </c>
      <c r="J696">
        <v>315.98</v>
      </c>
      <c r="K696">
        <v>19.989999999999998</v>
      </c>
      <c r="L696" t="s">
        <v>884</v>
      </c>
      <c r="M696">
        <f t="shared" si="20"/>
        <v>13</v>
      </c>
      <c r="N696" t="s">
        <v>703</v>
      </c>
      <c r="O696" t="s">
        <v>704</v>
      </c>
      <c r="P696" t="s">
        <v>41</v>
      </c>
      <c r="Q696" t="s">
        <v>26</v>
      </c>
      <c r="R696" t="s">
        <v>37</v>
      </c>
      <c r="S696" t="s">
        <v>885</v>
      </c>
      <c r="T696" t="s">
        <v>39</v>
      </c>
      <c r="U696">
        <v>0.38</v>
      </c>
      <c r="V696" s="1">
        <v>41227</v>
      </c>
      <c r="W696">
        <f t="shared" si="21"/>
        <v>202.22720000000001</v>
      </c>
    </row>
    <row r="697" spans="1:23" x14ac:dyDescent="0.2">
      <c r="A697">
        <v>696</v>
      </c>
      <c r="B697">
        <v>4870</v>
      </c>
      <c r="C697" s="1">
        <v>40030</v>
      </c>
      <c r="D697" t="s">
        <v>63</v>
      </c>
      <c r="E697">
        <v>44</v>
      </c>
      <c r="F697">
        <v>16231.670400000003</v>
      </c>
      <c r="G697">
        <v>0.08</v>
      </c>
      <c r="H697" t="s">
        <v>31</v>
      </c>
      <c r="I697">
        <v>2048.63</v>
      </c>
      <c r="J697">
        <v>400.98</v>
      </c>
      <c r="K697">
        <v>42.52</v>
      </c>
      <c r="L697" t="s">
        <v>1592</v>
      </c>
      <c r="M697">
        <f t="shared" si="20"/>
        <v>11</v>
      </c>
      <c r="N697" t="s">
        <v>2012</v>
      </c>
      <c r="O697" t="s">
        <v>2012</v>
      </c>
      <c r="P697" t="s">
        <v>41</v>
      </c>
      <c r="Q697" t="s">
        <v>49</v>
      </c>
      <c r="R697" t="s">
        <v>83</v>
      </c>
      <c r="S697" t="s">
        <v>1136</v>
      </c>
      <c r="T697" t="s">
        <v>82</v>
      </c>
      <c r="U697">
        <v>0.71</v>
      </c>
      <c r="V697" s="1">
        <v>40031</v>
      </c>
      <c r="W697">
        <f t="shared" si="21"/>
        <v>1411.4496000000001</v>
      </c>
    </row>
    <row r="698" spans="1:23" x14ac:dyDescent="0.2">
      <c r="A698">
        <v>697</v>
      </c>
      <c r="B698">
        <v>4871</v>
      </c>
      <c r="C698" s="1">
        <v>40705</v>
      </c>
      <c r="D698" t="s">
        <v>78</v>
      </c>
      <c r="E698">
        <v>8</v>
      </c>
      <c r="F698">
        <v>705.52159999999992</v>
      </c>
      <c r="G698">
        <v>0.02</v>
      </c>
      <c r="H698" t="s">
        <v>31</v>
      </c>
      <c r="I698">
        <v>-215.39</v>
      </c>
      <c r="J698">
        <v>89.99</v>
      </c>
      <c r="K698">
        <v>42</v>
      </c>
      <c r="L698" t="s">
        <v>1940</v>
      </c>
      <c r="M698">
        <f t="shared" si="20"/>
        <v>11</v>
      </c>
      <c r="N698" t="s">
        <v>1905</v>
      </c>
      <c r="O698" t="s">
        <v>673</v>
      </c>
      <c r="P698" t="s">
        <v>33</v>
      </c>
      <c r="Q698" t="s">
        <v>49</v>
      </c>
      <c r="R698" t="s">
        <v>112</v>
      </c>
      <c r="S698" t="s">
        <v>853</v>
      </c>
      <c r="T698" t="s">
        <v>36</v>
      </c>
      <c r="U698">
        <v>0.66</v>
      </c>
      <c r="V698" s="1">
        <v>40707</v>
      </c>
      <c r="W698">
        <f t="shared" si="21"/>
        <v>14.398399999999999</v>
      </c>
    </row>
    <row r="699" spans="1:23" x14ac:dyDescent="0.2">
      <c r="A699">
        <v>698</v>
      </c>
      <c r="B699">
        <v>4871</v>
      </c>
      <c r="C699" s="1">
        <v>40705</v>
      </c>
      <c r="D699" t="s">
        <v>78</v>
      </c>
      <c r="E699">
        <v>26</v>
      </c>
      <c r="F699">
        <v>227.53640000000001</v>
      </c>
      <c r="G699">
        <v>0.06</v>
      </c>
      <c r="H699" t="s">
        <v>22</v>
      </c>
      <c r="I699">
        <v>-19.309999999999999</v>
      </c>
      <c r="J699">
        <v>9.31</v>
      </c>
      <c r="K699">
        <v>3.98</v>
      </c>
      <c r="L699" t="s">
        <v>1940</v>
      </c>
      <c r="M699">
        <f t="shared" si="20"/>
        <v>11</v>
      </c>
      <c r="N699" t="s">
        <v>1905</v>
      </c>
      <c r="O699" t="s">
        <v>673</v>
      </c>
      <c r="P699" t="s">
        <v>33</v>
      </c>
      <c r="Q699" t="s">
        <v>26</v>
      </c>
      <c r="R699" t="s">
        <v>150</v>
      </c>
      <c r="S699" t="s">
        <v>1249</v>
      </c>
      <c r="T699" t="s">
        <v>52</v>
      </c>
      <c r="U699">
        <v>0.56000000000000005</v>
      </c>
      <c r="V699" s="1">
        <v>40708</v>
      </c>
      <c r="W699">
        <f t="shared" si="21"/>
        <v>14.5236</v>
      </c>
    </row>
    <row r="700" spans="1:23" x14ac:dyDescent="0.2">
      <c r="A700">
        <v>699</v>
      </c>
      <c r="B700">
        <v>4896</v>
      </c>
      <c r="C700" s="1">
        <v>41142</v>
      </c>
      <c r="D700" t="s">
        <v>78</v>
      </c>
      <c r="E700">
        <v>25</v>
      </c>
      <c r="F700">
        <v>823.28249999999991</v>
      </c>
      <c r="G700">
        <v>7.0000000000000007E-2</v>
      </c>
      <c r="H700" t="s">
        <v>22</v>
      </c>
      <c r="I700">
        <v>259.47000000000003</v>
      </c>
      <c r="J700">
        <v>35.409999999999997</v>
      </c>
      <c r="K700">
        <v>1.99</v>
      </c>
      <c r="L700" t="s">
        <v>1524</v>
      </c>
      <c r="M700">
        <f t="shared" si="20"/>
        <v>15</v>
      </c>
      <c r="N700" t="s">
        <v>974</v>
      </c>
      <c r="O700" t="s">
        <v>512</v>
      </c>
      <c r="P700" t="s">
        <v>25</v>
      </c>
      <c r="Q700" t="s">
        <v>42</v>
      </c>
      <c r="R700" t="s">
        <v>70</v>
      </c>
      <c r="S700" t="s">
        <v>971</v>
      </c>
      <c r="T700" t="s">
        <v>52</v>
      </c>
      <c r="U700">
        <v>0.43</v>
      </c>
      <c r="V700" s="1">
        <v>41142</v>
      </c>
      <c r="W700">
        <f t="shared" si="21"/>
        <v>61.967500000000001</v>
      </c>
    </row>
    <row r="701" spans="1:23" x14ac:dyDescent="0.2">
      <c r="A701">
        <v>700</v>
      </c>
      <c r="B701">
        <v>4896</v>
      </c>
      <c r="C701" s="1">
        <v>41142</v>
      </c>
      <c r="D701" t="s">
        <v>78</v>
      </c>
      <c r="E701">
        <v>10</v>
      </c>
      <c r="F701">
        <v>1184.3059999999998</v>
      </c>
      <c r="G701">
        <v>0.06</v>
      </c>
      <c r="H701" t="s">
        <v>56</v>
      </c>
      <c r="I701">
        <v>-124.509</v>
      </c>
      <c r="J701">
        <v>125.99</v>
      </c>
      <c r="K701">
        <v>5.99</v>
      </c>
      <c r="L701" t="s">
        <v>1524</v>
      </c>
      <c r="M701">
        <f t="shared" si="20"/>
        <v>15</v>
      </c>
      <c r="N701" t="s">
        <v>974</v>
      </c>
      <c r="O701" t="s">
        <v>512</v>
      </c>
      <c r="P701" t="s">
        <v>25</v>
      </c>
      <c r="Q701" t="s">
        <v>42</v>
      </c>
      <c r="R701" t="s">
        <v>43</v>
      </c>
      <c r="S701" t="s">
        <v>1525</v>
      </c>
      <c r="T701" t="s">
        <v>39</v>
      </c>
      <c r="U701">
        <v>0.56000000000000005</v>
      </c>
      <c r="V701" s="1">
        <v>41144</v>
      </c>
      <c r="W701">
        <f t="shared" si="21"/>
        <v>75.593999999999994</v>
      </c>
    </row>
    <row r="702" spans="1:23" x14ac:dyDescent="0.2">
      <c r="A702">
        <v>701</v>
      </c>
      <c r="B702">
        <v>4896</v>
      </c>
      <c r="C702" s="1">
        <v>41142</v>
      </c>
      <c r="D702" t="s">
        <v>78</v>
      </c>
      <c r="E702">
        <v>21</v>
      </c>
      <c r="F702">
        <v>115.71</v>
      </c>
      <c r="G702">
        <v>0.05</v>
      </c>
      <c r="H702" t="s">
        <v>22</v>
      </c>
      <c r="I702">
        <v>-64.871499999999997</v>
      </c>
      <c r="J702">
        <v>5.8</v>
      </c>
      <c r="K702">
        <v>5.59</v>
      </c>
      <c r="L702" t="s">
        <v>1524</v>
      </c>
      <c r="M702">
        <f t="shared" si="20"/>
        <v>15</v>
      </c>
      <c r="N702" t="s">
        <v>1595</v>
      </c>
      <c r="O702" t="s">
        <v>1595</v>
      </c>
      <c r="P702" t="s">
        <v>25</v>
      </c>
      <c r="Q702" t="s">
        <v>26</v>
      </c>
      <c r="R702" t="s">
        <v>37</v>
      </c>
      <c r="S702" t="s">
        <v>991</v>
      </c>
      <c r="T702" t="s">
        <v>39</v>
      </c>
      <c r="U702">
        <v>0.4</v>
      </c>
      <c r="V702" s="1">
        <v>41144</v>
      </c>
      <c r="W702">
        <f t="shared" si="21"/>
        <v>6.09</v>
      </c>
    </row>
    <row r="703" spans="1:23" x14ac:dyDescent="0.2">
      <c r="A703">
        <v>702</v>
      </c>
      <c r="B703">
        <v>4931</v>
      </c>
      <c r="C703" s="1">
        <v>40133</v>
      </c>
      <c r="D703" t="s">
        <v>78</v>
      </c>
      <c r="E703">
        <v>22</v>
      </c>
      <c r="F703">
        <v>161.76600000000002</v>
      </c>
      <c r="G703">
        <v>0.1</v>
      </c>
      <c r="H703" t="s">
        <v>22</v>
      </c>
      <c r="I703">
        <v>46.49</v>
      </c>
      <c r="J703">
        <v>8.17</v>
      </c>
      <c r="K703">
        <v>1.69</v>
      </c>
      <c r="L703" t="s">
        <v>1482</v>
      </c>
      <c r="M703">
        <f t="shared" si="20"/>
        <v>16</v>
      </c>
      <c r="N703" t="s">
        <v>2012</v>
      </c>
      <c r="O703" t="s">
        <v>2012</v>
      </c>
      <c r="P703" t="s">
        <v>41</v>
      </c>
      <c r="Q703" t="s">
        <v>26</v>
      </c>
      <c r="R703" t="s">
        <v>61</v>
      </c>
      <c r="S703" t="s">
        <v>1335</v>
      </c>
      <c r="T703" t="s">
        <v>68</v>
      </c>
      <c r="U703">
        <v>0.38</v>
      </c>
      <c r="V703" s="1">
        <v>40133</v>
      </c>
      <c r="W703">
        <f t="shared" si="21"/>
        <v>17.974</v>
      </c>
    </row>
    <row r="704" spans="1:23" x14ac:dyDescent="0.2">
      <c r="A704">
        <v>703</v>
      </c>
      <c r="B704">
        <v>4931</v>
      </c>
      <c r="C704" s="1">
        <v>40133</v>
      </c>
      <c r="D704" t="s">
        <v>78</v>
      </c>
      <c r="E704">
        <v>45</v>
      </c>
      <c r="F704">
        <v>4844.7134999999998</v>
      </c>
      <c r="G704">
        <v>0.03</v>
      </c>
      <c r="H704" t="s">
        <v>22</v>
      </c>
      <c r="I704">
        <v>1371.7440000000001</v>
      </c>
      <c r="J704">
        <v>110.99</v>
      </c>
      <c r="K704">
        <v>2.5</v>
      </c>
      <c r="L704" t="s">
        <v>1482</v>
      </c>
      <c r="M704">
        <f t="shared" si="20"/>
        <v>16</v>
      </c>
      <c r="N704" t="s">
        <v>2012</v>
      </c>
      <c r="O704" t="s">
        <v>2012</v>
      </c>
      <c r="P704" t="s">
        <v>41</v>
      </c>
      <c r="Q704" t="s">
        <v>42</v>
      </c>
      <c r="R704" t="s">
        <v>43</v>
      </c>
      <c r="S704" t="s">
        <v>493</v>
      </c>
      <c r="T704" t="s">
        <v>39</v>
      </c>
      <c r="U704">
        <v>0.56999999999999995</v>
      </c>
      <c r="V704" s="1">
        <v>40135</v>
      </c>
      <c r="W704">
        <f t="shared" si="21"/>
        <v>149.8365</v>
      </c>
    </row>
    <row r="705" spans="1:23" x14ac:dyDescent="0.2">
      <c r="A705">
        <v>704</v>
      </c>
      <c r="B705">
        <v>4932</v>
      </c>
      <c r="C705" s="1">
        <v>40399</v>
      </c>
      <c r="D705" t="s">
        <v>78</v>
      </c>
      <c r="E705">
        <v>11</v>
      </c>
      <c r="F705">
        <v>105.47130000000001</v>
      </c>
      <c r="G705">
        <v>7.0000000000000007E-2</v>
      </c>
      <c r="H705" t="s">
        <v>22</v>
      </c>
      <c r="I705">
        <v>25.96</v>
      </c>
      <c r="J705">
        <v>10.31</v>
      </c>
      <c r="K705">
        <v>1.79</v>
      </c>
      <c r="L705" t="s">
        <v>1163</v>
      </c>
      <c r="M705">
        <f t="shared" si="20"/>
        <v>13</v>
      </c>
      <c r="N705" t="s">
        <v>1123</v>
      </c>
      <c r="O705" t="s">
        <v>1123</v>
      </c>
      <c r="P705" t="s">
        <v>41</v>
      </c>
      <c r="Q705" t="s">
        <v>26</v>
      </c>
      <c r="R705" t="s">
        <v>61</v>
      </c>
      <c r="S705" t="s">
        <v>282</v>
      </c>
      <c r="T705" t="s">
        <v>68</v>
      </c>
      <c r="U705">
        <v>0.38</v>
      </c>
      <c r="V705" s="1">
        <v>40401</v>
      </c>
      <c r="W705">
        <f t="shared" si="21"/>
        <v>7.9387000000000016</v>
      </c>
    </row>
    <row r="706" spans="1:23" x14ac:dyDescent="0.2">
      <c r="A706">
        <v>705</v>
      </c>
      <c r="B706">
        <v>4935</v>
      </c>
      <c r="C706" s="1">
        <v>40322</v>
      </c>
      <c r="D706" t="s">
        <v>45</v>
      </c>
      <c r="E706">
        <v>30</v>
      </c>
      <c r="F706">
        <v>99.36</v>
      </c>
      <c r="G706">
        <v>0.1</v>
      </c>
      <c r="H706" t="s">
        <v>22</v>
      </c>
      <c r="I706">
        <v>-31.95</v>
      </c>
      <c r="J706">
        <v>3.68</v>
      </c>
      <c r="K706">
        <v>1.32</v>
      </c>
      <c r="L706" t="s">
        <v>1735</v>
      </c>
      <c r="M706">
        <f t="shared" si="20"/>
        <v>12</v>
      </c>
      <c r="N706" t="s">
        <v>1123</v>
      </c>
      <c r="O706" t="s">
        <v>1123</v>
      </c>
      <c r="P706" t="s">
        <v>41</v>
      </c>
      <c r="Q706" t="s">
        <v>26</v>
      </c>
      <c r="R706" t="s">
        <v>150</v>
      </c>
      <c r="S706" t="s">
        <v>252</v>
      </c>
      <c r="T706" t="s">
        <v>68</v>
      </c>
      <c r="U706">
        <v>0.83</v>
      </c>
      <c r="V706" s="1">
        <v>40325</v>
      </c>
      <c r="W706">
        <f t="shared" si="21"/>
        <v>11.040000000000001</v>
      </c>
    </row>
    <row r="707" spans="1:23" x14ac:dyDescent="0.2">
      <c r="A707">
        <v>706</v>
      </c>
      <c r="B707">
        <v>4960</v>
      </c>
      <c r="C707" s="1">
        <v>40599</v>
      </c>
      <c r="D707" t="s">
        <v>21</v>
      </c>
      <c r="E707">
        <v>4</v>
      </c>
      <c r="F707">
        <v>24.883200000000002</v>
      </c>
      <c r="G707">
        <v>0.04</v>
      </c>
      <c r="H707" t="s">
        <v>56</v>
      </c>
      <c r="I707">
        <v>-16.38</v>
      </c>
      <c r="J707">
        <v>6.48</v>
      </c>
      <c r="K707">
        <v>8.74</v>
      </c>
      <c r="L707" t="s">
        <v>1227</v>
      </c>
      <c r="M707">
        <f t="shared" ref="M707:M770" si="22">LEN(L707)</f>
        <v>16</v>
      </c>
      <c r="N707" t="s">
        <v>1595</v>
      </c>
      <c r="O707" t="s">
        <v>1595</v>
      </c>
      <c r="P707" t="s">
        <v>41</v>
      </c>
      <c r="Q707" t="s">
        <v>26</v>
      </c>
      <c r="R707" t="s">
        <v>61</v>
      </c>
      <c r="S707" t="s">
        <v>1210</v>
      </c>
      <c r="T707" t="s">
        <v>39</v>
      </c>
      <c r="U707">
        <v>0.36</v>
      </c>
      <c r="V707" s="1">
        <v>40601</v>
      </c>
      <c r="W707">
        <f t="shared" ref="W707:W770" si="23">(J707*E707)*G707</f>
        <v>1.0368000000000002</v>
      </c>
    </row>
    <row r="708" spans="1:23" x14ac:dyDescent="0.2">
      <c r="A708">
        <v>707</v>
      </c>
      <c r="B708">
        <v>4960</v>
      </c>
      <c r="C708" s="1">
        <v>40599</v>
      </c>
      <c r="D708" t="s">
        <v>21</v>
      </c>
      <c r="E708">
        <v>30</v>
      </c>
      <c r="F708">
        <v>8216.7540000000008</v>
      </c>
      <c r="G708">
        <v>0.09</v>
      </c>
      <c r="H708" t="s">
        <v>31</v>
      </c>
      <c r="I708">
        <v>763.33</v>
      </c>
      <c r="J708">
        <v>300.98</v>
      </c>
      <c r="K708">
        <v>64.73</v>
      </c>
      <c r="L708" t="s">
        <v>1227</v>
      </c>
      <c r="M708">
        <f t="shared" si="22"/>
        <v>16</v>
      </c>
      <c r="N708" t="s">
        <v>1453</v>
      </c>
      <c r="O708" t="s">
        <v>512</v>
      </c>
      <c r="P708" t="s">
        <v>41</v>
      </c>
      <c r="Q708" t="s">
        <v>49</v>
      </c>
      <c r="R708" t="s">
        <v>112</v>
      </c>
      <c r="S708" t="s">
        <v>168</v>
      </c>
      <c r="T708" t="s">
        <v>36</v>
      </c>
      <c r="U708">
        <v>0.56000000000000005</v>
      </c>
      <c r="V708" s="1">
        <v>40603</v>
      </c>
      <c r="W708">
        <f t="shared" si="23"/>
        <v>812.64600000000007</v>
      </c>
    </row>
    <row r="709" spans="1:23" x14ac:dyDescent="0.2">
      <c r="A709">
        <v>708</v>
      </c>
      <c r="B709">
        <v>4965</v>
      </c>
      <c r="C709" s="1">
        <v>40471</v>
      </c>
      <c r="D709" t="s">
        <v>21</v>
      </c>
      <c r="E709">
        <v>14</v>
      </c>
      <c r="F709">
        <v>998.89439999999991</v>
      </c>
      <c r="G709">
        <v>7.0000000000000007E-2</v>
      </c>
      <c r="H709" t="s">
        <v>22</v>
      </c>
      <c r="I709">
        <v>56.05</v>
      </c>
      <c r="J709">
        <v>76.72</v>
      </c>
      <c r="K709">
        <v>19.95</v>
      </c>
      <c r="L709" t="s">
        <v>1520</v>
      </c>
      <c r="M709">
        <f t="shared" si="22"/>
        <v>10</v>
      </c>
      <c r="N709" t="s">
        <v>974</v>
      </c>
      <c r="O709" t="s">
        <v>512</v>
      </c>
      <c r="P709" t="s">
        <v>41</v>
      </c>
      <c r="Q709" t="s">
        <v>26</v>
      </c>
      <c r="R709" t="s">
        <v>34</v>
      </c>
      <c r="S709" t="s">
        <v>447</v>
      </c>
      <c r="T709" t="s">
        <v>29</v>
      </c>
      <c r="U709">
        <v>0.54</v>
      </c>
      <c r="V709" s="1">
        <v>40471</v>
      </c>
      <c r="W709">
        <f t="shared" si="23"/>
        <v>75.185600000000008</v>
      </c>
    </row>
    <row r="710" spans="1:23" x14ac:dyDescent="0.2">
      <c r="A710">
        <v>709</v>
      </c>
      <c r="B710">
        <v>4965</v>
      </c>
      <c r="C710" s="1">
        <v>40471</v>
      </c>
      <c r="D710" t="s">
        <v>21</v>
      </c>
      <c r="E710">
        <v>46</v>
      </c>
      <c r="F710">
        <v>265.88</v>
      </c>
      <c r="G710">
        <v>0</v>
      </c>
      <c r="H710" t="s">
        <v>22</v>
      </c>
      <c r="I710">
        <v>-186.31</v>
      </c>
      <c r="J710">
        <v>5.78</v>
      </c>
      <c r="K710">
        <v>7.96</v>
      </c>
      <c r="L710" t="s">
        <v>1520</v>
      </c>
      <c r="M710">
        <f t="shared" si="22"/>
        <v>10</v>
      </c>
      <c r="N710" t="s">
        <v>1123</v>
      </c>
      <c r="O710" t="s">
        <v>1123</v>
      </c>
      <c r="P710" t="s">
        <v>41</v>
      </c>
      <c r="Q710" t="s">
        <v>26</v>
      </c>
      <c r="R710" t="s">
        <v>61</v>
      </c>
      <c r="S710" t="s">
        <v>754</v>
      </c>
      <c r="T710" t="s">
        <v>39</v>
      </c>
      <c r="U710">
        <v>0.36</v>
      </c>
      <c r="V710" s="1">
        <v>40476</v>
      </c>
      <c r="W710">
        <f t="shared" si="23"/>
        <v>0</v>
      </c>
    </row>
    <row r="711" spans="1:23" x14ac:dyDescent="0.2">
      <c r="A711">
        <v>710</v>
      </c>
      <c r="B711">
        <v>4996</v>
      </c>
      <c r="C711" s="1">
        <v>41165</v>
      </c>
      <c r="D711" t="s">
        <v>63</v>
      </c>
      <c r="E711">
        <v>30</v>
      </c>
      <c r="F711">
        <v>4285.8</v>
      </c>
      <c r="G711">
        <v>0</v>
      </c>
      <c r="H711" t="s">
        <v>22</v>
      </c>
      <c r="I711">
        <v>1020.32</v>
      </c>
      <c r="J711">
        <v>142.86000000000001</v>
      </c>
      <c r="K711">
        <v>19.989999999999998</v>
      </c>
      <c r="L711" t="s">
        <v>886</v>
      </c>
      <c r="M711">
        <f t="shared" si="22"/>
        <v>8</v>
      </c>
      <c r="N711" t="s">
        <v>703</v>
      </c>
      <c r="O711" t="s">
        <v>704</v>
      </c>
      <c r="P711" t="s">
        <v>41</v>
      </c>
      <c r="Q711" t="s">
        <v>26</v>
      </c>
      <c r="R711" t="s">
        <v>27</v>
      </c>
      <c r="S711" t="s">
        <v>887</v>
      </c>
      <c r="T711" t="s">
        <v>39</v>
      </c>
      <c r="U711">
        <v>0.56000000000000005</v>
      </c>
      <c r="V711" s="1">
        <v>41166</v>
      </c>
      <c r="W711">
        <f t="shared" si="23"/>
        <v>0</v>
      </c>
    </row>
    <row r="712" spans="1:23" x14ac:dyDescent="0.2">
      <c r="A712">
        <v>711</v>
      </c>
      <c r="B712">
        <v>5028</v>
      </c>
      <c r="C712" s="1">
        <v>41015</v>
      </c>
      <c r="D712" t="s">
        <v>30</v>
      </c>
      <c r="E712">
        <v>10</v>
      </c>
      <c r="F712">
        <v>72.38</v>
      </c>
      <c r="G712">
        <v>0.06</v>
      </c>
      <c r="H712" t="s">
        <v>22</v>
      </c>
      <c r="I712">
        <v>18.239999999999998</v>
      </c>
      <c r="J712">
        <v>7.7</v>
      </c>
      <c r="K712">
        <v>3.68</v>
      </c>
      <c r="L712" t="s">
        <v>2064</v>
      </c>
      <c r="M712">
        <f t="shared" si="22"/>
        <v>10</v>
      </c>
      <c r="N712" t="s">
        <v>703</v>
      </c>
      <c r="O712" t="s">
        <v>704</v>
      </c>
      <c r="P712" t="s">
        <v>41</v>
      </c>
      <c r="Q712" t="s">
        <v>49</v>
      </c>
      <c r="R712" t="s">
        <v>50</v>
      </c>
      <c r="S712" t="s">
        <v>1052</v>
      </c>
      <c r="T712" t="s">
        <v>68</v>
      </c>
      <c r="U712">
        <v>0.52</v>
      </c>
      <c r="V712" s="1">
        <v>41017</v>
      </c>
      <c r="W712">
        <f t="shared" si="23"/>
        <v>4.62</v>
      </c>
    </row>
    <row r="713" spans="1:23" x14ac:dyDescent="0.2">
      <c r="A713">
        <v>712</v>
      </c>
      <c r="B713">
        <v>5059</v>
      </c>
      <c r="C713" s="1">
        <v>40491</v>
      </c>
      <c r="D713" t="s">
        <v>30</v>
      </c>
      <c r="E713">
        <v>5</v>
      </c>
      <c r="F713">
        <v>24.480000000000004</v>
      </c>
      <c r="G713">
        <v>0.1</v>
      </c>
      <c r="H713" t="s">
        <v>56</v>
      </c>
      <c r="I713">
        <v>-19.308499999999999</v>
      </c>
      <c r="J713">
        <v>5.44</v>
      </c>
      <c r="K713">
        <v>7.46</v>
      </c>
      <c r="L713" t="s">
        <v>1910</v>
      </c>
      <c r="M713">
        <f t="shared" si="22"/>
        <v>13</v>
      </c>
      <c r="N713" t="s">
        <v>1905</v>
      </c>
      <c r="O713" t="s">
        <v>673</v>
      </c>
      <c r="P713" t="s">
        <v>25</v>
      </c>
      <c r="Q713" t="s">
        <v>26</v>
      </c>
      <c r="R713" t="s">
        <v>37</v>
      </c>
      <c r="S713" t="s">
        <v>1911</v>
      </c>
      <c r="T713" t="s">
        <v>39</v>
      </c>
      <c r="U713">
        <v>0.36</v>
      </c>
      <c r="V713" s="1">
        <v>40493</v>
      </c>
      <c r="W713">
        <f t="shared" si="23"/>
        <v>2.7200000000000006</v>
      </c>
    </row>
    <row r="714" spans="1:23" x14ac:dyDescent="0.2">
      <c r="A714">
        <v>713</v>
      </c>
      <c r="B714">
        <v>5061</v>
      </c>
      <c r="C714" s="1">
        <v>40403</v>
      </c>
      <c r="D714" t="s">
        <v>78</v>
      </c>
      <c r="E714">
        <v>4</v>
      </c>
      <c r="F714">
        <v>11.52</v>
      </c>
      <c r="G714">
        <v>0</v>
      </c>
      <c r="H714" t="s">
        <v>22</v>
      </c>
      <c r="I714">
        <v>-2.21</v>
      </c>
      <c r="J714">
        <v>2.88</v>
      </c>
      <c r="K714">
        <v>0.7</v>
      </c>
      <c r="L714" t="s">
        <v>1010</v>
      </c>
      <c r="M714">
        <f t="shared" si="22"/>
        <v>10</v>
      </c>
      <c r="N714" t="s">
        <v>974</v>
      </c>
      <c r="O714" t="s">
        <v>512</v>
      </c>
      <c r="P714" t="s">
        <v>41</v>
      </c>
      <c r="Q714" t="s">
        <v>26</v>
      </c>
      <c r="R714" t="s">
        <v>95</v>
      </c>
      <c r="S714" t="s">
        <v>913</v>
      </c>
      <c r="T714" t="s">
        <v>68</v>
      </c>
      <c r="U714">
        <v>0.56000000000000005</v>
      </c>
      <c r="V714" s="1">
        <v>40405</v>
      </c>
      <c r="W714">
        <f t="shared" si="23"/>
        <v>0</v>
      </c>
    </row>
    <row r="715" spans="1:23" x14ac:dyDescent="0.2">
      <c r="A715">
        <v>714</v>
      </c>
      <c r="B715">
        <v>5092</v>
      </c>
      <c r="C715" s="1">
        <v>40845</v>
      </c>
      <c r="D715" t="s">
        <v>21</v>
      </c>
      <c r="E715">
        <v>3</v>
      </c>
      <c r="F715">
        <v>596.64599999999996</v>
      </c>
      <c r="G715">
        <v>0.1</v>
      </c>
      <c r="H715" t="s">
        <v>31</v>
      </c>
      <c r="I715">
        <v>-337.92</v>
      </c>
      <c r="J715">
        <v>220.98</v>
      </c>
      <c r="K715">
        <v>64.66</v>
      </c>
      <c r="L715" t="s">
        <v>1011</v>
      </c>
      <c r="M715">
        <f t="shared" si="22"/>
        <v>12</v>
      </c>
      <c r="N715" t="s">
        <v>974</v>
      </c>
      <c r="O715" t="s">
        <v>512</v>
      </c>
      <c r="P715" t="s">
        <v>33</v>
      </c>
      <c r="Q715" t="s">
        <v>49</v>
      </c>
      <c r="R715" t="s">
        <v>80</v>
      </c>
      <c r="S715" t="s">
        <v>1012</v>
      </c>
      <c r="T715" t="s">
        <v>82</v>
      </c>
      <c r="U715">
        <v>0.62</v>
      </c>
      <c r="V715" s="1">
        <v>40845</v>
      </c>
      <c r="W715">
        <f t="shared" si="23"/>
        <v>66.293999999999997</v>
      </c>
    </row>
    <row r="716" spans="1:23" x14ac:dyDescent="0.2">
      <c r="A716">
        <v>715</v>
      </c>
      <c r="B716">
        <v>5092</v>
      </c>
      <c r="C716" s="1">
        <v>40845</v>
      </c>
      <c r="D716" t="s">
        <v>21</v>
      </c>
      <c r="E716">
        <v>25</v>
      </c>
      <c r="F716">
        <v>910.86</v>
      </c>
      <c r="G716">
        <v>0.06</v>
      </c>
      <c r="H716" t="s">
        <v>22</v>
      </c>
      <c r="I716">
        <v>220.91</v>
      </c>
      <c r="J716">
        <v>38.76</v>
      </c>
      <c r="K716">
        <v>13.26</v>
      </c>
      <c r="L716" t="s">
        <v>1011</v>
      </c>
      <c r="M716">
        <f t="shared" si="22"/>
        <v>12</v>
      </c>
      <c r="N716" t="s">
        <v>974</v>
      </c>
      <c r="O716" t="s">
        <v>512</v>
      </c>
      <c r="P716" t="s">
        <v>33</v>
      </c>
      <c r="Q716" t="s">
        <v>26</v>
      </c>
      <c r="R716" t="s">
        <v>61</v>
      </c>
      <c r="S716" t="s">
        <v>320</v>
      </c>
      <c r="T716" t="s">
        <v>39</v>
      </c>
      <c r="U716">
        <v>0.36</v>
      </c>
      <c r="V716" s="1">
        <v>40850</v>
      </c>
      <c r="W716">
        <f t="shared" si="23"/>
        <v>58.14</v>
      </c>
    </row>
    <row r="717" spans="1:23" x14ac:dyDescent="0.2">
      <c r="A717">
        <v>716</v>
      </c>
      <c r="B717">
        <v>5094</v>
      </c>
      <c r="C717" s="1">
        <v>40265</v>
      </c>
      <c r="D717" t="s">
        <v>45</v>
      </c>
      <c r="E717">
        <v>2</v>
      </c>
      <c r="F717">
        <v>70.387199999999993</v>
      </c>
      <c r="G717">
        <v>0.06</v>
      </c>
      <c r="H717" t="s">
        <v>22</v>
      </c>
      <c r="I717">
        <v>-38.28</v>
      </c>
      <c r="J717">
        <v>37.44</v>
      </c>
      <c r="K717">
        <v>4.2699999999999996</v>
      </c>
      <c r="L717" t="s">
        <v>1547</v>
      </c>
      <c r="M717">
        <f t="shared" si="22"/>
        <v>13</v>
      </c>
      <c r="N717" t="s">
        <v>2012</v>
      </c>
      <c r="O717" t="s">
        <v>2012</v>
      </c>
      <c r="P717" t="s">
        <v>25</v>
      </c>
      <c r="Q717" t="s">
        <v>26</v>
      </c>
      <c r="R717" t="s">
        <v>95</v>
      </c>
      <c r="S717" t="s">
        <v>1811</v>
      </c>
      <c r="T717" t="s">
        <v>68</v>
      </c>
      <c r="U717">
        <v>0.46</v>
      </c>
      <c r="V717" s="1">
        <v>40267</v>
      </c>
      <c r="W717">
        <f t="shared" si="23"/>
        <v>4.4927999999999999</v>
      </c>
    </row>
    <row r="718" spans="1:23" x14ac:dyDescent="0.2">
      <c r="A718">
        <v>717</v>
      </c>
      <c r="B718">
        <v>5095</v>
      </c>
      <c r="C718" s="1">
        <v>41020</v>
      </c>
      <c r="D718" t="s">
        <v>30</v>
      </c>
      <c r="E718">
        <v>7</v>
      </c>
      <c r="F718">
        <v>873.11069999999995</v>
      </c>
      <c r="G718">
        <v>0.01</v>
      </c>
      <c r="H718" t="s">
        <v>22</v>
      </c>
      <c r="I718">
        <v>-315.029</v>
      </c>
      <c r="J718">
        <v>125.99</v>
      </c>
      <c r="K718">
        <v>8.8000000000000007</v>
      </c>
      <c r="L718" t="s">
        <v>2066</v>
      </c>
      <c r="M718">
        <f t="shared" si="22"/>
        <v>18</v>
      </c>
      <c r="N718" t="s">
        <v>703</v>
      </c>
      <c r="O718" t="s">
        <v>704</v>
      </c>
      <c r="P718" t="s">
        <v>41</v>
      </c>
      <c r="Q718" t="s">
        <v>42</v>
      </c>
      <c r="R718" t="s">
        <v>43</v>
      </c>
      <c r="S718" t="s">
        <v>800</v>
      </c>
      <c r="T718" t="s">
        <v>39</v>
      </c>
      <c r="U718">
        <v>0.59</v>
      </c>
      <c r="V718" s="1">
        <v>41021</v>
      </c>
      <c r="W718">
        <f t="shared" si="23"/>
        <v>8.8193000000000001</v>
      </c>
    </row>
    <row r="719" spans="1:23" x14ac:dyDescent="0.2">
      <c r="A719">
        <v>718</v>
      </c>
      <c r="B719">
        <v>5121</v>
      </c>
      <c r="C719" s="1">
        <v>41039</v>
      </c>
      <c r="D719" t="s">
        <v>45</v>
      </c>
      <c r="E719">
        <v>45</v>
      </c>
      <c r="F719">
        <v>2343.1815000000001</v>
      </c>
      <c r="G719">
        <v>7.0000000000000007E-2</v>
      </c>
      <c r="H719" t="s">
        <v>22</v>
      </c>
      <c r="I719">
        <v>559.10699999999997</v>
      </c>
      <c r="J719">
        <v>55.99</v>
      </c>
      <c r="K719">
        <v>1.25</v>
      </c>
      <c r="L719" t="s">
        <v>884</v>
      </c>
      <c r="M719">
        <f t="shared" si="22"/>
        <v>13</v>
      </c>
      <c r="N719" t="s">
        <v>703</v>
      </c>
      <c r="O719" t="s">
        <v>704</v>
      </c>
      <c r="P719" t="s">
        <v>41</v>
      </c>
      <c r="Q719" t="s">
        <v>42</v>
      </c>
      <c r="R719" t="s">
        <v>43</v>
      </c>
      <c r="S719" t="s">
        <v>661</v>
      </c>
      <c r="T719" t="s">
        <v>52</v>
      </c>
      <c r="U719">
        <v>0.55000000000000004</v>
      </c>
      <c r="V719" s="1">
        <v>41040</v>
      </c>
      <c r="W719">
        <f t="shared" si="23"/>
        <v>176.36850000000004</v>
      </c>
    </row>
    <row r="720" spans="1:23" x14ac:dyDescent="0.2">
      <c r="A720">
        <v>719</v>
      </c>
      <c r="B720">
        <v>5153</v>
      </c>
      <c r="C720" s="1">
        <v>40780</v>
      </c>
      <c r="D720" t="s">
        <v>78</v>
      </c>
      <c r="E720">
        <v>37</v>
      </c>
      <c r="F720">
        <v>4555.0848000000005</v>
      </c>
      <c r="G720">
        <v>0.04</v>
      </c>
      <c r="H720" t="s">
        <v>56</v>
      </c>
      <c r="I720">
        <v>1467.82</v>
      </c>
      <c r="J720">
        <v>128.24</v>
      </c>
      <c r="K720">
        <v>12.65</v>
      </c>
      <c r="L720" t="s">
        <v>533</v>
      </c>
      <c r="M720">
        <f t="shared" si="22"/>
        <v>13</v>
      </c>
      <c r="N720" t="s">
        <v>511</v>
      </c>
      <c r="O720" t="s">
        <v>512</v>
      </c>
      <c r="P720" t="s">
        <v>60</v>
      </c>
      <c r="Q720" t="s">
        <v>49</v>
      </c>
      <c r="R720" t="s">
        <v>112</v>
      </c>
      <c r="S720" t="s">
        <v>545</v>
      </c>
      <c r="T720" t="s">
        <v>48</v>
      </c>
      <c r="V720" s="1">
        <v>40782</v>
      </c>
      <c r="W720">
        <f t="shared" si="23"/>
        <v>189.79519999999999</v>
      </c>
    </row>
    <row r="721" spans="1:23" x14ac:dyDescent="0.2">
      <c r="A721">
        <v>720</v>
      </c>
      <c r="B721">
        <v>5155</v>
      </c>
      <c r="C721" s="1">
        <v>39975</v>
      </c>
      <c r="D721" t="s">
        <v>30</v>
      </c>
      <c r="E721">
        <v>14</v>
      </c>
      <c r="F721">
        <v>554.12279999999987</v>
      </c>
      <c r="G721">
        <v>0.01</v>
      </c>
      <c r="H721" t="s">
        <v>22</v>
      </c>
      <c r="I721">
        <v>-38.51</v>
      </c>
      <c r="J721">
        <v>39.979999999999997</v>
      </c>
      <c r="K721">
        <v>4</v>
      </c>
      <c r="L721" t="s">
        <v>1605</v>
      </c>
      <c r="M721">
        <f t="shared" si="22"/>
        <v>13</v>
      </c>
      <c r="N721" t="s">
        <v>1595</v>
      </c>
      <c r="O721" t="s">
        <v>1595</v>
      </c>
      <c r="P721" t="s">
        <v>41</v>
      </c>
      <c r="Q721" t="s">
        <v>42</v>
      </c>
      <c r="R721" t="s">
        <v>70</v>
      </c>
      <c r="S721" t="s">
        <v>906</v>
      </c>
      <c r="T721" t="s">
        <v>39</v>
      </c>
      <c r="U721">
        <v>0.7</v>
      </c>
      <c r="V721" s="1">
        <v>39976</v>
      </c>
      <c r="W721">
        <f t="shared" si="23"/>
        <v>5.5971999999999991</v>
      </c>
    </row>
    <row r="722" spans="1:23" x14ac:dyDescent="0.2">
      <c r="A722">
        <v>721</v>
      </c>
      <c r="B722">
        <v>5188</v>
      </c>
      <c r="C722" s="1">
        <v>40603</v>
      </c>
      <c r="D722" t="s">
        <v>45</v>
      </c>
      <c r="E722">
        <v>24</v>
      </c>
      <c r="F722">
        <v>182.62800000000001</v>
      </c>
      <c r="G722">
        <v>0.05</v>
      </c>
      <c r="H722" t="s">
        <v>22</v>
      </c>
      <c r="I722">
        <v>31</v>
      </c>
      <c r="J722">
        <v>8.01</v>
      </c>
      <c r="K722">
        <v>2.87</v>
      </c>
      <c r="L722" t="s">
        <v>1546</v>
      </c>
      <c r="M722">
        <f t="shared" si="22"/>
        <v>15</v>
      </c>
      <c r="N722" t="s">
        <v>2012</v>
      </c>
      <c r="O722" t="s">
        <v>2012</v>
      </c>
      <c r="P722" t="s">
        <v>25</v>
      </c>
      <c r="Q722" t="s">
        <v>26</v>
      </c>
      <c r="R722" t="s">
        <v>61</v>
      </c>
      <c r="S722" t="s">
        <v>701</v>
      </c>
      <c r="T722" t="s">
        <v>68</v>
      </c>
      <c r="U722">
        <v>0.4</v>
      </c>
      <c r="V722" s="1">
        <v>40606</v>
      </c>
      <c r="W722">
        <f t="shared" si="23"/>
        <v>9.6120000000000019</v>
      </c>
    </row>
    <row r="723" spans="1:23" x14ac:dyDescent="0.2">
      <c r="A723">
        <v>722</v>
      </c>
      <c r="B723">
        <v>5189</v>
      </c>
      <c r="C723" s="1">
        <v>40507</v>
      </c>
      <c r="D723" t="s">
        <v>21</v>
      </c>
      <c r="E723">
        <v>12</v>
      </c>
      <c r="F723">
        <v>843.37199999999996</v>
      </c>
      <c r="G723">
        <v>0.05</v>
      </c>
      <c r="H723" t="s">
        <v>22</v>
      </c>
      <c r="I723">
        <v>-221.12</v>
      </c>
      <c r="J723">
        <v>73.98</v>
      </c>
      <c r="K723">
        <v>14.52</v>
      </c>
      <c r="L723" t="s">
        <v>1521</v>
      </c>
      <c r="M723">
        <f t="shared" si="22"/>
        <v>10</v>
      </c>
      <c r="N723" t="s">
        <v>2012</v>
      </c>
      <c r="O723" t="s">
        <v>2012</v>
      </c>
      <c r="P723" t="s">
        <v>41</v>
      </c>
      <c r="Q723" t="s">
        <v>42</v>
      </c>
      <c r="R723" t="s">
        <v>70</v>
      </c>
      <c r="S723" t="s">
        <v>822</v>
      </c>
      <c r="T723" t="s">
        <v>39</v>
      </c>
      <c r="U723">
        <v>0.65</v>
      </c>
      <c r="V723" s="1">
        <v>40514</v>
      </c>
      <c r="W723">
        <f t="shared" si="23"/>
        <v>44.388000000000005</v>
      </c>
    </row>
    <row r="724" spans="1:23" x14ac:dyDescent="0.2">
      <c r="A724">
        <v>723</v>
      </c>
      <c r="B724">
        <v>5189</v>
      </c>
      <c r="C724" s="1">
        <v>40507</v>
      </c>
      <c r="D724" t="s">
        <v>21</v>
      </c>
      <c r="E724">
        <v>14</v>
      </c>
      <c r="F724">
        <v>1912.7429999999999</v>
      </c>
      <c r="G724">
        <v>0.03</v>
      </c>
      <c r="H724" t="s">
        <v>22</v>
      </c>
      <c r="I724">
        <v>65.58</v>
      </c>
      <c r="J724">
        <v>140.85</v>
      </c>
      <c r="K724">
        <v>19.989999999999998</v>
      </c>
      <c r="L724" t="s">
        <v>1521</v>
      </c>
      <c r="M724">
        <f t="shared" si="22"/>
        <v>10</v>
      </c>
      <c r="N724" t="s">
        <v>1595</v>
      </c>
      <c r="O724" t="s">
        <v>1595</v>
      </c>
      <c r="P724" t="s">
        <v>41</v>
      </c>
      <c r="Q724" t="s">
        <v>26</v>
      </c>
      <c r="R724" t="s">
        <v>27</v>
      </c>
      <c r="S724" t="s">
        <v>538</v>
      </c>
      <c r="T724" t="s">
        <v>39</v>
      </c>
      <c r="U724">
        <v>0.73</v>
      </c>
      <c r="V724" s="1">
        <v>40509</v>
      </c>
      <c r="W724">
        <f t="shared" si="23"/>
        <v>59.156999999999996</v>
      </c>
    </row>
    <row r="725" spans="1:23" x14ac:dyDescent="0.2">
      <c r="A725">
        <v>724</v>
      </c>
      <c r="B725">
        <v>5189</v>
      </c>
      <c r="C725" s="1">
        <v>40507</v>
      </c>
      <c r="D725" t="s">
        <v>21</v>
      </c>
      <c r="E725">
        <v>8</v>
      </c>
      <c r="F725">
        <v>20.604800000000001</v>
      </c>
      <c r="G725">
        <v>0.06</v>
      </c>
      <c r="H725" t="s">
        <v>22</v>
      </c>
      <c r="I725">
        <v>-21.47</v>
      </c>
      <c r="J725">
        <v>2.74</v>
      </c>
      <c r="K725">
        <v>3.5</v>
      </c>
      <c r="L725" t="s">
        <v>1521</v>
      </c>
      <c r="M725">
        <f t="shared" si="22"/>
        <v>10</v>
      </c>
      <c r="N725" t="s">
        <v>974</v>
      </c>
      <c r="O725" t="s">
        <v>512</v>
      </c>
      <c r="P725" t="s">
        <v>41</v>
      </c>
      <c r="Q725" t="s">
        <v>26</v>
      </c>
      <c r="R725" t="s">
        <v>95</v>
      </c>
      <c r="S725" t="s">
        <v>1573</v>
      </c>
      <c r="T725" t="s">
        <v>52</v>
      </c>
      <c r="U725">
        <v>0.57999999999999996</v>
      </c>
      <c r="V725" s="1">
        <v>40509</v>
      </c>
      <c r="W725">
        <f t="shared" si="23"/>
        <v>1.3152000000000001</v>
      </c>
    </row>
    <row r="726" spans="1:23" x14ac:dyDescent="0.2">
      <c r="A726">
        <v>725</v>
      </c>
      <c r="B726">
        <v>5217</v>
      </c>
      <c r="C726" s="1">
        <v>40828</v>
      </c>
      <c r="D726" t="s">
        <v>30</v>
      </c>
      <c r="E726">
        <v>8</v>
      </c>
      <c r="F726">
        <v>318.00479999999999</v>
      </c>
      <c r="G726">
        <v>0.03</v>
      </c>
      <c r="H726" t="s">
        <v>56</v>
      </c>
      <c r="I726">
        <v>27.88</v>
      </c>
      <c r="J726">
        <v>40.98</v>
      </c>
      <c r="K726">
        <v>5.33</v>
      </c>
      <c r="L726" t="s">
        <v>1131</v>
      </c>
      <c r="M726">
        <f t="shared" si="22"/>
        <v>16</v>
      </c>
      <c r="N726" t="s">
        <v>1905</v>
      </c>
      <c r="O726" t="s">
        <v>673</v>
      </c>
      <c r="P726" t="s">
        <v>60</v>
      </c>
      <c r="Q726" t="s">
        <v>26</v>
      </c>
      <c r="R726" t="s">
        <v>34</v>
      </c>
      <c r="S726" t="s">
        <v>682</v>
      </c>
      <c r="T726" t="s">
        <v>39</v>
      </c>
      <c r="U726">
        <v>0.56999999999999995</v>
      </c>
      <c r="V726" s="1">
        <v>40828</v>
      </c>
      <c r="W726">
        <f t="shared" si="23"/>
        <v>9.8351999999999986</v>
      </c>
    </row>
    <row r="727" spans="1:23" x14ac:dyDescent="0.2">
      <c r="A727">
        <v>726</v>
      </c>
      <c r="B727">
        <v>5217</v>
      </c>
      <c r="C727" s="1">
        <v>40828</v>
      </c>
      <c r="D727" t="s">
        <v>30</v>
      </c>
      <c r="E727">
        <v>11</v>
      </c>
      <c r="F727">
        <v>30.830800000000004</v>
      </c>
      <c r="G727">
        <v>0.09</v>
      </c>
      <c r="H727" t="s">
        <v>22</v>
      </c>
      <c r="I727">
        <v>4.08</v>
      </c>
      <c r="J727">
        <v>3.08</v>
      </c>
      <c r="K727">
        <v>0.99</v>
      </c>
      <c r="L727" t="s">
        <v>1131</v>
      </c>
      <c r="M727">
        <f t="shared" si="22"/>
        <v>16</v>
      </c>
      <c r="N727" t="s">
        <v>1905</v>
      </c>
      <c r="O727" t="s">
        <v>673</v>
      </c>
      <c r="P727" t="s">
        <v>60</v>
      </c>
      <c r="Q727" t="s">
        <v>26</v>
      </c>
      <c r="R727" t="s">
        <v>88</v>
      </c>
      <c r="S727" t="s">
        <v>368</v>
      </c>
      <c r="T727" t="s">
        <v>39</v>
      </c>
      <c r="U727">
        <v>0.37</v>
      </c>
      <c r="V727" s="1">
        <v>40830</v>
      </c>
      <c r="W727">
        <f t="shared" si="23"/>
        <v>3.0491999999999999</v>
      </c>
    </row>
    <row r="728" spans="1:23" x14ac:dyDescent="0.2">
      <c r="A728">
        <v>727</v>
      </c>
      <c r="B728">
        <v>5221</v>
      </c>
      <c r="C728" s="1">
        <v>40702</v>
      </c>
      <c r="D728" t="s">
        <v>45</v>
      </c>
      <c r="E728">
        <v>48</v>
      </c>
      <c r="F728">
        <v>1271.3471999999999</v>
      </c>
      <c r="G728">
        <v>7.0000000000000007E-2</v>
      </c>
      <c r="H728" t="s">
        <v>22</v>
      </c>
      <c r="I728">
        <v>562.89</v>
      </c>
      <c r="J728">
        <v>28.48</v>
      </c>
      <c r="K728">
        <v>1.99</v>
      </c>
      <c r="L728" t="s">
        <v>1987</v>
      </c>
      <c r="M728">
        <f t="shared" si="22"/>
        <v>14</v>
      </c>
      <c r="N728" t="s">
        <v>1905</v>
      </c>
      <c r="O728" t="s">
        <v>673</v>
      </c>
      <c r="P728" t="s">
        <v>41</v>
      </c>
      <c r="Q728" t="s">
        <v>42</v>
      </c>
      <c r="R728" t="s">
        <v>70</v>
      </c>
      <c r="S728" t="s">
        <v>523</v>
      </c>
      <c r="T728" t="s">
        <v>52</v>
      </c>
      <c r="U728">
        <v>0.4</v>
      </c>
      <c r="V728" s="1">
        <v>40704</v>
      </c>
      <c r="W728">
        <f t="shared" si="23"/>
        <v>95.692800000000005</v>
      </c>
    </row>
    <row r="729" spans="1:23" x14ac:dyDescent="0.2">
      <c r="A729">
        <v>728</v>
      </c>
      <c r="B729">
        <v>5222</v>
      </c>
      <c r="C729" s="1">
        <v>39959</v>
      </c>
      <c r="D729" t="s">
        <v>45</v>
      </c>
      <c r="E729">
        <v>40</v>
      </c>
      <c r="F729">
        <v>13838.22</v>
      </c>
      <c r="G729">
        <v>0.01</v>
      </c>
      <c r="H729" t="s">
        <v>31</v>
      </c>
      <c r="I729">
        <v>4503.63</v>
      </c>
      <c r="J729">
        <v>349.45</v>
      </c>
      <c r="K729">
        <v>60</v>
      </c>
      <c r="L729" t="s">
        <v>2125</v>
      </c>
      <c r="M729">
        <f t="shared" si="22"/>
        <v>13</v>
      </c>
      <c r="N729" t="s">
        <v>2073</v>
      </c>
      <c r="O729" t="s">
        <v>704</v>
      </c>
      <c r="P729" t="s">
        <v>33</v>
      </c>
      <c r="Q729" t="s">
        <v>49</v>
      </c>
      <c r="R729" t="s">
        <v>83</v>
      </c>
      <c r="S729" t="s">
        <v>311</v>
      </c>
      <c r="T729" t="s">
        <v>36</v>
      </c>
      <c r="V729" s="1">
        <v>39960</v>
      </c>
      <c r="W729">
        <f t="shared" si="23"/>
        <v>139.78</v>
      </c>
    </row>
    <row r="730" spans="1:23" x14ac:dyDescent="0.2">
      <c r="A730">
        <v>729</v>
      </c>
      <c r="B730">
        <v>5251</v>
      </c>
      <c r="C730" s="1">
        <v>40644</v>
      </c>
      <c r="D730" t="s">
        <v>63</v>
      </c>
      <c r="E730">
        <v>38</v>
      </c>
      <c r="F730">
        <v>4187.2389999999996</v>
      </c>
      <c r="G730">
        <v>0.05</v>
      </c>
      <c r="H730" t="s">
        <v>56</v>
      </c>
      <c r="I730">
        <v>1057.8870000000002</v>
      </c>
      <c r="J730">
        <v>115.99</v>
      </c>
      <c r="K730">
        <v>5.99</v>
      </c>
      <c r="L730" t="s">
        <v>1242</v>
      </c>
      <c r="M730">
        <f t="shared" si="22"/>
        <v>13</v>
      </c>
      <c r="N730" t="s">
        <v>1123</v>
      </c>
      <c r="O730" t="s">
        <v>1123</v>
      </c>
      <c r="P730" t="s">
        <v>41</v>
      </c>
      <c r="Q730" t="s">
        <v>42</v>
      </c>
      <c r="R730" t="s">
        <v>43</v>
      </c>
      <c r="S730" t="s">
        <v>1270</v>
      </c>
      <c r="T730" t="s">
        <v>39</v>
      </c>
      <c r="U730">
        <v>0.56999999999999995</v>
      </c>
      <c r="V730" s="1">
        <v>40646</v>
      </c>
      <c r="W730">
        <f t="shared" si="23"/>
        <v>220.381</v>
      </c>
    </row>
    <row r="731" spans="1:23" x14ac:dyDescent="0.2">
      <c r="A731">
        <v>730</v>
      </c>
      <c r="B731">
        <v>5254</v>
      </c>
      <c r="C731" s="1">
        <v>41115</v>
      </c>
      <c r="D731" t="s">
        <v>45</v>
      </c>
      <c r="E731">
        <v>31</v>
      </c>
      <c r="F731">
        <v>1882.0347999999999</v>
      </c>
      <c r="G731">
        <v>0.08</v>
      </c>
      <c r="H731" t="s">
        <v>22</v>
      </c>
      <c r="I731">
        <v>258.62400000000002</v>
      </c>
      <c r="J731">
        <v>65.989999999999995</v>
      </c>
      <c r="K731">
        <v>8.99</v>
      </c>
      <c r="L731" t="s">
        <v>1912</v>
      </c>
      <c r="M731">
        <f t="shared" si="22"/>
        <v>13</v>
      </c>
      <c r="N731" t="s">
        <v>1905</v>
      </c>
      <c r="O731" t="s">
        <v>673</v>
      </c>
      <c r="P731" t="s">
        <v>41</v>
      </c>
      <c r="Q731" t="s">
        <v>42</v>
      </c>
      <c r="R731" t="s">
        <v>43</v>
      </c>
      <c r="S731" t="s">
        <v>1181</v>
      </c>
      <c r="T731" t="s">
        <v>39</v>
      </c>
      <c r="U731">
        <v>0.56000000000000005</v>
      </c>
      <c r="V731" s="1">
        <v>41117</v>
      </c>
      <c r="W731">
        <f t="shared" si="23"/>
        <v>163.65519999999998</v>
      </c>
    </row>
    <row r="732" spans="1:23" x14ac:dyDescent="0.2">
      <c r="A732">
        <v>731</v>
      </c>
      <c r="B732">
        <v>5281</v>
      </c>
      <c r="C732" s="1">
        <v>40848</v>
      </c>
      <c r="D732" t="s">
        <v>30</v>
      </c>
      <c r="E732">
        <v>36</v>
      </c>
      <c r="F732">
        <v>4355.28</v>
      </c>
      <c r="G732">
        <v>0</v>
      </c>
      <c r="H732" t="s">
        <v>31</v>
      </c>
      <c r="I732">
        <v>624.36</v>
      </c>
      <c r="J732">
        <v>120.98</v>
      </c>
      <c r="K732">
        <v>30</v>
      </c>
      <c r="L732" t="s">
        <v>1858</v>
      </c>
      <c r="M732">
        <f t="shared" si="22"/>
        <v>12</v>
      </c>
      <c r="N732" t="s">
        <v>672</v>
      </c>
      <c r="O732" t="s">
        <v>673</v>
      </c>
      <c r="P732" t="s">
        <v>33</v>
      </c>
      <c r="Q732" t="s">
        <v>49</v>
      </c>
      <c r="R732" t="s">
        <v>112</v>
      </c>
      <c r="S732" t="s">
        <v>116</v>
      </c>
      <c r="T732" t="s">
        <v>36</v>
      </c>
      <c r="U732">
        <v>0.64</v>
      </c>
      <c r="V732" s="1">
        <v>40849</v>
      </c>
      <c r="W732">
        <f t="shared" si="23"/>
        <v>0</v>
      </c>
    </row>
    <row r="733" spans="1:23" x14ac:dyDescent="0.2">
      <c r="A733">
        <v>732</v>
      </c>
      <c r="B733">
        <v>5281</v>
      </c>
      <c r="C733" s="1">
        <v>40848</v>
      </c>
      <c r="D733" t="s">
        <v>30</v>
      </c>
      <c r="E733">
        <v>14</v>
      </c>
      <c r="F733">
        <v>2643.9840000000004</v>
      </c>
      <c r="G733">
        <v>0.1</v>
      </c>
      <c r="H733" t="s">
        <v>22</v>
      </c>
      <c r="I733">
        <v>1107.53</v>
      </c>
      <c r="J733">
        <v>209.84</v>
      </c>
      <c r="K733">
        <v>21.21</v>
      </c>
      <c r="L733" t="s">
        <v>1858</v>
      </c>
      <c r="M733">
        <f t="shared" si="22"/>
        <v>12</v>
      </c>
      <c r="N733" t="s">
        <v>672</v>
      </c>
      <c r="O733" t="s">
        <v>673</v>
      </c>
      <c r="P733" t="s">
        <v>33</v>
      </c>
      <c r="Q733" t="s">
        <v>49</v>
      </c>
      <c r="R733" t="s">
        <v>50</v>
      </c>
      <c r="S733" t="s">
        <v>1225</v>
      </c>
      <c r="T733" t="s">
        <v>29</v>
      </c>
      <c r="U733">
        <v>0.59</v>
      </c>
      <c r="V733" s="1">
        <v>40849</v>
      </c>
      <c r="W733">
        <f t="shared" si="23"/>
        <v>293.77600000000001</v>
      </c>
    </row>
    <row r="734" spans="1:23" x14ac:dyDescent="0.2">
      <c r="A734">
        <v>733</v>
      </c>
      <c r="B734">
        <v>5283</v>
      </c>
      <c r="C734" s="1">
        <v>39967</v>
      </c>
      <c r="D734" t="s">
        <v>63</v>
      </c>
      <c r="E734">
        <v>23</v>
      </c>
      <c r="F734">
        <v>2810.8368999999998</v>
      </c>
      <c r="G734">
        <v>0.03</v>
      </c>
      <c r="H734" t="s">
        <v>22</v>
      </c>
      <c r="I734">
        <v>417.46499999999997</v>
      </c>
      <c r="J734">
        <v>125.99</v>
      </c>
      <c r="K734">
        <v>7.69</v>
      </c>
      <c r="L734" t="s">
        <v>1263</v>
      </c>
      <c r="M734">
        <f t="shared" si="22"/>
        <v>13</v>
      </c>
      <c r="N734" t="s">
        <v>1123</v>
      </c>
      <c r="O734" t="s">
        <v>1123</v>
      </c>
      <c r="P734" t="s">
        <v>60</v>
      </c>
      <c r="Q734" t="s">
        <v>42</v>
      </c>
      <c r="R734" t="s">
        <v>43</v>
      </c>
      <c r="S734" t="s">
        <v>129</v>
      </c>
      <c r="T734" t="s">
        <v>39</v>
      </c>
      <c r="U734">
        <v>0.57999999999999996</v>
      </c>
      <c r="V734" s="1">
        <v>39969</v>
      </c>
      <c r="W734">
        <f t="shared" si="23"/>
        <v>86.933099999999996</v>
      </c>
    </row>
    <row r="735" spans="1:23" x14ac:dyDescent="0.2">
      <c r="A735">
        <v>734</v>
      </c>
      <c r="B735">
        <v>5284</v>
      </c>
      <c r="C735" s="1">
        <v>40732</v>
      </c>
      <c r="D735" t="s">
        <v>45</v>
      </c>
      <c r="E735">
        <v>7</v>
      </c>
      <c r="F735">
        <v>54.747</v>
      </c>
      <c r="G735">
        <v>0.1</v>
      </c>
      <c r="H735" t="s">
        <v>22</v>
      </c>
      <c r="I735">
        <v>-3.0474999999999999</v>
      </c>
      <c r="J735">
        <v>8.69</v>
      </c>
      <c r="K735">
        <v>2.99</v>
      </c>
      <c r="L735" t="s">
        <v>97</v>
      </c>
      <c r="M735">
        <f t="shared" si="22"/>
        <v>12</v>
      </c>
      <c r="N735" t="s">
        <v>24</v>
      </c>
      <c r="O735" t="s">
        <v>24</v>
      </c>
      <c r="P735" t="s">
        <v>60</v>
      </c>
      <c r="Q735" t="s">
        <v>26</v>
      </c>
      <c r="R735" t="s">
        <v>37</v>
      </c>
      <c r="S735" t="s">
        <v>38</v>
      </c>
      <c r="T735" t="s">
        <v>39</v>
      </c>
      <c r="U735">
        <v>0.39</v>
      </c>
      <c r="V735" s="1">
        <v>40734</v>
      </c>
      <c r="W735">
        <f t="shared" si="23"/>
        <v>6.0830000000000002</v>
      </c>
    </row>
    <row r="736" spans="1:23" x14ac:dyDescent="0.2">
      <c r="A736">
        <v>735</v>
      </c>
      <c r="B736">
        <v>5316</v>
      </c>
      <c r="C736" s="1">
        <v>39843</v>
      </c>
      <c r="D736" t="s">
        <v>78</v>
      </c>
      <c r="E736">
        <v>42</v>
      </c>
      <c r="F736">
        <v>1201.2840000000001</v>
      </c>
      <c r="G736">
        <v>0.1</v>
      </c>
      <c r="H736" t="s">
        <v>22</v>
      </c>
      <c r="I736">
        <v>514.07000000000005</v>
      </c>
      <c r="J736">
        <v>31.78</v>
      </c>
      <c r="K736">
        <v>1.99</v>
      </c>
      <c r="L736" t="s">
        <v>40</v>
      </c>
      <c r="M736">
        <f t="shared" si="22"/>
        <v>13</v>
      </c>
      <c r="N736" t="s">
        <v>24</v>
      </c>
      <c r="O736" t="s">
        <v>24</v>
      </c>
      <c r="P736" t="s">
        <v>41</v>
      </c>
      <c r="Q736" t="s">
        <v>42</v>
      </c>
      <c r="R736" t="s">
        <v>70</v>
      </c>
      <c r="S736" t="s">
        <v>132</v>
      </c>
      <c r="T736" t="s">
        <v>52</v>
      </c>
      <c r="U736">
        <v>0.42</v>
      </c>
      <c r="V736" s="1">
        <v>39845</v>
      </c>
      <c r="W736">
        <f t="shared" si="23"/>
        <v>133.476</v>
      </c>
    </row>
    <row r="737" spans="1:23" x14ac:dyDescent="0.2">
      <c r="A737">
        <v>736</v>
      </c>
      <c r="B737">
        <v>5317</v>
      </c>
      <c r="C737" s="1">
        <v>40064</v>
      </c>
      <c r="D737" t="s">
        <v>21</v>
      </c>
      <c r="E737">
        <v>38</v>
      </c>
      <c r="F737">
        <v>184.65719999999999</v>
      </c>
      <c r="G737">
        <v>0.09</v>
      </c>
      <c r="H737" t="s">
        <v>56</v>
      </c>
      <c r="I737">
        <v>9.4860000000000007</v>
      </c>
      <c r="J737">
        <v>5.34</v>
      </c>
      <c r="K737">
        <v>2.99</v>
      </c>
      <c r="L737" t="s">
        <v>877</v>
      </c>
      <c r="M737">
        <f t="shared" si="22"/>
        <v>20</v>
      </c>
      <c r="N737" t="s">
        <v>703</v>
      </c>
      <c r="O737" t="s">
        <v>704</v>
      </c>
      <c r="P737" t="s">
        <v>25</v>
      </c>
      <c r="Q737" t="s">
        <v>26</v>
      </c>
      <c r="R737" t="s">
        <v>37</v>
      </c>
      <c r="S737" t="s">
        <v>407</v>
      </c>
      <c r="T737" t="s">
        <v>39</v>
      </c>
      <c r="U737">
        <v>0.38</v>
      </c>
      <c r="V737" s="1">
        <v>40071</v>
      </c>
      <c r="W737">
        <f t="shared" si="23"/>
        <v>18.262799999999999</v>
      </c>
    </row>
    <row r="738" spans="1:23" x14ac:dyDescent="0.2">
      <c r="A738">
        <v>737</v>
      </c>
      <c r="B738">
        <v>5317</v>
      </c>
      <c r="C738" s="1">
        <v>40064</v>
      </c>
      <c r="D738" t="s">
        <v>21</v>
      </c>
      <c r="E738">
        <v>10</v>
      </c>
      <c r="F738">
        <v>1311.114</v>
      </c>
      <c r="G738">
        <v>7.0000000000000007E-2</v>
      </c>
      <c r="H738" t="s">
        <v>31</v>
      </c>
      <c r="I738">
        <v>-263.64999999999998</v>
      </c>
      <c r="J738">
        <v>140.97999999999999</v>
      </c>
      <c r="K738">
        <v>53.48</v>
      </c>
      <c r="L738" t="s">
        <v>877</v>
      </c>
      <c r="M738">
        <f t="shared" si="22"/>
        <v>20</v>
      </c>
      <c r="N738" t="s">
        <v>703</v>
      </c>
      <c r="O738" t="s">
        <v>704</v>
      </c>
      <c r="P738" t="s">
        <v>25</v>
      </c>
      <c r="Q738" t="s">
        <v>49</v>
      </c>
      <c r="R738" t="s">
        <v>80</v>
      </c>
      <c r="S738" t="s">
        <v>185</v>
      </c>
      <c r="T738" t="s">
        <v>82</v>
      </c>
      <c r="U738">
        <v>0.65</v>
      </c>
      <c r="V738" s="1">
        <v>40071</v>
      </c>
      <c r="W738">
        <f t="shared" si="23"/>
        <v>98.686000000000007</v>
      </c>
    </row>
    <row r="739" spans="1:23" x14ac:dyDescent="0.2">
      <c r="A739">
        <v>738</v>
      </c>
      <c r="B739">
        <v>5317</v>
      </c>
      <c r="C739" s="1">
        <v>40064</v>
      </c>
      <c r="D739" t="s">
        <v>21</v>
      </c>
      <c r="E739">
        <v>25</v>
      </c>
      <c r="F739">
        <v>4840.7650000000003</v>
      </c>
      <c r="G739">
        <v>0.06</v>
      </c>
      <c r="H739" t="s">
        <v>22</v>
      </c>
      <c r="I739">
        <v>890.18100000000004</v>
      </c>
      <c r="J739">
        <v>205.99</v>
      </c>
      <c r="K739">
        <v>5.26</v>
      </c>
      <c r="L739" t="s">
        <v>877</v>
      </c>
      <c r="M739">
        <f t="shared" si="22"/>
        <v>20</v>
      </c>
      <c r="N739" t="s">
        <v>703</v>
      </c>
      <c r="O739" t="s">
        <v>704</v>
      </c>
      <c r="P739" t="s">
        <v>25</v>
      </c>
      <c r="Q739" t="s">
        <v>42</v>
      </c>
      <c r="R739" t="s">
        <v>43</v>
      </c>
      <c r="S739" t="s">
        <v>329</v>
      </c>
      <c r="T739" t="s">
        <v>39</v>
      </c>
      <c r="U739">
        <v>0.56000000000000005</v>
      </c>
      <c r="V739" s="1">
        <v>40071</v>
      </c>
      <c r="W739">
        <f t="shared" si="23"/>
        <v>308.98500000000001</v>
      </c>
    </row>
    <row r="740" spans="1:23" x14ac:dyDescent="0.2">
      <c r="A740">
        <v>739</v>
      </c>
      <c r="B740">
        <v>5318</v>
      </c>
      <c r="C740" s="1">
        <v>40271</v>
      </c>
      <c r="D740" t="s">
        <v>30</v>
      </c>
      <c r="E740">
        <v>8</v>
      </c>
      <c r="F740">
        <v>965.04320000000007</v>
      </c>
      <c r="G740">
        <v>0.08</v>
      </c>
      <c r="H740" t="s">
        <v>22</v>
      </c>
      <c r="I740">
        <v>195.16</v>
      </c>
      <c r="J740">
        <v>131.12</v>
      </c>
      <c r="K740">
        <v>0.99</v>
      </c>
      <c r="L740" t="s">
        <v>712</v>
      </c>
      <c r="M740">
        <f t="shared" si="22"/>
        <v>12</v>
      </c>
      <c r="N740" t="s">
        <v>703</v>
      </c>
      <c r="O740" t="s">
        <v>704</v>
      </c>
      <c r="P740" t="s">
        <v>33</v>
      </c>
      <c r="Q740" t="s">
        <v>26</v>
      </c>
      <c r="R740" t="s">
        <v>34</v>
      </c>
      <c r="S740" t="s">
        <v>722</v>
      </c>
      <c r="T740" t="s">
        <v>39</v>
      </c>
      <c r="U740">
        <v>0.55000000000000004</v>
      </c>
      <c r="V740" s="1">
        <v>40273</v>
      </c>
      <c r="W740">
        <f t="shared" si="23"/>
        <v>83.916800000000009</v>
      </c>
    </row>
    <row r="741" spans="1:23" x14ac:dyDescent="0.2">
      <c r="A741">
        <v>740</v>
      </c>
      <c r="B741">
        <v>5318</v>
      </c>
      <c r="C741" s="1">
        <v>40271</v>
      </c>
      <c r="D741" t="s">
        <v>30</v>
      </c>
      <c r="E741">
        <v>29</v>
      </c>
      <c r="F741">
        <v>5653.8487000000005</v>
      </c>
      <c r="G741">
        <v>0.03</v>
      </c>
      <c r="H741" t="s">
        <v>56</v>
      </c>
      <c r="I741">
        <v>1196.3699999999999</v>
      </c>
      <c r="J741">
        <v>200.99</v>
      </c>
      <c r="K741">
        <v>4.2</v>
      </c>
      <c r="L741" t="s">
        <v>712</v>
      </c>
      <c r="M741">
        <f t="shared" si="22"/>
        <v>12</v>
      </c>
      <c r="N741" t="s">
        <v>703</v>
      </c>
      <c r="O741" t="s">
        <v>704</v>
      </c>
      <c r="P741" t="s">
        <v>33</v>
      </c>
      <c r="Q741" t="s">
        <v>42</v>
      </c>
      <c r="R741" t="s">
        <v>43</v>
      </c>
      <c r="S741" t="s">
        <v>457</v>
      </c>
      <c r="T741" t="s">
        <v>39</v>
      </c>
      <c r="U741">
        <v>0.59</v>
      </c>
      <c r="V741" s="1">
        <v>40272</v>
      </c>
      <c r="W741">
        <f t="shared" si="23"/>
        <v>174.8613</v>
      </c>
    </row>
    <row r="742" spans="1:23" x14ac:dyDescent="0.2">
      <c r="A742">
        <v>741</v>
      </c>
      <c r="B742">
        <v>5346</v>
      </c>
      <c r="C742" s="1">
        <v>40537</v>
      </c>
      <c r="D742" t="s">
        <v>78</v>
      </c>
      <c r="E742">
        <v>34</v>
      </c>
      <c r="F742">
        <v>2876.7876000000001</v>
      </c>
      <c r="G742">
        <v>7.0000000000000007E-2</v>
      </c>
      <c r="H742" t="s">
        <v>22</v>
      </c>
      <c r="I742">
        <v>-1448.83</v>
      </c>
      <c r="J742">
        <v>90.98</v>
      </c>
      <c r="K742">
        <v>56.2</v>
      </c>
      <c r="L742" t="s">
        <v>888</v>
      </c>
      <c r="M742">
        <f t="shared" si="22"/>
        <v>12</v>
      </c>
      <c r="N742" t="s">
        <v>703</v>
      </c>
      <c r="O742" t="s">
        <v>704</v>
      </c>
      <c r="P742" t="s">
        <v>60</v>
      </c>
      <c r="Q742" t="s">
        <v>49</v>
      </c>
      <c r="R742" t="s">
        <v>50</v>
      </c>
      <c r="S742" t="s">
        <v>574</v>
      </c>
      <c r="T742" t="s">
        <v>48</v>
      </c>
      <c r="U742">
        <v>0.74</v>
      </c>
      <c r="V742" s="1">
        <v>40538</v>
      </c>
      <c r="W742">
        <f t="shared" si="23"/>
        <v>216.53240000000002</v>
      </c>
    </row>
    <row r="743" spans="1:23" x14ac:dyDescent="0.2">
      <c r="A743">
        <v>742</v>
      </c>
      <c r="B743">
        <v>5346</v>
      </c>
      <c r="C743" s="1">
        <v>40537</v>
      </c>
      <c r="D743" t="s">
        <v>78</v>
      </c>
      <c r="E743">
        <v>45</v>
      </c>
      <c r="F743">
        <v>8859.375</v>
      </c>
      <c r="G743">
        <v>0.1</v>
      </c>
      <c r="H743" t="s">
        <v>31</v>
      </c>
      <c r="I743">
        <v>-1760.5710000000001</v>
      </c>
      <c r="J743">
        <v>218.75</v>
      </c>
      <c r="K743">
        <v>69.64</v>
      </c>
      <c r="L743" t="s">
        <v>888</v>
      </c>
      <c r="M743">
        <f t="shared" si="22"/>
        <v>12</v>
      </c>
      <c r="N743" t="s">
        <v>703</v>
      </c>
      <c r="O743" t="s">
        <v>704</v>
      </c>
      <c r="P743" t="s">
        <v>60</v>
      </c>
      <c r="Q743" t="s">
        <v>49</v>
      </c>
      <c r="R743" t="s">
        <v>83</v>
      </c>
      <c r="S743" t="s">
        <v>254</v>
      </c>
      <c r="T743" t="s">
        <v>82</v>
      </c>
      <c r="U743">
        <v>0.77</v>
      </c>
      <c r="V743" s="1">
        <v>40539</v>
      </c>
      <c r="W743">
        <f t="shared" si="23"/>
        <v>984.375</v>
      </c>
    </row>
    <row r="744" spans="1:23" x14ac:dyDescent="0.2">
      <c r="A744">
        <v>743</v>
      </c>
      <c r="B744">
        <v>5346</v>
      </c>
      <c r="C744" s="1">
        <v>40537</v>
      </c>
      <c r="D744" t="s">
        <v>78</v>
      </c>
      <c r="E744">
        <v>17</v>
      </c>
      <c r="F744">
        <v>2204.9272000000001</v>
      </c>
      <c r="G744">
        <v>0.08</v>
      </c>
      <c r="H744" t="s">
        <v>31</v>
      </c>
      <c r="I744">
        <v>-455.8</v>
      </c>
      <c r="J744">
        <v>140.97999999999999</v>
      </c>
      <c r="K744">
        <v>36.090000000000003</v>
      </c>
      <c r="L744" t="s">
        <v>888</v>
      </c>
      <c r="M744">
        <f t="shared" si="22"/>
        <v>12</v>
      </c>
      <c r="N744" t="s">
        <v>703</v>
      </c>
      <c r="O744" t="s">
        <v>704</v>
      </c>
      <c r="P744" t="s">
        <v>60</v>
      </c>
      <c r="Q744" t="s">
        <v>49</v>
      </c>
      <c r="R744" t="s">
        <v>80</v>
      </c>
      <c r="S744" t="s">
        <v>349</v>
      </c>
      <c r="T744" t="s">
        <v>82</v>
      </c>
      <c r="U744">
        <v>0.77</v>
      </c>
      <c r="V744" s="1">
        <v>40539</v>
      </c>
      <c r="W744">
        <f t="shared" si="23"/>
        <v>191.7328</v>
      </c>
    </row>
    <row r="745" spans="1:23" x14ac:dyDescent="0.2">
      <c r="A745">
        <v>744</v>
      </c>
      <c r="B745">
        <v>5347</v>
      </c>
      <c r="C745" s="1">
        <v>40595</v>
      </c>
      <c r="D745" t="s">
        <v>63</v>
      </c>
      <c r="E745">
        <v>7</v>
      </c>
      <c r="F745">
        <v>577.8528</v>
      </c>
      <c r="G745">
        <v>0.04</v>
      </c>
      <c r="H745" t="s">
        <v>22</v>
      </c>
      <c r="I745">
        <v>-60.664999999999999</v>
      </c>
      <c r="J745">
        <v>85.99</v>
      </c>
      <c r="K745">
        <v>1.25</v>
      </c>
      <c r="L745" t="s">
        <v>808</v>
      </c>
      <c r="M745">
        <f t="shared" si="22"/>
        <v>14</v>
      </c>
      <c r="N745" t="s">
        <v>2073</v>
      </c>
      <c r="O745" t="s">
        <v>704</v>
      </c>
      <c r="P745" t="s">
        <v>41</v>
      </c>
      <c r="Q745" t="s">
        <v>42</v>
      </c>
      <c r="R745" t="s">
        <v>43</v>
      </c>
      <c r="S745" t="s">
        <v>438</v>
      </c>
      <c r="T745" t="s">
        <v>52</v>
      </c>
      <c r="U745">
        <v>0.39</v>
      </c>
      <c r="V745" s="1">
        <v>40597</v>
      </c>
      <c r="W745">
        <f t="shared" si="23"/>
        <v>24.077199999999998</v>
      </c>
    </row>
    <row r="746" spans="1:23" x14ac:dyDescent="0.2">
      <c r="A746">
        <v>745</v>
      </c>
      <c r="B746">
        <v>5347</v>
      </c>
      <c r="C746" s="1">
        <v>40595</v>
      </c>
      <c r="D746" t="s">
        <v>63</v>
      </c>
      <c r="E746">
        <v>39</v>
      </c>
      <c r="F746">
        <v>296.02949999999998</v>
      </c>
      <c r="G746">
        <v>0.05</v>
      </c>
      <c r="H746" t="s">
        <v>22</v>
      </c>
      <c r="I746">
        <v>-108.185</v>
      </c>
      <c r="J746">
        <v>7.99</v>
      </c>
      <c r="K746">
        <v>5.03</v>
      </c>
      <c r="L746" t="s">
        <v>808</v>
      </c>
      <c r="M746">
        <f t="shared" si="22"/>
        <v>14</v>
      </c>
      <c r="N746" t="s">
        <v>2073</v>
      </c>
      <c r="O746" t="s">
        <v>704</v>
      </c>
      <c r="P746" t="s">
        <v>41</v>
      </c>
      <c r="Q746" t="s">
        <v>42</v>
      </c>
      <c r="R746" t="s">
        <v>43</v>
      </c>
      <c r="S746" t="s">
        <v>140</v>
      </c>
      <c r="T746" t="s">
        <v>48</v>
      </c>
      <c r="U746">
        <v>0.6</v>
      </c>
      <c r="V746" s="1">
        <v>40598</v>
      </c>
      <c r="W746">
        <f t="shared" si="23"/>
        <v>15.580500000000001</v>
      </c>
    </row>
    <row r="747" spans="1:23" x14ac:dyDescent="0.2">
      <c r="A747">
        <v>746</v>
      </c>
      <c r="B747">
        <v>5347</v>
      </c>
      <c r="C747" s="1">
        <v>40595</v>
      </c>
      <c r="D747" t="s">
        <v>63</v>
      </c>
      <c r="E747">
        <v>1</v>
      </c>
      <c r="F747">
        <v>203.93010000000001</v>
      </c>
      <c r="G747">
        <v>0.01</v>
      </c>
      <c r="H747" t="s">
        <v>22</v>
      </c>
      <c r="I747">
        <v>-796.76300000000003</v>
      </c>
      <c r="J747">
        <v>205.99</v>
      </c>
      <c r="K747">
        <v>5.26</v>
      </c>
      <c r="L747" t="s">
        <v>808</v>
      </c>
      <c r="M747">
        <f t="shared" si="22"/>
        <v>14</v>
      </c>
      <c r="N747" t="s">
        <v>2073</v>
      </c>
      <c r="O747" t="s">
        <v>704</v>
      </c>
      <c r="P747" t="s">
        <v>41</v>
      </c>
      <c r="Q747" t="s">
        <v>42</v>
      </c>
      <c r="R747" t="s">
        <v>43</v>
      </c>
      <c r="S747" t="s">
        <v>329</v>
      </c>
      <c r="T747" t="s">
        <v>39</v>
      </c>
      <c r="U747">
        <v>0.56000000000000005</v>
      </c>
      <c r="V747" s="1">
        <v>40596</v>
      </c>
      <c r="W747">
        <f t="shared" si="23"/>
        <v>2.0599000000000003</v>
      </c>
    </row>
    <row r="748" spans="1:23" x14ac:dyDescent="0.2">
      <c r="A748">
        <v>747</v>
      </c>
      <c r="B748">
        <v>5350</v>
      </c>
      <c r="C748" s="1">
        <v>40460</v>
      </c>
      <c r="D748" t="s">
        <v>21</v>
      </c>
      <c r="E748">
        <v>39</v>
      </c>
      <c r="F748">
        <v>428.6139</v>
      </c>
      <c r="G748">
        <v>0.03</v>
      </c>
      <c r="H748" t="s">
        <v>22</v>
      </c>
      <c r="I748">
        <v>-12.2</v>
      </c>
      <c r="J748">
        <v>11.33</v>
      </c>
      <c r="K748">
        <v>6.12</v>
      </c>
      <c r="L748" t="s">
        <v>1950</v>
      </c>
      <c r="M748">
        <f t="shared" si="22"/>
        <v>10</v>
      </c>
      <c r="N748" t="s">
        <v>2073</v>
      </c>
      <c r="O748" t="s">
        <v>704</v>
      </c>
      <c r="P748" t="s">
        <v>33</v>
      </c>
      <c r="Q748" t="s">
        <v>26</v>
      </c>
      <c r="R748" t="s">
        <v>34</v>
      </c>
      <c r="S748" t="s">
        <v>1155</v>
      </c>
      <c r="T748" t="s">
        <v>48</v>
      </c>
      <c r="U748">
        <v>0.42</v>
      </c>
      <c r="V748" s="1">
        <v>40462</v>
      </c>
      <c r="W748">
        <f t="shared" si="23"/>
        <v>13.2561</v>
      </c>
    </row>
    <row r="749" spans="1:23" x14ac:dyDescent="0.2">
      <c r="A749">
        <v>748</v>
      </c>
      <c r="B749">
        <v>5350</v>
      </c>
      <c r="C749" s="1">
        <v>40460</v>
      </c>
      <c r="D749" t="s">
        <v>21</v>
      </c>
      <c r="E749">
        <v>50</v>
      </c>
      <c r="F749">
        <v>6479.1</v>
      </c>
      <c r="G749">
        <v>0.08</v>
      </c>
      <c r="H749" t="s">
        <v>22</v>
      </c>
      <c r="I749">
        <v>595.20000000000005</v>
      </c>
      <c r="J749">
        <v>140.85</v>
      </c>
      <c r="K749">
        <v>19.989999999999998</v>
      </c>
      <c r="L749" t="s">
        <v>1950</v>
      </c>
      <c r="M749">
        <f t="shared" si="22"/>
        <v>10</v>
      </c>
      <c r="N749" t="s">
        <v>1905</v>
      </c>
      <c r="O749" t="s">
        <v>673</v>
      </c>
      <c r="P749" t="s">
        <v>33</v>
      </c>
      <c r="Q749" t="s">
        <v>26</v>
      </c>
      <c r="R749" t="s">
        <v>27</v>
      </c>
      <c r="S749" t="s">
        <v>538</v>
      </c>
      <c r="T749" t="s">
        <v>39</v>
      </c>
      <c r="U749">
        <v>0.73</v>
      </c>
      <c r="V749" s="1">
        <v>40467</v>
      </c>
      <c r="W749">
        <f t="shared" si="23"/>
        <v>563.4</v>
      </c>
    </row>
    <row r="750" spans="1:23" x14ac:dyDescent="0.2">
      <c r="A750">
        <v>749</v>
      </c>
      <c r="B750">
        <v>5378</v>
      </c>
      <c r="C750" s="1">
        <v>41206</v>
      </c>
      <c r="D750" t="s">
        <v>78</v>
      </c>
      <c r="E750">
        <v>6</v>
      </c>
      <c r="F750">
        <v>37.065599999999996</v>
      </c>
      <c r="G750">
        <v>0.01</v>
      </c>
      <c r="H750" t="s">
        <v>56</v>
      </c>
      <c r="I750">
        <v>-11.98</v>
      </c>
      <c r="J750">
        <v>6.24</v>
      </c>
      <c r="K750">
        <v>5.22</v>
      </c>
      <c r="L750" t="s">
        <v>2003</v>
      </c>
      <c r="M750">
        <f t="shared" si="22"/>
        <v>17</v>
      </c>
      <c r="N750" t="s">
        <v>1813</v>
      </c>
      <c r="O750" t="s">
        <v>512</v>
      </c>
      <c r="P750" t="s">
        <v>41</v>
      </c>
      <c r="Q750" t="s">
        <v>49</v>
      </c>
      <c r="R750" t="s">
        <v>50</v>
      </c>
      <c r="S750" t="s">
        <v>1140</v>
      </c>
      <c r="T750" t="s">
        <v>39</v>
      </c>
      <c r="U750">
        <v>0.6</v>
      </c>
      <c r="V750" s="1">
        <v>41208</v>
      </c>
      <c r="W750">
        <f t="shared" si="23"/>
        <v>0.37440000000000001</v>
      </c>
    </row>
    <row r="751" spans="1:23" x14ac:dyDescent="0.2">
      <c r="A751">
        <v>750</v>
      </c>
      <c r="B751">
        <v>5381</v>
      </c>
      <c r="C751" s="1">
        <v>40206</v>
      </c>
      <c r="D751" t="s">
        <v>21</v>
      </c>
      <c r="E751">
        <v>47</v>
      </c>
      <c r="F751">
        <v>4700.1363000000001</v>
      </c>
      <c r="G751">
        <v>7.0000000000000007E-2</v>
      </c>
      <c r="H751" t="s">
        <v>22</v>
      </c>
      <c r="I751">
        <v>1545.09</v>
      </c>
      <c r="J751">
        <v>107.53</v>
      </c>
      <c r="K751">
        <v>5.81</v>
      </c>
      <c r="L751" t="s">
        <v>1250</v>
      </c>
      <c r="M751">
        <f t="shared" si="22"/>
        <v>13</v>
      </c>
      <c r="N751" t="s">
        <v>1123</v>
      </c>
      <c r="O751" t="s">
        <v>1123</v>
      </c>
      <c r="P751" t="s">
        <v>60</v>
      </c>
      <c r="Q751" t="s">
        <v>49</v>
      </c>
      <c r="R751" t="s">
        <v>50</v>
      </c>
      <c r="S751" t="s">
        <v>473</v>
      </c>
      <c r="T751" t="s">
        <v>48</v>
      </c>
      <c r="U751">
        <v>0.65</v>
      </c>
      <c r="V751" s="1">
        <v>40213</v>
      </c>
      <c r="W751">
        <f t="shared" si="23"/>
        <v>353.77370000000002</v>
      </c>
    </row>
    <row r="752" spans="1:23" x14ac:dyDescent="0.2">
      <c r="A752">
        <v>751</v>
      </c>
      <c r="B752">
        <v>5381</v>
      </c>
      <c r="C752" s="1">
        <v>40206</v>
      </c>
      <c r="D752" t="s">
        <v>21</v>
      </c>
      <c r="E752">
        <v>27</v>
      </c>
      <c r="F752">
        <v>53.562600000000003</v>
      </c>
      <c r="G752">
        <v>0.09</v>
      </c>
      <c r="H752" t="s">
        <v>22</v>
      </c>
      <c r="I752">
        <v>-149.93</v>
      </c>
      <c r="J752">
        <v>2.1800000000000002</v>
      </c>
      <c r="K752">
        <v>7.09</v>
      </c>
      <c r="L752" t="s">
        <v>1250</v>
      </c>
      <c r="M752">
        <f t="shared" si="22"/>
        <v>13</v>
      </c>
      <c r="N752" t="s">
        <v>1123</v>
      </c>
      <c r="O752" t="s">
        <v>1123</v>
      </c>
      <c r="P752" t="s">
        <v>60</v>
      </c>
      <c r="Q752" t="s">
        <v>26</v>
      </c>
      <c r="R752" t="s">
        <v>61</v>
      </c>
      <c r="S752" t="s">
        <v>1271</v>
      </c>
      <c r="T752" t="s">
        <v>68</v>
      </c>
      <c r="U752">
        <v>0.38</v>
      </c>
      <c r="V752" s="1">
        <v>40213</v>
      </c>
      <c r="W752">
        <f t="shared" si="23"/>
        <v>5.2974000000000006</v>
      </c>
    </row>
    <row r="753" spans="1:23" x14ac:dyDescent="0.2">
      <c r="A753">
        <v>752</v>
      </c>
      <c r="B753">
        <v>5382</v>
      </c>
      <c r="C753" s="1">
        <v>40920</v>
      </c>
      <c r="D753" t="s">
        <v>21</v>
      </c>
      <c r="E753">
        <v>30</v>
      </c>
      <c r="F753">
        <v>255.93000000000004</v>
      </c>
      <c r="G753">
        <v>0.05</v>
      </c>
      <c r="H753" t="s">
        <v>22</v>
      </c>
      <c r="I753">
        <v>36.54</v>
      </c>
      <c r="J753">
        <v>8.98</v>
      </c>
      <c r="K753">
        <v>4.1900000000000004</v>
      </c>
      <c r="L753" t="s">
        <v>1594</v>
      </c>
      <c r="M753">
        <f t="shared" si="22"/>
        <v>13</v>
      </c>
      <c r="N753" t="s">
        <v>1595</v>
      </c>
      <c r="O753" t="s">
        <v>1595</v>
      </c>
      <c r="P753" t="s">
        <v>33</v>
      </c>
      <c r="Q753" t="s">
        <v>49</v>
      </c>
      <c r="R753" t="s">
        <v>50</v>
      </c>
      <c r="S753" t="s">
        <v>1606</v>
      </c>
      <c r="T753" t="s">
        <v>52</v>
      </c>
      <c r="U753">
        <v>0.43</v>
      </c>
      <c r="V753" s="1">
        <v>40927</v>
      </c>
      <c r="W753">
        <f t="shared" si="23"/>
        <v>13.470000000000002</v>
      </c>
    </row>
    <row r="754" spans="1:23" x14ac:dyDescent="0.2">
      <c r="A754">
        <v>753</v>
      </c>
      <c r="B754">
        <v>5408</v>
      </c>
      <c r="C754" s="1">
        <v>41110</v>
      </c>
      <c r="D754" t="s">
        <v>21</v>
      </c>
      <c r="E754">
        <v>20</v>
      </c>
      <c r="F754">
        <v>81.774000000000001</v>
      </c>
      <c r="G754">
        <v>0.01</v>
      </c>
      <c r="H754" t="s">
        <v>22</v>
      </c>
      <c r="I754">
        <v>38.35</v>
      </c>
      <c r="J754">
        <v>4.13</v>
      </c>
      <c r="K754">
        <v>0.5</v>
      </c>
      <c r="L754" t="s">
        <v>1560</v>
      </c>
      <c r="M754">
        <f t="shared" si="22"/>
        <v>11</v>
      </c>
      <c r="N754" t="s">
        <v>2012</v>
      </c>
      <c r="O754" t="s">
        <v>2012</v>
      </c>
      <c r="P754" t="s">
        <v>25</v>
      </c>
      <c r="Q754" t="s">
        <v>26</v>
      </c>
      <c r="R754" t="s">
        <v>88</v>
      </c>
      <c r="S754" t="s">
        <v>184</v>
      </c>
      <c r="T754" t="s">
        <v>39</v>
      </c>
      <c r="U754">
        <v>0.39</v>
      </c>
      <c r="V754" s="1">
        <v>41117</v>
      </c>
      <c r="W754">
        <f t="shared" si="23"/>
        <v>0.82599999999999996</v>
      </c>
    </row>
    <row r="755" spans="1:23" x14ac:dyDescent="0.2">
      <c r="A755">
        <v>754</v>
      </c>
      <c r="B755">
        <v>5408</v>
      </c>
      <c r="C755" s="1">
        <v>41110</v>
      </c>
      <c r="D755" t="s">
        <v>21</v>
      </c>
      <c r="E755">
        <v>11</v>
      </c>
      <c r="F755">
        <v>2215.9104000000002</v>
      </c>
      <c r="G755">
        <v>0.04</v>
      </c>
      <c r="H755" t="s">
        <v>22</v>
      </c>
      <c r="I755">
        <v>1216.74</v>
      </c>
      <c r="J755">
        <v>209.84</v>
      </c>
      <c r="K755">
        <v>21.21</v>
      </c>
      <c r="L755" t="s">
        <v>1560</v>
      </c>
      <c r="M755">
        <f t="shared" si="22"/>
        <v>11</v>
      </c>
      <c r="N755" t="s">
        <v>2012</v>
      </c>
      <c r="O755" t="s">
        <v>2012</v>
      </c>
      <c r="P755" t="s">
        <v>25</v>
      </c>
      <c r="Q755" t="s">
        <v>49</v>
      </c>
      <c r="R755" t="s">
        <v>50</v>
      </c>
      <c r="S755" t="s">
        <v>1225</v>
      </c>
      <c r="T755" t="s">
        <v>29</v>
      </c>
      <c r="U755">
        <v>0.59</v>
      </c>
      <c r="V755" s="1">
        <v>41119</v>
      </c>
      <c r="W755">
        <f t="shared" si="23"/>
        <v>92.329600000000013</v>
      </c>
    </row>
    <row r="756" spans="1:23" x14ac:dyDescent="0.2">
      <c r="A756">
        <v>755</v>
      </c>
      <c r="B756">
        <v>5409</v>
      </c>
      <c r="C756" s="1">
        <v>40916</v>
      </c>
      <c r="D756" t="s">
        <v>21</v>
      </c>
      <c r="E756">
        <v>11</v>
      </c>
      <c r="F756">
        <v>43.342199999999998</v>
      </c>
      <c r="G756">
        <v>0.01</v>
      </c>
      <c r="H756" t="s">
        <v>22</v>
      </c>
      <c r="I756">
        <v>-7.04</v>
      </c>
      <c r="J756">
        <v>3.98</v>
      </c>
      <c r="K756">
        <v>2.97</v>
      </c>
      <c r="L756" t="s">
        <v>133</v>
      </c>
      <c r="M756">
        <f t="shared" si="22"/>
        <v>9</v>
      </c>
      <c r="N756" t="s">
        <v>24</v>
      </c>
      <c r="O756" t="s">
        <v>24</v>
      </c>
      <c r="P756" t="s">
        <v>41</v>
      </c>
      <c r="Q756" t="s">
        <v>26</v>
      </c>
      <c r="R756" t="s">
        <v>61</v>
      </c>
      <c r="S756" t="s">
        <v>134</v>
      </c>
      <c r="T756" t="s">
        <v>68</v>
      </c>
      <c r="U756">
        <v>0.35</v>
      </c>
      <c r="V756" s="1">
        <v>40921</v>
      </c>
      <c r="W756">
        <f t="shared" si="23"/>
        <v>0.43780000000000002</v>
      </c>
    </row>
    <row r="757" spans="1:23" x14ac:dyDescent="0.2">
      <c r="A757">
        <v>756</v>
      </c>
      <c r="B757">
        <v>5414</v>
      </c>
      <c r="C757" s="1">
        <v>40261</v>
      </c>
      <c r="D757" t="s">
        <v>45</v>
      </c>
      <c r="E757">
        <v>14</v>
      </c>
      <c r="F757">
        <v>264.34800000000001</v>
      </c>
      <c r="G757">
        <v>0.1</v>
      </c>
      <c r="H757" t="s">
        <v>56</v>
      </c>
      <c r="I757">
        <v>-27.08</v>
      </c>
      <c r="J757">
        <v>20.98</v>
      </c>
      <c r="K757">
        <v>5.42</v>
      </c>
      <c r="L757" t="s">
        <v>1594</v>
      </c>
      <c r="M757">
        <f t="shared" si="22"/>
        <v>13</v>
      </c>
      <c r="N757" t="s">
        <v>1595</v>
      </c>
      <c r="O757" t="s">
        <v>1595</v>
      </c>
      <c r="P757" t="s">
        <v>41</v>
      </c>
      <c r="Q757" t="s">
        <v>26</v>
      </c>
      <c r="R757" t="s">
        <v>27</v>
      </c>
      <c r="S757" t="s">
        <v>718</v>
      </c>
      <c r="T757" t="s">
        <v>39</v>
      </c>
      <c r="U757">
        <v>0.66</v>
      </c>
      <c r="V757" s="1">
        <v>40262</v>
      </c>
      <c r="W757">
        <f t="shared" si="23"/>
        <v>29.372000000000003</v>
      </c>
    </row>
    <row r="758" spans="1:23" x14ac:dyDescent="0.2">
      <c r="A758">
        <v>757</v>
      </c>
      <c r="B758">
        <v>5441</v>
      </c>
      <c r="C758" s="1">
        <v>40014</v>
      </c>
      <c r="D758" t="s">
        <v>45</v>
      </c>
      <c r="E758">
        <v>34</v>
      </c>
      <c r="F758">
        <v>215.91360000000003</v>
      </c>
      <c r="G758">
        <v>0.02</v>
      </c>
      <c r="H758" t="s">
        <v>22</v>
      </c>
      <c r="I758">
        <v>-92.05</v>
      </c>
      <c r="J758">
        <v>6.48</v>
      </c>
      <c r="K758">
        <v>6.6</v>
      </c>
      <c r="L758" t="s">
        <v>2009</v>
      </c>
      <c r="M758">
        <f t="shared" si="22"/>
        <v>13</v>
      </c>
      <c r="N758" t="s">
        <v>2073</v>
      </c>
      <c r="O758" t="s">
        <v>704</v>
      </c>
      <c r="P758" t="s">
        <v>33</v>
      </c>
      <c r="Q758" t="s">
        <v>26</v>
      </c>
      <c r="R758" t="s">
        <v>61</v>
      </c>
      <c r="S758" t="s">
        <v>346</v>
      </c>
      <c r="T758" t="s">
        <v>39</v>
      </c>
      <c r="U758">
        <v>0.37</v>
      </c>
      <c r="V758" s="1">
        <v>40016</v>
      </c>
      <c r="W758">
        <f t="shared" si="23"/>
        <v>4.4064000000000005</v>
      </c>
    </row>
    <row r="759" spans="1:23" x14ac:dyDescent="0.2">
      <c r="A759">
        <v>758</v>
      </c>
      <c r="B759">
        <v>5441</v>
      </c>
      <c r="C759" s="1">
        <v>40014</v>
      </c>
      <c r="D759" t="s">
        <v>45</v>
      </c>
      <c r="E759">
        <v>16</v>
      </c>
      <c r="F759">
        <v>263.42399999999998</v>
      </c>
      <c r="G759">
        <v>0.04</v>
      </c>
      <c r="H759" t="s">
        <v>22</v>
      </c>
      <c r="I759">
        <v>6.11</v>
      </c>
      <c r="J759">
        <v>17.149999999999999</v>
      </c>
      <c r="K759">
        <v>4.96</v>
      </c>
      <c r="L759" t="s">
        <v>2009</v>
      </c>
      <c r="M759">
        <f t="shared" si="22"/>
        <v>13</v>
      </c>
      <c r="N759" t="s">
        <v>2073</v>
      </c>
      <c r="O759" t="s">
        <v>704</v>
      </c>
      <c r="P759" t="s">
        <v>33</v>
      </c>
      <c r="Q759" t="s">
        <v>26</v>
      </c>
      <c r="R759" t="s">
        <v>27</v>
      </c>
      <c r="S759" t="s">
        <v>1643</v>
      </c>
      <c r="T759" t="s">
        <v>39</v>
      </c>
      <c r="U759">
        <v>0.57999999999999996</v>
      </c>
      <c r="V759" s="1">
        <v>40015</v>
      </c>
      <c r="W759">
        <f t="shared" si="23"/>
        <v>10.975999999999999</v>
      </c>
    </row>
    <row r="760" spans="1:23" x14ac:dyDescent="0.2">
      <c r="A760">
        <v>759</v>
      </c>
      <c r="B760">
        <v>5444</v>
      </c>
      <c r="C760" s="1">
        <v>40619</v>
      </c>
      <c r="D760" t="s">
        <v>78</v>
      </c>
      <c r="E760">
        <v>2</v>
      </c>
      <c r="F760">
        <v>827.98160000000007</v>
      </c>
      <c r="G760">
        <v>0.08</v>
      </c>
      <c r="H760" t="s">
        <v>22</v>
      </c>
      <c r="I760">
        <v>-2024.079</v>
      </c>
      <c r="J760">
        <v>449.99</v>
      </c>
      <c r="K760">
        <v>24.49</v>
      </c>
      <c r="L760" t="s">
        <v>1272</v>
      </c>
      <c r="M760">
        <f t="shared" si="22"/>
        <v>14</v>
      </c>
      <c r="N760" t="s">
        <v>1123</v>
      </c>
      <c r="O760" t="s">
        <v>1123</v>
      </c>
      <c r="P760" t="s">
        <v>25</v>
      </c>
      <c r="Q760" t="s">
        <v>42</v>
      </c>
      <c r="R760" t="s">
        <v>99</v>
      </c>
      <c r="S760" t="s">
        <v>100</v>
      </c>
      <c r="T760" t="s">
        <v>29</v>
      </c>
      <c r="U760">
        <v>0.52</v>
      </c>
      <c r="V760" s="1">
        <v>40621</v>
      </c>
      <c r="W760">
        <f t="shared" si="23"/>
        <v>71.998400000000004</v>
      </c>
    </row>
    <row r="761" spans="1:23" x14ac:dyDescent="0.2">
      <c r="A761">
        <v>760</v>
      </c>
      <c r="B761">
        <v>5445</v>
      </c>
      <c r="C761" s="1">
        <v>40384</v>
      </c>
      <c r="D761" t="s">
        <v>21</v>
      </c>
      <c r="E761">
        <v>4</v>
      </c>
      <c r="F761">
        <v>13.8744</v>
      </c>
      <c r="G761">
        <v>0.06</v>
      </c>
      <c r="H761" t="s">
        <v>56</v>
      </c>
      <c r="I761">
        <v>14.43</v>
      </c>
      <c r="J761">
        <v>3.69</v>
      </c>
      <c r="K761">
        <v>0.5</v>
      </c>
      <c r="L761" t="s">
        <v>1410</v>
      </c>
      <c r="M761">
        <f t="shared" si="22"/>
        <v>17</v>
      </c>
      <c r="N761" t="s">
        <v>1123</v>
      </c>
      <c r="O761" t="s">
        <v>1123</v>
      </c>
      <c r="P761" t="s">
        <v>60</v>
      </c>
      <c r="Q761" t="s">
        <v>26</v>
      </c>
      <c r="R761" t="s">
        <v>88</v>
      </c>
      <c r="S761" t="s">
        <v>89</v>
      </c>
      <c r="T761" t="s">
        <v>39</v>
      </c>
      <c r="U761">
        <v>0.38</v>
      </c>
      <c r="V761" s="1">
        <v>40389</v>
      </c>
      <c r="W761">
        <f t="shared" si="23"/>
        <v>0.88559999999999994</v>
      </c>
    </row>
    <row r="762" spans="1:23" x14ac:dyDescent="0.2">
      <c r="A762">
        <v>761</v>
      </c>
      <c r="B762">
        <v>5445</v>
      </c>
      <c r="C762" s="1">
        <v>40384</v>
      </c>
      <c r="D762" t="s">
        <v>21</v>
      </c>
      <c r="E762">
        <v>9</v>
      </c>
      <c r="F762">
        <v>41.253300000000003</v>
      </c>
      <c r="G762">
        <v>0.01</v>
      </c>
      <c r="H762" t="s">
        <v>22</v>
      </c>
      <c r="I762">
        <v>-1.82</v>
      </c>
      <c r="J762">
        <v>4.63</v>
      </c>
      <c r="K762">
        <v>1.93</v>
      </c>
      <c r="L762" t="s">
        <v>1410</v>
      </c>
      <c r="M762">
        <f t="shared" si="22"/>
        <v>17</v>
      </c>
      <c r="N762" t="s">
        <v>1123</v>
      </c>
      <c r="O762" t="s">
        <v>1123</v>
      </c>
      <c r="P762" t="s">
        <v>60</v>
      </c>
      <c r="Q762" t="s">
        <v>26</v>
      </c>
      <c r="R762" t="s">
        <v>95</v>
      </c>
      <c r="S762" t="s">
        <v>1392</v>
      </c>
      <c r="T762" t="s">
        <v>68</v>
      </c>
      <c r="U762">
        <v>0.52</v>
      </c>
      <c r="V762" s="1">
        <v>40391</v>
      </c>
      <c r="W762">
        <f t="shared" si="23"/>
        <v>0.41670000000000001</v>
      </c>
    </row>
    <row r="763" spans="1:23" x14ac:dyDescent="0.2">
      <c r="A763">
        <v>762</v>
      </c>
      <c r="B763">
        <v>5446</v>
      </c>
      <c r="C763" s="1">
        <v>39984</v>
      </c>
      <c r="D763" t="s">
        <v>21</v>
      </c>
      <c r="E763">
        <v>42</v>
      </c>
      <c r="F763">
        <v>428.87880000000001</v>
      </c>
      <c r="G763">
        <v>7.0000000000000007E-2</v>
      </c>
      <c r="H763" t="s">
        <v>22</v>
      </c>
      <c r="I763">
        <v>44.1</v>
      </c>
      <c r="J763">
        <v>10.98</v>
      </c>
      <c r="K763">
        <v>4.8</v>
      </c>
      <c r="L763" t="s">
        <v>535</v>
      </c>
      <c r="M763">
        <f t="shared" si="22"/>
        <v>13</v>
      </c>
      <c r="N763" t="s">
        <v>511</v>
      </c>
      <c r="O763" t="s">
        <v>512</v>
      </c>
      <c r="P763" t="s">
        <v>41</v>
      </c>
      <c r="Q763" t="s">
        <v>26</v>
      </c>
      <c r="R763" t="s">
        <v>76</v>
      </c>
      <c r="S763" t="s">
        <v>546</v>
      </c>
      <c r="T763" t="s">
        <v>39</v>
      </c>
      <c r="U763">
        <v>0.36</v>
      </c>
      <c r="V763" s="1">
        <v>39991</v>
      </c>
      <c r="W763">
        <f t="shared" si="23"/>
        <v>32.281200000000005</v>
      </c>
    </row>
    <row r="764" spans="1:23" x14ac:dyDescent="0.2">
      <c r="A764">
        <v>763</v>
      </c>
      <c r="B764">
        <v>5472</v>
      </c>
      <c r="C764" s="1">
        <v>40278</v>
      </c>
      <c r="D764" t="s">
        <v>21</v>
      </c>
      <c r="E764">
        <v>32</v>
      </c>
      <c r="F764">
        <v>207.36</v>
      </c>
      <c r="G764">
        <v>0</v>
      </c>
      <c r="H764" t="s">
        <v>22</v>
      </c>
      <c r="I764">
        <v>-84.33</v>
      </c>
      <c r="J764">
        <v>6.48</v>
      </c>
      <c r="K764">
        <v>6.65</v>
      </c>
      <c r="L764" t="s">
        <v>1459</v>
      </c>
      <c r="M764">
        <f t="shared" si="22"/>
        <v>10</v>
      </c>
      <c r="N764" t="s">
        <v>2012</v>
      </c>
      <c r="O764" t="s">
        <v>2012</v>
      </c>
      <c r="P764" t="s">
        <v>41</v>
      </c>
      <c r="Q764" t="s">
        <v>26</v>
      </c>
      <c r="R764" t="s">
        <v>61</v>
      </c>
      <c r="S764" t="s">
        <v>152</v>
      </c>
      <c r="T764" t="s">
        <v>39</v>
      </c>
      <c r="U764">
        <v>0.36</v>
      </c>
      <c r="V764" s="1">
        <v>40280</v>
      </c>
      <c r="W764">
        <f t="shared" si="23"/>
        <v>0</v>
      </c>
    </row>
    <row r="765" spans="1:23" x14ac:dyDescent="0.2">
      <c r="A765">
        <v>764</v>
      </c>
      <c r="B765">
        <v>5472</v>
      </c>
      <c r="C765" s="1">
        <v>40278</v>
      </c>
      <c r="D765" t="s">
        <v>21</v>
      </c>
      <c r="E765">
        <v>27</v>
      </c>
      <c r="F765">
        <v>331.20360000000005</v>
      </c>
      <c r="G765">
        <v>0.09</v>
      </c>
      <c r="H765" t="s">
        <v>22</v>
      </c>
      <c r="I765">
        <v>-24.44</v>
      </c>
      <c r="J765">
        <v>13.48</v>
      </c>
      <c r="K765">
        <v>4.51</v>
      </c>
      <c r="L765" t="s">
        <v>1459</v>
      </c>
      <c r="M765">
        <f t="shared" si="22"/>
        <v>10</v>
      </c>
      <c r="N765" t="s">
        <v>2012</v>
      </c>
      <c r="O765" t="s">
        <v>2012</v>
      </c>
      <c r="P765" t="s">
        <v>41</v>
      </c>
      <c r="Q765" t="s">
        <v>26</v>
      </c>
      <c r="R765" t="s">
        <v>27</v>
      </c>
      <c r="S765" t="s">
        <v>101</v>
      </c>
      <c r="T765" t="s">
        <v>39</v>
      </c>
      <c r="U765">
        <v>0.59</v>
      </c>
      <c r="V765" s="1">
        <v>40282</v>
      </c>
      <c r="W765">
        <f t="shared" si="23"/>
        <v>32.756399999999999</v>
      </c>
    </row>
    <row r="766" spans="1:23" x14ac:dyDescent="0.2">
      <c r="A766">
        <v>765</v>
      </c>
      <c r="B766">
        <v>5472</v>
      </c>
      <c r="C766" s="1">
        <v>40278</v>
      </c>
      <c r="D766" t="s">
        <v>21</v>
      </c>
      <c r="E766">
        <v>12</v>
      </c>
      <c r="F766">
        <v>1266.6107999999999</v>
      </c>
      <c r="G766">
        <v>0.09</v>
      </c>
      <c r="H766" t="s">
        <v>22</v>
      </c>
      <c r="I766">
        <v>-182.97399999999999</v>
      </c>
      <c r="J766">
        <v>115.99</v>
      </c>
      <c r="K766">
        <v>5.92</v>
      </c>
      <c r="L766" t="s">
        <v>1459</v>
      </c>
      <c r="M766">
        <f t="shared" si="22"/>
        <v>10</v>
      </c>
      <c r="N766" t="s">
        <v>2012</v>
      </c>
      <c r="O766" t="s">
        <v>2012</v>
      </c>
      <c r="P766" t="s">
        <v>41</v>
      </c>
      <c r="Q766" t="s">
        <v>42</v>
      </c>
      <c r="R766" t="s">
        <v>43</v>
      </c>
      <c r="S766" t="s">
        <v>977</v>
      </c>
      <c r="T766" t="s">
        <v>39</v>
      </c>
      <c r="U766">
        <v>0.57999999999999996</v>
      </c>
      <c r="V766" s="1">
        <v>40280</v>
      </c>
      <c r="W766">
        <f t="shared" si="23"/>
        <v>125.26919999999998</v>
      </c>
    </row>
    <row r="767" spans="1:23" x14ac:dyDescent="0.2">
      <c r="A767">
        <v>766</v>
      </c>
      <c r="B767">
        <v>5473</v>
      </c>
      <c r="C767" s="1">
        <v>40992</v>
      </c>
      <c r="D767" t="s">
        <v>45</v>
      </c>
      <c r="E767">
        <v>42</v>
      </c>
      <c r="F767">
        <v>334.0428</v>
      </c>
      <c r="G767">
        <v>0.09</v>
      </c>
      <c r="H767" t="s">
        <v>22</v>
      </c>
      <c r="I767">
        <v>-149.46</v>
      </c>
      <c r="J767">
        <v>8.74</v>
      </c>
      <c r="K767">
        <v>8.2899999999999991</v>
      </c>
      <c r="L767" t="s">
        <v>889</v>
      </c>
      <c r="M767">
        <f t="shared" si="22"/>
        <v>14</v>
      </c>
      <c r="N767" t="s">
        <v>703</v>
      </c>
      <c r="O767" t="s">
        <v>704</v>
      </c>
      <c r="P767" t="s">
        <v>25</v>
      </c>
      <c r="Q767" t="s">
        <v>26</v>
      </c>
      <c r="R767" t="s">
        <v>76</v>
      </c>
      <c r="S767" t="s">
        <v>567</v>
      </c>
      <c r="T767" t="s">
        <v>39</v>
      </c>
      <c r="U767">
        <v>0.38</v>
      </c>
      <c r="V767" s="1">
        <v>40994</v>
      </c>
      <c r="W767">
        <f t="shared" si="23"/>
        <v>33.037199999999999</v>
      </c>
    </row>
    <row r="768" spans="1:23" x14ac:dyDescent="0.2">
      <c r="A768">
        <v>767</v>
      </c>
      <c r="B768">
        <v>5504</v>
      </c>
      <c r="C768" s="1">
        <v>40183</v>
      </c>
      <c r="D768" t="s">
        <v>30</v>
      </c>
      <c r="E768">
        <v>6</v>
      </c>
      <c r="F768">
        <v>32.599199999999996</v>
      </c>
      <c r="G768">
        <v>0.06</v>
      </c>
      <c r="H768" t="s">
        <v>56</v>
      </c>
      <c r="I768">
        <v>-20.329999999999998</v>
      </c>
      <c r="J768">
        <v>5.78</v>
      </c>
      <c r="K768">
        <v>7.64</v>
      </c>
      <c r="L768" t="s">
        <v>803</v>
      </c>
      <c r="M768">
        <f t="shared" si="22"/>
        <v>13</v>
      </c>
      <c r="N768" t="s">
        <v>703</v>
      </c>
      <c r="O768" t="s">
        <v>704</v>
      </c>
      <c r="P768" t="s">
        <v>25</v>
      </c>
      <c r="Q768" t="s">
        <v>26</v>
      </c>
      <c r="R768" t="s">
        <v>61</v>
      </c>
      <c r="S768" t="s">
        <v>804</v>
      </c>
      <c r="T768" t="s">
        <v>39</v>
      </c>
      <c r="U768">
        <v>0.36</v>
      </c>
      <c r="V768" s="1">
        <v>40185</v>
      </c>
      <c r="W768">
        <f t="shared" si="23"/>
        <v>2.0808</v>
      </c>
    </row>
    <row r="769" spans="1:23" x14ac:dyDescent="0.2">
      <c r="A769">
        <v>768</v>
      </c>
      <c r="B769">
        <v>5504</v>
      </c>
      <c r="C769" s="1">
        <v>40183</v>
      </c>
      <c r="D769" t="s">
        <v>30</v>
      </c>
      <c r="E769">
        <v>15</v>
      </c>
      <c r="F769">
        <v>662.25599999999997</v>
      </c>
      <c r="G769">
        <v>0.04</v>
      </c>
      <c r="H769" t="s">
        <v>22</v>
      </c>
      <c r="I769">
        <v>20.231999999999999</v>
      </c>
      <c r="J769">
        <v>45.99</v>
      </c>
      <c r="K769">
        <v>4.99</v>
      </c>
      <c r="L769" t="s">
        <v>803</v>
      </c>
      <c r="M769">
        <f t="shared" si="22"/>
        <v>13</v>
      </c>
      <c r="N769" t="s">
        <v>703</v>
      </c>
      <c r="O769" t="s">
        <v>704</v>
      </c>
      <c r="P769" t="s">
        <v>25</v>
      </c>
      <c r="Q769" t="s">
        <v>42</v>
      </c>
      <c r="R769" t="s">
        <v>43</v>
      </c>
      <c r="S769" t="s">
        <v>629</v>
      </c>
      <c r="T769" t="s">
        <v>39</v>
      </c>
      <c r="U769">
        <v>0.56000000000000005</v>
      </c>
      <c r="V769" s="1">
        <v>40185</v>
      </c>
      <c r="W769">
        <f t="shared" si="23"/>
        <v>27.594000000000001</v>
      </c>
    </row>
    <row r="770" spans="1:23" x14ac:dyDescent="0.2">
      <c r="A770">
        <v>769</v>
      </c>
      <c r="B770">
        <v>5506</v>
      </c>
      <c r="C770" s="1">
        <v>40489</v>
      </c>
      <c r="D770" t="s">
        <v>78</v>
      </c>
      <c r="E770">
        <v>22</v>
      </c>
      <c r="F770">
        <v>122.89199999999998</v>
      </c>
      <c r="G770">
        <v>0.05</v>
      </c>
      <c r="H770" t="s">
        <v>22</v>
      </c>
      <c r="I770">
        <v>4.41</v>
      </c>
      <c r="J770">
        <v>5.88</v>
      </c>
      <c r="K770">
        <v>3.04</v>
      </c>
      <c r="L770" t="s">
        <v>135</v>
      </c>
      <c r="M770">
        <f t="shared" si="22"/>
        <v>13</v>
      </c>
      <c r="N770" t="s">
        <v>24</v>
      </c>
      <c r="O770" t="s">
        <v>24</v>
      </c>
      <c r="P770" t="s">
        <v>41</v>
      </c>
      <c r="Q770" t="s">
        <v>26</v>
      </c>
      <c r="R770" t="s">
        <v>61</v>
      </c>
      <c r="S770" t="s">
        <v>136</v>
      </c>
      <c r="T770" t="s">
        <v>68</v>
      </c>
      <c r="U770">
        <v>0.36</v>
      </c>
      <c r="V770" s="1">
        <v>40490</v>
      </c>
      <c r="W770">
        <f t="shared" si="23"/>
        <v>6.468</v>
      </c>
    </row>
    <row r="771" spans="1:23" x14ac:dyDescent="0.2">
      <c r="A771">
        <v>770</v>
      </c>
      <c r="B771">
        <v>5509</v>
      </c>
      <c r="C771" s="1">
        <v>39910</v>
      </c>
      <c r="D771" t="s">
        <v>21</v>
      </c>
      <c r="E771">
        <v>11</v>
      </c>
      <c r="F771">
        <v>60.1524</v>
      </c>
      <c r="G771">
        <v>0.02</v>
      </c>
      <c r="H771" t="s">
        <v>22</v>
      </c>
      <c r="I771">
        <v>-22.48</v>
      </c>
      <c r="J771">
        <v>5.58</v>
      </c>
      <c r="K771">
        <v>5.3</v>
      </c>
      <c r="L771" t="s">
        <v>1917</v>
      </c>
      <c r="M771">
        <f t="shared" ref="M771:M834" si="24">LEN(L771)</f>
        <v>13</v>
      </c>
      <c r="N771" t="s">
        <v>2012</v>
      </c>
      <c r="O771" t="s">
        <v>2012</v>
      </c>
      <c r="P771" t="s">
        <v>60</v>
      </c>
      <c r="Q771" t="s">
        <v>26</v>
      </c>
      <c r="R771" t="s">
        <v>76</v>
      </c>
      <c r="S771" t="s">
        <v>881</v>
      </c>
      <c r="T771" t="s">
        <v>39</v>
      </c>
      <c r="U771">
        <v>0.35</v>
      </c>
      <c r="V771" s="1">
        <v>39915</v>
      </c>
      <c r="W771">
        <f t="shared" ref="W771:W834" si="25">(J771*E771)*G771</f>
        <v>1.2276</v>
      </c>
    </row>
    <row r="772" spans="1:23" x14ac:dyDescent="0.2">
      <c r="A772">
        <v>771</v>
      </c>
      <c r="B772">
        <v>5509</v>
      </c>
      <c r="C772" s="1">
        <v>39910</v>
      </c>
      <c r="D772" t="s">
        <v>21</v>
      </c>
      <c r="E772">
        <v>21</v>
      </c>
      <c r="F772">
        <v>832.92930000000001</v>
      </c>
      <c r="G772">
        <v>0.03</v>
      </c>
      <c r="H772" t="s">
        <v>22</v>
      </c>
      <c r="I772">
        <v>78.98</v>
      </c>
      <c r="J772">
        <v>40.89</v>
      </c>
      <c r="K772">
        <v>18.98</v>
      </c>
      <c r="L772" t="s">
        <v>1917</v>
      </c>
      <c r="M772">
        <f t="shared" si="24"/>
        <v>13</v>
      </c>
      <c r="N772" t="s">
        <v>2012</v>
      </c>
      <c r="O772" t="s">
        <v>2012</v>
      </c>
      <c r="P772" t="s">
        <v>60</v>
      </c>
      <c r="Q772" t="s">
        <v>49</v>
      </c>
      <c r="R772" t="s">
        <v>50</v>
      </c>
      <c r="S772" t="s">
        <v>681</v>
      </c>
      <c r="T772" t="s">
        <v>39</v>
      </c>
      <c r="U772">
        <v>0.56999999999999995</v>
      </c>
      <c r="V772" s="1">
        <v>39917</v>
      </c>
      <c r="W772">
        <f t="shared" si="25"/>
        <v>25.7607</v>
      </c>
    </row>
    <row r="773" spans="1:23" x14ac:dyDescent="0.2">
      <c r="A773">
        <v>772</v>
      </c>
      <c r="B773">
        <v>5510</v>
      </c>
      <c r="C773" s="1">
        <v>40185</v>
      </c>
      <c r="D773" t="s">
        <v>63</v>
      </c>
      <c r="E773">
        <v>12</v>
      </c>
      <c r="F773">
        <v>106.8672</v>
      </c>
      <c r="G773">
        <v>0.08</v>
      </c>
      <c r="H773" t="s">
        <v>22</v>
      </c>
      <c r="I773">
        <v>29.68</v>
      </c>
      <c r="J773">
        <v>9.68</v>
      </c>
      <c r="K773">
        <v>2.0299999999999998</v>
      </c>
      <c r="L773" t="s">
        <v>1570</v>
      </c>
      <c r="M773">
        <f t="shared" si="24"/>
        <v>17</v>
      </c>
      <c r="N773" t="s">
        <v>974</v>
      </c>
      <c r="O773" t="s">
        <v>512</v>
      </c>
      <c r="P773" t="s">
        <v>60</v>
      </c>
      <c r="Q773" t="s">
        <v>26</v>
      </c>
      <c r="R773" t="s">
        <v>61</v>
      </c>
      <c r="S773" t="s">
        <v>1119</v>
      </c>
      <c r="T773" t="s">
        <v>68</v>
      </c>
      <c r="U773">
        <v>0.37</v>
      </c>
      <c r="V773" s="1">
        <v>40188</v>
      </c>
      <c r="W773">
        <f t="shared" si="25"/>
        <v>9.2927999999999997</v>
      </c>
    </row>
    <row r="774" spans="1:23" x14ac:dyDescent="0.2">
      <c r="A774">
        <v>773</v>
      </c>
      <c r="B774">
        <v>5511</v>
      </c>
      <c r="C774" s="1">
        <v>40145</v>
      </c>
      <c r="D774" t="s">
        <v>78</v>
      </c>
      <c r="E774">
        <v>46</v>
      </c>
      <c r="F774">
        <v>116.30640000000001</v>
      </c>
      <c r="G774">
        <v>0.02</v>
      </c>
      <c r="H774" t="s">
        <v>56</v>
      </c>
      <c r="I774">
        <v>-5.54</v>
      </c>
      <c r="J774">
        <v>2.58</v>
      </c>
      <c r="K774">
        <v>1.3</v>
      </c>
      <c r="L774" t="s">
        <v>1002</v>
      </c>
      <c r="M774">
        <f t="shared" si="24"/>
        <v>12</v>
      </c>
      <c r="N774" t="s">
        <v>974</v>
      </c>
      <c r="O774" t="s">
        <v>512</v>
      </c>
      <c r="P774" t="s">
        <v>41</v>
      </c>
      <c r="Q774" t="s">
        <v>26</v>
      </c>
      <c r="R774" t="s">
        <v>95</v>
      </c>
      <c r="S774" t="s">
        <v>781</v>
      </c>
      <c r="T774" t="s">
        <v>68</v>
      </c>
      <c r="U774">
        <v>0.59</v>
      </c>
      <c r="V774" s="1">
        <v>40146</v>
      </c>
      <c r="W774">
        <f t="shared" si="25"/>
        <v>2.3736000000000002</v>
      </c>
    </row>
    <row r="775" spans="1:23" x14ac:dyDescent="0.2">
      <c r="A775">
        <v>774</v>
      </c>
      <c r="B775">
        <v>5511</v>
      </c>
      <c r="C775" s="1">
        <v>40145</v>
      </c>
      <c r="D775" t="s">
        <v>78</v>
      </c>
      <c r="E775">
        <v>32</v>
      </c>
      <c r="F775">
        <v>2069.4463999999998</v>
      </c>
      <c r="G775">
        <v>0.02</v>
      </c>
      <c r="H775" t="s">
        <v>22</v>
      </c>
      <c r="I775">
        <v>482.44499999999999</v>
      </c>
      <c r="J775">
        <v>65.989999999999995</v>
      </c>
      <c r="K775">
        <v>3.9</v>
      </c>
      <c r="L775" t="s">
        <v>1002</v>
      </c>
      <c r="M775">
        <f t="shared" si="24"/>
        <v>12</v>
      </c>
      <c r="N775" t="s">
        <v>974</v>
      </c>
      <c r="O775" t="s">
        <v>512</v>
      </c>
      <c r="P775" t="s">
        <v>41</v>
      </c>
      <c r="Q775" t="s">
        <v>42</v>
      </c>
      <c r="R775" t="s">
        <v>43</v>
      </c>
      <c r="S775" t="s">
        <v>370</v>
      </c>
      <c r="T775" t="s">
        <v>39</v>
      </c>
      <c r="U775">
        <v>0.55000000000000004</v>
      </c>
      <c r="V775" s="1">
        <v>40146</v>
      </c>
      <c r="W775">
        <f t="shared" si="25"/>
        <v>42.233599999999996</v>
      </c>
    </row>
    <row r="776" spans="1:23" x14ac:dyDescent="0.2">
      <c r="A776">
        <v>775</v>
      </c>
      <c r="B776">
        <v>5538</v>
      </c>
      <c r="C776" s="1">
        <v>40536</v>
      </c>
      <c r="D776" t="s">
        <v>78</v>
      </c>
      <c r="E776">
        <v>43</v>
      </c>
      <c r="F776">
        <v>1191.5945000000002</v>
      </c>
      <c r="G776">
        <v>0.05</v>
      </c>
      <c r="H776" t="s">
        <v>22</v>
      </c>
      <c r="I776">
        <v>415.85400000000004</v>
      </c>
      <c r="J776">
        <v>29.17</v>
      </c>
      <c r="K776">
        <v>6.27</v>
      </c>
      <c r="L776" t="s">
        <v>1096</v>
      </c>
      <c r="M776">
        <f t="shared" si="24"/>
        <v>12</v>
      </c>
      <c r="N776" t="s">
        <v>672</v>
      </c>
      <c r="O776" t="s">
        <v>673</v>
      </c>
      <c r="P776" t="s">
        <v>33</v>
      </c>
      <c r="Q776" t="s">
        <v>26</v>
      </c>
      <c r="R776" t="s">
        <v>37</v>
      </c>
      <c r="S776" t="s">
        <v>1100</v>
      </c>
      <c r="T776" t="s">
        <v>39</v>
      </c>
      <c r="U776">
        <v>0.37</v>
      </c>
      <c r="V776" s="1">
        <v>40538</v>
      </c>
      <c r="W776">
        <f t="shared" si="25"/>
        <v>62.715500000000013</v>
      </c>
    </row>
    <row r="777" spans="1:23" x14ac:dyDescent="0.2">
      <c r="A777">
        <v>776</v>
      </c>
      <c r="B777">
        <v>5538</v>
      </c>
      <c r="C777" s="1">
        <v>40536</v>
      </c>
      <c r="D777" t="s">
        <v>78</v>
      </c>
      <c r="E777">
        <v>13</v>
      </c>
      <c r="F777">
        <v>1841.6905000000002</v>
      </c>
      <c r="G777">
        <v>0.03</v>
      </c>
      <c r="H777" t="s">
        <v>31</v>
      </c>
      <c r="I777">
        <v>-668.18700000000001</v>
      </c>
      <c r="J777">
        <v>146.05000000000001</v>
      </c>
      <c r="K777">
        <v>80.2</v>
      </c>
      <c r="L777" t="s">
        <v>1096</v>
      </c>
      <c r="M777">
        <f t="shared" si="24"/>
        <v>12</v>
      </c>
      <c r="N777" t="s">
        <v>672</v>
      </c>
      <c r="O777" t="s">
        <v>673</v>
      </c>
      <c r="P777" t="s">
        <v>33</v>
      </c>
      <c r="Q777" t="s">
        <v>49</v>
      </c>
      <c r="R777" t="s">
        <v>83</v>
      </c>
      <c r="S777" t="s">
        <v>1101</v>
      </c>
      <c r="T777" t="s">
        <v>82</v>
      </c>
      <c r="U777">
        <v>0.71</v>
      </c>
      <c r="V777" s="1">
        <v>40537</v>
      </c>
      <c r="W777">
        <f t="shared" si="25"/>
        <v>56.959499999999998</v>
      </c>
    </row>
    <row r="778" spans="1:23" x14ac:dyDescent="0.2">
      <c r="A778">
        <v>777</v>
      </c>
      <c r="B778">
        <v>5538</v>
      </c>
      <c r="C778" s="1">
        <v>40536</v>
      </c>
      <c r="D778" t="s">
        <v>78</v>
      </c>
      <c r="E778">
        <v>4</v>
      </c>
      <c r="F778">
        <v>473.72239999999999</v>
      </c>
      <c r="G778">
        <v>0.06</v>
      </c>
      <c r="H778" t="s">
        <v>22</v>
      </c>
      <c r="I778">
        <v>-492.76700000000005</v>
      </c>
      <c r="J778">
        <v>125.99</v>
      </c>
      <c r="K778">
        <v>5.63</v>
      </c>
      <c r="L778" t="s">
        <v>1096</v>
      </c>
      <c r="M778">
        <f t="shared" si="24"/>
        <v>12</v>
      </c>
      <c r="N778" t="s">
        <v>672</v>
      </c>
      <c r="O778" t="s">
        <v>673</v>
      </c>
      <c r="P778" t="s">
        <v>33</v>
      </c>
      <c r="Q778" t="s">
        <v>42</v>
      </c>
      <c r="R778" t="s">
        <v>43</v>
      </c>
      <c r="S778" t="s">
        <v>481</v>
      </c>
      <c r="T778" t="s">
        <v>39</v>
      </c>
      <c r="U778">
        <v>0.6</v>
      </c>
      <c r="V778" s="1">
        <v>40539</v>
      </c>
      <c r="W778">
        <f t="shared" si="25"/>
        <v>30.237599999999997</v>
      </c>
    </row>
    <row r="779" spans="1:23" x14ac:dyDescent="0.2">
      <c r="A779">
        <v>778</v>
      </c>
      <c r="B779">
        <v>5543</v>
      </c>
      <c r="C779" s="1">
        <v>40445</v>
      </c>
      <c r="D779" t="s">
        <v>63</v>
      </c>
      <c r="E779">
        <v>15</v>
      </c>
      <c r="F779">
        <v>699.55199999999991</v>
      </c>
      <c r="G779">
        <v>0.04</v>
      </c>
      <c r="H779" t="s">
        <v>22</v>
      </c>
      <c r="I779">
        <v>138.46</v>
      </c>
      <c r="J779">
        <v>48.58</v>
      </c>
      <c r="K779">
        <v>3.99</v>
      </c>
      <c r="L779" t="s">
        <v>1676</v>
      </c>
      <c r="M779">
        <f t="shared" si="24"/>
        <v>10</v>
      </c>
      <c r="N779" t="s">
        <v>1595</v>
      </c>
      <c r="O779" t="s">
        <v>1595</v>
      </c>
      <c r="P779" t="s">
        <v>41</v>
      </c>
      <c r="Q779" t="s">
        <v>26</v>
      </c>
      <c r="R779" t="s">
        <v>34</v>
      </c>
      <c r="S779" t="s">
        <v>988</v>
      </c>
      <c r="T779" t="s">
        <v>39</v>
      </c>
      <c r="U779">
        <v>0.56000000000000005</v>
      </c>
      <c r="V779" s="1">
        <v>40447</v>
      </c>
      <c r="W779">
        <f t="shared" si="25"/>
        <v>29.147999999999996</v>
      </c>
    </row>
    <row r="780" spans="1:23" x14ac:dyDescent="0.2">
      <c r="A780">
        <v>779</v>
      </c>
      <c r="B780">
        <v>5543</v>
      </c>
      <c r="C780" s="1">
        <v>40445</v>
      </c>
      <c r="D780" t="s">
        <v>63</v>
      </c>
      <c r="E780">
        <v>6</v>
      </c>
      <c r="F780">
        <v>59.385599999999997</v>
      </c>
      <c r="G780">
        <v>0.04</v>
      </c>
      <c r="H780" t="s">
        <v>22</v>
      </c>
      <c r="I780">
        <v>11.06</v>
      </c>
      <c r="J780">
        <v>10.31</v>
      </c>
      <c r="K780">
        <v>1.79</v>
      </c>
      <c r="L780" t="s">
        <v>1676</v>
      </c>
      <c r="M780">
        <f t="shared" si="24"/>
        <v>10</v>
      </c>
      <c r="N780" t="s">
        <v>1595</v>
      </c>
      <c r="O780" t="s">
        <v>1595</v>
      </c>
      <c r="P780" t="s">
        <v>41</v>
      </c>
      <c r="Q780" t="s">
        <v>26</v>
      </c>
      <c r="R780" t="s">
        <v>61</v>
      </c>
      <c r="S780" t="s">
        <v>282</v>
      </c>
      <c r="T780" t="s">
        <v>68</v>
      </c>
      <c r="U780">
        <v>0.38</v>
      </c>
      <c r="V780" s="1">
        <v>40448</v>
      </c>
      <c r="W780">
        <f t="shared" si="25"/>
        <v>2.4744000000000002</v>
      </c>
    </row>
    <row r="781" spans="1:23" x14ac:dyDescent="0.2">
      <c r="A781">
        <v>780</v>
      </c>
      <c r="B781">
        <v>5543</v>
      </c>
      <c r="C781" s="1">
        <v>40445</v>
      </c>
      <c r="D781" t="s">
        <v>63</v>
      </c>
      <c r="E781">
        <v>27</v>
      </c>
      <c r="F781">
        <v>57.682800000000007</v>
      </c>
      <c r="G781">
        <v>0.02</v>
      </c>
      <c r="H781" t="s">
        <v>22</v>
      </c>
      <c r="I781">
        <v>-115.38</v>
      </c>
      <c r="J781">
        <v>2.1800000000000002</v>
      </c>
      <c r="K781">
        <v>5</v>
      </c>
      <c r="L781" t="s">
        <v>1676</v>
      </c>
      <c r="M781">
        <f t="shared" si="24"/>
        <v>10</v>
      </c>
      <c r="N781" t="s">
        <v>1595</v>
      </c>
      <c r="O781" t="s">
        <v>1595</v>
      </c>
      <c r="P781" t="s">
        <v>41</v>
      </c>
      <c r="Q781" t="s">
        <v>26</v>
      </c>
      <c r="R781" t="s">
        <v>150</v>
      </c>
      <c r="S781" t="s">
        <v>564</v>
      </c>
      <c r="T781" t="s">
        <v>68</v>
      </c>
      <c r="U781">
        <v>0.81</v>
      </c>
      <c r="V781" s="1">
        <v>40447</v>
      </c>
      <c r="W781">
        <f t="shared" si="25"/>
        <v>1.1772000000000002</v>
      </c>
    </row>
    <row r="782" spans="1:23" x14ac:dyDescent="0.2">
      <c r="A782">
        <v>781</v>
      </c>
      <c r="B782">
        <v>5568</v>
      </c>
      <c r="C782" s="1">
        <v>40700</v>
      </c>
      <c r="D782" t="s">
        <v>63</v>
      </c>
      <c r="E782">
        <v>8</v>
      </c>
      <c r="F782">
        <v>106.6896</v>
      </c>
      <c r="G782">
        <v>7.0000000000000007E-2</v>
      </c>
      <c r="H782" t="s">
        <v>22</v>
      </c>
      <c r="I782">
        <v>52.69</v>
      </c>
      <c r="J782">
        <v>14.34</v>
      </c>
      <c r="K782">
        <v>5</v>
      </c>
      <c r="L782" t="s">
        <v>1988</v>
      </c>
      <c r="M782">
        <f t="shared" si="24"/>
        <v>14</v>
      </c>
      <c r="N782" t="s">
        <v>1905</v>
      </c>
      <c r="O782" t="s">
        <v>673</v>
      </c>
      <c r="P782" t="s">
        <v>60</v>
      </c>
      <c r="Q782" t="s">
        <v>49</v>
      </c>
      <c r="R782" t="s">
        <v>50</v>
      </c>
      <c r="S782" t="s">
        <v>706</v>
      </c>
      <c r="T782" t="s">
        <v>52</v>
      </c>
      <c r="U782">
        <v>0.49</v>
      </c>
      <c r="V782" s="1">
        <v>40701</v>
      </c>
      <c r="W782">
        <f t="shared" si="25"/>
        <v>8.0304000000000002</v>
      </c>
    </row>
    <row r="783" spans="1:23" x14ac:dyDescent="0.2">
      <c r="A783">
        <v>782</v>
      </c>
      <c r="B783">
        <v>5569</v>
      </c>
      <c r="C783" s="1">
        <v>40297</v>
      </c>
      <c r="D783" t="s">
        <v>45</v>
      </c>
      <c r="E783">
        <v>12</v>
      </c>
      <c r="F783">
        <v>105.37800000000001</v>
      </c>
      <c r="G783">
        <v>0.09</v>
      </c>
      <c r="H783" t="s">
        <v>22</v>
      </c>
      <c r="I783">
        <v>-5.9999999999995168E-2</v>
      </c>
      <c r="J783">
        <v>9.65</v>
      </c>
      <c r="K783">
        <v>6.22</v>
      </c>
      <c r="L783" t="s">
        <v>137</v>
      </c>
      <c r="M783">
        <f t="shared" si="24"/>
        <v>11</v>
      </c>
      <c r="N783" t="s">
        <v>24</v>
      </c>
      <c r="O783" t="s">
        <v>24</v>
      </c>
      <c r="P783" t="s">
        <v>41</v>
      </c>
      <c r="Q783" t="s">
        <v>49</v>
      </c>
      <c r="R783" t="s">
        <v>50</v>
      </c>
      <c r="S783" t="s">
        <v>138</v>
      </c>
      <c r="T783" t="s">
        <v>39</v>
      </c>
      <c r="U783">
        <v>0.55000000000000004</v>
      </c>
      <c r="V783" s="1">
        <v>40299</v>
      </c>
      <c r="W783">
        <f t="shared" si="25"/>
        <v>10.422000000000001</v>
      </c>
    </row>
    <row r="784" spans="1:23" x14ac:dyDescent="0.2">
      <c r="A784">
        <v>783</v>
      </c>
      <c r="B784">
        <v>5572</v>
      </c>
      <c r="C784" s="1">
        <v>40010</v>
      </c>
      <c r="D784" t="s">
        <v>30</v>
      </c>
      <c r="E784">
        <v>37</v>
      </c>
      <c r="F784">
        <v>264.5093</v>
      </c>
      <c r="G784">
        <v>0.03</v>
      </c>
      <c r="H784" t="s">
        <v>22</v>
      </c>
      <c r="I784">
        <v>-133.69999999999999</v>
      </c>
      <c r="J784">
        <v>7.37</v>
      </c>
      <c r="K784">
        <v>5.53</v>
      </c>
      <c r="L784" t="s">
        <v>1211</v>
      </c>
      <c r="M784">
        <f t="shared" si="24"/>
        <v>11</v>
      </c>
      <c r="N784" t="s">
        <v>1123</v>
      </c>
      <c r="O784" t="s">
        <v>1123</v>
      </c>
      <c r="P784" t="s">
        <v>41</v>
      </c>
      <c r="Q784" t="s">
        <v>42</v>
      </c>
      <c r="R784" t="s">
        <v>70</v>
      </c>
      <c r="S784" t="s">
        <v>1081</v>
      </c>
      <c r="T784" t="s">
        <v>52</v>
      </c>
      <c r="U784">
        <v>0.69</v>
      </c>
      <c r="V784" s="1">
        <v>40012</v>
      </c>
      <c r="W784">
        <f t="shared" si="25"/>
        <v>8.1806999999999999</v>
      </c>
    </row>
    <row r="785" spans="1:23" x14ac:dyDescent="0.2">
      <c r="A785">
        <v>784</v>
      </c>
      <c r="B785">
        <v>5575</v>
      </c>
      <c r="C785" s="1">
        <v>40747</v>
      </c>
      <c r="D785" t="s">
        <v>21</v>
      </c>
      <c r="E785">
        <v>41</v>
      </c>
      <c r="F785">
        <v>230.4692</v>
      </c>
      <c r="G785">
        <v>0.06</v>
      </c>
      <c r="H785" t="s">
        <v>22</v>
      </c>
      <c r="I785">
        <v>-269.37</v>
      </c>
      <c r="J785">
        <v>5.98</v>
      </c>
      <c r="K785">
        <v>10.39</v>
      </c>
      <c r="L785" t="s">
        <v>1913</v>
      </c>
      <c r="M785">
        <f t="shared" si="24"/>
        <v>11</v>
      </c>
      <c r="N785" t="s">
        <v>1905</v>
      </c>
      <c r="O785" t="s">
        <v>673</v>
      </c>
      <c r="P785" t="s">
        <v>41</v>
      </c>
      <c r="Q785" t="s">
        <v>26</v>
      </c>
      <c r="R785" t="s">
        <v>61</v>
      </c>
      <c r="S785" t="s">
        <v>1430</v>
      </c>
      <c r="T785" t="s">
        <v>39</v>
      </c>
      <c r="U785">
        <v>0.4</v>
      </c>
      <c r="V785" s="1">
        <v>40747</v>
      </c>
      <c r="W785">
        <f t="shared" si="25"/>
        <v>14.710799999999999</v>
      </c>
    </row>
    <row r="786" spans="1:23" x14ac:dyDescent="0.2">
      <c r="A786">
        <v>785</v>
      </c>
      <c r="B786">
        <v>5601</v>
      </c>
      <c r="C786" s="1">
        <v>40913</v>
      </c>
      <c r="D786" t="s">
        <v>30</v>
      </c>
      <c r="E786">
        <v>10</v>
      </c>
      <c r="F786">
        <v>109.98</v>
      </c>
      <c r="G786">
        <v>0.1</v>
      </c>
      <c r="H786" t="s">
        <v>22</v>
      </c>
      <c r="I786">
        <v>49.26</v>
      </c>
      <c r="J786">
        <v>12.22</v>
      </c>
      <c r="K786">
        <v>2.85</v>
      </c>
      <c r="L786" t="s">
        <v>1273</v>
      </c>
      <c r="M786">
        <f t="shared" si="24"/>
        <v>11</v>
      </c>
      <c r="N786" t="s">
        <v>1123</v>
      </c>
      <c r="O786" t="s">
        <v>1123</v>
      </c>
      <c r="P786" t="s">
        <v>33</v>
      </c>
      <c r="Q786" t="s">
        <v>49</v>
      </c>
      <c r="R786" t="s">
        <v>50</v>
      </c>
      <c r="S786" t="s">
        <v>245</v>
      </c>
      <c r="T786" t="s">
        <v>52</v>
      </c>
      <c r="U786">
        <v>0.55000000000000004</v>
      </c>
      <c r="V786" s="1">
        <v>40914</v>
      </c>
      <c r="W786">
        <f t="shared" si="25"/>
        <v>12.22</v>
      </c>
    </row>
    <row r="787" spans="1:23" x14ac:dyDescent="0.2">
      <c r="A787">
        <v>786</v>
      </c>
      <c r="B787">
        <v>5607</v>
      </c>
      <c r="C787" s="1">
        <v>40908</v>
      </c>
      <c r="D787" t="s">
        <v>45</v>
      </c>
      <c r="E787">
        <v>8</v>
      </c>
      <c r="F787">
        <v>63.92</v>
      </c>
      <c r="G787">
        <v>0</v>
      </c>
      <c r="H787" t="s">
        <v>22</v>
      </c>
      <c r="I787">
        <v>-50.325000000000003</v>
      </c>
      <c r="J787">
        <v>7.99</v>
      </c>
      <c r="K787">
        <v>5.03</v>
      </c>
      <c r="L787" t="s">
        <v>139</v>
      </c>
      <c r="M787">
        <f t="shared" si="24"/>
        <v>17</v>
      </c>
      <c r="N787" t="s">
        <v>24</v>
      </c>
      <c r="O787" t="s">
        <v>24</v>
      </c>
      <c r="P787" t="s">
        <v>60</v>
      </c>
      <c r="Q787" t="s">
        <v>42</v>
      </c>
      <c r="R787" t="s">
        <v>43</v>
      </c>
      <c r="S787" t="s">
        <v>140</v>
      </c>
      <c r="T787" t="s">
        <v>48</v>
      </c>
      <c r="U787">
        <v>0.6</v>
      </c>
      <c r="V787" s="1">
        <v>40911</v>
      </c>
      <c r="W787">
        <f t="shared" si="25"/>
        <v>0</v>
      </c>
    </row>
    <row r="788" spans="1:23" x14ac:dyDescent="0.2">
      <c r="A788">
        <v>787</v>
      </c>
      <c r="B788">
        <v>5635</v>
      </c>
      <c r="C788" s="1">
        <v>41136</v>
      </c>
      <c r="D788" t="s">
        <v>63</v>
      </c>
      <c r="E788">
        <v>17</v>
      </c>
      <c r="F788">
        <v>191.59</v>
      </c>
      <c r="G788">
        <v>0.02</v>
      </c>
      <c r="H788" t="s">
        <v>22</v>
      </c>
      <c r="I788">
        <v>-28.3475</v>
      </c>
      <c r="J788">
        <v>11.5</v>
      </c>
      <c r="K788">
        <v>7.19</v>
      </c>
      <c r="L788" t="s">
        <v>1859</v>
      </c>
      <c r="M788">
        <f t="shared" si="24"/>
        <v>12</v>
      </c>
      <c r="N788" t="s">
        <v>672</v>
      </c>
      <c r="O788" t="s">
        <v>673</v>
      </c>
      <c r="P788" t="s">
        <v>41</v>
      </c>
      <c r="Q788" t="s">
        <v>26</v>
      </c>
      <c r="R788" t="s">
        <v>37</v>
      </c>
      <c r="S788" t="s">
        <v>398</v>
      </c>
      <c r="T788" t="s">
        <v>39</v>
      </c>
      <c r="U788">
        <v>0.4</v>
      </c>
      <c r="V788" s="1">
        <v>41138</v>
      </c>
      <c r="W788">
        <f t="shared" si="25"/>
        <v>3.91</v>
      </c>
    </row>
    <row r="789" spans="1:23" x14ac:dyDescent="0.2">
      <c r="A789">
        <v>788</v>
      </c>
      <c r="B789">
        <v>5635</v>
      </c>
      <c r="C789" s="1">
        <v>41136</v>
      </c>
      <c r="D789" t="s">
        <v>63</v>
      </c>
      <c r="E789">
        <v>50</v>
      </c>
      <c r="F789">
        <v>262.53500000000003</v>
      </c>
      <c r="G789">
        <v>0.09</v>
      </c>
      <c r="H789" t="s">
        <v>22</v>
      </c>
      <c r="I789">
        <v>-161.56</v>
      </c>
      <c r="J789">
        <v>5.77</v>
      </c>
      <c r="K789">
        <v>5.92</v>
      </c>
      <c r="L789" t="s">
        <v>1859</v>
      </c>
      <c r="M789">
        <f t="shared" si="24"/>
        <v>12</v>
      </c>
      <c r="N789" t="s">
        <v>672</v>
      </c>
      <c r="O789" t="s">
        <v>673</v>
      </c>
      <c r="P789" t="s">
        <v>41</v>
      </c>
      <c r="Q789" t="s">
        <v>49</v>
      </c>
      <c r="R789" t="s">
        <v>50</v>
      </c>
      <c r="S789" t="s">
        <v>1647</v>
      </c>
      <c r="T789" t="s">
        <v>48</v>
      </c>
      <c r="U789">
        <v>0.55000000000000004</v>
      </c>
      <c r="V789" s="1">
        <v>41138</v>
      </c>
      <c r="W789">
        <f t="shared" si="25"/>
        <v>25.965</v>
      </c>
    </row>
    <row r="790" spans="1:23" x14ac:dyDescent="0.2">
      <c r="A790">
        <v>789</v>
      </c>
      <c r="B790">
        <v>5636</v>
      </c>
      <c r="C790" s="1">
        <v>40589</v>
      </c>
      <c r="D790" t="s">
        <v>63</v>
      </c>
      <c r="E790">
        <v>23</v>
      </c>
      <c r="F790">
        <v>134.54999999999998</v>
      </c>
      <c r="G790">
        <v>0</v>
      </c>
      <c r="H790" t="s">
        <v>22</v>
      </c>
      <c r="I790">
        <v>-1.0900000000000001</v>
      </c>
      <c r="J790">
        <v>5.85</v>
      </c>
      <c r="K790">
        <v>2.27</v>
      </c>
      <c r="L790" t="s">
        <v>1677</v>
      </c>
      <c r="M790">
        <f t="shared" si="24"/>
        <v>11</v>
      </c>
      <c r="N790" t="s">
        <v>1595</v>
      </c>
      <c r="O790" t="s">
        <v>1595</v>
      </c>
      <c r="P790" t="s">
        <v>25</v>
      </c>
      <c r="Q790" t="s">
        <v>26</v>
      </c>
      <c r="R790" t="s">
        <v>95</v>
      </c>
      <c r="S790" t="s">
        <v>463</v>
      </c>
      <c r="T790" t="s">
        <v>68</v>
      </c>
      <c r="U790">
        <v>0.56000000000000005</v>
      </c>
      <c r="V790" s="1">
        <v>40591</v>
      </c>
      <c r="W790">
        <f t="shared" si="25"/>
        <v>0</v>
      </c>
    </row>
    <row r="791" spans="1:23" x14ac:dyDescent="0.2">
      <c r="A791">
        <v>790</v>
      </c>
      <c r="B791">
        <v>5639</v>
      </c>
      <c r="C791" s="1">
        <v>39965</v>
      </c>
      <c r="D791" t="s">
        <v>63</v>
      </c>
      <c r="E791">
        <v>31</v>
      </c>
      <c r="F791">
        <v>460.37170000000003</v>
      </c>
      <c r="G791">
        <v>0.03</v>
      </c>
      <c r="H791" t="s">
        <v>22</v>
      </c>
      <c r="I791">
        <v>-71.95</v>
      </c>
      <c r="J791">
        <v>15.31</v>
      </c>
      <c r="K791">
        <v>8.7799999999999994</v>
      </c>
      <c r="L791" t="s">
        <v>1458</v>
      </c>
      <c r="M791">
        <f t="shared" si="24"/>
        <v>12</v>
      </c>
      <c r="N791" t="s">
        <v>1123</v>
      </c>
      <c r="O791" t="s">
        <v>1123</v>
      </c>
      <c r="P791" t="s">
        <v>25</v>
      </c>
      <c r="Q791" t="s">
        <v>26</v>
      </c>
      <c r="R791" t="s">
        <v>27</v>
      </c>
      <c r="S791" t="s">
        <v>748</v>
      </c>
      <c r="T791" t="s">
        <v>39</v>
      </c>
      <c r="U791">
        <v>0.56999999999999995</v>
      </c>
      <c r="V791" s="1">
        <v>39966</v>
      </c>
      <c r="W791">
        <f t="shared" si="25"/>
        <v>14.238300000000001</v>
      </c>
    </row>
    <row r="792" spans="1:23" x14ac:dyDescent="0.2">
      <c r="A792">
        <v>791</v>
      </c>
      <c r="B792">
        <v>5696</v>
      </c>
      <c r="C792" s="1">
        <v>40666</v>
      </c>
      <c r="D792" t="s">
        <v>78</v>
      </c>
      <c r="E792">
        <v>4</v>
      </c>
      <c r="F792">
        <v>2061.8416000000002</v>
      </c>
      <c r="G792">
        <v>0.02</v>
      </c>
      <c r="H792" t="s">
        <v>22</v>
      </c>
      <c r="I792">
        <v>251.43</v>
      </c>
      <c r="J792">
        <v>525.98</v>
      </c>
      <c r="K792">
        <v>19.989999999999998</v>
      </c>
      <c r="L792" t="s">
        <v>1687</v>
      </c>
      <c r="M792">
        <f t="shared" si="24"/>
        <v>13</v>
      </c>
      <c r="N792" t="s">
        <v>672</v>
      </c>
      <c r="O792" t="s">
        <v>673</v>
      </c>
      <c r="P792" t="s">
        <v>33</v>
      </c>
      <c r="Q792" t="s">
        <v>26</v>
      </c>
      <c r="R792" t="s">
        <v>37</v>
      </c>
      <c r="S792" t="s">
        <v>1704</v>
      </c>
      <c r="T792" t="s">
        <v>39</v>
      </c>
      <c r="U792">
        <v>0.37</v>
      </c>
      <c r="V792" s="1">
        <v>40668</v>
      </c>
      <c r="W792">
        <f t="shared" si="25"/>
        <v>42.078400000000002</v>
      </c>
    </row>
    <row r="793" spans="1:23" x14ac:dyDescent="0.2">
      <c r="A793">
        <v>792</v>
      </c>
      <c r="B793">
        <v>5696</v>
      </c>
      <c r="C793" s="1">
        <v>40666</v>
      </c>
      <c r="D793" t="s">
        <v>78</v>
      </c>
      <c r="E793">
        <v>40</v>
      </c>
      <c r="F793">
        <v>594.36000000000013</v>
      </c>
      <c r="G793">
        <v>0.1</v>
      </c>
      <c r="H793" t="s">
        <v>22</v>
      </c>
      <c r="I793">
        <v>190.5275</v>
      </c>
      <c r="J793">
        <v>16.510000000000002</v>
      </c>
      <c r="K793">
        <v>2.99</v>
      </c>
      <c r="L793" t="s">
        <v>1687</v>
      </c>
      <c r="M793">
        <f t="shared" si="24"/>
        <v>13</v>
      </c>
      <c r="N793" t="s">
        <v>672</v>
      </c>
      <c r="O793" t="s">
        <v>673</v>
      </c>
      <c r="P793" t="s">
        <v>33</v>
      </c>
      <c r="Q793" t="s">
        <v>26</v>
      </c>
      <c r="R793" t="s">
        <v>37</v>
      </c>
      <c r="S793" t="s">
        <v>1860</v>
      </c>
      <c r="T793" t="s">
        <v>39</v>
      </c>
      <c r="U793">
        <v>0.37</v>
      </c>
      <c r="V793" s="1">
        <v>40668</v>
      </c>
      <c r="W793">
        <f t="shared" si="25"/>
        <v>66.040000000000006</v>
      </c>
    </row>
    <row r="794" spans="1:23" x14ac:dyDescent="0.2">
      <c r="A794">
        <v>793</v>
      </c>
      <c r="B794">
        <v>5696</v>
      </c>
      <c r="C794" s="1">
        <v>40666</v>
      </c>
      <c r="D794" t="s">
        <v>78</v>
      </c>
      <c r="E794">
        <v>31</v>
      </c>
      <c r="F794">
        <v>168.69580000000002</v>
      </c>
      <c r="G794">
        <v>0.09</v>
      </c>
      <c r="H794" t="s">
        <v>22</v>
      </c>
      <c r="I794">
        <v>-93.41</v>
      </c>
      <c r="J794">
        <v>5.98</v>
      </c>
      <c r="K794">
        <v>3.85</v>
      </c>
      <c r="L794" t="s">
        <v>1687</v>
      </c>
      <c r="M794">
        <f t="shared" si="24"/>
        <v>13</v>
      </c>
      <c r="N794" t="s">
        <v>672</v>
      </c>
      <c r="O794" t="s">
        <v>673</v>
      </c>
      <c r="P794" t="s">
        <v>33</v>
      </c>
      <c r="Q794" t="s">
        <v>42</v>
      </c>
      <c r="R794" t="s">
        <v>70</v>
      </c>
      <c r="S794" t="s">
        <v>1697</v>
      </c>
      <c r="T794" t="s">
        <v>52</v>
      </c>
      <c r="U794">
        <v>0.68</v>
      </c>
      <c r="V794" s="1">
        <v>40668</v>
      </c>
      <c r="W794">
        <f t="shared" si="25"/>
        <v>16.684200000000001</v>
      </c>
    </row>
    <row r="795" spans="1:23" x14ac:dyDescent="0.2">
      <c r="A795">
        <v>794</v>
      </c>
      <c r="B795">
        <v>5697</v>
      </c>
      <c r="C795" s="1">
        <v>41186</v>
      </c>
      <c r="D795" t="s">
        <v>78</v>
      </c>
      <c r="E795">
        <v>31</v>
      </c>
      <c r="F795">
        <v>339.49029999999993</v>
      </c>
      <c r="G795">
        <v>0.03</v>
      </c>
      <c r="H795" t="s">
        <v>22</v>
      </c>
      <c r="I795">
        <v>-13.32</v>
      </c>
      <c r="J795">
        <v>11.29</v>
      </c>
      <c r="K795">
        <v>5.03</v>
      </c>
      <c r="L795" t="s">
        <v>1779</v>
      </c>
      <c r="M795">
        <f t="shared" si="24"/>
        <v>9</v>
      </c>
      <c r="N795" t="s">
        <v>1123</v>
      </c>
      <c r="O795" t="s">
        <v>1123</v>
      </c>
      <c r="P795" t="s">
        <v>60</v>
      </c>
      <c r="Q795" t="s">
        <v>26</v>
      </c>
      <c r="R795" t="s">
        <v>27</v>
      </c>
      <c r="S795" t="s">
        <v>614</v>
      </c>
      <c r="T795" t="s">
        <v>39</v>
      </c>
      <c r="U795">
        <v>0.59</v>
      </c>
      <c r="V795" s="1">
        <v>41188</v>
      </c>
      <c r="W795">
        <f t="shared" si="25"/>
        <v>10.499699999999999</v>
      </c>
    </row>
    <row r="796" spans="1:23" x14ac:dyDescent="0.2">
      <c r="A796">
        <v>795</v>
      </c>
      <c r="B796">
        <v>5698</v>
      </c>
      <c r="C796" s="1">
        <v>39953</v>
      </c>
      <c r="D796" t="s">
        <v>63</v>
      </c>
      <c r="E796">
        <v>15</v>
      </c>
      <c r="F796">
        <v>279.55199999999996</v>
      </c>
      <c r="G796">
        <v>0.09</v>
      </c>
      <c r="H796" t="s">
        <v>22</v>
      </c>
      <c r="I796">
        <v>-16.89</v>
      </c>
      <c r="J796">
        <v>20.48</v>
      </c>
      <c r="K796">
        <v>6.32</v>
      </c>
      <c r="L796" t="s">
        <v>890</v>
      </c>
      <c r="M796">
        <f t="shared" si="24"/>
        <v>13</v>
      </c>
      <c r="N796" t="s">
        <v>703</v>
      </c>
      <c r="O796" t="s">
        <v>704</v>
      </c>
      <c r="P796" t="s">
        <v>33</v>
      </c>
      <c r="Q796" t="s">
        <v>26</v>
      </c>
      <c r="R796" t="s">
        <v>34</v>
      </c>
      <c r="S796" t="s">
        <v>891</v>
      </c>
      <c r="T796" t="s">
        <v>39</v>
      </c>
      <c r="U796">
        <v>0.57999999999999996</v>
      </c>
      <c r="V796" s="1">
        <v>39954</v>
      </c>
      <c r="W796">
        <f t="shared" si="25"/>
        <v>27.648</v>
      </c>
    </row>
    <row r="797" spans="1:23" x14ac:dyDescent="0.2">
      <c r="A797">
        <v>796</v>
      </c>
      <c r="B797">
        <v>5698</v>
      </c>
      <c r="C797" s="1">
        <v>39953</v>
      </c>
      <c r="D797" t="s">
        <v>63</v>
      </c>
      <c r="E797">
        <v>7</v>
      </c>
      <c r="F797">
        <v>103.1086</v>
      </c>
      <c r="G797">
        <v>0.06</v>
      </c>
      <c r="H797" t="s">
        <v>22</v>
      </c>
      <c r="I797">
        <v>25.51</v>
      </c>
      <c r="J797">
        <v>15.67</v>
      </c>
      <c r="K797">
        <v>1.39</v>
      </c>
      <c r="L797" t="s">
        <v>890</v>
      </c>
      <c r="M797">
        <f t="shared" si="24"/>
        <v>13</v>
      </c>
      <c r="N797" t="s">
        <v>703</v>
      </c>
      <c r="O797" t="s">
        <v>704</v>
      </c>
      <c r="P797" t="s">
        <v>33</v>
      </c>
      <c r="Q797" t="s">
        <v>26</v>
      </c>
      <c r="R797" t="s">
        <v>76</v>
      </c>
      <c r="S797" t="s">
        <v>165</v>
      </c>
      <c r="T797" t="s">
        <v>39</v>
      </c>
      <c r="U797">
        <v>0.38</v>
      </c>
      <c r="V797" s="1">
        <v>39954</v>
      </c>
      <c r="W797">
        <f t="shared" si="25"/>
        <v>6.5813999999999995</v>
      </c>
    </row>
    <row r="798" spans="1:23" x14ac:dyDescent="0.2">
      <c r="A798">
        <v>797</v>
      </c>
      <c r="B798">
        <v>5699</v>
      </c>
      <c r="C798" s="1">
        <v>41119</v>
      </c>
      <c r="D798" t="s">
        <v>21</v>
      </c>
      <c r="E798">
        <v>2</v>
      </c>
      <c r="F798">
        <v>8.1774000000000004</v>
      </c>
      <c r="G798">
        <v>0.01</v>
      </c>
      <c r="H798" t="s">
        <v>22</v>
      </c>
      <c r="I798">
        <v>-4.21</v>
      </c>
      <c r="J798">
        <v>4.13</v>
      </c>
      <c r="K798">
        <v>0.99</v>
      </c>
      <c r="L798" t="s">
        <v>1420</v>
      </c>
      <c r="M798">
        <f t="shared" si="24"/>
        <v>11</v>
      </c>
      <c r="N798" t="s">
        <v>1123</v>
      </c>
      <c r="O798" t="s">
        <v>1123</v>
      </c>
      <c r="P798" t="s">
        <v>25</v>
      </c>
      <c r="Q798" t="s">
        <v>26</v>
      </c>
      <c r="R798" t="s">
        <v>88</v>
      </c>
      <c r="S798" t="s">
        <v>492</v>
      </c>
      <c r="T798" t="s">
        <v>39</v>
      </c>
      <c r="U798">
        <v>0.39</v>
      </c>
      <c r="V798" s="1">
        <v>41124</v>
      </c>
      <c r="W798">
        <f t="shared" si="25"/>
        <v>8.2599999999999993E-2</v>
      </c>
    </row>
    <row r="799" spans="1:23" x14ac:dyDescent="0.2">
      <c r="A799">
        <v>798</v>
      </c>
      <c r="B799">
        <v>5699</v>
      </c>
      <c r="C799" s="1">
        <v>41119</v>
      </c>
      <c r="D799" t="s">
        <v>21</v>
      </c>
      <c r="E799">
        <v>41</v>
      </c>
      <c r="F799">
        <v>558.90380000000005</v>
      </c>
      <c r="G799">
        <v>0.09</v>
      </c>
      <c r="H799" t="s">
        <v>56</v>
      </c>
      <c r="I799">
        <v>-121.44</v>
      </c>
      <c r="J799">
        <v>14.98</v>
      </c>
      <c r="K799">
        <v>7.69</v>
      </c>
      <c r="L799" t="s">
        <v>1420</v>
      </c>
      <c r="M799">
        <f t="shared" si="24"/>
        <v>11</v>
      </c>
      <c r="N799" t="s">
        <v>1123</v>
      </c>
      <c r="O799" t="s">
        <v>1123</v>
      </c>
      <c r="P799" t="s">
        <v>25</v>
      </c>
      <c r="Q799" t="s">
        <v>26</v>
      </c>
      <c r="R799" t="s">
        <v>27</v>
      </c>
      <c r="S799" t="s">
        <v>1240</v>
      </c>
      <c r="T799" t="s">
        <v>39</v>
      </c>
      <c r="U799">
        <v>0.56999999999999995</v>
      </c>
      <c r="V799" s="1">
        <v>41124</v>
      </c>
      <c r="W799">
        <f t="shared" si="25"/>
        <v>55.276200000000003</v>
      </c>
    </row>
    <row r="800" spans="1:23" x14ac:dyDescent="0.2">
      <c r="A800">
        <v>799</v>
      </c>
      <c r="B800">
        <v>5702</v>
      </c>
      <c r="C800" s="1">
        <v>40427</v>
      </c>
      <c r="D800" t="s">
        <v>45</v>
      </c>
      <c r="E800">
        <v>20</v>
      </c>
      <c r="F800">
        <v>1979.8019999999999</v>
      </c>
      <c r="G800">
        <v>0.01</v>
      </c>
      <c r="H800" t="s">
        <v>22</v>
      </c>
      <c r="I800">
        <v>199.73</v>
      </c>
      <c r="J800">
        <v>99.99</v>
      </c>
      <c r="K800">
        <v>19.989999999999998</v>
      </c>
      <c r="L800" t="s">
        <v>1635</v>
      </c>
      <c r="M800">
        <f t="shared" si="24"/>
        <v>14</v>
      </c>
      <c r="N800" t="s">
        <v>2012</v>
      </c>
      <c r="O800" t="s">
        <v>2012</v>
      </c>
      <c r="P800" t="s">
        <v>41</v>
      </c>
      <c r="Q800" t="s">
        <v>42</v>
      </c>
      <c r="R800" t="s">
        <v>70</v>
      </c>
      <c r="S800" t="s">
        <v>337</v>
      </c>
      <c r="T800" t="s">
        <v>39</v>
      </c>
      <c r="U800">
        <v>0.52</v>
      </c>
      <c r="V800" s="1">
        <v>40429</v>
      </c>
      <c r="W800">
        <f t="shared" si="25"/>
        <v>19.998000000000001</v>
      </c>
    </row>
    <row r="801" spans="1:23" x14ac:dyDescent="0.2">
      <c r="A801">
        <v>800</v>
      </c>
      <c r="B801">
        <v>5703</v>
      </c>
      <c r="C801" s="1">
        <v>40313</v>
      </c>
      <c r="D801" t="s">
        <v>63</v>
      </c>
      <c r="E801">
        <v>29</v>
      </c>
      <c r="F801">
        <v>334.75279999999998</v>
      </c>
      <c r="G801">
        <v>0.06</v>
      </c>
      <c r="H801" t="s">
        <v>22</v>
      </c>
      <c r="I801">
        <v>10.44</v>
      </c>
      <c r="J801">
        <v>12.28</v>
      </c>
      <c r="K801">
        <v>6.47</v>
      </c>
      <c r="L801" t="s">
        <v>1204</v>
      </c>
      <c r="M801">
        <f t="shared" si="24"/>
        <v>14</v>
      </c>
      <c r="N801" t="s">
        <v>1123</v>
      </c>
      <c r="O801" t="s">
        <v>1123</v>
      </c>
      <c r="P801" t="s">
        <v>33</v>
      </c>
      <c r="Q801" t="s">
        <v>26</v>
      </c>
      <c r="R801" t="s">
        <v>61</v>
      </c>
      <c r="S801" t="s">
        <v>131</v>
      </c>
      <c r="T801" t="s">
        <v>39</v>
      </c>
      <c r="U801">
        <v>0.38</v>
      </c>
      <c r="V801" s="1">
        <v>40314</v>
      </c>
      <c r="W801">
        <f t="shared" si="25"/>
        <v>21.3672</v>
      </c>
    </row>
    <row r="802" spans="1:23" x14ac:dyDescent="0.2">
      <c r="A802">
        <v>801</v>
      </c>
      <c r="B802">
        <v>5735</v>
      </c>
      <c r="C802" s="1">
        <v>40157</v>
      </c>
      <c r="D802" t="s">
        <v>63</v>
      </c>
      <c r="E802">
        <v>10</v>
      </c>
      <c r="F802">
        <v>2528.8200000000002</v>
      </c>
      <c r="G802">
        <v>0.1</v>
      </c>
      <c r="H802" t="s">
        <v>31</v>
      </c>
      <c r="I802">
        <v>-107.49</v>
      </c>
      <c r="J802">
        <v>280.98</v>
      </c>
      <c r="K802">
        <v>35.67</v>
      </c>
      <c r="L802" t="s">
        <v>1782</v>
      </c>
      <c r="M802">
        <f t="shared" si="24"/>
        <v>10</v>
      </c>
      <c r="N802" t="s">
        <v>703</v>
      </c>
      <c r="O802" t="s">
        <v>704</v>
      </c>
      <c r="P802" t="s">
        <v>60</v>
      </c>
      <c r="Q802" t="s">
        <v>49</v>
      </c>
      <c r="R802" t="s">
        <v>83</v>
      </c>
      <c r="S802" t="s">
        <v>526</v>
      </c>
      <c r="T802" t="s">
        <v>82</v>
      </c>
      <c r="U802">
        <v>0.66</v>
      </c>
      <c r="V802" s="1">
        <v>40158</v>
      </c>
      <c r="W802">
        <f t="shared" si="25"/>
        <v>280.98</v>
      </c>
    </row>
    <row r="803" spans="1:23" x14ac:dyDescent="0.2">
      <c r="A803">
        <v>802</v>
      </c>
      <c r="B803">
        <v>5760</v>
      </c>
      <c r="C803" s="1">
        <v>39957</v>
      </c>
      <c r="D803" t="s">
        <v>45</v>
      </c>
      <c r="E803">
        <v>34</v>
      </c>
      <c r="F803">
        <v>4876.6539999999995</v>
      </c>
      <c r="G803">
        <v>0.05</v>
      </c>
      <c r="H803" t="s">
        <v>31</v>
      </c>
      <c r="I803">
        <v>650.29999999999995</v>
      </c>
      <c r="J803">
        <v>150.97999999999999</v>
      </c>
      <c r="K803">
        <v>43.71</v>
      </c>
      <c r="L803" t="s">
        <v>1274</v>
      </c>
      <c r="M803">
        <f t="shared" si="24"/>
        <v>14</v>
      </c>
      <c r="N803" t="s">
        <v>1123</v>
      </c>
      <c r="O803" t="s">
        <v>1123</v>
      </c>
      <c r="P803" t="s">
        <v>60</v>
      </c>
      <c r="Q803" t="s">
        <v>49</v>
      </c>
      <c r="R803" t="s">
        <v>112</v>
      </c>
      <c r="S803" t="s">
        <v>1275</v>
      </c>
      <c r="T803" t="s">
        <v>36</v>
      </c>
      <c r="U803">
        <v>0.55000000000000004</v>
      </c>
      <c r="V803" s="1">
        <v>39958</v>
      </c>
      <c r="W803">
        <f t="shared" si="25"/>
        <v>256.666</v>
      </c>
    </row>
    <row r="804" spans="1:23" x14ac:dyDescent="0.2">
      <c r="A804">
        <v>803</v>
      </c>
      <c r="B804">
        <v>5764</v>
      </c>
      <c r="C804" s="1">
        <v>40453</v>
      </c>
      <c r="D804" t="s">
        <v>45</v>
      </c>
      <c r="E804">
        <v>23</v>
      </c>
      <c r="F804">
        <v>181.2216</v>
      </c>
      <c r="G804">
        <v>0.02</v>
      </c>
      <c r="H804" t="s">
        <v>22</v>
      </c>
      <c r="I804">
        <v>-117.16199999999999</v>
      </c>
      <c r="J804">
        <v>8.0399999999999991</v>
      </c>
      <c r="K804">
        <v>8.94</v>
      </c>
      <c r="L804" t="s">
        <v>862</v>
      </c>
      <c r="M804">
        <f t="shared" si="24"/>
        <v>11</v>
      </c>
      <c r="N804" t="s">
        <v>2073</v>
      </c>
      <c r="O804" t="s">
        <v>704</v>
      </c>
      <c r="P804" t="s">
        <v>25</v>
      </c>
      <c r="Q804" t="s">
        <v>26</v>
      </c>
      <c r="R804" t="s">
        <v>37</v>
      </c>
      <c r="S804" t="s">
        <v>529</v>
      </c>
      <c r="T804" t="s">
        <v>39</v>
      </c>
      <c r="U804">
        <v>0.4</v>
      </c>
      <c r="V804" s="1">
        <v>40454</v>
      </c>
      <c r="W804">
        <f t="shared" si="25"/>
        <v>3.6983999999999999</v>
      </c>
    </row>
    <row r="805" spans="1:23" x14ac:dyDescent="0.2">
      <c r="A805">
        <v>804</v>
      </c>
      <c r="B805">
        <v>5765</v>
      </c>
      <c r="C805" s="1">
        <v>40161</v>
      </c>
      <c r="D805" t="s">
        <v>21</v>
      </c>
      <c r="E805">
        <v>23</v>
      </c>
      <c r="F805">
        <v>782.51519999999994</v>
      </c>
      <c r="G805">
        <v>0.04</v>
      </c>
      <c r="H805" t="s">
        <v>22</v>
      </c>
      <c r="I805">
        <v>9.06</v>
      </c>
      <c r="J805">
        <v>35.44</v>
      </c>
      <c r="K805">
        <v>19.989999999999998</v>
      </c>
      <c r="L805" t="s">
        <v>1957</v>
      </c>
      <c r="M805">
        <f t="shared" si="24"/>
        <v>16</v>
      </c>
      <c r="N805" t="s">
        <v>1905</v>
      </c>
      <c r="O805" t="s">
        <v>673</v>
      </c>
      <c r="P805" t="s">
        <v>41</v>
      </c>
      <c r="Q805" t="s">
        <v>26</v>
      </c>
      <c r="R805" t="s">
        <v>61</v>
      </c>
      <c r="S805" t="s">
        <v>1507</v>
      </c>
      <c r="T805" t="s">
        <v>39</v>
      </c>
      <c r="U805">
        <v>0.38</v>
      </c>
      <c r="V805" s="1">
        <v>40168</v>
      </c>
      <c r="W805">
        <f t="shared" si="25"/>
        <v>32.604799999999997</v>
      </c>
    </row>
    <row r="806" spans="1:23" x14ac:dyDescent="0.2">
      <c r="A806">
        <v>805</v>
      </c>
      <c r="B806">
        <v>5767</v>
      </c>
      <c r="C806" s="1">
        <v>41027</v>
      </c>
      <c r="D806" t="s">
        <v>30</v>
      </c>
      <c r="E806">
        <v>36</v>
      </c>
      <c r="F806">
        <v>144.21960000000001</v>
      </c>
      <c r="G806">
        <v>0.03</v>
      </c>
      <c r="H806" t="s">
        <v>56</v>
      </c>
      <c r="I806">
        <v>-95.058999999999997</v>
      </c>
      <c r="J806">
        <v>4.13</v>
      </c>
      <c r="K806">
        <v>5.04</v>
      </c>
      <c r="L806" t="s">
        <v>1785</v>
      </c>
      <c r="M806">
        <f t="shared" si="24"/>
        <v>14</v>
      </c>
      <c r="N806" t="s">
        <v>2073</v>
      </c>
      <c r="O806" t="s">
        <v>704</v>
      </c>
      <c r="P806" t="s">
        <v>25</v>
      </c>
      <c r="Q806" t="s">
        <v>26</v>
      </c>
      <c r="R806" t="s">
        <v>37</v>
      </c>
      <c r="S806" t="s">
        <v>434</v>
      </c>
      <c r="T806" t="s">
        <v>39</v>
      </c>
      <c r="U806">
        <v>0.38</v>
      </c>
      <c r="V806" s="1">
        <v>41028</v>
      </c>
      <c r="W806">
        <f t="shared" si="25"/>
        <v>4.4603999999999999</v>
      </c>
    </row>
    <row r="807" spans="1:23" x14ac:dyDescent="0.2">
      <c r="A807">
        <v>806</v>
      </c>
      <c r="B807">
        <v>5767</v>
      </c>
      <c r="C807" s="1">
        <v>41027</v>
      </c>
      <c r="D807" t="s">
        <v>30</v>
      </c>
      <c r="E807">
        <v>31</v>
      </c>
      <c r="F807">
        <v>2366.8748000000001</v>
      </c>
      <c r="G807">
        <v>0.08</v>
      </c>
      <c r="H807" t="s">
        <v>22</v>
      </c>
      <c r="I807">
        <v>756.1</v>
      </c>
      <c r="J807">
        <v>82.99</v>
      </c>
      <c r="K807">
        <v>5.5</v>
      </c>
      <c r="L807" t="s">
        <v>1785</v>
      </c>
      <c r="M807">
        <f t="shared" si="24"/>
        <v>14</v>
      </c>
      <c r="N807" t="s">
        <v>2073</v>
      </c>
      <c r="O807" t="s">
        <v>704</v>
      </c>
      <c r="P807" t="s">
        <v>25</v>
      </c>
      <c r="Q807" t="s">
        <v>42</v>
      </c>
      <c r="R807" t="s">
        <v>70</v>
      </c>
      <c r="S807" t="s">
        <v>573</v>
      </c>
      <c r="T807" t="s">
        <v>39</v>
      </c>
      <c r="U807">
        <v>0.44</v>
      </c>
      <c r="V807" s="1">
        <v>41029</v>
      </c>
      <c r="W807">
        <f t="shared" si="25"/>
        <v>205.8152</v>
      </c>
    </row>
    <row r="808" spans="1:23" x14ac:dyDescent="0.2">
      <c r="A808">
        <v>807</v>
      </c>
      <c r="B808">
        <v>5799</v>
      </c>
      <c r="C808" s="1">
        <v>40757</v>
      </c>
      <c r="D808" t="s">
        <v>78</v>
      </c>
      <c r="E808">
        <v>34</v>
      </c>
      <c r="F808">
        <v>9215.7135999999991</v>
      </c>
      <c r="G808">
        <v>0.08</v>
      </c>
      <c r="H808" t="s">
        <v>31</v>
      </c>
      <c r="I808">
        <v>1882.2</v>
      </c>
      <c r="J808">
        <v>294.62</v>
      </c>
      <c r="K808">
        <v>42.52</v>
      </c>
      <c r="L808" t="s">
        <v>1003</v>
      </c>
      <c r="M808">
        <f t="shared" si="24"/>
        <v>13</v>
      </c>
      <c r="N808" t="s">
        <v>974</v>
      </c>
      <c r="O808" t="s">
        <v>512</v>
      </c>
      <c r="P808" t="s">
        <v>25</v>
      </c>
      <c r="Q808" t="s">
        <v>26</v>
      </c>
      <c r="R808" t="s">
        <v>34</v>
      </c>
      <c r="S808" t="s">
        <v>1013</v>
      </c>
      <c r="T808" t="s">
        <v>36</v>
      </c>
      <c r="U808">
        <v>0.56999999999999995</v>
      </c>
      <c r="V808" s="1">
        <v>40759</v>
      </c>
      <c r="W808">
        <f t="shared" si="25"/>
        <v>801.3664</v>
      </c>
    </row>
    <row r="809" spans="1:23" x14ac:dyDescent="0.2">
      <c r="A809">
        <v>808</v>
      </c>
      <c r="B809">
        <v>5828</v>
      </c>
      <c r="C809" s="1">
        <v>39877</v>
      </c>
      <c r="D809" t="s">
        <v>21</v>
      </c>
      <c r="E809">
        <v>21</v>
      </c>
      <c r="F809">
        <v>5722.1975999999995</v>
      </c>
      <c r="G809">
        <v>0.08</v>
      </c>
      <c r="H809" t="s">
        <v>31</v>
      </c>
      <c r="I809">
        <v>-450.7</v>
      </c>
      <c r="J809">
        <v>296.18</v>
      </c>
      <c r="K809">
        <v>54.12</v>
      </c>
      <c r="L809" t="s">
        <v>780</v>
      </c>
      <c r="M809">
        <f t="shared" si="24"/>
        <v>16</v>
      </c>
      <c r="N809" t="s">
        <v>1813</v>
      </c>
      <c r="O809" t="s">
        <v>512</v>
      </c>
      <c r="P809" t="s">
        <v>60</v>
      </c>
      <c r="Q809" t="s">
        <v>49</v>
      </c>
      <c r="R809" t="s">
        <v>83</v>
      </c>
      <c r="S809" t="s">
        <v>425</v>
      </c>
      <c r="T809" t="s">
        <v>82</v>
      </c>
      <c r="U809">
        <v>0.76</v>
      </c>
      <c r="V809" s="1">
        <v>39884</v>
      </c>
      <c r="W809">
        <f t="shared" si="25"/>
        <v>497.58240000000001</v>
      </c>
    </row>
    <row r="810" spans="1:23" x14ac:dyDescent="0.2">
      <c r="A810">
        <v>809</v>
      </c>
      <c r="B810">
        <v>5830</v>
      </c>
      <c r="C810" s="1">
        <v>40261</v>
      </c>
      <c r="D810" t="s">
        <v>63</v>
      </c>
      <c r="E810">
        <v>49</v>
      </c>
      <c r="F810">
        <v>1867.0029</v>
      </c>
      <c r="G810">
        <v>7.0000000000000007E-2</v>
      </c>
      <c r="H810" t="s">
        <v>22</v>
      </c>
      <c r="I810">
        <v>241.74</v>
      </c>
      <c r="J810">
        <v>40.97</v>
      </c>
      <c r="K810">
        <v>14.45</v>
      </c>
      <c r="L810" t="s">
        <v>1526</v>
      </c>
      <c r="M810">
        <f t="shared" si="24"/>
        <v>15</v>
      </c>
      <c r="N810" t="s">
        <v>974</v>
      </c>
      <c r="O810" t="s">
        <v>512</v>
      </c>
      <c r="P810" t="s">
        <v>41</v>
      </c>
      <c r="Q810" t="s">
        <v>49</v>
      </c>
      <c r="R810" t="s">
        <v>50</v>
      </c>
      <c r="S810" t="s">
        <v>310</v>
      </c>
      <c r="T810" t="s">
        <v>29</v>
      </c>
      <c r="U810">
        <v>0.56999999999999995</v>
      </c>
      <c r="V810" s="1">
        <v>40262</v>
      </c>
      <c r="W810">
        <f t="shared" si="25"/>
        <v>140.52710000000002</v>
      </c>
    </row>
    <row r="811" spans="1:23" x14ac:dyDescent="0.2">
      <c r="A811">
        <v>810</v>
      </c>
      <c r="B811">
        <v>5856</v>
      </c>
      <c r="C811" s="1">
        <v>40122</v>
      </c>
      <c r="D811" t="s">
        <v>30</v>
      </c>
      <c r="E811">
        <v>42</v>
      </c>
      <c r="F811">
        <v>9701.16</v>
      </c>
      <c r="G811">
        <v>0</v>
      </c>
      <c r="H811" t="s">
        <v>31</v>
      </c>
      <c r="I811">
        <v>3025.59</v>
      </c>
      <c r="J811">
        <v>230.98</v>
      </c>
      <c r="K811">
        <v>23.78</v>
      </c>
      <c r="L811" t="s">
        <v>877</v>
      </c>
      <c r="M811">
        <f t="shared" si="24"/>
        <v>20</v>
      </c>
      <c r="N811" t="s">
        <v>703</v>
      </c>
      <c r="O811" t="s">
        <v>704</v>
      </c>
      <c r="P811" t="s">
        <v>25</v>
      </c>
      <c r="Q811" t="s">
        <v>49</v>
      </c>
      <c r="R811" t="s">
        <v>83</v>
      </c>
      <c r="S811" t="s">
        <v>2067</v>
      </c>
      <c r="T811" t="s">
        <v>82</v>
      </c>
      <c r="U811">
        <v>0.6</v>
      </c>
      <c r="V811" s="1">
        <v>40124</v>
      </c>
      <c r="W811">
        <f t="shared" si="25"/>
        <v>0</v>
      </c>
    </row>
    <row r="812" spans="1:23" x14ac:dyDescent="0.2">
      <c r="A812">
        <v>811</v>
      </c>
      <c r="B812">
        <v>5858</v>
      </c>
      <c r="C812" s="1">
        <v>41103</v>
      </c>
      <c r="D812" t="s">
        <v>45</v>
      </c>
      <c r="E812">
        <v>48</v>
      </c>
      <c r="F812">
        <v>2398.0992000000001</v>
      </c>
      <c r="G812">
        <v>0.02</v>
      </c>
      <c r="H812" t="s">
        <v>22</v>
      </c>
      <c r="I812">
        <v>354.74</v>
      </c>
      <c r="J812">
        <v>50.98</v>
      </c>
      <c r="K812">
        <v>13.66</v>
      </c>
      <c r="L812" t="s">
        <v>2095</v>
      </c>
      <c r="M812">
        <f t="shared" si="24"/>
        <v>13</v>
      </c>
      <c r="N812" t="s">
        <v>2073</v>
      </c>
      <c r="O812" t="s">
        <v>704</v>
      </c>
      <c r="P812" t="s">
        <v>25</v>
      </c>
      <c r="Q812" t="s">
        <v>26</v>
      </c>
      <c r="R812" t="s">
        <v>34</v>
      </c>
      <c r="S812" t="s">
        <v>517</v>
      </c>
      <c r="T812" t="s">
        <v>39</v>
      </c>
      <c r="U812">
        <v>0.57999999999999996</v>
      </c>
      <c r="V812" s="1">
        <v>41105</v>
      </c>
      <c r="W812">
        <f t="shared" si="25"/>
        <v>48.940800000000003</v>
      </c>
    </row>
    <row r="813" spans="1:23" x14ac:dyDescent="0.2">
      <c r="A813">
        <v>812</v>
      </c>
      <c r="B813">
        <v>5858</v>
      </c>
      <c r="C813" s="1">
        <v>41103</v>
      </c>
      <c r="D813" t="s">
        <v>45</v>
      </c>
      <c r="E813">
        <v>29</v>
      </c>
      <c r="F813">
        <v>5973.71</v>
      </c>
      <c r="G813">
        <v>0</v>
      </c>
      <c r="H813" t="s">
        <v>22</v>
      </c>
      <c r="I813">
        <v>1419.048</v>
      </c>
      <c r="J813">
        <v>205.99</v>
      </c>
      <c r="K813">
        <v>8.99</v>
      </c>
      <c r="L813" t="s">
        <v>2095</v>
      </c>
      <c r="M813">
        <f t="shared" si="24"/>
        <v>13</v>
      </c>
      <c r="N813" t="s">
        <v>2073</v>
      </c>
      <c r="O813" t="s">
        <v>704</v>
      </c>
      <c r="P813" t="s">
        <v>25</v>
      </c>
      <c r="Q813" t="s">
        <v>42</v>
      </c>
      <c r="R813" t="s">
        <v>43</v>
      </c>
      <c r="S813" t="s">
        <v>1162</v>
      </c>
      <c r="T813" t="s">
        <v>39</v>
      </c>
      <c r="U813">
        <v>0.57999999999999996</v>
      </c>
      <c r="V813" s="1">
        <v>41105</v>
      </c>
      <c r="W813">
        <f t="shared" si="25"/>
        <v>0</v>
      </c>
    </row>
    <row r="814" spans="1:23" x14ac:dyDescent="0.2">
      <c r="A814">
        <v>813</v>
      </c>
      <c r="B814">
        <v>5860</v>
      </c>
      <c r="C814" s="1">
        <v>40958</v>
      </c>
      <c r="D814" t="s">
        <v>45</v>
      </c>
      <c r="E814">
        <v>12</v>
      </c>
      <c r="F814">
        <v>52.852800000000002</v>
      </c>
      <c r="G814">
        <v>0.09</v>
      </c>
      <c r="H814" t="s">
        <v>22</v>
      </c>
      <c r="I814">
        <v>8.33</v>
      </c>
      <c r="J814">
        <v>4.84</v>
      </c>
      <c r="K814">
        <v>0.71</v>
      </c>
      <c r="L814" t="s">
        <v>1145</v>
      </c>
      <c r="M814">
        <f t="shared" si="24"/>
        <v>13</v>
      </c>
      <c r="N814" t="s">
        <v>2073</v>
      </c>
      <c r="O814" t="s">
        <v>704</v>
      </c>
      <c r="P814" t="s">
        <v>33</v>
      </c>
      <c r="Q814" t="s">
        <v>26</v>
      </c>
      <c r="R814" t="s">
        <v>95</v>
      </c>
      <c r="S814" t="s">
        <v>633</v>
      </c>
      <c r="T814" t="s">
        <v>68</v>
      </c>
      <c r="U814">
        <v>0.52</v>
      </c>
      <c r="V814" s="1">
        <v>40960</v>
      </c>
      <c r="W814">
        <f t="shared" si="25"/>
        <v>5.2271999999999998</v>
      </c>
    </row>
    <row r="815" spans="1:23" x14ac:dyDescent="0.2">
      <c r="A815">
        <v>814</v>
      </c>
      <c r="B815">
        <v>5863</v>
      </c>
      <c r="C815" s="1">
        <v>40503</v>
      </c>
      <c r="D815" t="s">
        <v>63</v>
      </c>
      <c r="E815">
        <v>40</v>
      </c>
      <c r="F815">
        <v>873.24</v>
      </c>
      <c r="G815">
        <v>0.05</v>
      </c>
      <c r="H815" t="s">
        <v>22</v>
      </c>
      <c r="I815">
        <v>207.18</v>
      </c>
      <c r="J815">
        <v>22.98</v>
      </c>
      <c r="K815">
        <v>7.58</v>
      </c>
      <c r="L815" t="s">
        <v>1102</v>
      </c>
      <c r="M815">
        <f t="shared" si="24"/>
        <v>12</v>
      </c>
      <c r="N815" t="s">
        <v>672</v>
      </c>
      <c r="O815" t="s">
        <v>673</v>
      </c>
      <c r="P815" t="s">
        <v>41</v>
      </c>
      <c r="Q815" t="s">
        <v>49</v>
      </c>
      <c r="R815" t="s">
        <v>50</v>
      </c>
      <c r="S815" t="s">
        <v>789</v>
      </c>
      <c r="T815" t="s">
        <v>39</v>
      </c>
      <c r="U815">
        <v>0.51</v>
      </c>
      <c r="V815" s="1">
        <v>40504</v>
      </c>
      <c r="W815">
        <f t="shared" si="25"/>
        <v>45.960000000000008</v>
      </c>
    </row>
    <row r="816" spans="1:23" x14ac:dyDescent="0.2">
      <c r="A816">
        <v>815</v>
      </c>
      <c r="B816">
        <v>5890</v>
      </c>
      <c r="C816" s="1">
        <v>41216</v>
      </c>
      <c r="D816" t="s">
        <v>30</v>
      </c>
      <c r="E816">
        <v>42</v>
      </c>
      <c r="F816">
        <v>881.57999999999993</v>
      </c>
      <c r="G816">
        <v>0</v>
      </c>
      <c r="H816" t="s">
        <v>56</v>
      </c>
      <c r="I816">
        <v>435.95099999999996</v>
      </c>
      <c r="J816">
        <v>20.99</v>
      </c>
      <c r="K816">
        <v>0.99</v>
      </c>
      <c r="L816" t="s">
        <v>1014</v>
      </c>
      <c r="M816">
        <f t="shared" si="24"/>
        <v>14</v>
      </c>
      <c r="N816" t="s">
        <v>974</v>
      </c>
      <c r="O816" t="s">
        <v>512</v>
      </c>
      <c r="P816" t="s">
        <v>33</v>
      </c>
      <c r="Q816" t="s">
        <v>42</v>
      </c>
      <c r="R816" t="s">
        <v>43</v>
      </c>
      <c r="S816" t="s">
        <v>272</v>
      </c>
      <c r="T816" t="s">
        <v>68</v>
      </c>
      <c r="U816">
        <v>0.37</v>
      </c>
      <c r="V816" s="1">
        <v>41217</v>
      </c>
      <c r="W816">
        <f t="shared" si="25"/>
        <v>0</v>
      </c>
    </row>
    <row r="817" spans="1:23" x14ac:dyDescent="0.2">
      <c r="A817">
        <v>816</v>
      </c>
      <c r="B817">
        <v>5891</v>
      </c>
      <c r="C817" s="1">
        <v>41271</v>
      </c>
      <c r="D817" t="s">
        <v>63</v>
      </c>
      <c r="E817">
        <v>2</v>
      </c>
      <c r="F817">
        <v>41.540399999999998</v>
      </c>
      <c r="G817">
        <v>0.01</v>
      </c>
      <c r="H817" t="s">
        <v>22</v>
      </c>
      <c r="I817">
        <v>-17.457000000000001</v>
      </c>
      <c r="J817">
        <v>20.98</v>
      </c>
      <c r="K817">
        <v>1.49</v>
      </c>
      <c r="L817" t="s">
        <v>1782</v>
      </c>
      <c r="M817">
        <f t="shared" si="24"/>
        <v>10</v>
      </c>
      <c r="N817" t="s">
        <v>703</v>
      </c>
      <c r="O817" t="s">
        <v>704</v>
      </c>
      <c r="P817" t="s">
        <v>60</v>
      </c>
      <c r="Q817" t="s">
        <v>26</v>
      </c>
      <c r="R817" t="s">
        <v>37</v>
      </c>
      <c r="S817" t="s">
        <v>645</v>
      </c>
      <c r="T817" t="s">
        <v>39</v>
      </c>
      <c r="U817">
        <v>0.35</v>
      </c>
      <c r="V817" s="1">
        <v>41273</v>
      </c>
      <c r="W817">
        <f t="shared" si="25"/>
        <v>0.41960000000000003</v>
      </c>
    </row>
    <row r="818" spans="1:23" x14ac:dyDescent="0.2">
      <c r="A818">
        <v>817</v>
      </c>
      <c r="B818">
        <v>5894</v>
      </c>
      <c r="C818" s="1">
        <v>40037</v>
      </c>
      <c r="D818" t="s">
        <v>30</v>
      </c>
      <c r="E818">
        <v>7</v>
      </c>
      <c r="F818">
        <v>366.03</v>
      </c>
      <c r="G818">
        <v>0.1</v>
      </c>
      <c r="H818" t="s">
        <v>22</v>
      </c>
      <c r="I818">
        <v>87.677499999999995</v>
      </c>
      <c r="J818">
        <v>58.1</v>
      </c>
      <c r="K818">
        <v>1.49</v>
      </c>
      <c r="L818" t="s">
        <v>141</v>
      </c>
      <c r="M818">
        <f t="shared" si="24"/>
        <v>9</v>
      </c>
      <c r="N818" t="s">
        <v>24</v>
      </c>
      <c r="O818" t="s">
        <v>24</v>
      </c>
      <c r="P818" t="s">
        <v>41</v>
      </c>
      <c r="Q818" t="s">
        <v>26</v>
      </c>
      <c r="R818" t="s">
        <v>37</v>
      </c>
      <c r="S818" t="s">
        <v>142</v>
      </c>
      <c r="T818" t="s">
        <v>39</v>
      </c>
      <c r="U818">
        <v>0.38</v>
      </c>
      <c r="V818" s="1">
        <v>40038</v>
      </c>
      <c r="W818">
        <f t="shared" si="25"/>
        <v>40.67</v>
      </c>
    </row>
    <row r="819" spans="1:23" x14ac:dyDescent="0.2">
      <c r="A819">
        <v>818</v>
      </c>
      <c r="B819">
        <v>5894</v>
      </c>
      <c r="C819" s="1">
        <v>40037</v>
      </c>
      <c r="D819" t="s">
        <v>30</v>
      </c>
      <c r="E819">
        <v>3</v>
      </c>
      <c r="F819">
        <v>239.0256</v>
      </c>
      <c r="G819">
        <v>0.01</v>
      </c>
      <c r="H819" t="s">
        <v>22</v>
      </c>
      <c r="I819">
        <v>-68.22</v>
      </c>
      <c r="J819">
        <v>80.48</v>
      </c>
      <c r="K819">
        <v>4.5</v>
      </c>
      <c r="L819" t="s">
        <v>141</v>
      </c>
      <c r="M819">
        <f t="shared" si="24"/>
        <v>9</v>
      </c>
      <c r="N819" t="s">
        <v>24</v>
      </c>
      <c r="O819" t="s">
        <v>24</v>
      </c>
      <c r="P819" t="s">
        <v>41</v>
      </c>
      <c r="Q819" t="s">
        <v>26</v>
      </c>
      <c r="R819" t="s">
        <v>34</v>
      </c>
      <c r="S819" t="s">
        <v>143</v>
      </c>
      <c r="T819" t="s">
        <v>39</v>
      </c>
      <c r="U819">
        <v>0.55000000000000004</v>
      </c>
      <c r="V819" s="1">
        <v>40040</v>
      </c>
      <c r="W819">
        <f t="shared" si="25"/>
        <v>2.4144000000000001</v>
      </c>
    </row>
    <row r="820" spans="1:23" x14ac:dyDescent="0.2">
      <c r="A820">
        <v>819</v>
      </c>
      <c r="B820">
        <v>5920</v>
      </c>
      <c r="C820" s="1">
        <v>40136</v>
      </c>
      <c r="D820" t="s">
        <v>30</v>
      </c>
      <c r="E820">
        <v>4</v>
      </c>
      <c r="F820">
        <v>576.82320000000004</v>
      </c>
      <c r="G820">
        <v>7.0000000000000007E-2</v>
      </c>
      <c r="H820" t="s">
        <v>22</v>
      </c>
      <c r="I820">
        <v>-121.75</v>
      </c>
      <c r="J820">
        <v>155.06</v>
      </c>
      <c r="K820">
        <v>7.07</v>
      </c>
      <c r="L820" t="s">
        <v>1212</v>
      </c>
      <c r="M820">
        <f t="shared" si="24"/>
        <v>10</v>
      </c>
      <c r="N820" t="s">
        <v>1123</v>
      </c>
      <c r="O820" t="s">
        <v>1123</v>
      </c>
      <c r="P820" t="s">
        <v>33</v>
      </c>
      <c r="Q820" t="s">
        <v>26</v>
      </c>
      <c r="R820" t="s">
        <v>27</v>
      </c>
      <c r="S820" t="s">
        <v>502</v>
      </c>
      <c r="T820" t="s">
        <v>39</v>
      </c>
      <c r="U820">
        <v>0.59</v>
      </c>
      <c r="V820" s="1">
        <v>40136</v>
      </c>
      <c r="W820">
        <f t="shared" si="25"/>
        <v>43.416800000000002</v>
      </c>
    </row>
    <row r="821" spans="1:23" x14ac:dyDescent="0.2">
      <c r="A821">
        <v>820</v>
      </c>
      <c r="B821">
        <v>5921</v>
      </c>
      <c r="C821" s="1">
        <v>39909</v>
      </c>
      <c r="D821" t="s">
        <v>21</v>
      </c>
      <c r="E821">
        <v>27</v>
      </c>
      <c r="F821">
        <v>358.98390000000001</v>
      </c>
      <c r="G821">
        <v>0.01</v>
      </c>
      <c r="H821" t="s">
        <v>56</v>
      </c>
      <c r="I821">
        <v>2.69</v>
      </c>
      <c r="J821">
        <v>13.43</v>
      </c>
      <c r="K821">
        <v>5.5</v>
      </c>
      <c r="L821" t="s">
        <v>1861</v>
      </c>
      <c r="M821">
        <f t="shared" si="24"/>
        <v>13</v>
      </c>
      <c r="N821" t="s">
        <v>672</v>
      </c>
      <c r="O821" t="s">
        <v>673</v>
      </c>
      <c r="P821" t="s">
        <v>41</v>
      </c>
      <c r="Q821" t="s">
        <v>26</v>
      </c>
      <c r="R821" t="s">
        <v>27</v>
      </c>
      <c r="S821" t="s">
        <v>1066</v>
      </c>
      <c r="T821" t="s">
        <v>39</v>
      </c>
      <c r="U821">
        <v>0.56999999999999995</v>
      </c>
      <c r="V821" s="1">
        <v>39916</v>
      </c>
      <c r="W821">
        <f t="shared" si="25"/>
        <v>3.6261000000000001</v>
      </c>
    </row>
    <row r="822" spans="1:23" x14ac:dyDescent="0.2">
      <c r="A822">
        <v>821</v>
      </c>
      <c r="B822">
        <v>5925</v>
      </c>
      <c r="C822" s="1">
        <v>40859</v>
      </c>
      <c r="D822" t="s">
        <v>21</v>
      </c>
      <c r="E822">
        <v>44</v>
      </c>
      <c r="F822">
        <v>3733.4704000000002</v>
      </c>
      <c r="G822">
        <v>0.08</v>
      </c>
      <c r="H822" t="s">
        <v>22</v>
      </c>
      <c r="I822">
        <v>-354.9</v>
      </c>
      <c r="J822">
        <v>92.23</v>
      </c>
      <c r="K822">
        <v>39.61</v>
      </c>
      <c r="L822" t="s">
        <v>144</v>
      </c>
      <c r="M822">
        <f t="shared" si="24"/>
        <v>8</v>
      </c>
      <c r="N822" t="s">
        <v>24</v>
      </c>
      <c r="O822" t="s">
        <v>24</v>
      </c>
      <c r="P822" t="s">
        <v>60</v>
      </c>
      <c r="Q822" t="s">
        <v>49</v>
      </c>
      <c r="R822" t="s">
        <v>50</v>
      </c>
      <c r="S822" t="s">
        <v>145</v>
      </c>
      <c r="T822" t="s">
        <v>48</v>
      </c>
      <c r="U822">
        <v>0.67</v>
      </c>
      <c r="V822" s="1">
        <v>40866</v>
      </c>
      <c r="W822">
        <f t="shared" si="25"/>
        <v>324.64960000000002</v>
      </c>
    </row>
    <row r="823" spans="1:23" x14ac:dyDescent="0.2">
      <c r="A823">
        <v>822</v>
      </c>
      <c r="B823">
        <v>5925</v>
      </c>
      <c r="C823" s="1">
        <v>40859</v>
      </c>
      <c r="D823" t="s">
        <v>21</v>
      </c>
      <c r="E823">
        <v>25</v>
      </c>
      <c r="F823">
        <v>1999.2674999999999</v>
      </c>
      <c r="G823">
        <v>7.0000000000000007E-2</v>
      </c>
      <c r="H823" t="s">
        <v>22</v>
      </c>
      <c r="I823">
        <v>-267.01400000000001</v>
      </c>
      <c r="J823">
        <v>85.99</v>
      </c>
      <c r="K823">
        <v>0.99</v>
      </c>
      <c r="L823" t="s">
        <v>144</v>
      </c>
      <c r="M823">
        <f t="shared" si="24"/>
        <v>8</v>
      </c>
      <c r="N823" t="s">
        <v>24</v>
      </c>
      <c r="O823" t="s">
        <v>24</v>
      </c>
      <c r="P823" t="s">
        <v>60</v>
      </c>
      <c r="Q823" t="s">
        <v>42</v>
      </c>
      <c r="R823" t="s">
        <v>43</v>
      </c>
      <c r="S823" t="s">
        <v>146</v>
      </c>
      <c r="T823" t="s">
        <v>68</v>
      </c>
      <c r="U823">
        <v>0.85</v>
      </c>
      <c r="V823" s="1">
        <v>40866</v>
      </c>
      <c r="W823">
        <f t="shared" si="25"/>
        <v>150.48250000000002</v>
      </c>
    </row>
    <row r="824" spans="1:23" x14ac:dyDescent="0.2">
      <c r="A824">
        <v>823</v>
      </c>
      <c r="B824">
        <v>5954</v>
      </c>
      <c r="C824" s="1">
        <v>41245</v>
      </c>
      <c r="D824" t="s">
        <v>78</v>
      </c>
      <c r="E824">
        <v>32</v>
      </c>
      <c r="F824">
        <v>17957.1584</v>
      </c>
      <c r="G824">
        <v>0.06</v>
      </c>
      <c r="H824" t="s">
        <v>31</v>
      </c>
      <c r="I824">
        <v>4569.0600000000004</v>
      </c>
      <c r="J824">
        <v>596.98</v>
      </c>
      <c r="K824">
        <v>14.7</v>
      </c>
      <c r="L824" t="s">
        <v>1028</v>
      </c>
      <c r="M824">
        <f t="shared" si="24"/>
        <v>10</v>
      </c>
      <c r="N824" t="s">
        <v>1905</v>
      </c>
      <c r="O824" t="s">
        <v>673</v>
      </c>
      <c r="P824" t="s">
        <v>41</v>
      </c>
      <c r="Q824" t="s">
        <v>42</v>
      </c>
      <c r="R824" t="s">
        <v>210</v>
      </c>
      <c r="S824" t="s">
        <v>1914</v>
      </c>
      <c r="T824" t="s">
        <v>36</v>
      </c>
      <c r="U824">
        <v>0.56999999999999995</v>
      </c>
      <c r="V824" s="1">
        <v>41247</v>
      </c>
      <c r="W824">
        <f t="shared" si="25"/>
        <v>1146.2016000000001</v>
      </c>
    </row>
    <row r="825" spans="1:23" x14ac:dyDescent="0.2">
      <c r="A825">
        <v>824</v>
      </c>
      <c r="B825">
        <v>5957</v>
      </c>
      <c r="C825" s="1">
        <v>40538</v>
      </c>
      <c r="D825" t="s">
        <v>30</v>
      </c>
      <c r="E825">
        <v>15</v>
      </c>
      <c r="F825">
        <v>60.99</v>
      </c>
      <c r="G825">
        <v>0.05</v>
      </c>
      <c r="H825" t="s">
        <v>22</v>
      </c>
      <c r="I825">
        <v>-66.72</v>
      </c>
      <c r="J825">
        <v>4.28</v>
      </c>
      <c r="K825">
        <v>6.72</v>
      </c>
      <c r="L825" t="s">
        <v>1812</v>
      </c>
      <c r="M825">
        <f t="shared" si="24"/>
        <v>13</v>
      </c>
      <c r="N825" t="s">
        <v>1813</v>
      </c>
      <c r="O825" t="s">
        <v>512</v>
      </c>
      <c r="P825" t="s">
        <v>25</v>
      </c>
      <c r="Q825" t="s">
        <v>26</v>
      </c>
      <c r="R825" t="s">
        <v>61</v>
      </c>
      <c r="S825" t="s">
        <v>1007</v>
      </c>
      <c r="T825" t="s">
        <v>39</v>
      </c>
      <c r="U825">
        <v>0.4</v>
      </c>
      <c r="V825" s="1">
        <v>40539</v>
      </c>
      <c r="W825">
        <f t="shared" si="25"/>
        <v>3.2100000000000004</v>
      </c>
    </row>
    <row r="826" spans="1:23" x14ac:dyDescent="0.2">
      <c r="A826">
        <v>825</v>
      </c>
      <c r="B826">
        <v>5957</v>
      </c>
      <c r="C826" s="1">
        <v>40538</v>
      </c>
      <c r="D826" t="s">
        <v>30</v>
      </c>
      <c r="E826">
        <v>3</v>
      </c>
      <c r="F826">
        <v>439.35179999999997</v>
      </c>
      <c r="G826">
        <v>0.03</v>
      </c>
      <c r="H826" t="s">
        <v>31</v>
      </c>
      <c r="I826">
        <v>-258.8</v>
      </c>
      <c r="J826">
        <v>150.97999999999999</v>
      </c>
      <c r="K826">
        <v>66.27</v>
      </c>
      <c r="L826" t="s">
        <v>1812</v>
      </c>
      <c r="M826">
        <f t="shared" si="24"/>
        <v>13</v>
      </c>
      <c r="N826" t="s">
        <v>1813</v>
      </c>
      <c r="O826" t="s">
        <v>512</v>
      </c>
      <c r="P826" t="s">
        <v>25</v>
      </c>
      <c r="Q826" t="s">
        <v>49</v>
      </c>
      <c r="R826" t="s">
        <v>80</v>
      </c>
      <c r="S826" t="s">
        <v>325</v>
      </c>
      <c r="T826" t="s">
        <v>82</v>
      </c>
      <c r="U826">
        <v>0.65</v>
      </c>
      <c r="V826" s="1">
        <v>40540</v>
      </c>
      <c r="W826">
        <f t="shared" si="25"/>
        <v>13.588199999999997</v>
      </c>
    </row>
    <row r="827" spans="1:23" x14ac:dyDescent="0.2">
      <c r="A827">
        <v>826</v>
      </c>
      <c r="B827">
        <v>5957</v>
      </c>
      <c r="C827" s="1">
        <v>40538</v>
      </c>
      <c r="D827" t="s">
        <v>30</v>
      </c>
      <c r="E827">
        <v>23</v>
      </c>
      <c r="F827">
        <v>434.49299999999999</v>
      </c>
      <c r="G827">
        <v>0.1</v>
      </c>
      <c r="H827" t="s">
        <v>22</v>
      </c>
      <c r="I827">
        <v>-38.016000000000005</v>
      </c>
      <c r="J827">
        <v>20.99</v>
      </c>
      <c r="K827">
        <v>4.8099999999999996</v>
      </c>
      <c r="L827" t="s">
        <v>1812</v>
      </c>
      <c r="M827">
        <f t="shared" si="24"/>
        <v>13</v>
      </c>
      <c r="N827" t="s">
        <v>1813</v>
      </c>
      <c r="O827" t="s">
        <v>512</v>
      </c>
      <c r="P827" t="s">
        <v>25</v>
      </c>
      <c r="Q827" t="s">
        <v>42</v>
      </c>
      <c r="R827" t="s">
        <v>43</v>
      </c>
      <c r="S827" t="s">
        <v>760</v>
      </c>
      <c r="T827" t="s">
        <v>48</v>
      </c>
      <c r="U827">
        <v>0.57999999999999996</v>
      </c>
      <c r="V827" s="1">
        <v>40541</v>
      </c>
      <c r="W827">
        <f t="shared" si="25"/>
        <v>48.277000000000001</v>
      </c>
    </row>
    <row r="828" spans="1:23" x14ac:dyDescent="0.2">
      <c r="A828">
        <v>827</v>
      </c>
      <c r="B828">
        <v>5958</v>
      </c>
      <c r="C828" s="1">
        <v>40801</v>
      </c>
      <c r="D828" t="s">
        <v>63</v>
      </c>
      <c r="E828">
        <v>3</v>
      </c>
      <c r="F828">
        <v>2036.9709000000003</v>
      </c>
      <c r="G828">
        <v>0.03</v>
      </c>
      <c r="H828" t="s">
        <v>22</v>
      </c>
      <c r="I828">
        <v>-2397.44</v>
      </c>
      <c r="J828">
        <v>699.99</v>
      </c>
      <c r="K828">
        <v>24.49</v>
      </c>
      <c r="L828" t="s">
        <v>1482</v>
      </c>
      <c r="M828">
        <f t="shared" si="24"/>
        <v>16</v>
      </c>
      <c r="N828" t="s">
        <v>2012</v>
      </c>
      <c r="O828" t="s">
        <v>2012</v>
      </c>
      <c r="P828" t="s">
        <v>25</v>
      </c>
      <c r="Q828" t="s">
        <v>42</v>
      </c>
      <c r="R828" t="s">
        <v>99</v>
      </c>
      <c r="S828" t="s">
        <v>411</v>
      </c>
      <c r="T828" t="s">
        <v>29</v>
      </c>
      <c r="U828">
        <v>0.41</v>
      </c>
      <c r="V828" s="1">
        <v>40803</v>
      </c>
      <c r="W828">
        <f t="shared" si="25"/>
        <v>62.999100000000006</v>
      </c>
    </row>
    <row r="829" spans="1:23" x14ac:dyDescent="0.2">
      <c r="A829">
        <v>828</v>
      </c>
      <c r="B829">
        <v>5958</v>
      </c>
      <c r="C829" s="1">
        <v>40801</v>
      </c>
      <c r="D829" t="s">
        <v>63</v>
      </c>
      <c r="E829">
        <v>21</v>
      </c>
      <c r="F829">
        <v>3044.4141</v>
      </c>
      <c r="G829">
        <v>0.09</v>
      </c>
      <c r="H829" t="s">
        <v>31</v>
      </c>
      <c r="I829">
        <v>27.74</v>
      </c>
      <c r="J829">
        <v>159.31</v>
      </c>
      <c r="K829">
        <v>60</v>
      </c>
      <c r="L829" t="s">
        <v>1482</v>
      </c>
      <c r="M829">
        <f t="shared" si="24"/>
        <v>16</v>
      </c>
      <c r="N829" t="s">
        <v>2012</v>
      </c>
      <c r="O829" t="s">
        <v>2012</v>
      </c>
      <c r="P829" t="s">
        <v>25</v>
      </c>
      <c r="Q829" t="s">
        <v>49</v>
      </c>
      <c r="R829" t="s">
        <v>83</v>
      </c>
      <c r="S829" t="s">
        <v>956</v>
      </c>
      <c r="T829" t="s">
        <v>36</v>
      </c>
      <c r="U829">
        <v>0.55000000000000004</v>
      </c>
      <c r="V829" s="1">
        <v>40801</v>
      </c>
      <c r="W829">
        <f t="shared" si="25"/>
        <v>301.09590000000003</v>
      </c>
    </row>
    <row r="830" spans="1:23" x14ac:dyDescent="0.2">
      <c r="A830">
        <v>829</v>
      </c>
      <c r="B830">
        <v>5984</v>
      </c>
      <c r="C830" s="1">
        <v>39981</v>
      </c>
      <c r="D830" t="s">
        <v>21</v>
      </c>
      <c r="E830">
        <v>37</v>
      </c>
      <c r="F830">
        <v>378.75420000000003</v>
      </c>
      <c r="G830">
        <v>0.06</v>
      </c>
      <c r="H830" t="s">
        <v>22</v>
      </c>
      <c r="I830">
        <v>-31.39</v>
      </c>
      <c r="J830">
        <v>10.89</v>
      </c>
      <c r="K830">
        <v>4.5</v>
      </c>
      <c r="L830" t="s">
        <v>1462</v>
      </c>
      <c r="M830">
        <f t="shared" si="24"/>
        <v>12</v>
      </c>
      <c r="N830" t="s">
        <v>2012</v>
      </c>
      <c r="O830" t="s">
        <v>2012</v>
      </c>
      <c r="P830" t="s">
        <v>33</v>
      </c>
      <c r="Q830" t="s">
        <v>26</v>
      </c>
      <c r="R830" t="s">
        <v>34</v>
      </c>
      <c r="S830" t="s">
        <v>345</v>
      </c>
      <c r="T830" t="s">
        <v>39</v>
      </c>
      <c r="U830">
        <v>0.59</v>
      </c>
      <c r="V830" s="1">
        <v>39986</v>
      </c>
      <c r="W830">
        <f t="shared" si="25"/>
        <v>24.175799999999999</v>
      </c>
    </row>
    <row r="831" spans="1:23" x14ac:dyDescent="0.2">
      <c r="A831">
        <v>830</v>
      </c>
      <c r="B831">
        <v>5984</v>
      </c>
      <c r="C831" s="1">
        <v>39981</v>
      </c>
      <c r="D831" t="s">
        <v>21</v>
      </c>
      <c r="E831">
        <v>42</v>
      </c>
      <c r="F831">
        <v>433.47359999999998</v>
      </c>
      <c r="G831">
        <v>0.03</v>
      </c>
      <c r="H831" t="s">
        <v>22</v>
      </c>
      <c r="I831">
        <v>14.48</v>
      </c>
      <c r="J831">
        <v>10.64</v>
      </c>
      <c r="K831">
        <v>5.16</v>
      </c>
      <c r="L831" t="s">
        <v>1462</v>
      </c>
      <c r="M831">
        <f t="shared" si="24"/>
        <v>12</v>
      </c>
      <c r="N831" t="s">
        <v>2012</v>
      </c>
      <c r="O831" t="s">
        <v>2012</v>
      </c>
      <c r="P831" t="s">
        <v>33</v>
      </c>
      <c r="Q831" t="s">
        <v>49</v>
      </c>
      <c r="R831" t="s">
        <v>50</v>
      </c>
      <c r="S831" t="s">
        <v>593</v>
      </c>
      <c r="T831" t="s">
        <v>39</v>
      </c>
      <c r="U831">
        <v>0.56999999999999995</v>
      </c>
      <c r="V831" s="1">
        <v>39986</v>
      </c>
      <c r="W831">
        <f t="shared" si="25"/>
        <v>13.4064</v>
      </c>
    </row>
    <row r="832" spans="1:23" x14ac:dyDescent="0.2">
      <c r="A832">
        <v>831</v>
      </c>
      <c r="B832">
        <v>5984</v>
      </c>
      <c r="C832" s="1">
        <v>39981</v>
      </c>
      <c r="D832" t="s">
        <v>21</v>
      </c>
      <c r="E832">
        <v>11</v>
      </c>
      <c r="F832">
        <v>84.933199999999999</v>
      </c>
      <c r="G832">
        <v>0.03</v>
      </c>
      <c r="H832" t="s">
        <v>22</v>
      </c>
      <c r="I832">
        <v>22.25</v>
      </c>
      <c r="J832">
        <v>7.96</v>
      </c>
      <c r="K832">
        <v>4.95</v>
      </c>
      <c r="L832" t="s">
        <v>1462</v>
      </c>
      <c r="M832">
        <f t="shared" si="24"/>
        <v>12</v>
      </c>
      <c r="N832" t="s">
        <v>2012</v>
      </c>
      <c r="O832" t="s">
        <v>2012</v>
      </c>
      <c r="P832" t="s">
        <v>33</v>
      </c>
      <c r="Q832" t="s">
        <v>49</v>
      </c>
      <c r="R832" t="s">
        <v>50</v>
      </c>
      <c r="S832" t="s">
        <v>951</v>
      </c>
      <c r="T832" t="s">
        <v>39</v>
      </c>
      <c r="U832">
        <v>0.41</v>
      </c>
      <c r="V832" s="1">
        <v>39983</v>
      </c>
      <c r="W832">
        <f t="shared" si="25"/>
        <v>2.6267999999999998</v>
      </c>
    </row>
    <row r="833" spans="1:23" x14ac:dyDescent="0.2">
      <c r="A833">
        <v>832</v>
      </c>
      <c r="B833">
        <v>5986</v>
      </c>
      <c r="C833" s="1">
        <v>41020</v>
      </c>
      <c r="D833" t="s">
        <v>30</v>
      </c>
      <c r="E833">
        <v>48</v>
      </c>
      <c r="F833">
        <v>5342.4768000000004</v>
      </c>
      <c r="G833">
        <v>0.08</v>
      </c>
      <c r="H833" t="s">
        <v>22</v>
      </c>
      <c r="I833">
        <v>1638.48</v>
      </c>
      <c r="J833">
        <v>120.98</v>
      </c>
      <c r="K833">
        <v>3.99</v>
      </c>
      <c r="L833" t="s">
        <v>585</v>
      </c>
      <c r="M833">
        <f t="shared" si="24"/>
        <v>13</v>
      </c>
      <c r="N833" t="s">
        <v>1123</v>
      </c>
      <c r="O833" t="s">
        <v>1123</v>
      </c>
      <c r="P833" t="s">
        <v>25</v>
      </c>
      <c r="Q833" t="s">
        <v>26</v>
      </c>
      <c r="R833" t="s">
        <v>34</v>
      </c>
      <c r="S833" t="s">
        <v>1371</v>
      </c>
      <c r="T833" t="s">
        <v>39</v>
      </c>
      <c r="U833">
        <v>0.6</v>
      </c>
      <c r="V833" s="1">
        <v>41020</v>
      </c>
      <c r="W833">
        <f t="shared" si="25"/>
        <v>464.56319999999999</v>
      </c>
    </row>
    <row r="834" spans="1:23" x14ac:dyDescent="0.2">
      <c r="A834">
        <v>833</v>
      </c>
      <c r="B834">
        <v>5986</v>
      </c>
      <c r="C834" s="1">
        <v>41020</v>
      </c>
      <c r="D834" t="s">
        <v>30</v>
      </c>
      <c r="E834">
        <v>20</v>
      </c>
      <c r="F834">
        <v>968.61999999999989</v>
      </c>
      <c r="G834">
        <v>0.05</v>
      </c>
      <c r="H834" t="s">
        <v>31</v>
      </c>
      <c r="I834">
        <v>64.81</v>
      </c>
      <c r="J834">
        <v>50.98</v>
      </c>
      <c r="K834">
        <v>14.19</v>
      </c>
      <c r="L834" t="s">
        <v>585</v>
      </c>
      <c r="M834">
        <f t="shared" si="24"/>
        <v>13</v>
      </c>
      <c r="N834" t="s">
        <v>1123</v>
      </c>
      <c r="O834" t="s">
        <v>1123</v>
      </c>
      <c r="P834" t="s">
        <v>25</v>
      </c>
      <c r="Q834" t="s">
        <v>49</v>
      </c>
      <c r="R834" t="s">
        <v>112</v>
      </c>
      <c r="S834" t="s">
        <v>431</v>
      </c>
      <c r="T834" t="s">
        <v>36</v>
      </c>
      <c r="U834">
        <v>0.56000000000000005</v>
      </c>
      <c r="V834" s="1">
        <v>41021</v>
      </c>
      <c r="W834">
        <f t="shared" si="25"/>
        <v>50.98</v>
      </c>
    </row>
    <row r="835" spans="1:23" x14ac:dyDescent="0.2">
      <c r="A835">
        <v>834</v>
      </c>
      <c r="B835">
        <v>5986</v>
      </c>
      <c r="C835" s="1">
        <v>41020</v>
      </c>
      <c r="D835" t="s">
        <v>30</v>
      </c>
      <c r="E835">
        <v>41</v>
      </c>
      <c r="F835">
        <v>194.47529999999998</v>
      </c>
      <c r="G835">
        <v>0.03</v>
      </c>
      <c r="H835" t="s">
        <v>22</v>
      </c>
      <c r="I835">
        <v>-148.77000000000001</v>
      </c>
      <c r="J835">
        <v>4.8899999999999997</v>
      </c>
      <c r="K835">
        <v>4.93</v>
      </c>
      <c r="L835" t="s">
        <v>585</v>
      </c>
      <c r="M835">
        <f t="shared" ref="M835:M898" si="26">LEN(L835)</f>
        <v>13</v>
      </c>
      <c r="N835" t="s">
        <v>1123</v>
      </c>
      <c r="O835" t="s">
        <v>1123</v>
      </c>
      <c r="P835" t="s">
        <v>25</v>
      </c>
      <c r="Q835" t="s">
        <v>42</v>
      </c>
      <c r="R835" t="s">
        <v>70</v>
      </c>
      <c r="S835" t="s">
        <v>93</v>
      </c>
      <c r="T835" t="s">
        <v>52</v>
      </c>
      <c r="U835">
        <v>0.66</v>
      </c>
      <c r="V835" s="1">
        <v>41021</v>
      </c>
      <c r="W835">
        <f t="shared" ref="W835:W898" si="27">(J835*E835)*G835</f>
        <v>6.0146999999999995</v>
      </c>
    </row>
    <row r="836" spans="1:23" x14ac:dyDescent="0.2">
      <c r="A836">
        <v>835</v>
      </c>
      <c r="B836">
        <v>5988</v>
      </c>
      <c r="C836" s="1">
        <v>40503</v>
      </c>
      <c r="D836" t="s">
        <v>45</v>
      </c>
      <c r="E836">
        <v>40</v>
      </c>
      <c r="F836">
        <v>17999.64</v>
      </c>
      <c r="G836">
        <v>0.1</v>
      </c>
      <c r="H836" t="s">
        <v>56</v>
      </c>
      <c r="I836">
        <v>-379.29</v>
      </c>
      <c r="J836">
        <v>499.99</v>
      </c>
      <c r="K836">
        <v>24.49</v>
      </c>
      <c r="L836" t="s">
        <v>711</v>
      </c>
      <c r="M836">
        <f t="shared" si="26"/>
        <v>12</v>
      </c>
      <c r="N836" t="s">
        <v>703</v>
      </c>
      <c r="O836" t="s">
        <v>704</v>
      </c>
      <c r="P836" t="s">
        <v>60</v>
      </c>
      <c r="Q836" t="s">
        <v>42</v>
      </c>
      <c r="R836" t="s">
        <v>99</v>
      </c>
      <c r="S836" t="s">
        <v>217</v>
      </c>
      <c r="T836" t="s">
        <v>29</v>
      </c>
      <c r="U836">
        <v>0.36</v>
      </c>
      <c r="V836" s="1">
        <v>40504</v>
      </c>
      <c r="W836">
        <f t="shared" si="27"/>
        <v>1999.96</v>
      </c>
    </row>
    <row r="837" spans="1:23" x14ac:dyDescent="0.2">
      <c r="A837">
        <v>836</v>
      </c>
      <c r="B837">
        <v>5989</v>
      </c>
      <c r="C837" s="1">
        <v>40830</v>
      </c>
      <c r="D837" t="s">
        <v>63</v>
      </c>
      <c r="E837">
        <v>6</v>
      </c>
      <c r="F837">
        <v>140.292</v>
      </c>
      <c r="G837">
        <v>0.1</v>
      </c>
      <c r="H837" t="s">
        <v>22</v>
      </c>
      <c r="I837">
        <v>-6.64</v>
      </c>
      <c r="J837">
        <v>25.98</v>
      </c>
      <c r="K837">
        <v>5.37</v>
      </c>
      <c r="L837" t="s">
        <v>1639</v>
      </c>
      <c r="M837">
        <f t="shared" si="26"/>
        <v>13</v>
      </c>
      <c r="N837" t="s">
        <v>2012</v>
      </c>
      <c r="O837" t="s">
        <v>2012</v>
      </c>
      <c r="P837" t="s">
        <v>41</v>
      </c>
      <c r="Q837" t="s">
        <v>26</v>
      </c>
      <c r="R837" t="s">
        <v>34</v>
      </c>
      <c r="S837" t="s">
        <v>167</v>
      </c>
      <c r="T837" t="s">
        <v>48</v>
      </c>
      <c r="U837">
        <v>0.5</v>
      </c>
      <c r="V837" s="1">
        <v>40832</v>
      </c>
      <c r="W837">
        <f t="shared" si="27"/>
        <v>15.588000000000001</v>
      </c>
    </row>
    <row r="838" spans="1:23" x14ac:dyDescent="0.2">
      <c r="A838">
        <v>837</v>
      </c>
      <c r="B838">
        <v>5989</v>
      </c>
      <c r="C838" s="1">
        <v>40830</v>
      </c>
      <c r="D838" t="s">
        <v>63</v>
      </c>
      <c r="E838">
        <v>21</v>
      </c>
      <c r="F838">
        <v>54.877199999999995</v>
      </c>
      <c r="G838">
        <v>0.06</v>
      </c>
      <c r="H838" t="s">
        <v>22</v>
      </c>
      <c r="I838">
        <v>-3.2</v>
      </c>
      <c r="J838">
        <v>2.78</v>
      </c>
      <c r="K838">
        <v>1.34</v>
      </c>
      <c r="L838" t="s">
        <v>1639</v>
      </c>
      <c r="M838">
        <f t="shared" si="26"/>
        <v>13</v>
      </c>
      <c r="N838" t="s">
        <v>2012</v>
      </c>
      <c r="O838" t="s">
        <v>2012</v>
      </c>
      <c r="P838" t="s">
        <v>41</v>
      </c>
      <c r="Q838" t="s">
        <v>26</v>
      </c>
      <c r="R838" t="s">
        <v>95</v>
      </c>
      <c r="S838" t="s">
        <v>256</v>
      </c>
      <c r="T838" t="s">
        <v>68</v>
      </c>
      <c r="U838">
        <v>0.45</v>
      </c>
      <c r="V838" s="1">
        <v>40831</v>
      </c>
      <c r="W838">
        <f t="shared" si="27"/>
        <v>3.5027999999999997</v>
      </c>
    </row>
    <row r="839" spans="1:23" x14ac:dyDescent="0.2">
      <c r="A839">
        <v>838</v>
      </c>
      <c r="B839">
        <v>5990</v>
      </c>
      <c r="C839" s="1">
        <v>40275</v>
      </c>
      <c r="D839" t="s">
        <v>78</v>
      </c>
      <c r="E839">
        <v>9</v>
      </c>
      <c r="F839">
        <v>54.820800000000006</v>
      </c>
      <c r="G839">
        <v>0.06</v>
      </c>
      <c r="H839" t="s">
        <v>22</v>
      </c>
      <c r="I839">
        <v>-27.78</v>
      </c>
      <c r="J839">
        <v>6.48</v>
      </c>
      <c r="K839">
        <v>6.35</v>
      </c>
      <c r="L839" t="s">
        <v>1508</v>
      </c>
      <c r="M839">
        <f t="shared" si="26"/>
        <v>12</v>
      </c>
      <c r="N839" t="s">
        <v>2012</v>
      </c>
      <c r="O839" t="s">
        <v>2012</v>
      </c>
      <c r="P839" t="s">
        <v>60</v>
      </c>
      <c r="Q839" t="s">
        <v>26</v>
      </c>
      <c r="R839" t="s">
        <v>61</v>
      </c>
      <c r="S839" t="s">
        <v>1629</v>
      </c>
      <c r="T839" t="s">
        <v>39</v>
      </c>
      <c r="U839">
        <v>0.37</v>
      </c>
      <c r="V839" s="1">
        <v>40276</v>
      </c>
      <c r="W839">
        <f t="shared" si="27"/>
        <v>3.4992000000000005</v>
      </c>
    </row>
    <row r="840" spans="1:23" x14ac:dyDescent="0.2">
      <c r="A840">
        <v>839</v>
      </c>
      <c r="B840">
        <v>6016</v>
      </c>
      <c r="C840" s="1">
        <v>40928</v>
      </c>
      <c r="D840" t="s">
        <v>30</v>
      </c>
      <c r="E840">
        <v>19</v>
      </c>
      <c r="F840">
        <v>202.85159999999999</v>
      </c>
      <c r="G840">
        <v>7.0000000000000007E-2</v>
      </c>
      <c r="H840" t="s">
        <v>22</v>
      </c>
      <c r="I840">
        <v>3.63</v>
      </c>
      <c r="J840">
        <v>11.48</v>
      </c>
      <c r="K840">
        <v>5.43</v>
      </c>
      <c r="L840" t="s">
        <v>147</v>
      </c>
      <c r="M840">
        <f t="shared" si="26"/>
        <v>12</v>
      </c>
      <c r="N840" t="s">
        <v>24</v>
      </c>
      <c r="O840" t="s">
        <v>24</v>
      </c>
      <c r="P840" t="s">
        <v>60</v>
      </c>
      <c r="Q840" t="s">
        <v>26</v>
      </c>
      <c r="R840" t="s">
        <v>61</v>
      </c>
      <c r="S840" t="s">
        <v>148</v>
      </c>
      <c r="T840" t="s">
        <v>39</v>
      </c>
      <c r="U840">
        <v>0.36</v>
      </c>
      <c r="V840" s="1">
        <v>40928</v>
      </c>
      <c r="W840">
        <f t="shared" si="27"/>
        <v>15.268400000000002</v>
      </c>
    </row>
    <row r="841" spans="1:23" x14ac:dyDescent="0.2">
      <c r="A841">
        <v>840</v>
      </c>
      <c r="B841">
        <v>6018</v>
      </c>
      <c r="C841" s="1">
        <v>41139</v>
      </c>
      <c r="D841" t="s">
        <v>21</v>
      </c>
      <c r="E841">
        <v>39</v>
      </c>
      <c r="F841">
        <v>198.12</v>
      </c>
      <c r="G841">
        <v>0</v>
      </c>
      <c r="H841" t="s">
        <v>22</v>
      </c>
      <c r="I841">
        <v>36.04</v>
      </c>
      <c r="J841">
        <v>5.08</v>
      </c>
      <c r="K841">
        <v>2.0299999999999998</v>
      </c>
      <c r="L841" t="s">
        <v>1915</v>
      </c>
      <c r="M841">
        <f t="shared" si="26"/>
        <v>10</v>
      </c>
      <c r="N841" t="s">
        <v>1905</v>
      </c>
      <c r="O841" t="s">
        <v>673</v>
      </c>
      <c r="P841" t="s">
        <v>60</v>
      </c>
      <c r="Q841" t="s">
        <v>49</v>
      </c>
      <c r="R841" t="s">
        <v>50</v>
      </c>
      <c r="S841" t="s">
        <v>918</v>
      </c>
      <c r="T841" t="s">
        <v>68</v>
      </c>
      <c r="U841">
        <v>0.51</v>
      </c>
      <c r="V841" s="1">
        <v>41141</v>
      </c>
      <c r="W841">
        <f t="shared" si="27"/>
        <v>0</v>
      </c>
    </row>
    <row r="842" spans="1:23" x14ac:dyDescent="0.2">
      <c r="A842">
        <v>841</v>
      </c>
      <c r="B842">
        <v>6018</v>
      </c>
      <c r="C842" s="1">
        <v>41139</v>
      </c>
      <c r="D842" t="s">
        <v>21</v>
      </c>
      <c r="E842">
        <v>2</v>
      </c>
      <c r="F842">
        <v>104.1228</v>
      </c>
      <c r="G842">
        <v>7.0000000000000007E-2</v>
      </c>
      <c r="H842" t="s">
        <v>22</v>
      </c>
      <c r="I842">
        <v>-55.78</v>
      </c>
      <c r="J842">
        <v>55.98</v>
      </c>
      <c r="K842">
        <v>13.88</v>
      </c>
      <c r="L842" t="s">
        <v>1915</v>
      </c>
      <c r="M842">
        <f t="shared" si="26"/>
        <v>10</v>
      </c>
      <c r="N842" t="s">
        <v>1905</v>
      </c>
      <c r="O842" t="s">
        <v>673</v>
      </c>
      <c r="P842" t="s">
        <v>60</v>
      </c>
      <c r="Q842" t="s">
        <v>26</v>
      </c>
      <c r="R842" t="s">
        <v>61</v>
      </c>
      <c r="S842" t="s">
        <v>421</v>
      </c>
      <c r="T842" t="s">
        <v>39</v>
      </c>
      <c r="U842">
        <v>0.36</v>
      </c>
      <c r="V842" s="1">
        <v>41144</v>
      </c>
      <c r="W842">
        <f t="shared" si="27"/>
        <v>7.8372000000000002</v>
      </c>
    </row>
    <row r="843" spans="1:23" x14ac:dyDescent="0.2">
      <c r="A843">
        <v>842</v>
      </c>
      <c r="B843">
        <v>6020</v>
      </c>
      <c r="C843" s="1">
        <v>40077</v>
      </c>
      <c r="D843" t="s">
        <v>63</v>
      </c>
      <c r="E843">
        <v>23</v>
      </c>
      <c r="F843">
        <v>60.278399999999998</v>
      </c>
      <c r="G843">
        <v>0.09</v>
      </c>
      <c r="H843" t="s">
        <v>22</v>
      </c>
      <c r="I843">
        <v>13.71</v>
      </c>
      <c r="J843">
        <v>2.88</v>
      </c>
      <c r="K843">
        <v>0.99</v>
      </c>
      <c r="L843" t="s">
        <v>1989</v>
      </c>
      <c r="M843">
        <f t="shared" si="26"/>
        <v>14</v>
      </c>
      <c r="N843" t="s">
        <v>1905</v>
      </c>
      <c r="O843" t="s">
        <v>673</v>
      </c>
      <c r="P843" t="s">
        <v>41</v>
      </c>
      <c r="Q843" t="s">
        <v>26</v>
      </c>
      <c r="R843" t="s">
        <v>88</v>
      </c>
      <c r="S843" t="s">
        <v>962</v>
      </c>
      <c r="T843" t="s">
        <v>39</v>
      </c>
      <c r="U843">
        <v>0.36</v>
      </c>
      <c r="V843" s="1">
        <v>40079</v>
      </c>
      <c r="W843">
        <f t="shared" si="27"/>
        <v>5.9615999999999989</v>
      </c>
    </row>
    <row r="844" spans="1:23" x14ac:dyDescent="0.2">
      <c r="A844">
        <v>843</v>
      </c>
      <c r="B844">
        <v>6050</v>
      </c>
      <c r="C844" s="1">
        <v>40265</v>
      </c>
      <c r="D844" t="s">
        <v>21</v>
      </c>
      <c r="E844">
        <v>3</v>
      </c>
      <c r="F844">
        <v>228.33539999999999</v>
      </c>
      <c r="G844">
        <v>0.06</v>
      </c>
      <c r="H844" t="s">
        <v>31</v>
      </c>
      <c r="I844">
        <v>-219.77940000000001</v>
      </c>
      <c r="J844">
        <v>80.97</v>
      </c>
      <c r="K844">
        <v>33.6</v>
      </c>
      <c r="L844" t="s">
        <v>1678</v>
      </c>
      <c r="M844">
        <f t="shared" si="26"/>
        <v>17</v>
      </c>
      <c r="N844" t="s">
        <v>1595</v>
      </c>
      <c r="O844" t="s">
        <v>1595</v>
      </c>
      <c r="P844" t="s">
        <v>25</v>
      </c>
      <c r="Q844" t="s">
        <v>42</v>
      </c>
      <c r="R844" t="s">
        <v>210</v>
      </c>
      <c r="S844" t="s">
        <v>312</v>
      </c>
      <c r="T844" t="s">
        <v>36</v>
      </c>
      <c r="U844">
        <v>0.37</v>
      </c>
      <c r="V844" s="1">
        <v>40272</v>
      </c>
      <c r="W844">
        <f t="shared" si="27"/>
        <v>14.574599999999998</v>
      </c>
    </row>
    <row r="845" spans="1:23" x14ac:dyDescent="0.2">
      <c r="A845">
        <v>844</v>
      </c>
      <c r="B845">
        <v>6050</v>
      </c>
      <c r="C845" s="1">
        <v>40265</v>
      </c>
      <c r="D845" t="s">
        <v>21</v>
      </c>
      <c r="E845">
        <v>47</v>
      </c>
      <c r="F845">
        <v>9053.1587999999992</v>
      </c>
      <c r="G845">
        <v>0.08</v>
      </c>
      <c r="H845" t="s">
        <v>22</v>
      </c>
      <c r="I845">
        <v>-505.98447900000014</v>
      </c>
      <c r="J845">
        <v>209.37</v>
      </c>
      <c r="K845">
        <v>69</v>
      </c>
      <c r="L845" t="s">
        <v>1678</v>
      </c>
      <c r="M845">
        <f t="shared" si="26"/>
        <v>17</v>
      </c>
      <c r="N845" t="s">
        <v>1595</v>
      </c>
      <c r="O845" t="s">
        <v>1595</v>
      </c>
      <c r="P845" t="s">
        <v>25</v>
      </c>
      <c r="Q845" t="s">
        <v>49</v>
      </c>
      <c r="R845" t="s">
        <v>83</v>
      </c>
      <c r="S845" t="s">
        <v>936</v>
      </c>
      <c r="T845" t="s">
        <v>29</v>
      </c>
      <c r="U845">
        <v>0.79</v>
      </c>
      <c r="V845" s="1">
        <v>40270</v>
      </c>
      <c r="W845">
        <f t="shared" si="27"/>
        <v>787.23119999999994</v>
      </c>
    </row>
    <row r="846" spans="1:23" x14ac:dyDescent="0.2">
      <c r="A846">
        <v>845</v>
      </c>
      <c r="B846">
        <v>6053</v>
      </c>
      <c r="C846" s="1">
        <v>40523</v>
      </c>
      <c r="D846" t="s">
        <v>63</v>
      </c>
      <c r="E846">
        <v>4</v>
      </c>
      <c r="F846">
        <v>14.591999999999999</v>
      </c>
      <c r="G846">
        <v>0.04</v>
      </c>
      <c r="H846" t="s">
        <v>22</v>
      </c>
      <c r="I846">
        <v>-3.7489999999999997</v>
      </c>
      <c r="J846">
        <v>3.8</v>
      </c>
      <c r="K846">
        <v>1.49</v>
      </c>
      <c r="L846" t="s">
        <v>1781</v>
      </c>
      <c r="M846">
        <f t="shared" si="26"/>
        <v>16</v>
      </c>
      <c r="N846" t="s">
        <v>1123</v>
      </c>
      <c r="O846" t="s">
        <v>1123</v>
      </c>
      <c r="P846" t="s">
        <v>41</v>
      </c>
      <c r="Q846" t="s">
        <v>26</v>
      </c>
      <c r="R846" t="s">
        <v>37</v>
      </c>
      <c r="S846" t="s">
        <v>269</v>
      </c>
      <c r="T846" t="s">
        <v>39</v>
      </c>
      <c r="U846">
        <v>0.38</v>
      </c>
      <c r="V846" s="1">
        <v>40525</v>
      </c>
      <c r="W846">
        <f t="shared" si="27"/>
        <v>0.60799999999999998</v>
      </c>
    </row>
    <row r="847" spans="1:23" x14ac:dyDescent="0.2">
      <c r="A847">
        <v>846</v>
      </c>
      <c r="B847">
        <v>6054</v>
      </c>
      <c r="C847" s="1">
        <v>40794</v>
      </c>
      <c r="D847" t="s">
        <v>21</v>
      </c>
      <c r="E847">
        <v>6</v>
      </c>
      <c r="F847">
        <v>11.856</v>
      </c>
      <c r="G847">
        <v>0.05</v>
      </c>
      <c r="H847" t="s">
        <v>56</v>
      </c>
      <c r="I847">
        <v>-5.87</v>
      </c>
      <c r="J847">
        <v>2.08</v>
      </c>
      <c r="K847">
        <v>5.33</v>
      </c>
      <c r="L847" t="s">
        <v>1948</v>
      </c>
      <c r="M847">
        <f t="shared" si="26"/>
        <v>19</v>
      </c>
      <c r="N847" t="s">
        <v>2012</v>
      </c>
      <c r="O847" t="s">
        <v>2012</v>
      </c>
      <c r="P847" t="s">
        <v>41</v>
      </c>
      <c r="Q847" t="s">
        <v>49</v>
      </c>
      <c r="R847" t="s">
        <v>50</v>
      </c>
      <c r="S847" t="s">
        <v>216</v>
      </c>
      <c r="T847" t="s">
        <v>39</v>
      </c>
      <c r="U847">
        <v>0.43</v>
      </c>
      <c r="V847" s="1">
        <v>40796</v>
      </c>
      <c r="W847">
        <f t="shared" si="27"/>
        <v>0.62400000000000011</v>
      </c>
    </row>
    <row r="848" spans="1:23" x14ac:dyDescent="0.2">
      <c r="A848">
        <v>847</v>
      </c>
      <c r="B848">
        <v>6054</v>
      </c>
      <c r="C848" s="1">
        <v>40794</v>
      </c>
      <c r="D848" t="s">
        <v>21</v>
      </c>
      <c r="E848">
        <v>43</v>
      </c>
      <c r="F848">
        <v>610.01519999999994</v>
      </c>
      <c r="G848">
        <v>0.08</v>
      </c>
      <c r="H848" t="s">
        <v>56</v>
      </c>
      <c r="I848">
        <v>-231.34</v>
      </c>
      <c r="J848">
        <v>15.42</v>
      </c>
      <c r="K848">
        <v>10.68</v>
      </c>
      <c r="L848" t="s">
        <v>1948</v>
      </c>
      <c r="M848">
        <f t="shared" si="26"/>
        <v>19</v>
      </c>
      <c r="N848" t="s">
        <v>2012</v>
      </c>
      <c r="O848" t="s">
        <v>2012</v>
      </c>
      <c r="P848" t="s">
        <v>41</v>
      </c>
      <c r="Q848" t="s">
        <v>26</v>
      </c>
      <c r="R848" t="s">
        <v>27</v>
      </c>
      <c r="S848" t="s">
        <v>1645</v>
      </c>
      <c r="T848" t="s">
        <v>39</v>
      </c>
      <c r="U848">
        <v>0.57999999999999996</v>
      </c>
      <c r="V848" s="1">
        <v>40799</v>
      </c>
      <c r="W848">
        <f t="shared" si="27"/>
        <v>53.044799999999995</v>
      </c>
    </row>
    <row r="849" spans="1:23" x14ac:dyDescent="0.2">
      <c r="A849">
        <v>848</v>
      </c>
      <c r="B849">
        <v>6086</v>
      </c>
      <c r="C849" s="1">
        <v>40808</v>
      </c>
      <c r="D849" t="s">
        <v>78</v>
      </c>
      <c r="E849">
        <v>48</v>
      </c>
      <c r="F849">
        <v>1633.0752</v>
      </c>
      <c r="G849">
        <v>0.04</v>
      </c>
      <c r="H849" t="s">
        <v>22</v>
      </c>
      <c r="I849">
        <v>57.89</v>
      </c>
      <c r="J849">
        <v>35.44</v>
      </c>
      <c r="K849">
        <v>19.989999999999998</v>
      </c>
      <c r="L849" t="s">
        <v>1558</v>
      </c>
      <c r="M849">
        <f t="shared" si="26"/>
        <v>15</v>
      </c>
      <c r="N849" t="s">
        <v>1595</v>
      </c>
      <c r="O849" t="s">
        <v>1595</v>
      </c>
      <c r="P849" t="s">
        <v>41</v>
      </c>
      <c r="Q849" t="s">
        <v>26</v>
      </c>
      <c r="R849" t="s">
        <v>61</v>
      </c>
      <c r="S849" t="s">
        <v>1507</v>
      </c>
      <c r="T849" t="s">
        <v>39</v>
      </c>
      <c r="U849">
        <v>0.38</v>
      </c>
      <c r="V849" s="1">
        <v>40810</v>
      </c>
      <c r="W849">
        <f t="shared" si="27"/>
        <v>68.044799999999995</v>
      </c>
    </row>
    <row r="850" spans="1:23" x14ac:dyDescent="0.2">
      <c r="A850">
        <v>849</v>
      </c>
      <c r="B850">
        <v>6112</v>
      </c>
      <c r="C850" s="1">
        <v>40048</v>
      </c>
      <c r="D850" t="s">
        <v>63</v>
      </c>
      <c r="E850">
        <v>10</v>
      </c>
      <c r="F850">
        <v>1431.29</v>
      </c>
      <c r="G850">
        <v>0.02</v>
      </c>
      <c r="H850" t="s">
        <v>31</v>
      </c>
      <c r="I850">
        <v>-533.69000000000005</v>
      </c>
      <c r="J850">
        <v>146.05000000000001</v>
      </c>
      <c r="K850">
        <v>80.2</v>
      </c>
      <c r="L850" t="s">
        <v>1989</v>
      </c>
      <c r="M850">
        <f t="shared" si="26"/>
        <v>14</v>
      </c>
      <c r="N850" t="s">
        <v>1905</v>
      </c>
      <c r="O850" t="s">
        <v>673</v>
      </c>
      <c r="P850" t="s">
        <v>41</v>
      </c>
      <c r="Q850" t="s">
        <v>49</v>
      </c>
      <c r="R850" t="s">
        <v>83</v>
      </c>
      <c r="S850" t="s">
        <v>1101</v>
      </c>
      <c r="T850" t="s">
        <v>82</v>
      </c>
      <c r="U850">
        <v>0.71</v>
      </c>
      <c r="V850" s="1">
        <v>40048</v>
      </c>
      <c r="W850">
        <f t="shared" si="27"/>
        <v>29.21</v>
      </c>
    </row>
    <row r="851" spans="1:23" x14ac:dyDescent="0.2">
      <c r="A851">
        <v>850</v>
      </c>
      <c r="B851">
        <v>6112</v>
      </c>
      <c r="C851" s="1">
        <v>40048</v>
      </c>
      <c r="D851" t="s">
        <v>63</v>
      </c>
      <c r="E851">
        <v>31</v>
      </c>
      <c r="F851">
        <v>1922.9485999999999</v>
      </c>
      <c r="G851">
        <v>0.06</v>
      </c>
      <c r="H851" t="s">
        <v>22</v>
      </c>
      <c r="I851">
        <v>382.392</v>
      </c>
      <c r="J851">
        <v>65.989999999999995</v>
      </c>
      <c r="K851">
        <v>5.92</v>
      </c>
      <c r="L851" t="s">
        <v>1989</v>
      </c>
      <c r="M851">
        <f t="shared" si="26"/>
        <v>14</v>
      </c>
      <c r="N851" t="s">
        <v>1905</v>
      </c>
      <c r="O851" t="s">
        <v>673</v>
      </c>
      <c r="P851" t="s">
        <v>41</v>
      </c>
      <c r="Q851" t="s">
        <v>42</v>
      </c>
      <c r="R851" t="s">
        <v>43</v>
      </c>
      <c r="S851" t="s">
        <v>359</v>
      </c>
      <c r="T851" t="s">
        <v>39</v>
      </c>
      <c r="U851">
        <v>0.55000000000000004</v>
      </c>
      <c r="V851" s="1">
        <v>40049</v>
      </c>
      <c r="W851">
        <f t="shared" si="27"/>
        <v>122.74139999999998</v>
      </c>
    </row>
    <row r="852" spans="1:23" x14ac:dyDescent="0.2">
      <c r="A852">
        <v>851</v>
      </c>
      <c r="B852">
        <v>6115</v>
      </c>
      <c r="C852" s="1">
        <v>40432</v>
      </c>
      <c r="D852" t="s">
        <v>63</v>
      </c>
      <c r="E852">
        <v>25</v>
      </c>
      <c r="F852">
        <v>400.05</v>
      </c>
      <c r="G852">
        <v>0.1</v>
      </c>
      <c r="H852" t="s">
        <v>22</v>
      </c>
      <c r="I852">
        <v>78.86</v>
      </c>
      <c r="J852">
        <v>17.78</v>
      </c>
      <c r="K852">
        <v>5.03</v>
      </c>
      <c r="L852" t="s">
        <v>712</v>
      </c>
      <c r="M852">
        <f t="shared" si="26"/>
        <v>12</v>
      </c>
      <c r="N852" t="s">
        <v>703</v>
      </c>
      <c r="O852" t="s">
        <v>704</v>
      </c>
      <c r="P852" t="s">
        <v>33</v>
      </c>
      <c r="Q852" t="s">
        <v>49</v>
      </c>
      <c r="R852" t="s">
        <v>50</v>
      </c>
      <c r="S852" t="s">
        <v>723</v>
      </c>
      <c r="T852" t="s">
        <v>39</v>
      </c>
      <c r="U852">
        <v>0.54</v>
      </c>
      <c r="V852" s="1">
        <v>40433</v>
      </c>
      <c r="W852">
        <f t="shared" si="27"/>
        <v>44.45</v>
      </c>
    </row>
    <row r="853" spans="1:23" x14ac:dyDescent="0.2">
      <c r="A853">
        <v>852</v>
      </c>
      <c r="B853">
        <v>6116</v>
      </c>
      <c r="C853" s="1">
        <v>39892</v>
      </c>
      <c r="D853" t="s">
        <v>63</v>
      </c>
      <c r="E853">
        <v>7</v>
      </c>
      <c r="F853">
        <v>138.46140000000003</v>
      </c>
      <c r="G853">
        <v>0.01</v>
      </c>
      <c r="H853" t="s">
        <v>22</v>
      </c>
      <c r="I853">
        <v>-72.23</v>
      </c>
      <c r="J853">
        <v>19.98</v>
      </c>
      <c r="K853">
        <v>4</v>
      </c>
      <c r="L853" t="s">
        <v>149</v>
      </c>
      <c r="M853">
        <f t="shared" si="26"/>
        <v>13</v>
      </c>
      <c r="N853" t="s">
        <v>974</v>
      </c>
      <c r="O853" t="s">
        <v>512</v>
      </c>
      <c r="P853" t="s">
        <v>41</v>
      </c>
      <c r="Q853" t="s">
        <v>42</v>
      </c>
      <c r="R853" t="s">
        <v>70</v>
      </c>
      <c r="S853" t="s">
        <v>655</v>
      </c>
      <c r="T853" t="s">
        <v>39</v>
      </c>
      <c r="U853">
        <v>0.68</v>
      </c>
      <c r="V853" s="1">
        <v>39892</v>
      </c>
      <c r="W853">
        <f t="shared" si="27"/>
        <v>1.3986000000000001</v>
      </c>
    </row>
    <row r="854" spans="1:23" x14ac:dyDescent="0.2">
      <c r="A854">
        <v>853</v>
      </c>
      <c r="B854">
        <v>6116</v>
      </c>
      <c r="C854" s="1">
        <v>39892</v>
      </c>
      <c r="D854" t="s">
        <v>63</v>
      </c>
      <c r="E854">
        <v>6</v>
      </c>
      <c r="F854">
        <v>9432.1728000000003</v>
      </c>
      <c r="G854">
        <v>0.04</v>
      </c>
      <c r="H854" t="s">
        <v>22</v>
      </c>
      <c r="I854">
        <v>-1759.58</v>
      </c>
      <c r="J854">
        <v>1637.53</v>
      </c>
      <c r="K854">
        <v>24.49</v>
      </c>
      <c r="L854" t="s">
        <v>149</v>
      </c>
      <c r="M854">
        <f t="shared" si="26"/>
        <v>13</v>
      </c>
      <c r="N854" t="s">
        <v>24</v>
      </c>
      <c r="O854" t="s">
        <v>24</v>
      </c>
      <c r="P854" t="s">
        <v>41</v>
      </c>
      <c r="Q854" t="s">
        <v>26</v>
      </c>
      <c r="R854" t="s">
        <v>150</v>
      </c>
      <c r="S854" t="s">
        <v>151</v>
      </c>
      <c r="T854" t="s">
        <v>48</v>
      </c>
      <c r="U854">
        <v>0.81</v>
      </c>
      <c r="V854" s="1">
        <v>39894</v>
      </c>
      <c r="W854">
        <f t="shared" si="27"/>
        <v>393.00720000000001</v>
      </c>
    </row>
    <row r="855" spans="1:23" x14ac:dyDescent="0.2">
      <c r="A855">
        <v>854</v>
      </c>
      <c r="B855">
        <v>6117</v>
      </c>
      <c r="C855" s="1">
        <v>41264</v>
      </c>
      <c r="D855" t="s">
        <v>78</v>
      </c>
      <c r="E855">
        <v>7</v>
      </c>
      <c r="F855">
        <v>144.71730000000002</v>
      </c>
      <c r="G855">
        <v>7.0000000000000007E-2</v>
      </c>
      <c r="H855" t="s">
        <v>22</v>
      </c>
      <c r="I855">
        <v>13.21</v>
      </c>
      <c r="J855">
        <v>22.23</v>
      </c>
      <c r="K855">
        <v>5.08</v>
      </c>
      <c r="L855" t="s">
        <v>1145</v>
      </c>
      <c r="M855">
        <f t="shared" si="26"/>
        <v>13</v>
      </c>
      <c r="N855" t="s">
        <v>2073</v>
      </c>
      <c r="O855" t="s">
        <v>704</v>
      </c>
      <c r="P855" t="s">
        <v>60</v>
      </c>
      <c r="Q855" t="s">
        <v>49</v>
      </c>
      <c r="R855" t="s">
        <v>50</v>
      </c>
      <c r="S855" t="s">
        <v>660</v>
      </c>
      <c r="T855" t="s">
        <v>52</v>
      </c>
      <c r="U855">
        <v>0.41</v>
      </c>
      <c r="V855" s="1">
        <v>41265</v>
      </c>
      <c r="W855">
        <f t="shared" si="27"/>
        <v>10.892700000000001</v>
      </c>
    </row>
    <row r="856" spans="1:23" x14ac:dyDescent="0.2">
      <c r="A856">
        <v>855</v>
      </c>
      <c r="B856">
        <v>6144</v>
      </c>
      <c r="C856" s="1">
        <v>39985</v>
      </c>
      <c r="D856" t="s">
        <v>78</v>
      </c>
      <c r="E856">
        <v>24</v>
      </c>
      <c r="F856">
        <v>64.281599999999997</v>
      </c>
      <c r="G856">
        <v>7.0000000000000007E-2</v>
      </c>
      <c r="H856" t="s">
        <v>22</v>
      </c>
      <c r="I856">
        <v>22.63</v>
      </c>
      <c r="J856">
        <v>2.88</v>
      </c>
      <c r="K856">
        <v>0.5</v>
      </c>
      <c r="L856" t="s">
        <v>884</v>
      </c>
      <c r="M856">
        <f t="shared" si="26"/>
        <v>13</v>
      </c>
      <c r="N856" t="s">
        <v>703</v>
      </c>
      <c r="O856" t="s">
        <v>704</v>
      </c>
      <c r="P856" t="s">
        <v>41</v>
      </c>
      <c r="Q856" t="s">
        <v>26</v>
      </c>
      <c r="R856" t="s">
        <v>88</v>
      </c>
      <c r="S856" t="s">
        <v>485</v>
      </c>
      <c r="T856" t="s">
        <v>39</v>
      </c>
      <c r="U856">
        <v>0.39</v>
      </c>
      <c r="V856" s="1">
        <v>39988</v>
      </c>
      <c r="W856">
        <f t="shared" si="27"/>
        <v>4.8384000000000009</v>
      </c>
    </row>
    <row r="857" spans="1:23" x14ac:dyDescent="0.2">
      <c r="A857">
        <v>856</v>
      </c>
      <c r="B857">
        <v>6144</v>
      </c>
      <c r="C857" s="1">
        <v>39985</v>
      </c>
      <c r="D857" t="s">
        <v>78</v>
      </c>
      <c r="E857">
        <v>4</v>
      </c>
      <c r="F857">
        <v>1351.0547999999999</v>
      </c>
      <c r="G857">
        <v>0.03</v>
      </c>
      <c r="H857" t="s">
        <v>31</v>
      </c>
      <c r="I857">
        <v>-223.58700000000002</v>
      </c>
      <c r="J857">
        <v>348.21</v>
      </c>
      <c r="K857">
        <v>40.19</v>
      </c>
      <c r="L857" t="s">
        <v>884</v>
      </c>
      <c r="M857">
        <f t="shared" si="26"/>
        <v>13</v>
      </c>
      <c r="N857" t="s">
        <v>703</v>
      </c>
      <c r="O857" t="s">
        <v>704</v>
      </c>
      <c r="P857" t="s">
        <v>41</v>
      </c>
      <c r="Q857" t="s">
        <v>49</v>
      </c>
      <c r="R857" t="s">
        <v>83</v>
      </c>
      <c r="S857" t="s">
        <v>599</v>
      </c>
      <c r="T857" t="s">
        <v>82</v>
      </c>
      <c r="U857">
        <v>0.62</v>
      </c>
      <c r="V857" s="1">
        <v>39986</v>
      </c>
      <c r="W857">
        <f t="shared" si="27"/>
        <v>41.785199999999996</v>
      </c>
    </row>
    <row r="858" spans="1:23" x14ac:dyDescent="0.2">
      <c r="A858">
        <v>857</v>
      </c>
      <c r="B858">
        <v>6148</v>
      </c>
      <c r="C858" s="1">
        <v>40901</v>
      </c>
      <c r="D858" t="s">
        <v>63</v>
      </c>
      <c r="E858">
        <v>50</v>
      </c>
      <c r="F858">
        <v>505.4</v>
      </c>
      <c r="G858">
        <v>0.05</v>
      </c>
      <c r="H858" t="s">
        <v>22</v>
      </c>
      <c r="I858">
        <v>-29.4</v>
      </c>
      <c r="J858">
        <v>10.64</v>
      </c>
      <c r="K858">
        <v>5.16</v>
      </c>
      <c r="L858" t="s">
        <v>1679</v>
      </c>
      <c r="M858">
        <f t="shared" si="26"/>
        <v>12</v>
      </c>
      <c r="N858" t="s">
        <v>1595</v>
      </c>
      <c r="O858" t="s">
        <v>1595</v>
      </c>
      <c r="P858" t="s">
        <v>25</v>
      </c>
      <c r="Q858" t="s">
        <v>49</v>
      </c>
      <c r="R858" t="s">
        <v>50</v>
      </c>
      <c r="S858" t="s">
        <v>593</v>
      </c>
      <c r="T858" t="s">
        <v>39</v>
      </c>
      <c r="U858">
        <v>0.56999999999999995</v>
      </c>
      <c r="V858" s="1">
        <v>40902</v>
      </c>
      <c r="W858">
        <f t="shared" si="27"/>
        <v>26.6</v>
      </c>
    </row>
    <row r="859" spans="1:23" x14ac:dyDescent="0.2">
      <c r="A859">
        <v>858</v>
      </c>
      <c r="B859">
        <v>6148</v>
      </c>
      <c r="C859" s="1">
        <v>40901</v>
      </c>
      <c r="D859" t="s">
        <v>63</v>
      </c>
      <c r="E859">
        <v>18</v>
      </c>
      <c r="F859">
        <v>346.78800000000001</v>
      </c>
      <c r="G859">
        <v>0.05</v>
      </c>
      <c r="H859" t="s">
        <v>56</v>
      </c>
      <c r="I859">
        <v>116.37</v>
      </c>
      <c r="J859">
        <v>20.28</v>
      </c>
      <c r="K859">
        <v>6.68</v>
      </c>
      <c r="L859" t="s">
        <v>1679</v>
      </c>
      <c r="M859">
        <f t="shared" si="26"/>
        <v>12</v>
      </c>
      <c r="N859" t="s">
        <v>1595</v>
      </c>
      <c r="O859" t="s">
        <v>1595</v>
      </c>
      <c r="P859" t="s">
        <v>25</v>
      </c>
      <c r="Q859" t="s">
        <v>49</v>
      </c>
      <c r="R859" t="s">
        <v>50</v>
      </c>
      <c r="S859" t="s">
        <v>1621</v>
      </c>
      <c r="T859" t="s">
        <v>39</v>
      </c>
      <c r="U859">
        <v>0.53</v>
      </c>
      <c r="V859" s="1">
        <v>40902</v>
      </c>
      <c r="W859">
        <f t="shared" si="27"/>
        <v>18.252000000000002</v>
      </c>
    </row>
    <row r="860" spans="1:23" x14ac:dyDescent="0.2">
      <c r="A860">
        <v>859</v>
      </c>
      <c r="B860">
        <v>6150</v>
      </c>
      <c r="C860" s="1">
        <v>41183</v>
      </c>
      <c r="D860" t="s">
        <v>78</v>
      </c>
      <c r="E860">
        <v>38</v>
      </c>
      <c r="F860">
        <v>177.88560000000001</v>
      </c>
      <c r="G860">
        <v>0.06</v>
      </c>
      <c r="H860" t="s">
        <v>22</v>
      </c>
      <c r="I860">
        <v>82.65</v>
      </c>
      <c r="J860">
        <v>4.9800000000000004</v>
      </c>
      <c r="K860">
        <v>0.8</v>
      </c>
      <c r="L860" t="s">
        <v>2089</v>
      </c>
      <c r="M860">
        <f t="shared" si="26"/>
        <v>15</v>
      </c>
      <c r="N860" t="s">
        <v>2073</v>
      </c>
      <c r="O860" t="s">
        <v>704</v>
      </c>
      <c r="P860" t="s">
        <v>25</v>
      </c>
      <c r="Q860" t="s">
        <v>26</v>
      </c>
      <c r="R860" t="s">
        <v>61</v>
      </c>
      <c r="S860" t="s">
        <v>842</v>
      </c>
      <c r="T860" t="s">
        <v>68</v>
      </c>
      <c r="U860">
        <v>0.36</v>
      </c>
      <c r="V860" s="1">
        <v>41184</v>
      </c>
      <c r="W860">
        <f t="shared" si="27"/>
        <v>11.3544</v>
      </c>
    </row>
    <row r="861" spans="1:23" x14ac:dyDescent="0.2">
      <c r="A861">
        <v>860</v>
      </c>
      <c r="B861">
        <v>6179</v>
      </c>
      <c r="C861" s="1">
        <v>39966</v>
      </c>
      <c r="D861" t="s">
        <v>45</v>
      </c>
      <c r="E861">
        <v>50</v>
      </c>
      <c r="F861">
        <v>444.98999999999995</v>
      </c>
      <c r="G861">
        <v>0.09</v>
      </c>
      <c r="H861" t="s">
        <v>22</v>
      </c>
      <c r="I861">
        <v>197.76</v>
      </c>
      <c r="J861">
        <v>9.7799999999999994</v>
      </c>
      <c r="K861">
        <v>1.39</v>
      </c>
      <c r="L861" t="s">
        <v>1513</v>
      </c>
      <c r="M861">
        <f t="shared" si="26"/>
        <v>17</v>
      </c>
      <c r="N861" t="s">
        <v>974</v>
      </c>
      <c r="O861" t="s">
        <v>512</v>
      </c>
      <c r="P861" t="s">
        <v>33</v>
      </c>
      <c r="Q861" t="s">
        <v>26</v>
      </c>
      <c r="R861" t="s">
        <v>76</v>
      </c>
      <c r="S861" t="s">
        <v>571</v>
      </c>
      <c r="T861" t="s">
        <v>39</v>
      </c>
      <c r="U861">
        <v>0.39</v>
      </c>
      <c r="V861" s="1">
        <v>39967</v>
      </c>
      <c r="W861">
        <f t="shared" si="27"/>
        <v>44.009999999999991</v>
      </c>
    </row>
    <row r="862" spans="1:23" x14ac:dyDescent="0.2">
      <c r="A862">
        <v>861</v>
      </c>
      <c r="B862">
        <v>6179</v>
      </c>
      <c r="C862" s="1">
        <v>39966</v>
      </c>
      <c r="D862" t="s">
        <v>45</v>
      </c>
      <c r="E862">
        <v>15</v>
      </c>
      <c r="F862">
        <v>3014.8500000000004</v>
      </c>
      <c r="G862">
        <v>0</v>
      </c>
      <c r="H862" t="s">
        <v>22</v>
      </c>
      <c r="I862">
        <v>234.61199999999999</v>
      </c>
      <c r="J862">
        <v>200.99</v>
      </c>
      <c r="K862">
        <v>8.08</v>
      </c>
      <c r="L862" t="s">
        <v>1513</v>
      </c>
      <c r="M862">
        <f t="shared" si="26"/>
        <v>17</v>
      </c>
      <c r="N862" t="s">
        <v>974</v>
      </c>
      <c r="O862" t="s">
        <v>512</v>
      </c>
      <c r="P862" t="s">
        <v>33</v>
      </c>
      <c r="Q862" t="s">
        <v>42</v>
      </c>
      <c r="R862" t="s">
        <v>43</v>
      </c>
      <c r="S862" t="s">
        <v>208</v>
      </c>
      <c r="T862" t="s">
        <v>39</v>
      </c>
      <c r="U862">
        <v>0.59</v>
      </c>
      <c r="V862" s="1">
        <v>39968</v>
      </c>
      <c r="W862">
        <f t="shared" si="27"/>
        <v>0</v>
      </c>
    </row>
    <row r="863" spans="1:23" x14ac:dyDescent="0.2">
      <c r="A863">
        <v>862</v>
      </c>
      <c r="B863">
        <v>6180</v>
      </c>
      <c r="C863" s="1">
        <v>40644</v>
      </c>
      <c r="D863" t="s">
        <v>63</v>
      </c>
      <c r="E863">
        <v>44</v>
      </c>
      <c r="F863">
        <v>2874.5243999999998</v>
      </c>
      <c r="G863">
        <v>0.01</v>
      </c>
      <c r="H863" t="s">
        <v>22</v>
      </c>
      <c r="I863">
        <v>590.31899999999996</v>
      </c>
      <c r="J863">
        <v>65.989999999999995</v>
      </c>
      <c r="K863">
        <v>3.99</v>
      </c>
      <c r="L863" t="s">
        <v>1927</v>
      </c>
      <c r="M863">
        <f t="shared" si="26"/>
        <v>10</v>
      </c>
      <c r="N863" t="s">
        <v>2073</v>
      </c>
      <c r="O863" t="s">
        <v>704</v>
      </c>
      <c r="P863" t="s">
        <v>60</v>
      </c>
      <c r="Q863" t="s">
        <v>42</v>
      </c>
      <c r="R863" t="s">
        <v>43</v>
      </c>
      <c r="S863" t="s">
        <v>582</v>
      </c>
      <c r="T863" t="s">
        <v>39</v>
      </c>
      <c r="U863">
        <v>0.59</v>
      </c>
      <c r="V863" s="1">
        <v>40646</v>
      </c>
      <c r="W863">
        <f t="shared" si="27"/>
        <v>29.035599999999999</v>
      </c>
    </row>
    <row r="864" spans="1:23" x14ac:dyDescent="0.2">
      <c r="A864">
        <v>863</v>
      </c>
      <c r="B864">
        <v>6182</v>
      </c>
      <c r="C864" s="1">
        <v>41111</v>
      </c>
      <c r="D864" t="s">
        <v>21</v>
      </c>
      <c r="E864">
        <v>40</v>
      </c>
      <c r="F864">
        <v>248.83200000000005</v>
      </c>
      <c r="G864">
        <v>0.04</v>
      </c>
      <c r="H864" t="s">
        <v>22</v>
      </c>
      <c r="I864">
        <v>-116.79</v>
      </c>
      <c r="J864">
        <v>6.48</v>
      </c>
      <c r="K864">
        <v>6.65</v>
      </c>
      <c r="L864" t="s">
        <v>102</v>
      </c>
      <c r="M864">
        <f t="shared" si="26"/>
        <v>13</v>
      </c>
      <c r="N864" t="s">
        <v>24</v>
      </c>
      <c r="O864" t="s">
        <v>24</v>
      </c>
      <c r="P864" t="s">
        <v>41</v>
      </c>
      <c r="Q864" t="s">
        <v>26</v>
      </c>
      <c r="R864" t="s">
        <v>61</v>
      </c>
      <c r="S864" t="s">
        <v>152</v>
      </c>
      <c r="T864" t="s">
        <v>39</v>
      </c>
      <c r="U864">
        <v>0.36</v>
      </c>
      <c r="V864" s="1">
        <v>41118</v>
      </c>
      <c r="W864">
        <f t="shared" si="27"/>
        <v>10.368000000000002</v>
      </c>
    </row>
    <row r="865" spans="1:23" x14ac:dyDescent="0.2">
      <c r="A865">
        <v>864</v>
      </c>
      <c r="B865">
        <v>6182</v>
      </c>
      <c r="C865" s="1">
        <v>41111</v>
      </c>
      <c r="D865" t="s">
        <v>21</v>
      </c>
      <c r="E865">
        <v>18</v>
      </c>
      <c r="F865">
        <v>111.97440000000002</v>
      </c>
      <c r="G865">
        <v>0.04</v>
      </c>
      <c r="H865" t="s">
        <v>56</v>
      </c>
      <c r="I865">
        <v>-67.28</v>
      </c>
      <c r="J865">
        <v>6.48</v>
      </c>
      <c r="K865">
        <v>7.86</v>
      </c>
      <c r="L865" t="s">
        <v>102</v>
      </c>
      <c r="M865">
        <f t="shared" si="26"/>
        <v>13</v>
      </c>
      <c r="N865" t="s">
        <v>24</v>
      </c>
      <c r="O865" t="s">
        <v>24</v>
      </c>
      <c r="P865" t="s">
        <v>41</v>
      </c>
      <c r="Q865" t="s">
        <v>26</v>
      </c>
      <c r="R865" t="s">
        <v>61</v>
      </c>
      <c r="S865" t="s">
        <v>153</v>
      </c>
      <c r="T865" t="s">
        <v>39</v>
      </c>
      <c r="U865">
        <v>0.37</v>
      </c>
      <c r="V865" s="1">
        <v>41115</v>
      </c>
      <c r="W865">
        <f t="shared" si="27"/>
        <v>4.6656000000000004</v>
      </c>
    </row>
    <row r="866" spans="1:23" x14ac:dyDescent="0.2">
      <c r="A866">
        <v>865</v>
      </c>
      <c r="B866">
        <v>6183</v>
      </c>
      <c r="C866" s="1">
        <v>41075</v>
      </c>
      <c r="D866" t="s">
        <v>63</v>
      </c>
      <c r="E866">
        <v>41</v>
      </c>
      <c r="F866">
        <v>1966.4092000000001</v>
      </c>
      <c r="G866">
        <v>0.02</v>
      </c>
      <c r="H866" t="s">
        <v>22</v>
      </c>
      <c r="I866">
        <v>951.5</v>
      </c>
      <c r="J866">
        <v>48.94</v>
      </c>
      <c r="K866">
        <v>5.86</v>
      </c>
      <c r="L866" t="s">
        <v>1812</v>
      </c>
      <c r="M866">
        <f t="shared" si="26"/>
        <v>13</v>
      </c>
      <c r="N866" t="s">
        <v>1813</v>
      </c>
      <c r="O866" t="s">
        <v>512</v>
      </c>
      <c r="P866" t="s">
        <v>25</v>
      </c>
      <c r="Q866" t="s">
        <v>26</v>
      </c>
      <c r="R866" t="s">
        <v>61</v>
      </c>
      <c r="S866" t="s">
        <v>1422</v>
      </c>
      <c r="T866" t="s">
        <v>39</v>
      </c>
      <c r="U866">
        <v>0.35</v>
      </c>
      <c r="V866" s="1">
        <v>41076</v>
      </c>
      <c r="W866">
        <f t="shared" si="27"/>
        <v>40.130800000000001</v>
      </c>
    </row>
    <row r="867" spans="1:23" x14ac:dyDescent="0.2">
      <c r="A867">
        <v>866</v>
      </c>
      <c r="B867">
        <v>6211</v>
      </c>
      <c r="C867" s="1">
        <v>40140</v>
      </c>
      <c r="D867" t="s">
        <v>78</v>
      </c>
      <c r="E867">
        <v>28</v>
      </c>
      <c r="F867">
        <v>59.875200000000007</v>
      </c>
      <c r="G867">
        <v>0.01</v>
      </c>
      <c r="H867" t="s">
        <v>22</v>
      </c>
      <c r="I867">
        <v>-142.66900000000001</v>
      </c>
      <c r="J867">
        <v>2.16</v>
      </c>
      <c r="K867">
        <v>6.05</v>
      </c>
      <c r="L867" t="s">
        <v>1819</v>
      </c>
      <c r="M867">
        <f t="shared" si="26"/>
        <v>9</v>
      </c>
      <c r="N867" t="s">
        <v>1905</v>
      </c>
      <c r="O867" t="s">
        <v>673</v>
      </c>
      <c r="P867" t="s">
        <v>41</v>
      </c>
      <c r="Q867" t="s">
        <v>26</v>
      </c>
      <c r="R867" t="s">
        <v>37</v>
      </c>
      <c r="S867" t="s">
        <v>516</v>
      </c>
      <c r="T867" t="s">
        <v>39</v>
      </c>
      <c r="U867">
        <v>0.37</v>
      </c>
      <c r="V867" s="1">
        <v>40142</v>
      </c>
      <c r="W867">
        <f t="shared" si="27"/>
        <v>0.6048</v>
      </c>
    </row>
    <row r="868" spans="1:23" x14ac:dyDescent="0.2">
      <c r="A868">
        <v>867</v>
      </c>
      <c r="B868">
        <v>6211</v>
      </c>
      <c r="C868" s="1">
        <v>40140</v>
      </c>
      <c r="D868" t="s">
        <v>78</v>
      </c>
      <c r="E868">
        <v>3</v>
      </c>
      <c r="F868">
        <v>59.650199999999998</v>
      </c>
      <c r="G868">
        <v>7.0000000000000007E-2</v>
      </c>
      <c r="H868" t="s">
        <v>22</v>
      </c>
      <c r="I868">
        <v>-38.93</v>
      </c>
      <c r="J868">
        <v>21.38</v>
      </c>
      <c r="K868">
        <v>8.99</v>
      </c>
      <c r="L868" t="s">
        <v>1819</v>
      </c>
      <c r="M868">
        <f t="shared" si="26"/>
        <v>9</v>
      </c>
      <c r="N868" t="s">
        <v>1905</v>
      </c>
      <c r="O868" t="s">
        <v>673</v>
      </c>
      <c r="P868" t="s">
        <v>41</v>
      </c>
      <c r="Q868" t="s">
        <v>26</v>
      </c>
      <c r="R868" t="s">
        <v>95</v>
      </c>
      <c r="S868" t="s">
        <v>436</v>
      </c>
      <c r="T868" t="s">
        <v>52</v>
      </c>
      <c r="U868">
        <v>0.59</v>
      </c>
      <c r="V868" s="1">
        <v>40142</v>
      </c>
      <c r="W868">
        <f t="shared" si="27"/>
        <v>4.4898000000000007</v>
      </c>
    </row>
    <row r="869" spans="1:23" x14ac:dyDescent="0.2">
      <c r="A869">
        <v>868</v>
      </c>
      <c r="B869">
        <v>6241</v>
      </c>
      <c r="C869" s="1">
        <v>40176</v>
      </c>
      <c r="D869" t="s">
        <v>21</v>
      </c>
      <c r="E869">
        <v>24</v>
      </c>
      <c r="F869">
        <v>128.94720000000001</v>
      </c>
      <c r="G869">
        <v>0.08</v>
      </c>
      <c r="H869" t="s">
        <v>56</v>
      </c>
      <c r="I869">
        <v>45</v>
      </c>
      <c r="J869">
        <v>5.84</v>
      </c>
      <c r="K869">
        <v>1</v>
      </c>
      <c r="L869" t="s">
        <v>339</v>
      </c>
      <c r="M869">
        <f t="shared" si="26"/>
        <v>13</v>
      </c>
      <c r="N869" t="s">
        <v>672</v>
      </c>
      <c r="O869" t="s">
        <v>673</v>
      </c>
      <c r="P869" t="s">
        <v>25</v>
      </c>
      <c r="Q869" t="s">
        <v>26</v>
      </c>
      <c r="R869" t="s">
        <v>95</v>
      </c>
      <c r="S869" t="s">
        <v>1144</v>
      </c>
      <c r="T869" t="s">
        <v>68</v>
      </c>
      <c r="U869">
        <v>0.38</v>
      </c>
      <c r="V869" s="1">
        <v>40181</v>
      </c>
      <c r="W869">
        <f t="shared" si="27"/>
        <v>11.2128</v>
      </c>
    </row>
    <row r="870" spans="1:23" x14ac:dyDescent="0.2">
      <c r="A870">
        <v>869</v>
      </c>
      <c r="B870">
        <v>6241</v>
      </c>
      <c r="C870" s="1">
        <v>40176</v>
      </c>
      <c r="D870" t="s">
        <v>21</v>
      </c>
      <c r="E870">
        <v>29</v>
      </c>
      <c r="F870">
        <v>5973.71</v>
      </c>
      <c r="G870">
        <v>0</v>
      </c>
      <c r="H870" t="s">
        <v>22</v>
      </c>
      <c r="I870">
        <v>1365.2819999999999</v>
      </c>
      <c r="J870">
        <v>205.99</v>
      </c>
      <c r="K870">
        <v>8.99</v>
      </c>
      <c r="L870" t="s">
        <v>339</v>
      </c>
      <c r="M870">
        <f t="shared" si="26"/>
        <v>13</v>
      </c>
      <c r="N870" t="s">
        <v>672</v>
      </c>
      <c r="O870" t="s">
        <v>673</v>
      </c>
      <c r="P870" t="s">
        <v>25</v>
      </c>
      <c r="Q870" t="s">
        <v>42</v>
      </c>
      <c r="R870" t="s">
        <v>43</v>
      </c>
      <c r="S870" t="s">
        <v>1021</v>
      </c>
      <c r="T870" t="s">
        <v>39</v>
      </c>
      <c r="U870">
        <v>0.6</v>
      </c>
      <c r="V870" s="1">
        <v>40180</v>
      </c>
      <c r="W870">
        <f t="shared" si="27"/>
        <v>0</v>
      </c>
    </row>
    <row r="871" spans="1:23" x14ac:dyDescent="0.2">
      <c r="A871">
        <v>870</v>
      </c>
      <c r="B871">
        <v>6246</v>
      </c>
      <c r="C871" s="1">
        <v>40107</v>
      </c>
      <c r="D871" t="s">
        <v>45</v>
      </c>
      <c r="E871">
        <v>13</v>
      </c>
      <c r="F871">
        <v>48.024600000000007</v>
      </c>
      <c r="G871">
        <v>0.06</v>
      </c>
      <c r="H871" t="s">
        <v>22</v>
      </c>
      <c r="I871">
        <v>11.72</v>
      </c>
      <c r="J871">
        <v>3.93</v>
      </c>
      <c r="K871">
        <v>0.99</v>
      </c>
      <c r="L871" t="s">
        <v>622</v>
      </c>
      <c r="M871">
        <f t="shared" si="26"/>
        <v>12</v>
      </c>
      <c r="N871" t="s">
        <v>1123</v>
      </c>
      <c r="O871" t="s">
        <v>1123</v>
      </c>
      <c r="P871" t="s">
        <v>60</v>
      </c>
      <c r="Q871" t="s">
        <v>26</v>
      </c>
      <c r="R871" t="s">
        <v>66</v>
      </c>
      <c r="S871" t="s">
        <v>386</v>
      </c>
      <c r="T871" t="s">
        <v>68</v>
      </c>
      <c r="U871">
        <v>0.39</v>
      </c>
      <c r="V871" s="1">
        <v>40109</v>
      </c>
      <c r="W871">
        <f t="shared" si="27"/>
        <v>3.0653999999999999</v>
      </c>
    </row>
    <row r="872" spans="1:23" x14ac:dyDescent="0.2">
      <c r="A872">
        <v>871</v>
      </c>
      <c r="B872">
        <v>6272</v>
      </c>
      <c r="C872" s="1">
        <v>40236</v>
      </c>
      <c r="D872" t="s">
        <v>30</v>
      </c>
      <c r="E872">
        <v>33</v>
      </c>
      <c r="F872">
        <v>469.62300000000005</v>
      </c>
      <c r="G872">
        <v>0.05</v>
      </c>
      <c r="H872" t="s">
        <v>22</v>
      </c>
      <c r="I872">
        <v>37.9</v>
      </c>
      <c r="J872">
        <v>14.98</v>
      </c>
      <c r="K872">
        <v>8.99</v>
      </c>
      <c r="L872" t="s">
        <v>1988</v>
      </c>
      <c r="M872">
        <f t="shared" si="26"/>
        <v>14</v>
      </c>
      <c r="N872" t="s">
        <v>1905</v>
      </c>
      <c r="O872" t="s">
        <v>673</v>
      </c>
      <c r="P872" t="s">
        <v>41</v>
      </c>
      <c r="Q872" t="s">
        <v>49</v>
      </c>
      <c r="R872" t="s">
        <v>50</v>
      </c>
      <c r="S872" t="s">
        <v>332</v>
      </c>
      <c r="T872" t="s">
        <v>52</v>
      </c>
      <c r="U872">
        <v>0.39</v>
      </c>
      <c r="V872" s="1">
        <v>40238</v>
      </c>
      <c r="W872">
        <f t="shared" si="27"/>
        <v>24.717000000000002</v>
      </c>
    </row>
    <row r="873" spans="1:23" x14ac:dyDescent="0.2">
      <c r="A873">
        <v>872</v>
      </c>
      <c r="B873">
        <v>6272</v>
      </c>
      <c r="C873" s="1">
        <v>40236</v>
      </c>
      <c r="D873" t="s">
        <v>30</v>
      </c>
      <c r="E873">
        <v>48</v>
      </c>
      <c r="F873">
        <v>5975.5199999999995</v>
      </c>
      <c r="G873">
        <v>0</v>
      </c>
      <c r="H873" t="s">
        <v>31</v>
      </c>
      <c r="I873">
        <v>-175.46</v>
      </c>
      <c r="J873">
        <v>124.49</v>
      </c>
      <c r="K873">
        <v>51.94</v>
      </c>
      <c r="L873" t="s">
        <v>1988</v>
      </c>
      <c r="M873">
        <f t="shared" si="26"/>
        <v>14</v>
      </c>
      <c r="N873" t="s">
        <v>1905</v>
      </c>
      <c r="O873" t="s">
        <v>673</v>
      </c>
      <c r="P873" t="s">
        <v>41</v>
      </c>
      <c r="Q873" t="s">
        <v>49</v>
      </c>
      <c r="R873" t="s">
        <v>83</v>
      </c>
      <c r="S873" t="s">
        <v>432</v>
      </c>
      <c r="T873" t="s">
        <v>82</v>
      </c>
      <c r="U873">
        <v>0.63</v>
      </c>
      <c r="V873" s="1">
        <v>40238</v>
      </c>
      <c r="W873">
        <f t="shared" si="27"/>
        <v>0</v>
      </c>
    </row>
    <row r="874" spans="1:23" x14ac:dyDescent="0.2">
      <c r="A874">
        <v>873</v>
      </c>
      <c r="B874">
        <v>6272</v>
      </c>
      <c r="C874" s="1">
        <v>40236</v>
      </c>
      <c r="D874" t="s">
        <v>30</v>
      </c>
      <c r="E874">
        <v>8</v>
      </c>
      <c r="F874">
        <v>407.60720000000003</v>
      </c>
      <c r="G874">
        <v>0.09</v>
      </c>
      <c r="H874" t="s">
        <v>56</v>
      </c>
      <c r="I874">
        <v>-275.05500000000001</v>
      </c>
      <c r="J874">
        <v>55.99</v>
      </c>
      <c r="K874">
        <v>2.5</v>
      </c>
      <c r="L874" t="s">
        <v>1988</v>
      </c>
      <c r="M874">
        <f t="shared" si="26"/>
        <v>14</v>
      </c>
      <c r="N874" t="s">
        <v>1905</v>
      </c>
      <c r="O874" t="s">
        <v>673</v>
      </c>
      <c r="P874" t="s">
        <v>41</v>
      </c>
      <c r="Q874" t="s">
        <v>42</v>
      </c>
      <c r="R874" t="s">
        <v>43</v>
      </c>
      <c r="S874" t="s">
        <v>1323</v>
      </c>
      <c r="T874" t="s">
        <v>52</v>
      </c>
      <c r="U874">
        <v>0.83</v>
      </c>
      <c r="V874" s="1">
        <v>40238</v>
      </c>
      <c r="W874">
        <f t="shared" si="27"/>
        <v>40.312800000000003</v>
      </c>
    </row>
    <row r="875" spans="1:23" x14ac:dyDescent="0.2">
      <c r="A875">
        <v>874</v>
      </c>
      <c r="B875">
        <v>6272</v>
      </c>
      <c r="C875" s="1">
        <v>40236</v>
      </c>
      <c r="D875" t="s">
        <v>30</v>
      </c>
      <c r="E875">
        <v>31</v>
      </c>
      <c r="F875">
        <v>3186.8186000000001</v>
      </c>
      <c r="G875">
        <v>0.03</v>
      </c>
      <c r="H875" t="s">
        <v>22</v>
      </c>
      <c r="I875">
        <v>875.45</v>
      </c>
      <c r="J875">
        <v>105.98</v>
      </c>
      <c r="K875">
        <v>13.99</v>
      </c>
      <c r="L875" t="s">
        <v>1988</v>
      </c>
      <c r="M875">
        <f t="shared" si="26"/>
        <v>14</v>
      </c>
      <c r="N875" t="s">
        <v>1905</v>
      </c>
      <c r="O875" t="s">
        <v>673</v>
      </c>
      <c r="P875" t="s">
        <v>41</v>
      </c>
      <c r="Q875" t="s">
        <v>49</v>
      </c>
      <c r="R875" t="s">
        <v>50</v>
      </c>
      <c r="S875" t="s">
        <v>242</v>
      </c>
      <c r="T875" t="s">
        <v>48</v>
      </c>
      <c r="U875">
        <v>0.65</v>
      </c>
      <c r="V875" s="1">
        <v>40238</v>
      </c>
      <c r="W875">
        <f t="shared" si="27"/>
        <v>98.561400000000006</v>
      </c>
    </row>
    <row r="876" spans="1:23" x14ac:dyDescent="0.2">
      <c r="A876">
        <v>875</v>
      </c>
      <c r="B876">
        <v>6274</v>
      </c>
      <c r="C876" s="1">
        <v>40738</v>
      </c>
      <c r="D876" t="s">
        <v>45</v>
      </c>
      <c r="E876">
        <v>22</v>
      </c>
      <c r="F876">
        <v>36.366</v>
      </c>
      <c r="G876">
        <v>0.05</v>
      </c>
      <c r="H876" t="s">
        <v>56</v>
      </c>
      <c r="I876">
        <v>-56.73</v>
      </c>
      <c r="J876">
        <v>1.74</v>
      </c>
      <c r="K876">
        <v>4.08</v>
      </c>
      <c r="L876" t="s">
        <v>1933</v>
      </c>
      <c r="M876">
        <f t="shared" si="26"/>
        <v>12</v>
      </c>
      <c r="N876" t="s">
        <v>703</v>
      </c>
      <c r="O876" t="s">
        <v>704</v>
      </c>
      <c r="P876" t="s">
        <v>60</v>
      </c>
      <c r="Q876" t="s">
        <v>49</v>
      </c>
      <c r="R876" t="s">
        <v>50</v>
      </c>
      <c r="S876" t="s">
        <v>456</v>
      </c>
      <c r="T876" t="s">
        <v>52</v>
      </c>
      <c r="U876">
        <v>0.53</v>
      </c>
      <c r="V876" s="1">
        <v>40739</v>
      </c>
      <c r="W876">
        <f t="shared" si="27"/>
        <v>1.9140000000000001</v>
      </c>
    </row>
    <row r="877" spans="1:23" x14ac:dyDescent="0.2">
      <c r="A877">
        <v>876</v>
      </c>
      <c r="B877">
        <v>6279</v>
      </c>
      <c r="C877" s="1">
        <v>40207</v>
      </c>
      <c r="D877" t="s">
        <v>78</v>
      </c>
      <c r="E877">
        <v>49</v>
      </c>
      <c r="F877">
        <v>3263.7528000000002</v>
      </c>
      <c r="G877">
        <v>0.01</v>
      </c>
      <c r="H877" t="s">
        <v>22</v>
      </c>
      <c r="I877">
        <v>723.33300000000008</v>
      </c>
      <c r="J877">
        <v>67.28</v>
      </c>
      <c r="K877">
        <v>19.989999999999998</v>
      </c>
      <c r="L877" t="s">
        <v>1540</v>
      </c>
      <c r="M877">
        <f t="shared" si="26"/>
        <v>15</v>
      </c>
      <c r="N877" t="s">
        <v>1813</v>
      </c>
      <c r="O877" t="s">
        <v>512</v>
      </c>
      <c r="P877" t="s">
        <v>33</v>
      </c>
      <c r="Q877" t="s">
        <v>26</v>
      </c>
      <c r="R877" t="s">
        <v>37</v>
      </c>
      <c r="S877" t="s">
        <v>637</v>
      </c>
      <c r="T877" t="s">
        <v>39</v>
      </c>
      <c r="U877">
        <v>0.4</v>
      </c>
      <c r="V877" s="1">
        <v>40209</v>
      </c>
      <c r="W877">
        <f t="shared" si="27"/>
        <v>32.967200000000005</v>
      </c>
    </row>
    <row r="878" spans="1:23" x14ac:dyDescent="0.2">
      <c r="A878">
        <v>877</v>
      </c>
      <c r="B878">
        <v>6304</v>
      </c>
      <c r="C878" s="1">
        <v>40766</v>
      </c>
      <c r="D878" t="s">
        <v>30</v>
      </c>
      <c r="E878">
        <v>30</v>
      </c>
      <c r="F878">
        <v>192.45600000000002</v>
      </c>
      <c r="G878">
        <v>0.01</v>
      </c>
      <c r="H878" t="s">
        <v>22</v>
      </c>
      <c r="I878">
        <v>-83.33</v>
      </c>
      <c r="J878">
        <v>6.48</v>
      </c>
      <c r="K878">
        <v>6.65</v>
      </c>
      <c r="L878" t="s">
        <v>2097</v>
      </c>
      <c r="M878">
        <f t="shared" si="26"/>
        <v>18</v>
      </c>
      <c r="N878" t="s">
        <v>2073</v>
      </c>
      <c r="O878" t="s">
        <v>704</v>
      </c>
      <c r="P878" t="s">
        <v>41</v>
      </c>
      <c r="Q878" t="s">
        <v>26</v>
      </c>
      <c r="R878" t="s">
        <v>61</v>
      </c>
      <c r="S878" t="s">
        <v>152</v>
      </c>
      <c r="T878" t="s">
        <v>39</v>
      </c>
      <c r="U878">
        <v>0.36</v>
      </c>
      <c r="V878" s="1">
        <v>40768</v>
      </c>
      <c r="W878">
        <f t="shared" si="27"/>
        <v>1.9440000000000002</v>
      </c>
    </row>
    <row r="879" spans="1:23" x14ac:dyDescent="0.2">
      <c r="A879">
        <v>878</v>
      </c>
      <c r="B879">
        <v>6309</v>
      </c>
      <c r="C879" s="1">
        <v>40338</v>
      </c>
      <c r="D879" t="s">
        <v>63</v>
      </c>
      <c r="E879">
        <v>10</v>
      </c>
      <c r="F879">
        <v>28.511999999999997</v>
      </c>
      <c r="G879">
        <v>0.01</v>
      </c>
      <c r="H879" t="s">
        <v>22</v>
      </c>
      <c r="I879">
        <v>3.76</v>
      </c>
      <c r="J879">
        <v>2.88</v>
      </c>
      <c r="K879">
        <v>0.99</v>
      </c>
      <c r="L879" t="s">
        <v>2064</v>
      </c>
      <c r="M879">
        <f t="shared" si="26"/>
        <v>10</v>
      </c>
      <c r="N879" t="s">
        <v>703</v>
      </c>
      <c r="O879" t="s">
        <v>704</v>
      </c>
      <c r="P879" t="s">
        <v>41</v>
      </c>
      <c r="Q879" t="s">
        <v>26</v>
      </c>
      <c r="R879" t="s">
        <v>88</v>
      </c>
      <c r="S879" t="s">
        <v>300</v>
      </c>
      <c r="T879" t="s">
        <v>39</v>
      </c>
      <c r="U879">
        <v>0.36</v>
      </c>
      <c r="V879" s="1">
        <v>40339</v>
      </c>
      <c r="W879">
        <f t="shared" si="27"/>
        <v>0.28799999999999998</v>
      </c>
    </row>
    <row r="880" spans="1:23" x14ac:dyDescent="0.2">
      <c r="A880">
        <v>879</v>
      </c>
      <c r="B880">
        <v>6310</v>
      </c>
      <c r="C880" s="1">
        <v>39936</v>
      </c>
      <c r="D880" t="s">
        <v>45</v>
      </c>
      <c r="E880">
        <v>27</v>
      </c>
      <c r="F880">
        <v>200.9556</v>
      </c>
      <c r="G880">
        <v>0.08</v>
      </c>
      <c r="H880" t="s">
        <v>22</v>
      </c>
      <c r="I880">
        <v>-88.82</v>
      </c>
      <c r="J880">
        <v>8.09</v>
      </c>
      <c r="K880">
        <v>7.96</v>
      </c>
      <c r="L880" t="s">
        <v>2090</v>
      </c>
      <c r="M880">
        <f t="shared" si="26"/>
        <v>15</v>
      </c>
      <c r="N880" t="s">
        <v>2073</v>
      </c>
      <c r="O880" t="s">
        <v>704</v>
      </c>
      <c r="P880" t="s">
        <v>33</v>
      </c>
      <c r="Q880" t="s">
        <v>49</v>
      </c>
      <c r="R880" t="s">
        <v>50</v>
      </c>
      <c r="S880" t="s">
        <v>1769</v>
      </c>
      <c r="T880" t="s">
        <v>39</v>
      </c>
      <c r="U880">
        <v>0.49</v>
      </c>
      <c r="V880" s="1">
        <v>39937</v>
      </c>
      <c r="W880">
        <f t="shared" si="27"/>
        <v>17.474399999999999</v>
      </c>
    </row>
    <row r="881" spans="1:23" x14ac:dyDescent="0.2">
      <c r="A881">
        <v>880</v>
      </c>
      <c r="B881">
        <v>6311</v>
      </c>
      <c r="C881" s="1">
        <v>40219</v>
      </c>
      <c r="D881" t="s">
        <v>63</v>
      </c>
      <c r="E881">
        <v>18</v>
      </c>
      <c r="F881">
        <v>1485.9071999999999</v>
      </c>
      <c r="G881">
        <v>0.04</v>
      </c>
      <c r="H881" t="s">
        <v>22</v>
      </c>
      <c r="I881">
        <v>4.212000000000006</v>
      </c>
      <c r="J881">
        <v>85.99</v>
      </c>
      <c r="K881">
        <v>10.78</v>
      </c>
      <c r="L881" t="s">
        <v>1211</v>
      </c>
      <c r="M881">
        <f t="shared" si="26"/>
        <v>11</v>
      </c>
      <c r="N881" t="s">
        <v>1123</v>
      </c>
      <c r="O881" t="s">
        <v>1123</v>
      </c>
      <c r="P881" t="s">
        <v>41</v>
      </c>
      <c r="Q881" t="s">
        <v>42</v>
      </c>
      <c r="R881" t="s">
        <v>43</v>
      </c>
      <c r="S881" t="s">
        <v>1213</v>
      </c>
      <c r="T881" t="s">
        <v>39</v>
      </c>
      <c r="U881">
        <v>0.57999999999999996</v>
      </c>
      <c r="V881" s="1">
        <v>40222</v>
      </c>
      <c r="W881">
        <f t="shared" si="27"/>
        <v>61.912799999999997</v>
      </c>
    </row>
    <row r="882" spans="1:23" x14ac:dyDescent="0.2">
      <c r="A882">
        <v>881</v>
      </c>
      <c r="B882">
        <v>6336</v>
      </c>
      <c r="C882" s="1">
        <v>40783</v>
      </c>
      <c r="D882" t="s">
        <v>30</v>
      </c>
      <c r="E882">
        <v>43</v>
      </c>
      <c r="F882">
        <v>302.24700000000001</v>
      </c>
      <c r="G882">
        <v>0.01</v>
      </c>
      <c r="H882" t="s">
        <v>56</v>
      </c>
      <c r="I882">
        <v>-84.134</v>
      </c>
      <c r="J882">
        <v>7.1</v>
      </c>
      <c r="K882">
        <v>6.05</v>
      </c>
      <c r="L882" t="s">
        <v>1916</v>
      </c>
      <c r="M882">
        <f t="shared" si="26"/>
        <v>11</v>
      </c>
      <c r="N882" t="s">
        <v>1905</v>
      </c>
      <c r="O882" t="s">
        <v>673</v>
      </c>
      <c r="P882" t="s">
        <v>60</v>
      </c>
      <c r="Q882" t="s">
        <v>26</v>
      </c>
      <c r="R882" t="s">
        <v>37</v>
      </c>
      <c r="S882" t="s">
        <v>435</v>
      </c>
      <c r="T882" t="s">
        <v>39</v>
      </c>
      <c r="U882">
        <v>0.39</v>
      </c>
      <c r="V882" s="1">
        <v>40785</v>
      </c>
      <c r="W882">
        <f t="shared" si="27"/>
        <v>3.0530000000000004</v>
      </c>
    </row>
    <row r="883" spans="1:23" x14ac:dyDescent="0.2">
      <c r="A883">
        <v>882</v>
      </c>
      <c r="B883">
        <v>6337</v>
      </c>
      <c r="C883" s="1">
        <v>40786</v>
      </c>
      <c r="D883" t="s">
        <v>45</v>
      </c>
      <c r="E883">
        <v>48</v>
      </c>
      <c r="F883">
        <v>3360.1392000000001</v>
      </c>
      <c r="G883">
        <v>0.01</v>
      </c>
      <c r="H883" t="s">
        <v>22</v>
      </c>
      <c r="I883">
        <v>-912.08</v>
      </c>
      <c r="J883">
        <v>70.709999999999994</v>
      </c>
      <c r="K883">
        <v>37.58</v>
      </c>
      <c r="L883" t="s">
        <v>715</v>
      </c>
      <c r="M883">
        <f t="shared" si="26"/>
        <v>13</v>
      </c>
      <c r="N883" t="s">
        <v>703</v>
      </c>
      <c r="O883" t="s">
        <v>704</v>
      </c>
      <c r="P883" t="s">
        <v>41</v>
      </c>
      <c r="Q883" t="s">
        <v>49</v>
      </c>
      <c r="R883" t="s">
        <v>50</v>
      </c>
      <c r="S883" t="s">
        <v>724</v>
      </c>
      <c r="T883" t="s">
        <v>68</v>
      </c>
      <c r="U883">
        <v>0.78</v>
      </c>
      <c r="V883" s="1">
        <v>40788</v>
      </c>
      <c r="W883">
        <f t="shared" si="27"/>
        <v>33.940800000000003</v>
      </c>
    </row>
    <row r="884" spans="1:23" x14ac:dyDescent="0.2">
      <c r="A884">
        <v>883</v>
      </c>
      <c r="B884">
        <v>6337</v>
      </c>
      <c r="C884" s="1">
        <v>40786</v>
      </c>
      <c r="D884" t="s">
        <v>45</v>
      </c>
      <c r="E884">
        <v>1</v>
      </c>
      <c r="F884">
        <v>349.80090000000001</v>
      </c>
      <c r="G884">
        <v>7.0000000000000007E-2</v>
      </c>
      <c r="H884" t="s">
        <v>31</v>
      </c>
      <c r="I884">
        <v>-261.61200000000002</v>
      </c>
      <c r="J884">
        <v>376.13</v>
      </c>
      <c r="K884">
        <v>85.63</v>
      </c>
      <c r="L884" t="s">
        <v>715</v>
      </c>
      <c r="M884">
        <f t="shared" si="26"/>
        <v>13</v>
      </c>
      <c r="N884" t="s">
        <v>703</v>
      </c>
      <c r="O884" t="s">
        <v>704</v>
      </c>
      <c r="P884" t="s">
        <v>41</v>
      </c>
      <c r="Q884" t="s">
        <v>49</v>
      </c>
      <c r="R884" t="s">
        <v>83</v>
      </c>
      <c r="S884" t="s">
        <v>725</v>
      </c>
      <c r="T884" t="s">
        <v>82</v>
      </c>
      <c r="U884">
        <v>0.74</v>
      </c>
      <c r="V884" s="1">
        <v>40787</v>
      </c>
      <c r="W884">
        <f t="shared" si="27"/>
        <v>26.329100000000004</v>
      </c>
    </row>
    <row r="885" spans="1:23" x14ac:dyDescent="0.2">
      <c r="A885">
        <v>884</v>
      </c>
      <c r="B885">
        <v>6339</v>
      </c>
      <c r="C885" s="1">
        <v>41254</v>
      </c>
      <c r="D885" t="s">
        <v>78</v>
      </c>
      <c r="E885">
        <v>20</v>
      </c>
      <c r="F885">
        <v>284.62</v>
      </c>
      <c r="G885">
        <v>0.05</v>
      </c>
      <c r="H885" t="s">
        <v>22</v>
      </c>
      <c r="I885">
        <v>-50.84</v>
      </c>
      <c r="J885">
        <v>14.98</v>
      </c>
      <c r="K885">
        <v>7.69</v>
      </c>
      <c r="L885" t="s">
        <v>1957</v>
      </c>
      <c r="M885">
        <f t="shared" si="26"/>
        <v>16</v>
      </c>
      <c r="N885" t="s">
        <v>1905</v>
      </c>
      <c r="O885" t="s">
        <v>673</v>
      </c>
      <c r="P885" t="s">
        <v>41</v>
      </c>
      <c r="Q885" t="s">
        <v>26</v>
      </c>
      <c r="R885" t="s">
        <v>27</v>
      </c>
      <c r="S885" t="s">
        <v>1240</v>
      </c>
      <c r="T885" t="s">
        <v>39</v>
      </c>
      <c r="U885">
        <v>0.56999999999999995</v>
      </c>
      <c r="V885" s="1">
        <v>41255</v>
      </c>
      <c r="W885">
        <f t="shared" si="27"/>
        <v>14.980000000000002</v>
      </c>
    </row>
    <row r="886" spans="1:23" x14ac:dyDescent="0.2">
      <c r="A886">
        <v>885</v>
      </c>
      <c r="B886">
        <v>6368</v>
      </c>
      <c r="C886" s="1">
        <v>39866</v>
      </c>
      <c r="D886" t="s">
        <v>45</v>
      </c>
      <c r="E886">
        <v>40</v>
      </c>
      <c r="F886">
        <v>17685.599999999999</v>
      </c>
      <c r="G886">
        <v>0</v>
      </c>
      <c r="H886" t="s">
        <v>31</v>
      </c>
      <c r="I886">
        <v>6839.95</v>
      </c>
      <c r="J886">
        <v>442.14</v>
      </c>
      <c r="K886">
        <v>14.7</v>
      </c>
      <c r="L886" t="s">
        <v>797</v>
      </c>
      <c r="M886">
        <f t="shared" si="26"/>
        <v>17</v>
      </c>
      <c r="N886" t="s">
        <v>703</v>
      </c>
      <c r="O886" t="s">
        <v>704</v>
      </c>
      <c r="P886" t="s">
        <v>41</v>
      </c>
      <c r="Q886" t="s">
        <v>42</v>
      </c>
      <c r="R886" t="s">
        <v>210</v>
      </c>
      <c r="S886" t="s">
        <v>455</v>
      </c>
      <c r="T886" t="s">
        <v>36</v>
      </c>
      <c r="U886">
        <v>0.56000000000000005</v>
      </c>
      <c r="V886" s="1">
        <v>39866</v>
      </c>
      <c r="W886">
        <f t="shared" si="27"/>
        <v>0</v>
      </c>
    </row>
    <row r="887" spans="1:23" x14ac:dyDescent="0.2">
      <c r="A887">
        <v>886</v>
      </c>
      <c r="B887">
        <v>6369</v>
      </c>
      <c r="C887" s="1">
        <v>40166</v>
      </c>
      <c r="D887" t="s">
        <v>30</v>
      </c>
      <c r="E887">
        <v>30</v>
      </c>
      <c r="F887">
        <v>14876.460000000001</v>
      </c>
      <c r="G887">
        <v>0.1</v>
      </c>
      <c r="H887" t="s">
        <v>31</v>
      </c>
      <c r="I887">
        <v>545.69745</v>
      </c>
      <c r="J887">
        <v>550.98</v>
      </c>
      <c r="K887">
        <v>45.7</v>
      </c>
      <c r="L887" t="s">
        <v>1570</v>
      </c>
      <c r="M887">
        <f t="shared" si="26"/>
        <v>17</v>
      </c>
      <c r="N887" t="s">
        <v>974</v>
      </c>
      <c r="O887" t="s">
        <v>512</v>
      </c>
      <c r="P887" t="s">
        <v>41</v>
      </c>
      <c r="Q887" t="s">
        <v>49</v>
      </c>
      <c r="R887" t="s">
        <v>83</v>
      </c>
      <c r="S887" t="s">
        <v>1557</v>
      </c>
      <c r="T887" t="s">
        <v>82</v>
      </c>
      <c r="U887">
        <v>0.71</v>
      </c>
      <c r="V887" s="1">
        <v>40168</v>
      </c>
      <c r="W887">
        <f t="shared" si="27"/>
        <v>1652.9400000000003</v>
      </c>
    </row>
    <row r="888" spans="1:23" x14ac:dyDescent="0.2">
      <c r="A888">
        <v>887</v>
      </c>
      <c r="B888">
        <v>6373</v>
      </c>
      <c r="C888" s="1">
        <v>40931</v>
      </c>
      <c r="D888" t="s">
        <v>45</v>
      </c>
      <c r="E888">
        <v>1</v>
      </c>
      <c r="F888">
        <v>60.360300000000002</v>
      </c>
      <c r="G888">
        <v>0.01</v>
      </c>
      <c r="H888" t="s">
        <v>22</v>
      </c>
      <c r="I888">
        <v>-36.840000000000003</v>
      </c>
      <c r="J888">
        <v>60.97</v>
      </c>
      <c r="K888">
        <v>4.5</v>
      </c>
      <c r="L888" t="s">
        <v>1570</v>
      </c>
      <c r="M888">
        <f t="shared" si="26"/>
        <v>17</v>
      </c>
      <c r="N888" t="s">
        <v>974</v>
      </c>
      <c r="O888" t="s">
        <v>512</v>
      </c>
      <c r="P888" t="s">
        <v>60</v>
      </c>
      <c r="Q888" t="s">
        <v>26</v>
      </c>
      <c r="R888" t="s">
        <v>34</v>
      </c>
      <c r="S888" t="s">
        <v>1574</v>
      </c>
      <c r="T888" t="s">
        <v>39</v>
      </c>
      <c r="U888">
        <v>0.56000000000000005</v>
      </c>
      <c r="V888" s="1">
        <v>40932</v>
      </c>
      <c r="W888">
        <f t="shared" si="27"/>
        <v>0.60970000000000002</v>
      </c>
    </row>
    <row r="889" spans="1:23" x14ac:dyDescent="0.2">
      <c r="A889">
        <v>888</v>
      </c>
      <c r="B889">
        <v>6374</v>
      </c>
      <c r="C889" s="1">
        <v>40762</v>
      </c>
      <c r="D889" t="s">
        <v>78</v>
      </c>
      <c r="E889">
        <v>29</v>
      </c>
      <c r="F889">
        <v>839.03669999999988</v>
      </c>
      <c r="G889">
        <v>7.0000000000000007E-2</v>
      </c>
      <c r="H889" t="s">
        <v>56</v>
      </c>
      <c r="I889">
        <v>51.18</v>
      </c>
      <c r="J889">
        <v>31.11</v>
      </c>
      <c r="K889">
        <v>3.6</v>
      </c>
      <c r="L889" t="s">
        <v>892</v>
      </c>
      <c r="M889">
        <f t="shared" si="26"/>
        <v>15</v>
      </c>
      <c r="N889" t="s">
        <v>703</v>
      </c>
      <c r="O889" t="s">
        <v>704</v>
      </c>
      <c r="P889" t="s">
        <v>41</v>
      </c>
      <c r="Q889" t="s">
        <v>42</v>
      </c>
      <c r="R889" t="s">
        <v>70</v>
      </c>
      <c r="S889" t="s">
        <v>893</v>
      </c>
      <c r="T889" t="s">
        <v>52</v>
      </c>
      <c r="U889">
        <v>0.64</v>
      </c>
      <c r="V889" s="1">
        <v>40763</v>
      </c>
      <c r="W889">
        <f t="shared" si="27"/>
        <v>63.153300000000002</v>
      </c>
    </row>
    <row r="890" spans="1:23" x14ac:dyDescent="0.2">
      <c r="A890">
        <v>889</v>
      </c>
      <c r="B890">
        <v>6374</v>
      </c>
      <c r="C890" s="1">
        <v>40762</v>
      </c>
      <c r="D890" t="s">
        <v>78</v>
      </c>
      <c r="E890">
        <v>1</v>
      </c>
      <c r="F890">
        <v>1.4652000000000001</v>
      </c>
      <c r="G890">
        <v>0.01</v>
      </c>
      <c r="H890" t="s">
        <v>22</v>
      </c>
      <c r="I890">
        <v>-1.97</v>
      </c>
      <c r="J890">
        <v>1.48</v>
      </c>
      <c r="K890">
        <v>0.7</v>
      </c>
      <c r="L890" t="s">
        <v>892</v>
      </c>
      <c r="M890">
        <f t="shared" si="26"/>
        <v>15</v>
      </c>
      <c r="N890" t="s">
        <v>703</v>
      </c>
      <c r="O890" t="s">
        <v>704</v>
      </c>
      <c r="P890" t="s">
        <v>41</v>
      </c>
      <c r="Q890" t="s">
        <v>26</v>
      </c>
      <c r="R890" t="s">
        <v>66</v>
      </c>
      <c r="S890" t="s">
        <v>623</v>
      </c>
      <c r="T890" t="s">
        <v>68</v>
      </c>
      <c r="U890">
        <v>0.37</v>
      </c>
      <c r="V890" s="1">
        <v>40764</v>
      </c>
      <c r="W890">
        <f t="shared" si="27"/>
        <v>1.4800000000000001E-2</v>
      </c>
    </row>
    <row r="891" spans="1:23" x14ac:dyDescent="0.2">
      <c r="A891">
        <v>890</v>
      </c>
      <c r="B891">
        <v>6402</v>
      </c>
      <c r="C891" s="1">
        <v>40656</v>
      </c>
      <c r="D891" t="s">
        <v>21</v>
      </c>
      <c r="E891">
        <v>35</v>
      </c>
      <c r="F891">
        <v>354.46950000000004</v>
      </c>
      <c r="G891">
        <v>0.01</v>
      </c>
      <c r="H891" t="s">
        <v>22</v>
      </c>
      <c r="I891">
        <v>-22.18</v>
      </c>
      <c r="J891">
        <v>10.23</v>
      </c>
      <c r="K891">
        <v>4.68</v>
      </c>
      <c r="L891" t="s">
        <v>1062</v>
      </c>
      <c r="M891">
        <f t="shared" si="26"/>
        <v>12</v>
      </c>
      <c r="N891" t="s">
        <v>1813</v>
      </c>
      <c r="O891" t="s">
        <v>512</v>
      </c>
      <c r="P891" t="s">
        <v>41</v>
      </c>
      <c r="Q891" t="s">
        <v>26</v>
      </c>
      <c r="R891" t="s">
        <v>150</v>
      </c>
      <c r="S891" t="s">
        <v>1054</v>
      </c>
      <c r="T891" t="s">
        <v>52</v>
      </c>
      <c r="U891">
        <v>0.59</v>
      </c>
      <c r="V891" s="1">
        <v>40661</v>
      </c>
      <c r="W891">
        <f t="shared" si="27"/>
        <v>3.5805000000000002</v>
      </c>
    </row>
    <row r="892" spans="1:23" x14ac:dyDescent="0.2">
      <c r="A892">
        <v>891</v>
      </c>
      <c r="B892">
        <v>6403</v>
      </c>
      <c r="C892" s="1">
        <v>40585</v>
      </c>
      <c r="D892" t="s">
        <v>21</v>
      </c>
      <c r="E892">
        <v>41</v>
      </c>
      <c r="F892">
        <v>17186.79</v>
      </c>
      <c r="G892">
        <v>0</v>
      </c>
      <c r="H892" t="s">
        <v>22</v>
      </c>
      <c r="I892">
        <v>6247.95</v>
      </c>
      <c r="J892">
        <v>419.19</v>
      </c>
      <c r="K892">
        <v>19.989999999999998</v>
      </c>
      <c r="L892" t="s">
        <v>1725</v>
      </c>
      <c r="M892">
        <f t="shared" si="26"/>
        <v>10</v>
      </c>
      <c r="N892" t="s">
        <v>1123</v>
      </c>
      <c r="O892" t="s">
        <v>1123</v>
      </c>
      <c r="P892" t="s">
        <v>25</v>
      </c>
      <c r="Q892" t="s">
        <v>26</v>
      </c>
      <c r="R892" t="s">
        <v>27</v>
      </c>
      <c r="S892" t="s">
        <v>1655</v>
      </c>
      <c r="T892" t="s">
        <v>39</v>
      </c>
      <c r="U892">
        <v>0.57999999999999996</v>
      </c>
      <c r="V892" s="1">
        <v>40587</v>
      </c>
      <c r="W892">
        <f t="shared" si="27"/>
        <v>0</v>
      </c>
    </row>
    <row r="893" spans="1:23" x14ac:dyDescent="0.2">
      <c r="A893">
        <v>892</v>
      </c>
      <c r="B893">
        <v>6406</v>
      </c>
      <c r="C893" s="1">
        <v>40039</v>
      </c>
      <c r="D893" t="s">
        <v>78</v>
      </c>
      <c r="E893">
        <v>43</v>
      </c>
      <c r="F893">
        <v>84.968000000000004</v>
      </c>
      <c r="G893">
        <v>0.05</v>
      </c>
      <c r="H893" t="s">
        <v>22</v>
      </c>
      <c r="I893">
        <v>-70.8</v>
      </c>
      <c r="J893">
        <v>2.08</v>
      </c>
      <c r="K893">
        <v>2.56</v>
      </c>
      <c r="L893" t="s">
        <v>1855</v>
      </c>
      <c r="M893">
        <f t="shared" si="26"/>
        <v>13</v>
      </c>
      <c r="N893" t="s">
        <v>672</v>
      </c>
      <c r="O893" t="s">
        <v>673</v>
      </c>
      <c r="P893" t="s">
        <v>60</v>
      </c>
      <c r="Q893" t="s">
        <v>26</v>
      </c>
      <c r="R893" t="s">
        <v>150</v>
      </c>
      <c r="S893" t="s">
        <v>750</v>
      </c>
      <c r="T893" t="s">
        <v>52</v>
      </c>
      <c r="U893">
        <v>0.55000000000000004</v>
      </c>
      <c r="V893" s="1">
        <v>40041</v>
      </c>
      <c r="W893">
        <f t="shared" si="27"/>
        <v>4.4720000000000004</v>
      </c>
    </row>
    <row r="894" spans="1:23" x14ac:dyDescent="0.2">
      <c r="A894">
        <v>893</v>
      </c>
      <c r="B894">
        <v>6432</v>
      </c>
      <c r="C894" s="1">
        <v>40857</v>
      </c>
      <c r="D894" t="s">
        <v>78</v>
      </c>
      <c r="E894">
        <v>30</v>
      </c>
      <c r="F894">
        <v>300.56400000000002</v>
      </c>
      <c r="G894">
        <v>0.08</v>
      </c>
      <c r="H894" t="s">
        <v>22</v>
      </c>
      <c r="I894">
        <v>-38.450000000000003</v>
      </c>
      <c r="J894">
        <v>10.89</v>
      </c>
      <c r="K894">
        <v>4.5</v>
      </c>
      <c r="L894" t="s">
        <v>1385</v>
      </c>
      <c r="M894">
        <f t="shared" si="26"/>
        <v>14</v>
      </c>
      <c r="N894" t="s">
        <v>1123</v>
      </c>
      <c r="O894" t="s">
        <v>1123</v>
      </c>
      <c r="P894" t="s">
        <v>41</v>
      </c>
      <c r="Q894" t="s">
        <v>26</v>
      </c>
      <c r="R894" t="s">
        <v>34</v>
      </c>
      <c r="S894" t="s">
        <v>345</v>
      </c>
      <c r="T894" t="s">
        <v>39</v>
      </c>
      <c r="U894">
        <v>0.59</v>
      </c>
      <c r="V894" s="1">
        <v>40859</v>
      </c>
      <c r="W894">
        <f t="shared" si="27"/>
        <v>26.136000000000003</v>
      </c>
    </row>
    <row r="895" spans="1:23" x14ac:dyDescent="0.2">
      <c r="A895">
        <v>894</v>
      </c>
      <c r="B895">
        <v>6433</v>
      </c>
      <c r="C895" s="1">
        <v>40869</v>
      </c>
      <c r="D895" t="s">
        <v>63</v>
      </c>
      <c r="E895">
        <v>41</v>
      </c>
      <c r="F895">
        <v>149.77709999999999</v>
      </c>
      <c r="G895">
        <v>0.01</v>
      </c>
      <c r="H895" t="s">
        <v>22</v>
      </c>
      <c r="I895">
        <v>73.89</v>
      </c>
      <c r="J895">
        <v>3.69</v>
      </c>
      <c r="K895">
        <v>0.5</v>
      </c>
      <c r="L895" t="s">
        <v>1396</v>
      </c>
      <c r="M895">
        <f t="shared" si="26"/>
        <v>14</v>
      </c>
      <c r="N895" t="s">
        <v>1595</v>
      </c>
      <c r="O895" t="s">
        <v>1595</v>
      </c>
      <c r="P895" t="s">
        <v>60</v>
      </c>
      <c r="Q895" t="s">
        <v>26</v>
      </c>
      <c r="R895" t="s">
        <v>88</v>
      </c>
      <c r="S895" t="s">
        <v>202</v>
      </c>
      <c r="T895" t="s">
        <v>39</v>
      </c>
      <c r="U895">
        <v>0.38</v>
      </c>
      <c r="V895" s="1">
        <v>40870</v>
      </c>
      <c r="W895">
        <f t="shared" si="27"/>
        <v>1.5128999999999999</v>
      </c>
    </row>
    <row r="896" spans="1:23" x14ac:dyDescent="0.2">
      <c r="A896">
        <v>895</v>
      </c>
      <c r="B896">
        <v>6434</v>
      </c>
      <c r="C896" s="1">
        <v>39971</v>
      </c>
      <c r="D896" t="s">
        <v>30</v>
      </c>
      <c r="E896">
        <v>13</v>
      </c>
      <c r="F896">
        <v>57.548399999999994</v>
      </c>
      <c r="G896">
        <v>7.0000000000000007E-2</v>
      </c>
      <c r="H896" t="s">
        <v>22</v>
      </c>
      <c r="I896">
        <v>14.49</v>
      </c>
      <c r="J896">
        <v>4.76</v>
      </c>
      <c r="K896">
        <v>0.88</v>
      </c>
      <c r="L896" t="s">
        <v>716</v>
      </c>
      <c r="M896">
        <f t="shared" si="26"/>
        <v>12</v>
      </c>
      <c r="N896" t="s">
        <v>703</v>
      </c>
      <c r="O896" t="s">
        <v>704</v>
      </c>
      <c r="P896" t="s">
        <v>41</v>
      </c>
      <c r="Q896" t="s">
        <v>26</v>
      </c>
      <c r="R896" t="s">
        <v>61</v>
      </c>
      <c r="S896" t="s">
        <v>726</v>
      </c>
      <c r="T896" t="s">
        <v>68</v>
      </c>
      <c r="U896">
        <v>0.39</v>
      </c>
      <c r="V896" s="1">
        <v>39971</v>
      </c>
      <c r="W896">
        <f t="shared" si="27"/>
        <v>4.3315999999999999</v>
      </c>
    </row>
    <row r="897" spans="1:23" x14ac:dyDescent="0.2">
      <c r="A897">
        <v>896</v>
      </c>
      <c r="B897">
        <v>6438</v>
      </c>
      <c r="C897" s="1">
        <v>40314</v>
      </c>
      <c r="D897" t="s">
        <v>45</v>
      </c>
      <c r="E897">
        <v>7</v>
      </c>
      <c r="F897">
        <v>67.022199999999998</v>
      </c>
      <c r="G897">
        <v>0.02</v>
      </c>
      <c r="H897" t="s">
        <v>22</v>
      </c>
      <c r="I897">
        <v>20.29</v>
      </c>
      <c r="J897">
        <v>9.77</v>
      </c>
      <c r="K897">
        <v>6.02</v>
      </c>
      <c r="L897" t="s">
        <v>1276</v>
      </c>
      <c r="M897">
        <f t="shared" si="26"/>
        <v>13</v>
      </c>
      <c r="N897" t="s">
        <v>1123</v>
      </c>
      <c r="O897" t="s">
        <v>1123</v>
      </c>
      <c r="P897" t="s">
        <v>41</v>
      </c>
      <c r="Q897" t="s">
        <v>49</v>
      </c>
      <c r="R897" t="s">
        <v>50</v>
      </c>
      <c r="S897" t="s">
        <v>446</v>
      </c>
      <c r="T897" t="s">
        <v>48</v>
      </c>
      <c r="U897">
        <v>0.48</v>
      </c>
      <c r="V897" s="1">
        <v>40314</v>
      </c>
      <c r="W897">
        <f t="shared" si="27"/>
        <v>1.3678000000000001</v>
      </c>
    </row>
    <row r="898" spans="1:23" x14ac:dyDescent="0.2">
      <c r="A898">
        <v>897</v>
      </c>
      <c r="B898">
        <v>6438</v>
      </c>
      <c r="C898" s="1">
        <v>40314</v>
      </c>
      <c r="D898" t="s">
        <v>45</v>
      </c>
      <c r="E898">
        <v>38</v>
      </c>
      <c r="F898">
        <v>213.60560000000001</v>
      </c>
      <c r="G898">
        <v>0.06</v>
      </c>
      <c r="H898" t="s">
        <v>22</v>
      </c>
      <c r="I898">
        <v>-66.16</v>
      </c>
      <c r="J898">
        <v>5.98</v>
      </c>
      <c r="K898">
        <v>5.2</v>
      </c>
      <c r="L898" t="s">
        <v>1276</v>
      </c>
      <c r="M898">
        <f t="shared" si="26"/>
        <v>13</v>
      </c>
      <c r="N898" t="s">
        <v>1123</v>
      </c>
      <c r="O898" t="s">
        <v>1123</v>
      </c>
      <c r="P898" t="s">
        <v>41</v>
      </c>
      <c r="Q898" t="s">
        <v>26</v>
      </c>
      <c r="R898" t="s">
        <v>61</v>
      </c>
      <c r="S898" t="s">
        <v>594</v>
      </c>
      <c r="T898" t="s">
        <v>39</v>
      </c>
      <c r="U898">
        <v>0.36</v>
      </c>
      <c r="V898" s="1">
        <v>40315</v>
      </c>
      <c r="W898">
        <f t="shared" si="27"/>
        <v>13.634399999999999</v>
      </c>
    </row>
    <row r="899" spans="1:23" x14ac:dyDescent="0.2">
      <c r="A899">
        <v>898</v>
      </c>
      <c r="B899">
        <v>6464</v>
      </c>
      <c r="C899" s="1">
        <v>39961</v>
      </c>
      <c r="D899" t="s">
        <v>63</v>
      </c>
      <c r="E899">
        <v>1</v>
      </c>
      <c r="F899">
        <v>56.702100000000002</v>
      </c>
      <c r="G899">
        <v>7.0000000000000007E-2</v>
      </c>
      <c r="H899" t="s">
        <v>22</v>
      </c>
      <c r="I899">
        <v>-41.77</v>
      </c>
      <c r="J899">
        <v>60.97</v>
      </c>
      <c r="K899">
        <v>4.5</v>
      </c>
      <c r="L899" t="s">
        <v>497</v>
      </c>
      <c r="M899">
        <f t="shared" ref="M899:M962" si="28">LEN(L899)</f>
        <v>12</v>
      </c>
      <c r="N899" t="s">
        <v>1595</v>
      </c>
      <c r="O899" t="s">
        <v>1595</v>
      </c>
      <c r="P899" t="s">
        <v>33</v>
      </c>
      <c r="Q899" t="s">
        <v>26</v>
      </c>
      <c r="R899" t="s">
        <v>34</v>
      </c>
      <c r="S899" t="s">
        <v>1574</v>
      </c>
      <c r="T899" t="s">
        <v>39</v>
      </c>
      <c r="U899">
        <v>0.56000000000000005</v>
      </c>
      <c r="V899" s="1">
        <v>39963</v>
      </c>
      <c r="W899">
        <f t="shared" ref="W899:W962" si="29">(J899*E899)*G899</f>
        <v>4.2679</v>
      </c>
    </row>
    <row r="900" spans="1:23" x14ac:dyDescent="0.2">
      <c r="A900">
        <v>899</v>
      </c>
      <c r="B900">
        <v>6464</v>
      </c>
      <c r="C900" s="1">
        <v>39961</v>
      </c>
      <c r="D900" t="s">
        <v>63</v>
      </c>
      <c r="E900">
        <v>42</v>
      </c>
      <c r="F900">
        <v>3821.1600000000003</v>
      </c>
      <c r="G900">
        <v>0</v>
      </c>
      <c r="H900" t="s">
        <v>22</v>
      </c>
      <c r="I900">
        <v>-1014.11</v>
      </c>
      <c r="J900">
        <v>90.98</v>
      </c>
      <c r="K900">
        <v>56.2</v>
      </c>
      <c r="L900" t="s">
        <v>497</v>
      </c>
      <c r="M900">
        <f t="shared" si="28"/>
        <v>12</v>
      </c>
      <c r="N900" t="s">
        <v>1595</v>
      </c>
      <c r="O900" t="s">
        <v>1595</v>
      </c>
      <c r="P900" t="s">
        <v>33</v>
      </c>
      <c r="Q900" t="s">
        <v>49</v>
      </c>
      <c r="R900" t="s">
        <v>50</v>
      </c>
      <c r="S900" t="s">
        <v>574</v>
      </c>
      <c r="T900" t="s">
        <v>48</v>
      </c>
      <c r="U900">
        <v>0.74</v>
      </c>
      <c r="V900" s="1">
        <v>39963</v>
      </c>
      <c r="W900">
        <f t="shared" si="29"/>
        <v>0</v>
      </c>
    </row>
    <row r="901" spans="1:23" x14ac:dyDescent="0.2">
      <c r="A901">
        <v>900</v>
      </c>
      <c r="B901">
        <v>6465</v>
      </c>
      <c r="C901" s="1">
        <v>40767</v>
      </c>
      <c r="D901" t="s">
        <v>21</v>
      </c>
      <c r="E901">
        <v>36</v>
      </c>
      <c r="F901">
        <v>232.8192</v>
      </c>
      <c r="G901">
        <v>0.06</v>
      </c>
      <c r="H901" t="s">
        <v>56</v>
      </c>
      <c r="I901">
        <v>57.78</v>
      </c>
      <c r="J901">
        <v>6.88</v>
      </c>
      <c r="K901">
        <v>2</v>
      </c>
      <c r="L901" t="s">
        <v>1538</v>
      </c>
      <c r="M901">
        <f t="shared" si="28"/>
        <v>12</v>
      </c>
      <c r="N901" t="s">
        <v>974</v>
      </c>
      <c r="O901" t="s">
        <v>512</v>
      </c>
      <c r="P901" t="s">
        <v>25</v>
      </c>
      <c r="Q901" t="s">
        <v>26</v>
      </c>
      <c r="R901" t="s">
        <v>61</v>
      </c>
      <c r="S901" t="s">
        <v>1063</v>
      </c>
      <c r="T901" t="s">
        <v>68</v>
      </c>
      <c r="U901">
        <v>0.39</v>
      </c>
      <c r="V901" s="1">
        <v>40774</v>
      </c>
      <c r="W901">
        <f t="shared" si="29"/>
        <v>14.860799999999999</v>
      </c>
    </row>
    <row r="902" spans="1:23" x14ac:dyDescent="0.2">
      <c r="A902">
        <v>901</v>
      </c>
      <c r="B902">
        <v>6498</v>
      </c>
      <c r="C902" s="1">
        <v>39889</v>
      </c>
      <c r="D902" t="s">
        <v>63</v>
      </c>
      <c r="E902">
        <v>38</v>
      </c>
      <c r="F902">
        <v>305.47439999999995</v>
      </c>
      <c r="G902">
        <v>0.01</v>
      </c>
      <c r="H902" t="s">
        <v>56</v>
      </c>
      <c r="I902">
        <v>-40.76</v>
      </c>
      <c r="J902">
        <v>8.1199999999999992</v>
      </c>
      <c r="K902">
        <v>2.83</v>
      </c>
      <c r="L902" t="s">
        <v>1142</v>
      </c>
      <c r="M902">
        <f t="shared" si="28"/>
        <v>14</v>
      </c>
      <c r="N902" t="s">
        <v>1123</v>
      </c>
      <c r="O902" t="s">
        <v>1123</v>
      </c>
      <c r="P902" t="s">
        <v>60</v>
      </c>
      <c r="Q902" t="s">
        <v>42</v>
      </c>
      <c r="R902" t="s">
        <v>70</v>
      </c>
      <c r="S902" t="s">
        <v>630</v>
      </c>
      <c r="T902" t="s">
        <v>52</v>
      </c>
      <c r="U902">
        <v>0.77</v>
      </c>
      <c r="V902" s="1">
        <v>39890</v>
      </c>
      <c r="W902">
        <f t="shared" si="29"/>
        <v>3.0855999999999995</v>
      </c>
    </row>
    <row r="903" spans="1:23" x14ac:dyDescent="0.2">
      <c r="A903">
        <v>902</v>
      </c>
      <c r="B903">
        <v>6500</v>
      </c>
      <c r="C903" s="1">
        <v>41194</v>
      </c>
      <c r="D903" t="s">
        <v>78</v>
      </c>
      <c r="E903">
        <v>15</v>
      </c>
      <c r="F903">
        <v>410.67</v>
      </c>
      <c r="G903">
        <v>0.1</v>
      </c>
      <c r="H903" t="s">
        <v>22</v>
      </c>
      <c r="I903">
        <v>-141.02000000000001</v>
      </c>
      <c r="J903">
        <v>30.42</v>
      </c>
      <c r="K903">
        <v>8.65</v>
      </c>
      <c r="L903" t="s">
        <v>1701</v>
      </c>
      <c r="M903">
        <f t="shared" si="28"/>
        <v>10</v>
      </c>
      <c r="N903" t="s">
        <v>2073</v>
      </c>
      <c r="O903" t="s">
        <v>704</v>
      </c>
      <c r="P903" t="s">
        <v>60</v>
      </c>
      <c r="Q903" t="s">
        <v>42</v>
      </c>
      <c r="R903" t="s">
        <v>70</v>
      </c>
      <c r="S903" t="s">
        <v>374</v>
      </c>
      <c r="T903" t="s">
        <v>39</v>
      </c>
      <c r="U903">
        <v>0.74</v>
      </c>
      <c r="V903" s="1">
        <v>41196</v>
      </c>
      <c r="W903">
        <f t="shared" si="29"/>
        <v>45.63</v>
      </c>
    </row>
    <row r="904" spans="1:23" x14ac:dyDescent="0.2">
      <c r="A904">
        <v>903</v>
      </c>
      <c r="B904">
        <v>6500</v>
      </c>
      <c r="C904" s="1">
        <v>41194</v>
      </c>
      <c r="D904" t="s">
        <v>78</v>
      </c>
      <c r="E904">
        <v>20</v>
      </c>
      <c r="F904">
        <v>36.659999999999997</v>
      </c>
      <c r="G904">
        <v>0.06</v>
      </c>
      <c r="H904" t="s">
        <v>22</v>
      </c>
      <c r="I904">
        <v>-16.149999999999999</v>
      </c>
      <c r="J904">
        <v>1.95</v>
      </c>
      <c r="K904">
        <v>1.63</v>
      </c>
      <c r="L904" t="s">
        <v>1701</v>
      </c>
      <c r="M904">
        <f t="shared" si="28"/>
        <v>10</v>
      </c>
      <c r="N904" t="s">
        <v>2073</v>
      </c>
      <c r="O904" t="s">
        <v>704</v>
      </c>
      <c r="P904" t="s">
        <v>60</v>
      </c>
      <c r="Q904" t="s">
        <v>26</v>
      </c>
      <c r="R904" t="s">
        <v>95</v>
      </c>
      <c r="S904" t="s">
        <v>1502</v>
      </c>
      <c r="T904" t="s">
        <v>68</v>
      </c>
      <c r="U904">
        <v>0.46</v>
      </c>
      <c r="V904" s="1">
        <v>41195</v>
      </c>
      <c r="W904">
        <f t="shared" si="29"/>
        <v>2.34</v>
      </c>
    </row>
    <row r="905" spans="1:23" x14ac:dyDescent="0.2">
      <c r="A905">
        <v>904</v>
      </c>
      <c r="B905">
        <v>6501</v>
      </c>
      <c r="C905" s="1">
        <v>40921</v>
      </c>
      <c r="D905" t="s">
        <v>30</v>
      </c>
      <c r="E905">
        <v>35</v>
      </c>
      <c r="F905">
        <v>213.19200000000001</v>
      </c>
      <c r="G905">
        <v>0.06</v>
      </c>
      <c r="H905" t="s">
        <v>22</v>
      </c>
      <c r="I905">
        <v>-95.79</v>
      </c>
      <c r="J905">
        <v>6.48</v>
      </c>
      <c r="K905">
        <v>6.74</v>
      </c>
      <c r="L905" t="s">
        <v>1989</v>
      </c>
      <c r="M905">
        <f t="shared" si="28"/>
        <v>14</v>
      </c>
      <c r="N905" t="s">
        <v>1905</v>
      </c>
      <c r="O905" t="s">
        <v>673</v>
      </c>
      <c r="P905" t="s">
        <v>41</v>
      </c>
      <c r="Q905" t="s">
        <v>26</v>
      </c>
      <c r="R905" t="s">
        <v>61</v>
      </c>
      <c r="S905" t="s">
        <v>1761</v>
      </c>
      <c r="T905" t="s">
        <v>39</v>
      </c>
      <c r="U905">
        <v>0.37</v>
      </c>
      <c r="V905" s="1">
        <v>40923</v>
      </c>
      <c r="W905">
        <f t="shared" si="29"/>
        <v>13.608000000000001</v>
      </c>
    </row>
    <row r="906" spans="1:23" x14ac:dyDescent="0.2">
      <c r="A906">
        <v>905</v>
      </c>
      <c r="B906">
        <v>6501</v>
      </c>
      <c r="C906" s="1">
        <v>40921</v>
      </c>
      <c r="D906" t="s">
        <v>30</v>
      </c>
      <c r="E906">
        <v>46</v>
      </c>
      <c r="F906">
        <v>5273.9413999999997</v>
      </c>
      <c r="G906">
        <v>0.09</v>
      </c>
      <c r="H906" t="s">
        <v>22</v>
      </c>
      <c r="I906">
        <v>978.35399999999993</v>
      </c>
      <c r="J906">
        <v>125.99</v>
      </c>
      <c r="K906">
        <v>7.69</v>
      </c>
      <c r="L906" t="s">
        <v>1989</v>
      </c>
      <c r="M906">
        <f t="shared" si="28"/>
        <v>14</v>
      </c>
      <c r="N906" t="s">
        <v>1905</v>
      </c>
      <c r="O906" t="s">
        <v>673</v>
      </c>
      <c r="P906" t="s">
        <v>41</v>
      </c>
      <c r="Q906" t="s">
        <v>42</v>
      </c>
      <c r="R906" t="s">
        <v>43</v>
      </c>
      <c r="S906" t="s">
        <v>129</v>
      </c>
      <c r="T906" t="s">
        <v>39</v>
      </c>
      <c r="U906">
        <v>0.57999999999999996</v>
      </c>
      <c r="V906" s="1">
        <v>40923</v>
      </c>
      <c r="W906">
        <f t="shared" si="29"/>
        <v>521.59860000000003</v>
      </c>
    </row>
    <row r="907" spans="1:23" x14ac:dyDescent="0.2">
      <c r="A907">
        <v>906</v>
      </c>
      <c r="B907">
        <v>6502</v>
      </c>
      <c r="C907" s="1">
        <v>40775</v>
      </c>
      <c r="D907" t="s">
        <v>63</v>
      </c>
      <c r="E907">
        <v>16</v>
      </c>
      <c r="F907">
        <v>110.01599999999999</v>
      </c>
      <c r="G907">
        <v>0.1</v>
      </c>
      <c r="H907" t="s">
        <v>56</v>
      </c>
      <c r="I907">
        <v>-36.46</v>
      </c>
      <c r="J907">
        <v>7.64</v>
      </c>
      <c r="K907">
        <v>5.83</v>
      </c>
      <c r="L907" t="s">
        <v>1779</v>
      </c>
      <c r="M907">
        <f t="shared" si="28"/>
        <v>9</v>
      </c>
      <c r="N907" t="s">
        <v>1123</v>
      </c>
      <c r="O907" t="s">
        <v>1123</v>
      </c>
      <c r="P907" t="s">
        <v>60</v>
      </c>
      <c r="Q907" t="s">
        <v>26</v>
      </c>
      <c r="R907" t="s">
        <v>61</v>
      </c>
      <c r="S907" t="s">
        <v>371</v>
      </c>
      <c r="T907" t="s">
        <v>68</v>
      </c>
      <c r="U907">
        <v>0.36</v>
      </c>
      <c r="V907" s="1">
        <v>40775</v>
      </c>
      <c r="W907">
        <f t="shared" si="29"/>
        <v>12.224</v>
      </c>
    </row>
    <row r="908" spans="1:23" x14ac:dyDescent="0.2">
      <c r="A908">
        <v>907</v>
      </c>
      <c r="B908">
        <v>6502</v>
      </c>
      <c r="C908" s="1">
        <v>40775</v>
      </c>
      <c r="D908" t="s">
        <v>63</v>
      </c>
      <c r="E908">
        <v>30</v>
      </c>
      <c r="F908">
        <v>284.71499999999997</v>
      </c>
      <c r="G908">
        <v>0.05</v>
      </c>
      <c r="H908" t="s">
        <v>22</v>
      </c>
      <c r="I908">
        <v>13.46</v>
      </c>
      <c r="J908">
        <v>9.99</v>
      </c>
      <c r="K908">
        <v>5.12</v>
      </c>
      <c r="L908" t="s">
        <v>1779</v>
      </c>
      <c r="M908">
        <f t="shared" si="28"/>
        <v>9</v>
      </c>
      <c r="N908" t="s">
        <v>1123</v>
      </c>
      <c r="O908" t="s">
        <v>1123</v>
      </c>
      <c r="P908" t="s">
        <v>60</v>
      </c>
      <c r="Q908" t="s">
        <v>26</v>
      </c>
      <c r="R908" t="s">
        <v>61</v>
      </c>
      <c r="S908" t="s">
        <v>1267</v>
      </c>
      <c r="T908" t="s">
        <v>39</v>
      </c>
      <c r="U908">
        <v>0.4</v>
      </c>
      <c r="V908" s="1">
        <v>40778</v>
      </c>
      <c r="W908">
        <f t="shared" si="29"/>
        <v>14.984999999999999</v>
      </c>
    </row>
    <row r="909" spans="1:23" x14ac:dyDescent="0.2">
      <c r="A909">
        <v>908</v>
      </c>
      <c r="B909">
        <v>6529</v>
      </c>
      <c r="C909" s="1">
        <v>41239</v>
      </c>
      <c r="D909" t="s">
        <v>63</v>
      </c>
      <c r="E909">
        <v>35</v>
      </c>
      <c r="F909">
        <v>88.031999999999996</v>
      </c>
      <c r="G909">
        <v>0.04</v>
      </c>
      <c r="H909" t="s">
        <v>22</v>
      </c>
      <c r="I909">
        <v>20.71</v>
      </c>
      <c r="J909">
        <v>2.62</v>
      </c>
      <c r="K909">
        <v>0.8</v>
      </c>
      <c r="L909" t="s">
        <v>1337</v>
      </c>
      <c r="M909">
        <f t="shared" si="28"/>
        <v>15</v>
      </c>
      <c r="N909" t="s">
        <v>1905</v>
      </c>
      <c r="O909" t="s">
        <v>673</v>
      </c>
      <c r="P909" t="s">
        <v>25</v>
      </c>
      <c r="Q909" t="s">
        <v>26</v>
      </c>
      <c r="R909" t="s">
        <v>66</v>
      </c>
      <c r="S909" t="s">
        <v>861</v>
      </c>
      <c r="T909" t="s">
        <v>68</v>
      </c>
      <c r="U909">
        <v>0.39</v>
      </c>
      <c r="V909" s="1">
        <v>41241</v>
      </c>
      <c r="W909">
        <f t="shared" si="29"/>
        <v>3.6680000000000001</v>
      </c>
    </row>
    <row r="910" spans="1:23" x14ac:dyDescent="0.2">
      <c r="A910">
        <v>909</v>
      </c>
      <c r="B910">
        <v>6531</v>
      </c>
      <c r="C910" s="1">
        <v>40376</v>
      </c>
      <c r="D910" t="s">
        <v>30</v>
      </c>
      <c r="E910">
        <v>42</v>
      </c>
      <c r="F910">
        <v>174.363</v>
      </c>
      <c r="G910">
        <v>0.05</v>
      </c>
      <c r="H910" t="s">
        <v>22</v>
      </c>
      <c r="I910">
        <v>-145.1</v>
      </c>
      <c r="J910">
        <v>4.37</v>
      </c>
      <c r="K910">
        <v>5.15</v>
      </c>
      <c r="L910" t="s">
        <v>1889</v>
      </c>
      <c r="M910">
        <f t="shared" si="28"/>
        <v>10</v>
      </c>
      <c r="N910" t="s">
        <v>2012</v>
      </c>
      <c r="O910" t="s">
        <v>2012</v>
      </c>
      <c r="P910" t="s">
        <v>60</v>
      </c>
      <c r="Q910" t="s">
        <v>26</v>
      </c>
      <c r="R910" t="s">
        <v>34</v>
      </c>
      <c r="S910" t="s">
        <v>690</v>
      </c>
      <c r="T910" t="s">
        <v>39</v>
      </c>
      <c r="U910">
        <v>0.59</v>
      </c>
      <c r="V910" s="1">
        <v>40378</v>
      </c>
      <c r="W910">
        <f t="shared" si="29"/>
        <v>9.1769999999999996</v>
      </c>
    </row>
    <row r="911" spans="1:23" x14ac:dyDescent="0.2">
      <c r="A911">
        <v>910</v>
      </c>
      <c r="B911">
        <v>6531</v>
      </c>
      <c r="C911" s="1">
        <v>40376</v>
      </c>
      <c r="D911" t="s">
        <v>30</v>
      </c>
      <c r="E911">
        <v>28</v>
      </c>
      <c r="F911">
        <v>522.18880000000001</v>
      </c>
      <c r="G911">
        <v>0.06</v>
      </c>
      <c r="H911" t="s">
        <v>22</v>
      </c>
      <c r="I911">
        <v>143.04</v>
      </c>
      <c r="J911">
        <v>19.84</v>
      </c>
      <c r="K911">
        <v>4.0999999999999996</v>
      </c>
      <c r="L911" t="s">
        <v>1889</v>
      </c>
      <c r="M911">
        <f t="shared" si="28"/>
        <v>10</v>
      </c>
      <c r="N911" t="s">
        <v>2012</v>
      </c>
      <c r="O911" t="s">
        <v>2012</v>
      </c>
      <c r="P911" t="s">
        <v>60</v>
      </c>
      <c r="Q911" t="s">
        <v>26</v>
      </c>
      <c r="R911" t="s">
        <v>95</v>
      </c>
      <c r="S911" t="s">
        <v>195</v>
      </c>
      <c r="T911" t="s">
        <v>68</v>
      </c>
      <c r="U911">
        <v>0.44</v>
      </c>
      <c r="V911" s="1">
        <v>40378</v>
      </c>
      <c r="W911">
        <f t="shared" si="29"/>
        <v>33.331199999999995</v>
      </c>
    </row>
    <row r="912" spans="1:23" x14ac:dyDescent="0.2">
      <c r="A912">
        <v>911</v>
      </c>
      <c r="B912">
        <v>6535</v>
      </c>
      <c r="C912" s="1">
        <v>41072</v>
      </c>
      <c r="D912" t="s">
        <v>78</v>
      </c>
      <c r="E912">
        <v>11</v>
      </c>
      <c r="F912">
        <v>287.97449999999998</v>
      </c>
      <c r="G912">
        <v>7.0000000000000007E-2</v>
      </c>
      <c r="H912" t="s">
        <v>56</v>
      </c>
      <c r="I912">
        <v>-19.329999999999998</v>
      </c>
      <c r="J912">
        <v>28.15</v>
      </c>
      <c r="K912">
        <v>8.99</v>
      </c>
      <c r="L912" t="s">
        <v>154</v>
      </c>
      <c r="M912">
        <f t="shared" si="28"/>
        <v>11</v>
      </c>
      <c r="N912" t="s">
        <v>24</v>
      </c>
      <c r="O912" t="s">
        <v>24</v>
      </c>
      <c r="P912" t="s">
        <v>41</v>
      </c>
      <c r="Q912" t="s">
        <v>26</v>
      </c>
      <c r="R912" t="s">
        <v>95</v>
      </c>
      <c r="S912" t="s">
        <v>155</v>
      </c>
      <c r="T912" t="s">
        <v>52</v>
      </c>
      <c r="U912">
        <v>0.56999999999999995</v>
      </c>
      <c r="V912" s="1">
        <v>41075</v>
      </c>
      <c r="W912">
        <f t="shared" si="29"/>
        <v>21.6755</v>
      </c>
    </row>
    <row r="913" spans="1:23" x14ac:dyDescent="0.2">
      <c r="A913">
        <v>912</v>
      </c>
      <c r="B913">
        <v>6560</v>
      </c>
      <c r="C913" s="1">
        <v>40547</v>
      </c>
      <c r="D913" t="s">
        <v>21</v>
      </c>
      <c r="E913">
        <v>20</v>
      </c>
      <c r="F913">
        <v>157.79400000000001</v>
      </c>
      <c r="G913">
        <v>0.09</v>
      </c>
      <c r="H913" t="s">
        <v>22</v>
      </c>
      <c r="I913">
        <v>-18.73</v>
      </c>
      <c r="J913">
        <v>8.67</v>
      </c>
      <c r="K913">
        <v>3.5</v>
      </c>
      <c r="L913" t="s">
        <v>1929</v>
      </c>
      <c r="M913">
        <f t="shared" si="28"/>
        <v>10</v>
      </c>
      <c r="N913" t="s">
        <v>1905</v>
      </c>
      <c r="O913" t="s">
        <v>673</v>
      </c>
      <c r="P913" t="s">
        <v>41</v>
      </c>
      <c r="Q913" t="s">
        <v>26</v>
      </c>
      <c r="R913" t="s">
        <v>34</v>
      </c>
      <c r="S913" t="s">
        <v>1128</v>
      </c>
      <c r="T913" t="s">
        <v>39</v>
      </c>
      <c r="U913">
        <v>0.57999999999999996</v>
      </c>
      <c r="V913" s="1">
        <v>40551</v>
      </c>
      <c r="W913">
        <f t="shared" si="29"/>
        <v>15.606</v>
      </c>
    </row>
    <row r="914" spans="1:23" x14ac:dyDescent="0.2">
      <c r="A914">
        <v>913</v>
      </c>
      <c r="B914">
        <v>6560</v>
      </c>
      <c r="C914" s="1">
        <v>40547</v>
      </c>
      <c r="D914" t="s">
        <v>21</v>
      </c>
      <c r="E914">
        <v>37</v>
      </c>
      <c r="F914">
        <v>9980.4096000000009</v>
      </c>
      <c r="G914">
        <v>0.04</v>
      </c>
      <c r="H914" t="s">
        <v>31</v>
      </c>
      <c r="I914">
        <v>1853.19</v>
      </c>
      <c r="J914">
        <v>280.98</v>
      </c>
      <c r="K914">
        <v>35.67</v>
      </c>
      <c r="L914" t="s">
        <v>1929</v>
      </c>
      <c r="M914">
        <f t="shared" si="28"/>
        <v>10</v>
      </c>
      <c r="N914" t="s">
        <v>1905</v>
      </c>
      <c r="O914" t="s">
        <v>673</v>
      </c>
      <c r="P914" t="s">
        <v>41</v>
      </c>
      <c r="Q914" t="s">
        <v>49</v>
      </c>
      <c r="R914" t="s">
        <v>83</v>
      </c>
      <c r="S914" t="s">
        <v>526</v>
      </c>
      <c r="T914" t="s">
        <v>82</v>
      </c>
      <c r="U914">
        <v>0.66</v>
      </c>
      <c r="V914" s="1">
        <v>40552</v>
      </c>
      <c r="W914">
        <f t="shared" si="29"/>
        <v>415.85040000000004</v>
      </c>
    </row>
    <row r="915" spans="1:23" x14ac:dyDescent="0.2">
      <c r="A915">
        <v>914</v>
      </c>
      <c r="B915">
        <v>6562</v>
      </c>
      <c r="C915" s="1">
        <v>40167</v>
      </c>
      <c r="D915" t="s">
        <v>78</v>
      </c>
      <c r="E915">
        <v>12</v>
      </c>
      <c r="F915">
        <v>15995.2464</v>
      </c>
      <c r="G915">
        <v>0.02</v>
      </c>
      <c r="H915" t="s">
        <v>31</v>
      </c>
      <c r="I915">
        <v>2028.12</v>
      </c>
      <c r="J915">
        <v>1360.14</v>
      </c>
      <c r="K915">
        <v>14.7</v>
      </c>
      <c r="L915" t="s">
        <v>2009</v>
      </c>
      <c r="M915">
        <f t="shared" si="28"/>
        <v>13</v>
      </c>
      <c r="N915" t="s">
        <v>2073</v>
      </c>
      <c r="O915" t="s">
        <v>704</v>
      </c>
      <c r="P915" t="s">
        <v>33</v>
      </c>
      <c r="Q915" t="s">
        <v>42</v>
      </c>
      <c r="R915" t="s">
        <v>210</v>
      </c>
      <c r="S915" t="s">
        <v>261</v>
      </c>
      <c r="T915" t="s">
        <v>36</v>
      </c>
      <c r="U915">
        <v>0.59</v>
      </c>
      <c r="V915" s="1">
        <v>40169</v>
      </c>
      <c r="W915">
        <f t="shared" si="29"/>
        <v>326.43360000000001</v>
      </c>
    </row>
    <row r="916" spans="1:23" x14ac:dyDescent="0.2">
      <c r="A916">
        <v>915</v>
      </c>
      <c r="B916">
        <v>6564</v>
      </c>
      <c r="C916" s="1">
        <v>40564</v>
      </c>
      <c r="D916" t="s">
        <v>21</v>
      </c>
      <c r="E916">
        <v>26</v>
      </c>
      <c r="F916">
        <v>411.3252</v>
      </c>
      <c r="G916">
        <v>0.01</v>
      </c>
      <c r="H916" t="s">
        <v>22</v>
      </c>
      <c r="I916">
        <v>110.6</v>
      </c>
      <c r="J916">
        <v>15.98</v>
      </c>
      <c r="K916">
        <v>4</v>
      </c>
      <c r="L916" t="s">
        <v>2035</v>
      </c>
      <c r="M916">
        <f t="shared" si="28"/>
        <v>14</v>
      </c>
      <c r="N916" t="s">
        <v>2012</v>
      </c>
      <c r="O916" t="s">
        <v>2012</v>
      </c>
      <c r="P916" t="s">
        <v>33</v>
      </c>
      <c r="Q916" t="s">
        <v>42</v>
      </c>
      <c r="R916" t="s">
        <v>70</v>
      </c>
      <c r="S916" t="s">
        <v>536</v>
      </c>
      <c r="T916" t="s">
        <v>39</v>
      </c>
      <c r="U916">
        <v>0.37</v>
      </c>
      <c r="V916" s="1">
        <v>40564</v>
      </c>
      <c r="W916">
        <f t="shared" si="29"/>
        <v>4.1547999999999998</v>
      </c>
    </row>
    <row r="917" spans="1:23" x14ac:dyDescent="0.2">
      <c r="A917">
        <v>916</v>
      </c>
      <c r="B917">
        <v>6566</v>
      </c>
      <c r="C917" s="1">
        <v>40684</v>
      </c>
      <c r="D917" t="s">
        <v>78</v>
      </c>
      <c r="E917">
        <v>21</v>
      </c>
      <c r="F917">
        <v>706.44419999999991</v>
      </c>
      <c r="G917">
        <v>0.01</v>
      </c>
      <c r="H917" t="s">
        <v>22</v>
      </c>
      <c r="I917">
        <v>250.01</v>
      </c>
      <c r="J917">
        <v>33.979999999999997</v>
      </c>
      <c r="K917">
        <v>1.99</v>
      </c>
      <c r="L917" t="s">
        <v>1805</v>
      </c>
      <c r="M917">
        <f t="shared" si="28"/>
        <v>13</v>
      </c>
      <c r="N917" t="s">
        <v>2012</v>
      </c>
      <c r="O917" t="s">
        <v>2012</v>
      </c>
      <c r="P917" t="s">
        <v>41</v>
      </c>
      <c r="Q917" t="s">
        <v>42</v>
      </c>
      <c r="R917" t="s">
        <v>70</v>
      </c>
      <c r="S917" t="s">
        <v>1534</v>
      </c>
      <c r="T917" t="s">
        <v>52</v>
      </c>
      <c r="U917">
        <v>0.45</v>
      </c>
      <c r="V917" s="1">
        <v>40684</v>
      </c>
      <c r="W917">
        <f t="shared" si="29"/>
        <v>7.1357999999999997</v>
      </c>
    </row>
    <row r="918" spans="1:23" x14ac:dyDescent="0.2">
      <c r="A918">
        <v>917</v>
      </c>
      <c r="B918">
        <v>6592</v>
      </c>
      <c r="C918" s="1">
        <v>40148</v>
      </c>
      <c r="D918" t="s">
        <v>21</v>
      </c>
      <c r="E918">
        <v>29</v>
      </c>
      <c r="F918">
        <v>180.5076</v>
      </c>
      <c r="G918">
        <v>0.09</v>
      </c>
      <c r="H918" t="s">
        <v>22</v>
      </c>
      <c r="I918">
        <v>-177.17</v>
      </c>
      <c r="J918">
        <v>6.84</v>
      </c>
      <c r="K918">
        <v>8.3699999999999992</v>
      </c>
      <c r="L918" t="s">
        <v>1246</v>
      </c>
      <c r="M918">
        <f t="shared" si="28"/>
        <v>12</v>
      </c>
      <c r="N918" t="s">
        <v>1123</v>
      </c>
      <c r="O918" t="s">
        <v>1123</v>
      </c>
      <c r="P918" t="s">
        <v>33</v>
      </c>
      <c r="Q918" t="s">
        <v>26</v>
      </c>
      <c r="R918" t="s">
        <v>150</v>
      </c>
      <c r="S918" t="s">
        <v>401</v>
      </c>
      <c r="T918" t="s">
        <v>52</v>
      </c>
      <c r="U918">
        <v>0.57999999999999996</v>
      </c>
      <c r="V918" s="1">
        <v>40155</v>
      </c>
      <c r="W918">
        <f t="shared" si="29"/>
        <v>17.852399999999999</v>
      </c>
    </row>
    <row r="919" spans="1:23" x14ac:dyDescent="0.2">
      <c r="A919">
        <v>918</v>
      </c>
      <c r="B919">
        <v>6592</v>
      </c>
      <c r="C919" s="1">
        <v>40148</v>
      </c>
      <c r="D919" t="s">
        <v>21</v>
      </c>
      <c r="E919">
        <v>33</v>
      </c>
      <c r="F919">
        <v>1501.0479</v>
      </c>
      <c r="G919">
        <v>7.0000000000000007E-2</v>
      </c>
      <c r="H919" t="s">
        <v>56</v>
      </c>
      <c r="I919">
        <v>-971.36</v>
      </c>
      <c r="J919">
        <v>48.91</v>
      </c>
      <c r="K919">
        <v>35</v>
      </c>
      <c r="L919" t="s">
        <v>1246</v>
      </c>
      <c r="M919">
        <f t="shared" si="28"/>
        <v>12</v>
      </c>
      <c r="N919" t="s">
        <v>1123</v>
      </c>
      <c r="O919" t="s">
        <v>1123</v>
      </c>
      <c r="P919" t="s">
        <v>33</v>
      </c>
      <c r="Q919" t="s">
        <v>26</v>
      </c>
      <c r="R919" t="s">
        <v>27</v>
      </c>
      <c r="S919" t="s">
        <v>418</v>
      </c>
      <c r="T919" t="s">
        <v>29</v>
      </c>
      <c r="U919">
        <v>0.83</v>
      </c>
      <c r="V919" s="1">
        <v>40150</v>
      </c>
      <c r="W919">
        <f t="shared" si="29"/>
        <v>112.9821</v>
      </c>
    </row>
    <row r="920" spans="1:23" x14ac:dyDescent="0.2">
      <c r="A920">
        <v>919</v>
      </c>
      <c r="B920">
        <v>6596</v>
      </c>
      <c r="C920" s="1">
        <v>40745</v>
      </c>
      <c r="D920" t="s">
        <v>21</v>
      </c>
      <c r="E920">
        <v>36</v>
      </c>
      <c r="F920">
        <v>17674.574399999998</v>
      </c>
      <c r="G920">
        <v>0.02</v>
      </c>
      <c r="H920" t="s">
        <v>31</v>
      </c>
      <c r="I920">
        <v>8157.7</v>
      </c>
      <c r="J920">
        <v>500.98</v>
      </c>
      <c r="K920">
        <v>28.14</v>
      </c>
      <c r="L920" t="s">
        <v>1015</v>
      </c>
      <c r="M920">
        <f t="shared" si="28"/>
        <v>12</v>
      </c>
      <c r="N920" t="s">
        <v>974</v>
      </c>
      <c r="O920" t="s">
        <v>512</v>
      </c>
      <c r="P920" t="s">
        <v>41</v>
      </c>
      <c r="Q920" t="s">
        <v>42</v>
      </c>
      <c r="R920" t="s">
        <v>210</v>
      </c>
      <c r="S920" t="s">
        <v>1016</v>
      </c>
      <c r="T920" t="s">
        <v>36</v>
      </c>
      <c r="U920">
        <v>0.38</v>
      </c>
      <c r="V920" s="1">
        <v>40750</v>
      </c>
      <c r="W920">
        <f t="shared" si="29"/>
        <v>360.7056</v>
      </c>
    </row>
    <row r="921" spans="1:23" x14ac:dyDescent="0.2">
      <c r="A921">
        <v>920</v>
      </c>
      <c r="B921">
        <v>6625</v>
      </c>
      <c r="C921" s="1">
        <v>40405</v>
      </c>
      <c r="D921" t="s">
        <v>30</v>
      </c>
      <c r="E921">
        <v>23</v>
      </c>
      <c r="F921">
        <v>20059.9146</v>
      </c>
      <c r="G921">
        <v>0.01</v>
      </c>
      <c r="H921" t="s">
        <v>31</v>
      </c>
      <c r="I921">
        <v>5713.53</v>
      </c>
      <c r="J921">
        <v>880.98</v>
      </c>
      <c r="K921">
        <v>44.55</v>
      </c>
      <c r="L921" t="s">
        <v>347</v>
      </c>
      <c r="M921">
        <f t="shared" si="28"/>
        <v>10</v>
      </c>
      <c r="N921" t="s">
        <v>672</v>
      </c>
      <c r="O921" t="s">
        <v>673</v>
      </c>
      <c r="P921" t="s">
        <v>41</v>
      </c>
      <c r="Q921" t="s">
        <v>49</v>
      </c>
      <c r="R921" t="s">
        <v>80</v>
      </c>
      <c r="S921" t="s">
        <v>301</v>
      </c>
      <c r="T921" t="s">
        <v>82</v>
      </c>
      <c r="U921">
        <v>0.62</v>
      </c>
      <c r="V921" s="1">
        <v>40407</v>
      </c>
      <c r="W921">
        <f t="shared" si="29"/>
        <v>202.62540000000001</v>
      </c>
    </row>
    <row r="922" spans="1:23" x14ac:dyDescent="0.2">
      <c r="A922">
        <v>921</v>
      </c>
      <c r="B922">
        <v>6656</v>
      </c>
      <c r="C922" s="1">
        <v>39948</v>
      </c>
      <c r="D922" t="s">
        <v>78</v>
      </c>
      <c r="E922">
        <v>45</v>
      </c>
      <c r="F922">
        <v>1722.546</v>
      </c>
      <c r="G922">
        <v>0.02</v>
      </c>
      <c r="H922" t="s">
        <v>22</v>
      </c>
      <c r="I922">
        <v>508.96299999999997</v>
      </c>
      <c r="J922">
        <v>39.06</v>
      </c>
      <c r="K922">
        <v>10.55</v>
      </c>
      <c r="L922" t="s">
        <v>818</v>
      </c>
      <c r="M922">
        <f t="shared" si="28"/>
        <v>13</v>
      </c>
      <c r="N922" t="s">
        <v>1123</v>
      </c>
      <c r="O922" t="s">
        <v>1123</v>
      </c>
      <c r="P922" t="s">
        <v>25</v>
      </c>
      <c r="Q922" t="s">
        <v>26</v>
      </c>
      <c r="R922" t="s">
        <v>37</v>
      </c>
      <c r="S922" t="s">
        <v>759</v>
      </c>
      <c r="T922" t="s">
        <v>39</v>
      </c>
      <c r="U922">
        <v>0.37</v>
      </c>
      <c r="V922" s="1">
        <v>39948</v>
      </c>
      <c r="W922">
        <f t="shared" si="29"/>
        <v>35.154000000000003</v>
      </c>
    </row>
    <row r="923" spans="1:23" x14ac:dyDescent="0.2">
      <c r="A923">
        <v>922</v>
      </c>
      <c r="B923">
        <v>6656</v>
      </c>
      <c r="C923" s="1">
        <v>39948</v>
      </c>
      <c r="D923" t="s">
        <v>78</v>
      </c>
      <c r="E923">
        <v>50</v>
      </c>
      <c r="F923">
        <v>1696.5000000000002</v>
      </c>
      <c r="G923">
        <v>0.1</v>
      </c>
      <c r="H923" t="s">
        <v>22</v>
      </c>
      <c r="I923">
        <v>805.43450000000007</v>
      </c>
      <c r="J923">
        <v>37.700000000000003</v>
      </c>
      <c r="K923">
        <v>2.99</v>
      </c>
      <c r="L923" t="s">
        <v>818</v>
      </c>
      <c r="M923">
        <f t="shared" si="28"/>
        <v>13</v>
      </c>
      <c r="N923" t="s">
        <v>1123</v>
      </c>
      <c r="O923" t="s">
        <v>1123</v>
      </c>
      <c r="P923" t="s">
        <v>25</v>
      </c>
      <c r="Q923" t="s">
        <v>26</v>
      </c>
      <c r="R923" t="s">
        <v>37</v>
      </c>
      <c r="S923" t="s">
        <v>952</v>
      </c>
      <c r="T923" t="s">
        <v>39</v>
      </c>
      <c r="U923">
        <v>0.35</v>
      </c>
      <c r="V923" s="1">
        <v>39949</v>
      </c>
      <c r="W923">
        <f t="shared" si="29"/>
        <v>188.50000000000003</v>
      </c>
    </row>
    <row r="924" spans="1:23" x14ac:dyDescent="0.2">
      <c r="A924">
        <v>923</v>
      </c>
      <c r="B924">
        <v>6661</v>
      </c>
      <c r="C924" s="1">
        <v>40284</v>
      </c>
      <c r="D924" t="s">
        <v>21</v>
      </c>
      <c r="E924">
        <v>47</v>
      </c>
      <c r="F924">
        <v>19034.576999999997</v>
      </c>
      <c r="G924">
        <v>0.1</v>
      </c>
      <c r="H924" t="s">
        <v>31</v>
      </c>
      <c r="I924">
        <v>6635.15</v>
      </c>
      <c r="J924">
        <v>449.99</v>
      </c>
      <c r="K924">
        <v>49</v>
      </c>
      <c r="L924" t="s">
        <v>1791</v>
      </c>
      <c r="M924">
        <f t="shared" si="28"/>
        <v>12</v>
      </c>
      <c r="N924" t="s">
        <v>2073</v>
      </c>
      <c r="O924" t="s">
        <v>704</v>
      </c>
      <c r="P924" t="s">
        <v>25</v>
      </c>
      <c r="Q924" t="s">
        <v>42</v>
      </c>
      <c r="R924" t="s">
        <v>99</v>
      </c>
      <c r="S924" t="s">
        <v>100</v>
      </c>
      <c r="T924" t="s">
        <v>36</v>
      </c>
      <c r="U924">
        <v>0.38</v>
      </c>
      <c r="V924" s="1">
        <v>40288</v>
      </c>
      <c r="W924">
        <f t="shared" si="29"/>
        <v>2114.953</v>
      </c>
    </row>
    <row r="925" spans="1:23" x14ac:dyDescent="0.2">
      <c r="A925">
        <v>924</v>
      </c>
      <c r="B925">
        <v>6661</v>
      </c>
      <c r="C925" s="1">
        <v>40284</v>
      </c>
      <c r="D925" t="s">
        <v>21</v>
      </c>
      <c r="E925">
        <v>39</v>
      </c>
      <c r="F925">
        <v>749.97</v>
      </c>
      <c r="G925">
        <v>0</v>
      </c>
      <c r="H925" t="s">
        <v>22</v>
      </c>
      <c r="I925">
        <v>247.24</v>
      </c>
      <c r="J925">
        <v>19.23</v>
      </c>
      <c r="K925">
        <v>6.15</v>
      </c>
      <c r="L925" t="s">
        <v>1791</v>
      </c>
      <c r="M925">
        <f t="shared" si="28"/>
        <v>12</v>
      </c>
      <c r="N925" t="s">
        <v>2073</v>
      </c>
      <c r="O925" t="s">
        <v>704</v>
      </c>
      <c r="P925" t="s">
        <v>25</v>
      </c>
      <c r="Q925" t="s">
        <v>49</v>
      </c>
      <c r="R925" t="s">
        <v>50</v>
      </c>
      <c r="S925" t="s">
        <v>520</v>
      </c>
      <c r="T925" t="s">
        <v>52</v>
      </c>
      <c r="U925">
        <v>0.44</v>
      </c>
      <c r="V925" s="1">
        <v>40291</v>
      </c>
      <c r="W925">
        <f t="shared" si="29"/>
        <v>0</v>
      </c>
    </row>
    <row r="926" spans="1:23" x14ac:dyDescent="0.2">
      <c r="A926">
        <v>925</v>
      </c>
      <c r="B926">
        <v>6693</v>
      </c>
      <c r="C926" s="1">
        <v>41053</v>
      </c>
      <c r="D926" t="s">
        <v>78</v>
      </c>
      <c r="E926">
        <v>16</v>
      </c>
      <c r="F926">
        <v>38.147199999999998</v>
      </c>
      <c r="G926">
        <v>0.09</v>
      </c>
      <c r="H926" t="s">
        <v>22</v>
      </c>
      <c r="I926">
        <v>6.46</v>
      </c>
      <c r="J926">
        <v>2.62</v>
      </c>
      <c r="K926">
        <v>0.8</v>
      </c>
      <c r="L926" t="s">
        <v>1481</v>
      </c>
      <c r="M926">
        <f t="shared" si="28"/>
        <v>12</v>
      </c>
      <c r="N926" t="s">
        <v>2012</v>
      </c>
      <c r="O926" t="s">
        <v>2012</v>
      </c>
      <c r="P926" t="s">
        <v>41</v>
      </c>
      <c r="Q926" t="s">
        <v>26</v>
      </c>
      <c r="R926" t="s">
        <v>66</v>
      </c>
      <c r="S926" t="s">
        <v>861</v>
      </c>
      <c r="T926" t="s">
        <v>68</v>
      </c>
      <c r="U926">
        <v>0.39</v>
      </c>
      <c r="V926" s="1">
        <v>41055</v>
      </c>
      <c r="W926">
        <f t="shared" si="29"/>
        <v>3.7728000000000002</v>
      </c>
    </row>
    <row r="927" spans="1:23" x14ac:dyDescent="0.2">
      <c r="A927">
        <v>926</v>
      </c>
      <c r="B927">
        <v>6695</v>
      </c>
      <c r="C927" s="1">
        <v>41087</v>
      </c>
      <c r="D927" t="s">
        <v>21</v>
      </c>
      <c r="E927">
        <v>49</v>
      </c>
      <c r="F927">
        <v>261.91480000000001</v>
      </c>
      <c r="G927">
        <v>0.08</v>
      </c>
      <c r="H927" t="s">
        <v>56</v>
      </c>
      <c r="I927">
        <v>-279.93299999999999</v>
      </c>
      <c r="J927">
        <v>5.81</v>
      </c>
      <c r="K927">
        <v>8.49</v>
      </c>
      <c r="L927" t="s">
        <v>1460</v>
      </c>
      <c r="M927">
        <f t="shared" si="28"/>
        <v>14</v>
      </c>
      <c r="N927" t="s">
        <v>974</v>
      </c>
      <c r="O927" t="s">
        <v>512</v>
      </c>
      <c r="P927" t="s">
        <v>41</v>
      </c>
      <c r="Q927" t="s">
        <v>26</v>
      </c>
      <c r="R927" t="s">
        <v>37</v>
      </c>
      <c r="S927" t="s">
        <v>213</v>
      </c>
      <c r="T927" t="s">
        <v>39</v>
      </c>
      <c r="U927">
        <v>0.39</v>
      </c>
      <c r="V927" s="1">
        <v>41087</v>
      </c>
      <c r="W927">
        <f t="shared" si="29"/>
        <v>22.775200000000002</v>
      </c>
    </row>
    <row r="928" spans="1:23" x14ac:dyDescent="0.2">
      <c r="A928">
        <v>927</v>
      </c>
      <c r="B928">
        <v>6720</v>
      </c>
      <c r="C928" s="1">
        <v>40430</v>
      </c>
      <c r="D928" t="s">
        <v>45</v>
      </c>
      <c r="E928">
        <v>31</v>
      </c>
      <c r="F928">
        <v>155.76259999999999</v>
      </c>
      <c r="G928">
        <v>0.03</v>
      </c>
      <c r="H928" t="s">
        <v>22</v>
      </c>
      <c r="I928">
        <v>-93.713499999999996</v>
      </c>
      <c r="J928">
        <v>5.18</v>
      </c>
      <c r="K928">
        <v>5.74</v>
      </c>
      <c r="L928" t="s">
        <v>1816</v>
      </c>
      <c r="M928">
        <f t="shared" si="28"/>
        <v>13</v>
      </c>
      <c r="N928" t="s">
        <v>1813</v>
      </c>
      <c r="O928" t="s">
        <v>512</v>
      </c>
      <c r="P928" t="s">
        <v>60</v>
      </c>
      <c r="Q928" t="s">
        <v>26</v>
      </c>
      <c r="R928" t="s">
        <v>37</v>
      </c>
      <c r="S928" t="s">
        <v>606</v>
      </c>
      <c r="T928" t="s">
        <v>39</v>
      </c>
      <c r="U928">
        <v>0.36</v>
      </c>
      <c r="V928" s="1">
        <v>40431</v>
      </c>
      <c r="W928">
        <f t="shared" si="29"/>
        <v>4.8173999999999992</v>
      </c>
    </row>
    <row r="929" spans="1:23" x14ac:dyDescent="0.2">
      <c r="A929">
        <v>928</v>
      </c>
      <c r="B929">
        <v>6720</v>
      </c>
      <c r="C929" s="1">
        <v>40430</v>
      </c>
      <c r="D929" t="s">
        <v>45</v>
      </c>
      <c r="E929">
        <v>36</v>
      </c>
      <c r="F929">
        <v>4006.8575999999998</v>
      </c>
      <c r="G929">
        <v>0.08</v>
      </c>
      <c r="H929" t="s">
        <v>31</v>
      </c>
      <c r="I929">
        <v>-1393.69</v>
      </c>
      <c r="J929">
        <v>120.98</v>
      </c>
      <c r="K929">
        <v>58.64</v>
      </c>
      <c r="L929" t="s">
        <v>1816</v>
      </c>
      <c r="M929">
        <f t="shared" si="28"/>
        <v>13</v>
      </c>
      <c r="N929" t="s">
        <v>1813</v>
      </c>
      <c r="O929" t="s">
        <v>512</v>
      </c>
      <c r="P929" t="s">
        <v>60</v>
      </c>
      <c r="Q929" t="s">
        <v>49</v>
      </c>
      <c r="R929" t="s">
        <v>80</v>
      </c>
      <c r="S929" t="s">
        <v>1247</v>
      </c>
      <c r="T929" t="s">
        <v>82</v>
      </c>
      <c r="U929">
        <v>0.75</v>
      </c>
      <c r="V929" s="1">
        <v>40433</v>
      </c>
      <c r="W929">
        <f t="shared" si="29"/>
        <v>348.42239999999998</v>
      </c>
    </row>
    <row r="930" spans="1:23" x14ac:dyDescent="0.2">
      <c r="A930">
        <v>929</v>
      </c>
      <c r="B930">
        <v>6720</v>
      </c>
      <c r="C930" s="1">
        <v>40430</v>
      </c>
      <c r="D930" t="s">
        <v>45</v>
      </c>
      <c r="E930">
        <v>8</v>
      </c>
      <c r="F930">
        <v>49.896000000000001</v>
      </c>
      <c r="G930">
        <v>0.01</v>
      </c>
      <c r="H930" t="s">
        <v>22</v>
      </c>
      <c r="I930">
        <v>17.63</v>
      </c>
      <c r="J930">
        <v>6.3</v>
      </c>
      <c r="K930">
        <v>0.5</v>
      </c>
      <c r="L930" t="s">
        <v>1816</v>
      </c>
      <c r="M930">
        <f t="shared" si="28"/>
        <v>13</v>
      </c>
      <c r="N930" t="s">
        <v>1813</v>
      </c>
      <c r="O930" t="s">
        <v>512</v>
      </c>
      <c r="P930" t="s">
        <v>60</v>
      </c>
      <c r="Q930" t="s">
        <v>26</v>
      </c>
      <c r="R930" t="s">
        <v>88</v>
      </c>
      <c r="S930" t="s">
        <v>900</v>
      </c>
      <c r="T930" t="s">
        <v>39</v>
      </c>
      <c r="U930">
        <v>0.39</v>
      </c>
      <c r="V930" s="1">
        <v>40432</v>
      </c>
      <c r="W930">
        <f t="shared" si="29"/>
        <v>0.504</v>
      </c>
    </row>
    <row r="931" spans="1:23" x14ac:dyDescent="0.2">
      <c r="A931">
        <v>930</v>
      </c>
      <c r="B931">
        <v>6727</v>
      </c>
      <c r="C931" s="1">
        <v>40054</v>
      </c>
      <c r="D931" t="s">
        <v>21</v>
      </c>
      <c r="E931">
        <v>12</v>
      </c>
      <c r="F931">
        <v>32.599199999999996</v>
      </c>
      <c r="G931">
        <v>0.06</v>
      </c>
      <c r="H931" t="s">
        <v>22</v>
      </c>
      <c r="I931">
        <v>8.4700000000000006</v>
      </c>
      <c r="J931">
        <v>2.89</v>
      </c>
      <c r="K931">
        <v>0.5</v>
      </c>
      <c r="L931" t="s">
        <v>1680</v>
      </c>
      <c r="M931">
        <f t="shared" si="28"/>
        <v>10</v>
      </c>
      <c r="N931" t="s">
        <v>1595</v>
      </c>
      <c r="O931" t="s">
        <v>1595</v>
      </c>
      <c r="P931" t="s">
        <v>33</v>
      </c>
      <c r="Q931" t="s">
        <v>26</v>
      </c>
      <c r="R931" t="s">
        <v>88</v>
      </c>
      <c r="S931" t="s">
        <v>474</v>
      </c>
      <c r="T931" t="s">
        <v>39</v>
      </c>
      <c r="U931">
        <v>0.38</v>
      </c>
      <c r="V931" s="1">
        <v>40054</v>
      </c>
      <c r="W931">
        <f t="shared" si="29"/>
        <v>2.0808</v>
      </c>
    </row>
    <row r="932" spans="1:23" x14ac:dyDescent="0.2">
      <c r="A932">
        <v>931</v>
      </c>
      <c r="B932">
        <v>6753</v>
      </c>
      <c r="C932" s="1">
        <v>40447</v>
      </c>
      <c r="D932" t="s">
        <v>21</v>
      </c>
      <c r="E932">
        <v>7</v>
      </c>
      <c r="F932">
        <v>44.620799999999996</v>
      </c>
      <c r="G932">
        <v>0.04</v>
      </c>
      <c r="H932" t="s">
        <v>22</v>
      </c>
      <c r="I932">
        <v>14.57</v>
      </c>
      <c r="J932">
        <v>6.64</v>
      </c>
      <c r="K932">
        <v>4.95</v>
      </c>
      <c r="L932" t="s">
        <v>1555</v>
      </c>
      <c r="M932">
        <f t="shared" si="28"/>
        <v>14</v>
      </c>
      <c r="N932" t="s">
        <v>2012</v>
      </c>
      <c r="O932" t="s">
        <v>2012</v>
      </c>
      <c r="P932" t="s">
        <v>25</v>
      </c>
      <c r="Q932" t="s">
        <v>49</v>
      </c>
      <c r="R932" t="s">
        <v>50</v>
      </c>
      <c r="S932" t="s">
        <v>51</v>
      </c>
      <c r="T932" t="s">
        <v>52</v>
      </c>
      <c r="U932">
        <v>0.37</v>
      </c>
      <c r="V932" s="1">
        <v>40449</v>
      </c>
      <c r="W932">
        <f t="shared" si="29"/>
        <v>1.8592</v>
      </c>
    </row>
    <row r="933" spans="1:23" x14ac:dyDescent="0.2">
      <c r="A933">
        <v>932</v>
      </c>
      <c r="B933">
        <v>6754</v>
      </c>
      <c r="C933" s="1">
        <v>40766</v>
      </c>
      <c r="D933" t="s">
        <v>30</v>
      </c>
      <c r="E933">
        <v>13</v>
      </c>
      <c r="F933">
        <v>2651.0913</v>
      </c>
      <c r="G933">
        <v>0.01</v>
      </c>
      <c r="H933" t="s">
        <v>22</v>
      </c>
      <c r="I933">
        <v>190.99799999999999</v>
      </c>
      <c r="J933">
        <v>205.99</v>
      </c>
      <c r="K933">
        <v>5.26</v>
      </c>
      <c r="L933" t="s">
        <v>1736</v>
      </c>
      <c r="M933">
        <f t="shared" si="28"/>
        <v>13</v>
      </c>
      <c r="N933" t="s">
        <v>1123</v>
      </c>
      <c r="O933" t="s">
        <v>1123</v>
      </c>
      <c r="P933" t="s">
        <v>41</v>
      </c>
      <c r="Q933" t="s">
        <v>42</v>
      </c>
      <c r="R933" t="s">
        <v>43</v>
      </c>
      <c r="S933" t="s">
        <v>329</v>
      </c>
      <c r="T933" t="s">
        <v>39</v>
      </c>
      <c r="U933">
        <v>0.56000000000000005</v>
      </c>
      <c r="V933" s="1">
        <v>40768</v>
      </c>
      <c r="W933">
        <f t="shared" si="29"/>
        <v>26.778700000000001</v>
      </c>
    </row>
    <row r="934" spans="1:23" x14ac:dyDescent="0.2">
      <c r="A934">
        <v>933</v>
      </c>
      <c r="B934">
        <v>6755</v>
      </c>
      <c r="C934" s="1">
        <v>40664</v>
      </c>
      <c r="D934" t="s">
        <v>30</v>
      </c>
      <c r="E934">
        <v>20</v>
      </c>
      <c r="F934">
        <v>140.58000000000001</v>
      </c>
      <c r="G934">
        <v>0.01</v>
      </c>
      <c r="H934" t="s">
        <v>22</v>
      </c>
      <c r="I934">
        <v>-39.226500000000001</v>
      </c>
      <c r="J934">
        <v>7.1</v>
      </c>
      <c r="K934">
        <v>6.05</v>
      </c>
      <c r="L934" t="s">
        <v>1251</v>
      </c>
      <c r="M934">
        <f t="shared" si="28"/>
        <v>13</v>
      </c>
      <c r="N934" t="s">
        <v>1123</v>
      </c>
      <c r="O934" t="s">
        <v>1123</v>
      </c>
      <c r="P934" t="s">
        <v>60</v>
      </c>
      <c r="Q934" t="s">
        <v>26</v>
      </c>
      <c r="R934" t="s">
        <v>37</v>
      </c>
      <c r="S934" t="s">
        <v>435</v>
      </c>
      <c r="T934" t="s">
        <v>39</v>
      </c>
      <c r="U934">
        <v>0.39</v>
      </c>
      <c r="V934" s="1">
        <v>40666</v>
      </c>
      <c r="W934">
        <f t="shared" si="29"/>
        <v>1.42</v>
      </c>
    </row>
    <row r="935" spans="1:23" x14ac:dyDescent="0.2">
      <c r="A935">
        <v>934</v>
      </c>
      <c r="B935">
        <v>6757</v>
      </c>
      <c r="C935" s="1">
        <v>40940</v>
      </c>
      <c r="D935" t="s">
        <v>63</v>
      </c>
      <c r="E935">
        <v>27</v>
      </c>
      <c r="F935">
        <v>844.66800000000001</v>
      </c>
      <c r="G935">
        <v>0.1</v>
      </c>
      <c r="H935" t="s">
        <v>22</v>
      </c>
      <c r="I935">
        <v>43.36</v>
      </c>
      <c r="J935">
        <v>34.76</v>
      </c>
      <c r="K935">
        <v>8.2200000000000006</v>
      </c>
      <c r="L935" t="s">
        <v>2098</v>
      </c>
      <c r="M935">
        <f t="shared" si="28"/>
        <v>17</v>
      </c>
      <c r="N935" t="s">
        <v>2073</v>
      </c>
      <c r="O935" t="s">
        <v>704</v>
      </c>
      <c r="P935" t="s">
        <v>25</v>
      </c>
      <c r="Q935" t="s">
        <v>26</v>
      </c>
      <c r="R935" t="s">
        <v>27</v>
      </c>
      <c r="S935" t="s">
        <v>247</v>
      </c>
      <c r="T935" t="s">
        <v>39</v>
      </c>
      <c r="U935">
        <v>0.56999999999999995</v>
      </c>
      <c r="V935" s="1">
        <v>40942</v>
      </c>
      <c r="W935">
        <f t="shared" si="29"/>
        <v>93.852000000000004</v>
      </c>
    </row>
    <row r="936" spans="1:23" x14ac:dyDescent="0.2">
      <c r="A936">
        <v>935</v>
      </c>
      <c r="B936">
        <v>6757</v>
      </c>
      <c r="C936" s="1">
        <v>40940</v>
      </c>
      <c r="D936" t="s">
        <v>63</v>
      </c>
      <c r="E936">
        <v>11</v>
      </c>
      <c r="F936">
        <v>2839.8150000000005</v>
      </c>
      <c r="G936">
        <v>0.1</v>
      </c>
      <c r="H936" t="s">
        <v>31</v>
      </c>
      <c r="I936">
        <v>-298.62</v>
      </c>
      <c r="J936">
        <v>286.85000000000002</v>
      </c>
      <c r="K936">
        <v>61.76</v>
      </c>
      <c r="L936" t="s">
        <v>2098</v>
      </c>
      <c r="M936">
        <f t="shared" si="28"/>
        <v>17</v>
      </c>
      <c r="N936" t="s">
        <v>2073</v>
      </c>
      <c r="O936" t="s">
        <v>704</v>
      </c>
      <c r="P936" t="s">
        <v>25</v>
      </c>
      <c r="Q936" t="s">
        <v>49</v>
      </c>
      <c r="R936" t="s">
        <v>83</v>
      </c>
      <c r="S936" t="s">
        <v>1086</v>
      </c>
      <c r="T936" t="s">
        <v>82</v>
      </c>
      <c r="U936">
        <v>0.78</v>
      </c>
      <c r="V936" s="1">
        <v>40941</v>
      </c>
      <c r="W936">
        <f t="shared" si="29"/>
        <v>315.53500000000008</v>
      </c>
    </row>
    <row r="937" spans="1:23" x14ac:dyDescent="0.2">
      <c r="A937">
        <v>936</v>
      </c>
      <c r="B937">
        <v>6785</v>
      </c>
      <c r="C937" s="1">
        <v>41035</v>
      </c>
      <c r="D937" t="s">
        <v>63</v>
      </c>
      <c r="E937">
        <v>7</v>
      </c>
      <c r="F937">
        <v>172.33019999999999</v>
      </c>
      <c r="G937">
        <v>0.03</v>
      </c>
      <c r="H937" t="s">
        <v>22</v>
      </c>
      <c r="I937">
        <v>80.319999999999993</v>
      </c>
      <c r="J937">
        <v>25.38</v>
      </c>
      <c r="K937">
        <v>8.99</v>
      </c>
      <c r="L937" t="s">
        <v>1062</v>
      </c>
      <c r="M937">
        <f t="shared" si="28"/>
        <v>12</v>
      </c>
      <c r="N937" t="s">
        <v>1813</v>
      </c>
      <c r="O937" t="s">
        <v>512</v>
      </c>
      <c r="P937" t="s">
        <v>60</v>
      </c>
      <c r="Q937" t="s">
        <v>49</v>
      </c>
      <c r="R937" t="s">
        <v>50</v>
      </c>
      <c r="S937" t="s">
        <v>335</v>
      </c>
      <c r="T937" t="s">
        <v>52</v>
      </c>
      <c r="U937">
        <v>0.5</v>
      </c>
      <c r="V937" s="1">
        <v>41037</v>
      </c>
      <c r="W937">
        <f t="shared" si="29"/>
        <v>5.3297999999999996</v>
      </c>
    </row>
    <row r="938" spans="1:23" x14ac:dyDescent="0.2">
      <c r="A938">
        <v>937</v>
      </c>
      <c r="B938">
        <v>6788</v>
      </c>
      <c r="C938" s="1">
        <v>40759</v>
      </c>
      <c r="D938" t="s">
        <v>45</v>
      </c>
      <c r="E938">
        <v>41</v>
      </c>
      <c r="F938">
        <v>118.1292</v>
      </c>
      <c r="G938">
        <v>0.02</v>
      </c>
      <c r="H938" t="s">
        <v>56</v>
      </c>
      <c r="I938">
        <v>12.69</v>
      </c>
      <c r="J938">
        <v>2.94</v>
      </c>
      <c r="K938">
        <v>0.96</v>
      </c>
      <c r="L938" t="s">
        <v>1560</v>
      </c>
      <c r="M938">
        <f t="shared" si="28"/>
        <v>11</v>
      </c>
      <c r="N938" t="s">
        <v>2012</v>
      </c>
      <c r="O938" t="s">
        <v>2012</v>
      </c>
      <c r="P938" t="s">
        <v>25</v>
      </c>
      <c r="Q938" t="s">
        <v>26</v>
      </c>
      <c r="R938" t="s">
        <v>95</v>
      </c>
      <c r="S938" t="s">
        <v>486</v>
      </c>
      <c r="T938" t="s">
        <v>68</v>
      </c>
      <c r="U938">
        <v>0.57999999999999996</v>
      </c>
      <c r="V938" s="1">
        <v>40761</v>
      </c>
      <c r="W938">
        <f t="shared" si="29"/>
        <v>2.4108000000000001</v>
      </c>
    </row>
    <row r="939" spans="1:23" x14ac:dyDescent="0.2">
      <c r="A939">
        <v>938</v>
      </c>
      <c r="B939">
        <v>6788</v>
      </c>
      <c r="C939" s="1">
        <v>40759</v>
      </c>
      <c r="D939" t="s">
        <v>45</v>
      </c>
      <c r="E939">
        <v>6</v>
      </c>
      <c r="F939">
        <v>10.0998</v>
      </c>
      <c r="G939">
        <v>7.0000000000000007E-2</v>
      </c>
      <c r="H939" t="s">
        <v>22</v>
      </c>
      <c r="I939">
        <v>-2.62</v>
      </c>
      <c r="J939">
        <v>1.81</v>
      </c>
      <c r="K939">
        <v>0.75</v>
      </c>
      <c r="L939" t="s">
        <v>1560</v>
      </c>
      <c r="M939">
        <f t="shared" si="28"/>
        <v>11</v>
      </c>
      <c r="N939" t="s">
        <v>2012</v>
      </c>
      <c r="O939" t="s">
        <v>2012</v>
      </c>
      <c r="P939" t="s">
        <v>25</v>
      </c>
      <c r="Q939" t="s">
        <v>26</v>
      </c>
      <c r="R939" t="s">
        <v>66</v>
      </c>
      <c r="S939" t="s">
        <v>384</v>
      </c>
      <c r="T939" t="s">
        <v>68</v>
      </c>
      <c r="U939">
        <v>0.52</v>
      </c>
      <c r="V939" s="1">
        <v>40760</v>
      </c>
      <c r="W939">
        <f t="shared" si="29"/>
        <v>0.76019999999999999</v>
      </c>
    </row>
    <row r="940" spans="1:23" x14ac:dyDescent="0.2">
      <c r="A940">
        <v>939</v>
      </c>
      <c r="B940">
        <v>6791</v>
      </c>
      <c r="C940" s="1">
        <v>40575</v>
      </c>
      <c r="D940" t="s">
        <v>63</v>
      </c>
      <c r="E940">
        <v>14</v>
      </c>
      <c r="F940">
        <v>654.94799999999987</v>
      </c>
      <c r="G940">
        <v>0.1</v>
      </c>
      <c r="H940" t="s">
        <v>56</v>
      </c>
      <c r="I940">
        <v>110.77</v>
      </c>
      <c r="J940">
        <v>51.98</v>
      </c>
      <c r="K940">
        <v>10.17</v>
      </c>
      <c r="L940" t="s">
        <v>1705</v>
      </c>
      <c r="M940">
        <f t="shared" si="28"/>
        <v>15</v>
      </c>
      <c r="N940" t="s">
        <v>2073</v>
      </c>
      <c r="O940" t="s">
        <v>704</v>
      </c>
      <c r="P940" t="s">
        <v>25</v>
      </c>
      <c r="Q940" t="s">
        <v>42</v>
      </c>
      <c r="R940" t="s">
        <v>210</v>
      </c>
      <c r="S940" t="s">
        <v>1215</v>
      </c>
      <c r="T940" t="s">
        <v>48</v>
      </c>
      <c r="U940">
        <v>0.37</v>
      </c>
      <c r="V940" s="1">
        <v>40577</v>
      </c>
      <c r="W940">
        <f t="shared" si="29"/>
        <v>72.771999999999991</v>
      </c>
    </row>
    <row r="941" spans="1:23" x14ac:dyDescent="0.2">
      <c r="A941">
        <v>940</v>
      </c>
      <c r="B941">
        <v>6823</v>
      </c>
      <c r="C941" s="1">
        <v>40015</v>
      </c>
      <c r="D941" t="s">
        <v>45</v>
      </c>
      <c r="E941">
        <v>50</v>
      </c>
      <c r="F941">
        <v>1235.0250000000001</v>
      </c>
      <c r="G941">
        <v>0.01</v>
      </c>
      <c r="H941" t="s">
        <v>22</v>
      </c>
      <c r="I941">
        <v>490.28</v>
      </c>
      <c r="J941">
        <v>24.95</v>
      </c>
      <c r="K941">
        <v>2.99</v>
      </c>
      <c r="L941" t="s">
        <v>1418</v>
      </c>
      <c r="M941">
        <f t="shared" si="28"/>
        <v>10</v>
      </c>
      <c r="N941" t="s">
        <v>1123</v>
      </c>
      <c r="O941" t="s">
        <v>1123</v>
      </c>
      <c r="P941" t="s">
        <v>25</v>
      </c>
      <c r="Q941" t="s">
        <v>26</v>
      </c>
      <c r="R941" t="s">
        <v>37</v>
      </c>
      <c r="S941" t="s">
        <v>1390</v>
      </c>
      <c r="T941" t="s">
        <v>39</v>
      </c>
      <c r="U941">
        <v>0.39</v>
      </c>
      <c r="V941" s="1">
        <v>40016</v>
      </c>
      <c r="W941">
        <f t="shared" si="29"/>
        <v>12.475</v>
      </c>
    </row>
    <row r="942" spans="1:23" x14ac:dyDescent="0.2">
      <c r="A942">
        <v>941</v>
      </c>
      <c r="B942">
        <v>6823</v>
      </c>
      <c r="C942" s="1">
        <v>40015</v>
      </c>
      <c r="D942" t="s">
        <v>45</v>
      </c>
      <c r="E942">
        <v>31</v>
      </c>
      <c r="F942">
        <v>495.38</v>
      </c>
      <c r="G942">
        <v>0</v>
      </c>
      <c r="H942" t="s">
        <v>22</v>
      </c>
      <c r="I942">
        <v>-135.46</v>
      </c>
      <c r="J942">
        <v>15.98</v>
      </c>
      <c r="K942">
        <v>8.99</v>
      </c>
      <c r="L942" t="s">
        <v>1418</v>
      </c>
      <c r="M942">
        <f t="shared" si="28"/>
        <v>10</v>
      </c>
      <c r="N942" t="s">
        <v>1123</v>
      </c>
      <c r="O942" t="s">
        <v>1123</v>
      </c>
      <c r="P942" t="s">
        <v>25</v>
      </c>
      <c r="Q942" t="s">
        <v>42</v>
      </c>
      <c r="R942" t="s">
        <v>70</v>
      </c>
      <c r="S942" t="s">
        <v>414</v>
      </c>
      <c r="T942" t="s">
        <v>52</v>
      </c>
      <c r="U942">
        <v>0.64</v>
      </c>
      <c r="V942" s="1">
        <v>40017</v>
      </c>
      <c r="W942">
        <f t="shared" si="29"/>
        <v>0</v>
      </c>
    </row>
    <row r="943" spans="1:23" x14ac:dyDescent="0.2">
      <c r="A943">
        <v>942</v>
      </c>
      <c r="B943">
        <v>6848</v>
      </c>
      <c r="C943" s="1">
        <v>40434</v>
      </c>
      <c r="D943" t="s">
        <v>30</v>
      </c>
      <c r="E943">
        <v>22</v>
      </c>
      <c r="F943">
        <v>106.92000000000002</v>
      </c>
      <c r="G943">
        <v>0.1</v>
      </c>
      <c r="H943" t="s">
        <v>22</v>
      </c>
      <c r="I943">
        <v>-125.44199999999999</v>
      </c>
      <c r="J943">
        <v>5.4</v>
      </c>
      <c r="K943">
        <v>7.78</v>
      </c>
      <c r="L943" t="s">
        <v>1962</v>
      </c>
      <c r="M943">
        <f t="shared" si="28"/>
        <v>15</v>
      </c>
      <c r="N943" t="s">
        <v>1905</v>
      </c>
      <c r="O943" t="s">
        <v>673</v>
      </c>
      <c r="P943" t="s">
        <v>33</v>
      </c>
      <c r="Q943" t="s">
        <v>26</v>
      </c>
      <c r="R943" t="s">
        <v>37</v>
      </c>
      <c r="S943" t="s">
        <v>330</v>
      </c>
      <c r="T943" t="s">
        <v>39</v>
      </c>
      <c r="U943">
        <v>0.37</v>
      </c>
      <c r="V943" s="1">
        <v>40435</v>
      </c>
      <c r="W943">
        <f t="shared" si="29"/>
        <v>11.880000000000003</v>
      </c>
    </row>
    <row r="944" spans="1:23" x14ac:dyDescent="0.2">
      <c r="A944">
        <v>943</v>
      </c>
      <c r="B944">
        <v>6850</v>
      </c>
      <c r="C944" s="1">
        <v>40220</v>
      </c>
      <c r="D944" t="s">
        <v>30</v>
      </c>
      <c r="E944">
        <v>8</v>
      </c>
      <c r="F944">
        <v>73.673599999999993</v>
      </c>
      <c r="G944">
        <v>0.08</v>
      </c>
      <c r="H944" t="s">
        <v>22</v>
      </c>
      <c r="I944">
        <v>-7.23</v>
      </c>
      <c r="J944">
        <v>10.01</v>
      </c>
      <c r="K944">
        <v>1.99</v>
      </c>
      <c r="L944" t="s">
        <v>965</v>
      </c>
      <c r="M944">
        <f t="shared" si="28"/>
        <v>11</v>
      </c>
      <c r="N944" t="s">
        <v>2073</v>
      </c>
      <c r="O944" t="s">
        <v>704</v>
      </c>
      <c r="P944" t="s">
        <v>41</v>
      </c>
      <c r="Q944" t="s">
        <v>42</v>
      </c>
      <c r="R944" t="s">
        <v>70</v>
      </c>
      <c r="S944" t="s">
        <v>444</v>
      </c>
      <c r="T944" t="s">
        <v>52</v>
      </c>
      <c r="U944">
        <v>0.41</v>
      </c>
      <c r="V944" s="1">
        <v>40220</v>
      </c>
      <c r="W944">
        <f t="shared" si="29"/>
        <v>6.4063999999999997</v>
      </c>
    </row>
    <row r="945" spans="1:23" x14ac:dyDescent="0.2">
      <c r="A945">
        <v>944</v>
      </c>
      <c r="B945">
        <v>6850</v>
      </c>
      <c r="C945" s="1">
        <v>40220</v>
      </c>
      <c r="D945" t="s">
        <v>30</v>
      </c>
      <c r="E945">
        <v>41</v>
      </c>
      <c r="F945">
        <v>1960.6855999999998</v>
      </c>
      <c r="G945">
        <v>0.08</v>
      </c>
      <c r="H945" t="s">
        <v>22</v>
      </c>
      <c r="I945">
        <v>675.07</v>
      </c>
      <c r="J945">
        <v>51.98</v>
      </c>
      <c r="K945">
        <v>10.17</v>
      </c>
      <c r="L945" t="s">
        <v>965</v>
      </c>
      <c r="M945">
        <f t="shared" si="28"/>
        <v>11</v>
      </c>
      <c r="N945" t="s">
        <v>2073</v>
      </c>
      <c r="O945" t="s">
        <v>704</v>
      </c>
      <c r="P945" t="s">
        <v>41</v>
      </c>
      <c r="Q945" t="s">
        <v>42</v>
      </c>
      <c r="R945" t="s">
        <v>210</v>
      </c>
      <c r="S945" t="s">
        <v>1215</v>
      </c>
      <c r="T945" t="s">
        <v>48</v>
      </c>
      <c r="U945">
        <v>0.37</v>
      </c>
      <c r="V945" s="1">
        <v>40221</v>
      </c>
      <c r="W945">
        <f t="shared" si="29"/>
        <v>170.49439999999998</v>
      </c>
    </row>
    <row r="946" spans="1:23" x14ac:dyDescent="0.2">
      <c r="A946">
        <v>945</v>
      </c>
      <c r="B946">
        <v>6850</v>
      </c>
      <c r="C946" s="1">
        <v>40220</v>
      </c>
      <c r="D946" t="s">
        <v>30</v>
      </c>
      <c r="E946">
        <v>34</v>
      </c>
      <c r="F946">
        <v>2098.8540000000003</v>
      </c>
      <c r="G946">
        <v>0.05</v>
      </c>
      <c r="H946" t="s">
        <v>22</v>
      </c>
      <c r="I946">
        <v>150.04</v>
      </c>
      <c r="J946">
        <v>64.98</v>
      </c>
      <c r="K946">
        <v>6.88</v>
      </c>
      <c r="L946" t="s">
        <v>965</v>
      </c>
      <c r="M946">
        <f t="shared" si="28"/>
        <v>11</v>
      </c>
      <c r="N946" t="s">
        <v>2073</v>
      </c>
      <c r="O946" t="s">
        <v>704</v>
      </c>
      <c r="P946" t="s">
        <v>41</v>
      </c>
      <c r="Q946" t="s">
        <v>26</v>
      </c>
      <c r="R946" t="s">
        <v>27</v>
      </c>
      <c r="S946" t="s">
        <v>519</v>
      </c>
      <c r="T946" t="s">
        <v>39</v>
      </c>
      <c r="U946">
        <v>0.73</v>
      </c>
      <c r="V946" s="1">
        <v>40222</v>
      </c>
      <c r="W946">
        <f t="shared" si="29"/>
        <v>110.46600000000001</v>
      </c>
    </row>
    <row r="947" spans="1:23" x14ac:dyDescent="0.2">
      <c r="A947">
        <v>946</v>
      </c>
      <c r="B947">
        <v>6850</v>
      </c>
      <c r="C947" s="1">
        <v>40220</v>
      </c>
      <c r="D947" t="s">
        <v>30</v>
      </c>
      <c r="E947">
        <v>26</v>
      </c>
      <c r="F947">
        <v>3427.125</v>
      </c>
      <c r="G947">
        <v>0.05</v>
      </c>
      <c r="H947" t="s">
        <v>31</v>
      </c>
      <c r="I947">
        <v>-556.25</v>
      </c>
      <c r="J947">
        <v>138.75</v>
      </c>
      <c r="K947">
        <v>52.42</v>
      </c>
      <c r="L947" t="s">
        <v>965</v>
      </c>
      <c r="M947">
        <f t="shared" si="28"/>
        <v>11</v>
      </c>
      <c r="N947" t="s">
        <v>2073</v>
      </c>
      <c r="O947" t="s">
        <v>704</v>
      </c>
      <c r="P947" t="s">
        <v>41</v>
      </c>
      <c r="Q947" t="s">
        <v>49</v>
      </c>
      <c r="R947" t="s">
        <v>83</v>
      </c>
      <c r="S947" t="s">
        <v>1596</v>
      </c>
      <c r="T947" t="s">
        <v>82</v>
      </c>
      <c r="U947">
        <v>0.74</v>
      </c>
      <c r="V947" s="1">
        <v>40221</v>
      </c>
      <c r="W947">
        <f t="shared" si="29"/>
        <v>180.375</v>
      </c>
    </row>
    <row r="948" spans="1:23" x14ac:dyDescent="0.2">
      <c r="A948">
        <v>947</v>
      </c>
      <c r="B948">
        <v>6854</v>
      </c>
      <c r="C948" s="1">
        <v>39819</v>
      </c>
      <c r="D948" t="s">
        <v>63</v>
      </c>
      <c r="E948">
        <v>1</v>
      </c>
      <c r="F948">
        <v>7.1423999999999994</v>
      </c>
      <c r="G948">
        <v>7.0000000000000007E-2</v>
      </c>
      <c r="H948" t="s">
        <v>56</v>
      </c>
      <c r="I948">
        <v>-2.3919999999999999</v>
      </c>
      <c r="J948">
        <v>7.68</v>
      </c>
      <c r="K948">
        <v>6.16</v>
      </c>
      <c r="L948" t="s">
        <v>1862</v>
      </c>
      <c r="M948">
        <f t="shared" si="28"/>
        <v>12</v>
      </c>
      <c r="N948" t="s">
        <v>672</v>
      </c>
      <c r="O948" t="s">
        <v>673</v>
      </c>
      <c r="P948" t="s">
        <v>33</v>
      </c>
      <c r="Q948" t="s">
        <v>26</v>
      </c>
      <c r="R948" t="s">
        <v>37</v>
      </c>
      <c r="S948" t="s">
        <v>854</v>
      </c>
      <c r="T948" t="s">
        <v>39</v>
      </c>
      <c r="U948">
        <v>0.35</v>
      </c>
      <c r="V948" s="1">
        <v>39821</v>
      </c>
      <c r="W948">
        <f t="shared" si="29"/>
        <v>0.53760000000000008</v>
      </c>
    </row>
    <row r="949" spans="1:23" x14ac:dyDescent="0.2">
      <c r="A949">
        <v>948</v>
      </c>
      <c r="B949">
        <v>6854</v>
      </c>
      <c r="C949" s="1">
        <v>39819</v>
      </c>
      <c r="D949" t="s">
        <v>63</v>
      </c>
      <c r="E949">
        <v>19</v>
      </c>
      <c r="F949">
        <v>119.852</v>
      </c>
      <c r="G949">
        <v>0.05</v>
      </c>
      <c r="H949" t="s">
        <v>56</v>
      </c>
      <c r="I949">
        <v>2.39</v>
      </c>
      <c r="J949">
        <v>6.64</v>
      </c>
      <c r="K949">
        <v>4.95</v>
      </c>
      <c r="L949" t="s">
        <v>1862</v>
      </c>
      <c r="M949">
        <f t="shared" si="28"/>
        <v>12</v>
      </c>
      <c r="N949" t="s">
        <v>672</v>
      </c>
      <c r="O949" t="s">
        <v>673</v>
      </c>
      <c r="P949" t="s">
        <v>33</v>
      </c>
      <c r="Q949" t="s">
        <v>49</v>
      </c>
      <c r="R949" t="s">
        <v>50</v>
      </c>
      <c r="S949" t="s">
        <v>51</v>
      </c>
      <c r="T949" t="s">
        <v>52</v>
      </c>
      <c r="U949">
        <v>0.37</v>
      </c>
      <c r="V949" s="1">
        <v>39821</v>
      </c>
      <c r="W949">
        <f t="shared" si="29"/>
        <v>6.3079999999999998</v>
      </c>
    </row>
    <row r="950" spans="1:23" x14ac:dyDescent="0.2">
      <c r="A950">
        <v>949</v>
      </c>
      <c r="B950">
        <v>6880</v>
      </c>
      <c r="C950" s="1">
        <v>39958</v>
      </c>
      <c r="D950" t="s">
        <v>63</v>
      </c>
      <c r="E950">
        <v>5</v>
      </c>
      <c r="F950">
        <v>225.13</v>
      </c>
      <c r="G950">
        <v>0.06</v>
      </c>
      <c r="H950" t="s">
        <v>22</v>
      </c>
      <c r="I950">
        <v>21.78</v>
      </c>
      <c r="J950">
        <v>47.9</v>
      </c>
      <c r="K950">
        <v>5.86</v>
      </c>
      <c r="L950" t="s">
        <v>856</v>
      </c>
      <c r="M950">
        <f t="shared" si="28"/>
        <v>12</v>
      </c>
      <c r="N950" t="s">
        <v>2012</v>
      </c>
      <c r="O950" t="s">
        <v>2012</v>
      </c>
      <c r="P950" t="s">
        <v>33</v>
      </c>
      <c r="Q950" t="s">
        <v>26</v>
      </c>
      <c r="R950" t="s">
        <v>61</v>
      </c>
      <c r="S950" t="s">
        <v>841</v>
      </c>
      <c r="T950" t="s">
        <v>39</v>
      </c>
      <c r="U950">
        <v>0.37</v>
      </c>
      <c r="V950" s="1">
        <v>39960</v>
      </c>
      <c r="W950">
        <f t="shared" si="29"/>
        <v>14.37</v>
      </c>
    </row>
    <row r="951" spans="1:23" x14ac:dyDescent="0.2">
      <c r="A951">
        <v>950</v>
      </c>
      <c r="B951">
        <v>6884</v>
      </c>
      <c r="C951" s="1">
        <v>39828</v>
      </c>
      <c r="D951" t="s">
        <v>21</v>
      </c>
      <c r="E951">
        <v>41</v>
      </c>
      <c r="F951">
        <v>202.13820000000001</v>
      </c>
      <c r="G951">
        <v>0.01</v>
      </c>
      <c r="H951" t="s">
        <v>22</v>
      </c>
      <c r="I951">
        <v>-61.21</v>
      </c>
      <c r="J951">
        <v>4.9800000000000004</v>
      </c>
      <c r="K951">
        <v>4.75</v>
      </c>
      <c r="L951" t="s">
        <v>147</v>
      </c>
      <c r="M951">
        <f t="shared" si="28"/>
        <v>12</v>
      </c>
      <c r="N951" t="s">
        <v>24</v>
      </c>
      <c r="O951" t="s">
        <v>24</v>
      </c>
      <c r="P951" t="s">
        <v>60</v>
      </c>
      <c r="Q951" t="s">
        <v>26</v>
      </c>
      <c r="R951" t="s">
        <v>61</v>
      </c>
      <c r="S951" t="s">
        <v>156</v>
      </c>
      <c r="T951" t="s">
        <v>39</v>
      </c>
      <c r="U951">
        <v>0.36</v>
      </c>
      <c r="V951" s="1">
        <v>39833</v>
      </c>
      <c r="W951">
        <f t="shared" si="29"/>
        <v>2.0418000000000003</v>
      </c>
    </row>
    <row r="952" spans="1:23" x14ac:dyDescent="0.2">
      <c r="A952">
        <v>951</v>
      </c>
      <c r="B952">
        <v>6884</v>
      </c>
      <c r="C952" s="1">
        <v>39828</v>
      </c>
      <c r="D952" t="s">
        <v>21</v>
      </c>
      <c r="E952">
        <v>47</v>
      </c>
      <c r="F952">
        <v>286.512</v>
      </c>
      <c r="G952">
        <v>0.04</v>
      </c>
      <c r="H952" t="s">
        <v>22</v>
      </c>
      <c r="I952">
        <v>119.09</v>
      </c>
      <c r="J952">
        <v>6.35</v>
      </c>
      <c r="K952">
        <v>1.02</v>
      </c>
      <c r="L952" t="s">
        <v>147</v>
      </c>
      <c r="M952">
        <f t="shared" si="28"/>
        <v>12</v>
      </c>
      <c r="N952" t="s">
        <v>24</v>
      </c>
      <c r="O952" t="s">
        <v>24</v>
      </c>
      <c r="P952" t="s">
        <v>60</v>
      </c>
      <c r="Q952" t="s">
        <v>26</v>
      </c>
      <c r="R952" t="s">
        <v>61</v>
      </c>
      <c r="S952" t="s">
        <v>157</v>
      </c>
      <c r="T952" t="s">
        <v>68</v>
      </c>
      <c r="U952">
        <v>0.39</v>
      </c>
      <c r="V952" s="1">
        <v>39833</v>
      </c>
      <c r="W952">
        <f t="shared" si="29"/>
        <v>11.938000000000001</v>
      </c>
    </row>
    <row r="953" spans="1:23" x14ac:dyDescent="0.2">
      <c r="A953">
        <v>952</v>
      </c>
      <c r="B953">
        <v>6885</v>
      </c>
      <c r="C953" s="1">
        <v>41079</v>
      </c>
      <c r="D953" t="s">
        <v>21</v>
      </c>
      <c r="E953">
        <v>4</v>
      </c>
      <c r="F953">
        <v>446.80160000000001</v>
      </c>
      <c r="G953">
        <v>0.02</v>
      </c>
      <c r="H953" t="s">
        <v>31</v>
      </c>
      <c r="I953">
        <v>-181.27</v>
      </c>
      <c r="J953">
        <v>113.98</v>
      </c>
      <c r="K953">
        <v>30</v>
      </c>
      <c r="L953" t="s">
        <v>1484</v>
      </c>
      <c r="M953">
        <f t="shared" si="28"/>
        <v>15</v>
      </c>
      <c r="N953" t="s">
        <v>974</v>
      </c>
      <c r="O953" t="s">
        <v>512</v>
      </c>
      <c r="P953" t="s">
        <v>41</v>
      </c>
      <c r="Q953" t="s">
        <v>49</v>
      </c>
      <c r="R953" t="s">
        <v>112</v>
      </c>
      <c r="S953" t="s">
        <v>840</v>
      </c>
      <c r="T953" t="s">
        <v>36</v>
      </c>
      <c r="U953">
        <v>0.69</v>
      </c>
      <c r="V953" s="1">
        <v>41081</v>
      </c>
      <c r="W953">
        <f t="shared" si="29"/>
        <v>9.1184000000000012</v>
      </c>
    </row>
    <row r="954" spans="1:23" x14ac:dyDescent="0.2">
      <c r="A954">
        <v>953</v>
      </c>
      <c r="B954">
        <v>6885</v>
      </c>
      <c r="C954" s="1">
        <v>41079</v>
      </c>
      <c r="D954" t="s">
        <v>21</v>
      </c>
      <c r="E954">
        <v>40</v>
      </c>
      <c r="F954">
        <v>873.23599999999988</v>
      </c>
      <c r="G954">
        <v>0.09</v>
      </c>
      <c r="H954" t="s">
        <v>22</v>
      </c>
      <c r="I954">
        <v>166.93</v>
      </c>
      <c r="J954">
        <v>23.99</v>
      </c>
      <c r="K954">
        <v>6.3</v>
      </c>
      <c r="L954" t="s">
        <v>1484</v>
      </c>
      <c r="M954">
        <f t="shared" si="28"/>
        <v>15</v>
      </c>
      <c r="N954" t="s">
        <v>974</v>
      </c>
      <c r="O954" t="s">
        <v>512</v>
      </c>
      <c r="P954" t="s">
        <v>41</v>
      </c>
      <c r="Q954" t="s">
        <v>42</v>
      </c>
      <c r="R954" t="s">
        <v>210</v>
      </c>
      <c r="S954" t="s">
        <v>595</v>
      </c>
      <c r="T954" t="s">
        <v>48</v>
      </c>
      <c r="U954">
        <v>0.38</v>
      </c>
      <c r="V954" s="1">
        <v>41079</v>
      </c>
      <c r="W954">
        <f t="shared" si="29"/>
        <v>86.36399999999999</v>
      </c>
    </row>
    <row r="955" spans="1:23" x14ac:dyDescent="0.2">
      <c r="A955">
        <v>954</v>
      </c>
      <c r="B955">
        <v>6886</v>
      </c>
      <c r="C955" s="1">
        <v>40927</v>
      </c>
      <c r="D955" t="s">
        <v>30</v>
      </c>
      <c r="E955">
        <v>46</v>
      </c>
      <c r="F955">
        <v>7552.8504000000012</v>
      </c>
      <c r="G955">
        <v>0.08</v>
      </c>
      <c r="H955" t="s">
        <v>22</v>
      </c>
      <c r="I955">
        <v>2385.3000000000002</v>
      </c>
      <c r="J955">
        <v>178.47</v>
      </c>
      <c r="K955">
        <v>19.989999999999998</v>
      </c>
      <c r="L955" t="s">
        <v>1498</v>
      </c>
      <c r="M955">
        <f t="shared" si="28"/>
        <v>17</v>
      </c>
      <c r="N955" t="s">
        <v>2012</v>
      </c>
      <c r="O955" t="s">
        <v>2012</v>
      </c>
      <c r="P955" t="s">
        <v>33</v>
      </c>
      <c r="Q955" t="s">
        <v>26</v>
      </c>
      <c r="R955" t="s">
        <v>27</v>
      </c>
      <c r="S955" t="s">
        <v>1195</v>
      </c>
      <c r="T955" t="s">
        <v>39</v>
      </c>
      <c r="U955">
        <v>0.55000000000000004</v>
      </c>
      <c r="V955" s="1">
        <v>40928</v>
      </c>
      <c r="W955">
        <f t="shared" si="29"/>
        <v>656.76960000000008</v>
      </c>
    </row>
    <row r="956" spans="1:23" x14ac:dyDescent="0.2">
      <c r="A956">
        <v>955</v>
      </c>
      <c r="B956">
        <v>6912</v>
      </c>
      <c r="C956" s="1">
        <v>40887</v>
      </c>
      <c r="D956" t="s">
        <v>45</v>
      </c>
      <c r="E956">
        <v>14</v>
      </c>
      <c r="F956">
        <v>277.47720000000004</v>
      </c>
      <c r="G956">
        <v>0.09</v>
      </c>
      <c r="H956" t="s">
        <v>22</v>
      </c>
      <c r="I956">
        <v>15.34</v>
      </c>
      <c r="J956">
        <v>21.78</v>
      </c>
      <c r="K956">
        <v>5.94</v>
      </c>
      <c r="L956" t="s">
        <v>1538</v>
      </c>
      <c r="M956">
        <f t="shared" si="28"/>
        <v>12</v>
      </c>
      <c r="N956" t="s">
        <v>1595</v>
      </c>
      <c r="O956" t="s">
        <v>1595</v>
      </c>
      <c r="P956" t="s">
        <v>25</v>
      </c>
      <c r="Q956" t="s">
        <v>26</v>
      </c>
      <c r="R956" t="s">
        <v>34</v>
      </c>
      <c r="S956" t="s">
        <v>47</v>
      </c>
      <c r="T956" t="s">
        <v>48</v>
      </c>
      <c r="U956">
        <v>0.5</v>
      </c>
      <c r="V956" s="1">
        <v>40889</v>
      </c>
      <c r="W956">
        <f t="shared" si="29"/>
        <v>27.442800000000002</v>
      </c>
    </row>
    <row r="957" spans="1:23" x14ac:dyDescent="0.2">
      <c r="A957">
        <v>956</v>
      </c>
      <c r="B957">
        <v>6916</v>
      </c>
      <c r="C957" s="1">
        <v>40333</v>
      </c>
      <c r="D957" t="s">
        <v>21</v>
      </c>
      <c r="E957">
        <v>40</v>
      </c>
      <c r="F957">
        <v>401.12</v>
      </c>
      <c r="G957">
        <v>0.08</v>
      </c>
      <c r="H957" t="s">
        <v>56</v>
      </c>
      <c r="I957">
        <v>-141.27000000000001</v>
      </c>
      <c r="J957">
        <v>10.9</v>
      </c>
      <c r="K957">
        <v>7.46</v>
      </c>
      <c r="L957" t="s">
        <v>158</v>
      </c>
      <c r="M957">
        <f t="shared" si="28"/>
        <v>15</v>
      </c>
      <c r="N957" t="s">
        <v>24</v>
      </c>
      <c r="O957" t="s">
        <v>24</v>
      </c>
      <c r="P957" t="s">
        <v>33</v>
      </c>
      <c r="Q957" t="s">
        <v>26</v>
      </c>
      <c r="R957" t="s">
        <v>27</v>
      </c>
      <c r="S957" t="s">
        <v>159</v>
      </c>
      <c r="T957" t="s">
        <v>39</v>
      </c>
      <c r="U957">
        <v>0.59</v>
      </c>
      <c r="V957" s="1">
        <v>40337</v>
      </c>
      <c r="W957">
        <f t="shared" si="29"/>
        <v>34.880000000000003</v>
      </c>
    </row>
    <row r="958" spans="1:23" x14ac:dyDescent="0.2">
      <c r="A958">
        <v>957</v>
      </c>
      <c r="B958">
        <v>6918</v>
      </c>
      <c r="C958" s="1">
        <v>40725</v>
      </c>
      <c r="D958" t="s">
        <v>78</v>
      </c>
      <c r="E958">
        <v>38</v>
      </c>
      <c r="F958">
        <v>1485.2375999999997</v>
      </c>
      <c r="G958">
        <v>0.01</v>
      </c>
      <c r="H958" t="s">
        <v>22</v>
      </c>
      <c r="I958">
        <v>515.83000000000004</v>
      </c>
      <c r="J958">
        <v>39.479999999999997</v>
      </c>
      <c r="K958">
        <v>1.99</v>
      </c>
      <c r="L958" t="s">
        <v>1277</v>
      </c>
      <c r="M958">
        <f t="shared" si="28"/>
        <v>13</v>
      </c>
      <c r="N958" t="s">
        <v>1123</v>
      </c>
      <c r="O958" t="s">
        <v>1123</v>
      </c>
      <c r="P958" t="s">
        <v>33</v>
      </c>
      <c r="Q958" t="s">
        <v>42</v>
      </c>
      <c r="R958" t="s">
        <v>70</v>
      </c>
      <c r="S958" t="s">
        <v>161</v>
      </c>
      <c r="T958" t="s">
        <v>52</v>
      </c>
      <c r="U958">
        <v>0.54</v>
      </c>
      <c r="V958" s="1">
        <v>40727</v>
      </c>
      <c r="W958">
        <f t="shared" si="29"/>
        <v>15.002399999999998</v>
      </c>
    </row>
    <row r="959" spans="1:23" x14ac:dyDescent="0.2">
      <c r="A959">
        <v>958</v>
      </c>
      <c r="B959">
        <v>6947</v>
      </c>
      <c r="C959" s="1">
        <v>40743</v>
      </c>
      <c r="D959" t="s">
        <v>78</v>
      </c>
      <c r="E959">
        <v>9</v>
      </c>
      <c r="F959">
        <v>464.84999999999997</v>
      </c>
      <c r="G959">
        <v>0</v>
      </c>
      <c r="H959" t="s">
        <v>22</v>
      </c>
      <c r="I959">
        <v>-51.01</v>
      </c>
      <c r="J959">
        <v>51.65</v>
      </c>
      <c r="K959">
        <v>18.45</v>
      </c>
      <c r="L959" t="s">
        <v>1831</v>
      </c>
      <c r="M959">
        <f t="shared" si="28"/>
        <v>12</v>
      </c>
      <c r="N959" t="s">
        <v>672</v>
      </c>
      <c r="O959" t="s">
        <v>673</v>
      </c>
      <c r="P959" t="s">
        <v>25</v>
      </c>
      <c r="Q959" t="s">
        <v>49</v>
      </c>
      <c r="R959" t="s">
        <v>50</v>
      </c>
      <c r="S959" t="s">
        <v>597</v>
      </c>
      <c r="T959" t="s">
        <v>48</v>
      </c>
      <c r="U959">
        <v>0.65</v>
      </c>
      <c r="V959" s="1">
        <v>40745</v>
      </c>
      <c r="W959">
        <f t="shared" si="29"/>
        <v>0</v>
      </c>
    </row>
    <row r="960" spans="1:23" x14ac:dyDescent="0.2">
      <c r="A960">
        <v>959</v>
      </c>
      <c r="B960">
        <v>6948</v>
      </c>
      <c r="C960" s="1">
        <v>40521</v>
      </c>
      <c r="D960" t="s">
        <v>45</v>
      </c>
      <c r="E960">
        <v>15</v>
      </c>
      <c r="F960">
        <v>1065.3120000000001</v>
      </c>
      <c r="G960">
        <v>0.04</v>
      </c>
      <c r="H960" t="s">
        <v>22</v>
      </c>
      <c r="I960">
        <v>-88.7</v>
      </c>
      <c r="J960">
        <v>73.98</v>
      </c>
      <c r="K960">
        <v>4</v>
      </c>
      <c r="L960" t="s">
        <v>1421</v>
      </c>
      <c r="M960">
        <f t="shared" si="28"/>
        <v>14</v>
      </c>
      <c r="N960" t="s">
        <v>1123</v>
      </c>
      <c r="O960" t="s">
        <v>1123</v>
      </c>
      <c r="P960" t="s">
        <v>41</v>
      </c>
      <c r="Q960" t="s">
        <v>42</v>
      </c>
      <c r="R960" t="s">
        <v>70</v>
      </c>
      <c r="S960" t="s">
        <v>822</v>
      </c>
      <c r="T960" t="s">
        <v>39</v>
      </c>
      <c r="U960">
        <v>0.79</v>
      </c>
      <c r="V960" s="1">
        <v>40522</v>
      </c>
      <c r="W960">
        <f t="shared" si="29"/>
        <v>44.388000000000005</v>
      </c>
    </row>
    <row r="961" spans="1:23" x14ac:dyDescent="0.2">
      <c r="A961">
        <v>960</v>
      </c>
      <c r="B961">
        <v>6950</v>
      </c>
      <c r="C961" s="1">
        <v>40994</v>
      </c>
      <c r="D961" t="s">
        <v>21</v>
      </c>
      <c r="E961">
        <v>4</v>
      </c>
      <c r="F961">
        <v>206.04320000000001</v>
      </c>
      <c r="G961">
        <v>0.08</v>
      </c>
      <c r="H961" t="s">
        <v>22</v>
      </c>
      <c r="I961">
        <v>-225.30199999999999</v>
      </c>
      <c r="J961">
        <v>55.99</v>
      </c>
      <c r="K961">
        <v>3.3</v>
      </c>
      <c r="L961" t="s">
        <v>1485</v>
      </c>
      <c r="M961">
        <f t="shared" si="28"/>
        <v>13</v>
      </c>
      <c r="N961" t="s">
        <v>1595</v>
      </c>
      <c r="O961" t="s">
        <v>1595</v>
      </c>
      <c r="P961" t="s">
        <v>60</v>
      </c>
      <c r="Q961" t="s">
        <v>42</v>
      </c>
      <c r="R961" t="s">
        <v>43</v>
      </c>
      <c r="S961" t="s">
        <v>292</v>
      </c>
      <c r="T961" t="s">
        <v>52</v>
      </c>
      <c r="U961">
        <v>0.59</v>
      </c>
      <c r="V961" s="1">
        <v>40996</v>
      </c>
      <c r="W961">
        <f t="shared" si="29"/>
        <v>17.916800000000002</v>
      </c>
    </row>
    <row r="962" spans="1:23" x14ac:dyDescent="0.2">
      <c r="A962">
        <v>961</v>
      </c>
      <c r="B962">
        <v>6978</v>
      </c>
      <c r="C962" s="1">
        <v>40521</v>
      </c>
      <c r="D962" t="s">
        <v>30</v>
      </c>
      <c r="E962">
        <v>47</v>
      </c>
      <c r="F962">
        <v>354.92519999999996</v>
      </c>
      <c r="G962">
        <v>7.0000000000000007E-2</v>
      </c>
      <c r="H962" t="s">
        <v>22</v>
      </c>
      <c r="I962">
        <v>-87.4</v>
      </c>
      <c r="J962">
        <v>8.1199999999999992</v>
      </c>
      <c r="K962">
        <v>2.83</v>
      </c>
      <c r="L962" t="s">
        <v>1782</v>
      </c>
      <c r="M962">
        <f t="shared" si="28"/>
        <v>10</v>
      </c>
      <c r="N962" t="s">
        <v>703</v>
      </c>
      <c r="O962" t="s">
        <v>704</v>
      </c>
      <c r="P962" t="s">
        <v>60</v>
      </c>
      <c r="Q962" t="s">
        <v>42</v>
      </c>
      <c r="R962" t="s">
        <v>70</v>
      </c>
      <c r="S962" t="s">
        <v>630</v>
      </c>
      <c r="T962" t="s">
        <v>52</v>
      </c>
      <c r="U962">
        <v>0.77</v>
      </c>
      <c r="V962" s="1">
        <v>40522</v>
      </c>
      <c r="W962">
        <f t="shared" si="29"/>
        <v>26.7148</v>
      </c>
    </row>
    <row r="963" spans="1:23" x14ac:dyDescent="0.2">
      <c r="A963">
        <v>962</v>
      </c>
      <c r="B963">
        <v>6979</v>
      </c>
      <c r="C963" s="1">
        <v>39871</v>
      </c>
      <c r="D963" t="s">
        <v>78</v>
      </c>
      <c r="E963">
        <v>28</v>
      </c>
      <c r="F963">
        <v>325.64840000000004</v>
      </c>
      <c r="G963">
        <v>0.03</v>
      </c>
      <c r="H963" t="s">
        <v>22</v>
      </c>
      <c r="I963">
        <v>-1.4355</v>
      </c>
      <c r="J963">
        <v>11.99</v>
      </c>
      <c r="K963">
        <v>5.99</v>
      </c>
      <c r="L963" t="s">
        <v>1825</v>
      </c>
      <c r="M963">
        <f t="shared" ref="M963:M1026" si="30">LEN(L963)</f>
        <v>13</v>
      </c>
      <c r="N963" t="s">
        <v>672</v>
      </c>
      <c r="O963" t="s">
        <v>673</v>
      </c>
      <c r="P963" t="s">
        <v>60</v>
      </c>
      <c r="Q963" t="s">
        <v>42</v>
      </c>
      <c r="R963" t="s">
        <v>210</v>
      </c>
      <c r="S963" t="s">
        <v>986</v>
      </c>
      <c r="T963" t="s">
        <v>48</v>
      </c>
      <c r="U963">
        <v>0.36</v>
      </c>
      <c r="V963" s="1">
        <v>39872</v>
      </c>
      <c r="W963">
        <f t="shared" ref="W963:W1026" si="31">(J963*E963)*G963</f>
        <v>10.0716</v>
      </c>
    </row>
    <row r="964" spans="1:23" x14ac:dyDescent="0.2">
      <c r="A964">
        <v>963</v>
      </c>
      <c r="B964">
        <v>6980</v>
      </c>
      <c r="C964" s="1">
        <v>40227</v>
      </c>
      <c r="D964" t="s">
        <v>45</v>
      </c>
      <c r="E964">
        <v>18</v>
      </c>
      <c r="F964">
        <v>124.83000000000001</v>
      </c>
      <c r="G964">
        <v>0.05</v>
      </c>
      <c r="H964" t="s">
        <v>22</v>
      </c>
      <c r="I964">
        <v>-77.28</v>
      </c>
      <c r="J964">
        <v>7.3</v>
      </c>
      <c r="K964">
        <v>7.72</v>
      </c>
      <c r="L964" t="s">
        <v>160</v>
      </c>
      <c r="M964">
        <f t="shared" si="30"/>
        <v>12</v>
      </c>
      <c r="N964" t="s">
        <v>24</v>
      </c>
      <c r="O964" t="s">
        <v>24</v>
      </c>
      <c r="P964" t="s">
        <v>33</v>
      </c>
      <c r="Q964" t="s">
        <v>26</v>
      </c>
      <c r="R964" t="s">
        <v>37</v>
      </c>
      <c r="S964" t="s">
        <v>54</v>
      </c>
      <c r="T964" t="s">
        <v>39</v>
      </c>
      <c r="U964">
        <v>0.38</v>
      </c>
      <c r="V964" s="1">
        <v>40228</v>
      </c>
      <c r="W964">
        <f t="shared" si="31"/>
        <v>6.57</v>
      </c>
    </row>
    <row r="965" spans="1:23" x14ac:dyDescent="0.2">
      <c r="A965">
        <v>964</v>
      </c>
      <c r="B965">
        <v>6982</v>
      </c>
      <c r="C965" s="1">
        <v>40863</v>
      </c>
      <c r="D965" t="s">
        <v>45</v>
      </c>
      <c r="E965">
        <v>32</v>
      </c>
      <c r="F965">
        <v>1263.3599999999999</v>
      </c>
      <c r="G965">
        <v>0</v>
      </c>
      <c r="H965" t="s">
        <v>56</v>
      </c>
      <c r="I965">
        <v>407.44</v>
      </c>
      <c r="J965">
        <v>39.479999999999997</v>
      </c>
      <c r="K965">
        <v>1.99</v>
      </c>
      <c r="L965" t="s">
        <v>124</v>
      </c>
      <c r="M965">
        <f t="shared" si="30"/>
        <v>14</v>
      </c>
      <c r="N965" t="s">
        <v>24</v>
      </c>
      <c r="O965" t="s">
        <v>24</v>
      </c>
      <c r="P965" t="s">
        <v>41</v>
      </c>
      <c r="Q965" t="s">
        <v>42</v>
      </c>
      <c r="R965" t="s">
        <v>70</v>
      </c>
      <c r="S965" t="s">
        <v>161</v>
      </c>
      <c r="T965" t="s">
        <v>52</v>
      </c>
      <c r="U965">
        <v>0.54</v>
      </c>
      <c r="V965" s="1">
        <v>40865</v>
      </c>
      <c r="W965">
        <f t="shared" si="31"/>
        <v>0</v>
      </c>
    </row>
    <row r="966" spans="1:23" x14ac:dyDescent="0.2">
      <c r="A966">
        <v>965</v>
      </c>
      <c r="B966">
        <v>6982</v>
      </c>
      <c r="C966" s="1">
        <v>40863</v>
      </c>
      <c r="D966" t="s">
        <v>45</v>
      </c>
      <c r="E966">
        <v>5</v>
      </c>
      <c r="F966">
        <v>459.45900000000006</v>
      </c>
      <c r="G966">
        <v>0.09</v>
      </c>
      <c r="H966" t="s">
        <v>31</v>
      </c>
      <c r="I966">
        <v>-338.27</v>
      </c>
      <c r="J966">
        <v>100.98</v>
      </c>
      <c r="K966">
        <v>57.38</v>
      </c>
      <c r="L966" t="s">
        <v>124</v>
      </c>
      <c r="M966">
        <f t="shared" si="30"/>
        <v>14</v>
      </c>
      <c r="N966" t="s">
        <v>24</v>
      </c>
      <c r="O966" t="s">
        <v>24</v>
      </c>
      <c r="P966" t="s">
        <v>41</v>
      </c>
      <c r="Q966" t="s">
        <v>49</v>
      </c>
      <c r="R966" t="s">
        <v>80</v>
      </c>
      <c r="S966" t="s">
        <v>162</v>
      </c>
      <c r="T966" t="s">
        <v>82</v>
      </c>
      <c r="U966">
        <v>0.78</v>
      </c>
      <c r="V966" s="1">
        <v>40865</v>
      </c>
      <c r="W966">
        <f t="shared" si="31"/>
        <v>45.441000000000003</v>
      </c>
    </row>
    <row r="967" spans="1:23" x14ac:dyDescent="0.2">
      <c r="A967">
        <v>966</v>
      </c>
      <c r="B967">
        <v>6982</v>
      </c>
      <c r="C967" s="1">
        <v>40863</v>
      </c>
      <c r="D967" t="s">
        <v>45</v>
      </c>
      <c r="E967">
        <v>41</v>
      </c>
      <c r="F967">
        <v>786.41280000000006</v>
      </c>
      <c r="G967">
        <v>0.04</v>
      </c>
      <c r="H967" t="s">
        <v>22</v>
      </c>
      <c r="I967">
        <v>52.56</v>
      </c>
      <c r="J967">
        <v>19.98</v>
      </c>
      <c r="K967">
        <v>10.49</v>
      </c>
      <c r="L967" t="s">
        <v>124</v>
      </c>
      <c r="M967">
        <f t="shared" si="30"/>
        <v>14</v>
      </c>
      <c r="N967" t="s">
        <v>24</v>
      </c>
      <c r="O967" t="s">
        <v>24</v>
      </c>
      <c r="P967" t="s">
        <v>41</v>
      </c>
      <c r="Q967" t="s">
        <v>49</v>
      </c>
      <c r="R967" t="s">
        <v>50</v>
      </c>
      <c r="S967" t="s">
        <v>163</v>
      </c>
      <c r="T967" t="s">
        <v>39</v>
      </c>
      <c r="U967">
        <v>0.49</v>
      </c>
      <c r="V967" s="1">
        <v>40865</v>
      </c>
      <c r="W967">
        <f t="shared" si="31"/>
        <v>32.767200000000003</v>
      </c>
    </row>
    <row r="968" spans="1:23" x14ac:dyDescent="0.2">
      <c r="A968">
        <v>967</v>
      </c>
      <c r="B968">
        <v>7015</v>
      </c>
      <c r="C968" s="1">
        <v>40463</v>
      </c>
      <c r="D968" t="s">
        <v>45</v>
      </c>
      <c r="E968">
        <v>47</v>
      </c>
      <c r="F968">
        <v>1791.2357999999999</v>
      </c>
      <c r="G968">
        <v>7.0000000000000007E-2</v>
      </c>
      <c r="H968" t="s">
        <v>22</v>
      </c>
      <c r="I968">
        <v>775.88</v>
      </c>
      <c r="J968">
        <v>40.98</v>
      </c>
      <c r="K968">
        <v>1.99</v>
      </c>
      <c r="L968" t="s">
        <v>996</v>
      </c>
      <c r="M968">
        <f t="shared" si="30"/>
        <v>12</v>
      </c>
      <c r="N968" t="s">
        <v>974</v>
      </c>
      <c r="O968" t="s">
        <v>512</v>
      </c>
      <c r="P968" t="s">
        <v>60</v>
      </c>
      <c r="Q968" t="s">
        <v>42</v>
      </c>
      <c r="R968" t="s">
        <v>70</v>
      </c>
      <c r="S968" t="s">
        <v>720</v>
      </c>
      <c r="T968" t="s">
        <v>52</v>
      </c>
      <c r="U968">
        <v>0.44</v>
      </c>
      <c r="V968" s="1">
        <v>40465</v>
      </c>
      <c r="W968">
        <f t="shared" si="31"/>
        <v>134.82420000000002</v>
      </c>
    </row>
    <row r="969" spans="1:23" x14ac:dyDescent="0.2">
      <c r="A969">
        <v>968</v>
      </c>
      <c r="B969">
        <v>7015</v>
      </c>
      <c r="C969" s="1">
        <v>40463</v>
      </c>
      <c r="D969" t="s">
        <v>45</v>
      </c>
      <c r="E969">
        <v>42</v>
      </c>
      <c r="F969">
        <v>8066.9484000000002</v>
      </c>
      <c r="G969">
        <v>0.02</v>
      </c>
      <c r="H969" t="s">
        <v>56</v>
      </c>
      <c r="I969">
        <v>2374.7310000000002</v>
      </c>
      <c r="J969">
        <v>195.99</v>
      </c>
      <c r="K969">
        <v>4.2</v>
      </c>
      <c r="L969" t="s">
        <v>996</v>
      </c>
      <c r="M969">
        <f t="shared" si="30"/>
        <v>12</v>
      </c>
      <c r="N969" t="s">
        <v>974</v>
      </c>
      <c r="O969" t="s">
        <v>512</v>
      </c>
      <c r="P969" t="s">
        <v>60</v>
      </c>
      <c r="Q969" t="s">
        <v>42</v>
      </c>
      <c r="R969" t="s">
        <v>43</v>
      </c>
      <c r="S969" t="s">
        <v>1017</v>
      </c>
      <c r="T969" t="s">
        <v>39</v>
      </c>
      <c r="U969">
        <v>0.56000000000000005</v>
      </c>
      <c r="V969" s="1">
        <v>40464</v>
      </c>
      <c r="W969">
        <f t="shared" si="31"/>
        <v>164.63159999999999</v>
      </c>
    </row>
    <row r="970" spans="1:23" x14ac:dyDescent="0.2">
      <c r="A970">
        <v>969</v>
      </c>
      <c r="B970">
        <v>7042</v>
      </c>
      <c r="C970" s="1">
        <v>40916</v>
      </c>
      <c r="D970" t="s">
        <v>63</v>
      </c>
      <c r="E970">
        <v>4</v>
      </c>
      <c r="F970">
        <v>1399.2036000000001</v>
      </c>
      <c r="G970">
        <v>7.0000000000000007E-2</v>
      </c>
      <c r="H970" t="s">
        <v>31</v>
      </c>
      <c r="I970">
        <v>-347.16</v>
      </c>
      <c r="J970">
        <v>376.13</v>
      </c>
      <c r="K970">
        <v>85.63</v>
      </c>
      <c r="L970" t="s">
        <v>2036</v>
      </c>
      <c r="M970">
        <f t="shared" si="30"/>
        <v>9</v>
      </c>
      <c r="N970" t="s">
        <v>2012</v>
      </c>
      <c r="O970" t="s">
        <v>2012</v>
      </c>
      <c r="P970" t="s">
        <v>60</v>
      </c>
      <c r="Q970" t="s">
        <v>49</v>
      </c>
      <c r="R970" t="s">
        <v>83</v>
      </c>
      <c r="S970" t="s">
        <v>725</v>
      </c>
      <c r="T970" t="s">
        <v>82</v>
      </c>
      <c r="U970">
        <v>0.74</v>
      </c>
      <c r="V970" s="1">
        <v>40918</v>
      </c>
      <c r="W970">
        <f t="shared" si="31"/>
        <v>105.31640000000002</v>
      </c>
    </row>
    <row r="971" spans="1:23" x14ac:dyDescent="0.2">
      <c r="A971">
        <v>970</v>
      </c>
      <c r="B971">
        <v>7043</v>
      </c>
      <c r="C971" s="1">
        <v>39838</v>
      </c>
      <c r="D971" t="s">
        <v>78</v>
      </c>
      <c r="E971">
        <v>4</v>
      </c>
      <c r="F971">
        <v>6.5423999999999998</v>
      </c>
      <c r="G971">
        <v>0.06</v>
      </c>
      <c r="H971" t="s">
        <v>22</v>
      </c>
      <c r="I971">
        <v>-8.93</v>
      </c>
      <c r="J971">
        <v>1.74</v>
      </c>
      <c r="K971">
        <v>4.08</v>
      </c>
      <c r="L971" t="s">
        <v>1482</v>
      </c>
      <c r="M971">
        <f t="shared" si="30"/>
        <v>16</v>
      </c>
      <c r="N971" t="s">
        <v>2012</v>
      </c>
      <c r="O971" t="s">
        <v>2012</v>
      </c>
      <c r="P971" t="s">
        <v>41</v>
      </c>
      <c r="Q971" t="s">
        <v>49</v>
      </c>
      <c r="R971" t="s">
        <v>50</v>
      </c>
      <c r="S971" t="s">
        <v>456</v>
      </c>
      <c r="T971" t="s">
        <v>52</v>
      </c>
      <c r="U971">
        <v>0.53</v>
      </c>
      <c r="V971" s="1">
        <v>39839</v>
      </c>
      <c r="W971">
        <f t="shared" si="31"/>
        <v>0.41759999999999997</v>
      </c>
    </row>
    <row r="972" spans="1:23" x14ac:dyDescent="0.2">
      <c r="A972">
        <v>971</v>
      </c>
      <c r="B972">
        <v>7072</v>
      </c>
      <c r="C972" s="1">
        <v>40943</v>
      </c>
      <c r="D972" t="s">
        <v>78</v>
      </c>
      <c r="E972">
        <v>29</v>
      </c>
      <c r="F972">
        <v>238.68449999999999</v>
      </c>
      <c r="G972">
        <v>7.0000000000000007E-2</v>
      </c>
      <c r="H972" t="s">
        <v>22</v>
      </c>
      <c r="I972">
        <v>-15.962</v>
      </c>
      <c r="J972">
        <v>8.85</v>
      </c>
      <c r="K972">
        <v>5.6</v>
      </c>
      <c r="L972" t="s">
        <v>1781</v>
      </c>
      <c r="M972">
        <f t="shared" si="30"/>
        <v>16</v>
      </c>
      <c r="N972" t="s">
        <v>1123</v>
      </c>
      <c r="O972" t="s">
        <v>1123</v>
      </c>
      <c r="P972" t="s">
        <v>41</v>
      </c>
      <c r="Q972" t="s">
        <v>26</v>
      </c>
      <c r="R972" t="s">
        <v>37</v>
      </c>
      <c r="S972" t="s">
        <v>298</v>
      </c>
      <c r="T972" t="s">
        <v>39</v>
      </c>
      <c r="U972">
        <v>0.36</v>
      </c>
      <c r="V972" s="1">
        <v>40943</v>
      </c>
      <c r="W972">
        <f t="shared" si="31"/>
        <v>17.965499999999999</v>
      </c>
    </row>
    <row r="973" spans="1:23" x14ac:dyDescent="0.2">
      <c r="A973">
        <v>972</v>
      </c>
      <c r="B973">
        <v>7075</v>
      </c>
      <c r="C973" s="1">
        <v>40826</v>
      </c>
      <c r="D973" t="s">
        <v>21</v>
      </c>
      <c r="E973">
        <v>15</v>
      </c>
      <c r="F973">
        <v>226.67400000000001</v>
      </c>
      <c r="G973">
        <v>0.02</v>
      </c>
      <c r="H973" t="s">
        <v>22</v>
      </c>
      <c r="I973">
        <v>-83.3</v>
      </c>
      <c r="J973">
        <v>15.42</v>
      </c>
      <c r="K973">
        <v>10.68</v>
      </c>
      <c r="L973" t="s">
        <v>1526</v>
      </c>
      <c r="M973">
        <f t="shared" si="30"/>
        <v>15</v>
      </c>
      <c r="N973" t="s">
        <v>1595</v>
      </c>
      <c r="O973" t="s">
        <v>1595</v>
      </c>
      <c r="P973" t="s">
        <v>41</v>
      </c>
      <c r="Q973" t="s">
        <v>26</v>
      </c>
      <c r="R973" t="s">
        <v>27</v>
      </c>
      <c r="S973" t="s">
        <v>1645</v>
      </c>
      <c r="T973" t="s">
        <v>39</v>
      </c>
      <c r="U973">
        <v>0.57999999999999996</v>
      </c>
      <c r="V973" s="1">
        <v>40828</v>
      </c>
      <c r="W973">
        <f t="shared" si="31"/>
        <v>4.6260000000000003</v>
      </c>
    </row>
    <row r="974" spans="1:23" x14ac:dyDescent="0.2">
      <c r="A974">
        <v>973</v>
      </c>
      <c r="B974">
        <v>7075</v>
      </c>
      <c r="C974" s="1">
        <v>40826</v>
      </c>
      <c r="D974" t="s">
        <v>21</v>
      </c>
      <c r="E974">
        <v>43</v>
      </c>
      <c r="F974">
        <v>79.180199999999999</v>
      </c>
      <c r="G974">
        <v>0.01</v>
      </c>
      <c r="H974" t="s">
        <v>22</v>
      </c>
      <c r="I974">
        <v>-93.18</v>
      </c>
      <c r="J974">
        <v>1.86</v>
      </c>
      <c r="K974">
        <v>2.58</v>
      </c>
      <c r="L974" t="s">
        <v>1526</v>
      </c>
      <c r="M974">
        <f t="shared" si="30"/>
        <v>15</v>
      </c>
      <c r="N974" t="s">
        <v>1595</v>
      </c>
      <c r="O974" t="s">
        <v>1595</v>
      </c>
      <c r="P974" t="s">
        <v>41</v>
      </c>
      <c r="Q974" t="s">
        <v>26</v>
      </c>
      <c r="R974" t="s">
        <v>66</v>
      </c>
      <c r="S974" t="s">
        <v>783</v>
      </c>
      <c r="T974" t="s">
        <v>68</v>
      </c>
      <c r="U974">
        <v>0.82</v>
      </c>
      <c r="V974" s="1">
        <v>40830</v>
      </c>
      <c r="W974">
        <f t="shared" si="31"/>
        <v>0.79980000000000007</v>
      </c>
    </row>
    <row r="975" spans="1:23" x14ac:dyDescent="0.2">
      <c r="A975">
        <v>974</v>
      </c>
      <c r="B975">
        <v>7077</v>
      </c>
      <c r="C975" s="1">
        <v>40898</v>
      </c>
      <c r="D975" t="s">
        <v>30</v>
      </c>
      <c r="E975">
        <v>14</v>
      </c>
      <c r="F975">
        <v>292.72320000000002</v>
      </c>
      <c r="G975">
        <v>0.04</v>
      </c>
      <c r="H975" t="s">
        <v>22</v>
      </c>
      <c r="I975">
        <v>25.34</v>
      </c>
      <c r="J975">
        <v>21.78</v>
      </c>
      <c r="K975">
        <v>5.94</v>
      </c>
      <c r="L975" t="s">
        <v>2005</v>
      </c>
      <c r="M975">
        <f t="shared" si="30"/>
        <v>17</v>
      </c>
      <c r="N975" t="s">
        <v>2073</v>
      </c>
      <c r="O975" t="s">
        <v>704</v>
      </c>
      <c r="P975" t="s">
        <v>33</v>
      </c>
      <c r="Q975" t="s">
        <v>26</v>
      </c>
      <c r="R975" t="s">
        <v>34</v>
      </c>
      <c r="S975" t="s">
        <v>47</v>
      </c>
      <c r="T975" t="s">
        <v>48</v>
      </c>
      <c r="U975">
        <v>0.5</v>
      </c>
      <c r="V975" s="1">
        <v>40900</v>
      </c>
      <c r="W975">
        <f t="shared" si="31"/>
        <v>12.196800000000001</v>
      </c>
    </row>
    <row r="976" spans="1:23" x14ac:dyDescent="0.2">
      <c r="A976">
        <v>975</v>
      </c>
      <c r="B976">
        <v>7078</v>
      </c>
      <c r="C976" s="1">
        <v>40279</v>
      </c>
      <c r="D976" t="s">
        <v>30</v>
      </c>
      <c r="E976">
        <v>9</v>
      </c>
      <c r="F976">
        <v>100.9503</v>
      </c>
      <c r="G976">
        <v>0.01</v>
      </c>
      <c r="H976" t="s">
        <v>22</v>
      </c>
      <c r="I976">
        <v>-8.4499999999999993</v>
      </c>
      <c r="J976">
        <v>11.33</v>
      </c>
      <c r="K976">
        <v>6.12</v>
      </c>
      <c r="L976" t="s">
        <v>2020</v>
      </c>
      <c r="M976">
        <f t="shared" si="30"/>
        <v>13</v>
      </c>
      <c r="N976" t="s">
        <v>2073</v>
      </c>
      <c r="O976" t="s">
        <v>704</v>
      </c>
      <c r="P976" t="s">
        <v>41</v>
      </c>
      <c r="Q976" t="s">
        <v>26</v>
      </c>
      <c r="R976" t="s">
        <v>34</v>
      </c>
      <c r="S976" t="s">
        <v>1155</v>
      </c>
      <c r="T976" t="s">
        <v>48</v>
      </c>
      <c r="U976">
        <v>0.42</v>
      </c>
      <c r="V976" s="1">
        <v>40281</v>
      </c>
      <c r="W976">
        <f t="shared" si="31"/>
        <v>1.0197000000000001</v>
      </c>
    </row>
    <row r="977" spans="1:23" x14ac:dyDescent="0.2">
      <c r="A977">
        <v>976</v>
      </c>
      <c r="B977">
        <v>7078</v>
      </c>
      <c r="C977" s="1">
        <v>40279</v>
      </c>
      <c r="D977" t="s">
        <v>30</v>
      </c>
      <c r="E977">
        <v>11</v>
      </c>
      <c r="F977">
        <v>33.264000000000003</v>
      </c>
      <c r="G977">
        <v>0.1</v>
      </c>
      <c r="H977" t="s">
        <v>56</v>
      </c>
      <c r="I977">
        <v>-47.023499999999999</v>
      </c>
      <c r="J977">
        <v>3.36</v>
      </c>
      <c r="K977">
        <v>6.27</v>
      </c>
      <c r="L977" t="s">
        <v>2020</v>
      </c>
      <c r="M977">
        <f t="shared" si="30"/>
        <v>13</v>
      </c>
      <c r="N977" t="s">
        <v>2073</v>
      </c>
      <c r="O977" t="s">
        <v>704</v>
      </c>
      <c r="P977" t="s">
        <v>41</v>
      </c>
      <c r="Q977" t="s">
        <v>26</v>
      </c>
      <c r="R977" t="s">
        <v>37</v>
      </c>
      <c r="S977" t="s">
        <v>410</v>
      </c>
      <c r="T977" t="s">
        <v>39</v>
      </c>
      <c r="U977">
        <v>0.4</v>
      </c>
      <c r="V977" s="1">
        <v>40280</v>
      </c>
      <c r="W977">
        <f t="shared" si="31"/>
        <v>3.6960000000000002</v>
      </c>
    </row>
    <row r="978" spans="1:23" x14ac:dyDescent="0.2">
      <c r="A978">
        <v>977</v>
      </c>
      <c r="B978">
        <v>7078</v>
      </c>
      <c r="C978" s="1">
        <v>40279</v>
      </c>
      <c r="D978" t="s">
        <v>30</v>
      </c>
      <c r="E978">
        <v>16</v>
      </c>
      <c r="F978">
        <v>1869.4479999999999</v>
      </c>
      <c r="G978">
        <v>0.05</v>
      </c>
      <c r="H978" t="s">
        <v>31</v>
      </c>
      <c r="I978">
        <v>-885.73</v>
      </c>
      <c r="J978">
        <v>122.99</v>
      </c>
      <c r="K978">
        <v>70.2</v>
      </c>
      <c r="L978" t="s">
        <v>2020</v>
      </c>
      <c r="M978">
        <f t="shared" si="30"/>
        <v>13</v>
      </c>
      <c r="N978" t="s">
        <v>2073</v>
      </c>
      <c r="O978" t="s">
        <v>704</v>
      </c>
      <c r="P978" t="s">
        <v>41</v>
      </c>
      <c r="Q978" t="s">
        <v>49</v>
      </c>
      <c r="R978" t="s">
        <v>112</v>
      </c>
      <c r="S978" t="s">
        <v>426</v>
      </c>
      <c r="T978" t="s">
        <v>36</v>
      </c>
      <c r="U978">
        <v>0.74</v>
      </c>
      <c r="V978" s="1">
        <v>40281</v>
      </c>
      <c r="W978">
        <f t="shared" si="31"/>
        <v>98.391999999999996</v>
      </c>
    </row>
    <row r="979" spans="1:23" x14ac:dyDescent="0.2">
      <c r="A979">
        <v>978</v>
      </c>
      <c r="B979">
        <v>7078</v>
      </c>
      <c r="C979" s="1">
        <v>40279</v>
      </c>
      <c r="D979" t="s">
        <v>30</v>
      </c>
      <c r="E979">
        <v>29</v>
      </c>
      <c r="F979">
        <v>425.73160000000001</v>
      </c>
      <c r="G979">
        <v>0.02</v>
      </c>
      <c r="H979" t="s">
        <v>56</v>
      </c>
      <c r="I979">
        <v>65.349999999999994</v>
      </c>
      <c r="J979">
        <v>14.98</v>
      </c>
      <c r="K979">
        <v>8.99</v>
      </c>
      <c r="L979" t="s">
        <v>2020</v>
      </c>
      <c r="M979">
        <f t="shared" si="30"/>
        <v>13</v>
      </c>
      <c r="N979" t="s">
        <v>2073</v>
      </c>
      <c r="O979" t="s">
        <v>704</v>
      </c>
      <c r="P979" t="s">
        <v>41</v>
      </c>
      <c r="Q979" t="s">
        <v>49</v>
      </c>
      <c r="R979" t="s">
        <v>50</v>
      </c>
      <c r="S979" t="s">
        <v>332</v>
      </c>
      <c r="T979" t="s">
        <v>52</v>
      </c>
      <c r="U979">
        <v>0.39</v>
      </c>
      <c r="V979" s="1">
        <v>40280</v>
      </c>
      <c r="W979">
        <f t="shared" si="31"/>
        <v>8.6883999999999997</v>
      </c>
    </row>
    <row r="980" spans="1:23" x14ac:dyDescent="0.2">
      <c r="A980">
        <v>979</v>
      </c>
      <c r="B980">
        <v>7079</v>
      </c>
      <c r="C980" s="1">
        <v>40217</v>
      </c>
      <c r="D980" t="s">
        <v>63</v>
      </c>
      <c r="E980">
        <v>44</v>
      </c>
      <c r="F980">
        <v>12239.488800000001</v>
      </c>
      <c r="G980">
        <v>0.01</v>
      </c>
      <c r="H980" t="s">
        <v>31</v>
      </c>
      <c r="I980">
        <v>-416.7</v>
      </c>
      <c r="J980">
        <v>280.98</v>
      </c>
      <c r="K980">
        <v>57</v>
      </c>
      <c r="L980" t="s">
        <v>1681</v>
      </c>
      <c r="M980">
        <f t="shared" si="30"/>
        <v>13</v>
      </c>
      <c r="N980" t="s">
        <v>1595</v>
      </c>
      <c r="O980" t="s">
        <v>1595</v>
      </c>
      <c r="P980" t="s">
        <v>25</v>
      </c>
      <c r="Q980" t="s">
        <v>49</v>
      </c>
      <c r="R980" t="s">
        <v>112</v>
      </c>
      <c r="S980" t="s">
        <v>697</v>
      </c>
      <c r="T980" t="s">
        <v>36</v>
      </c>
      <c r="U980">
        <v>0.78</v>
      </c>
      <c r="V980" s="1">
        <v>40218</v>
      </c>
      <c r="W980">
        <f t="shared" si="31"/>
        <v>123.63120000000001</v>
      </c>
    </row>
    <row r="981" spans="1:23" x14ac:dyDescent="0.2">
      <c r="A981">
        <v>980</v>
      </c>
      <c r="B981">
        <v>7079</v>
      </c>
      <c r="C981" s="1">
        <v>40217</v>
      </c>
      <c r="D981" t="s">
        <v>63</v>
      </c>
      <c r="E981">
        <v>18</v>
      </c>
      <c r="F981">
        <v>113.14080000000001</v>
      </c>
      <c r="G981">
        <v>0.03</v>
      </c>
      <c r="H981" t="s">
        <v>22</v>
      </c>
      <c r="I981">
        <v>-34.909999999999997</v>
      </c>
      <c r="J981">
        <v>6.48</v>
      </c>
      <c r="K981">
        <v>5.94</v>
      </c>
      <c r="L981" t="s">
        <v>1681</v>
      </c>
      <c r="M981">
        <f t="shared" si="30"/>
        <v>13</v>
      </c>
      <c r="N981" t="s">
        <v>1595</v>
      </c>
      <c r="O981" t="s">
        <v>1595</v>
      </c>
      <c r="P981" t="s">
        <v>25</v>
      </c>
      <c r="Q981" t="s">
        <v>26</v>
      </c>
      <c r="R981" t="s">
        <v>61</v>
      </c>
      <c r="S981" t="s">
        <v>994</v>
      </c>
      <c r="T981" t="s">
        <v>39</v>
      </c>
      <c r="U981">
        <v>0.37</v>
      </c>
      <c r="V981" s="1">
        <v>40219</v>
      </c>
      <c r="W981">
        <f t="shared" si="31"/>
        <v>3.4992000000000005</v>
      </c>
    </row>
    <row r="982" spans="1:23" x14ac:dyDescent="0.2">
      <c r="A982">
        <v>981</v>
      </c>
      <c r="B982">
        <v>7105</v>
      </c>
      <c r="C982" s="1">
        <v>40350</v>
      </c>
      <c r="D982" t="s">
        <v>21</v>
      </c>
      <c r="E982">
        <v>17</v>
      </c>
      <c r="F982">
        <v>66.949399999999997</v>
      </c>
      <c r="G982">
        <v>0.03</v>
      </c>
      <c r="H982" t="s">
        <v>22</v>
      </c>
      <c r="I982">
        <v>-81.349999999999994</v>
      </c>
      <c r="J982">
        <v>4.0599999999999996</v>
      </c>
      <c r="K982">
        <v>6.89</v>
      </c>
      <c r="L982" t="s">
        <v>689</v>
      </c>
      <c r="M982">
        <f t="shared" si="30"/>
        <v>10</v>
      </c>
      <c r="N982" t="s">
        <v>1905</v>
      </c>
      <c r="O982" t="s">
        <v>673</v>
      </c>
      <c r="P982" t="s">
        <v>41</v>
      </c>
      <c r="Q982" t="s">
        <v>26</v>
      </c>
      <c r="R982" t="s">
        <v>34</v>
      </c>
      <c r="S982" t="s">
        <v>408</v>
      </c>
      <c r="T982" t="s">
        <v>39</v>
      </c>
      <c r="U982">
        <v>0.6</v>
      </c>
      <c r="V982" s="1">
        <v>40357</v>
      </c>
      <c r="W982">
        <f t="shared" si="31"/>
        <v>2.0705999999999998</v>
      </c>
    </row>
    <row r="983" spans="1:23" x14ac:dyDescent="0.2">
      <c r="A983">
        <v>982</v>
      </c>
      <c r="B983">
        <v>7106</v>
      </c>
      <c r="C983" s="1">
        <v>41039</v>
      </c>
      <c r="D983" t="s">
        <v>21</v>
      </c>
      <c r="E983">
        <v>8</v>
      </c>
      <c r="F983">
        <v>108.452</v>
      </c>
      <c r="G983">
        <v>0.05</v>
      </c>
      <c r="H983" t="s">
        <v>22</v>
      </c>
      <c r="I983">
        <v>-12.765000000000001</v>
      </c>
      <c r="J983">
        <v>14.27</v>
      </c>
      <c r="K983">
        <v>7.27</v>
      </c>
      <c r="L983" t="s">
        <v>1018</v>
      </c>
      <c r="M983">
        <f t="shared" si="30"/>
        <v>11</v>
      </c>
      <c r="N983" t="s">
        <v>974</v>
      </c>
      <c r="O983" t="s">
        <v>512</v>
      </c>
      <c r="P983" t="s">
        <v>60</v>
      </c>
      <c r="Q983" t="s">
        <v>26</v>
      </c>
      <c r="R983" t="s">
        <v>37</v>
      </c>
      <c r="S983" t="s">
        <v>658</v>
      </c>
      <c r="T983" t="s">
        <v>39</v>
      </c>
      <c r="U983">
        <v>0.38</v>
      </c>
      <c r="V983" s="1">
        <v>41041</v>
      </c>
      <c r="W983">
        <f t="shared" si="31"/>
        <v>5.7080000000000002</v>
      </c>
    </row>
    <row r="984" spans="1:23" x14ac:dyDescent="0.2">
      <c r="A984">
        <v>983</v>
      </c>
      <c r="B984">
        <v>7106</v>
      </c>
      <c r="C984" s="1">
        <v>41039</v>
      </c>
      <c r="D984" t="s">
        <v>21</v>
      </c>
      <c r="E984">
        <v>31</v>
      </c>
      <c r="F984">
        <v>4910.0931</v>
      </c>
      <c r="G984">
        <v>0.01</v>
      </c>
      <c r="H984" t="s">
        <v>22</v>
      </c>
      <c r="I984">
        <v>1669.38</v>
      </c>
      <c r="J984">
        <v>159.99</v>
      </c>
      <c r="K984">
        <v>5.5</v>
      </c>
      <c r="L984" t="s">
        <v>1018</v>
      </c>
      <c r="M984">
        <f t="shared" si="30"/>
        <v>11</v>
      </c>
      <c r="N984" t="s">
        <v>974</v>
      </c>
      <c r="O984" t="s">
        <v>512</v>
      </c>
      <c r="P984" t="s">
        <v>60</v>
      </c>
      <c r="Q984" t="s">
        <v>42</v>
      </c>
      <c r="R984" t="s">
        <v>70</v>
      </c>
      <c r="S984" t="s">
        <v>1019</v>
      </c>
      <c r="T984" t="s">
        <v>39</v>
      </c>
      <c r="U984">
        <v>0.49</v>
      </c>
      <c r="V984" s="1">
        <v>41041</v>
      </c>
      <c r="W984">
        <f t="shared" si="31"/>
        <v>49.596900000000005</v>
      </c>
    </row>
    <row r="985" spans="1:23" x14ac:dyDescent="0.2">
      <c r="A985">
        <v>984</v>
      </c>
      <c r="B985">
        <v>7106</v>
      </c>
      <c r="C985" s="1">
        <v>41039</v>
      </c>
      <c r="D985" t="s">
        <v>21</v>
      </c>
      <c r="E985">
        <v>36</v>
      </c>
      <c r="F985">
        <v>989.01</v>
      </c>
      <c r="G985">
        <v>0.01</v>
      </c>
      <c r="H985" t="s">
        <v>22</v>
      </c>
      <c r="I985">
        <v>-386.02</v>
      </c>
      <c r="J985">
        <v>27.75</v>
      </c>
      <c r="K985">
        <v>19.989999999999998</v>
      </c>
      <c r="L985" t="s">
        <v>1018</v>
      </c>
      <c r="M985">
        <f t="shared" si="30"/>
        <v>11</v>
      </c>
      <c r="N985" t="s">
        <v>974</v>
      </c>
      <c r="O985" t="s">
        <v>512</v>
      </c>
      <c r="P985" t="s">
        <v>60</v>
      </c>
      <c r="Q985" t="s">
        <v>26</v>
      </c>
      <c r="R985" t="s">
        <v>27</v>
      </c>
      <c r="S985" t="s">
        <v>561</v>
      </c>
      <c r="T985" t="s">
        <v>39</v>
      </c>
      <c r="U985">
        <v>0.67</v>
      </c>
      <c r="V985" s="1">
        <v>41041</v>
      </c>
      <c r="W985">
        <f t="shared" si="31"/>
        <v>9.99</v>
      </c>
    </row>
    <row r="986" spans="1:23" x14ac:dyDescent="0.2">
      <c r="A986">
        <v>985</v>
      </c>
      <c r="B986">
        <v>7107</v>
      </c>
      <c r="C986" s="1">
        <v>40912</v>
      </c>
      <c r="D986" t="s">
        <v>45</v>
      </c>
      <c r="E986">
        <v>3</v>
      </c>
      <c r="F986">
        <v>159.34800000000001</v>
      </c>
      <c r="G986">
        <v>0.02</v>
      </c>
      <c r="H986" t="s">
        <v>22</v>
      </c>
      <c r="I986">
        <v>143.08000000000001</v>
      </c>
      <c r="J986">
        <v>54.2</v>
      </c>
      <c r="K986">
        <v>11.1</v>
      </c>
      <c r="L986" t="s">
        <v>1832</v>
      </c>
      <c r="M986">
        <f t="shared" si="30"/>
        <v>13</v>
      </c>
      <c r="N986" t="s">
        <v>672</v>
      </c>
      <c r="O986" t="s">
        <v>673</v>
      </c>
      <c r="P986" t="s">
        <v>41</v>
      </c>
      <c r="Q986" t="s">
        <v>49</v>
      </c>
      <c r="R986" t="s">
        <v>50</v>
      </c>
      <c r="S986" t="s">
        <v>1833</v>
      </c>
      <c r="T986" t="s">
        <v>48</v>
      </c>
      <c r="U986">
        <v>0.64</v>
      </c>
      <c r="V986" s="1">
        <v>40912</v>
      </c>
      <c r="W986">
        <f t="shared" si="31"/>
        <v>3.2520000000000007</v>
      </c>
    </row>
    <row r="987" spans="1:23" x14ac:dyDescent="0.2">
      <c r="A987">
        <v>986</v>
      </c>
      <c r="B987">
        <v>7107</v>
      </c>
      <c r="C987" s="1">
        <v>40912</v>
      </c>
      <c r="D987" t="s">
        <v>45</v>
      </c>
      <c r="E987">
        <v>3</v>
      </c>
      <c r="F987">
        <v>106.99079999999999</v>
      </c>
      <c r="G987">
        <v>0.06</v>
      </c>
      <c r="H987" t="s">
        <v>22</v>
      </c>
      <c r="I987">
        <v>-21.23</v>
      </c>
      <c r="J987">
        <v>37.94</v>
      </c>
      <c r="K987">
        <v>5.08</v>
      </c>
      <c r="L987" t="s">
        <v>1832</v>
      </c>
      <c r="M987">
        <f t="shared" si="30"/>
        <v>13</v>
      </c>
      <c r="N987" t="s">
        <v>672</v>
      </c>
      <c r="O987" t="s">
        <v>673</v>
      </c>
      <c r="P987" t="s">
        <v>41</v>
      </c>
      <c r="Q987" t="s">
        <v>26</v>
      </c>
      <c r="R987" t="s">
        <v>61</v>
      </c>
      <c r="S987" t="s">
        <v>684</v>
      </c>
      <c r="T987" t="s">
        <v>68</v>
      </c>
      <c r="U987">
        <v>0.38</v>
      </c>
      <c r="V987" s="1">
        <v>40914</v>
      </c>
      <c r="W987">
        <f t="shared" si="31"/>
        <v>6.8291999999999993</v>
      </c>
    </row>
    <row r="988" spans="1:23" x14ac:dyDescent="0.2">
      <c r="A988">
        <v>987</v>
      </c>
      <c r="B988">
        <v>7107</v>
      </c>
      <c r="C988" s="1">
        <v>40912</v>
      </c>
      <c r="D988" t="s">
        <v>45</v>
      </c>
      <c r="E988">
        <v>32</v>
      </c>
      <c r="F988">
        <v>1592.3519999999999</v>
      </c>
      <c r="G988">
        <v>0.1</v>
      </c>
      <c r="H988" t="s">
        <v>22</v>
      </c>
      <c r="I988">
        <v>407.8</v>
      </c>
      <c r="J988">
        <v>55.29</v>
      </c>
      <c r="K988">
        <v>5.08</v>
      </c>
      <c r="L988" t="s">
        <v>1832</v>
      </c>
      <c r="M988">
        <f t="shared" si="30"/>
        <v>13</v>
      </c>
      <c r="N988" t="s">
        <v>672</v>
      </c>
      <c r="O988" t="s">
        <v>673</v>
      </c>
      <c r="P988" t="s">
        <v>41</v>
      </c>
      <c r="Q988" t="s">
        <v>26</v>
      </c>
      <c r="R988" t="s">
        <v>27</v>
      </c>
      <c r="S988" t="s">
        <v>294</v>
      </c>
      <c r="T988" t="s">
        <v>39</v>
      </c>
      <c r="U988">
        <v>0.59</v>
      </c>
      <c r="V988" s="1">
        <v>40913</v>
      </c>
      <c r="W988">
        <f t="shared" si="31"/>
        <v>176.928</v>
      </c>
    </row>
    <row r="989" spans="1:23" x14ac:dyDescent="0.2">
      <c r="A989">
        <v>988</v>
      </c>
      <c r="B989">
        <v>7110</v>
      </c>
      <c r="C989" s="1">
        <v>40762</v>
      </c>
      <c r="D989" t="s">
        <v>21</v>
      </c>
      <c r="E989">
        <v>22</v>
      </c>
      <c r="F989">
        <v>5954.8719999999994</v>
      </c>
      <c r="G989">
        <v>0.02</v>
      </c>
      <c r="H989" t="s">
        <v>22</v>
      </c>
      <c r="I989">
        <v>1902.24</v>
      </c>
      <c r="J989">
        <v>276.2</v>
      </c>
      <c r="K989">
        <v>24.49</v>
      </c>
      <c r="L989" t="s">
        <v>102</v>
      </c>
      <c r="M989">
        <f t="shared" si="30"/>
        <v>13</v>
      </c>
      <c r="N989" t="s">
        <v>24</v>
      </c>
      <c r="O989" t="s">
        <v>24</v>
      </c>
      <c r="P989" t="s">
        <v>41</v>
      </c>
      <c r="Q989" t="s">
        <v>49</v>
      </c>
      <c r="R989" t="s">
        <v>112</v>
      </c>
      <c r="S989" t="s">
        <v>164</v>
      </c>
      <c r="T989" t="s">
        <v>29</v>
      </c>
      <c r="V989" s="1">
        <v>40766</v>
      </c>
      <c r="W989">
        <f t="shared" si="31"/>
        <v>121.52799999999999</v>
      </c>
    </row>
    <row r="990" spans="1:23" x14ac:dyDescent="0.2">
      <c r="A990">
        <v>989</v>
      </c>
      <c r="B990">
        <v>7136</v>
      </c>
      <c r="C990" s="1">
        <v>39894</v>
      </c>
      <c r="D990" t="s">
        <v>30</v>
      </c>
      <c r="E990">
        <v>17</v>
      </c>
      <c r="F990">
        <v>624.17879999999991</v>
      </c>
      <c r="G990">
        <v>7.0000000000000007E-2</v>
      </c>
      <c r="H990" t="s">
        <v>22</v>
      </c>
      <c r="I990">
        <v>88.72</v>
      </c>
      <c r="J990">
        <v>39.479999999999997</v>
      </c>
      <c r="K990">
        <v>1.99</v>
      </c>
      <c r="L990" t="s">
        <v>727</v>
      </c>
      <c r="M990">
        <f t="shared" si="30"/>
        <v>13</v>
      </c>
      <c r="N990" t="s">
        <v>703</v>
      </c>
      <c r="O990" t="s">
        <v>704</v>
      </c>
      <c r="P990" t="s">
        <v>60</v>
      </c>
      <c r="Q990" t="s">
        <v>42</v>
      </c>
      <c r="R990" t="s">
        <v>70</v>
      </c>
      <c r="S990" t="s">
        <v>161</v>
      </c>
      <c r="T990" t="s">
        <v>52</v>
      </c>
      <c r="U990">
        <v>0.54</v>
      </c>
      <c r="V990" s="1">
        <v>39896</v>
      </c>
      <c r="W990">
        <f t="shared" si="31"/>
        <v>46.981200000000001</v>
      </c>
    </row>
    <row r="991" spans="1:23" x14ac:dyDescent="0.2">
      <c r="A991">
        <v>990</v>
      </c>
      <c r="B991">
        <v>7136</v>
      </c>
      <c r="C991" s="1">
        <v>39894</v>
      </c>
      <c r="D991" t="s">
        <v>30</v>
      </c>
      <c r="E991">
        <v>9</v>
      </c>
      <c r="F991">
        <v>44.19</v>
      </c>
      <c r="G991">
        <v>0</v>
      </c>
      <c r="H991" t="s">
        <v>22</v>
      </c>
      <c r="I991">
        <v>17.05</v>
      </c>
      <c r="J991">
        <v>4.91</v>
      </c>
      <c r="K991">
        <v>0.5</v>
      </c>
      <c r="L991" t="s">
        <v>727</v>
      </c>
      <c r="M991">
        <f t="shared" si="30"/>
        <v>13</v>
      </c>
      <c r="N991" t="s">
        <v>703</v>
      </c>
      <c r="O991" t="s">
        <v>704</v>
      </c>
      <c r="P991" t="s">
        <v>60</v>
      </c>
      <c r="Q991" t="s">
        <v>26</v>
      </c>
      <c r="R991" t="s">
        <v>88</v>
      </c>
      <c r="S991" t="s">
        <v>509</v>
      </c>
      <c r="T991" t="s">
        <v>39</v>
      </c>
      <c r="U991">
        <v>0.36</v>
      </c>
      <c r="V991" s="1">
        <v>39896</v>
      </c>
      <c r="W991">
        <f t="shared" si="31"/>
        <v>0</v>
      </c>
    </row>
    <row r="992" spans="1:23" x14ac:dyDescent="0.2">
      <c r="A992">
        <v>991</v>
      </c>
      <c r="B992">
        <v>7142</v>
      </c>
      <c r="C992" s="1">
        <v>40745</v>
      </c>
      <c r="D992" t="s">
        <v>78</v>
      </c>
      <c r="E992">
        <v>36</v>
      </c>
      <c r="F992">
        <v>124.86960000000001</v>
      </c>
      <c r="G992">
        <v>0.06</v>
      </c>
      <c r="H992" t="s">
        <v>22</v>
      </c>
      <c r="I992">
        <v>57</v>
      </c>
      <c r="J992">
        <v>3.69</v>
      </c>
      <c r="K992">
        <v>0.5</v>
      </c>
      <c r="L992" t="s">
        <v>1187</v>
      </c>
      <c r="M992">
        <f t="shared" si="30"/>
        <v>10</v>
      </c>
      <c r="N992" t="s">
        <v>2073</v>
      </c>
      <c r="O992" t="s">
        <v>704</v>
      </c>
      <c r="P992" t="s">
        <v>41</v>
      </c>
      <c r="Q992" t="s">
        <v>26</v>
      </c>
      <c r="R992" t="s">
        <v>88</v>
      </c>
      <c r="S992" t="s">
        <v>1445</v>
      </c>
      <c r="T992" t="s">
        <v>39</v>
      </c>
      <c r="U992">
        <v>0.38</v>
      </c>
      <c r="V992" s="1">
        <v>40747</v>
      </c>
      <c r="W992">
        <f t="shared" si="31"/>
        <v>7.9703999999999997</v>
      </c>
    </row>
    <row r="993" spans="1:23" x14ac:dyDescent="0.2">
      <c r="A993">
        <v>992</v>
      </c>
      <c r="B993">
        <v>7169</v>
      </c>
      <c r="C993" s="1">
        <v>40263</v>
      </c>
      <c r="D993" t="s">
        <v>63</v>
      </c>
      <c r="E993">
        <v>22</v>
      </c>
      <c r="F993">
        <v>423.85200000000003</v>
      </c>
      <c r="G993">
        <v>0.05</v>
      </c>
      <c r="H993" t="s">
        <v>22</v>
      </c>
      <c r="I993">
        <v>-39</v>
      </c>
      <c r="J993">
        <v>20.28</v>
      </c>
      <c r="K993">
        <v>14.39</v>
      </c>
      <c r="L993" t="s">
        <v>871</v>
      </c>
      <c r="M993">
        <f t="shared" si="30"/>
        <v>12</v>
      </c>
      <c r="N993" t="s">
        <v>703</v>
      </c>
      <c r="O993" t="s">
        <v>704</v>
      </c>
      <c r="P993" t="s">
        <v>41</v>
      </c>
      <c r="Q993" t="s">
        <v>49</v>
      </c>
      <c r="R993" t="s">
        <v>50</v>
      </c>
      <c r="S993" t="s">
        <v>894</v>
      </c>
      <c r="T993" t="s">
        <v>39</v>
      </c>
      <c r="U993">
        <v>0.47</v>
      </c>
      <c r="V993" s="1">
        <v>40265</v>
      </c>
      <c r="W993">
        <f t="shared" si="31"/>
        <v>22.308000000000003</v>
      </c>
    </row>
    <row r="994" spans="1:23" x14ac:dyDescent="0.2">
      <c r="A994">
        <v>993</v>
      </c>
      <c r="B994">
        <v>7169</v>
      </c>
      <c r="C994" s="1">
        <v>40263</v>
      </c>
      <c r="D994" t="s">
        <v>63</v>
      </c>
      <c r="E994">
        <v>30</v>
      </c>
      <c r="F994">
        <v>1841.1209999999999</v>
      </c>
      <c r="G994">
        <v>7.0000000000000007E-2</v>
      </c>
      <c r="H994" t="s">
        <v>22</v>
      </c>
      <c r="I994">
        <v>303.52499999999998</v>
      </c>
      <c r="J994">
        <v>65.989999999999995</v>
      </c>
      <c r="K994">
        <v>2.79</v>
      </c>
      <c r="L994" t="s">
        <v>871</v>
      </c>
      <c r="M994">
        <f t="shared" si="30"/>
        <v>12</v>
      </c>
      <c r="N994" t="s">
        <v>703</v>
      </c>
      <c r="O994" t="s">
        <v>704</v>
      </c>
      <c r="P994" t="s">
        <v>41</v>
      </c>
      <c r="Q994" t="s">
        <v>42</v>
      </c>
      <c r="R994" t="s">
        <v>43</v>
      </c>
      <c r="S994" t="s">
        <v>895</v>
      </c>
      <c r="T994" t="s">
        <v>39</v>
      </c>
      <c r="U994">
        <v>0.56000000000000005</v>
      </c>
      <c r="V994" s="1">
        <v>40265</v>
      </c>
      <c r="W994">
        <f t="shared" si="31"/>
        <v>138.57900000000001</v>
      </c>
    </row>
    <row r="995" spans="1:23" x14ac:dyDescent="0.2">
      <c r="A995">
        <v>994</v>
      </c>
      <c r="B995">
        <v>7171</v>
      </c>
      <c r="C995" s="1">
        <v>40587</v>
      </c>
      <c r="D995" t="s">
        <v>63</v>
      </c>
      <c r="E995">
        <v>28</v>
      </c>
      <c r="F995">
        <v>1847.7199999999998</v>
      </c>
      <c r="G995">
        <v>0</v>
      </c>
      <c r="H995" t="s">
        <v>22</v>
      </c>
      <c r="I995">
        <v>316.06200000000001</v>
      </c>
      <c r="J995">
        <v>65.989999999999995</v>
      </c>
      <c r="K995">
        <v>8.99</v>
      </c>
      <c r="L995" t="s">
        <v>1990</v>
      </c>
      <c r="M995">
        <f t="shared" si="30"/>
        <v>12</v>
      </c>
      <c r="N995" t="s">
        <v>1905</v>
      </c>
      <c r="O995" t="s">
        <v>673</v>
      </c>
      <c r="P995" t="s">
        <v>33</v>
      </c>
      <c r="Q995" t="s">
        <v>42</v>
      </c>
      <c r="R995" t="s">
        <v>43</v>
      </c>
      <c r="S995" t="s">
        <v>429</v>
      </c>
      <c r="T995" t="s">
        <v>39</v>
      </c>
      <c r="U995">
        <v>0.57999999999999996</v>
      </c>
      <c r="V995" s="1">
        <v>40589</v>
      </c>
      <c r="W995">
        <f t="shared" si="31"/>
        <v>0</v>
      </c>
    </row>
    <row r="996" spans="1:23" x14ac:dyDescent="0.2">
      <c r="A996">
        <v>995</v>
      </c>
      <c r="B996">
        <v>7171</v>
      </c>
      <c r="C996" s="1">
        <v>40587</v>
      </c>
      <c r="D996" t="s">
        <v>63</v>
      </c>
      <c r="E996">
        <v>17</v>
      </c>
      <c r="F996">
        <v>349.6934</v>
      </c>
      <c r="G996">
        <v>0.02</v>
      </c>
      <c r="H996" t="s">
        <v>22</v>
      </c>
      <c r="I996">
        <v>92.591999999999999</v>
      </c>
      <c r="J996">
        <v>20.99</v>
      </c>
      <c r="K996">
        <v>0.99</v>
      </c>
      <c r="L996" t="s">
        <v>1990</v>
      </c>
      <c r="M996">
        <f t="shared" si="30"/>
        <v>12</v>
      </c>
      <c r="N996" t="s">
        <v>1905</v>
      </c>
      <c r="O996" t="s">
        <v>673</v>
      </c>
      <c r="P996" t="s">
        <v>33</v>
      </c>
      <c r="Q996" t="s">
        <v>42</v>
      </c>
      <c r="R996" t="s">
        <v>43</v>
      </c>
      <c r="S996" t="s">
        <v>272</v>
      </c>
      <c r="T996" t="s">
        <v>68</v>
      </c>
      <c r="U996">
        <v>0.37</v>
      </c>
      <c r="V996" s="1">
        <v>40589</v>
      </c>
      <c r="W996">
        <f t="shared" si="31"/>
        <v>7.1365999999999996</v>
      </c>
    </row>
    <row r="997" spans="1:23" x14ac:dyDescent="0.2">
      <c r="A997">
        <v>996</v>
      </c>
      <c r="B997">
        <v>7174</v>
      </c>
      <c r="C997" s="1">
        <v>40978</v>
      </c>
      <c r="D997" t="s">
        <v>45</v>
      </c>
      <c r="E997">
        <v>10</v>
      </c>
      <c r="F997">
        <v>129.06200000000001</v>
      </c>
      <c r="G997">
        <v>0.06</v>
      </c>
      <c r="H997" t="s">
        <v>22</v>
      </c>
      <c r="I997">
        <v>12.2</v>
      </c>
      <c r="J997">
        <v>13.73</v>
      </c>
      <c r="K997">
        <v>8.99</v>
      </c>
      <c r="L997" t="s">
        <v>2033</v>
      </c>
      <c r="M997">
        <f t="shared" si="30"/>
        <v>15</v>
      </c>
      <c r="N997" t="s">
        <v>2012</v>
      </c>
      <c r="O997" t="s">
        <v>2012</v>
      </c>
      <c r="P997" t="s">
        <v>33</v>
      </c>
      <c r="Q997" t="s">
        <v>49</v>
      </c>
      <c r="R997" t="s">
        <v>50</v>
      </c>
      <c r="S997" t="s">
        <v>2037</v>
      </c>
      <c r="T997" t="s">
        <v>52</v>
      </c>
      <c r="U997">
        <v>0.49</v>
      </c>
      <c r="V997" s="1">
        <v>40980</v>
      </c>
      <c r="W997">
        <f t="shared" si="31"/>
        <v>8.2379999999999995</v>
      </c>
    </row>
    <row r="998" spans="1:23" x14ac:dyDescent="0.2">
      <c r="A998">
        <v>997</v>
      </c>
      <c r="B998">
        <v>7175</v>
      </c>
      <c r="C998" s="1">
        <v>40216</v>
      </c>
      <c r="D998" t="s">
        <v>78</v>
      </c>
      <c r="E998">
        <v>10</v>
      </c>
      <c r="F998">
        <v>674.31000000000006</v>
      </c>
      <c r="G998">
        <v>0.05</v>
      </c>
      <c r="H998" t="s">
        <v>31</v>
      </c>
      <c r="I998">
        <v>-86.99</v>
      </c>
      <c r="J998">
        <v>70.98</v>
      </c>
      <c r="K998">
        <v>26.74</v>
      </c>
      <c r="L998" t="s">
        <v>1094</v>
      </c>
      <c r="M998">
        <f t="shared" si="30"/>
        <v>14</v>
      </c>
      <c r="N998" t="s">
        <v>672</v>
      </c>
      <c r="O998" t="s">
        <v>673</v>
      </c>
      <c r="P998" t="s">
        <v>41</v>
      </c>
      <c r="Q998" t="s">
        <v>49</v>
      </c>
      <c r="R998" t="s">
        <v>80</v>
      </c>
      <c r="S998" t="s">
        <v>675</v>
      </c>
      <c r="T998" t="s">
        <v>82</v>
      </c>
      <c r="U998">
        <v>0.6</v>
      </c>
      <c r="V998" s="1">
        <v>40218</v>
      </c>
      <c r="W998">
        <f t="shared" si="31"/>
        <v>35.49</v>
      </c>
    </row>
    <row r="999" spans="1:23" x14ac:dyDescent="0.2">
      <c r="A999">
        <v>998</v>
      </c>
      <c r="B999">
        <v>7203</v>
      </c>
      <c r="C999" s="1">
        <v>39821</v>
      </c>
      <c r="D999" t="s">
        <v>30</v>
      </c>
      <c r="E999">
        <v>25</v>
      </c>
      <c r="F999">
        <v>21752.0075</v>
      </c>
      <c r="G999">
        <v>0.03</v>
      </c>
      <c r="H999" t="s">
        <v>22</v>
      </c>
      <c r="I999">
        <v>9296.348</v>
      </c>
      <c r="J999">
        <v>896.99</v>
      </c>
      <c r="K999">
        <v>19.989999999999998</v>
      </c>
      <c r="L999" t="s">
        <v>2118</v>
      </c>
      <c r="M999">
        <f t="shared" si="30"/>
        <v>11</v>
      </c>
      <c r="N999" t="s">
        <v>2073</v>
      </c>
      <c r="O999" t="s">
        <v>704</v>
      </c>
      <c r="P999" t="s">
        <v>41</v>
      </c>
      <c r="Q999" t="s">
        <v>26</v>
      </c>
      <c r="R999" t="s">
        <v>37</v>
      </c>
      <c r="S999" t="s">
        <v>442</v>
      </c>
      <c r="T999" t="s">
        <v>39</v>
      </c>
      <c r="U999">
        <v>0.38</v>
      </c>
      <c r="V999" s="1">
        <v>39823</v>
      </c>
      <c r="W999">
        <f t="shared" si="31"/>
        <v>672.74249999999995</v>
      </c>
    </row>
    <row r="1000" spans="1:23" x14ac:dyDescent="0.2">
      <c r="A1000">
        <v>999</v>
      </c>
      <c r="B1000">
        <v>7239</v>
      </c>
      <c r="C1000" s="1">
        <v>40723</v>
      </c>
      <c r="D1000" t="s">
        <v>63</v>
      </c>
      <c r="E1000">
        <v>50</v>
      </c>
      <c r="F1000">
        <v>5836.0050000000001</v>
      </c>
      <c r="G1000">
        <v>0.03</v>
      </c>
      <c r="H1000" t="s">
        <v>22</v>
      </c>
      <c r="I1000">
        <v>1416.27</v>
      </c>
      <c r="J1000">
        <v>120.33</v>
      </c>
      <c r="K1000">
        <v>19.989999999999998</v>
      </c>
      <c r="L1000" t="s">
        <v>1157</v>
      </c>
      <c r="M1000">
        <f t="shared" si="30"/>
        <v>13</v>
      </c>
      <c r="N1000" t="s">
        <v>1123</v>
      </c>
      <c r="O1000" t="s">
        <v>1123</v>
      </c>
      <c r="P1000" t="s">
        <v>25</v>
      </c>
      <c r="Q1000" t="s">
        <v>26</v>
      </c>
      <c r="R1000" t="s">
        <v>27</v>
      </c>
      <c r="S1000" t="s">
        <v>1148</v>
      </c>
      <c r="T1000" t="s">
        <v>39</v>
      </c>
      <c r="U1000">
        <v>0.59</v>
      </c>
      <c r="V1000" s="1">
        <v>40725</v>
      </c>
      <c r="W1000">
        <f t="shared" si="31"/>
        <v>180.495</v>
      </c>
    </row>
    <row r="1001" spans="1:23" x14ac:dyDescent="0.2">
      <c r="A1001">
        <v>1000</v>
      </c>
      <c r="B1001">
        <v>7267</v>
      </c>
      <c r="C1001" s="1">
        <v>41149</v>
      </c>
      <c r="D1001" t="s">
        <v>30</v>
      </c>
      <c r="E1001">
        <v>19</v>
      </c>
      <c r="F1001">
        <v>255.86160000000001</v>
      </c>
      <c r="G1001">
        <v>7.0000000000000007E-2</v>
      </c>
      <c r="H1001" t="s">
        <v>22</v>
      </c>
      <c r="I1001">
        <v>5.1595000000000004</v>
      </c>
      <c r="J1001">
        <v>14.48</v>
      </c>
      <c r="K1001">
        <v>6.46</v>
      </c>
      <c r="L1001" t="s">
        <v>1500</v>
      </c>
      <c r="M1001">
        <f t="shared" si="30"/>
        <v>15</v>
      </c>
      <c r="N1001" t="s">
        <v>1813</v>
      </c>
      <c r="O1001" t="s">
        <v>512</v>
      </c>
      <c r="P1001" t="s">
        <v>33</v>
      </c>
      <c r="Q1001" t="s">
        <v>26</v>
      </c>
      <c r="R1001" t="s">
        <v>37</v>
      </c>
      <c r="S1001" t="s">
        <v>816</v>
      </c>
      <c r="T1001" t="s">
        <v>39</v>
      </c>
      <c r="U1001">
        <v>0.38</v>
      </c>
      <c r="V1001" s="1">
        <v>41149</v>
      </c>
      <c r="W1001">
        <f t="shared" si="31"/>
        <v>19.258400000000002</v>
      </c>
    </row>
    <row r="1002" spans="1:23" x14ac:dyDescent="0.2">
      <c r="A1002">
        <v>1001</v>
      </c>
      <c r="B1002">
        <v>7269</v>
      </c>
      <c r="C1002" s="1">
        <v>40070</v>
      </c>
      <c r="D1002" t="s">
        <v>63</v>
      </c>
      <c r="E1002">
        <v>29</v>
      </c>
      <c r="F1002">
        <v>1913.7099999999998</v>
      </c>
      <c r="G1002">
        <v>0</v>
      </c>
      <c r="H1002" t="s">
        <v>22</v>
      </c>
      <c r="I1002">
        <v>391.185</v>
      </c>
      <c r="J1002">
        <v>65.989999999999995</v>
      </c>
      <c r="K1002">
        <v>3.99</v>
      </c>
      <c r="L1002" t="s">
        <v>1500</v>
      </c>
      <c r="M1002">
        <f t="shared" si="30"/>
        <v>15</v>
      </c>
      <c r="N1002" t="s">
        <v>1813</v>
      </c>
      <c r="O1002" t="s">
        <v>512</v>
      </c>
      <c r="P1002" t="s">
        <v>33</v>
      </c>
      <c r="Q1002" t="s">
        <v>42</v>
      </c>
      <c r="R1002" t="s">
        <v>43</v>
      </c>
      <c r="S1002" t="s">
        <v>582</v>
      </c>
      <c r="T1002" t="s">
        <v>39</v>
      </c>
      <c r="U1002">
        <v>0.59</v>
      </c>
      <c r="V1002" s="1">
        <v>40071</v>
      </c>
      <c r="W1002">
        <f t="shared" si="31"/>
        <v>0</v>
      </c>
    </row>
    <row r="1003" spans="1:23" x14ac:dyDescent="0.2">
      <c r="A1003">
        <v>1002</v>
      </c>
      <c r="B1003">
        <v>7297</v>
      </c>
      <c r="C1003" s="1">
        <v>40070</v>
      </c>
      <c r="D1003" t="s">
        <v>30</v>
      </c>
      <c r="E1003">
        <v>26</v>
      </c>
      <c r="F1003">
        <v>856.97559999999987</v>
      </c>
      <c r="G1003">
        <v>0.03</v>
      </c>
      <c r="H1003" t="s">
        <v>22</v>
      </c>
      <c r="I1003">
        <v>-0.74000000000000909</v>
      </c>
      <c r="J1003">
        <v>33.979999999999997</v>
      </c>
      <c r="K1003">
        <v>19.989999999999998</v>
      </c>
      <c r="L1003" t="s">
        <v>1575</v>
      </c>
      <c r="M1003">
        <f t="shared" si="30"/>
        <v>12</v>
      </c>
      <c r="N1003" t="s">
        <v>1123</v>
      </c>
      <c r="O1003" t="s">
        <v>1123</v>
      </c>
      <c r="P1003" t="s">
        <v>25</v>
      </c>
      <c r="Q1003" t="s">
        <v>49</v>
      </c>
      <c r="R1003" t="s">
        <v>50</v>
      </c>
      <c r="S1003" t="s">
        <v>192</v>
      </c>
      <c r="T1003" t="s">
        <v>39</v>
      </c>
      <c r="U1003">
        <v>0.55000000000000004</v>
      </c>
      <c r="V1003" s="1">
        <v>40071</v>
      </c>
      <c r="W1003">
        <f t="shared" si="31"/>
        <v>26.504399999999997</v>
      </c>
    </row>
    <row r="1004" spans="1:23" x14ac:dyDescent="0.2">
      <c r="A1004">
        <v>1003</v>
      </c>
      <c r="B1004">
        <v>7297</v>
      </c>
      <c r="C1004" s="1">
        <v>40070</v>
      </c>
      <c r="D1004" t="s">
        <v>30</v>
      </c>
      <c r="E1004">
        <v>7</v>
      </c>
      <c r="F1004">
        <v>291.02359999999999</v>
      </c>
      <c r="G1004">
        <v>0.08</v>
      </c>
      <c r="H1004" t="s">
        <v>22</v>
      </c>
      <c r="I1004">
        <v>-71.83</v>
      </c>
      <c r="J1004">
        <v>45.19</v>
      </c>
      <c r="K1004">
        <v>1.99</v>
      </c>
      <c r="L1004" t="s">
        <v>1575</v>
      </c>
      <c r="M1004">
        <f t="shared" si="30"/>
        <v>12</v>
      </c>
      <c r="N1004" t="s">
        <v>1595</v>
      </c>
      <c r="O1004" t="s">
        <v>1595</v>
      </c>
      <c r="P1004" t="s">
        <v>25</v>
      </c>
      <c r="Q1004" t="s">
        <v>42</v>
      </c>
      <c r="R1004" t="s">
        <v>70</v>
      </c>
      <c r="S1004" t="s">
        <v>379</v>
      </c>
      <c r="T1004" t="s">
        <v>52</v>
      </c>
      <c r="U1004">
        <v>0.55000000000000004</v>
      </c>
      <c r="V1004" s="1">
        <v>40071</v>
      </c>
      <c r="W1004">
        <f t="shared" si="31"/>
        <v>25.3064</v>
      </c>
    </row>
    <row r="1005" spans="1:23" x14ac:dyDescent="0.2">
      <c r="A1005">
        <v>1004</v>
      </c>
      <c r="B1005">
        <v>7297</v>
      </c>
      <c r="C1005" s="1">
        <v>40070</v>
      </c>
      <c r="D1005" t="s">
        <v>30</v>
      </c>
      <c r="E1005">
        <v>4</v>
      </c>
      <c r="F1005">
        <v>1443.528</v>
      </c>
      <c r="G1005">
        <v>0.1</v>
      </c>
      <c r="H1005" t="s">
        <v>31</v>
      </c>
      <c r="I1005">
        <v>-969.0483660000001</v>
      </c>
      <c r="J1005">
        <v>400.98</v>
      </c>
      <c r="K1005">
        <v>76.37</v>
      </c>
      <c r="L1005" t="s">
        <v>1575</v>
      </c>
      <c r="M1005">
        <f t="shared" si="30"/>
        <v>12</v>
      </c>
      <c r="N1005" t="s">
        <v>974</v>
      </c>
      <c r="O1005" t="s">
        <v>512</v>
      </c>
      <c r="P1005" t="s">
        <v>25</v>
      </c>
      <c r="Q1005" t="s">
        <v>49</v>
      </c>
      <c r="R1005" t="s">
        <v>83</v>
      </c>
      <c r="S1005" t="s">
        <v>1136</v>
      </c>
      <c r="T1005" t="s">
        <v>82</v>
      </c>
      <c r="U1005">
        <v>0.6</v>
      </c>
      <c r="V1005" s="1">
        <v>40071</v>
      </c>
      <c r="W1005">
        <f t="shared" si="31"/>
        <v>160.39200000000002</v>
      </c>
    </row>
    <row r="1006" spans="1:23" x14ac:dyDescent="0.2">
      <c r="A1006">
        <v>1005</v>
      </c>
      <c r="B1006">
        <v>7301</v>
      </c>
      <c r="C1006" s="1">
        <v>40540</v>
      </c>
      <c r="D1006" t="s">
        <v>21</v>
      </c>
      <c r="E1006">
        <v>17</v>
      </c>
      <c r="F1006">
        <v>1054.5201999999999</v>
      </c>
      <c r="G1006">
        <v>0.06</v>
      </c>
      <c r="H1006" t="s">
        <v>22</v>
      </c>
      <c r="I1006">
        <v>124.99199999999999</v>
      </c>
      <c r="J1006">
        <v>65.989999999999995</v>
      </c>
      <c r="K1006">
        <v>2.5</v>
      </c>
      <c r="L1006" t="s">
        <v>657</v>
      </c>
      <c r="M1006">
        <f t="shared" si="30"/>
        <v>16</v>
      </c>
      <c r="N1006" t="s">
        <v>1595</v>
      </c>
      <c r="O1006" t="s">
        <v>1595</v>
      </c>
      <c r="P1006" t="s">
        <v>41</v>
      </c>
      <c r="Q1006" t="s">
        <v>42</v>
      </c>
      <c r="R1006" t="s">
        <v>43</v>
      </c>
      <c r="S1006" t="s">
        <v>1179</v>
      </c>
      <c r="T1006" t="s">
        <v>39</v>
      </c>
      <c r="U1006">
        <v>0.55000000000000004</v>
      </c>
      <c r="V1006" s="1">
        <v>40557</v>
      </c>
      <c r="W1006">
        <f t="shared" si="31"/>
        <v>67.309799999999996</v>
      </c>
    </row>
    <row r="1007" spans="1:23" x14ac:dyDescent="0.2">
      <c r="A1007">
        <v>1006</v>
      </c>
      <c r="B1007">
        <v>7335</v>
      </c>
      <c r="C1007" s="1">
        <v>40327</v>
      </c>
      <c r="D1007" t="s">
        <v>21</v>
      </c>
      <c r="E1007">
        <v>43</v>
      </c>
      <c r="F1007">
        <v>4086.2942999999996</v>
      </c>
      <c r="G1007">
        <v>0.01</v>
      </c>
      <c r="H1007" t="s">
        <v>22</v>
      </c>
      <c r="I1007">
        <v>1196.442</v>
      </c>
      <c r="J1007">
        <v>95.99</v>
      </c>
      <c r="K1007">
        <v>4.9000000000000004</v>
      </c>
      <c r="L1007" t="s">
        <v>1863</v>
      </c>
      <c r="M1007">
        <f t="shared" si="30"/>
        <v>13</v>
      </c>
      <c r="N1007" t="s">
        <v>672</v>
      </c>
      <c r="O1007" t="s">
        <v>673</v>
      </c>
      <c r="P1007" t="s">
        <v>41</v>
      </c>
      <c r="Q1007" t="s">
        <v>42</v>
      </c>
      <c r="R1007" t="s">
        <v>43</v>
      </c>
      <c r="S1007" t="s">
        <v>1254</v>
      </c>
      <c r="T1007" t="s">
        <v>39</v>
      </c>
      <c r="U1007">
        <v>0.56000000000000005</v>
      </c>
      <c r="V1007" s="1">
        <v>40332</v>
      </c>
      <c r="W1007">
        <f t="shared" si="31"/>
        <v>41.275700000000001</v>
      </c>
    </row>
    <row r="1008" spans="1:23" x14ac:dyDescent="0.2">
      <c r="A1008">
        <v>1007</v>
      </c>
      <c r="B1008">
        <v>7363</v>
      </c>
      <c r="C1008" s="1">
        <v>40491</v>
      </c>
      <c r="D1008" t="s">
        <v>63</v>
      </c>
      <c r="E1008">
        <v>24</v>
      </c>
      <c r="F1008">
        <v>828.39119999999991</v>
      </c>
      <c r="G1008">
        <v>0.09</v>
      </c>
      <c r="H1008" t="s">
        <v>22</v>
      </c>
      <c r="I1008">
        <v>5.710000000000008</v>
      </c>
      <c r="J1008">
        <v>37.93</v>
      </c>
      <c r="K1008">
        <v>13.99</v>
      </c>
      <c r="L1008" t="s">
        <v>1937</v>
      </c>
      <c r="M1008">
        <f t="shared" si="30"/>
        <v>13</v>
      </c>
      <c r="N1008" t="s">
        <v>1905</v>
      </c>
      <c r="O1008" t="s">
        <v>673</v>
      </c>
      <c r="P1008" t="s">
        <v>41</v>
      </c>
      <c r="Q1008" t="s">
        <v>49</v>
      </c>
      <c r="R1008" t="s">
        <v>50</v>
      </c>
      <c r="S1008" t="s">
        <v>1391</v>
      </c>
      <c r="T1008" t="s">
        <v>68</v>
      </c>
      <c r="U1008">
        <v>0.67</v>
      </c>
      <c r="V1008" s="1">
        <v>40493</v>
      </c>
      <c r="W1008">
        <f t="shared" si="31"/>
        <v>81.928799999999995</v>
      </c>
    </row>
    <row r="1009" spans="1:23" x14ac:dyDescent="0.2">
      <c r="A1009">
        <v>1008</v>
      </c>
      <c r="B1009">
        <v>7364</v>
      </c>
      <c r="C1009" s="1">
        <v>39941</v>
      </c>
      <c r="D1009" t="s">
        <v>30</v>
      </c>
      <c r="E1009">
        <v>15</v>
      </c>
      <c r="F1009">
        <v>231.77700000000002</v>
      </c>
      <c r="G1009">
        <v>0.09</v>
      </c>
      <c r="H1009" t="s">
        <v>22</v>
      </c>
      <c r="I1009">
        <v>-48.57</v>
      </c>
      <c r="J1009">
        <v>16.98</v>
      </c>
      <c r="K1009">
        <v>12.39</v>
      </c>
      <c r="L1009" t="s">
        <v>1103</v>
      </c>
      <c r="M1009">
        <f t="shared" si="30"/>
        <v>9</v>
      </c>
      <c r="N1009" t="s">
        <v>672</v>
      </c>
      <c r="O1009" t="s">
        <v>673</v>
      </c>
      <c r="P1009" t="s">
        <v>41</v>
      </c>
      <c r="Q1009" t="s">
        <v>26</v>
      </c>
      <c r="R1009" t="s">
        <v>76</v>
      </c>
      <c r="S1009" t="s">
        <v>478</v>
      </c>
      <c r="T1009" t="s">
        <v>39</v>
      </c>
      <c r="U1009">
        <v>0.35</v>
      </c>
      <c r="V1009" s="1">
        <v>39943</v>
      </c>
      <c r="W1009">
        <f t="shared" si="31"/>
        <v>22.923000000000002</v>
      </c>
    </row>
    <row r="1010" spans="1:23" x14ac:dyDescent="0.2">
      <c r="A1010">
        <v>1009</v>
      </c>
      <c r="B1010">
        <v>7367</v>
      </c>
      <c r="C1010" s="1">
        <v>40699</v>
      </c>
      <c r="D1010" t="s">
        <v>21</v>
      </c>
      <c r="E1010">
        <v>48</v>
      </c>
      <c r="F1010">
        <v>247.60799999999998</v>
      </c>
      <c r="G1010">
        <v>0.05</v>
      </c>
      <c r="H1010" t="s">
        <v>56</v>
      </c>
      <c r="I1010">
        <v>119.64</v>
      </c>
      <c r="J1010">
        <v>5.43</v>
      </c>
      <c r="K1010">
        <v>0.95</v>
      </c>
      <c r="L1010" t="s">
        <v>1458</v>
      </c>
      <c r="M1010">
        <f t="shared" si="30"/>
        <v>12</v>
      </c>
      <c r="N1010" t="s">
        <v>974</v>
      </c>
      <c r="O1010" t="s">
        <v>512</v>
      </c>
      <c r="P1010" t="s">
        <v>25</v>
      </c>
      <c r="Q1010" t="s">
        <v>26</v>
      </c>
      <c r="R1010" t="s">
        <v>61</v>
      </c>
      <c r="S1010" t="s">
        <v>588</v>
      </c>
      <c r="T1010" t="s">
        <v>68</v>
      </c>
      <c r="U1010">
        <v>0.36</v>
      </c>
      <c r="V1010" s="1">
        <v>40704</v>
      </c>
      <c r="W1010">
        <f t="shared" si="31"/>
        <v>13.032</v>
      </c>
    </row>
    <row r="1011" spans="1:23" x14ac:dyDescent="0.2">
      <c r="A1011">
        <v>1010</v>
      </c>
      <c r="B1011">
        <v>7367</v>
      </c>
      <c r="C1011" s="1">
        <v>40699</v>
      </c>
      <c r="D1011" t="s">
        <v>21</v>
      </c>
      <c r="E1011">
        <v>46</v>
      </c>
      <c r="F1011">
        <v>292.11840000000007</v>
      </c>
      <c r="G1011">
        <v>0.02</v>
      </c>
      <c r="H1011" t="s">
        <v>22</v>
      </c>
      <c r="I1011">
        <v>-59.98</v>
      </c>
      <c r="J1011">
        <v>6.48</v>
      </c>
      <c r="K1011">
        <v>2.74</v>
      </c>
      <c r="L1011" t="s">
        <v>1458</v>
      </c>
      <c r="M1011">
        <f t="shared" si="30"/>
        <v>12</v>
      </c>
      <c r="N1011" t="s">
        <v>1453</v>
      </c>
      <c r="O1011" t="s">
        <v>512</v>
      </c>
      <c r="P1011" t="s">
        <v>25</v>
      </c>
      <c r="Q1011" t="s">
        <v>42</v>
      </c>
      <c r="R1011" t="s">
        <v>70</v>
      </c>
      <c r="S1011" t="s">
        <v>1141</v>
      </c>
      <c r="T1011" t="s">
        <v>52</v>
      </c>
      <c r="U1011">
        <v>0.71</v>
      </c>
      <c r="V1011" s="1">
        <v>40706</v>
      </c>
      <c r="W1011">
        <f t="shared" si="31"/>
        <v>5.9616000000000007</v>
      </c>
    </row>
    <row r="1012" spans="1:23" x14ac:dyDescent="0.2">
      <c r="A1012">
        <v>1011</v>
      </c>
      <c r="B1012">
        <v>7398</v>
      </c>
      <c r="C1012" s="1">
        <v>39965</v>
      </c>
      <c r="D1012" t="s">
        <v>45</v>
      </c>
      <c r="E1012">
        <v>6</v>
      </c>
      <c r="F1012">
        <v>52.473599999999998</v>
      </c>
      <c r="G1012">
        <v>0.04</v>
      </c>
      <c r="H1012" t="s">
        <v>22</v>
      </c>
      <c r="I1012">
        <v>-4.37</v>
      </c>
      <c r="J1012">
        <v>9.11</v>
      </c>
      <c r="K1012">
        <v>2.25</v>
      </c>
      <c r="L1012" t="s">
        <v>1157</v>
      </c>
      <c r="M1012">
        <f t="shared" si="30"/>
        <v>13</v>
      </c>
      <c r="N1012" t="s">
        <v>2073</v>
      </c>
      <c r="O1012" t="s">
        <v>704</v>
      </c>
      <c r="P1012" t="s">
        <v>41</v>
      </c>
      <c r="Q1012" t="s">
        <v>26</v>
      </c>
      <c r="R1012" t="s">
        <v>95</v>
      </c>
      <c r="S1012" t="s">
        <v>709</v>
      </c>
      <c r="T1012" t="s">
        <v>68</v>
      </c>
      <c r="U1012">
        <v>0.52</v>
      </c>
      <c r="V1012" s="1">
        <v>39968</v>
      </c>
      <c r="W1012">
        <f t="shared" si="31"/>
        <v>2.1863999999999999</v>
      </c>
    </row>
    <row r="1013" spans="1:23" x14ac:dyDescent="0.2">
      <c r="A1013">
        <v>1012</v>
      </c>
      <c r="B1013">
        <v>7398</v>
      </c>
      <c r="C1013" s="1">
        <v>39965</v>
      </c>
      <c r="D1013" t="s">
        <v>45</v>
      </c>
      <c r="E1013">
        <v>34</v>
      </c>
      <c r="F1013">
        <v>2044.2330000000004</v>
      </c>
      <c r="G1013">
        <v>7.0000000000000007E-2</v>
      </c>
      <c r="H1013" t="s">
        <v>22</v>
      </c>
      <c r="I1013">
        <v>-896.34</v>
      </c>
      <c r="J1013">
        <v>64.650000000000006</v>
      </c>
      <c r="K1013">
        <v>35</v>
      </c>
      <c r="L1013" t="s">
        <v>1157</v>
      </c>
      <c r="M1013">
        <f t="shared" si="30"/>
        <v>13</v>
      </c>
      <c r="N1013" t="s">
        <v>2073</v>
      </c>
      <c r="O1013" t="s">
        <v>704</v>
      </c>
      <c r="P1013" t="s">
        <v>41</v>
      </c>
      <c r="Q1013" t="s">
        <v>26</v>
      </c>
      <c r="R1013" t="s">
        <v>27</v>
      </c>
      <c r="S1013" t="s">
        <v>1060</v>
      </c>
      <c r="T1013" t="s">
        <v>29</v>
      </c>
      <c r="U1013">
        <v>0.8</v>
      </c>
      <c r="V1013" s="1">
        <v>39967</v>
      </c>
      <c r="W1013">
        <f t="shared" si="31"/>
        <v>153.86700000000005</v>
      </c>
    </row>
    <row r="1014" spans="1:23" x14ac:dyDescent="0.2">
      <c r="A1014">
        <v>1013</v>
      </c>
      <c r="B1014">
        <v>7427</v>
      </c>
      <c r="C1014" s="1">
        <v>41258</v>
      </c>
      <c r="D1014" t="s">
        <v>45</v>
      </c>
      <c r="E1014">
        <v>47</v>
      </c>
      <c r="F1014">
        <v>15536.202499999999</v>
      </c>
      <c r="G1014">
        <v>0.09</v>
      </c>
      <c r="H1014" t="s">
        <v>22</v>
      </c>
      <c r="I1014">
        <v>4604.79</v>
      </c>
      <c r="J1014">
        <v>363.25</v>
      </c>
      <c r="K1014">
        <v>19.989999999999998</v>
      </c>
      <c r="L1014" t="s">
        <v>892</v>
      </c>
      <c r="M1014">
        <f t="shared" si="30"/>
        <v>15</v>
      </c>
      <c r="N1014" t="s">
        <v>703</v>
      </c>
      <c r="O1014" t="s">
        <v>704</v>
      </c>
      <c r="P1014" t="s">
        <v>41</v>
      </c>
      <c r="Q1014" t="s">
        <v>26</v>
      </c>
      <c r="R1014" t="s">
        <v>34</v>
      </c>
      <c r="S1014" t="s">
        <v>589</v>
      </c>
      <c r="T1014" t="s">
        <v>39</v>
      </c>
      <c r="U1014">
        <v>0.56999999999999995</v>
      </c>
      <c r="V1014" s="1">
        <v>41258</v>
      </c>
      <c r="W1014">
        <f t="shared" si="31"/>
        <v>1536.5474999999999</v>
      </c>
    </row>
    <row r="1015" spans="1:23" x14ac:dyDescent="0.2">
      <c r="A1015">
        <v>1014</v>
      </c>
      <c r="B1015">
        <v>7427</v>
      </c>
      <c r="C1015" s="1">
        <v>41258</v>
      </c>
      <c r="D1015" t="s">
        <v>45</v>
      </c>
      <c r="E1015">
        <v>9</v>
      </c>
      <c r="F1015">
        <v>168.75540000000001</v>
      </c>
      <c r="G1015">
        <v>0.01</v>
      </c>
      <c r="H1015" t="s">
        <v>22</v>
      </c>
      <c r="I1015">
        <v>60.613500000000002</v>
      </c>
      <c r="J1015">
        <v>18.940000000000001</v>
      </c>
      <c r="K1015">
        <v>1.49</v>
      </c>
      <c r="L1015" t="s">
        <v>892</v>
      </c>
      <c r="M1015">
        <f t="shared" si="30"/>
        <v>15</v>
      </c>
      <c r="N1015" t="s">
        <v>703</v>
      </c>
      <c r="O1015" t="s">
        <v>704</v>
      </c>
      <c r="P1015" t="s">
        <v>41</v>
      </c>
      <c r="Q1015" t="s">
        <v>26</v>
      </c>
      <c r="R1015" t="s">
        <v>37</v>
      </c>
      <c r="S1015" t="s">
        <v>896</v>
      </c>
      <c r="T1015" t="s">
        <v>39</v>
      </c>
      <c r="U1015">
        <v>0.35</v>
      </c>
      <c r="V1015" s="1">
        <v>41259</v>
      </c>
      <c r="W1015">
        <f t="shared" si="31"/>
        <v>1.7046000000000001</v>
      </c>
    </row>
    <row r="1016" spans="1:23" x14ac:dyDescent="0.2">
      <c r="A1016">
        <v>1015</v>
      </c>
      <c r="B1016">
        <v>7429</v>
      </c>
      <c r="C1016" s="1">
        <v>40324</v>
      </c>
      <c r="D1016" t="s">
        <v>45</v>
      </c>
      <c r="E1016">
        <v>33</v>
      </c>
      <c r="F1016">
        <v>1282.4063999999998</v>
      </c>
      <c r="G1016">
        <v>0.04</v>
      </c>
      <c r="H1016" t="s">
        <v>22</v>
      </c>
      <c r="I1016">
        <v>-470.85</v>
      </c>
      <c r="J1016">
        <v>40.479999999999997</v>
      </c>
      <c r="K1016">
        <v>19.989999999999998</v>
      </c>
      <c r="L1016" t="s">
        <v>1782</v>
      </c>
      <c r="M1016">
        <f t="shared" si="30"/>
        <v>10</v>
      </c>
      <c r="N1016" t="s">
        <v>1123</v>
      </c>
      <c r="O1016" t="s">
        <v>1123</v>
      </c>
      <c r="P1016" t="s">
        <v>60</v>
      </c>
      <c r="Q1016" t="s">
        <v>42</v>
      </c>
      <c r="R1016" t="s">
        <v>70</v>
      </c>
      <c r="S1016" t="s">
        <v>549</v>
      </c>
      <c r="T1016" t="s">
        <v>39</v>
      </c>
      <c r="U1016">
        <v>0.77</v>
      </c>
      <c r="V1016" s="1">
        <v>40325</v>
      </c>
      <c r="W1016">
        <f t="shared" si="31"/>
        <v>53.433599999999998</v>
      </c>
    </row>
    <row r="1017" spans="1:23" x14ac:dyDescent="0.2">
      <c r="A1017">
        <v>1016</v>
      </c>
      <c r="B1017">
        <v>7429</v>
      </c>
      <c r="C1017" s="1">
        <v>40324</v>
      </c>
      <c r="D1017" t="s">
        <v>45</v>
      </c>
      <c r="E1017">
        <v>6</v>
      </c>
      <c r="F1017">
        <v>144.58080000000001</v>
      </c>
      <c r="G1017">
        <v>0.09</v>
      </c>
      <c r="H1017" t="s">
        <v>56</v>
      </c>
      <c r="I1017">
        <v>101.78</v>
      </c>
      <c r="J1017">
        <v>26.48</v>
      </c>
      <c r="K1017">
        <v>6.93</v>
      </c>
      <c r="L1017" t="s">
        <v>1782</v>
      </c>
      <c r="M1017">
        <f t="shared" si="30"/>
        <v>10</v>
      </c>
      <c r="N1017" t="s">
        <v>1123</v>
      </c>
      <c r="O1017" t="s">
        <v>1123</v>
      </c>
      <c r="P1017" t="s">
        <v>60</v>
      </c>
      <c r="Q1017" t="s">
        <v>49</v>
      </c>
      <c r="R1017" t="s">
        <v>50</v>
      </c>
      <c r="S1017" t="s">
        <v>649</v>
      </c>
      <c r="T1017" t="s">
        <v>39</v>
      </c>
      <c r="U1017">
        <v>0.49</v>
      </c>
      <c r="V1017" s="1">
        <v>40325</v>
      </c>
      <c r="W1017">
        <f t="shared" si="31"/>
        <v>14.299199999999999</v>
      </c>
    </row>
    <row r="1018" spans="1:23" x14ac:dyDescent="0.2">
      <c r="A1018">
        <v>1017</v>
      </c>
      <c r="B1018">
        <v>7430</v>
      </c>
      <c r="C1018" s="1">
        <v>40337</v>
      </c>
      <c r="D1018" t="s">
        <v>63</v>
      </c>
      <c r="E1018">
        <v>50</v>
      </c>
      <c r="F1018">
        <v>744.32500000000005</v>
      </c>
      <c r="G1018">
        <v>0.05</v>
      </c>
      <c r="H1018" t="s">
        <v>22</v>
      </c>
      <c r="I1018">
        <v>353.2</v>
      </c>
      <c r="J1018">
        <v>15.67</v>
      </c>
      <c r="K1018">
        <v>1.39</v>
      </c>
      <c r="L1018" t="s">
        <v>149</v>
      </c>
      <c r="M1018">
        <f t="shared" si="30"/>
        <v>13</v>
      </c>
      <c r="N1018" t="s">
        <v>24</v>
      </c>
      <c r="O1018" t="s">
        <v>24</v>
      </c>
      <c r="P1018" t="s">
        <v>41</v>
      </c>
      <c r="Q1018" t="s">
        <v>26</v>
      </c>
      <c r="R1018" t="s">
        <v>76</v>
      </c>
      <c r="S1018" t="s">
        <v>165</v>
      </c>
      <c r="T1018" t="s">
        <v>39</v>
      </c>
      <c r="U1018">
        <v>0.38</v>
      </c>
      <c r="V1018" s="1">
        <v>40338</v>
      </c>
      <c r="W1018">
        <f t="shared" si="31"/>
        <v>39.175000000000004</v>
      </c>
    </row>
    <row r="1019" spans="1:23" x14ac:dyDescent="0.2">
      <c r="A1019">
        <v>1018</v>
      </c>
      <c r="B1019">
        <v>7431</v>
      </c>
      <c r="C1019" s="1">
        <v>39934</v>
      </c>
      <c r="D1019" t="s">
        <v>63</v>
      </c>
      <c r="E1019">
        <v>33</v>
      </c>
      <c r="F1019">
        <v>71.382300000000001</v>
      </c>
      <c r="G1019">
        <v>0.03</v>
      </c>
      <c r="H1019" t="s">
        <v>22</v>
      </c>
      <c r="I1019">
        <v>-93.25</v>
      </c>
      <c r="J1019">
        <v>2.23</v>
      </c>
      <c r="K1019">
        <v>4.57</v>
      </c>
      <c r="L1019" t="s">
        <v>2005</v>
      </c>
      <c r="M1019">
        <f t="shared" si="30"/>
        <v>17</v>
      </c>
      <c r="N1019" t="s">
        <v>2073</v>
      </c>
      <c r="O1019" t="s">
        <v>704</v>
      </c>
      <c r="P1019" t="s">
        <v>33</v>
      </c>
      <c r="Q1019" t="s">
        <v>49</v>
      </c>
      <c r="R1019" t="s">
        <v>50</v>
      </c>
      <c r="S1019" t="s">
        <v>530</v>
      </c>
      <c r="T1019" t="s">
        <v>52</v>
      </c>
      <c r="U1019">
        <v>0.41</v>
      </c>
      <c r="V1019" s="1">
        <v>39935</v>
      </c>
      <c r="W1019">
        <f t="shared" si="31"/>
        <v>2.2077</v>
      </c>
    </row>
    <row r="1020" spans="1:23" x14ac:dyDescent="0.2">
      <c r="A1020">
        <v>1019</v>
      </c>
      <c r="B1020">
        <v>7457</v>
      </c>
      <c r="C1020" s="1">
        <v>40451</v>
      </c>
      <c r="D1020" t="s">
        <v>45</v>
      </c>
      <c r="E1020">
        <v>36</v>
      </c>
      <c r="F1020">
        <v>2151.3743999999997</v>
      </c>
      <c r="G1020">
        <v>0.02</v>
      </c>
      <c r="H1020" t="s">
        <v>22</v>
      </c>
      <c r="I1020">
        <v>624.64</v>
      </c>
      <c r="J1020">
        <v>60.98</v>
      </c>
      <c r="K1020">
        <v>19.989999999999998</v>
      </c>
      <c r="L1020" t="s">
        <v>1864</v>
      </c>
      <c r="M1020">
        <f t="shared" si="30"/>
        <v>13</v>
      </c>
      <c r="N1020" t="s">
        <v>672</v>
      </c>
      <c r="O1020" t="s">
        <v>673</v>
      </c>
      <c r="P1020" t="s">
        <v>25</v>
      </c>
      <c r="Q1020" t="s">
        <v>26</v>
      </c>
      <c r="R1020" t="s">
        <v>76</v>
      </c>
      <c r="S1020" t="s">
        <v>769</v>
      </c>
      <c r="T1020" t="s">
        <v>39</v>
      </c>
      <c r="U1020">
        <v>0.38</v>
      </c>
      <c r="V1020" s="1">
        <v>40454</v>
      </c>
      <c r="W1020">
        <f t="shared" si="31"/>
        <v>43.905599999999993</v>
      </c>
    </row>
    <row r="1021" spans="1:23" x14ac:dyDescent="0.2">
      <c r="A1021">
        <v>1020</v>
      </c>
      <c r="B1021">
        <v>7457</v>
      </c>
      <c r="C1021" s="1">
        <v>40451</v>
      </c>
      <c r="D1021" t="s">
        <v>45</v>
      </c>
      <c r="E1021">
        <v>46</v>
      </c>
      <c r="F1021">
        <v>510.04800000000006</v>
      </c>
      <c r="G1021">
        <v>0.04</v>
      </c>
      <c r="H1021" t="s">
        <v>22</v>
      </c>
      <c r="I1021">
        <v>124.24</v>
      </c>
      <c r="J1021">
        <v>11.55</v>
      </c>
      <c r="K1021">
        <v>2.36</v>
      </c>
      <c r="L1021" t="s">
        <v>1864</v>
      </c>
      <c r="M1021">
        <f t="shared" si="30"/>
        <v>13</v>
      </c>
      <c r="N1021" t="s">
        <v>672</v>
      </c>
      <c r="O1021" t="s">
        <v>673</v>
      </c>
      <c r="P1021" t="s">
        <v>25</v>
      </c>
      <c r="Q1021" t="s">
        <v>26</v>
      </c>
      <c r="R1021" t="s">
        <v>95</v>
      </c>
      <c r="S1021" t="s">
        <v>990</v>
      </c>
      <c r="T1021" t="s">
        <v>68</v>
      </c>
      <c r="U1021">
        <v>0.55000000000000004</v>
      </c>
      <c r="V1021" s="1">
        <v>40453</v>
      </c>
      <c r="W1021">
        <f t="shared" si="31"/>
        <v>21.252000000000002</v>
      </c>
    </row>
    <row r="1022" spans="1:23" x14ac:dyDescent="0.2">
      <c r="A1022">
        <v>1021</v>
      </c>
      <c r="B1022">
        <v>7458</v>
      </c>
      <c r="C1022" s="1">
        <v>41003</v>
      </c>
      <c r="D1022" t="s">
        <v>78</v>
      </c>
      <c r="E1022">
        <v>16</v>
      </c>
      <c r="F1022">
        <v>219.64</v>
      </c>
      <c r="G1022">
        <v>0.05</v>
      </c>
      <c r="H1022" t="s">
        <v>22</v>
      </c>
      <c r="I1022">
        <v>-5.3704999999999998</v>
      </c>
      <c r="J1022">
        <v>14.45</v>
      </c>
      <c r="K1022">
        <v>7.17</v>
      </c>
      <c r="L1022" t="s">
        <v>1517</v>
      </c>
      <c r="M1022">
        <f t="shared" si="30"/>
        <v>14</v>
      </c>
      <c r="N1022" t="s">
        <v>974</v>
      </c>
      <c r="O1022" t="s">
        <v>512</v>
      </c>
      <c r="P1022" t="s">
        <v>41</v>
      </c>
      <c r="Q1022" t="s">
        <v>26</v>
      </c>
      <c r="R1022" t="s">
        <v>37</v>
      </c>
      <c r="S1022" t="s">
        <v>1125</v>
      </c>
      <c r="T1022" t="s">
        <v>39</v>
      </c>
      <c r="U1022">
        <v>0.38</v>
      </c>
      <c r="V1022" s="1">
        <v>41005</v>
      </c>
      <c r="W1022">
        <f t="shared" si="31"/>
        <v>11.56</v>
      </c>
    </row>
    <row r="1023" spans="1:23" x14ac:dyDescent="0.2">
      <c r="A1023">
        <v>1022</v>
      </c>
      <c r="B1023">
        <v>7458</v>
      </c>
      <c r="C1023" s="1">
        <v>41003</v>
      </c>
      <c r="D1023" t="s">
        <v>78</v>
      </c>
      <c r="E1023">
        <v>46</v>
      </c>
      <c r="F1023">
        <v>499.57380000000001</v>
      </c>
      <c r="G1023">
        <v>0.01</v>
      </c>
      <c r="H1023" t="s">
        <v>22</v>
      </c>
      <c r="I1023">
        <v>-165.74</v>
      </c>
      <c r="J1023">
        <v>10.97</v>
      </c>
      <c r="K1023">
        <v>6.5</v>
      </c>
      <c r="L1023" t="s">
        <v>1517</v>
      </c>
      <c r="M1023">
        <f t="shared" si="30"/>
        <v>14</v>
      </c>
      <c r="N1023" t="s">
        <v>974</v>
      </c>
      <c r="O1023" t="s">
        <v>512</v>
      </c>
      <c r="P1023" t="s">
        <v>41</v>
      </c>
      <c r="Q1023" t="s">
        <v>42</v>
      </c>
      <c r="R1023" t="s">
        <v>70</v>
      </c>
      <c r="S1023" t="s">
        <v>336</v>
      </c>
      <c r="T1023" t="s">
        <v>39</v>
      </c>
      <c r="U1023">
        <v>0.64</v>
      </c>
      <c r="V1023" s="1">
        <v>41004</v>
      </c>
      <c r="W1023">
        <f t="shared" si="31"/>
        <v>5.0461999999999998</v>
      </c>
    </row>
    <row r="1024" spans="1:23" x14ac:dyDescent="0.2">
      <c r="A1024">
        <v>1023</v>
      </c>
      <c r="B1024">
        <v>7458</v>
      </c>
      <c r="C1024" s="1">
        <v>41003</v>
      </c>
      <c r="D1024" t="s">
        <v>78</v>
      </c>
      <c r="E1024">
        <v>9</v>
      </c>
      <c r="F1024">
        <v>334.00079999999997</v>
      </c>
      <c r="G1024">
        <v>0.06</v>
      </c>
      <c r="H1024" t="s">
        <v>22</v>
      </c>
      <c r="I1024">
        <v>-69.84</v>
      </c>
      <c r="J1024">
        <v>39.479999999999997</v>
      </c>
      <c r="K1024">
        <v>1.99</v>
      </c>
      <c r="L1024" t="s">
        <v>1517</v>
      </c>
      <c r="M1024">
        <f t="shared" si="30"/>
        <v>14</v>
      </c>
      <c r="N1024" t="s">
        <v>2012</v>
      </c>
      <c r="O1024" t="s">
        <v>2012</v>
      </c>
      <c r="P1024" t="s">
        <v>41</v>
      </c>
      <c r="Q1024" t="s">
        <v>42</v>
      </c>
      <c r="R1024" t="s">
        <v>70</v>
      </c>
      <c r="S1024" t="s">
        <v>161</v>
      </c>
      <c r="T1024" t="s">
        <v>52</v>
      </c>
      <c r="U1024">
        <v>0.54</v>
      </c>
      <c r="V1024" s="1">
        <v>41005</v>
      </c>
      <c r="W1024">
        <f t="shared" si="31"/>
        <v>21.319199999999999</v>
      </c>
    </row>
    <row r="1025" spans="1:23" x14ac:dyDescent="0.2">
      <c r="A1025">
        <v>1024</v>
      </c>
      <c r="B1025">
        <v>7461</v>
      </c>
      <c r="C1025" s="1">
        <v>39825</v>
      </c>
      <c r="D1025" t="s">
        <v>21</v>
      </c>
      <c r="E1025">
        <v>12</v>
      </c>
      <c r="F1025">
        <v>4001.2860000000001</v>
      </c>
      <c r="G1025">
        <v>0.05</v>
      </c>
      <c r="H1025" t="s">
        <v>31</v>
      </c>
      <c r="I1025">
        <v>593.79</v>
      </c>
      <c r="J1025">
        <v>350.99</v>
      </c>
      <c r="K1025">
        <v>39</v>
      </c>
      <c r="L1025" t="s">
        <v>2068</v>
      </c>
      <c r="M1025">
        <f t="shared" si="30"/>
        <v>13</v>
      </c>
      <c r="N1025" t="s">
        <v>703</v>
      </c>
      <c r="O1025" t="s">
        <v>704</v>
      </c>
      <c r="P1025" t="s">
        <v>60</v>
      </c>
      <c r="Q1025" t="s">
        <v>49</v>
      </c>
      <c r="R1025" t="s">
        <v>112</v>
      </c>
      <c r="S1025" t="s">
        <v>1618</v>
      </c>
      <c r="T1025" t="s">
        <v>36</v>
      </c>
      <c r="U1025">
        <v>0.55000000000000004</v>
      </c>
      <c r="V1025" s="1">
        <v>39827</v>
      </c>
      <c r="W1025">
        <f t="shared" si="31"/>
        <v>210.59400000000002</v>
      </c>
    </row>
    <row r="1026" spans="1:23" x14ac:dyDescent="0.2">
      <c r="A1026">
        <v>1025</v>
      </c>
      <c r="B1026">
        <v>7461</v>
      </c>
      <c r="C1026" s="1">
        <v>39825</v>
      </c>
      <c r="D1026" t="s">
        <v>21</v>
      </c>
      <c r="E1026">
        <v>28</v>
      </c>
      <c r="F1026">
        <v>244.72</v>
      </c>
      <c r="G1026">
        <v>0</v>
      </c>
      <c r="H1026" t="s">
        <v>22</v>
      </c>
      <c r="I1026">
        <v>111.4</v>
      </c>
      <c r="J1026">
        <v>8.74</v>
      </c>
      <c r="K1026">
        <v>1.39</v>
      </c>
      <c r="L1026" t="s">
        <v>2068</v>
      </c>
      <c r="M1026">
        <f t="shared" si="30"/>
        <v>13</v>
      </c>
      <c r="N1026" t="s">
        <v>703</v>
      </c>
      <c r="O1026" t="s">
        <v>704</v>
      </c>
      <c r="P1026" t="s">
        <v>60</v>
      </c>
      <c r="Q1026" t="s">
        <v>26</v>
      </c>
      <c r="R1026" t="s">
        <v>76</v>
      </c>
      <c r="S1026" t="s">
        <v>567</v>
      </c>
      <c r="T1026" t="s">
        <v>39</v>
      </c>
      <c r="U1026">
        <v>0.38</v>
      </c>
      <c r="V1026" s="1">
        <v>39829</v>
      </c>
      <c r="W1026">
        <f t="shared" si="31"/>
        <v>0</v>
      </c>
    </row>
    <row r="1027" spans="1:23" x14ac:dyDescent="0.2">
      <c r="A1027">
        <v>1026</v>
      </c>
      <c r="B1027">
        <v>7461</v>
      </c>
      <c r="C1027" s="1">
        <v>39825</v>
      </c>
      <c r="D1027" t="s">
        <v>21</v>
      </c>
      <c r="E1027">
        <v>44</v>
      </c>
      <c r="F1027">
        <v>85.377600000000001</v>
      </c>
      <c r="G1027">
        <v>0.02</v>
      </c>
      <c r="H1027" t="s">
        <v>22</v>
      </c>
      <c r="I1027">
        <v>-16.72</v>
      </c>
      <c r="J1027">
        <v>1.98</v>
      </c>
      <c r="K1027">
        <v>0.7</v>
      </c>
      <c r="L1027" t="s">
        <v>2068</v>
      </c>
      <c r="M1027">
        <f t="shared" ref="M1027:M1090" si="32">LEN(L1027)</f>
        <v>13</v>
      </c>
      <c r="N1027" t="s">
        <v>703</v>
      </c>
      <c r="O1027" t="s">
        <v>704</v>
      </c>
      <c r="P1027" t="s">
        <v>60</v>
      </c>
      <c r="Q1027" t="s">
        <v>26</v>
      </c>
      <c r="R1027" t="s">
        <v>66</v>
      </c>
      <c r="S1027" t="s">
        <v>1114</v>
      </c>
      <c r="T1027" t="s">
        <v>68</v>
      </c>
      <c r="U1027">
        <v>0.83</v>
      </c>
      <c r="V1027" s="1">
        <v>39829</v>
      </c>
      <c r="W1027">
        <f t="shared" ref="W1027:W1090" si="33">(J1027*E1027)*G1027</f>
        <v>1.7424000000000002</v>
      </c>
    </row>
    <row r="1028" spans="1:23" x14ac:dyDescent="0.2">
      <c r="A1028">
        <v>1027</v>
      </c>
      <c r="B1028">
        <v>7462</v>
      </c>
      <c r="C1028" s="1">
        <v>40594</v>
      </c>
      <c r="D1028" t="s">
        <v>30</v>
      </c>
      <c r="E1028">
        <v>3</v>
      </c>
      <c r="F1028">
        <v>61.407899999999998</v>
      </c>
      <c r="G1028">
        <v>7.0000000000000007E-2</v>
      </c>
      <c r="H1028" t="s">
        <v>56</v>
      </c>
      <c r="I1028">
        <v>-26.94</v>
      </c>
      <c r="J1028">
        <v>22.01</v>
      </c>
      <c r="K1028">
        <v>5.53</v>
      </c>
      <c r="L1028" t="s">
        <v>1415</v>
      </c>
      <c r="M1028">
        <f t="shared" si="32"/>
        <v>12</v>
      </c>
      <c r="N1028" t="s">
        <v>1123</v>
      </c>
      <c r="O1028" t="s">
        <v>1123</v>
      </c>
      <c r="P1028" t="s">
        <v>25</v>
      </c>
      <c r="Q1028" t="s">
        <v>26</v>
      </c>
      <c r="R1028" t="s">
        <v>95</v>
      </c>
      <c r="S1028" t="s">
        <v>1147</v>
      </c>
      <c r="T1028" t="s">
        <v>52</v>
      </c>
      <c r="U1028">
        <v>0.59</v>
      </c>
      <c r="V1028" s="1">
        <v>40595</v>
      </c>
      <c r="W1028">
        <f t="shared" si="33"/>
        <v>4.6221000000000005</v>
      </c>
    </row>
    <row r="1029" spans="1:23" x14ac:dyDescent="0.2">
      <c r="A1029">
        <v>1028</v>
      </c>
      <c r="B1029">
        <v>7488</v>
      </c>
      <c r="C1029" s="1">
        <v>41032</v>
      </c>
      <c r="D1029" t="s">
        <v>78</v>
      </c>
      <c r="E1029">
        <v>9</v>
      </c>
      <c r="F1029">
        <v>23.5152</v>
      </c>
      <c r="G1029">
        <v>0.08</v>
      </c>
      <c r="H1029" t="s">
        <v>22</v>
      </c>
      <c r="I1029">
        <v>-1.76</v>
      </c>
      <c r="J1029">
        <v>2.84</v>
      </c>
      <c r="K1029">
        <v>0.93</v>
      </c>
      <c r="L1029" t="s">
        <v>965</v>
      </c>
      <c r="M1029">
        <f t="shared" si="32"/>
        <v>11</v>
      </c>
      <c r="N1029" t="s">
        <v>2073</v>
      </c>
      <c r="O1029" t="s">
        <v>704</v>
      </c>
      <c r="P1029" t="s">
        <v>41</v>
      </c>
      <c r="Q1029" t="s">
        <v>26</v>
      </c>
      <c r="R1029" t="s">
        <v>95</v>
      </c>
      <c r="S1029" t="s">
        <v>98</v>
      </c>
      <c r="T1029" t="s">
        <v>68</v>
      </c>
      <c r="U1029">
        <v>0.54</v>
      </c>
      <c r="V1029" s="1">
        <v>41033</v>
      </c>
      <c r="W1029">
        <f t="shared" si="33"/>
        <v>2.0448</v>
      </c>
    </row>
    <row r="1030" spans="1:23" x14ac:dyDescent="0.2">
      <c r="A1030">
        <v>1029</v>
      </c>
      <c r="B1030">
        <v>7489</v>
      </c>
      <c r="C1030" s="1">
        <v>40451</v>
      </c>
      <c r="D1030" t="s">
        <v>78</v>
      </c>
      <c r="E1030">
        <v>38</v>
      </c>
      <c r="F1030">
        <v>6808.4675999999999</v>
      </c>
      <c r="G1030">
        <v>0.01</v>
      </c>
      <c r="H1030" t="s">
        <v>31</v>
      </c>
      <c r="I1030">
        <v>552.97</v>
      </c>
      <c r="J1030">
        <v>180.98</v>
      </c>
      <c r="K1030">
        <v>23.58</v>
      </c>
      <c r="L1030" t="s">
        <v>728</v>
      </c>
      <c r="M1030">
        <f t="shared" si="32"/>
        <v>15</v>
      </c>
      <c r="N1030" t="s">
        <v>703</v>
      </c>
      <c r="O1030" t="s">
        <v>704</v>
      </c>
      <c r="P1030" t="s">
        <v>60</v>
      </c>
      <c r="Q1030" t="s">
        <v>49</v>
      </c>
      <c r="R1030" t="s">
        <v>80</v>
      </c>
      <c r="S1030" t="s">
        <v>729</v>
      </c>
      <c r="T1030" t="s">
        <v>82</v>
      </c>
      <c r="U1030">
        <v>0.74</v>
      </c>
      <c r="V1030" s="1">
        <v>40454</v>
      </c>
      <c r="W1030">
        <f t="shared" si="33"/>
        <v>68.772400000000005</v>
      </c>
    </row>
    <row r="1031" spans="1:23" x14ac:dyDescent="0.2">
      <c r="A1031">
        <v>1030</v>
      </c>
      <c r="B1031">
        <v>7521</v>
      </c>
      <c r="C1031" s="1">
        <v>40601</v>
      </c>
      <c r="D1031" t="s">
        <v>21</v>
      </c>
      <c r="E1031">
        <v>19</v>
      </c>
      <c r="F1031">
        <v>2203.81</v>
      </c>
      <c r="G1031">
        <v>0</v>
      </c>
      <c r="H1031" t="s">
        <v>56</v>
      </c>
      <c r="I1031">
        <v>400.82400000000001</v>
      </c>
      <c r="J1031">
        <v>115.99</v>
      </c>
      <c r="K1031">
        <v>2.5</v>
      </c>
      <c r="L1031" t="s">
        <v>1536</v>
      </c>
      <c r="M1031">
        <f t="shared" si="32"/>
        <v>11</v>
      </c>
      <c r="N1031" t="s">
        <v>1123</v>
      </c>
      <c r="O1031" t="s">
        <v>1123</v>
      </c>
      <c r="P1031" t="s">
        <v>25</v>
      </c>
      <c r="Q1031" t="s">
        <v>42</v>
      </c>
      <c r="R1031" t="s">
        <v>43</v>
      </c>
      <c r="S1031" t="s">
        <v>1719</v>
      </c>
      <c r="T1031" t="s">
        <v>39</v>
      </c>
      <c r="U1031">
        <v>0.55000000000000004</v>
      </c>
      <c r="V1031" s="1">
        <v>40607</v>
      </c>
      <c r="W1031">
        <f t="shared" si="33"/>
        <v>0</v>
      </c>
    </row>
    <row r="1032" spans="1:23" x14ac:dyDescent="0.2">
      <c r="A1032">
        <v>1031</v>
      </c>
      <c r="B1032">
        <v>7527</v>
      </c>
      <c r="C1032" s="1">
        <v>40158</v>
      </c>
      <c r="D1032" t="s">
        <v>63</v>
      </c>
      <c r="E1032">
        <v>37</v>
      </c>
      <c r="F1032">
        <v>551.15199999999993</v>
      </c>
      <c r="G1032">
        <v>0.05</v>
      </c>
      <c r="H1032" t="s">
        <v>22</v>
      </c>
      <c r="I1032">
        <v>186.87</v>
      </c>
      <c r="J1032">
        <v>15.68</v>
      </c>
      <c r="K1032">
        <v>3.73</v>
      </c>
      <c r="L1032" t="s">
        <v>1713</v>
      </c>
      <c r="M1032">
        <f t="shared" si="32"/>
        <v>10</v>
      </c>
      <c r="N1032" t="s">
        <v>1813</v>
      </c>
      <c r="O1032" t="s">
        <v>512</v>
      </c>
      <c r="P1032" t="s">
        <v>25</v>
      </c>
      <c r="Q1032" t="s">
        <v>49</v>
      </c>
      <c r="R1032" t="s">
        <v>50</v>
      </c>
      <c r="S1032" t="s">
        <v>1044</v>
      </c>
      <c r="T1032" t="s">
        <v>52</v>
      </c>
      <c r="U1032">
        <v>0.46</v>
      </c>
      <c r="V1032" s="1">
        <v>40159</v>
      </c>
      <c r="W1032">
        <f t="shared" si="33"/>
        <v>29.007999999999999</v>
      </c>
    </row>
    <row r="1033" spans="1:23" x14ac:dyDescent="0.2">
      <c r="A1033">
        <v>1032</v>
      </c>
      <c r="B1033">
        <v>7527</v>
      </c>
      <c r="C1033" s="1">
        <v>40158</v>
      </c>
      <c r="D1033" t="s">
        <v>63</v>
      </c>
      <c r="E1033">
        <v>42</v>
      </c>
      <c r="F1033">
        <v>8066.9484000000002</v>
      </c>
      <c r="G1033">
        <v>0.02</v>
      </c>
      <c r="H1033" t="s">
        <v>22</v>
      </c>
      <c r="I1033">
        <v>2288.6369999999997</v>
      </c>
      <c r="J1033">
        <v>195.99</v>
      </c>
      <c r="K1033">
        <v>4.2</v>
      </c>
      <c r="L1033" t="s">
        <v>1713</v>
      </c>
      <c r="M1033">
        <f t="shared" si="32"/>
        <v>10</v>
      </c>
      <c r="N1033" t="s">
        <v>1813</v>
      </c>
      <c r="O1033" t="s">
        <v>512</v>
      </c>
      <c r="P1033" t="s">
        <v>25</v>
      </c>
      <c r="Q1033" t="s">
        <v>42</v>
      </c>
      <c r="R1033" t="s">
        <v>43</v>
      </c>
      <c r="S1033" t="s">
        <v>1017</v>
      </c>
      <c r="T1033" t="s">
        <v>39</v>
      </c>
      <c r="U1033">
        <v>0.56000000000000005</v>
      </c>
      <c r="V1033" s="1">
        <v>40159</v>
      </c>
      <c r="W1033">
        <f t="shared" si="33"/>
        <v>164.63159999999999</v>
      </c>
    </row>
    <row r="1034" spans="1:23" x14ac:dyDescent="0.2">
      <c r="A1034">
        <v>1033</v>
      </c>
      <c r="B1034">
        <v>7552</v>
      </c>
      <c r="C1034" s="1">
        <v>41162</v>
      </c>
      <c r="D1034" t="s">
        <v>78</v>
      </c>
      <c r="E1034">
        <v>47</v>
      </c>
      <c r="F1034">
        <v>1296.5889999999999</v>
      </c>
      <c r="G1034">
        <v>0.02</v>
      </c>
      <c r="H1034" t="s">
        <v>22</v>
      </c>
      <c r="I1034">
        <v>332.52</v>
      </c>
      <c r="J1034">
        <v>28.15</v>
      </c>
      <c r="K1034">
        <v>6.17</v>
      </c>
      <c r="L1034" t="s">
        <v>965</v>
      </c>
      <c r="M1034">
        <f t="shared" si="32"/>
        <v>11</v>
      </c>
      <c r="N1034" t="s">
        <v>2073</v>
      </c>
      <c r="O1034" t="s">
        <v>704</v>
      </c>
      <c r="P1034" t="s">
        <v>41</v>
      </c>
      <c r="Q1034" t="s">
        <v>26</v>
      </c>
      <c r="R1034" t="s">
        <v>95</v>
      </c>
      <c r="S1034" t="s">
        <v>1753</v>
      </c>
      <c r="T1034" t="s">
        <v>52</v>
      </c>
      <c r="U1034">
        <v>0.55000000000000004</v>
      </c>
      <c r="V1034" s="1">
        <v>41164</v>
      </c>
      <c r="W1034">
        <f t="shared" si="33"/>
        <v>26.460999999999999</v>
      </c>
    </row>
    <row r="1035" spans="1:23" x14ac:dyDescent="0.2">
      <c r="A1035">
        <v>1034</v>
      </c>
      <c r="B1035">
        <v>7552</v>
      </c>
      <c r="C1035" s="1">
        <v>41162</v>
      </c>
      <c r="D1035" t="s">
        <v>78</v>
      </c>
      <c r="E1035">
        <v>49</v>
      </c>
      <c r="F1035">
        <v>578.77819999999997</v>
      </c>
      <c r="G1035">
        <v>0.09</v>
      </c>
      <c r="H1035" t="s">
        <v>22</v>
      </c>
      <c r="I1035">
        <v>26.28</v>
      </c>
      <c r="J1035">
        <v>12.98</v>
      </c>
      <c r="K1035">
        <v>3.14</v>
      </c>
      <c r="L1035" t="s">
        <v>965</v>
      </c>
      <c r="M1035">
        <f t="shared" si="32"/>
        <v>11</v>
      </c>
      <c r="N1035" t="s">
        <v>2073</v>
      </c>
      <c r="O1035" t="s">
        <v>704</v>
      </c>
      <c r="P1035" t="s">
        <v>41</v>
      </c>
      <c r="Q1035" t="s">
        <v>26</v>
      </c>
      <c r="R1035" t="s">
        <v>150</v>
      </c>
      <c r="S1035" t="s">
        <v>356</v>
      </c>
      <c r="T1035" t="s">
        <v>52</v>
      </c>
      <c r="U1035">
        <v>0.6</v>
      </c>
      <c r="V1035" s="1">
        <v>41164</v>
      </c>
      <c r="W1035">
        <f t="shared" si="33"/>
        <v>57.241799999999998</v>
      </c>
    </row>
    <row r="1036" spans="1:23" x14ac:dyDescent="0.2">
      <c r="A1036">
        <v>1035</v>
      </c>
      <c r="B1036">
        <v>7553</v>
      </c>
      <c r="C1036" s="1">
        <v>40305</v>
      </c>
      <c r="D1036" t="s">
        <v>63</v>
      </c>
      <c r="E1036">
        <v>12</v>
      </c>
      <c r="F1036">
        <v>1029.2868000000001</v>
      </c>
      <c r="G1036">
        <v>7.0000000000000007E-2</v>
      </c>
      <c r="H1036" t="s">
        <v>22</v>
      </c>
      <c r="I1036">
        <v>46.8</v>
      </c>
      <c r="J1036">
        <v>92.23</v>
      </c>
      <c r="K1036">
        <v>39.61</v>
      </c>
      <c r="L1036" t="s">
        <v>1701</v>
      </c>
      <c r="M1036">
        <f t="shared" si="32"/>
        <v>10</v>
      </c>
      <c r="N1036" t="s">
        <v>2073</v>
      </c>
      <c r="O1036" t="s">
        <v>704</v>
      </c>
      <c r="P1036" t="s">
        <v>60</v>
      </c>
      <c r="Q1036" t="s">
        <v>49</v>
      </c>
      <c r="R1036" t="s">
        <v>50</v>
      </c>
      <c r="S1036" t="s">
        <v>145</v>
      </c>
      <c r="T1036" t="s">
        <v>48</v>
      </c>
      <c r="U1036">
        <v>0.67</v>
      </c>
      <c r="V1036" s="1">
        <v>40306</v>
      </c>
      <c r="W1036">
        <f t="shared" si="33"/>
        <v>77.473200000000006</v>
      </c>
    </row>
    <row r="1037" spans="1:23" x14ac:dyDescent="0.2">
      <c r="A1037">
        <v>1036</v>
      </c>
      <c r="B1037">
        <v>7553</v>
      </c>
      <c r="C1037" s="1">
        <v>40305</v>
      </c>
      <c r="D1037" t="s">
        <v>63</v>
      </c>
      <c r="E1037">
        <v>3</v>
      </c>
      <c r="F1037">
        <v>12.3264</v>
      </c>
      <c r="G1037">
        <v>0.04</v>
      </c>
      <c r="H1037" t="s">
        <v>22</v>
      </c>
      <c r="I1037">
        <v>-14.81</v>
      </c>
      <c r="J1037">
        <v>4.28</v>
      </c>
      <c r="K1037">
        <v>6.72</v>
      </c>
      <c r="L1037" t="s">
        <v>1701</v>
      </c>
      <c r="M1037">
        <f t="shared" si="32"/>
        <v>10</v>
      </c>
      <c r="N1037" t="s">
        <v>2073</v>
      </c>
      <c r="O1037" t="s">
        <v>704</v>
      </c>
      <c r="P1037" t="s">
        <v>60</v>
      </c>
      <c r="Q1037" t="s">
        <v>26</v>
      </c>
      <c r="R1037" t="s">
        <v>61</v>
      </c>
      <c r="S1037" t="s">
        <v>1007</v>
      </c>
      <c r="T1037" t="s">
        <v>39</v>
      </c>
      <c r="U1037">
        <v>0.4</v>
      </c>
      <c r="V1037" s="1">
        <v>40308</v>
      </c>
      <c r="W1037">
        <f t="shared" si="33"/>
        <v>0.51360000000000006</v>
      </c>
    </row>
    <row r="1038" spans="1:23" x14ac:dyDescent="0.2">
      <c r="A1038">
        <v>1037</v>
      </c>
      <c r="B1038">
        <v>7559</v>
      </c>
      <c r="C1038" s="1">
        <v>40463</v>
      </c>
      <c r="D1038" t="s">
        <v>78</v>
      </c>
      <c r="E1038">
        <v>9</v>
      </c>
      <c r="F1038">
        <v>38.304000000000009</v>
      </c>
      <c r="G1038">
        <v>0.05</v>
      </c>
      <c r="H1038" t="s">
        <v>22</v>
      </c>
      <c r="I1038">
        <v>-374.82</v>
      </c>
      <c r="J1038">
        <v>4.4800000000000004</v>
      </c>
      <c r="K1038">
        <v>49</v>
      </c>
      <c r="L1038" t="s">
        <v>1852</v>
      </c>
      <c r="M1038">
        <f t="shared" si="32"/>
        <v>12</v>
      </c>
      <c r="N1038" t="s">
        <v>1905</v>
      </c>
      <c r="O1038" t="s">
        <v>673</v>
      </c>
      <c r="P1038" t="s">
        <v>41</v>
      </c>
      <c r="Q1038" t="s">
        <v>26</v>
      </c>
      <c r="R1038" t="s">
        <v>34</v>
      </c>
      <c r="S1038" t="s">
        <v>128</v>
      </c>
      <c r="T1038" t="s">
        <v>29</v>
      </c>
      <c r="U1038">
        <v>0.6</v>
      </c>
      <c r="V1038" s="1">
        <v>40465</v>
      </c>
      <c r="W1038">
        <f t="shared" si="33"/>
        <v>2.0160000000000005</v>
      </c>
    </row>
    <row r="1039" spans="1:23" x14ac:dyDescent="0.2">
      <c r="A1039">
        <v>1038</v>
      </c>
      <c r="B1039">
        <v>7559</v>
      </c>
      <c r="C1039" s="1">
        <v>40463</v>
      </c>
      <c r="D1039" t="s">
        <v>78</v>
      </c>
      <c r="E1039">
        <v>39</v>
      </c>
      <c r="F1039">
        <v>784.36799999999994</v>
      </c>
      <c r="G1039">
        <v>0.04</v>
      </c>
      <c r="H1039" t="s">
        <v>22</v>
      </c>
      <c r="I1039">
        <v>-63.39</v>
      </c>
      <c r="J1039">
        <v>20.95</v>
      </c>
      <c r="K1039">
        <v>5.99</v>
      </c>
      <c r="L1039" t="s">
        <v>1852</v>
      </c>
      <c r="M1039">
        <f t="shared" si="32"/>
        <v>12</v>
      </c>
      <c r="N1039" t="s">
        <v>1905</v>
      </c>
      <c r="O1039" t="s">
        <v>673</v>
      </c>
      <c r="P1039" t="s">
        <v>41</v>
      </c>
      <c r="Q1039" t="s">
        <v>42</v>
      </c>
      <c r="R1039" t="s">
        <v>70</v>
      </c>
      <c r="S1039" t="s">
        <v>231</v>
      </c>
      <c r="T1039" t="s">
        <v>39</v>
      </c>
      <c r="U1039">
        <v>0.65</v>
      </c>
      <c r="V1039" s="1">
        <v>40464</v>
      </c>
      <c r="W1039">
        <f t="shared" si="33"/>
        <v>32.682000000000002</v>
      </c>
    </row>
    <row r="1040" spans="1:23" x14ac:dyDescent="0.2">
      <c r="A1040">
        <v>1039</v>
      </c>
      <c r="B1040">
        <v>7585</v>
      </c>
      <c r="C1040" s="1">
        <v>40682</v>
      </c>
      <c r="D1040" t="s">
        <v>30</v>
      </c>
      <c r="E1040">
        <v>34</v>
      </c>
      <c r="F1040">
        <v>713.66</v>
      </c>
      <c r="G1040">
        <v>0</v>
      </c>
      <c r="H1040" t="s">
        <v>22</v>
      </c>
      <c r="I1040">
        <v>22.571999999999999</v>
      </c>
      <c r="J1040">
        <v>20.99</v>
      </c>
      <c r="K1040">
        <v>1.25</v>
      </c>
      <c r="L1040" t="s">
        <v>1043</v>
      </c>
      <c r="M1040">
        <f t="shared" si="32"/>
        <v>14</v>
      </c>
      <c r="N1040" t="s">
        <v>2073</v>
      </c>
      <c r="O1040" t="s">
        <v>704</v>
      </c>
      <c r="P1040" t="s">
        <v>33</v>
      </c>
      <c r="Q1040" t="s">
        <v>42</v>
      </c>
      <c r="R1040" t="s">
        <v>43</v>
      </c>
      <c r="S1040" t="s">
        <v>285</v>
      </c>
      <c r="T1040" t="s">
        <v>52</v>
      </c>
      <c r="U1040">
        <v>0.83</v>
      </c>
      <c r="V1040" s="1">
        <v>40684</v>
      </c>
      <c r="W1040">
        <f t="shared" si="33"/>
        <v>0</v>
      </c>
    </row>
    <row r="1041" spans="1:23" x14ac:dyDescent="0.2">
      <c r="A1041">
        <v>1040</v>
      </c>
      <c r="B1041">
        <v>7619</v>
      </c>
      <c r="C1041" s="1">
        <v>40459</v>
      </c>
      <c r="D1041" t="s">
        <v>45</v>
      </c>
      <c r="E1041">
        <v>8</v>
      </c>
      <c r="F1041">
        <v>137.04320000000001</v>
      </c>
      <c r="G1041">
        <v>0.02</v>
      </c>
      <c r="H1041" t="s">
        <v>22</v>
      </c>
      <c r="I1041">
        <v>-24.48</v>
      </c>
      <c r="J1041">
        <v>17.48</v>
      </c>
      <c r="K1041">
        <v>1.99</v>
      </c>
      <c r="L1041" t="s">
        <v>1728</v>
      </c>
      <c r="M1041">
        <f t="shared" si="32"/>
        <v>13</v>
      </c>
      <c r="N1041" t="s">
        <v>1123</v>
      </c>
      <c r="O1041" t="s">
        <v>1123</v>
      </c>
      <c r="P1041" t="s">
        <v>33</v>
      </c>
      <c r="Q1041" t="s">
        <v>42</v>
      </c>
      <c r="R1041" t="s">
        <v>70</v>
      </c>
      <c r="S1041" t="s">
        <v>1067</v>
      </c>
      <c r="T1041" t="s">
        <v>52</v>
      </c>
      <c r="U1041">
        <v>0.45</v>
      </c>
      <c r="V1041" s="1">
        <v>40460</v>
      </c>
      <c r="W1041">
        <f t="shared" si="33"/>
        <v>2.7968000000000002</v>
      </c>
    </row>
    <row r="1042" spans="1:23" x14ac:dyDescent="0.2">
      <c r="A1042">
        <v>1041</v>
      </c>
      <c r="B1042">
        <v>7623</v>
      </c>
      <c r="C1042" s="1">
        <v>40114</v>
      </c>
      <c r="D1042" t="s">
        <v>78</v>
      </c>
      <c r="E1042">
        <v>18</v>
      </c>
      <c r="F1042">
        <v>5249.3490000000002</v>
      </c>
      <c r="G1042">
        <v>0.03</v>
      </c>
      <c r="H1042" t="s">
        <v>22</v>
      </c>
      <c r="I1042">
        <v>1603.12</v>
      </c>
      <c r="J1042">
        <v>300.64999999999998</v>
      </c>
      <c r="K1042">
        <v>24.49</v>
      </c>
      <c r="L1042" t="s">
        <v>1673</v>
      </c>
      <c r="M1042">
        <f t="shared" si="32"/>
        <v>12</v>
      </c>
      <c r="N1042" t="s">
        <v>1595</v>
      </c>
      <c r="O1042" t="s">
        <v>1595</v>
      </c>
      <c r="P1042" t="s">
        <v>41</v>
      </c>
      <c r="Q1042" t="s">
        <v>26</v>
      </c>
      <c r="R1042" t="s">
        <v>34</v>
      </c>
      <c r="S1042" t="s">
        <v>378</v>
      </c>
      <c r="T1042" t="s">
        <v>29</v>
      </c>
      <c r="U1042">
        <v>0.52</v>
      </c>
      <c r="V1042" s="1">
        <v>40116</v>
      </c>
      <c r="W1042">
        <f t="shared" si="33"/>
        <v>162.351</v>
      </c>
    </row>
    <row r="1043" spans="1:23" x14ac:dyDescent="0.2">
      <c r="A1043">
        <v>1042</v>
      </c>
      <c r="B1043">
        <v>7623</v>
      </c>
      <c r="C1043" s="1">
        <v>40114</v>
      </c>
      <c r="D1043" t="s">
        <v>78</v>
      </c>
      <c r="E1043">
        <v>37</v>
      </c>
      <c r="F1043">
        <v>1738.6522</v>
      </c>
      <c r="G1043">
        <v>0.06</v>
      </c>
      <c r="H1043" t="s">
        <v>22</v>
      </c>
      <c r="I1043">
        <v>21.5</v>
      </c>
      <c r="J1043">
        <v>49.99</v>
      </c>
      <c r="K1043">
        <v>19.989999999999998</v>
      </c>
      <c r="L1043" t="s">
        <v>1673</v>
      </c>
      <c r="M1043">
        <f t="shared" si="32"/>
        <v>12</v>
      </c>
      <c r="N1043" t="s">
        <v>1595</v>
      </c>
      <c r="O1043" t="s">
        <v>1595</v>
      </c>
      <c r="P1043" t="s">
        <v>41</v>
      </c>
      <c r="Q1043" t="s">
        <v>42</v>
      </c>
      <c r="R1043" t="s">
        <v>70</v>
      </c>
      <c r="S1043" t="s">
        <v>1682</v>
      </c>
      <c r="T1043" t="s">
        <v>39</v>
      </c>
      <c r="U1043">
        <v>0.45</v>
      </c>
      <c r="V1043" s="1">
        <v>40116</v>
      </c>
      <c r="W1043">
        <f t="shared" si="33"/>
        <v>110.9778</v>
      </c>
    </row>
    <row r="1044" spans="1:23" x14ac:dyDescent="0.2">
      <c r="A1044">
        <v>1043</v>
      </c>
      <c r="B1044">
        <v>7623</v>
      </c>
      <c r="C1044" s="1">
        <v>40114</v>
      </c>
      <c r="D1044" t="s">
        <v>78</v>
      </c>
      <c r="E1044">
        <v>32</v>
      </c>
      <c r="F1044">
        <v>3019.68</v>
      </c>
      <c r="G1044">
        <v>0.1</v>
      </c>
      <c r="H1044" t="s">
        <v>22</v>
      </c>
      <c r="I1044">
        <v>1480.15</v>
      </c>
      <c r="J1044">
        <v>104.85</v>
      </c>
      <c r="K1044">
        <v>4.6500000000000004</v>
      </c>
      <c r="L1044" t="s">
        <v>1673</v>
      </c>
      <c r="M1044">
        <f t="shared" si="32"/>
        <v>12</v>
      </c>
      <c r="N1044" t="s">
        <v>1595</v>
      </c>
      <c r="O1044" t="s">
        <v>1595</v>
      </c>
      <c r="P1044" t="s">
        <v>41</v>
      </c>
      <c r="Q1044" t="s">
        <v>26</v>
      </c>
      <c r="R1044" t="s">
        <v>61</v>
      </c>
      <c r="S1044" t="s">
        <v>652</v>
      </c>
      <c r="T1044" t="s">
        <v>39</v>
      </c>
      <c r="U1044">
        <v>0.37</v>
      </c>
      <c r="V1044" s="1">
        <v>40115</v>
      </c>
      <c r="W1044">
        <f t="shared" si="33"/>
        <v>335.52</v>
      </c>
    </row>
    <row r="1045" spans="1:23" x14ac:dyDescent="0.2">
      <c r="A1045">
        <v>1044</v>
      </c>
      <c r="B1045">
        <v>7653</v>
      </c>
      <c r="C1045" s="1">
        <v>40966</v>
      </c>
      <c r="D1045" t="s">
        <v>63</v>
      </c>
      <c r="E1045">
        <v>32</v>
      </c>
      <c r="F1045">
        <v>1383.5519999999999</v>
      </c>
      <c r="G1045">
        <v>0.1</v>
      </c>
      <c r="H1045" t="s">
        <v>22</v>
      </c>
      <c r="I1045">
        <v>597.30999999999995</v>
      </c>
      <c r="J1045">
        <v>48.04</v>
      </c>
      <c r="K1045">
        <v>5.09</v>
      </c>
      <c r="L1045" t="s">
        <v>1865</v>
      </c>
      <c r="M1045">
        <f t="shared" si="32"/>
        <v>14</v>
      </c>
      <c r="N1045" t="s">
        <v>672</v>
      </c>
      <c r="O1045" t="s">
        <v>673</v>
      </c>
      <c r="P1045" t="s">
        <v>33</v>
      </c>
      <c r="Q1045" t="s">
        <v>26</v>
      </c>
      <c r="R1045" t="s">
        <v>61</v>
      </c>
      <c r="S1045" t="s">
        <v>1022</v>
      </c>
      <c r="T1045" t="s">
        <v>39</v>
      </c>
      <c r="U1045">
        <v>0.37</v>
      </c>
      <c r="V1045" s="1">
        <v>40969</v>
      </c>
      <c r="W1045">
        <f t="shared" si="33"/>
        <v>153.72800000000001</v>
      </c>
    </row>
    <row r="1046" spans="1:23" x14ac:dyDescent="0.2">
      <c r="A1046">
        <v>1045</v>
      </c>
      <c r="B1046">
        <v>7654</v>
      </c>
      <c r="C1046" s="1">
        <v>40219</v>
      </c>
      <c r="D1046" t="s">
        <v>30</v>
      </c>
      <c r="E1046">
        <v>3</v>
      </c>
      <c r="F1046">
        <v>11.646600000000001</v>
      </c>
      <c r="G1046">
        <v>0.06</v>
      </c>
      <c r="H1046" t="s">
        <v>22</v>
      </c>
      <c r="I1046">
        <v>-14.29</v>
      </c>
      <c r="J1046">
        <v>4.13</v>
      </c>
      <c r="K1046">
        <v>6.89</v>
      </c>
      <c r="L1046" t="s">
        <v>2077</v>
      </c>
      <c r="M1046">
        <f t="shared" si="32"/>
        <v>12</v>
      </c>
      <c r="N1046" t="s">
        <v>2073</v>
      </c>
      <c r="O1046" t="s">
        <v>704</v>
      </c>
      <c r="P1046" t="s">
        <v>25</v>
      </c>
      <c r="Q1046" t="s">
        <v>26</v>
      </c>
      <c r="R1046" t="s">
        <v>88</v>
      </c>
      <c r="S1046" t="s">
        <v>1219</v>
      </c>
      <c r="T1046" t="s">
        <v>39</v>
      </c>
      <c r="U1046">
        <v>0.39</v>
      </c>
      <c r="V1046" s="1">
        <v>40221</v>
      </c>
      <c r="W1046">
        <f t="shared" si="33"/>
        <v>0.74340000000000006</v>
      </c>
    </row>
    <row r="1047" spans="1:23" x14ac:dyDescent="0.2">
      <c r="A1047">
        <v>1046</v>
      </c>
      <c r="B1047">
        <v>7680</v>
      </c>
      <c r="C1047" s="1">
        <v>40641</v>
      </c>
      <c r="D1047" t="s">
        <v>45</v>
      </c>
      <c r="E1047">
        <v>32</v>
      </c>
      <c r="F1047">
        <v>1088.7167999999999</v>
      </c>
      <c r="G1047">
        <v>0.04</v>
      </c>
      <c r="H1047" t="s">
        <v>22</v>
      </c>
      <c r="I1047">
        <v>-0.14000000000000057</v>
      </c>
      <c r="J1047">
        <v>35.44</v>
      </c>
      <c r="K1047">
        <v>19.989999999999998</v>
      </c>
      <c r="L1047" t="s">
        <v>830</v>
      </c>
      <c r="M1047">
        <f t="shared" si="32"/>
        <v>12</v>
      </c>
      <c r="N1047" t="s">
        <v>2073</v>
      </c>
      <c r="O1047" t="s">
        <v>704</v>
      </c>
      <c r="P1047" t="s">
        <v>25</v>
      </c>
      <c r="Q1047" t="s">
        <v>26</v>
      </c>
      <c r="R1047" t="s">
        <v>61</v>
      </c>
      <c r="S1047" t="s">
        <v>1507</v>
      </c>
      <c r="T1047" t="s">
        <v>39</v>
      </c>
      <c r="U1047">
        <v>0.38</v>
      </c>
      <c r="V1047" s="1">
        <v>40641</v>
      </c>
      <c r="W1047">
        <f t="shared" si="33"/>
        <v>45.363199999999999</v>
      </c>
    </row>
    <row r="1048" spans="1:23" x14ac:dyDescent="0.2">
      <c r="A1048">
        <v>1047</v>
      </c>
      <c r="B1048">
        <v>7719</v>
      </c>
      <c r="C1048" s="1">
        <v>39893</v>
      </c>
      <c r="D1048" t="s">
        <v>21</v>
      </c>
      <c r="E1048">
        <v>37</v>
      </c>
      <c r="F1048">
        <v>488.78480000000002</v>
      </c>
      <c r="G1048">
        <v>0.02</v>
      </c>
      <c r="H1048" t="s">
        <v>22</v>
      </c>
      <c r="I1048">
        <v>34.520000000000003</v>
      </c>
      <c r="J1048">
        <v>13.48</v>
      </c>
      <c r="K1048">
        <v>4.51</v>
      </c>
      <c r="L1048" t="s">
        <v>1701</v>
      </c>
      <c r="M1048">
        <f t="shared" si="32"/>
        <v>10</v>
      </c>
      <c r="N1048" t="s">
        <v>2073</v>
      </c>
      <c r="O1048" t="s">
        <v>704</v>
      </c>
      <c r="P1048" t="s">
        <v>60</v>
      </c>
      <c r="Q1048" t="s">
        <v>26</v>
      </c>
      <c r="R1048" t="s">
        <v>27</v>
      </c>
      <c r="S1048" t="s">
        <v>101</v>
      </c>
      <c r="T1048" t="s">
        <v>39</v>
      </c>
      <c r="U1048">
        <v>0.59</v>
      </c>
      <c r="V1048" s="1">
        <v>39895</v>
      </c>
      <c r="W1048">
        <f t="shared" si="33"/>
        <v>9.9751999999999992</v>
      </c>
    </row>
    <row r="1049" spans="1:23" x14ac:dyDescent="0.2">
      <c r="A1049">
        <v>1048</v>
      </c>
      <c r="B1049">
        <v>7744</v>
      </c>
      <c r="C1049" s="1">
        <v>40134</v>
      </c>
      <c r="D1049" t="s">
        <v>21</v>
      </c>
      <c r="E1049">
        <v>26</v>
      </c>
      <c r="F1049">
        <v>4182.8981999999996</v>
      </c>
      <c r="G1049">
        <v>7.0000000000000007E-2</v>
      </c>
      <c r="H1049" t="s">
        <v>22</v>
      </c>
      <c r="I1049">
        <v>1416.7035000000001</v>
      </c>
      <c r="J1049">
        <v>172.99</v>
      </c>
      <c r="K1049">
        <v>19.989999999999998</v>
      </c>
      <c r="L1049" t="s">
        <v>1722</v>
      </c>
      <c r="M1049">
        <f t="shared" si="32"/>
        <v>11</v>
      </c>
      <c r="N1049" t="s">
        <v>1123</v>
      </c>
      <c r="O1049" t="s">
        <v>1123</v>
      </c>
      <c r="P1049" t="s">
        <v>41</v>
      </c>
      <c r="Q1049" t="s">
        <v>26</v>
      </c>
      <c r="R1049" t="s">
        <v>37</v>
      </c>
      <c r="S1049" t="s">
        <v>616</v>
      </c>
      <c r="T1049" t="s">
        <v>39</v>
      </c>
      <c r="U1049">
        <v>0.39</v>
      </c>
      <c r="V1049" s="1">
        <v>40134</v>
      </c>
      <c r="W1049">
        <f t="shared" si="33"/>
        <v>314.84180000000003</v>
      </c>
    </row>
    <row r="1050" spans="1:23" x14ac:dyDescent="0.2">
      <c r="A1050">
        <v>1049</v>
      </c>
      <c r="B1050">
        <v>7744</v>
      </c>
      <c r="C1050" s="1">
        <v>40134</v>
      </c>
      <c r="D1050" t="s">
        <v>21</v>
      </c>
      <c r="E1050">
        <v>1</v>
      </c>
      <c r="F1050">
        <v>6.9523999999999999</v>
      </c>
      <c r="G1050">
        <v>0.09</v>
      </c>
      <c r="H1050" t="s">
        <v>22</v>
      </c>
      <c r="I1050">
        <v>-3.44</v>
      </c>
      <c r="J1050">
        <v>7.64</v>
      </c>
      <c r="K1050">
        <v>1.39</v>
      </c>
      <c r="L1050" t="s">
        <v>1722</v>
      </c>
      <c r="M1050">
        <f t="shared" si="32"/>
        <v>11</v>
      </c>
      <c r="N1050" t="s">
        <v>1123</v>
      </c>
      <c r="O1050" t="s">
        <v>1123</v>
      </c>
      <c r="P1050" t="s">
        <v>41</v>
      </c>
      <c r="Q1050" t="s">
        <v>26</v>
      </c>
      <c r="R1050" t="s">
        <v>76</v>
      </c>
      <c r="S1050" t="s">
        <v>297</v>
      </c>
      <c r="T1050" t="s">
        <v>39</v>
      </c>
      <c r="U1050">
        <v>0.36</v>
      </c>
      <c r="V1050" s="1">
        <v>40143</v>
      </c>
      <c r="W1050">
        <f t="shared" si="33"/>
        <v>0.68759999999999999</v>
      </c>
    </row>
    <row r="1051" spans="1:23" x14ac:dyDescent="0.2">
      <c r="A1051">
        <v>1050</v>
      </c>
      <c r="B1051">
        <v>7746</v>
      </c>
      <c r="C1051" s="1">
        <v>40517</v>
      </c>
      <c r="D1051" t="s">
        <v>63</v>
      </c>
      <c r="E1051">
        <v>1</v>
      </c>
      <c r="F1051">
        <v>18.781200000000002</v>
      </c>
      <c r="G1051">
        <v>0.06</v>
      </c>
      <c r="H1051" t="s">
        <v>22</v>
      </c>
      <c r="I1051">
        <v>-27.07</v>
      </c>
      <c r="J1051">
        <v>19.98</v>
      </c>
      <c r="K1051">
        <v>8.68</v>
      </c>
      <c r="L1051" t="s">
        <v>2078</v>
      </c>
      <c r="M1051">
        <f t="shared" si="32"/>
        <v>11</v>
      </c>
      <c r="N1051" t="s">
        <v>2073</v>
      </c>
      <c r="O1051" t="s">
        <v>704</v>
      </c>
      <c r="P1051" t="s">
        <v>33</v>
      </c>
      <c r="Q1051" t="s">
        <v>26</v>
      </c>
      <c r="R1051" t="s">
        <v>61</v>
      </c>
      <c r="S1051" t="s">
        <v>617</v>
      </c>
      <c r="T1051" t="s">
        <v>39</v>
      </c>
      <c r="U1051">
        <v>0.37</v>
      </c>
      <c r="V1051" s="1">
        <v>40519</v>
      </c>
      <c r="W1051">
        <f t="shared" si="33"/>
        <v>1.1988000000000001</v>
      </c>
    </row>
    <row r="1052" spans="1:23" x14ac:dyDescent="0.2">
      <c r="A1052">
        <v>1051</v>
      </c>
      <c r="B1052">
        <v>7751</v>
      </c>
      <c r="C1052" s="1">
        <v>41266</v>
      </c>
      <c r="D1052" t="s">
        <v>45</v>
      </c>
      <c r="E1052">
        <v>45</v>
      </c>
      <c r="F1052">
        <v>4275.9090000000006</v>
      </c>
      <c r="G1052">
        <v>0.01</v>
      </c>
      <c r="H1052" t="s">
        <v>31</v>
      </c>
      <c r="I1052">
        <v>-768.14</v>
      </c>
      <c r="J1052">
        <v>95.98</v>
      </c>
      <c r="K1052">
        <v>58.2</v>
      </c>
      <c r="L1052" t="s">
        <v>1264</v>
      </c>
      <c r="M1052">
        <f t="shared" si="32"/>
        <v>9</v>
      </c>
      <c r="N1052" t="s">
        <v>974</v>
      </c>
      <c r="O1052" t="s">
        <v>512</v>
      </c>
      <c r="P1052" t="s">
        <v>41</v>
      </c>
      <c r="Q1052" t="s">
        <v>49</v>
      </c>
      <c r="R1052" t="s">
        <v>112</v>
      </c>
      <c r="S1052" t="s">
        <v>1321</v>
      </c>
      <c r="T1052" t="s">
        <v>36</v>
      </c>
      <c r="U1052">
        <v>0.57999999999999996</v>
      </c>
      <c r="V1052" s="1">
        <v>41267</v>
      </c>
      <c r="W1052">
        <f t="shared" si="33"/>
        <v>43.191000000000003</v>
      </c>
    </row>
    <row r="1053" spans="1:23" x14ac:dyDescent="0.2">
      <c r="A1053">
        <v>1052</v>
      </c>
      <c r="B1053">
        <v>7776</v>
      </c>
      <c r="C1053" s="1">
        <v>39886</v>
      </c>
      <c r="D1053" t="s">
        <v>63</v>
      </c>
      <c r="E1053">
        <v>36</v>
      </c>
      <c r="F1053">
        <v>6728.8103999999994</v>
      </c>
      <c r="G1053">
        <v>7.0000000000000007E-2</v>
      </c>
      <c r="H1053" t="s">
        <v>31</v>
      </c>
      <c r="I1053">
        <v>1769.81</v>
      </c>
      <c r="J1053">
        <v>200.98</v>
      </c>
      <c r="K1053">
        <v>23.76</v>
      </c>
      <c r="L1053" t="s">
        <v>1930</v>
      </c>
      <c r="M1053">
        <f t="shared" si="32"/>
        <v>14</v>
      </c>
      <c r="N1053" t="s">
        <v>1905</v>
      </c>
      <c r="O1053" t="s">
        <v>673</v>
      </c>
      <c r="P1053" t="s">
        <v>41</v>
      </c>
      <c r="Q1053" t="s">
        <v>49</v>
      </c>
      <c r="R1053" t="s">
        <v>112</v>
      </c>
      <c r="S1053" t="s">
        <v>441</v>
      </c>
      <c r="T1053" t="s">
        <v>36</v>
      </c>
      <c r="U1053">
        <v>0.57999999999999996</v>
      </c>
      <c r="V1053" s="1">
        <v>39887</v>
      </c>
      <c r="W1053">
        <f t="shared" si="33"/>
        <v>506.46960000000001</v>
      </c>
    </row>
    <row r="1054" spans="1:23" x14ac:dyDescent="0.2">
      <c r="A1054">
        <v>1053</v>
      </c>
      <c r="B1054">
        <v>7776</v>
      </c>
      <c r="C1054" s="1">
        <v>39886</v>
      </c>
      <c r="D1054" t="s">
        <v>63</v>
      </c>
      <c r="E1054">
        <v>6</v>
      </c>
      <c r="F1054">
        <v>1054.2252000000001</v>
      </c>
      <c r="G1054">
        <v>0.02</v>
      </c>
      <c r="H1054" t="s">
        <v>31</v>
      </c>
      <c r="I1054">
        <v>-4.34</v>
      </c>
      <c r="J1054">
        <v>179.29</v>
      </c>
      <c r="K1054">
        <v>29.21</v>
      </c>
      <c r="L1054" t="s">
        <v>1930</v>
      </c>
      <c r="M1054">
        <f t="shared" si="32"/>
        <v>14</v>
      </c>
      <c r="N1054" t="s">
        <v>1905</v>
      </c>
      <c r="O1054" t="s">
        <v>673</v>
      </c>
      <c r="P1054" t="s">
        <v>41</v>
      </c>
      <c r="Q1054" t="s">
        <v>49</v>
      </c>
      <c r="R1054" t="s">
        <v>83</v>
      </c>
      <c r="S1054" t="s">
        <v>207</v>
      </c>
      <c r="T1054" t="s">
        <v>82</v>
      </c>
      <c r="U1054">
        <v>0.76</v>
      </c>
      <c r="V1054" s="1">
        <v>39886</v>
      </c>
      <c r="W1054">
        <f t="shared" si="33"/>
        <v>21.514800000000001</v>
      </c>
    </row>
    <row r="1055" spans="1:23" x14ac:dyDescent="0.2">
      <c r="A1055">
        <v>1054</v>
      </c>
      <c r="B1055">
        <v>7782</v>
      </c>
      <c r="C1055" s="1">
        <v>39996</v>
      </c>
      <c r="D1055" t="s">
        <v>78</v>
      </c>
      <c r="E1055">
        <v>20</v>
      </c>
      <c r="F1055">
        <v>1134.0420000000001</v>
      </c>
      <c r="G1055">
        <v>7.0000000000000007E-2</v>
      </c>
      <c r="H1055" t="s">
        <v>56</v>
      </c>
      <c r="I1055">
        <v>310.93</v>
      </c>
      <c r="J1055">
        <v>60.97</v>
      </c>
      <c r="K1055">
        <v>4.5</v>
      </c>
      <c r="L1055" t="s">
        <v>1960</v>
      </c>
      <c r="M1055">
        <f t="shared" si="32"/>
        <v>16</v>
      </c>
      <c r="N1055" t="s">
        <v>1905</v>
      </c>
      <c r="O1055" t="s">
        <v>673</v>
      </c>
      <c r="P1055" t="s">
        <v>41</v>
      </c>
      <c r="Q1055" t="s">
        <v>26</v>
      </c>
      <c r="R1055" t="s">
        <v>34</v>
      </c>
      <c r="S1055" t="s">
        <v>1574</v>
      </c>
      <c r="T1055" t="s">
        <v>39</v>
      </c>
      <c r="U1055">
        <v>0.56000000000000005</v>
      </c>
      <c r="V1055" s="1">
        <v>39998</v>
      </c>
      <c r="W1055">
        <f t="shared" si="33"/>
        <v>85.358000000000018</v>
      </c>
    </row>
    <row r="1056" spans="1:23" x14ac:dyDescent="0.2">
      <c r="A1056">
        <v>1055</v>
      </c>
      <c r="B1056">
        <v>7783</v>
      </c>
      <c r="C1056" s="1">
        <v>40920</v>
      </c>
      <c r="D1056" t="s">
        <v>63</v>
      </c>
      <c r="E1056">
        <v>3</v>
      </c>
      <c r="F1056">
        <v>25.753499999999999</v>
      </c>
      <c r="G1056">
        <v>0.03</v>
      </c>
      <c r="H1056" t="s">
        <v>22</v>
      </c>
      <c r="I1056">
        <v>-14.6165</v>
      </c>
      <c r="J1056">
        <v>8.85</v>
      </c>
      <c r="K1056">
        <v>5.6</v>
      </c>
      <c r="L1056" t="s">
        <v>1866</v>
      </c>
      <c r="M1056">
        <f t="shared" si="32"/>
        <v>13</v>
      </c>
      <c r="N1056" t="s">
        <v>672</v>
      </c>
      <c r="O1056" t="s">
        <v>673</v>
      </c>
      <c r="P1056" t="s">
        <v>41</v>
      </c>
      <c r="Q1056" t="s">
        <v>26</v>
      </c>
      <c r="R1056" t="s">
        <v>37</v>
      </c>
      <c r="S1056" t="s">
        <v>298</v>
      </c>
      <c r="T1056" t="s">
        <v>39</v>
      </c>
      <c r="U1056">
        <v>0.36</v>
      </c>
      <c r="V1056" s="1">
        <v>40921</v>
      </c>
      <c r="W1056">
        <f t="shared" si="33"/>
        <v>0.79649999999999987</v>
      </c>
    </row>
    <row r="1057" spans="1:23" x14ac:dyDescent="0.2">
      <c r="A1057">
        <v>1056</v>
      </c>
      <c r="B1057">
        <v>7812</v>
      </c>
      <c r="C1057" s="1">
        <v>40653</v>
      </c>
      <c r="D1057" t="s">
        <v>21</v>
      </c>
      <c r="E1057">
        <v>17</v>
      </c>
      <c r="F1057">
        <v>447.49440000000004</v>
      </c>
      <c r="G1057">
        <v>0.04</v>
      </c>
      <c r="H1057" t="s">
        <v>22</v>
      </c>
      <c r="I1057">
        <v>-5.1799999999999926</v>
      </c>
      <c r="J1057">
        <v>27.42</v>
      </c>
      <c r="K1057">
        <v>19.46</v>
      </c>
      <c r="L1057" t="s">
        <v>1459</v>
      </c>
      <c r="M1057">
        <f t="shared" si="32"/>
        <v>10</v>
      </c>
      <c r="N1057" t="s">
        <v>2012</v>
      </c>
      <c r="O1057" t="s">
        <v>2012</v>
      </c>
      <c r="P1057" t="s">
        <v>41</v>
      </c>
      <c r="Q1057" t="s">
        <v>49</v>
      </c>
      <c r="R1057" t="s">
        <v>50</v>
      </c>
      <c r="S1057" t="s">
        <v>1024</v>
      </c>
      <c r="T1057" t="s">
        <v>39</v>
      </c>
      <c r="U1057">
        <v>0.44</v>
      </c>
      <c r="V1057" s="1">
        <v>40660</v>
      </c>
      <c r="W1057">
        <f t="shared" si="33"/>
        <v>18.645600000000002</v>
      </c>
    </row>
    <row r="1058" spans="1:23" x14ac:dyDescent="0.2">
      <c r="A1058">
        <v>1057</v>
      </c>
      <c r="B1058">
        <v>7812</v>
      </c>
      <c r="C1058" s="1">
        <v>40653</v>
      </c>
      <c r="D1058" t="s">
        <v>21</v>
      </c>
      <c r="E1058">
        <v>12</v>
      </c>
      <c r="F1058">
        <v>3501.3887999999997</v>
      </c>
      <c r="G1058">
        <v>0.09</v>
      </c>
      <c r="H1058" t="s">
        <v>31</v>
      </c>
      <c r="I1058">
        <v>104.48</v>
      </c>
      <c r="J1058">
        <v>320.64</v>
      </c>
      <c r="K1058">
        <v>29.2</v>
      </c>
      <c r="L1058" t="s">
        <v>1459</v>
      </c>
      <c r="M1058">
        <f t="shared" si="32"/>
        <v>10</v>
      </c>
      <c r="N1058" t="s">
        <v>2012</v>
      </c>
      <c r="O1058" t="s">
        <v>2012</v>
      </c>
      <c r="P1058" t="s">
        <v>41</v>
      </c>
      <c r="Q1058" t="s">
        <v>49</v>
      </c>
      <c r="R1058" t="s">
        <v>83</v>
      </c>
      <c r="S1058" t="s">
        <v>1619</v>
      </c>
      <c r="T1058" t="s">
        <v>82</v>
      </c>
      <c r="U1058">
        <v>0.66</v>
      </c>
      <c r="V1058" s="1">
        <v>40655</v>
      </c>
      <c r="W1058">
        <f t="shared" si="33"/>
        <v>346.29119999999995</v>
      </c>
    </row>
    <row r="1059" spans="1:23" x14ac:dyDescent="0.2">
      <c r="A1059">
        <v>1058</v>
      </c>
      <c r="B1059">
        <v>7815</v>
      </c>
      <c r="C1059" s="1">
        <v>39835</v>
      </c>
      <c r="D1059" t="s">
        <v>78</v>
      </c>
      <c r="E1059">
        <v>6</v>
      </c>
      <c r="F1059">
        <v>180.07079999999999</v>
      </c>
      <c r="G1059">
        <v>0.09</v>
      </c>
      <c r="H1059" t="s">
        <v>22</v>
      </c>
      <c r="I1059">
        <v>-125.96</v>
      </c>
      <c r="J1059">
        <v>32.979999999999997</v>
      </c>
      <c r="K1059">
        <v>5.5</v>
      </c>
      <c r="L1059" t="s">
        <v>1991</v>
      </c>
      <c r="M1059">
        <f t="shared" si="32"/>
        <v>8</v>
      </c>
      <c r="N1059" t="s">
        <v>1905</v>
      </c>
      <c r="O1059" t="s">
        <v>673</v>
      </c>
      <c r="P1059" t="s">
        <v>60</v>
      </c>
      <c r="Q1059" t="s">
        <v>42</v>
      </c>
      <c r="R1059" t="s">
        <v>70</v>
      </c>
      <c r="S1059" t="s">
        <v>403</v>
      </c>
      <c r="T1059" t="s">
        <v>39</v>
      </c>
      <c r="U1059">
        <v>0.75</v>
      </c>
      <c r="V1059" s="1">
        <v>39836</v>
      </c>
      <c r="W1059">
        <f t="shared" si="33"/>
        <v>17.809200000000001</v>
      </c>
    </row>
    <row r="1060" spans="1:23" x14ac:dyDescent="0.2">
      <c r="A1060">
        <v>1059</v>
      </c>
      <c r="B1060">
        <v>7840</v>
      </c>
      <c r="C1060" s="1">
        <v>40551</v>
      </c>
      <c r="D1060" t="s">
        <v>21</v>
      </c>
      <c r="E1060">
        <v>34</v>
      </c>
      <c r="F1060">
        <v>149.63399999999999</v>
      </c>
      <c r="G1060">
        <v>0.1</v>
      </c>
      <c r="H1060" t="s">
        <v>22</v>
      </c>
      <c r="I1060">
        <v>-139.35</v>
      </c>
      <c r="J1060">
        <v>4.8899999999999997</v>
      </c>
      <c r="K1060">
        <v>4.93</v>
      </c>
      <c r="L1060" t="s">
        <v>856</v>
      </c>
      <c r="M1060">
        <f t="shared" si="32"/>
        <v>12</v>
      </c>
      <c r="N1060" t="s">
        <v>2012</v>
      </c>
      <c r="O1060" t="s">
        <v>2012</v>
      </c>
      <c r="P1060" t="s">
        <v>33</v>
      </c>
      <c r="Q1060" t="s">
        <v>42</v>
      </c>
      <c r="R1060" t="s">
        <v>70</v>
      </c>
      <c r="S1060" t="s">
        <v>93</v>
      </c>
      <c r="T1060" t="s">
        <v>52</v>
      </c>
      <c r="U1060">
        <v>0.66</v>
      </c>
      <c r="V1060" s="1">
        <v>40555</v>
      </c>
      <c r="W1060">
        <f t="shared" si="33"/>
        <v>16.626000000000001</v>
      </c>
    </row>
    <row r="1061" spans="1:23" x14ac:dyDescent="0.2">
      <c r="A1061">
        <v>1060</v>
      </c>
      <c r="B1061">
        <v>7841</v>
      </c>
      <c r="C1061" s="1">
        <v>41049</v>
      </c>
      <c r="D1061" t="s">
        <v>45</v>
      </c>
      <c r="E1061">
        <v>21</v>
      </c>
      <c r="F1061">
        <v>963.61020000000008</v>
      </c>
      <c r="G1061">
        <v>7.0000000000000007E-2</v>
      </c>
      <c r="H1061" t="s">
        <v>22</v>
      </c>
      <c r="I1061">
        <v>295.60000000000002</v>
      </c>
      <c r="J1061">
        <v>49.34</v>
      </c>
      <c r="K1061">
        <v>10.25</v>
      </c>
      <c r="L1061" t="s">
        <v>1278</v>
      </c>
      <c r="M1061">
        <f t="shared" si="32"/>
        <v>11</v>
      </c>
      <c r="N1061" t="s">
        <v>1123</v>
      </c>
      <c r="O1061" t="s">
        <v>1123</v>
      </c>
      <c r="P1061" t="s">
        <v>33</v>
      </c>
      <c r="Q1061" t="s">
        <v>49</v>
      </c>
      <c r="R1061" t="s">
        <v>50</v>
      </c>
      <c r="S1061" t="s">
        <v>1279</v>
      </c>
      <c r="T1061" t="s">
        <v>29</v>
      </c>
      <c r="U1061">
        <v>0.56999999999999995</v>
      </c>
      <c r="V1061" s="1">
        <v>41051</v>
      </c>
      <c r="W1061">
        <f t="shared" si="33"/>
        <v>72.529800000000009</v>
      </c>
    </row>
    <row r="1062" spans="1:23" x14ac:dyDescent="0.2">
      <c r="A1062">
        <v>1061</v>
      </c>
      <c r="B1062">
        <v>7841</v>
      </c>
      <c r="C1062" s="1">
        <v>41049</v>
      </c>
      <c r="D1062" t="s">
        <v>45</v>
      </c>
      <c r="E1062">
        <v>17</v>
      </c>
      <c r="F1062">
        <v>169.30980000000002</v>
      </c>
      <c r="G1062">
        <v>0.01</v>
      </c>
      <c r="H1062" t="s">
        <v>22</v>
      </c>
      <c r="I1062">
        <v>56.3</v>
      </c>
      <c r="J1062">
        <v>10.06</v>
      </c>
      <c r="K1062">
        <v>2.06</v>
      </c>
      <c r="L1062" t="s">
        <v>1278</v>
      </c>
      <c r="M1062">
        <f t="shared" si="32"/>
        <v>11</v>
      </c>
      <c r="N1062" t="s">
        <v>1123</v>
      </c>
      <c r="O1062" t="s">
        <v>1123</v>
      </c>
      <c r="P1062" t="s">
        <v>33</v>
      </c>
      <c r="Q1062" t="s">
        <v>49</v>
      </c>
      <c r="R1062" t="s">
        <v>50</v>
      </c>
      <c r="S1062" t="s">
        <v>603</v>
      </c>
      <c r="T1062" t="s">
        <v>68</v>
      </c>
      <c r="U1062">
        <v>0.46</v>
      </c>
      <c r="V1062" s="1">
        <v>41051</v>
      </c>
      <c r="W1062">
        <f t="shared" si="33"/>
        <v>1.7102000000000002</v>
      </c>
    </row>
    <row r="1063" spans="1:23" x14ac:dyDescent="0.2">
      <c r="A1063">
        <v>1062</v>
      </c>
      <c r="B1063">
        <v>7845</v>
      </c>
      <c r="C1063" s="1">
        <v>40160</v>
      </c>
      <c r="D1063" t="s">
        <v>78</v>
      </c>
      <c r="E1063">
        <v>22</v>
      </c>
      <c r="F1063">
        <v>101.53880000000001</v>
      </c>
      <c r="G1063">
        <v>0.06</v>
      </c>
      <c r="H1063" t="s">
        <v>56</v>
      </c>
      <c r="I1063">
        <v>-63.3765</v>
      </c>
      <c r="J1063">
        <v>4.91</v>
      </c>
      <c r="K1063">
        <v>5.68</v>
      </c>
      <c r="L1063" t="s">
        <v>1418</v>
      </c>
      <c r="M1063">
        <f t="shared" si="32"/>
        <v>10</v>
      </c>
      <c r="N1063" t="s">
        <v>1123</v>
      </c>
      <c r="O1063" t="s">
        <v>1123</v>
      </c>
      <c r="P1063" t="s">
        <v>25</v>
      </c>
      <c r="Q1063" t="s">
        <v>26</v>
      </c>
      <c r="R1063" t="s">
        <v>37</v>
      </c>
      <c r="S1063" t="s">
        <v>1345</v>
      </c>
      <c r="T1063" t="s">
        <v>39</v>
      </c>
      <c r="U1063">
        <v>0.36</v>
      </c>
      <c r="V1063" s="1">
        <v>40160</v>
      </c>
      <c r="W1063">
        <f t="shared" si="33"/>
        <v>6.4812000000000003</v>
      </c>
    </row>
    <row r="1064" spans="1:23" x14ac:dyDescent="0.2">
      <c r="A1064">
        <v>1063</v>
      </c>
      <c r="B1064">
        <v>7845</v>
      </c>
      <c r="C1064" s="1">
        <v>40160</v>
      </c>
      <c r="D1064" t="s">
        <v>78</v>
      </c>
      <c r="E1064">
        <v>45</v>
      </c>
      <c r="F1064">
        <v>2048.1389999999997</v>
      </c>
      <c r="G1064">
        <v>7.0000000000000007E-2</v>
      </c>
      <c r="H1064" t="s">
        <v>56</v>
      </c>
      <c r="I1064">
        <v>1012.67</v>
      </c>
      <c r="J1064">
        <v>48.94</v>
      </c>
      <c r="K1064">
        <v>5.86</v>
      </c>
      <c r="L1064" t="s">
        <v>1418</v>
      </c>
      <c r="M1064">
        <f t="shared" si="32"/>
        <v>10</v>
      </c>
      <c r="N1064" t="s">
        <v>1123</v>
      </c>
      <c r="O1064" t="s">
        <v>1123</v>
      </c>
      <c r="P1064" t="s">
        <v>25</v>
      </c>
      <c r="Q1064" t="s">
        <v>26</v>
      </c>
      <c r="R1064" t="s">
        <v>61</v>
      </c>
      <c r="S1064" t="s">
        <v>1422</v>
      </c>
      <c r="T1064" t="s">
        <v>39</v>
      </c>
      <c r="U1064">
        <v>0.35</v>
      </c>
      <c r="V1064" s="1">
        <v>40161</v>
      </c>
      <c r="W1064">
        <f t="shared" si="33"/>
        <v>154.161</v>
      </c>
    </row>
    <row r="1065" spans="1:23" x14ac:dyDescent="0.2">
      <c r="A1065">
        <v>1064</v>
      </c>
      <c r="B1065">
        <v>7846</v>
      </c>
      <c r="C1065" s="1">
        <v>40719</v>
      </c>
      <c r="D1065" t="s">
        <v>21</v>
      </c>
      <c r="E1065">
        <v>47</v>
      </c>
      <c r="F1065">
        <v>2877.5655999999999</v>
      </c>
      <c r="G1065">
        <v>0.09</v>
      </c>
      <c r="H1065" t="s">
        <v>22</v>
      </c>
      <c r="I1065">
        <v>499.27300000000002</v>
      </c>
      <c r="J1065">
        <v>67.28</v>
      </c>
      <c r="K1065">
        <v>19.989999999999998</v>
      </c>
      <c r="L1065" t="s">
        <v>1296</v>
      </c>
      <c r="M1065">
        <f t="shared" si="32"/>
        <v>13</v>
      </c>
      <c r="N1065" t="s">
        <v>1595</v>
      </c>
      <c r="O1065" t="s">
        <v>1595</v>
      </c>
      <c r="P1065" t="s">
        <v>41</v>
      </c>
      <c r="Q1065" t="s">
        <v>26</v>
      </c>
      <c r="R1065" t="s">
        <v>37</v>
      </c>
      <c r="S1065" t="s">
        <v>637</v>
      </c>
      <c r="T1065" t="s">
        <v>39</v>
      </c>
      <c r="U1065">
        <v>0.4</v>
      </c>
      <c r="V1065" s="1">
        <v>40724</v>
      </c>
      <c r="W1065">
        <f t="shared" si="33"/>
        <v>284.59439999999995</v>
      </c>
    </row>
    <row r="1066" spans="1:23" x14ac:dyDescent="0.2">
      <c r="A1066">
        <v>1065</v>
      </c>
      <c r="B1066">
        <v>7846</v>
      </c>
      <c r="C1066" s="1">
        <v>40719</v>
      </c>
      <c r="D1066" t="s">
        <v>21</v>
      </c>
      <c r="E1066">
        <v>20</v>
      </c>
      <c r="F1066">
        <v>37.44</v>
      </c>
      <c r="G1066">
        <v>0.1</v>
      </c>
      <c r="H1066" t="s">
        <v>22</v>
      </c>
      <c r="I1066">
        <v>-10.223500000000001</v>
      </c>
      <c r="J1066">
        <v>2.08</v>
      </c>
      <c r="K1066">
        <v>1.49</v>
      </c>
      <c r="L1066" t="s">
        <v>1296</v>
      </c>
      <c r="M1066">
        <f t="shared" si="32"/>
        <v>13</v>
      </c>
      <c r="N1066" t="s">
        <v>1595</v>
      </c>
      <c r="O1066" t="s">
        <v>1595</v>
      </c>
      <c r="P1066" t="s">
        <v>41</v>
      </c>
      <c r="Q1066" t="s">
        <v>26</v>
      </c>
      <c r="R1066" t="s">
        <v>37</v>
      </c>
      <c r="S1066" t="s">
        <v>745</v>
      </c>
      <c r="T1066" t="s">
        <v>39</v>
      </c>
      <c r="U1066">
        <v>0.36</v>
      </c>
      <c r="V1066" s="1">
        <v>40724</v>
      </c>
      <c r="W1066">
        <f t="shared" si="33"/>
        <v>4.16</v>
      </c>
    </row>
    <row r="1067" spans="1:23" x14ac:dyDescent="0.2">
      <c r="A1067">
        <v>1066</v>
      </c>
      <c r="B1067">
        <v>7846</v>
      </c>
      <c r="C1067" s="1">
        <v>40719</v>
      </c>
      <c r="D1067" t="s">
        <v>21</v>
      </c>
      <c r="E1067">
        <v>20</v>
      </c>
      <c r="F1067">
        <v>520.93799999999999</v>
      </c>
      <c r="G1067">
        <v>0.01</v>
      </c>
      <c r="H1067" t="s">
        <v>22</v>
      </c>
      <c r="I1067">
        <v>-64.819999999999993</v>
      </c>
      <c r="J1067">
        <v>26.31</v>
      </c>
      <c r="K1067">
        <v>5.89</v>
      </c>
      <c r="L1067" t="s">
        <v>1296</v>
      </c>
      <c r="M1067">
        <f t="shared" si="32"/>
        <v>13</v>
      </c>
      <c r="N1067" t="s">
        <v>1595</v>
      </c>
      <c r="O1067" t="s">
        <v>1595</v>
      </c>
      <c r="P1067" t="s">
        <v>41</v>
      </c>
      <c r="Q1067" t="s">
        <v>42</v>
      </c>
      <c r="R1067" t="s">
        <v>70</v>
      </c>
      <c r="S1067" t="s">
        <v>420</v>
      </c>
      <c r="T1067" t="s">
        <v>39</v>
      </c>
      <c r="U1067">
        <v>0.75</v>
      </c>
      <c r="V1067" s="1">
        <v>40726</v>
      </c>
      <c r="W1067">
        <f t="shared" si="33"/>
        <v>5.2619999999999996</v>
      </c>
    </row>
    <row r="1068" spans="1:23" x14ac:dyDescent="0.2">
      <c r="A1068">
        <v>1067</v>
      </c>
      <c r="B1068">
        <v>7846</v>
      </c>
      <c r="C1068" s="1">
        <v>40719</v>
      </c>
      <c r="D1068" t="s">
        <v>21</v>
      </c>
      <c r="E1068">
        <v>12</v>
      </c>
      <c r="F1068">
        <v>20.064</v>
      </c>
      <c r="G1068">
        <v>0.05</v>
      </c>
      <c r="H1068" t="s">
        <v>22</v>
      </c>
      <c r="I1068">
        <v>-33.61</v>
      </c>
      <c r="J1068">
        <v>1.76</v>
      </c>
      <c r="K1068">
        <v>4.8600000000000003</v>
      </c>
      <c r="L1068" t="s">
        <v>1296</v>
      </c>
      <c r="M1068">
        <f t="shared" si="32"/>
        <v>13</v>
      </c>
      <c r="N1068" t="s">
        <v>1595</v>
      </c>
      <c r="O1068" t="s">
        <v>1595</v>
      </c>
      <c r="P1068" t="s">
        <v>41</v>
      </c>
      <c r="Q1068" t="s">
        <v>49</v>
      </c>
      <c r="R1068" t="s">
        <v>50</v>
      </c>
      <c r="S1068" t="s">
        <v>1607</v>
      </c>
      <c r="T1068" t="s">
        <v>39</v>
      </c>
      <c r="U1068">
        <v>0.41</v>
      </c>
      <c r="V1068" s="1">
        <v>40719</v>
      </c>
      <c r="W1068">
        <f t="shared" si="33"/>
        <v>1.056</v>
      </c>
    </row>
    <row r="1069" spans="1:23" x14ac:dyDescent="0.2">
      <c r="A1069">
        <v>1068</v>
      </c>
      <c r="B1069">
        <v>7878</v>
      </c>
      <c r="C1069" s="1">
        <v>40664</v>
      </c>
      <c r="D1069" t="s">
        <v>78</v>
      </c>
      <c r="E1069">
        <v>50</v>
      </c>
      <c r="F1069">
        <v>3810.21</v>
      </c>
      <c r="G1069">
        <v>7.0000000000000007E-2</v>
      </c>
      <c r="H1069" t="s">
        <v>31</v>
      </c>
      <c r="I1069">
        <v>-1508.46</v>
      </c>
      <c r="J1069">
        <v>81.94</v>
      </c>
      <c r="K1069">
        <v>55.81</v>
      </c>
      <c r="L1069" t="s">
        <v>1089</v>
      </c>
      <c r="M1069">
        <f t="shared" si="32"/>
        <v>12</v>
      </c>
      <c r="N1069" t="s">
        <v>672</v>
      </c>
      <c r="O1069" t="s">
        <v>673</v>
      </c>
      <c r="P1069" t="s">
        <v>41</v>
      </c>
      <c r="Q1069" t="s">
        <v>49</v>
      </c>
      <c r="R1069" t="s">
        <v>80</v>
      </c>
      <c r="S1069" t="s">
        <v>1104</v>
      </c>
      <c r="T1069" t="s">
        <v>82</v>
      </c>
      <c r="U1069">
        <v>0.6</v>
      </c>
      <c r="V1069" s="1">
        <v>40669</v>
      </c>
      <c r="W1069">
        <f t="shared" si="33"/>
        <v>286.79000000000002</v>
      </c>
    </row>
    <row r="1070" spans="1:23" x14ac:dyDescent="0.2">
      <c r="A1070">
        <v>1069</v>
      </c>
      <c r="B1070">
        <v>7878</v>
      </c>
      <c r="C1070" s="1">
        <v>40664</v>
      </c>
      <c r="D1070" t="s">
        <v>78</v>
      </c>
      <c r="E1070">
        <v>41</v>
      </c>
      <c r="F1070">
        <v>330.2878</v>
      </c>
      <c r="G1070">
        <v>0.06</v>
      </c>
      <c r="H1070" t="s">
        <v>22</v>
      </c>
      <c r="I1070">
        <v>13.29</v>
      </c>
      <c r="J1070">
        <v>8.57</v>
      </c>
      <c r="K1070">
        <v>3.44</v>
      </c>
      <c r="L1070" t="s">
        <v>1089</v>
      </c>
      <c r="M1070">
        <f t="shared" si="32"/>
        <v>12</v>
      </c>
      <c r="N1070" t="s">
        <v>672</v>
      </c>
      <c r="O1070" t="s">
        <v>673</v>
      </c>
      <c r="P1070" t="s">
        <v>41</v>
      </c>
      <c r="Q1070" t="s">
        <v>49</v>
      </c>
      <c r="R1070" t="s">
        <v>50</v>
      </c>
      <c r="S1070" t="s">
        <v>1105</v>
      </c>
      <c r="T1070" t="s">
        <v>52</v>
      </c>
      <c r="U1070">
        <v>0.49</v>
      </c>
      <c r="V1070" s="1">
        <v>40666</v>
      </c>
      <c r="W1070">
        <f t="shared" si="33"/>
        <v>21.0822</v>
      </c>
    </row>
    <row r="1071" spans="1:23" x14ac:dyDescent="0.2">
      <c r="A1071">
        <v>1070</v>
      </c>
      <c r="B1071">
        <v>7878</v>
      </c>
      <c r="C1071" s="1">
        <v>40664</v>
      </c>
      <c r="D1071" t="s">
        <v>21</v>
      </c>
      <c r="E1071">
        <v>42</v>
      </c>
      <c r="F1071">
        <v>236.69939999999997</v>
      </c>
      <c r="G1071">
        <v>0.03</v>
      </c>
      <c r="H1071" t="s">
        <v>22</v>
      </c>
      <c r="I1071">
        <v>-28.29</v>
      </c>
      <c r="J1071">
        <v>5.81</v>
      </c>
      <c r="K1071">
        <v>3.37</v>
      </c>
      <c r="L1071" t="s">
        <v>1089</v>
      </c>
      <c r="M1071">
        <f t="shared" si="32"/>
        <v>12</v>
      </c>
      <c r="N1071" t="s">
        <v>672</v>
      </c>
      <c r="O1071" t="s">
        <v>673</v>
      </c>
      <c r="P1071" t="s">
        <v>41</v>
      </c>
      <c r="Q1071" t="s">
        <v>26</v>
      </c>
      <c r="R1071" t="s">
        <v>66</v>
      </c>
      <c r="S1071" t="s">
        <v>792</v>
      </c>
      <c r="T1071" t="s">
        <v>68</v>
      </c>
      <c r="U1071">
        <v>0.54</v>
      </c>
      <c r="V1071" s="1">
        <v>40671</v>
      </c>
      <c r="W1071">
        <f t="shared" si="33"/>
        <v>7.3205999999999989</v>
      </c>
    </row>
    <row r="1072" spans="1:23" x14ac:dyDescent="0.2">
      <c r="A1072">
        <v>1071</v>
      </c>
      <c r="B1072">
        <v>7904</v>
      </c>
      <c r="C1072" s="1">
        <v>40325</v>
      </c>
      <c r="D1072" t="s">
        <v>21</v>
      </c>
      <c r="E1072">
        <v>47</v>
      </c>
      <c r="F1072">
        <v>272.41199999999998</v>
      </c>
      <c r="G1072">
        <v>0.08</v>
      </c>
      <c r="H1072" t="s">
        <v>56</v>
      </c>
      <c r="I1072">
        <v>146.72</v>
      </c>
      <c r="J1072">
        <v>6.3</v>
      </c>
      <c r="K1072">
        <v>0.5</v>
      </c>
      <c r="L1072" t="s">
        <v>2099</v>
      </c>
      <c r="M1072">
        <f t="shared" si="32"/>
        <v>16</v>
      </c>
      <c r="N1072" t="s">
        <v>2073</v>
      </c>
      <c r="O1072" t="s">
        <v>704</v>
      </c>
      <c r="P1072" t="s">
        <v>41</v>
      </c>
      <c r="Q1072" t="s">
        <v>26</v>
      </c>
      <c r="R1072" t="s">
        <v>88</v>
      </c>
      <c r="S1072" t="s">
        <v>461</v>
      </c>
      <c r="T1072" t="s">
        <v>39</v>
      </c>
      <c r="U1072">
        <v>0.39</v>
      </c>
      <c r="V1072" s="1">
        <v>40334</v>
      </c>
      <c r="W1072">
        <f t="shared" si="33"/>
        <v>23.687999999999999</v>
      </c>
    </row>
    <row r="1073" spans="1:23" x14ac:dyDescent="0.2">
      <c r="A1073">
        <v>1072</v>
      </c>
      <c r="B1073">
        <v>7905</v>
      </c>
      <c r="C1073" s="1">
        <v>39967</v>
      </c>
      <c r="D1073" t="s">
        <v>21</v>
      </c>
      <c r="E1073">
        <v>46</v>
      </c>
      <c r="F1073">
        <v>10990.9272</v>
      </c>
      <c r="G1073">
        <v>0.08</v>
      </c>
      <c r="H1073" t="s">
        <v>31</v>
      </c>
      <c r="I1073">
        <v>183.9</v>
      </c>
      <c r="J1073">
        <v>259.70999999999998</v>
      </c>
      <c r="K1073">
        <v>66.67</v>
      </c>
      <c r="L1073" t="s">
        <v>1867</v>
      </c>
      <c r="M1073">
        <f t="shared" si="32"/>
        <v>11</v>
      </c>
      <c r="N1073" t="s">
        <v>672</v>
      </c>
      <c r="O1073" t="s">
        <v>673</v>
      </c>
      <c r="P1073" t="s">
        <v>25</v>
      </c>
      <c r="Q1073" t="s">
        <v>49</v>
      </c>
      <c r="R1073" t="s">
        <v>83</v>
      </c>
      <c r="S1073" t="s">
        <v>510</v>
      </c>
      <c r="T1073" t="s">
        <v>82</v>
      </c>
      <c r="U1073">
        <v>0.61</v>
      </c>
      <c r="V1073" s="1">
        <v>39971</v>
      </c>
      <c r="W1073">
        <f t="shared" si="33"/>
        <v>955.7328</v>
      </c>
    </row>
    <row r="1074" spans="1:23" x14ac:dyDescent="0.2">
      <c r="A1074">
        <v>1073</v>
      </c>
      <c r="B1074">
        <v>7906</v>
      </c>
      <c r="C1074" s="1">
        <v>40103</v>
      </c>
      <c r="D1074" t="s">
        <v>63</v>
      </c>
      <c r="E1074">
        <v>37</v>
      </c>
      <c r="F1074">
        <v>932.42219999999998</v>
      </c>
      <c r="G1074">
        <v>0.03</v>
      </c>
      <c r="H1074" t="s">
        <v>22</v>
      </c>
      <c r="I1074">
        <v>271.77999999999997</v>
      </c>
      <c r="J1074">
        <v>25.98</v>
      </c>
      <c r="K1074">
        <v>5.37</v>
      </c>
      <c r="L1074" t="s">
        <v>166</v>
      </c>
      <c r="M1074">
        <f t="shared" si="32"/>
        <v>10</v>
      </c>
      <c r="N1074" t="s">
        <v>24</v>
      </c>
      <c r="O1074" t="s">
        <v>24</v>
      </c>
      <c r="P1074" t="s">
        <v>33</v>
      </c>
      <c r="Q1074" t="s">
        <v>26</v>
      </c>
      <c r="R1074" t="s">
        <v>34</v>
      </c>
      <c r="S1074" t="s">
        <v>167</v>
      </c>
      <c r="T1074" t="s">
        <v>48</v>
      </c>
      <c r="U1074">
        <v>0.5</v>
      </c>
      <c r="V1074" s="1">
        <v>40103</v>
      </c>
      <c r="W1074">
        <f t="shared" si="33"/>
        <v>28.837799999999998</v>
      </c>
    </row>
    <row r="1075" spans="1:23" x14ac:dyDescent="0.2">
      <c r="A1075">
        <v>1074</v>
      </c>
      <c r="B1075">
        <v>7909</v>
      </c>
      <c r="C1075" s="1">
        <v>39816</v>
      </c>
      <c r="D1075" t="s">
        <v>30</v>
      </c>
      <c r="E1075">
        <v>29</v>
      </c>
      <c r="F1075">
        <v>119.8338</v>
      </c>
      <c r="G1075">
        <v>0.03</v>
      </c>
      <c r="H1075" t="s">
        <v>22</v>
      </c>
      <c r="I1075">
        <v>24.55</v>
      </c>
      <c r="J1075">
        <v>4.26</v>
      </c>
      <c r="K1075">
        <v>1.2</v>
      </c>
      <c r="L1075" t="s">
        <v>2100</v>
      </c>
      <c r="M1075">
        <f t="shared" si="32"/>
        <v>12</v>
      </c>
      <c r="N1075" t="s">
        <v>2073</v>
      </c>
      <c r="O1075" t="s">
        <v>704</v>
      </c>
      <c r="P1075" t="s">
        <v>60</v>
      </c>
      <c r="Q1075" t="s">
        <v>26</v>
      </c>
      <c r="R1075" t="s">
        <v>95</v>
      </c>
      <c r="S1075" t="s">
        <v>865</v>
      </c>
      <c r="T1075" t="s">
        <v>68</v>
      </c>
      <c r="U1075">
        <v>0.44</v>
      </c>
      <c r="V1075" s="1">
        <v>39817</v>
      </c>
      <c r="W1075">
        <f t="shared" si="33"/>
        <v>3.7061999999999995</v>
      </c>
    </row>
    <row r="1076" spans="1:23" x14ac:dyDescent="0.2">
      <c r="A1076">
        <v>1075</v>
      </c>
      <c r="B1076">
        <v>7910</v>
      </c>
      <c r="C1076" s="1">
        <v>40288</v>
      </c>
      <c r="D1076" t="s">
        <v>78</v>
      </c>
      <c r="E1076">
        <v>41</v>
      </c>
      <c r="F1076">
        <v>1866.3281999999999</v>
      </c>
      <c r="G1076">
        <v>0.01</v>
      </c>
      <c r="H1076" t="s">
        <v>22</v>
      </c>
      <c r="I1076">
        <v>346.43</v>
      </c>
      <c r="J1076">
        <v>45.98</v>
      </c>
      <c r="K1076">
        <v>4.8</v>
      </c>
      <c r="L1076" t="s">
        <v>1783</v>
      </c>
      <c r="M1076">
        <f t="shared" si="32"/>
        <v>13</v>
      </c>
      <c r="N1076" t="s">
        <v>1123</v>
      </c>
      <c r="O1076" t="s">
        <v>1123</v>
      </c>
      <c r="P1076" t="s">
        <v>25</v>
      </c>
      <c r="Q1076" t="s">
        <v>49</v>
      </c>
      <c r="R1076" t="s">
        <v>50</v>
      </c>
      <c r="S1076" t="s">
        <v>654</v>
      </c>
      <c r="T1076" t="s">
        <v>68</v>
      </c>
      <c r="U1076">
        <v>0.68</v>
      </c>
      <c r="V1076" s="1">
        <v>40291</v>
      </c>
      <c r="W1076">
        <f t="shared" si="33"/>
        <v>18.851799999999997</v>
      </c>
    </row>
    <row r="1077" spans="1:23" x14ac:dyDescent="0.2">
      <c r="A1077">
        <v>1076</v>
      </c>
      <c r="B1077">
        <v>7910</v>
      </c>
      <c r="C1077" s="1">
        <v>40288</v>
      </c>
      <c r="D1077" t="s">
        <v>78</v>
      </c>
      <c r="E1077">
        <v>22</v>
      </c>
      <c r="F1077">
        <v>717.30559999999991</v>
      </c>
      <c r="G1077">
        <v>0.08</v>
      </c>
      <c r="H1077" t="s">
        <v>22</v>
      </c>
      <c r="I1077">
        <v>250.43</v>
      </c>
      <c r="J1077">
        <v>35.44</v>
      </c>
      <c r="K1077">
        <v>5.09</v>
      </c>
      <c r="L1077" t="s">
        <v>1783</v>
      </c>
      <c r="M1077">
        <f t="shared" si="32"/>
        <v>13</v>
      </c>
      <c r="N1077" t="s">
        <v>1123</v>
      </c>
      <c r="O1077" t="s">
        <v>1123</v>
      </c>
      <c r="P1077" t="s">
        <v>25</v>
      </c>
      <c r="Q1077" t="s">
        <v>26</v>
      </c>
      <c r="R1077" t="s">
        <v>61</v>
      </c>
      <c r="S1077" t="s">
        <v>227</v>
      </c>
      <c r="T1077" t="s">
        <v>39</v>
      </c>
      <c r="U1077">
        <v>0.38</v>
      </c>
      <c r="V1077" s="1">
        <v>40288</v>
      </c>
      <c r="W1077">
        <f t="shared" si="33"/>
        <v>62.374399999999994</v>
      </c>
    </row>
    <row r="1078" spans="1:23" x14ac:dyDescent="0.2">
      <c r="A1078">
        <v>1077</v>
      </c>
      <c r="B1078">
        <v>7936</v>
      </c>
      <c r="C1078" s="1">
        <v>40273</v>
      </c>
      <c r="D1078" t="s">
        <v>21</v>
      </c>
      <c r="E1078">
        <v>50</v>
      </c>
      <c r="F1078">
        <v>2732.58</v>
      </c>
      <c r="G1078">
        <v>0.06</v>
      </c>
      <c r="H1078" t="s">
        <v>31</v>
      </c>
      <c r="I1078">
        <v>-868.88</v>
      </c>
      <c r="J1078">
        <v>58.14</v>
      </c>
      <c r="K1078">
        <v>36.61</v>
      </c>
      <c r="L1078" t="s">
        <v>1605</v>
      </c>
      <c r="M1078">
        <f t="shared" si="32"/>
        <v>13</v>
      </c>
      <c r="N1078" t="s">
        <v>1595</v>
      </c>
      <c r="O1078" t="s">
        <v>1595</v>
      </c>
      <c r="P1078" t="s">
        <v>41</v>
      </c>
      <c r="Q1078" t="s">
        <v>49</v>
      </c>
      <c r="R1078" t="s">
        <v>80</v>
      </c>
      <c r="S1078" t="s">
        <v>233</v>
      </c>
      <c r="T1078" t="s">
        <v>82</v>
      </c>
      <c r="U1078">
        <v>0.61</v>
      </c>
      <c r="V1078" s="1">
        <v>40273</v>
      </c>
      <c r="W1078">
        <f t="shared" si="33"/>
        <v>174.42</v>
      </c>
    </row>
    <row r="1079" spans="1:23" x14ac:dyDescent="0.2">
      <c r="A1079">
        <v>1078</v>
      </c>
      <c r="B1079">
        <v>7936</v>
      </c>
      <c r="C1079" s="1">
        <v>40273</v>
      </c>
      <c r="D1079" t="s">
        <v>21</v>
      </c>
      <c r="E1079">
        <v>15</v>
      </c>
      <c r="F1079">
        <v>175.404</v>
      </c>
      <c r="G1079">
        <v>0.06</v>
      </c>
      <c r="H1079" t="s">
        <v>22</v>
      </c>
      <c r="I1079">
        <v>-41.86</v>
      </c>
      <c r="J1079">
        <v>12.44</v>
      </c>
      <c r="K1079">
        <v>6.27</v>
      </c>
      <c r="L1079" t="s">
        <v>1605</v>
      </c>
      <c r="M1079">
        <f t="shared" si="32"/>
        <v>13</v>
      </c>
      <c r="N1079" t="s">
        <v>1595</v>
      </c>
      <c r="O1079" t="s">
        <v>1595</v>
      </c>
      <c r="P1079" t="s">
        <v>41</v>
      </c>
      <c r="Q1079" t="s">
        <v>26</v>
      </c>
      <c r="R1079" t="s">
        <v>27</v>
      </c>
      <c r="S1079" t="s">
        <v>756</v>
      </c>
      <c r="T1079" t="s">
        <v>48</v>
      </c>
      <c r="U1079">
        <v>0.56999999999999995</v>
      </c>
      <c r="V1079" s="1">
        <v>40278</v>
      </c>
      <c r="W1079">
        <f t="shared" si="33"/>
        <v>11.196</v>
      </c>
    </row>
    <row r="1080" spans="1:23" x14ac:dyDescent="0.2">
      <c r="A1080">
        <v>1079</v>
      </c>
      <c r="B1080">
        <v>7938</v>
      </c>
      <c r="C1080" s="1">
        <v>40250</v>
      </c>
      <c r="D1080" t="s">
        <v>63</v>
      </c>
      <c r="E1080">
        <v>34</v>
      </c>
      <c r="F1080">
        <v>320.73900000000003</v>
      </c>
      <c r="G1080">
        <v>0.05</v>
      </c>
      <c r="H1080" t="s">
        <v>22</v>
      </c>
      <c r="I1080">
        <v>132.56</v>
      </c>
      <c r="J1080">
        <v>9.93</v>
      </c>
      <c r="K1080">
        <v>1.0900000000000001</v>
      </c>
      <c r="L1080" t="s">
        <v>1457</v>
      </c>
      <c r="M1080">
        <f t="shared" si="32"/>
        <v>13</v>
      </c>
      <c r="N1080" t="s">
        <v>1453</v>
      </c>
      <c r="O1080" t="s">
        <v>512</v>
      </c>
      <c r="P1080" t="s">
        <v>41</v>
      </c>
      <c r="Q1080" t="s">
        <v>26</v>
      </c>
      <c r="R1080" t="s">
        <v>95</v>
      </c>
      <c r="S1080" t="s">
        <v>1048</v>
      </c>
      <c r="T1080" t="s">
        <v>68</v>
      </c>
      <c r="U1080">
        <v>0.43</v>
      </c>
      <c r="V1080" s="1">
        <v>40251</v>
      </c>
      <c r="W1080">
        <f t="shared" si="33"/>
        <v>16.881</v>
      </c>
    </row>
    <row r="1081" spans="1:23" x14ac:dyDescent="0.2">
      <c r="A1081">
        <v>1080</v>
      </c>
      <c r="B1081">
        <v>7938</v>
      </c>
      <c r="C1081" s="1">
        <v>40250</v>
      </c>
      <c r="D1081" t="s">
        <v>63</v>
      </c>
      <c r="E1081">
        <v>23</v>
      </c>
      <c r="F1081">
        <v>132.03840000000002</v>
      </c>
      <c r="G1081">
        <v>0.04</v>
      </c>
      <c r="H1081" t="s">
        <v>22</v>
      </c>
      <c r="I1081">
        <v>-86.73</v>
      </c>
      <c r="J1081">
        <v>5.98</v>
      </c>
      <c r="K1081">
        <v>7.15</v>
      </c>
      <c r="L1081" t="s">
        <v>1457</v>
      </c>
      <c r="M1081">
        <f t="shared" si="32"/>
        <v>13</v>
      </c>
      <c r="N1081" t="s">
        <v>1595</v>
      </c>
      <c r="O1081" t="s">
        <v>1595</v>
      </c>
      <c r="P1081" t="s">
        <v>41</v>
      </c>
      <c r="Q1081" t="s">
        <v>26</v>
      </c>
      <c r="R1081" t="s">
        <v>61</v>
      </c>
      <c r="S1081" t="s">
        <v>1424</v>
      </c>
      <c r="T1081" t="s">
        <v>39</v>
      </c>
      <c r="U1081">
        <v>0.36</v>
      </c>
      <c r="V1081" s="1">
        <v>40252</v>
      </c>
      <c r="W1081">
        <f t="shared" si="33"/>
        <v>5.5016000000000007</v>
      </c>
    </row>
    <row r="1082" spans="1:23" x14ac:dyDescent="0.2">
      <c r="A1082">
        <v>1081</v>
      </c>
      <c r="B1082">
        <v>7938</v>
      </c>
      <c r="C1082" s="1">
        <v>40250</v>
      </c>
      <c r="D1082" t="s">
        <v>63</v>
      </c>
      <c r="E1082">
        <v>16</v>
      </c>
      <c r="F1082">
        <v>1958.2560000000001</v>
      </c>
      <c r="G1082">
        <v>0.1</v>
      </c>
      <c r="H1082" t="s">
        <v>31</v>
      </c>
      <c r="I1082">
        <v>-357.65</v>
      </c>
      <c r="J1082">
        <v>135.99</v>
      </c>
      <c r="K1082">
        <v>28.63</v>
      </c>
      <c r="L1082" t="s">
        <v>1457</v>
      </c>
      <c r="M1082">
        <f t="shared" si="32"/>
        <v>13</v>
      </c>
      <c r="N1082" t="s">
        <v>2012</v>
      </c>
      <c r="O1082" t="s">
        <v>2012</v>
      </c>
      <c r="P1082" t="s">
        <v>41</v>
      </c>
      <c r="Q1082" t="s">
        <v>49</v>
      </c>
      <c r="R1082" t="s">
        <v>112</v>
      </c>
      <c r="S1082" t="s">
        <v>458</v>
      </c>
      <c r="T1082" t="s">
        <v>36</v>
      </c>
      <c r="U1082">
        <v>0.76</v>
      </c>
      <c r="V1082" s="1">
        <v>40252</v>
      </c>
      <c r="W1082">
        <f t="shared" si="33"/>
        <v>217.58400000000003</v>
      </c>
    </row>
    <row r="1083" spans="1:23" x14ac:dyDescent="0.2">
      <c r="A1083">
        <v>1082</v>
      </c>
      <c r="B1083">
        <v>7941</v>
      </c>
      <c r="C1083" s="1">
        <v>40991</v>
      </c>
      <c r="D1083" t="s">
        <v>21</v>
      </c>
      <c r="E1083">
        <v>50</v>
      </c>
      <c r="F1083">
        <v>2736.855</v>
      </c>
      <c r="G1083">
        <v>0.01</v>
      </c>
      <c r="H1083" t="s">
        <v>22</v>
      </c>
      <c r="I1083">
        <v>801.04</v>
      </c>
      <c r="J1083">
        <v>55.29</v>
      </c>
      <c r="K1083">
        <v>5.08</v>
      </c>
      <c r="L1083" t="s">
        <v>949</v>
      </c>
      <c r="M1083">
        <f t="shared" si="32"/>
        <v>12</v>
      </c>
      <c r="N1083" t="s">
        <v>1905</v>
      </c>
      <c r="O1083" t="s">
        <v>673</v>
      </c>
      <c r="P1083" t="s">
        <v>41</v>
      </c>
      <c r="Q1083" t="s">
        <v>26</v>
      </c>
      <c r="R1083" t="s">
        <v>27</v>
      </c>
      <c r="S1083" t="s">
        <v>294</v>
      </c>
      <c r="T1083" t="s">
        <v>39</v>
      </c>
      <c r="U1083">
        <v>0.59</v>
      </c>
      <c r="V1083" s="1">
        <v>40998</v>
      </c>
      <c r="W1083">
        <f t="shared" si="33"/>
        <v>27.645</v>
      </c>
    </row>
    <row r="1084" spans="1:23" x14ac:dyDescent="0.2">
      <c r="A1084">
        <v>1083</v>
      </c>
      <c r="B1084">
        <v>7968</v>
      </c>
      <c r="C1084" s="1">
        <v>40436</v>
      </c>
      <c r="D1084" t="s">
        <v>21</v>
      </c>
      <c r="E1084">
        <v>10</v>
      </c>
      <c r="F1084">
        <v>1419.212</v>
      </c>
      <c r="G1084">
        <v>0.06</v>
      </c>
      <c r="H1084" t="s">
        <v>31</v>
      </c>
      <c r="I1084">
        <v>-270</v>
      </c>
      <c r="J1084">
        <v>150.97999999999999</v>
      </c>
      <c r="K1084">
        <v>30</v>
      </c>
      <c r="L1084" t="s">
        <v>730</v>
      </c>
      <c r="M1084">
        <f t="shared" si="32"/>
        <v>9</v>
      </c>
      <c r="N1084" t="s">
        <v>703</v>
      </c>
      <c r="O1084" t="s">
        <v>704</v>
      </c>
      <c r="P1084" t="s">
        <v>33</v>
      </c>
      <c r="Q1084" t="s">
        <v>49</v>
      </c>
      <c r="R1084" t="s">
        <v>112</v>
      </c>
      <c r="S1084" t="s">
        <v>731</v>
      </c>
      <c r="T1084" t="s">
        <v>36</v>
      </c>
      <c r="U1084">
        <v>0.74</v>
      </c>
      <c r="V1084" s="1">
        <v>40436</v>
      </c>
      <c r="W1084">
        <f t="shared" si="33"/>
        <v>90.587999999999994</v>
      </c>
    </row>
    <row r="1085" spans="1:23" x14ac:dyDescent="0.2">
      <c r="A1085">
        <v>1084</v>
      </c>
      <c r="B1085">
        <v>8000</v>
      </c>
      <c r="C1085" s="1">
        <v>40440</v>
      </c>
      <c r="D1085" t="s">
        <v>21</v>
      </c>
      <c r="E1085">
        <v>10</v>
      </c>
      <c r="F1085">
        <v>138.09199999999998</v>
      </c>
      <c r="G1085">
        <v>0.08</v>
      </c>
      <c r="H1085" t="s">
        <v>22</v>
      </c>
      <c r="I1085">
        <v>-26.8065</v>
      </c>
      <c r="J1085">
        <v>15.01</v>
      </c>
      <c r="K1085">
        <v>8.4</v>
      </c>
      <c r="L1085" t="s">
        <v>1672</v>
      </c>
      <c r="M1085">
        <f t="shared" si="32"/>
        <v>14</v>
      </c>
      <c r="N1085" t="s">
        <v>1595</v>
      </c>
      <c r="O1085" t="s">
        <v>1595</v>
      </c>
      <c r="P1085" t="s">
        <v>25</v>
      </c>
      <c r="Q1085" t="s">
        <v>26</v>
      </c>
      <c r="R1085" t="s">
        <v>37</v>
      </c>
      <c r="S1085" t="s">
        <v>443</v>
      </c>
      <c r="T1085" t="s">
        <v>39</v>
      </c>
      <c r="U1085">
        <v>0.39</v>
      </c>
      <c r="V1085" s="1">
        <v>40442</v>
      </c>
      <c r="W1085">
        <f t="shared" si="33"/>
        <v>12.007999999999999</v>
      </c>
    </row>
    <row r="1086" spans="1:23" x14ac:dyDescent="0.2">
      <c r="A1086">
        <v>1085</v>
      </c>
      <c r="B1086">
        <v>8000</v>
      </c>
      <c r="C1086" s="1">
        <v>40440</v>
      </c>
      <c r="D1086" t="s">
        <v>21</v>
      </c>
      <c r="E1086">
        <v>1</v>
      </c>
      <c r="F1086">
        <v>4.6272000000000002</v>
      </c>
      <c r="G1086">
        <v>0.04</v>
      </c>
      <c r="H1086" t="s">
        <v>22</v>
      </c>
      <c r="I1086">
        <v>-7.6130000000000004</v>
      </c>
      <c r="J1086">
        <v>4.82</v>
      </c>
      <c r="K1086">
        <v>5.24</v>
      </c>
      <c r="L1086" t="s">
        <v>1672</v>
      </c>
      <c r="M1086">
        <f t="shared" si="32"/>
        <v>14</v>
      </c>
      <c r="N1086" t="s">
        <v>1595</v>
      </c>
      <c r="O1086" t="s">
        <v>1595</v>
      </c>
      <c r="P1086" t="s">
        <v>25</v>
      </c>
      <c r="Q1086" t="s">
        <v>26</v>
      </c>
      <c r="R1086" t="s">
        <v>37</v>
      </c>
      <c r="S1086" t="s">
        <v>1683</v>
      </c>
      <c r="T1086" t="s">
        <v>39</v>
      </c>
      <c r="U1086">
        <v>0.39</v>
      </c>
      <c r="V1086" s="1">
        <v>40442</v>
      </c>
      <c r="W1086">
        <f t="shared" si="33"/>
        <v>0.19280000000000003</v>
      </c>
    </row>
    <row r="1087" spans="1:23" x14ac:dyDescent="0.2">
      <c r="A1087">
        <v>1086</v>
      </c>
      <c r="B1087">
        <v>8001</v>
      </c>
      <c r="C1087" s="1">
        <v>40501</v>
      </c>
      <c r="D1087" t="s">
        <v>30</v>
      </c>
      <c r="E1087">
        <v>15</v>
      </c>
      <c r="F1087">
        <v>29.430000000000003</v>
      </c>
      <c r="G1087">
        <v>0.1</v>
      </c>
      <c r="H1087" t="s">
        <v>22</v>
      </c>
      <c r="I1087">
        <v>-81.08</v>
      </c>
      <c r="J1087">
        <v>2.1800000000000002</v>
      </c>
      <c r="K1087">
        <v>7.09</v>
      </c>
      <c r="L1087" t="s">
        <v>2031</v>
      </c>
      <c r="M1087">
        <f t="shared" si="32"/>
        <v>16</v>
      </c>
      <c r="N1087" t="s">
        <v>2012</v>
      </c>
      <c r="O1087" t="s">
        <v>2012</v>
      </c>
      <c r="P1087" t="s">
        <v>33</v>
      </c>
      <c r="Q1087" t="s">
        <v>26</v>
      </c>
      <c r="R1087" t="s">
        <v>61</v>
      </c>
      <c r="S1087" t="s">
        <v>1271</v>
      </c>
      <c r="T1087" t="s">
        <v>68</v>
      </c>
      <c r="U1087">
        <v>0.38</v>
      </c>
      <c r="V1087" s="1">
        <v>40503</v>
      </c>
      <c r="W1087">
        <f t="shared" si="33"/>
        <v>3.2700000000000005</v>
      </c>
    </row>
    <row r="1088" spans="1:23" x14ac:dyDescent="0.2">
      <c r="A1088">
        <v>1087</v>
      </c>
      <c r="B1088">
        <v>8001</v>
      </c>
      <c r="C1088" s="1">
        <v>40501</v>
      </c>
      <c r="D1088" t="s">
        <v>30</v>
      </c>
      <c r="E1088">
        <v>47</v>
      </c>
      <c r="F1088">
        <v>976.19940000000008</v>
      </c>
      <c r="G1088">
        <v>0.01</v>
      </c>
      <c r="H1088" t="s">
        <v>22</v>
      </c>
      <c r="I1088">
        <v>112.22</v>
      </c>
      <c r="J1088">
        <v>20.98</v>
      </c>
      <c r="K1088">
        <v>5.42</v>
      </c>
      <c r="L1088" t="s">
        <v>2031</v>
      </c>
      <c r="M1088">
        <f t="shared" si="32"/>
        <v>16</v>
      </c>
      <c r="N1088" t="s">
        <v>2012</v>
      </c>
      <c r="O1088" t="s">
        <v>2012</v>
      </c>
      <c r="P1088" t="s">
        <v>33</v>
      </c>
      <c r="Q1088" t="s">
        <v>26</v>
      </c>
      <c r="R1088" t="s">
        <v>27</v>
      </c>
      <c r="S1088" t="s">
        <v>718</v>
      </c>
      <c r="T1088" t="s">
        <v>39</v>
      </c>
      <c r="U1088">
        <v>0.66</v>
      </c>
      <c r="V1088" s="1">
        <v>40503</v>
      </c>
      <c r="W1088">
        <f t="shared" si="33"/>
        <v>9.8606000000000016</v>
      </c>
    </row>
    <row r="1089" spans="1:23" x14ac:dyDescent="0.2">
      <c r="A1089">
        <v>1088</v>
      </c>
      <c r="B1089">
        <v>8005</v>
      </c>
      <c r="C1089" s="1">
        <v>41004</v>
      </c>
      <c r="D1089" t="s">
        <v>78</v>
      </c>
      <c r="E1089">
        <v>24</v>
      </c>
      <c r="F1089">
        <v>746.06400000000008</v>
      </c>
      <c r="G1089">
        <v>0.1</v>
      </c>
      <c r="H1089" t="s">
        <v>22</v>
      </c>
      <c r="I1089">
        <v>52.317500000000003</v>
      </c>
      <c r="J1089">
        <v>34.54</v>
      </c>
      <c r="K1089">
        <v>14.72</v>
      </c>
      <c r="L1089" t="s">
        <v>1157</v>
      </c>
      <c r="M1089">
        <f t="shared" si="32"/>
        <v>13</v>
      </c>
      <c r="N1089" t="s">
        <v>2073</v>
      </c>
      <c r="O1089" t="s">
        <v>704</v>
      </c>
      <c r="P1089" t="s">
        <v>25</v>
      </c>
      <c r="Q1089" t="s">
        <v>26</v>
      </c>
      <c r="R1089" t="s">
        <v>37</v>
      </c>
      <c r="S1089" t="s">
        <v>229</v>
      </c>
      <c r="T1089" t="s">
        <v>39</v>
      </c>
      <c r="U1089">
        <v>0.37</v>
      </c>
      <c r="V1089" s="1">
        <v>41006</v>
      </c>
      <c r="W1089">
        <f t="shared" si="33"/>
        <v>82.896000000000015</v>
      </c>
    </row>
    <row r="1090" spans="1:23" x14ac:dyDescent="0.2">
      <c r="A1090">
        <v>1089</v>
      </c>
      <c r="B1090">
        <v>8006</v>
      </c>
      <c r="C1090" s="1">
        <v>40697</v>
      </c>
      <c r="D1090" t="s">
        <v>63</v>
      </c>
      <c r="E1090">
        <v>27</v>
      </c>
      <c r="F1090">
        <v>180.35999999999999</v>
      </c>
      <c r="G1090">
        <v>0</v>
      </c>
      <c r="H1090" t="s">
        <v>56</v>
      </c>
      <c r="I1090">
        <v>-23.34</v>
      </c>
      <c r="J1090">
        <v>6.68</v>
      </c>
      <c r="K1090">
        <v>5.2</v>
      </c>
      <c r="L1090" t="s">
        <v>1720</v>
      </c>
      <c r="M1090">
        <f t="shared" si="32"/>
        <v>14</v>
      </c>
      <c r="N1090" t="s">
        <v>1123</v>
      </c>
      <c r="O1090" t="s">
        <v>1123</v>
      </c>
      <c r="P1090" t="s">
        <v>33</v>
      </c>
      <c r="Q1090" t="s">
        <v>26</v>
      </c>
      <c r="R1090" t="s">
        <v>61</v>
      </c>
      <c r="S1090" t="s">
        <v>445</v>
      </c>
      <c r="T1090" t="s">
        <v>39</v>
      </c>
      <c r="U1090">
        <v>0.37</v>
      </c>
      <c r="V1090" s="1">
        <v>40699</v>
      </c>
      <c r="W1090">
        <f t="shared" si="33"/>
        <v>0</v>
      </c>
    </row>
    <row r="1091" spans="1:23" x14ac:dyDescent="0.2">
      <c r="A1091">
        <v>1090</v>
      </c>
      <c r="B1091">
        <v>8007</v>
      </c>
      <c r="C1091" s="1">
        <v>40950</v>
      </c>
      <c r="D1091" t="s">
        <v>21</v>
      </c>
      <c r="E1091">
        <v>5</v>
      </c>
      <c r="F1091">
        <v>937.25450000000001</v>
      </c>
      <c r="G1091">
        <v>0.09</v>
      </c>
      <c r="H1091" t="s">
        <v>22</v>
      </c>
      <c r="I1091">
        <v>-800.25</v>
      </c>
      <c r="J1091">
        <v>205.99</v>
      </c>
      <c r="K1091">
        <v>8.99</v>
      </c>
      <c r="L1091" t="s">
        <v>1020</v>
      </c>
      <c r="M1091">
        <f t="shared" ref="M1091:M1154" si="34">LEN(L1091)</f>
        <v>11</v>
      </c>
      <c r="N1091" t="s">
        <v>974</v>
      </c>
      <c r="O1091" t="s">
        <v>512</v>
      </c>
      <c r="P1091" t="s">
        <v>41</v>
      </c>
      <c r="Q1091" t="s">
        <v>42</v>
      </c>
      <c r="R1091" t="s">
        <v>43</v>
      </c>
      <c r="S1091" t="s">
        <v>1021</v>
      </c>
      <c r="T1091" t="s">
        <v>39</v>
      </c>
      <c r="U1091">
        <v>0.6</v>
      </c>
      <c r="V1091" s="1">
        <v>40950</v>
      </c>
      <c r="W1091">
        <f t="shared" ref="W1091:W1154" si="35">(J1091*E1091)*G1091</f>
        <v>92.695499999999996</v>
      </c>
    </row>
    <row r="1092" spans="1:23" x14ac:dyDescent="0.2">
      <c r="A1092">
        <v>1091</v>
      </c>
      <c r="B1092">
        <v>8007</v>
      </c>
      <c r="C1092" s="1">
        <v>40950</v>
      </c>
      <c r="D1092" t="s">
        <v>21</v>
      </c>
      <c r="E1092">
        <v>35</v>
      </c>
      <c r="F1092">
        <v>3184.6814999999997</v>
      </c>
      <c r="G1092">
        <v>0.09</v>
      </c>
      <c r="H1092" t="s">
        <v>22</v>
      </c>
      <c r="I1092">
        <v>412.63</v>
      </c>
      <c r="J1092">
        <v>99.99</v>
      </c>
      <c r="K1092">
        <v>19.989999999999998</v>
      </c>
      <c r="L1092" t="s">
        <v>1020</v>
      </c>
      <c r="M1092">
        <f t="shared" si="34"/>
        <v>11</v>
      </c>
      <c r="N1092" t="s">
        <v>1905</v>
      </c>
      <c r="O1092" t="s">
        <v>673</v>
      </c>
      <c r="P1092" t="s">
        <v>41</v>
      </c>
      <c r="Q1092" t="s">
        <v>42</v>
      </c>
      <c r="R1092" t="s">
        <v>210</v>
      </c>
      <c r="S1092" t="s">
        <v>409</v>
      </c>
      <c r="T1092" t="s">
        <v>39</v>
      </c>
      <c r="U1092">
        <v>0.52</v>
      </c>
      <c r="V1092" s="1">
        <v>40950</v>
      </c>
      <c r="W1092">
        <f t="shared" si="35"/>
        <v>314.96849999999995</v>
      </c>
    </row>
    <row r="1093" spans="1:23" x14ac:dyDescent="0.2">
      <c r="A1093">
        <v>1092</v>
      </c>
      <c r="B1093">
        <v>8033</v>
      </c>
      <c r="C1093" s="1">
        <v>41023</v>
      </c>
      <c r="D1093" t="s">
        <v>30</v>
      </c>
      <c r="E1093">
        <v>27</v>
      </c>
      <c r="F1093">
        <v>103.04279999999999</v>
      </c>
      <c r="G1093">
        <v>0.06</v>
      </c>
      <c r="H1093" t="s">
        <v>22</v>
      </c>
      <c r="I1093">
        <v>-133.62</v>
      </c>
      <c r="J1093">
        <v>4.0599999999999996</v>
      </c>
      <c r="K1093">
        <v>6.89</v>
      </c>
      <c r="L1093" t="s">
        <v>1423</v>
      </c>
      <c r="M1093">
        <f t="shared" si="34"/>
        <v>16</v>
      </c>
      <c r="N1093" t="s">
        <v>1123</v>
      </c>
      <c r="O1093" t="s">
        <v>1123</v>
      </c>
      <c r="P1093" t="s">
        <v>25</v>
      </c>
      <c r="Q1093" t="s">
        <v>26</v>
      </c>
      <c r="R1093" t="s">
        <v>34</v>
      </c>
      <c r="S1093" t="s">
        <v>408</v>
      </c>
      <c r="T1093" t="s">
        <v>39</v>
      </c>
      <c r="U1093">
        <v>0.6</v>
      </c>
      <c r="V1093" s="1">
        <v>41024</v>
      </c>
      <c r="W1093">
        <f t="shared" si="35"/>
        <v>6.5771999999999995</v>
      </c>
    </row>
    <row r="1094" spans="1:23" x14ac:dyDescent="0.2">
      <c r="A1094">
        <v>1093</v>
      </c>
      <c r="B1094">
        <v>8034</v>
      </c>
      <c r="C1094" s="1">
        <v>40927</v>
      </c>
      <c r="D1094" t="s">
        <v>30</v>
      </c>
      <c r="E1094">
        <v>31</v>
      </c>
      <c r="F1094">
        <v>336.97620000000001</v>
      </c>
      <c r="G1094">
        <v>0.01</v>
      </c>
      <c r="H1094" t="s">
        <v>22</v>
      </c>
      <c r="I1094">
        <v>11.38</v>
      </c>
      <c r="J1094">
        <v>10.98</v>
      </c>
      <c r="K1094">
        <v>3.99</v>
      </c>
      <c r="L1094" t="s">
        <v>1963</v>
      </c>
      <c r="M1094">
        <f t="shared" si="34"/>
        <v>13</v>
      </c>
      <c r="N1094" t="s">
        <v>1905</v>
      </c>
      <c r="O1094" t="s">
        <v>673</v>
      </c>
      <c r="P1094" t="s">
        <v>41</v>
      </c>
      <c r="Q1094" t="s">
        <v>26</v>
      </c>
      <c r="R1094" t="s">
        <v>34</v>
      </c>
      <c r="S1094" t="s">
        <v>1752</v>
      </c>
      <c r="T1094" t="s">
        <v>39</v>
      </c>
      <c r="U1094">
        <v>0.57999999999999996</v>
      </c>
      <c r="V1094" s="1">
        <v>40927</v>
      </c>
      <c r="W1094">
        <f t="shared" si="35"/>
        <v>3.4037999999999999</v>
      </c>
    </row>
    <row r="1095" spans="1:23" x14ac:dyDescent="0.2">
      <c r="A1095">
        <v>1094</v>
      </c>
      <c r="B1095">
        <v>8034</v>
      </c>
      <c r="C1095" s="1">
        <v>40927</v>
      </c>
      <c r="D1095" t="s">
        <v>30</v>
      </c>
      <c r="E1095">
        <v>13</v>
      </c>
      <c r="F1095">
        <v>216.45259999999999</v>
      </c>
      <c r="G1095">
        <v>0.02</v>
      </c>
      <c r="H1095" t="s">
        <v>22</v>
      </c>
      <c r="I1095">
        <v>-36.11</v>
      </c>
      <c r="J1095">
        <v>16.989999999999998</v>
      </c>
      <c r="K1095">
        <v>8.99</v>
      </c>
      <c r="L1095" t="s">
        <v>1963</v>
      </c>
      <c r="M1095">
        <f t="shared" si="34"/>
        <v>13</v>
      </c>
      <c r="N1095" t="s">
        <v>1905</v>
      </c>
      <c r="O1095" t="s">
        <v>673</v>
      </c>
      <c r="P1095" t="s">
        <v>41</v>
      </c>
      <c r="Q1095" t="s">
        <v>26</v>
      </c>
      <c r="R1095" t="s">
        <v>95</v>
      </c>
      <c r="S1095" t="s">
        <v>827</v>
      </c>
      <c r="T1095" t="s">
        <v>52</v>
      </c>
      <c r="U1095">
        <v>0.56000000000000005</v>
      </c>
      <c r="V1095" s="1">
        <v>40928</v>
      </c>
      <c r="W1095">
        <f t="shared" si="35"/>
        <v>4.4173999999999998</v>
      </c>
    </row>
    <row r="1096" spans="1:23" x14ac:dyDescent="0.2">
      <c r="A1096">
        <v>1095</v>
      </c>
      <c r="B1096">
        <v>8034</v>
      </c>
      <c r="C1096" s="1">
        <v>40927</v>
      </c>
      <c r="D1096" t="s">
        <v>30</v>
      </c>
      <c r="E1096">
        <v>36</v>
      </c>
      <c r="F1096">
        <v>1471.5216</v>
      </c>
      <c r="G1096">
        <v>0.08</v>
      </c>
      <c r="H1096" t="s">
        <v>31</v>
      </c>
      <c r="I1096">
        <v>-1231.3499999999999</v>
      </c>
      <c r="J1096">
        <v>44.43</v>
      </c>
      <c r="K1096">
        <v>46.59</v>
      </c>
      <c r="L1096" t="s">
        <v>1963</v>
      </c>
      <c r="M1096">
        <f t="shared" si="34"/>
        <v>13</v>
      </c>
      <c r="N1096" t="s">
        <v>1905</v>
      </c>
      <c r="O1096" t="s">
        <v>673</v>
      </c>
      <c r="P1096" t="s">
        <v>41</v>
      </c>
      <c r="Q1096" t="s">
        <v>49</v>
      </c>
      <c r="R1096" t="s">
        <v>83</v>
      </c>
      <c r="S1096" t="s">
        <v>1528</v>
      </c>
      <c r="T1096" t="s">
        <v>82</v>
      </c>
      <c r="U1096">
        <v>0.67</v>
      </c>
      <c r="V1096" s="1">
        <v>40929</v>
      </c>
      <c r="W1096">
        <f t="shared" si="35"/>
        <v>127.9584</v>
      </c>
    </row>
    <row r="1097" spans="1:23" x14ac:dyDescent="0.2">
      <c r="A1097">
        <v>1096</v>
      </c>
      <c r="B1097">
        <v>8035</v>
      </c>
      <c r="C1097" s="1">
        <v>40969</v>
      </c>
      <c r="D1097" t="s">
        <v>63</v>
      </c>
      <c r="E1097">
        <v>7</v>
      </c>
      <c r="F1097">
        <v>93.874200000000002</v>
      </c>
      <c r="G1097">
        <v>7.0000000000000007E-2</v>
      </c>
      <c r="H1097" t="s">
        <v>22</v>
      </c>
      <c r="I1097">
        <v>-24.2</v>
      </c>
      <c r="J1097">
        <v>14.42</v>
      </c>
      <c r="K1097">
        <v>6.75</v>
      </c>
      <c r="L1097" t="s">
        <v>1784</v>
      </c>
      <c r="M1097">
        <f t="shared" si="34"/>
        <v>9</v>
      </c>
      <c r="N1097" t="s">
        <v>1123</v>
      </c>
      <c r="O1097" t="s">
        <v>1123</v>
      </c>
      <c r="P1097" t="s">
        <v>41</v>
      </c>
      <c r="Q1097" t="s">
        <v>26</v>
      </c>
      <c r="R1097" t="s">
        <v>34</v>
      </c>
      <c r="S1097" t="s">
        <v>1036</v>
      </c>
      <c r="T1097" t="s">
        <v>48</v>
      </c>
      <c r="U1097">
        <v>0.52</v>
      </c>
      <c r="V1097" s="1">
        <v>40971</v>
      </c>
      <c r="W1097">
        <f t="shared" si="35"/>
        <v>7.0658000000000003</v>
      </c>
    </row>
    <row r="1098" spans="1:23" x14ac:dyDescent="0.2">
      <c r="A1098">
        <v>1097</v>
      </c>
      <c r="B1098">
        <v>8039</v>
      </c>
      <c r="C1098" s="1">
        <v>41144</v>
      </c>
      <c r="D1098" t="s">
        <v>63</v>
      </c>
      <c r="E1098">
        <v>37</v>
      </c>
      <c r="F1098">
        <v>1134.7973999999999</v>
      </c>
      <c r="G1098">
        <v>0.01</v>
      </c>
      <c r="H1098" t="s">
        <v>22</v>
      </c>
      <c r="I1098">
        <v>3.22</v>
      </c>
      <c r="J1098">
        <v>30.98</v>
      </c>
      <c r="K1098">
        <v>19.510000000000002</v>
      </c>
      <c r="L1098" t="s">
        <v>1678</v>
      </c>
      <c r="M1098">
        <f t="shared" si="34"/>
        <v>17</v>
      </c>
      <c r="N1098" t="s">
        <v>1595</v>
      </c>
      <c r="O1098" t="s">
        <v>1595</v>
      </c>
      <c r="P1098" t="s">
        <v>25</v>
      </c>
      <c r="Q1098" t="s">
        <v>26</v>
      </c>
      <c r="R1098" t="s">
        <v>76</v>
      </c>
      <c r="S1098" t="s">
        <v>1504</v>
      </c>
      <c r="T1098" t="s">
        <v>39</v>
      </c>
      <c r="U1098">
        <v>0.36</v>
      </c>
      <c r="V1098" s="1">
        <v>41145</v>
      </c>
      <c r="W1098">
        <f t="shared" si="35"/>
        <v>11.4626</v>
      </c>
    </row>
    <row r="1099" spans="1:23" x14ac:dyDescent="0.2">
      <c r="A1099">
        <v>1098</v>
      </c>
      <c r="B1099">
        <v>8064</v>
      </c>
      <c r="C1099" s="1">
        <v>40675</v>
      </c>
      <c r="D1099" t="s">
        <v>30</v>
      </c>
      <c r="E1099">
        <v>44</v>
      </c>
      <c r="F1099">
        <v>9983.6615999999995</v>
      </c>
      <c r="G1099">
        <v>7.0000000000000007E-2</v>
      </c>
      <c r="H1099" t="s">
        <v>31</v>
      </c>
      <c r="I1099">
        <v>1069.6099999999999</v>
      </c>
      <c r="J1099">
        <v>243.98</v>
      </c>
      <c r="K1099">
        <v>62.94</v>
      </c>
      <c r="L1099" t="s">
        <v>1631</v>
      </c>
      <c r="M1099">
        <f t="shared" si="34"/>
        <v>11</v>
      </c>
      <c r="N1099" t="s">
        <v>672</v>
      </c>
      <c r="O1099" t="s">
        <v>673</v>
      </c>
      <c r="P1099" t="s">
        <v>60</v>
      </c>
      <c r="Q1099" t="s">
        <v>49</v>
      </c>
      <c r="R1099" t="s">
        <v>112</v>
      </c>
      <c r="S1099" t="s">
        <v>1715</v>
      </c>
      <c r="T1099" t="s">
        <v>36</v>
      </c>
      <c r="U1099">
        <v>0.56999999999999995</v>
      </c>
      <c r="V1099" s="1">
        <v>40676</v>
      </c>
      <c r="W1099">
        <f t="shared" si="35"/>
        <v>751.45839999999998</v>
      </c>
    </row>
    <row r="1100" spans="1:23" x14ac:dyDescent="0.2">
      <c r="A1100">
        <v>1099</v>
      </c>
      <c r="B1100">
        <v>8065</v>
      </c>
      <c r="C1100" s="1">
        <v>41203</v>
      </c>
      <c r="D1100" t="s">
        <v>63</v>
      </c>
      <c r="E1100">
        <v>17</v>
      </c>
      <c r="F1100">
        <v>1031.05</v>
      </c>
      <c r="G1100">
        <v>0</v>
      </c>
      <c r="H1100" t="s">
        <v>22</v>
      </c>
      <c r="I1100">
        <v>379.28</v>
      </c>
      <c r="J1100">
        <v>60.65</v>
      </c>
      <c r="K1100">
        <v>12.23</v>
      </c>
      <c r="L1100" t="s">
        <v>1575</v>
      </c>
      <c r="M1100">
        <f t="shared" si="34"/>
        <v>12</v>
      </c>
      <c r="N1100" t="s">
        <v>1595</v>
      </c>
      <c r="O1100" t="s">
        <v>1595</v>
      </c>
      <c r="P1100" t="s">
        <v>25</v>
      </c>
      <c r="Q1100" t="s">
        <v>49</v>
      </c>
      <c r="R1100" t="s">
        <v>50</v>
      </c>
      <c r="S1100" t="s">
        <v>1217</v>
      </c>
      <c r="T1100" t="s">
        <v>48</v>
      </c>
      <c r="U1100">
        <v>0.64</v>
      </c>
      <c r="V1100" s="1">
        <v>41205</v>
      </c>
      <c r="W1100">
        <f t="shared" si="35"/>
        <v>0</v>
      </c>
    </row>
    <row r="1101" spans="1:23" x14ac:dyDescent="0.2">
      <c r="A1101">
        <v>1100</v>
      </c>
      <c r="B1101">
        <v>8070</v>
      </c>
      <c r="C1101" s="1">
        <v>40936</v>
      </c>
      <c r="D1101" t="s">
        <v>63</v>
      </c>
      <c r="E1101">
        <v>14</v>
      </c>
      <c r="F1101">
        <v>573.57999999999993</v>
      </c>
      <c r="G1101">
        <v>0</v>
      </c>
      <c r="H1101" t="s">
        <v>22</v>
      </c>
      <c r="I1101">
        <v>76.510000000000005</v>
      </c>
      <c r="J1101">
        <v>40.97</v>
      </c>
      <c r="K1101">
        <v>8.99</v>
      </c>
      <c r="L1101" t="s">
        <v>1913</v>
      </c>
      <c r="M1101">
        <f t="shared" si="34"/>
        <v>11</v>
      </c>
      <c r="N1101" t="s">
        <v>1905</v>
      </c>
      <c r="O1101" t="s">
        <v>673</v>
      </c>
      <c r="P1101" t="s">
        <v>60</v>
      </c>
      <c r="Q1101" t="s">
        <v>26</v>
      </c>
      <c r="R1101" t="s">
        <v>95</v>
      </c>
      <c r="S1101" t="s">
        <v>777</v>
      </c>
      <c r="T1101" t="s">
        <v>52</v>
      </c>
      <c r="U1101">
        <v>0.59</v>
      </c>
      <c r="V1101" s="1">
        <v>40937</v>
      </c>
      <c r="W1101">
        <f t="shared" si="35"/>
        <v>0</v>
      </c>
    </row>
    <row r="1102" spans="1:23" x14ac:dyDescent="0.2">
      <c r="A1102">
        <v>1101</v>
      </c>
      <c r="B1102">
        <v>8097</v>
      </c>
      <c r="C1102" s="1">
        <v>40521</v>
      </c>
      <c r="D1102" t="s">
        <v>63</v>
      </c>
      <c r="E1102">
        <v>48</v>
      </c>
      <c r="F1102">
        <v>7507.8144000000002</v>
      </c>
      <c r="G1102">
        <v>0.04</v>
      </c>
      <c r="H1102" t="s">
        <v>56</v>
      </c>
      <c r="I1102">
        <v>3187.37</v>
      </c>
      <c r="J1102">
        <v>162.93</v>
      </c>
      <c r="K1102">
        <v>19.989999999999998</v>
      </c>
      <c r="L1102" t="s">
        <v>1591</v>
      </c>
      <c r="M1102">
        <f t="shared" si="34"/>
        <v>11</v>
      </c>
      <c r="N1102" t="s">
        <v>1595</v>
      </c>
      <c r="O1102" t="s">
        <v>1595</v>
      </c>
      <c r="P1102" t="s">
        <v>60</v>
      </c>
      <c r="Q1102" t="s">
        <v>26</v>
      </c>
      <c r="R1102" t="s">
        <v>76</v>
      </c>
      <c r="S1102" t="s">
        <v>449</v>
      </c>
      <c r="T1102" t="s">
        <v>39</v>
      </c>
      <c r="U1102">
        <v>0.39</v>
      </c>
      <c r="V1102" s="1">
        <v>40523</v>
      </c>
      <c r="W1102">
        <f t="shared" si="35"/>
        <v>312.82560000000001</v>
      </c>
    </row>
    <row r="1103" spans="1:23" x14ac:dyDescent="0.2">
      <c r="A1103">
        <v>1102</v>
      </c>
      <c r="B1103">
        <v>8101</v>
      </c>
      <c r="C1103" s="1">
        <v>40241</v>
      </c>
      <c r="D1103" t="s">
        <v>63</v>
      </c>
      <c r="E1103">
        <v>35</v>
      </c>
      <c r="F1103">
        <v>3223.92</v>
      </c>
      <c r="G1103">
        <v>0.04</v>
      </c>
      <c r="H1103" t="s">
        <v>31</v>
      </c>
      <c r="I1103">
        <v>-1216.6400000000001</v>
      </c>
      <c r="J1103">
        <v>95.95</v>
      </c>
      <c r="K1103">
        <v>74.349999999999994</v>
      </c>
      <c r="L1103" t="s">
        <v>1498</v>
      </c>
      <c r="M1103">
        <f t="shared" si="34"/>
        <v>17</v>
      </c>
      <c r="N1103" t="s">
        <v>2012</v>
      </c>
      <c r="O1103" t="s">
        <v>2012</v>
      </c>
      <c r="P1103" t="s">
        <v>33</v>
      </c>
      <c r="Q1103" t="s">
        <v>49</v>
      </c>
      <c r="R1103" t="s">
        <v>112</v>
      </c>
      <c r="S1103" t="s">
        <v>113</v>
      </c>
      <c r="T1103" t="s">
        <v>36</v>
      </c>
      <c r="U1103">
        <v>0.56999999999999995</v>
      </c>
      <c r="V1103" s="1">
        <v>40243</v>
      </c>
      <c r="W1103">
        <f t="shared" si="35"/>
        <v>134.33000000000001</v>
      </c>
    </row>
    <row r="1104" spans="1:23" x14ac:dyDescent="0.2">
      <c r="A1104">
        <v>1103</v>
      </c>
      <c r="B1104">
        <v>8101</v>
      </c>
      <c r="C1104" s="1">
        <v>40241</v>
      </c>
      <c r="D1104" t="s">
        <v>63</v>
      </c>
      <c r="E1104">
        <v>15</v>
      </c>
      <c r="F1104">
        <v>466.82999999999993</v>
      </c>
      <c r="G1104">
        <v>0.1</v>
      </c>
      <c r="H1104" t="s">
        <v>22</v>
      </c>
      <c r="I1104">
        <v>-9.3199999999999932</v>
      </c>
      <c r="J1104">
        <v>34.58</v>
      </c>
      <c r="K1104">
        <v>8.99</v>
      </c>
      <c r="L1104" t="s">
        <v>1498</v>
      </c>
      <c r="M1104">
        <f t="shared" si="34"/>
        <v>17</v>
      </c>
      <c r="N1104" t="s">
        <v>2012</v>
      </c>
      <c r="O1104" t="s">
        <v>2012</v>
      </c>
      <c r="P1104" t="s">
        <v>33</v>
      </c>
      <c r="Q1104" t="s">
        <v>26</v>
      </c>
      <c r="R1104" t="s">
        <v>95</v>
      </c>
      <c r="S1104" t="s">
        <v>713</v>
      </c>
      <c r="T1104" t="s">
        <v>52</v>
      </c>
      <c r="U1104">
        <v>0.56000000000000005</v>
      </c>
      <c r="V1104" s="1">
        <v>40243</v>
      </c>
      <c r="W1104">
        <f t="shared" si="35"/>
        <v>51.87</v>
      </c>
    </row>
    <row r="1105" spans="1:23" x14ac:dyDescent="0.2">
      <c r="A1105">
        <v>1104</v>
      </c>
      <c r="B1105">
        <v>8103</v>
      </c>
      <c r="C1105" s="1">
        <v>40119</v>
      </c>
      <c r="D1105" t="s">
        <v>21</v>
      </c>
      <c r="E1105">
        <v>16</v>
      </c>
      <c r="F1105">
        <v>434.0496</v>
      </c>
      <c r="G1105">
        <v>7.0000000000000007E-2</v>
      </c>
      <c r="H1105" t="s">
        <v>22</v>
      </c>
      <c r="I1105">
        <v>107.3805</v>
      </c>
      <c r="J1105">
        <v>29.17</v>
      </c>
      <c r="K1105">
        <v>6.27</v>
      </c>
      <c r="L1105" t="s">
        <v>1280</v>
      </c>
      <c r="M1105">
        <f t="shared" si="34"/>
        <v>12</v>
      </c>
      <c r="N1105" t="s">
        <v>1123</v>
      </c>
      <c r="O1105" t="s">
        <v>1123</v>
      </c>
      <c r="P1105" t="s">
        <v>41</v>
      </c>
      <c r="Q1105" t="s">
        <v>26</v>
      </c>
      <c r="R1105" t="s">
        <v>37</v>
      </c>
      <c r="S1105" t="s">
        <v>1100</v>
      </c>
      <c r="T1105" t="s">
        <v>39</v>
      </c>
      <c r="U1105">
        <v>0.37</v>
      </c>
      <c r="V1105" s="1">
        <v>40123</v>
      </c>
      <c r="W1105">
        <f t="shared" si="35"/>
        <v>32.670400000000008</v>
      </c>
    </row>
    <row r="1106" spans="1:23" x14ac:dyDescent="0.2">
      <c r="A1106">
        <v>1105</v>
      </c>
      <c r="B1106">
        <v>8130</v>
      </c>
      <c r="C1106" s="1">
        <v>41042</v>
      </c>
      <c r="D1106" t="s">
        <v>78</v>
      </c>
      <c r="E1106">
        <v>15</v>
      </c>
      <c r="F1106">
        <v>60.091499999999996</v>
      </c>
      <c r="G1106">
        <v>0.03</v>
      </c>
      <c r="H1106" t="s">
        <v>22</v>
      </c>
      <c r="I1106">
        <v>-47.230499999999999</v>
      </c>
      <c r="J1106">
        <v>4.13</v>
      </c>
      <c r="K1106">
        <v>5.04</v>
      </c>
      <c r="L1106" t="s">
        <v>1868</v>
      </c>
      <c r="M1106">
        <f t="shared" si="34"/>
        <v>17</v>
      </c>
      <c r="N1106" t="s">
        <v>672</v>
      </c>
      <c r="O1106" t="s">
        <v>673</v>
      </c>
      <c r="P1106" t="s">
        <v>33</v>
      </c>
      <c r="Q1106" t="s">
        <v>26</v>
      </c>
      <c r="R1106" t="s">
        <v>37</v>
      </c>
      <c r="S1106" t="s">
        <v>434</v>
      </c>
      <c r="T1106" t="s">
        <v>39</v>
      </c>
      <c r="U1106">
        <v>0.38</v>
      </c>
      <c r="V1106" s="1">
        <v>41044</v>
      </c>
      <c r="W1106">
        <f t="shared" si="35"/>
        <v>1.8584999999999998</v>
      </c>
    </row>
    <row r="1107" spans="1:23" x14ac:dyDescent="0.2">
      <c r="A1107">
        <v>1106</v>
      </c>
      <c r="B1107">
        <v>8131</v>
      </c>
      <c r="C1107" s="1">
        <v>40301</v>
      </c>
      <c r="D1107" t="s">
        <v>78</v>
      </c>
      <c r="E1107">
        <v>24</v>
      </c>
      <c r="F1107">
        <v>710.18640000000005</v>
      </c>
      <c r="G1107">
        <v>0.01</v>
      </c>
      <c r="H1107" t="s">
        <v>22</v>
      </c>
      <c r="I1107">
        <v>191.29</v>
      </c>
      <c r="J1107">
        <v>29.89</v>
      </c>
      <c r="K1107">
        <v>1.99</v>
      </c>
      <c r="L1107" t="s">
        <v>533</v>
      </c>
      <c r="M1107">
        <f t="shared" si="34"/>
        <v>13</v>
      </c>
      <c r="N1107" t="s">
        <v>511</v>
      </c>
      <c r="O1107" t="s">
        <v>512</v>
      </c>
      <c r="P1107" t="s">
        <v>60</v>
      </c>
      <c r="Q1107" t="s">
        <v>42</v>
      </c>
      <c r="R1107" t="s">
        <v>70</v>
      </c>
      <c r="S1107" t="s">
        <v>547</v>
      </c>
      <c r="T1107" t="s">
        <v>52</v>
      </c>
      <c r="U1107">
        <v>0.5</v>
      </c>
      <c r="V1107" s="1">
        <v>40301</v>
      </c>
      <c r="W1107">
        <f t="shared" si="35"/>
        <v>7.1736000000000004</v>
      </c>
    </row>
    <row r="1108" spans="1:23" x14ac:dyDescent="0.2">
      <c r="A1108">
        <v>1107</v>
      </c>
      <c r="B1108">
        <v>8132</v>
      </c>
      <c r="C1108" s="1">
        <v>39947</v>
      </c>
      <c r="D1108" t="s">
        <v>21</v>
      </c>
      <c r="E1108">
        <v>46</v>
      </c>
      <c r="F1108">
        <v>206.94479999999999</v>
      </c>
      <c r="G1108">
        <v>0.08</v>
      </c>
      <c r="H1108" t="s">
        <v>56</v>
      </c>
      <c r="I1108">
        <v>-165.45</v>
      </c>
      <c r="J1108">
        <v>4.8899999999999997</v>
      </c>
      <c r="K1108">
        <v>4.93</v>
      </c>
      <c r="L1108" t="s">
        <v>2015</v>
      </c>
      <c r="M1108">
        <f t="shared" si="34"/>
        <v>15</v>
      </c>
      <c r="N1108" t="s">
        <v>2012</v>
      </c>
      <c r="O1108" t="s">
        <v>2012</v>
      </c>
      <c r="P1108" t="s">
        <v>60</v>
      </c>
      <c r="Q1108" t="s">
        <v>42</v>
      </c>
      <c r="R1108" t="s">
        <v>70</v>
      </c>
      <c r="S1108" t="s">
        <v>93</v>
      </c>
      <c r="T1108" t="s">
        <v>52</v>
      </c>
      <c r="U1108">
        <v>0.66</v>
      </c>
      <c r="V1108" s="1">
        <v>39947</v>
      </c>
      <c r="W1108">
        <f t="shared" si="35"/>
        <v>17.995200000000001</v>
      </c>
    </row>
    <row r="1109" spans="1:23" x14ac:dyDescent="0.2">
      <c r="A1109">
        <v>1108</v>
      </c>
      <c r="B1109">
        <v>8132</v>
      </c>
      <c r="C1109" s="1">
        <v>39947</v>
      </c>
      <c r="D1109" t="s">
        <v>21</v>
      </c>
      <c r="E1109">
        <v>45</v>
      </c>
      <c r="F1109">
        <v>279.55799999999999</v>
      </c>
      <c r="G1109">
        <v>7.0000000000000007E-2</v>
      </c>
      <c r="H1109" t="s">
        <v>22</v>
      </c>
      <c r="I1109">
        <v>-141.12</v>
      </c>
      <c r="J1109">
        <v>6.68</v>
      </c>
      <c r="K1109">
        <v>6.92</v>
      </c>
      <c r="L1109" t="s">
        <v>2015</v>
      </c>
      <c r="M1109">
        <f t="shared" si="34"/>
        <v>15</v>
      </c>
      <c r="N1109" t="s">
        <v>2012</v>
      </c>
      <c r="O1109" t="s">
        <v>2012</v>
      </c>
      <c r="P1109" t="s">
        <v>60</v>
      </c>
      <c r="Q1109" t="s">
        <v>26</v>
      </c>
      <c r="R1109" t="s">
        <v>61</v>
      </c>
      <c r="S1109" t="s">
        <v>678</v>
      </c>
      <c r="T1109" t="s">
        <v>39</v>
      </c>
      <c r="U1109">
        <v>0.37</v>
      </c>
      <c r="V1109" s="1">
        <v>39954</v>
      </c>
      <c r="W1109">
        <f t="shared" si="35"/>
        <v>21.041999999999998</v>
      </c>
    </row>
    <row r="1110" spans="1:23" x14ac:dyDescent="0.2">
      <c r="A1110">
        <v>1109</v>
      </c>
      <c r="B1110">
        <v>8133</v>
      </c>
      <c r="C1110" s="1">
        <v>40600</v>
      </c>
      <c r="D1110" t="s">
        <v>63</v>
      </c>
      <c r="E1110">
        <v>11</v>
      </c>
      <c r="F1110">
        <v>374.24639999999999</v>
      </c>
      <c r="G1110">
        <v>0.04</v>
      </c>
      <c r="H1110" t="s">
        <v>22</v>
      </c>
      <c r="I1110">
        <v>130.52000000000001</v>
      </c>
      <c r="J1110">
        <v>35.44</v>
      </c>
      <c r="K1110">
        <v>5.09</v>
      </c>
      <c r="L1110" t="s">
        <v>1940</v>
      </c>
      <c r="M1110">
        <f t="shared" si="34"/>
        <v>11</v>
      </c>
      <c r="N1110" t="s">
        <v>1905</v>
      </c>
      <c r="O1110" t="s">
        <v>673</v>
      </c>
      <c r="P1110" t="s">
        <v>41</v>
      </c>
      <c r="Q1110" t="s">
        <v>26</v>
      </c>
      <c r="R1110" t="s">
        <v>61</v>
      </c>
      <c r="S1110" t="s">
        <v>227</v>
      </c>
      <c r="T1110" t="s">
        <v>39</v>
      </c>
      <c r="U1110">
        <v>0.38</v>
      </c>
      <c r="V1110" s="1">
        <v>40601</v>
      </c>
      <c r="W1110">
        <f t="shared" si="35"/>
        <v>15.593599999999999</v>
      </c>
    </row>
    <row r="1111" spans="1:23" x14ac:dyDescent="0.2">
      <c r="A1111">
        <v>1110</v>
      </c>
      <c r="B1111">
        <v>8135</v>
      </c>
      <c r="C1111" s="1">
        <v>40720</v>
      </c>
      <c r="D1111" t="s">
        <v>45</v>
      </c>
      <c r="E1111">
        <v>16</v>
      </c>
      <c r="F1111">
        <v>868.96480000000008</v>
      </c>
      <c r="G1111">
        <v>0.03</v>
      </c>
      <c r="H1111" t="s">
        <v>22</v>
      </c>
      <c r="I1111">
        <v>-184.69</v>
      </c>
      <c r="J1111">
        <v>55.99</v>
      </c>
      <c r="K1111">
        <v>5</v>
      </c>
      <c r="L1111" t="s">
        <v>1196</v>
      </c>
      <c r="M1111">
        <f t="shared" si="34"/>
        <v>11</v>
      </c>
      <c r="N1111" t="s">
        <v>1905</v>
      </c>
      <c r="O1111" t="s">
        <v>673</v>
      </c>
      <c r="P1111" t="s">
        <v>33</v>
      </c>
      <c r="Q1111" t="s">
        <v>42</v>
      </c>
      <c r="R1111" t="s">
        <v>43</v>
      </c>
      <c r="S1111" t="s">
        <v>268</v>
      </c>
      <c r="T1111" t="s">
        <v>52</v>
      </c>
      <c r="U1111">
        <v>0.8</v>
      </c>
      <c r="V1111" s="1">
        <v>40721</v>
      </c>
      <c r="W1111">
        <f t="shared" si="35"/>
        <v>26.8752</v>
      </c>
    </row>
    <row r="1112" spans="1:23" x14ac:dyDescent="0.2">
      <c r="A1112">
        <v>1111</v>
      </c>
      <c r="B1112">
        <v>8161</v>
      </c>
      <c r="C1112" s="1">
        <v>39967</v>
      </c>
      <c r="D1112" t="s">
        <v>30</v>
      </c>
      <c r="E1112">
        <v>45</v>
      </c>
      <c r="F1112">
        <v>106.87949999999999</v>
      </c>
      <c r="G1112">
        <v>0.09</v>
      </c>
      <c r="H1112" t="s">
        <v>22</v>
      </c>
      <c r="I1112">
        <v>39.19</v>
      </c>
      <c r="J1112">
        <v>2.61</v>
      </c>
      <c r="K1112">
        <v>0.5</v>
      </c>
      <c r="L1112" t="s">
        <v>1482</v>
      </c>
      <c r="M1112">
        <f t="shared" si="34"/>
        <v>16</v>
      </c>
      <c r="N1112" t="s">
        <v>2012</v>
      </c>
      <c r="O1112" t="s">
        <v>2012</v>
      </c>
      <c r="P1112" t="s">
        <v>33</v>
      </c>
      <c r="Q1112" t="s">
        <v>26</v>
      </c>
      <c r="R1112" t="s">
        <v>88</v>
      </c>
      <c r="S1112" t="s">
        <v>406</v>
      </c>
      <c r="T1112" t="s">
        <v>39</v>
      </c>
      <c r="U1112">
        <v>0.39</v>
      </c>
      <c r="V1112" s="1">
        <v>39969</v>
      </c>
      <c r="W1112">
        <f t="shared" si="35"/>
        <v>10.570499999999999</v>
      </c>
    </row>
    <row r="1113" spans="1:23" x14ac:dyDescent="0.2">
      <c r="A1113">
        <v>1112</v>
      </c>
      <c r="B1113">
        <v>8162</v>
      </c>
      <c r="C1113" s="1">
        <v>40093</v>
      </c>
      <c r="D1113" t="s">
        <v>63</v>
      </c>
      <c r="E1113">
        <v>25</v>
      </c>
      <c r="F1113">
        <v>666.39</v>
      </c>
      <c r="G1113">
        <v>0.03</v>
      </c>
      <c r="H1113" t="s">
        <v>22</v>
      </c>
      <c r="I1113">
        <v>-82.26</v>
      </c>
      <c r="J1113">
        <v>27.48</v>
      </c>
      <c r="K1113">
        <v>4</v>
      </c>
      <c r="L1113" t="s">
        <v>1679</v>
      </c>
      <c r="M1113">
        <f t="shared" si="34"/>
        <v>12</v>
      </c>
      <c r="N1113" t="s">
        <v>1595</v>
      </c>
      <c r="O1113" t="s">
        <v>1595</v>
      </c>
      <c r="P1113" t="s">
        <v>25</v>
      </c>
      <c r="Q1113" t="s">
        <v>42</v>
      </c>
      <c r="R1113" t="s">
        <v>70</v>
      </c>
      <c r="S1113" t="s">
        <v>762</v>
      </c>
      <c r="T1113" t="s">
        <v>39</v>
      </c>
      <c r="U1113">
        <v>0.75</v>
      </c>
      <c r="V1113" s="1">
        <v>40094</v>
      </c>
      <c r="W1113">
        <f t="shared" si="35"/>
        <v>20.61</v>
      </c>
    </row>
    <row r="1114" spans="1:23" x14ac:dyDescent="0.2">
      <c r="A1114">
        <v>1113</v>
      </c>
      <c r="B1114">
        <v>8162</v>
      </c>
      <c r="C1114" s="1">
        <v>40093</v>
      </c>
      <c r="D1114" t="s">
        <v>63</v>
      </c>
      <c r="E1114">
        <v>32</v>
      </c>
      <c r="F1114">
        <v>5183.7120000000004</v>
      </c>
      <c r="G1114">
        <v>0.1</v>
      </c>
      <c r="H1114" t="s">
        <v>22</v>
      </c>
      <c r="I1114">
        <v>1314.12</v>
      </c>
      <c r="J1114">
        <v>179.99</v>
      </c>
      <c r="K1114">
        <v>19.989999999999998</v>
      </c>
      <c r="L1114" t="s">
        <v>1679</v>
      </c>
      <c r="M1114">
        <f t="shared" si="34"/>
        <v>12</v>
      </c>
      <c r="N1114" t="s">
        <v>1595</v>
      </c>
      <c r="O1114" t="s">
        <v>1595</v>
      </c>
      <c r="P1114" t="s">
        <v>25</v>
      </c>
      <c r="Q1114" t="s">
        <v>42</v>
      </c>
      <c r="R1114" t="s">
        <v>70</v>
      </c>
      <c r="S1114" t="s">
        <v>811</v>
      </c>
      <c r="T1114" t="s">
        <v>39</v>
      </c>
      <c r="U1114">
        <v>0.48</v>
      </c>
      <c r="V1114" s="1">
        <v>40094</v>
      </c>
      <c r="W1114">
        <f t="shared" si="35"/>
        <v>575.96800000000007</v>
      </c>
    </row>
    <row r="1115" spans="1:23" x14ac:dyDescent="0.2">
      <c r="A1115">
        <v>1114</v>
      </c>
      <c r="B1115">
        <v>8162</v>
      </c>
      <c r="C1115" s="1">
        <v>40093</v>
      </c>
      <c r="D1115" t="s">
        <v>63</v>
      </c>
      <c r="E1115">
        <v>42</v>
      </c>
      <c r="F1115">
        <v>5324.13</v>
      </c>
      <c r="G1115">
        <v>0.1</v>
      </c>
      <c r="H1115" t="s">
        <v>22</v>
      </c>
      <c r="I1115">
        <v>10.86</v>
      </c>
      <c r="J1115">
        <v>140.85</v>
      </c>
      <c r="K1115">
        <v>19.989999999999998</v>
      </c>
      <c r="L1115" t="s">
        <v>1679</v>
      </c>
      <c r="M1115">
        <f t="shared" si="34"/>
        <v>12</v>
      </c>
      <c r="N1115" t="s">
        <v>1595</v>
      </c>
      <c r="O1115" t="s">
        <v>1595</v>
      </c>
      <c r="P1115" t="s">
        <v>25</v>
      </c>
      <c r="Q1115" t="s">
        <v>26</v>
      </c>
      <c r="R1115" t="s">
        <v>27</v>
      </c>
      <c r="S1115" t="s">
        <v>538</v>
      </c>
      <c r="T1115" t="s">
        <v>39</v>
      </c>
      <c r="U1115">
        <v>0.73</v>
      </c>
      <c r="V1115" s="1">
        <v>40095</v>
      </c>
      <c r="W1115">
        <f t="shared" si="35"/>
        <v>591.57000000000005</v>
      </c>
    </row>
    <row r="1116" spans="1:23" x14ac:dyDescent="0.2">
      <c r="A1116">
        <v>1115</v>
      </c>
      <c r="B1116">
        <v>8165</v>
      </c>
      <c r="C1116" s="1">
        <v>40101</v>
      </c>
      <c r="D1116" t="s">
        <v>21</v>
      </c>
      <c r="E1116">
        <v>35</v>
      </c>
      <c r="F1116">
        <v>172.55700000000002</v>
      </c>
      <c r="G1116">
        <v>0.01</v>
      </c>
      <c r="H1116" t="s">
        <v>22</v>
      </c>
      <c r="I1116">
        <v>-149.66</v>
      </c>
      <c r="J1116">
        <v>4.9800000000000004</v>
      </c>
      <c r="K1116">
        <v>7.44</v>
      </c>
      <c r="L1116" t="s">
        <v>1187</v>
      </c>
      <c r="M1116">
        <f t="shared" si="34"/>
        <v>10</v>
      </c>
      <c r="N1116" t="s">
        <v>2073</v>
      </c>
      <c r="O1116" t="s">
        <v>704</v>
      </c>
      <c r="P1116" t="s">
        <v>41</v>
      </c>
      <c r="Q1116" t="s">
        <v>26</v>
      </c>
      <c r="R1116" t="s">
        <v>61</v>
      </c>
      <c r="S1116" t="s">
        <v>1159</v>
      </c>
      <c r="T1116" t="s">
        <v>39</v>
      </c>
      <c r="U1116">
        <v>0.36</v>
      </c>
      <c r="V1116" s="1">
        <v>40110</v>
      </c>
      <c r="W1116">
        <f t="shared" si="35"/>
        <v>1.7430000000000001</v>
      </c>
    </row>
    <row r="1117" spans="1:23" x14ac:dyDescent="0.2">
      <c r="A1117">
        <v>1116</v>
      </c>
      <c r="B1117">
        <v>8167</v>
      </c>
      <c r="C1117" s="1">
        <v>41125</v>
      </c>
      <c r="D1117" t="s">
        <v>78</v>
      </c>
      <c r="E1117">
        <v>4</v>
      </c>
      <c r="F1117">
        <v>23.328000000000003</v>
      </c>
      <c r="G1117">
        <v>0.1</v>
      </c>
      <c r="H1117" t="s">
        <v>22</v>
      </c>
      <c r="I1117">
        <v>-16.48</v>
      </c>
      <c r="J1117">
        <v>6.48</v>
      </c>
      <c r="K1117">
        <v>6.22</v>
      </c>
      <c r="L1117" t="s">
        <v>830</v>
      </c>
      <c r="M1117">
        <f t="shared" si="34"/>
        <v>12</v>
      </c>
      <c r="N1117" t="s">
        <v>2073</v>
      </c>
      <c r="O1117" t="s">
        <v>704</v>
      </c>
      <c r="P1117" t="s">
        <v>25</v>
      </c>
      <c r="Q1117" t="s">
        <v>26</v>
      </c>
      <c r="R1117" t="s">
        <v>61</v>
      </c>
      <c r="S1117" t="s">
        <v>943</v>
      </c>
      <c r="T1117" t="s">
        <v>39</v>
      </c>
      <c r="U1117">
        <v>0.37</v>
      </c>
      <c r="V1117" s="1">
        <v>41127</v>
      </c>
      <c r="W1117">
        <f t="shared" si="35"/>
        <v>2.5920000000000005</v>
      </c>
    </row>
    <row r="1118" spans="1:23" x14ac:dyDescent="0.2">
      <c r="A1118">
        <v>1117</v>
      </c>
      <c r="B1118">
        <v>8167</v>
      </c>
      <c r="C1118" s="1">
        <v>41125</v>
      </c>
      <c r="D1118" t="s">
        <v>78</v>
      </c>
      <c r="E1118">
        <v>48</v>
      </c>
      <c r="F1118">
        <v>1623.8688</v>
      </c>
      <c r="G1118">
        <v>0.06</v>
      </c>
      <c r="H1118" t="s">
        <v>22</v>
      </c>
      <c r="I1118">
        <v>432.37800000000004</v>
      </c>
      <c r="J1118">
        <v>35.99</v>
      </c>
      <c r="K1118">
        <v>1.25</v>
      </c>
      <c r="L1118" t="s">
        <v>830</v>
      </c>
      <c r="M1118">
        <f t="shared" si="34"/>
        <v>12</v>
      </c>
      <c r="N1118" t="s">
        <v>2073</v>
      </c>
      <c r="O1118" t="s">
        <v>704</v>
      </c>
      <c r="P1118" t="s">
        <v>25</v>
      </c>
      <c r="Q1118" t="s">
        <v>42</v>
      </c>
      <c r="R1118" t="s">
        <v>43</v>
      </c>
      <c r="S1118" t="s">
        <v>695</v>
      </c>
      <c r="T1118" t="s">
        <v>52</v>
      </c>
      <c r="U1118">
        <v>0.56999999999999995</v>
      </c>
      <c r="V1118" s="1">
        <v>41127</v>
      </c>
      <c r="W1118">
        <f t="shared" si="35"/>
        <v>103.65119999999999</v>
      </c>
    </row>
    <row r="1119" spans="1:23" x14ac:dyDescent="0.2">
      <c r="A1119">
        <v>1118</v>
      </c>
      <c r="B1119">
        <v>8195</v>
      </c>
      <c r="C1119" s="1">
        <v>40549</v>
      </c>
      <c r="D1119" t="s">
        <v>63</v>
      </c>
      <c r="E1119">
        <v>5</v>
      </c>
      <c r="F1119">
        <v>34.58</v>
      </c>
      <c r="G1119">
        <v>0.05</v>
      </c>
      <c r="H1119" t="s">
        <v>56</v>
      </c>
      <c r="I1119">
        <v>-32.479999999999997</v>
      </c>
      <c r="J1119">
        <v>7.28</v>
      </c>
      <c r="K1119">
        <v>11.15</v>
      </c>
      <c r="L1119" t="s">
        <v>497</v>
      </c>
      <c r="M1119">
        <f t="shared" si="34"/>
        <v>12</v>
      </c>
      <c r="N1119" t="s">
        <v>1595</v>
      </c>
      <c r="O1119" t="s">
        <v>1595</v>
      </c>
      <c r="P1119" t="s">
        <v>33</v>
      </c>
      <c r="Q1119" t="s">
        <v>26</v>
      </c>
      <c r="R1119" t="s">
        <v>61</v>
      </c>
      <c r="S1119" t="s">
        <v>666</v>
      </c>
      <c r="T1119" t="s">
        <v>39</v>
      </c>
      <c r="U1119">
        <v>0.37</v>
      </c>
      <c r="V1119" s="1">
        <v>40550</v>
      </c>
      <c r="W1119">
        <f t="shared" si="35"/>
        <v>1.82</v>
      </c>
    </row>
    <row r="1120" spans="1:23" x14ac:dyDescent="0.2">
      <c r="A1120">
        <v>1119</v>
      </c>
      <c r="B1120">
        <v>8195</v>
      </c>
      <c r="C1120" s="1">
        <v>40549</v>
      </c>
      <c r="D1120" t="s">
        <v>63</v>
      </c>
      <c r="E1120">
        <v>1</v>
      </c>
      <c r="F1120">
        <v>4.5720000000000001</v>
      </c>
      <c r="G1120">
        <v>0.1</v>
      </c>
      <c r="H1120" t="s">
        <v>22</v>
      </c>
      <c r="I1120">
        <v>-7.9</v>
      </c>
      <c r="J1120">
        <v>5.08</v>
      </c>
      <c r="K1120">
        <v>3.63</v>
      </c>
      <c r="L1120" t="s">
        <v>497</v>
      </c>
      <c r="M1120">
        <f t="shared" si="34"/>
        <v>12</v>
      </c>
      <c r="N1120" t="s">
        <v>1595</v>
      </c>
      <c r="O1120" t="s">
        <v>1595</v>
      </c>
      <c r="P1120" t="s">
        <v>33</v>
      </c>
      <c r="Q1120" t="s">
        <v>49</v>
      </c>
      <c r="R1120" t="s">
        <v>50</v>
      </c>
      <c r="S1120" t="s">
        <v>939</v>
      </c>
      <c r="T1120" t="s">
        <v>68</v>
      </c>
      <c r="U1120">
        <v>0.51</v>
      </c>
      <c r="V1120" s="1">
        <v>40551</v>
      </c>
      <c r="W1120">
        <f t="shared" si="35"/>
        <v>0.50800000000000001</v>
      </c>
    </row>
    <row r="1121" spans="1:23" x14ac:dyDescent="0.2">
      <c r="A1121">
        <v>1120</v>
      </c>
      <c r="B1121">
        <v>8195</v>
      </c>
      <c r="C1121" s="1">
        <v>40549</v>
      </c>
      <c r="D1121" t="s">
        <v>63</v>
      </c>
      <c r="E1121">
        <v>26</v>
      </c>
      <c r="F1121">
        <v>82.721599999999995</v>
      </c>
      <c r="G1121">
        <v>0.03</v>
      </c>
      <c r="H1121" t="s">
        <v>22</v>
      </c>
      <c r="I1121">
        <v>-70.02</v>
      </c>
      <c r="J1121">
        <v>3.28</v>
      </c>
      <c r="K1121">
        <v>3.97</v>
      </c>
      <c r="L1121" t="s">
        <v>497</v>
      </c>
      <c r="M1121">
        <f t="shared" si="34"/>
        <v>12</v>
      </c>
      <c r="N1121" t="s">
        <v>1595</v>
      </c>
      <c r="O1121" t="s">
        <v>1595</v>
      </c>
      <c r="P1121" t="s">
        <v>33</v>
      </c>
      <c r="Q1121" t="s">
        <v>26</v>
      </c>
      <c r="R1121" t="s">
        <v>95</v>
      </c>
      <c r="S1121" t="s">
        <v>572</v>
      </c>
      <c r="T1121" t="s">
        <v>68</v>
      </c>
      <c r="U1121">
        <v>0.56000000000000005</v>
      </c>
      <c r="V1121" s="1">
        <v>40550</v>
      </c>
      <c r="W1121">
        <f t="shared" si="35"/>
        <v>2.5583999999999998</v>
      </c>
    </row>
    <row r="1122" spans="1:23" x14ac:dyDescent="0.2">
      <c r="A1122">
        <v>1121</v>
      </c>
      <c r="B1122">
        <v>8224</v>
      </c>
      <c r="C1122" s="1">
        <v>40946</v>
      </c>
      <c r="D1122" t="s">
        <v>45</v>
      </c>
      <c r="E1122">
        <v>41</v>
      </c>
      <c r="F1122">
        <v>87.8917</v>
      </c>
      <c r="G1122">
        <v>0.03</v>
      </c>
      <c r="H1122" t="s">
        <v>22</v>
      </c>
      <c r="I1122">
        <v>9.92</v>
      </c>
      <c r="J1122">
        <v>2.21</v>
      </c>
      <c r="K1122">
        <v>1</v>
      </c>
      <c r="L1122" t="s">
        <v>973</v>
      </c>
      <c r="M1122">
        <f t="shared" si="34"/>
        <v>10</v>
      </c>
      <c r="N1122" t="s">
        <v>1123</v>
      </c>
      <c r="O1122" t="s">
        <v>1123</v>
      </c>
      <c r="P1122" t="s">
        <v>41</v>
      </c>
      <c r="Q1122" t="s">
        <v>26</v>
      </c>
      <c r="R1122" t="s">
        <v>95</v>
      </c>
      <c r="S1122" t="s">
        <v>1737</v>
      </c>
      <c r="T1122" t="s">
        <v>68</v>
      </c>
      <c r="U1122">
        <v>0.38</v>
      </c>
      <c r="V1122" s="1">
        <v>40948</v>
      </c>
      <c r="W1122">
        <f t="shared" si="35"/>
        <v>2.7182999999999997</v>
      </c>
    </row>
    <row r="1123" spans="1:23" x14ac:dyDescent="0.2">
      <c r="A1123">
        <v>1122</v>
      </c>
      <c r="B1123">
        <v>8227</v>
      </c>
      <c r="C1123" s="1">
        <v>40188</v>
      </c>
      <c r="D1123" t="s">
        <v>45</v>
      </c>
      <c r="E1123">
        <v>32</v>
      </c>
      <c r="F1123">
        <v>145.00799999999998</v>
      </c>
      <c r="G1123">
        <v>0.05</v>
      </c>
      <c r="H1123" t="s">
        <v>56</v>
      </c>
      <c r="I1123">
        <v>-43.21</v>
      </c>
      <c r="J1123">
        <v>4.7699999999999996</v>
      </c>
      <c r="K1123">
        <v>2.39</v>
      </c>
      <c r="L1123" t="s">
        <v>719</v>
      </c>
      <c r="M1123">
        <f t="shared" si="34"/>
        <v>22</v>
      </c>
      <c r="N1123" t="s">
        <v>703</v>
      </c>
      <c r="O1123" t="s">
        <v>704</v>
      </c>
      <c r="P1123" t="s">
        <v>25</v>
      </c>
      <c r="Q1123" t="s">
        <v>42</v>
      </c>
      <c r="R1123" t="s">
        <v>70</v>
      </c>
      <c r="S1123" t="s">
        <v>732</v>
      </c>
      <c r="T1123" t="s">
        <v>52</v>
      </c>
      <c r="U1123">
        <v>0.72</v>
      </c>
      <c r="V1123" s="1">
        <v>40189</v>
      </c>
      <c r="W1123">
        <f t="shared" si="35"/>
        <v>7.6319999999999997</v>
      </c>
    </row>
    <row r="1124" spans="1:23" x14ac:dyDescent="0.2">
      <c r="A1124">
        <v>1123</v>
      </c>
      <c r="B1124">
        <v>8229</v>
      </c>
      <c r="C1124" s="1">
        <v>40154</v>
      </c>
      <c r="D1124" t="s">
        <v>63</v>
      </c>
      <c r="E1124">
        <v>7</v>
      </c>
      <c r="F1124">
        <v>3428.1408000000001</v>
      </c>
      <c r="G1124">
        <v>0.04</v>
      </c>
      <c r="H1124" t="s">
        <v>31</v>
      </c>
      <c r="I1124">
        <v>-502.80780000000004</v>
      </c>
      <c r="J1124">
        <v>510.14</v>
      </c>
      <c r="K1124">
        <v>14.7</v>
      </c>
      <c r="L1124" t="s">
        <v>897</v>
      </c>
      <c r="M1124">
        <f t="shared" si="34"/>
        <v>15</v>
      </c>
      <c r="N1124" t="s">
        <v>703</v>
      </c>
      <c r="O1124" t="s">
        <v>704</v>
      </c>
      <c r="P1124" t="s">
        <v>60</v>
      </c>
      <c r="Q1124" t="s">
        <v>42</v>
      </c>
      <c r="R1124" t="s">
        <v>210</v>
      </c>
      <c r="S1124" t="s">
        <v>898</v>
      </c>
      <c r="T1124" t="s">
        <v>36</v>
      </c>
      <c r="U1124">
        <v>0.56000000000000005</v>
      </c>
      <c r="V1124" s="1">
        <v>40156</v>
      </c>
      <c r="W1124">
        <f t="shared" si="35"/>
        <v>142.83920000000001</v>
      </c>
    </row>
    <row r="1125" spans="1:23" x14ac:dyDescent="0.2">
      <c r="A1125">
        <v>1124</v>
      </c>
      <c r="B1125">
        <v>8229</v>
      </c>
      <c r="C1125" s="1">
        <v>40154</v>
      </c>
      <c r="D1125" t="s">
        <v>63</v>
      </c>
      <c r="E1125">
        <v>50</v>
      </c>
      <c r="F1125">
        <v>238</v>
      </c>
      <c r="G1125">
        <v>0</v>
      </c>
      <c r="H1125" t="s">
        <v>22</v>
      </c>
      <c r="I1125">
        <v>-4.6900000000000004</v>
      </c>
      <c r="J1125">
        <v>4.76</v>
      </c>
      <c r="K1125">
        <v>3.01</v>
      </c>
      <c r="L1125" t="s">
        <v>897</v>
      </c>
      <c r="M1125">
        <f t="shared" si="34"/>
        <v>15</v>
      </c>
      <c r="N1125" t="s">
        <v>703</v>
      </c>
      <c r="O1125" t="s">
        <v>704</v>
      </c>
      <c r="P1125" t="s">
        <v>60</v>
      </c>
      <c r="Q1125" t="s">
        <v>26</v>
      </c>
      <c r="R1125" t="s">
        <v>61</v>
      </c>
      <c r="S1125" t="s">
        <v>899</v>
      </c>
      <c r="T1125" t="s">
        <v>68</v>
      </c>
      <c r="U1125">
        <v>0.36</v>
      </c>
      <c r="V1125" s="1">
        <v>40156</v>
      </c>
      <c r="W1125">
        <f t="shared" si="35"/>
        <v>0</v>
      </c>
    </row>
    <row r="1126" spans="1:23" x14ac:dyDescent="0.2">
      <c r="A1126">
        <v>1125</v>
      </c>
      <c r="B1126">
        <v>8231</v>
      </c>
      <c r="C1126" s="1">
        <v>41200</v>
      </c>
      <c r="D1126" t="s">
        <v>78</v>
      </c>
      <c r="E1126">
        <v>27</v>
      </c>
      <c r="F1126">
        <v>73.094399999999993</v>
      </c>
      <c r="G1126">
        <v>0.06</v>
      </c>
      <c r="H1126" t="s">
        <v>22</v>
      </c>
      <c r="I1126">
        <v>29.85</v>
      </c>
      <c r="J1126">
        <v>2.88</v>
      </c>
      <c r="K1126">
        <v>0.5</v>
      </c>
      <c r="L1126" t="s">
        <v>1200</v>
      </c>
      <c r="M1126">
        <f t="shared" si="34"/>
        <v>13</v>
      </c>
      <c r="N1126" t="s">
        <v>1123</v>
      </c>
      <c r="O1126" t="s">
        <v>1123</v>
      </c>
      <c r="P1126" t="s">
        <v>41</v>
      </c>
      <c r="Q1126" t="s">
        <v>26</v>
      </c>
      <c r="R1126" t="s">
        <v>88</v>
      </c>
      <c r="S1126" t="s">
        <v>485</v>
      </c>
      <c r="T1126" t="s">
        <v>39</v>
      </c>
      <c r="U1126">
        <v>0.39</v>
      </c>
      <c r="V1126" s="1">
        <v>41202</v>
      </c>
      <c r="W1126">
        <f t="shared" si="35"/>
        <v>4.6655999999999995</v>
      </c>
    </row>
    <row r="1127" spans="1:23" x14ac:dyDescent="0.2">
      <c r="A1127">
        <v>1126</v>
      </c>
      <c r="B1127">
        <v>8231</v>
      </c>
      <c r="C1127" s="1">
        <v>41200</v>
      </c>
      <c r="D1127" t="s">
        <v>78</v>
      </c>
      <c r="E1127">
        <v>5</v>
      </c>
      <c r="F1127">
        <v>93.906000000000006</v>
      </c>
      <c r="G1127">
        <v>0.06</v>
      </c>
      <c r="H1127" t="s">
        <v>22</v>
      </c>
      <c r="I1127">
        <v>-31.33</v>
      </c>
      <c r="J1127">
        <v>19.98</v>
      </c>
      <c r="K1127">
        <v>10.49</v>
      </c>
      <c r="L1127" t="s">
        <v>1200</v>
      </c>
      <c r="M1127">
        <f t="shared" si="34"/>
        <v>13</v>
      </c>
      <c r="N1127" t="s">
        <v>1123</v>
      </c>
      <c r="O1127" t="s">
        <v>1123</v>
      </c>
      <c r="P1127" t="s">
        <v>41</v>
      </c>
      <c r="Q1127" t="s">
        <v>49</v>
      </c>
      <c r="R1127" t="s">
        <v>50</v>
      </c>
      <c r="S1127" t="s">
        <v>163</v>
      </c>
      <c r="T1127" t="s">
        <v>39</v>
      </c>
      <c r="U1127">
        <v>0.49</v>
      </c>
      <c r="V1127" s="1">
        <v>41201</v>
      </c>
      <c r="W1127">
        <f t="shared" si="35"/>
        <v>5.9939999999999998</v>
      </c>
    </row>
    <row r="1128" spans="1:23" x14ac:dyDescent="0.2">
      <c r="A1128">
        <v>1127</v>
      </c>
      <c r="B1128">
        <v>8257</v>
      </c>
      <c r="C1128" s="1">
        <v>39894</v>
      </c>
      <c r="D1128" t="s">
        <v>21</v>
      </c>
      <c r="E1128">
        <v>5</v>
      </c>
      <c r="F1128">
        <v>7129.6075000000001</v>
      </c>
      <c r="G1128">
        <v>0.05</v>
      </c>
      <c r="H1128" t="s">
        <v>31</v>
      </c>
      <c r="I1128">
        <v>-2561.3235</v>
      </c>
      <c r="J1128">
        <v>1500.97</v>
      </c>
      <c r="K1128">
        <v>29.7</v>
      </c>
      <c r="L1128" t="s">
        <v>1014</v>
      </c>
      <c r="M1128">
        <f t="shared" si="34"/>
        <v>14</v>
      </c>
      <c r="N1128" t="s">
        <v>974</v>
      </c>
      <c r="O1128" t="s">
        <v>512</v>
      </c>
      <c r="P1128" t="s">
        <v>33</v>
      </c>
      <c r="Q1128" t="s">
        <v>42</v>
      </c>
      <c r="R1128" t="s">
        <v>210</v>
      </c>
      <c r="S1128" t="s">
        <v>316</v>
      </c>
      <c r="T1128" t="s">
        <v>36</v>
      </c>
      <c r="U1128">
        <v>0.56999999999999995</v>
      </c>
      <c r="V1128" s="1">
        <v>39894</v>
      </c>
      <c r="W1128">
        <f t="shared" si="35"/>
        <v>375.24250000000006</v>
      </c>
    </row>
    <row r="1129" spans="1:23" x14ac:dyDescent="0.2">
      <c r="A1129">
        <v>1128</v>
      </c>
      <c r="B1129">
        <v>8257</v>
      </c>
      <c r="C1129" s="1">
        <v>39894</v>
      </c>
      <c r="D1129" t="s">
        <v>21</v>
      </c>
      <c r="E1129">
        <v>18</v>
      </c>
      <c r="F1129">
        <v>847.42560000000003</v>
      </c>
      <c r="G1129">
        <v>0.02</v>
      </c>
      <c r="H1129" t="s">
        <v>22</v>
      </c>
      <c r="I1129">
        <v>373.67</v>
      </c>
      <c r="J1129">
        <v>48.04</v>
      </c>
      <c r="K1129">
        <v>5.09</v>
      </c>
      <c r="L1129" t="s">
        <v>1014</v>
      </c>
      <c r="M1129">
        <f t="shared" si="34"/>
        <v>14</v>
      </c>
      <c r="N1129" t="s">
        <v>974</v>
      </c>
      <c r="O1129" t="s">
        <v>512</v>
      </c>
      <c r="P1129" t="s">
        <v>33</v>
      </c>
      <c r="Q1129" t="s">
        <v>26</v>
      </c>
      <c r="R1129" t="s">
        <v>61</v>
      </c>
      <c r="S1129" t="s">
        <v>1022</v>
      </c>
      <c r="T1129" t="s">
        <v>39</v>
      </c>
      <c r="U1129">
        <v>0.37</v>
      </c>
      <c r="V1129" s="1">
        <v>39898</v>
      </c>
      <c r="W1129">
        <f t="shared" si="35"/>
        <v>17.2944</v>
      </c>
    </row>
    <row r="1130" spans="1:23" x14ac:dyDescent="0.2">
      <c r="A1130">
        <v>1129</v>
      </c>
      <c r="B1130">
        <v>8257</v>
      </c>
      <c r="C1130" s="1">
        <v>39894</v>
      </c>
      <c r="D1130" t="s">
        <v>21</v>
      </c>
      <c r="E1130">
        <v>5</v>
      </c>
      <c r="F1130">
        <v>20.758000000000003</v>
      </c>
      <c r="G1130">
        <v>0.03</v>
      </c>
      <c r="H1130" t="s">
        <v>22</v>
      </c>
      <c r="I1130">
        <v>-6.2</v>
      </c>
      <c r="J1130">
        <v>4.28</v>
      </c>
      <c r="K1130">
        <v>1.6</v>
      </c>
      <c r="L1130" t="s">
        <v>1014</v>
      </c>
      <c r="M1130">
        <f t="shared" si="34"/>
        <v>14</v>
      </c>
      <c r="N1130" t="s">
        <v>974</v>
      </c>
      <c r="O1130" t="s">
        <v>512</v>
      </c>
      <c r="P1130" t="s">
        <v>33</v>
      </c>
      <c r="Q1130" t="s">
        <v>26</v>
      </c>
      <c r="R1130" t="s">
        <v>95</v>
      </c>
      <c r="S1130" t="s">
        <v>1023</v>
      </c>
      <c r="T1130" t="s">
        <v>68</v>
      </c>
      <c r="U1130">
        <v>0.57999999999999996</v>
      </c>
      <c r="V1130" s="1">
        <v>39901</v>
      </c>
      <c r="W1130">
        <f t="shared" si="35"/>
        <v>0.64200000000000002</v>
      </c>
    </row>
    <row r="1131" spans="1:23" x14ac:dyDescent="0.2">
      <c r="A1131">
        <v>1130</v>
      </c>
      <c r="B1131">
        <v>8258</v>
      </c>
      <c r="C1131" s="1">
        <v>39873</v>
      </c>
      <c r="D1131" t="s">
        <v>30</v>
      </c>
      <c r="E1131">
        <v>37</v>
      </c>
      <c r="F1131">
        <v>411.1884</v>
      </c>
      <c r="G1131">
        <v>0.02</v>
      </c>
      <c r="H1131" t="s">
        <v>22</v>
      </c>
      <c r="I1131">
        <v>-155.21</v>
      </c>
      <c r="J1131">
        <v>11.34</v>
      </c>
      <c r="K1131">
        <v>11.25</v>
      </c>
      <c r="L1131" t="s">
        <v>1261</v>
      </c>
      <c r="M1131">
        <f t="shared" si="34"/>
        <v>12</v>
      </c>
      <c r="N1131" t="s">
        <v>1123</v>
      </c>
      <c r="O1131" t="s">
        <v>1123</v>
      </c>
      <c r="P1131" t="s">
        <v>41</v>
      </c>
      <c r="Q1131" t="s">
        <v>26</v>
      </c>
      <c r="R1131" t="s">
        <v>61</v>
      </c>
      <c r="S1131" t="s">
        <v>1281</v>
      </c>
      <c r="T1131" t="s">
        <v>39</v>
      </c>
      <c r="U1131">
        <v>0.36</v>
      </c>
      <c r="V1131" s="1">
        <v>39874</v>
      </c>
      <c r="W1131">
        <f t="shared" si="35"/>
        <v>8.3916000000000004</v>
      </c>
    </row>
    <row r="1132" spans="1:23" x14ac:dyDescent="0.2">
      <c r="A1132">
        <v>1131</v>
      </c>
      <c r="B1132">
        <v>8259</v>
      </c>
      <c r="C1132" s="1">
        <v>39921</v>
      </c>
      <c r="D1132" t="s">
        <v>63</v>
      </c>
      <c r="E1132">
        <v>25</v>
      </c>
      <c r="F1132">
        <v>2047.2725</v>
      </c>
      <c r="G1132">
        <v>0.09</v>
      </c>
      <c r="H1132" t="s">
        <v>31</v>
      </c>
      <c r="I1132">
        <v>-584.6</v>
      </c>
      <c r="J1132">
        <v>89.99</v>
      </c>
      <c r="K1132">
        <v>42</v>
      </c>
      <c r="L1132" t="s">
        <v>1904</v>
      </c>
      <c r="M1132">
        <f t="shared" si="34"/>
        <v>12</v>
      </c>
      <c r="N1132" t="s">
        <v>1905</v>
      </c>
      <c r="O1132" t="s">
        <v>673</v>
      </c>
      <c r="P1132" t="s">
        <v>33</v>
      </c>
      <c r="Q1132" t="s">
        <v>49</v>
      </c>
      <c r="R1132" t="s">
        <v>112</v>
      </c>
      <c r="S1132" t="s">
        <v>853</v>
      </c>
      <c r="T1132" t="s">
        <v>36</v>
      </c>
      <c r="U1132">
        <v>0.66</v>
      </c>
      <c r="V1132" s="1">
        <v>39921</v>
      </c>
      <c r="W1132">
        <f t="shared" si="35"/>
        <v>202.47749999999999</v>
      </c>
    </row>
    <row r="1133" spans="1:23" x14ac:dyDescent="0.2">
      <c r="A1133">
        <v>1132</v>
      </c>
      <c r="B1133">
        <v>8288</v>
      </c>
      <c r="C1133" s="1">
        <v>40672</v>
      </c>
      <c r="D1133" t="s">
        <v>78</v>
      </c>
      <c r="E1133">
        <v>22</v>
      </c>
      <c r="F1133">
        <v>1288.8568</v>
      </c>
      <c r="G1133">
        <v>0.02</v>
      </c>
      <c r="H1133" t="s">
        <v>22</v>
      </c>
      <c r="I1133">
        <v>407.11599999999999</v>
      </c>
      <c r="J1133">
        <v>59.78</v>
      </c>
      <c r="K1133">
        <v>10.29</v>
      </c>
      <c r="L1133" t="s">
        <v>1559</v>
      </c>
      <c r="M1133">
        <f t="shared" si="34"/>
        <v>10</v>
      </c>
      <c r="N1133" t="s">
        <v>672</v>
      </c>
      <c r="O1133" t="s">
        <v>673</v>
      </c>
      <c r="P1133" t="s">
        <v>41</v>
      </c>
      <c r="Q1133" t="s">
        <v>26</v>
      </c>
      <c r="R1133" t="s">
        <v>37</v>
      </c>
      <c r="S1133" t="s">
        <v>284</v>
      </c>
      <c r="T1133" t="s">
        <v>39</v>
      </c>
      <c r="U1133">
        <v>0.39</v>
      </c>
      <c r="V1133" s="1">
        <v>40673</v>
      </c>
      <c r="W1133">
        <f t="shared" si="35"/>
        <v>26.303200000000004</v>
      </c>
    </row>
    <row r="1134" spans="1:23" x14ac:dyDescent="0.2">
      <c r="A1134">
        <v>1133</v>
      </c>
      <c r="B1134">
        <v>8289</v>
      </c>
      <c r="C1134" s="1">
        <v>41210</v>
      </c>
      <c r="D1134" t="s">
        <v>21</v>
      </c>
      <c r="E1134">
        <v>38</v>
      </c>
      <c r="F1134">
        <v>549.1</v>
      </c>
      <c r="G1134">
        <v>0</v>
      </c>
      <c r="H1134" t="s">
        <v>22</v>
      </c>
      <c r="I1134">
        <v>53.311999999999998</v>
      </c>
      <c r="J1134">
        <v>14.45</v>
      </c>
      <c r="K1134">
        <v>7.17</v>
      </c>
      <c r="L1134" t="s">
        <v>1043</v>
      </c>
      <c r="M1134">
        <f t="shared" si="34"/>
        <v>14</v>
      </c>
      <c r="N1134" t="s">
        <v>2073</v>
      </c>
      <c r="O1134" t="s">
        <v>704</v>
      </c>
      <c r="P1134" t="s">
        <v>33</v>
      </c>
      <c r="Q1134" t="s">
        <v>26</v>
      </c>
      <c r="R1134" t="s">
        <v>37</v>
      </c>
      <c r="S1134" t="s">
        <v>1125</v>
      </c>
      <c r="T1134" t="s">
        <v>39</v>
      </c>
      <c r="U1134">
        <v>0.38</v>
      </c>
      <c r="V1134" s="1">
        <v>41210</v>
      </c>
      <c r="W1134">
        <f t="shared" si="35"/>
        <v>0</v>
      </c>
    </row>
    <row r="1135" spans="1:23" x14ac:dyDescent="0.2">
      <c r="A1135">
        <v>1134</v>
      </c>
      <c r="B1135">
        <v>8290</v>
      </c>
      <c r="C1135" s="1">
        <v>40156</v>
      </c>
      <c r="D1135" t="s">
        <v>78</v>
      </c>
      <c r="E1135">
        <v>32</v>
      </c>
      <c r="F1135">
        <v>193.536</v>
      </c>
      <c r="G1135">
        <v>0.04</v>
      </c>
      <c r="H1135" t="s">
        <v>22</v>
      </c>
      <c r="I1135">
        <v>101.8</v>
      </c>
      <c r="J1135">
        <v>6.3</v>
      </c>
      <c r="K1135">
        <v>0.5</v>
      </c>
      <c r="L1135" t="s">
        <v>897</v>
      </c>
      <c r="M1135">
        <f t="shared" si="34"/>
        <v>15</v>
      </c>
      <c r="N1135" t="s">
        <v>703</v>
      </c>
      <c r="O1135" t="s">
        <v>704</v>
      </c>
      <c r="P1135" t="s">
        <v>60</v>
      </c>
      <c r="Q1135" t="s">
        <v>26</v>
      </c>
      <c r="R1135" t="s">
        <v>88</v>
      </c>
      <c r="S1135" t="s">
        <v>900</v>
      </c>
      <c r="T1135" t="s">
        <v>39</v>
      </c>
      <c r="U1135">
        <v>0.39</v>
      </c>
      <c r="V1135" s="1">
        <v>40158</v>
      </c>
      <c r="W1135">
        <f t="shared" si="35"/>
        <v>8.0640000000000001</v>
      </c>
    </row>
    <row r="1136" spans="1:23" x14ac:dyDescent="0.2">
      <c r="A1136">
        <v>1135</v>
      </c>
      <c r="B1136">
        <v>8292</v>
      </c>
      <c r="C1136" s="1">
        <v>40210</v>
      </c>
      <c r="D1136" t="s">
        <v>45</v>
      </c>
      <c r="E1136">
        <v>18</v>
      </c>
      <c r="F1136">
        <v>277.65359999999998</v>
      </c>
      <c r="G1136">
        <v>0.02</v>
      </c>
      <c r="H1136" t="s">
        <v>22</v>
      </c>
      <c r="I1136">
        <v>130.04</v>
      </c>
      <c r="J1136">
        <v>15.74</v>
      </c>
      <c r="K1136">
        <v>1.39</v>
      </c>
      <c r="L1136" t="s">
        <v>1639</v>
      </c>
      <c r="M1136">
        <f t="shared" si="34"/>
        <v>13</v>
      </c>
      <c r="N1136" t="s">
        <v>1595</v>
      </c>
      <c r="O1136" t="s">
        <v>1595</v>
      </c>
      <c r="P1136" t="s">
        <v>41</v>
      </c>
      <c r="Q1136" t="s">
        <v>26</v>
      </c>
      <c r="R1136" t="s">
        <v>76</v>
      </c>
      <c r="S1136" t="s">
        <v>77</v>
      </c>
      <c r="T1136" t="s">
        <v>39</v>
      </c>
      <c r="U1136">
        <v>0.4</v>
      </c>
      <c r="V1136" s="1">
        <v>40211</v>
      </c>
      <c r="W1136">
        <f t="shared" si="35"/>
        <v>5.6664000000000003</v>
      </c>
    </row>
    <row r="1137" spans="1:23" x14ac:dyDescent="0.2">
      <c r="A1137">
        <v>1136</v>
      </c>
      <c r="B1137">
        <v>8293</v>
      </c>
      <c r="C1137" s="1">
        <v>41131</v>
      </c>
      <c r="D1137" t="s">
        <v>21</v>
      </c>
      <c r="E1137">
        <v>22</v>
      </c>
      <c r="F1137">
        <v>67.698399999999992</v>
      </c>
      <c r="G1137">
        <v>0.02</v>
      </c>
      <c r="H1137" t="s">
        <v>22</v>
      </c>
      <c r="I1137">
        <v>-31.52</v>
      </c>
      <c r="J1137">
        <v>3.14</v>
      </c>
      <c r="K1137">
        <v>1.92</v>
      </c>
      <c r="L1137" t="s">
        <v>1608</v>
      </c>
      <c r="M1137">
        <f t="shared" si="34"/>
        <v>17</v>
      </c>
      <c r="N1137" t="s">
        <v>1905</v>
      </c>
      <c r="O1137" t="s">
        <v>673</v>
      </c>
      <c r="P1137" t="s">
        <v>25</v>
      </c>
      <c r="Q1137" t="s">
        <v>26</v>
      </c>
      <c r="R1137" t="s">
        <v>150</v>
      </c>
      <c r="S1137" t="s">
        <v>699</v>
      </c>
      <c r="T1137" t="s">
        <v>68</v>
      </c>
      <c r="U1137">
        <v>0.84</v>
      </c>
      <c r="V1137" s="1">
        <v>41135</v>
      </c>
      <c r="W1137">
        <f t="shared" si="35"/>
        <v>1.3815999999999999</v>
      </c>
    </row>
    <row r="1138" spans="1:23" x14ac:dyDescent="0.2">
      <c r="A1138">
        <v>1137</v>
      </c>
      <c r="B1138">
        <v>8293</v>
      </c>
      <c r="C1138" s="1">
        <v>41131</v>
      </c>
      <c r="D1138" t="s">
        <v>21</v>
      </c>
      <c r="E1138">
        <v>50</v>
      </c>
      <c r="F1138">
        <v>1727.52</v>
      </c>
      <c r="G1138">
        <v>0.04</v>
      </c>
      <c r="H1138" t="s">
        <v>22</v>
      </c>
      <c r="I1138">
        <v>483.66</v>
      </c>
      <c r="J1138">
        <v>35.99</v>
      </c>
      <c r="K1138">
        <v>1.1000000000000001</v>
      </c>
      <c r="L1138" t="s">
        <v>1608</v>
      </c>
      <c r="M1138">
        <f t="shared" si="34"/>
        <v>17</v>
      </c>
      <c r="N1138" t="s">
        <v>1595</v>
      </c>
      <c r="O1138" t="s">
        <v>1595</v>
      </c>
      <c r="P1138" t="s">
        <v>25</v>
      </c>
      <c r="Q1138" t="s">
        <v>42</v>
      </c>
      <c r="R1138" t="s">
        <v>43</v>
      </c>
      <c r="S1138" t="s">
        <v>1082</v>
      </c>
      <c r="T1138" t="s">
        <v>39</v>
      </c>
      <c r="U1138">
        <v>0.55000000000000004</v>
      </c>
      <c r="V1138" s="1">
        <v>41136</v>
      </c>
      <c r="W1138">
        <f t="shared" si="35"/>
        <v>71.98</v>
      </c>
    </row>
    <row r="1139" spans="1:23" x14ac:dyDescent="0.2">
      <c r="A1139">
        <v>1138</v>
      </c>
      <c r="B1139">
        <v>8294</v>
      </c>
      <c r="C1139" s="1">
        <v>41080</v>
      </c>
      <c r="D1139" t="s">
        <v>63</v>
      </c>
      <c r="E1139">
        <v>28</v>
      </c>
      <c r="F1139">
        <v>212.53399999999999</v>
      </c>
      <c r="G1139">
        <v>0.05</v>
      </c>
      <c r="H1139" t="s">
        <v>22</v>
      </c>
      <c r="I1139">
        <v>-90.837999999999994</v>
      </c>
      <c r="J1139">
        <v>7.99</v>
      </c>
      <c r="K1139">
        <v>5.03</v>
      </c>
      <c r="L1139" t="s">
        <v>1869</v>
      </c>
      <c r="M1139">
        <f t="shared" si="34"/>
        <v>10</v>
      </c>
      <c r="N1139" t="s">
        <v>672</v>
      </c>
      <c r="O1139" t="s">
        <v>673</v>
      </c>
      <c r="P1139" t="s">
        <v>60</v>
      </c>
      <c r="Q1139" t="s">
        <v>42</v>
      </c>
      <c r="R1139" t="s">
        <v>43</v>
      </c>
      <c r="S1139" t="s">
        <v>140</v>
      </c>
      <c r="T1139" t="s">
        <v>48</v>
      </c>
      <c r="U1139">
        <v>0.6</v>
      </c>
      <c r="V1139" s="1">
        <v>41081</v>
      </c>
      <c r="W1139">
        <f t="shared" si="35"/>
        <v>11.186</v>
      </c>
    </row>
    <row r="1140" spans="1:23" x14ac:dyDescent="0.2">
      <c r="A1140">
        <v>1139</v>
      </c>
      <c r="B1140">
        <v>8295</v>
      </c>
      <c r="C1140" s="1">
        <v>39904</v>
      </c>
      <c r="D1140" t="s">
        <v>30</v>
      </c>
      <c r="E1140">
        <v>30</v>
      </c>
      <c r="F1140">
        <v>982.52700000000004</v>
      </c>
      <c r="G1140">
        <v>0.09</v>
      </c>
      <c r="H1140" t="s">
        <v>22</v>
      </c>
      <c r="I1140">
        <v>158.17500000000001</v>
      </c>
      <c r="J1140">
        <v>35.99</v>
      </c>
      <c r="K1140">
        <v>1.1000000000000001</v>
      </c>
      <c r="L1140" t="s">
        <v>1817</v>
      </c>
      <c r="M1140">
        <f t="shared" si="34"/>
        <v>10</v>
      </c>
      <c r="N1140" t="s">
        <v>1813</v>
      </c>
      <c r="O1140" t="s">
        <v>512</v>
      </c>
      <c r="P1140" t="s">
        <v>33</v>
      </c>
      <c r="Q1140" t="s">
        <v>42</v>
      </c>
      <c r="R1140" t="s">
        <v>43</v>
      </c>
      <c r="S1140" t="s">
        <v>1082</v>
      </c>
      <c r="T1140" t="s">
        <v>39</v>
      </c>
      <c r="U1140">
        <v>0.55000000000000004</v>
      </c>
      <c r="V1140" s="1">
        <v>39906</v>
      </c>
      <c r="W1140">
        <f t="shared" si="35"/>
        <v>97.173000000000002</v>
      </c>
    </row>
    <row r="1141" spans="1:23" x14ac:dyDescent="0.2">
      <c r="A1141">
        <v>1140</v>
      </c>
      <c r="B1141">
        <v>8295</v>
      </c>
      <c r="C1141" s="1">
        <v>39904</v>
      </c>
      <c r="D1141" t="s">
        <v>30</v>
      </c>
      <c r="E1141">
        <v>7</v>
      </c>
      <c r="F1141">
        <v>873.11069999999995</v>
      </c>
      <c r="G1141">
        <v>0.01</v>
      </c>
      <c r="H1141" t="s">
        <v>22</v>
      </c>
      <c r="I1141">
        <v>-295.42700000000002</v>
      </c>
      <c r="J1141">
        <v>125.99</v>
      </c>
      <c r="K1141">
        <v>2.5</v>
      </c>
      <c r="L1141" t="s">
        <v>1817</v>
      </c>
      <c r="M1141">
        <f t="shared" si="34"/>
        <v>10</v>
      </c>
      <c r="N1141" t="s">
        <v>1813</v>
      </c>
      <c r="O1141" t="s">
        <v>512</v>
      </c>
      <c r="P1141" t="s">
        <v>33</v>
      </c>
      <c r="Q1141" t="s">
        <v>42</v>
      </c>
      <c r="R1141" t="s">
        <v>43</v>
      </c>
      <c r="S1141" t="s">
        <v>954</v>
      </c>
      <c r="T1141" t="s">
        <v>39</v>
      </c>
      <c r="U1141">
        <v>0.6</v>
      </c>
      <c r="V1141" s="1">
        <v>39905</v>
      </c>
      <c r="W1141">
        <f t="shared" si="35"/>
        <v>8.8193000000000001</v>
      </c>
    </row>
    <row r="1142" spans="1:23" x14ac:dyDescent="0.2">
      <c r="A1142">
        <v>1141</v>
      </c>
      <c r="B1142">
        <v>8320</v>
      </c>
      <c r="C1142" s="1">
        <v>40075</v>
      </c>
      <c r="D1142" t="s">
        <v>45</v>
      </c>
      <c r="E1142">
        <v>22</v>
      </c>
      <c r="F1142">
        <v>134.00640000000001</v>
      </c>
      <c r="G1142">
        <v>0.06</v>
      </c>
      <c r="H1142" t="s">
        <v>56</v>
      </c>
      <c r="I1142">
        <v>-28.45</v>
      </c>
      <c r="J1142">
        <v>6.48</v>
      </c>
      <c r="K1142">
        <v>5.14</v>
      </c>
      <c r="L1142" t="s">
        <v>1459</v>
      </c>
      <c r="M1142">
        <f t="shared" si="34"/>
        <v>10</v>
      </c>
      <c r="N1142" t="s">
        <v>2012</v>
      </c>
      <c r="O1142" t="s">
        <v>2012</v>
      </c>
      <c r="P1142" t="s">
        <v>60</v>
      </c>
      <c r="Q1142" t="s">
        <v>26</v>
      </c>
      <c r="R1142" t="s">
        <v>61</v>
      </c>
      <c r="S1142" t="s">
        <v>1184</v>
      </c>
      <c r="T1142" t="s">
        <v>39</v>
      </c>
      <c r="U1142">
        <v>0.37</v>
      </c>
      <c r="V1142" s="1">
        <v>40077</v>
      </c>
      <c r="W1142">
        <f t="shared" si="35"/>
        <v>8.5535999999999994</v>
      </c>
    </row>
    <row r="1143" spans="1:23" x14ac:dyDescent="0.2">
      <c r="A1143">
        <v>1142</v>
      </c>
      <c r="B1143">
        <v>8320</v>
      </c>
      <c r="C1143" s="1">
        <v>40075</v>
      </c>
      <c r="D1143" t="s">
        <v>45</v>
      </c>
      <c r="E1143">
        <v>35</v>
      </c>
      <c r="F1143">
        <v>1054.039</v>
      </c>
      <c r="G1143">
        <v>0.02</v>
      </c>
      <c r="H1143" t="s">
        <v>22</v>
      </c>
      <c r="I1143">
        <v>72.78</v>
      </c>
      <c r="J1143">
        <v>30.73</v>
      </c>
      <c r="K1143">
        <v>4</v>
      </c>
      <c r="L1143" t="s">
        <v>1459</v>
      </c>
      <c r="M1143">
        <f t="shared" si="34"/>
        <v>10</v>
      </c>
      <c r="N1143" t="s">
        <v>1453</v>
      </c>
      <c r="O1143" t="s">
        <v>512</v>
      </c>
      <c r="P1143" t="s">
        <v>60</v>
      </c>
      <c r="Q1143" t="s">
        <v>42</v>
      </c>
      <c r="R1143" t="s">
        <v>70</v>
      </c>
      <c r="S1143" t="s">
        <v>270</v>
      </c>
      <c r="T1143" t="s">
        <v>39</v>
      </c>
      <c r="U1143">
        <v>0.75</v>
      </c>
      <c r="V1143" s="1">
        <v>40078</v>
      </c>
      <c r="W1143">
        <f t="shared" si="35"/>
        <v>21.510999999999999</v>
      </c>
    </row>
    <row r="1144" spans="1:23" x14ac:dyDescent="0.2">
      <c r="A1144">
        <v>1143</v>
      </c>
      <c r="B1144">
        <v>8323</v>
      </c>
      <c r="C1144" s="1">
        <v>40792</v>
      </c>
      <c r="D1144" t="s">
        <v>30</v>
      </c>
      <c r="E1144">
        <v>45</v>
      </c>
      <c r="F1144">
        <v>897.32249999999999</v>
      </c>
      <c r="G1144">
        <v>0.05</v>
      </c>
      <c r="H1144" t="s">
        <v>56</v>
      </c>
      <c r="I1144">
        <v>-88.253</v>
      </c>
      <c r="J1144">
        <v>20.99</v>
      </c>
      <c r="K1144">
        <v>2.5</v>
      </c>
      <c r="L1144" t="s">
        <v>1229</v>
      </c>
      <c r="M1144">
        <f t="shared" si="34"/>
        <v>13</v>
      </c>
      <c r="N1144" t="s">
        <v>1123</v>
      </c>
      <c r="O1144" t="s">
        <v>1123</v>
      </c>
      <c r="P1144" t="s">
        <v>60</v>
      </c>
      <c r="Q1144" t="s">
        <v>42</v>
      </c>
      <c r="R1144" t="s">
        <v>43</v>
      </c>
      <c r="S1144" t="s">
        <v>108</v>
      </c>
      <c r="T1144" t="s">
        <v>68</v>
      </c>
      <c r="U1144">
        <v>0.81</v>
      </c>
      <c r="V1144" s="1">
        <v>40793</v>
      </c>
      <c r="W1144">
        <f t="shared" si="35"/>
        <v>47.227499999999999</v>
      </c>
    </row>
    <row r="1145" spans="1:23" x14ac:dyDescent="0.2">
      <c r="A1145">
        <v>1144</v>
      </c>
      <c r="B1145">
        <v>8325</v>
      </c>
      <c r="C1145" s="1">
        <v>39827</v>
      </c>
      <c r="D1145" t="s">
        <v>78</v>
      </c>
      <c r="E1145">
        <v>21</v>
      </c>
      <c r="F1145">
        <v>2240.9268000000002</v>
      </c>
      <c r="G1145">
        <v>0.08</v>
      </c>
      <c r="H1145" t="s">
        <v>31</v>
      </c>
      <c r="I1145">
        <v>-220.04910000000001</v>
      </c>
      <c r="J1145">
        <v>115.99</v>
      </c>
      <c r="K1145">
        <v>56.14</v>
      </c>
      <c r="L1145" t="s">
        <v>1512</v>
      </c>
      <c r="M1145">
        <f t="shared" si="34"/>
        <v>13</v>
      </c>
      <c r="N1145" t="s">
        <v>2012</v>
      </c>
      <c r="O1145" t="s">
        <v>2012</v>
      </c>
      <c r="P1145" t="s">
        <v>60</v>
      </c>
      <c r="Q1145" t="s">
        <v>42</v>
      </c>
      <c r="R1145" t="s">
        <v>210</v>
      </c>
      <c r="S1145" t="s">
        <v>482</v>
      </c>
      <c r="T1145" t="s">
        <v>36</v>
      </c>
      <c r="U1145">
        <v>0.4</v>
      </c>
      <c r="V1145" s="1">
        <v>39829</v>
      </c>
      <c r="W1145">
        <f t="shared" si="35"/>
        <v>194.86320000000001</v>
      </c>
    </row>
    <row r="1146" spans="1:23" x14ac:dyDescent="0.2">
      <c r="A1146">
        <v>1145</v>
      </c>
      <c r="B1146">
        <v>8325</v>
      </c>
      <c r="C1146" s="1">
        <v>39827</v>
      </c>
      <c r="D1146" t="s">
        <v>78</v>
      </c>
      <c r="E1146">
        <v>27</v>
      </c>
      <c r="F1146">
        <v>106.3152</v>
      </c>
      <c r="G1146">
        <v>0.08</v>
      </c>
      <c r="H1146" t="s">
        <v>22</v>
      </c>
      <c r="I1146">
        <v>13.92</v>
      </c>
      <c r="J1146">
        <v>4.28</v>
      </c>
      <c r="K1146">
        <v>0.94</v>
      </c>
      <c r="L1146" t="s">
        <v>1512</v>
      </c>
      <c r="M1146">
        <f t="shared" si="34"/>
        <v>13</v>
      </c>
      <c r="N1146" t="s">
        <v>2012</v>
      </c>
      <c r="O1146" t="s">
        <v>2012</v>
      </c>
      <c r="P1146" t="s">
        <v>60</v>
      </c>
      <c r="Q1146" t="s">
        <v>26</v>
      </c>
      <c r="R1146" t="s">
        <v>95</v>
      </c>
      <c r="S1146" t="s">
        <v>540</v>
      </c>
      <c r="T1146" t="s">
        <v>68</v>
      </c>
      <c r="U1146">
        <v>0.56000000000000005</v>
      </c>
      <c r="V1146" s="1">
        <v>39830</v>
      </c>
      <c r="W1146">
        <f t="shared" si="35"/>
        <v>9.2447999999999997</v>
      </c>
    </row>
    <row r="1147" spans="1:23" x14ac:dyDescent="0.2">
      <c r="A1147">
        <v>1146</v>
      </c>
      <c r="B1147">
        <v>8353</v>
      </c>
      <c r="C1147" s="1">
        <v>39948</v>
      </c>
      <c r="D1147" t="s">
        <v>63</v>
      </c>
      <c r="E1147">
        <v>34</v>
      </c>
      <c r="F1147">
        <v>265.90719999999999</v>
      </c>
      <c r="G1147">
        <v>0.06</v>
      </c>
      <c r="H1147" t="s">
        <v>22</v>
      </c>
      <c r="I1147">
        <v>-36.630000000000003</v>
      </c>
      <c r="J1147">
        <v>8.32</v>
      </c>
      <c r="K1147">
        <v>2.38</v>
      </c>
      <c r="L1147" t="s">
        <v>2009</v>
      </c>
      <c r="M1147">
        <f t="shared" si="34"/>
        <v>13</v>
      </c>
      <c r="N1147" t="s">
        <v>2073</v>
      </c>
      <c r="O1147" t="s">
        <v>704</v>
      </c>
      <c r="P1147" t="s">
        <v>33</v>
      </c>
      <c r="Q1147" t="s">
        <v>42</v>
      </c>
      <c r="R1147" t="s">
        <v>70</v>
      </c>
      <c r="S1147" t="s">
        <v>1584</v>
      </c>
      <c r="T1147" t="s">
        <v>52</v>
      </c>
      <c r="U1147">
        <v>0.74</v>
      </c>
      <c r="V1147" s="1">
        <v>39950</v>
      </c>
      <c r="W1147">
        <f t="shared" si="35"/>
        <v>16.972799999999999</v>
      </c>
    </row>
    <row r="1148" spans="1:23" x14ac:dyDescent="0.2">
      <c r="A1148">
        <v>1147</v>
      </c>
      <c r="B1148">
        <v>8353</v>
      </c>
      <c r="C1148" s="1">
        <v>39948</v>
      </c>
      <c r="D1148" t="s">
        <v>63</v>
      </c>
      <c r="E1148">
        <v>16</v>
      </c>
      <c r="F1148">
        <v>43.276800000000001</v>
      </c>
      <c r="G1148">
        <v>0.08</v>
      </c>
      <c r="H1148" t="s">
        <v>22</v>
      </c>
      <c r="I1148">
        <v>-2.12</v>
      </c>
      <c r="J1148">
        <v>2.94</v>
      </c>
      <c r="K1148">
        <v>0.96</v>
      </c>
      <c r="L1148" t="s">
        <v>2009</v>
      </c>
      <c r="M1148">
        <f t="shared" si="34"/>
        <v>13</v>
      </c>
      <c r="N1148" t="s">
        <v>2073</v>
      </c>
      <c r="O1148" t="s">
        <v>704</v>
      </c>
      <c r="P1148" t="s">
        <v>33</v>
      </c>
      <c r="Q1148" t="s">
        <v>26</v>
      </c>
      <c r="R1148" t="s">
        <v>95</v>
      </c>
      <c r="S1148" t="s">
        <v>486</v>
      </c>
      <c r="T1148" t="s">
        <v>68</v>
      </c>
      <c r="U1148">
        <v>0.57999999999999996</v>
      </c>
      <c r="V1148" s="1">
        <v>39950</v>
      </c>
      <c r="W1148">
        <f t="shared" si="35"/>
        <v>3.7631999999999999</v>
      </c>
    </row>
    <row r="1149" spans="1:23" x14ac:dyDescent="0.2">
      <c r="A1149">
        <v>1148</v>
      </c>
      <c r="B1149">
        <v>8384</v>
      </c>
      <c r="C1149" s="1">
        <v>40303</v>
      </c>
      <c r="D1149" t="s">
        <v>30</v>
      </c>
      <c r="E1149">
        <v>37</v>
      </c>
      <c r="F1149">
        <v>4851.121799999999</v>
      </c>
      <c r="G1149">
        <v>7.0000000000000007E-2</v>
      </c>
      <c r="H1149" t="s">
        <v>31</v>
      </c>
      <c r="I1149">
        <v>-698.09</v>
      </c>
      <c r="J1149">
        <v>140.97999999999999</v>
      </c>
      <c r="K1149">
        <v>36.090000000000003</v>
      </c>
      <c r="L1149" t="s">
        <v>1867</v>
      </c>
      <c r="M1149">
        <f t="shared" si="34"/>
        <v>11</v>
      </c>
      <c r="N1149" t="s">
        <v>672</v>
      </c>
      <c r="O1149" t="s">
        <v>673</v>
      </c>
      <c r="P1149" t="s">
        <v>25</v>
      </c>
      <c r="Q1149" t="s">
        <v>49</v>
      </c>
      <c r="R1149" t="s">
        <v>80</v>
      </c>
      <c r="S1149" t="s">
        <v>349</v>
      </c>
      <c r="T1149" t="s">
        <v>82</v>
      </c>
      <c r="U1149">
        <v>0.77</v>
      </c>
      <c r="V1149" s="1">
        <v>40304</v>
      </c>
      <c r="W1149">
        <f t="shared" si="35"/>
        <v>365.13819999999998</v>
      </c>
    </row>
    <row r="1150" spans="1:23" x14ac:dyDescent="0.2">
      <c r="A1150">
        <v>1149</v>
      </c>
      <c r="B1150">
        <v>8387</v>
      </c>
      <c r="C1150" s="1">
        <v>40257</v>
      </c>
      <c r="D1150" t="s">
        <v>45</v>
      </c>
      <c r="E1150">
        <v>35</v>
      </c>
      <c r="F1150">
        <v>1088.6819999999998</v>
      </c>
      <c r="G1150">
        <v>0.02</v>
      </c>
      <c r="H1150" t="s">
        <v>22</v>
      </c>
      <c r="I1150">
        <v>185.08750000000001</v>
      </c>
      <c r="J1150">
        <v>31.74</v>
      </c>
      <c r="K1150">
        <v>12.62</v>
      </c>
      <c r="L1150" t="s">
        <v>2079</v>
      </c>
      <c r="M1150">
        <f t="shared" si="34"/>
        <v>14</v>
      </c>
      <c r="N1150" t="s">
        <v>2073</v>
      </c>
      <c r="O1150" t="s">
        <v>704</v>
      </c>
      <c r="P1150" t="s">
        <v>41</v>
      </c>
      <c r="Q1150" t="s">
        <v>26</v>
      </c>
      <c r="R1150" t="s">
        <v>37</v>
      </c>
      <c r="S1150" t="s">
        <v>1223</v>
      </c>
      <c r="T1150" t="s">
        <v>39</v>
      </c>
      <c r="U1150">
        <v>0.37</v>
      </c>
      <c r="V1150" s="1">
        <v>40258</v>
      </c>
      <c r="W1150">
        <f t="shared" si="35"/>
        <v>22.217999999999996</v>
      </c>
    </row>
    <row r="1151" spans="1:23" x14ac:dyDescent="0.2">
      <c r="A1151">
        <v>1150</v>
      </c>
      <c r="B1151">
        <v>8388</v>
      </c>
      <c r="C1151" s="1">
        <v>40962</v>
      </c>
      <c r="D1151" t="s">
        <v>21</v>
      </c>
      <c r="E1151">
        <v>39</v>
      </c>
      <c r="F1151">
        <v>275.28929999999997</v>
      </c>
      <c r="G1151">
        <v>7.0000000000000007E-2</v>
      </c>
      <c r="H1151" t="s">
        <v>22</v>
      </c>
      <c r="I1151">
        <v>25.16</v>
      </c>
      <c r="J1151">
        <v>7.59</v>
      </c>
      <c r="K1151">
        <v>4</v>
      </c>
      <c r="L1151" t="s">
        <v>1413</v>
      </c>
      <c r="M1151">
        <f t="shared" si="34"/>
        <v>11</v>
      </c>
      <c r="N1151" t="s">
        <v>1123</v>
      </c>
      <c r="O1151" t="s">
        <v>1123</v>
      </c>
      <c r="P1151" t="s">
        <v>60</v>
      </c>
      <c r="Q1151" t="s">
        <v>49</v>
      </c>
      <c r="R1151" t="s">
        <v>50</v>
      </c>
      <c r="S1151" t="s">
        <v>504</v>
      </c>
      <c r="T1151" t="s">
        <v>68</v>
      </c>
      <c r="U1151">
        <v>0.42</v>
      </c>
      <c r="V1151" s="1">
        <v>40964</v>
      </c>
      <c r="W1151">
        <f t="shared" si="35"/>
        <v>20.720700000000001</v>
      </c>
    </row>
    <row r="1152" spans="1:23" x14ac:dyDescent="0.2">
      <c r="A1152">
        <v>1151</v>
      </c>
      <c r="B1152">
        <v>8388</v>
      </c>
      <c r="C1152" s="1">
        <v>40962</v>
      </c>
      <c r="D1152" t="s">
        <v>21</v>
      </c>
      <c r="E1152">
        <v>37</v>
      </c>
      <c r="F1152">
        <v>424.24199999999996</v>
      </c>
      <c r="G1152">
        <v>0.02</v>
      </c>
      <c r="H1152" t="s">
        <v>22</v>
      </c>
      <c r="I1152">
        <v>24.853999999999999</v>
      </c>
      <c r="J1152">
        <v>11.7</v>
      </c>
      <c r="K1152">
        <v>5.63</v>
      </c>
      <c r="L1152" t="s">
        <v>1413</v>
      </c>
      <c r="M1152">
        <f t="shared" si="34"/>
        <v>11</v>
      </c>
      <c r="N1152" t="s">
        <v>1123</v>
      </c>
      <c r="O1152" t="s">
        <v>1123</v>
      </c>
      <c r="P1152" t="s">
        <v>60</v>
      </c>
      <c r="Q1152" t="s">
        <v>26</v>
      </c>
      <c r="R1152" t="s">
        <v>37</v>
      </c>
      <c r="S1152" t="s">
        <v>1333</v>
      </c>
      <c r="T1152" t="s">
        <v>39</v>
      </c>
      <c r="U1152">
        <v>0.4</v>
      </c>
      <c r="V1152" s="1">
        <v>40964</v>
      </c>
      <c r="W1152">
        <f t="shared" si="35"/>
        <v>8.6579999999999995</v>
      </c>
    </row>
    <row r="1153" spans="1:23" x14ac:dyDescent="0.2">
      <c r="A1153">
        <v>1152</v>
      </c>
      <c r="B1153">
        <v>8388</v>
      </c>
      <c r="C1153" s="1">
        <v>40962</v>
      </c>
      <c r="D1153" t="s">
        <v>21</v>
      </c>
      <c r="E1153">
        <v>42</v>
      </c>
      <c r="F1153">
        <v>287.29680000000002</v>
      </c>
      <c r="G1153">
        <v>0.02</v>
      </c>
      <c r="H1153" t="s">
        <v>22</v>
      </c>
      <c r="I1153">
        <v>96.34</v>
      </c>
      <c r="J1153">
        <v>6.98</v>
      </c>
      <c r="K1153">
        <v>1.6</v>
      </c>
      <c r="L1153" t="s">
        <v>1413</v>
      </c>
      <c r="M1153">
        <f t="shared" si="34"/>
        <v>11</v>
      </c>
      <c r="N1153" t="s">
        <v>1123</v>
      </c>
      <c r="O1153" t="s">
        <v>1123</v>
      </c>
      <c r="P1153" t="s">
        <v>60</v>
      </c>
      <c r="Q1153" t="s">
        <v>26</v>
      </c>
      <c r="R1153" t="s">
        <v>61</v>
      </c>
      <c r="S1153" t="s">
        <v>829</v>
      </c>
      <c r="T1153" t="s">
        <v>68</v>
      </c>
      <c r="U1153">
        <v>0.38</v>
      </c>
      <c r="V1153" s="1">
        <v>40964</v>
      </c>
      <c r="W1153">
        <f t="shared" si="35"/>
        <v>5.8632000000000009</v>
      </c>
    </row>
    <row r="1154" spans="1:23" x14ac:dyDescent="0.2">
      <c r="A1154">
        <v>1153</v>
      </c>
      <c r="B1154">
        <v>8390</v>
      </c>
      <c r="C1154" s="1">
        <v>41020</v>
      </c>
      <c r="D1154" t="s">
        <v>63</v>
      </c>
      <c r="E1154">
        <v>24</v>
      </c>
      <c r="F1154">
        <v>684.03840000000002</v>
      </c>
      <c r="G1154">
        <v>0.08</v>
      </c>
      <c r="H1154" t="s">
        <v>22</v>
      </c>
      <c r="I1154">
        <v>-99.34</v>
      </c>
      <c r="J1154">
        <v>30.98</v>
      </c>
      <c r="K1154">
        <v>4</v>
      </c>
      <c r="L1154" t="s">
        <v>798</v>
      </c>
      <c r="M1154">
        <f t="shared" si="34"/>
        <v>11</v>
      </c>
      <c r="N1154" t="s">
        <v>703</v>
      </c>
      <c r="O1154" t="s">
        <v>704</v>
      </c>
      <c r="P1154" t="s">
        <v>60</v>
      </c>
      <c r="Q1154" t="s">
        <v>42</v>
      </c>
      <c r="R1154" t="s">
        <v>70</v>
      </c>
      <c r="S1154" t="s">
        <v>805</v>
      </c>
      <c r="T1154" t="s">
        <v>39</v>
      </c>
      <c r="U1154">
        <v>0.8</v>
      </c>
      <c r="V1154" s="1">
        <v>41020</v>
      </c>
      <c r="W1154">
        <f t="shared" si="35"/>
        <v>59.4816</v>
      </c>
    </row>
    <row r="1155" spans="1:23" x14ac:dyDescent="0.2">
      <c r="A1155">
        <v>1154</v>
      </c>
      <c r="B1155">
        <v>8391</v>
      </c>
      <c r="C1155" s="1">
        <v>40783</v>
      </c>
      <c r="D1155" t="s">
        <v>30</v>
      </c>
      <c r="E1155">
        <v>4</v>
      </c>
      <c r="F1155">
        <v>1155.7632000000001</v>
      </c>
      <c r="G1155">
        <v>0.04</v>
      </c>
      <c r="H1155" t="s">
        <v>31</v>
      </c>
      <c r="I1155">
        <v>-268.36</v>
      </c>
      <c r="J1155">
        <v>300.98</v>
      </c>
      <c r="K1155">
        <v>64.73</v>
      </c>
      <c r="L1155" t="s">
        <v>79</v>
      </c>
      <c r="M1155">
        <f t="shared" ref="M1155:M1218" si="36">LEN(L1155)</f>
        <v>15</v>
      </c>
      <c r="N1155" t="s">
        <v>24</v>
      </c>
      <c r="O1155" t="s">
        <v>24</v>
      </c>
      <c r="P1155" t="s">
        <v>41</v>
      </c>
      <c r="Q1155" t="s">
        <v>49</v>
      </c>
      <c r="R1155" t="s">
        <v>112</v>
      </c>
      <c r="S1155" t="s">
        <v>168</v>
      </c>
      <c r="T1155" t="s">
        <v>36</v>
      </c>
      <c r="U1155">
        <v>0.56000000000000005</v>
      </c>
      <c r="V1155" s="1">
        <v>40784</v>
      </c>
      <c r="W1155">
        <f t="shared" ref="W1155:W1218" si="37">(J1155*E1155)*G1155</f>
        <v>48.156800000000004</v>
      </c>
    </row>
    <row r="1156" spans="1:23" x14ac:dyDescent="0.2">
      <c r="A1156">
        <v>1155</v>
      </c>
      <c r="B1156">
        <v>8416</v>
      </c>
      <c r="C1156" s="1">
        <v>40396</v>
      </c>
      <c r="D1156" t="s">
        <v>21</v>
      </c>
      <c r="E1156">
        <v>2</v>
      </c>
      <c r="F1156">
        <v>11.122800000000002</v>
      </c>
      <c r="G1156">
        <v>7.0000000000000007E-2</v>
      </c>
      <c r="H1156" t="s">
        <v>22</v>
      </c>
      <c r="I1156">
        <v>-15.45</v>
      </c>
      <c r="J1156">
        <v>5.98</v>
      </c>
      <c r="K1156">
        <v>10.39</v>
      </c>
      <c r="L1156" t="s">
        <v>1941</v>
      </c>
      <c r="M1156">
        <f t="shared" si="36"/>
        <v>12</v>
      </c>
      <c r="N1156" t="s">
        <v>1905</v>
      </c>
      <c r="O1156" t="s">
        <v>673</v>
      </c>
      <c r="P1156" t="s">
        <v>25</v>
      </c>
      <c r="Q1156" t="s">
        <v>26</v>
      </c>
      <c r="R1156" t="s">
        <v>61</v>
      </c>
      <c r="S1156" t="s">
        <v>1430</v>
      </c>
      <c r="T1156" t="s">
        <v>39</v>
      </c>
      <c r="U1156">
        <v>0.4</v>
      </c>
      <c r="V1156" s="1">
        <v>40400</v>
      </c>
      <c r="W1156">
        <f t="shared" si="37"/>
        <v>0.83720000000000017</v>
      </c>
    </row>
    <row r="1157" spans="1:23" x14ac:dyDescent="0.2">
      <c r="A1157">
        <v>1156</v>
      </c>
      <c r="B1157">
        <v>8419</v>
      </c>
      <c r="C1157" s="1">
        <v>40815</v>
      </c>
      <c r="D1157" t="s">
        <v>78</v>
      </c>
      <c r="E1157">
        <v>19</v>
      </c>
      <c r="F1157">
        <v>353.04660000000001</v>
      </c>
      <c r="G1157">
        <v>7.0000000000000007E-2</v>
      </c>
      <c r="H1157" t="s">
        <v>56</v>
      </c>
      <c r="I1157">
        <v>70.39</v>
      </c>
      <c r="J1157">
        <v>19.98</v>
      </c>
      <c r="K1157">
        <v>5.97</v>
      </c>
      <c r="L1157" t="s">
        <v>122</v>
      </c>
      <c r="M1157">
        <f t="shared" si="36"/>
        <v>13</v>
      </c>
      <c r="N1157" t="s">
        <v>24</v>
      </c>
      <c r="O1157" t="s">
        <v>24</v>
      </c>
      <c r="P1157" t="s">
        <v>25</v>
      </c>
      <c r="Q1157" t="s">
        <v>26</v>
      </c>
      <c r="R1157" t="s">
        <v>61</v>
      </c>
      <c r="S1157" t="s">
        <v>169</v>
      </c>
      <c r="T1157" t="s">
        <v>39</v>
      </c>
      <c r="U1157">
        <v>0.38</v>
      </c>
      <c r="V1157" s="1">
        <v>40817</v>
      </c>
      <c r="W1157">
        <f t="shared" si="37"/>
        <v>26.573400000000003</v>
      </c>
    </row>
    <row r="1158" spans="1:23" x14ac:dyDescent="0.2">
      <c r="A1158">
        <v>1157</v>
      </c>
      <c r="B1158">
        <v>8419</v>
      </c>
      <c r="C1158" s="1">
        <v>40815</v>
      </c>
      <c r="D1158" t="s">
        <v>78</v>
      </c>
      <c r="E1158">
        <v>24</v>
      </c>
      <c r="F1158">
        <v>139.96800000000002</v>
      </c>
      <c r="G1158">
        <v>0.1</v>
      </c>
      <c r="H1158" t="s">
        <v>22</v>
      </c>
      <c r="I1158">
        <v>-86.62</v>
      </c>
      <c r="J1158">
        <v>6.48</v>
      </c>
      <c r="K1158">
        <v>7.03</v>
      </c>
      <c r="L1158" t="s">
        <v>122</v>
      </c>
      <c r="M1158">
        <f t="shared" si="36"/>
        <v>13</v>
      </c>
      <c r="N1158" t="s">
        <v>24</v>
      </c>
      <c r="O1158" t="s">
        <v>24</v>
      </c>
      <c r="P1158" t="s">
        <v>25</v>
      </c>
      <c r="Q1158" t="s">
        <v>26</v>
      </c>
      <c r="R1158" t="s">
        <v>61</v>
      </c>
      <c r="S1158" t="s">
        <v>170</v>
      </c>
      <c r="T1158" t="s">
        <v>39</v>
      </c>
      <c r="U1158">
        <v>0.37</v>
      </c>
      <c r="V1158" s="1">
        <v>40816</v>
      </c>
      <c r="W1158">
        <f t="shared" si="37"/>
        <v>15.552000000000001</v>
      </c>
    </row>
    <row r="1159" spans="1:23" x14ac:dyDescent="0.2">
      <c r="A1159">
        <v>1158</v>
      </c>
      <c r="B1159">
        <v>8422</v>
      </c>
      <c r="C1159" s="1">
        <v>39917</v>
      </c>
      <c r="D1159" t="s">
        <v>63</v>
      </c>
      <c r="E1159">
        <v>33</v>
      </c>
      <c r="F1159">
        <v>950.69700000000012</v>
      </c>
      <c r="G1159">
        <v>0.01</v>
      </c>
      <c r="H1159" t="s">
        <v>56</v>
      </c>
      <c r="I1159">
        <v>-22.82</v>
      </c>
      <c r="J1159">
        <v>29.1</v>
      </c>
      <c r="K1159">
        <v>4</v>
      </c>
      <c r="L1159" t="s">
        <v>1576</v>
      </c>
      <c r="M1159">
        <f t="shared" si="36"/>
        <v>12</v>
      </c>
      <c r="N1159" t="s">
        <v>1595</v>
      </c>
      <c r="O1159" t="s">
        <v>1595</v>
      </c>
      <c r="P1159" t="s">
        <v>60</v>
      </c>
      <c r="Q1159" t="s">
        <v>42</v>
      </c>
      <c r="R1159" t="s">
        <v>70</v>
      </c>
      <c r="S1159" t="s">
        <v>1636</v>
      </c>
      <c r="T1159" t="s">
        <v>39</v>
      </c>
      <c r="U1159">
        <v>0.78</v>
      </c>
      <c r="V1159" s="1">
        <v>39919</v>
      </c>
      <c r="W1159">
        <f t="shared" si="37"/>
        <v>9.6030000000000015</v>
      </c>
    </row>
    <row r="1160" spans="1:23" x14ac:dyDescent="0.2">
      <c r="A1160">
        <v>1159</v>
      </c>
      <c r="B1160">
        <v>8422</v>
      </c>
      <c r="C1160" s="1">
        <v>39917</v>
      </c>
      <c r="D1160" t="s">
        <v>63</v>
      </c>
      <c r="E1160">
        <v>18</v>
      </c>
      <c r="F1160">
        <v>5011.3656000000001</v>
      </c>
      <c r="G1160">
        <v>0.06</v>
      </c>
      <c r="H1160" t="s">
        <v>31</v>
      </c>
      <c r="I1160">
        <v>-715.7782060000003</v>
      </c>
      <c r="J1160">
        <v>296.18</v>
      </c>
      <c r="K1160">
        <v>54.12</v>
      </c>
      <c r="L1160" t="s">
        <v>1576</v>
      </c>
      <c r="M1160">
        <f t="shared" si="36"/>
        <v>12</v>
      </c>
      <c r="N1160" t="s">
        <v>974</v>
      </c>
      <c r="O1160" t="s">
        <v>512</v>
      </c>
      <c r="P1160" t="s">
        <v>60</v>
      </c>
      <c r="Q1160" t="s">
        <v>49</v>
      </c>
      <c r="R1160" t="s">
        <v>83</v>
      </c>
      <c r="S1160" t="s">
        <v>425</v>
      </c>
      <c r="T1160" t="s">
        <v>82</v>
      </c>
      <c r="U1160">
        <v>0.76</v>
      </c>
      <c r="V1160" s="1">
        <v>39918</v>
      </c>
      <c r="W1160">
        <f t="shared" si="37"/>
        <v>319.87439999999998</v>
      </c>
    </row>
    <row r="1161" spans="1:23" x14ac:dyDescent="0.2">
      <c r="A1161">
        <v>1160</v>
      </c>
      <c r="B1161">
        <v>8450</v>
      </c>
      <c r="C1161" s="1">
        <v>41012</v>
      </c>
      <c r="D1161" t="s">
        <v>45</v>
      </c>
      <c r="E1161">
        <v>24</v>
      </c>
      <c r="F1161">
        <v>1281.3696</v>
      </c>
      <c r="G1161">
        <v>0.02</v>
      </c>
      <c r="H1161" t="s">
        <v>22</v>
      </c>
      <c r="I1161">
        <v>428.99</v>
      </c>
      <c r="J1161">
        <v>54.48</v>
      </c>
      <c r="K1161">
        <v>0.99</v>
      </c>
      <c r="L1161" t="s">
        <v>1228</v>
      </c>
      <c r="M1161">
        <f t="shared" si="36"/>
        <v>10</v>
      </c>
      <c r="N1161" t="s">
        <v>1905</v>
      </c>
      <c r="O1161" t="s">
        <v>673</v>
      </c>
      <c r="P1161" t="s">
        <v>60</v>
      </c>
      <c r="Q1161" t="s">
        <v>26</v>
      </c>
      <c r="R1161" t="s">
        <v>34</v>
      </c>
      <c r="S1161" t="s">
        <v>1134</v>
      </c>
      <c r="T1161" t="s">
        <v>39</v>
      </c>
      <c r="U1161">
        <v>0.56999999999999995</v>
      </c>
      <c r="V1161" s="1">
        <v>41014</v>
      </c>
      <c r="W1161">
        <f t="shared" si="37"/>
        <v>26.150400000000001</v>
      </c>
    </row>
    <row r="1162" spans="1:23" x14ac:dyDescent="0.2">
      <c r="A1162">
        <v>1161</v>
      </c>
      <c r="B1162">
        <v>8450</v>
      </c>
      <c r="C1162" s="1">
        <v>41012</v>
      </c>
      <c r="D1162" t="s">
        <v>45</v>
      </c>
      <c r="E1162">
        <v>22</v>
      </c>
      <c r="F1162">
        <v>37.637599999999999</v>
      </c>
      <c r="G1162">
        <v>0.09</v>
      </c>
      <c r="H1162" t="s">
        <v>22</v>
      </c>
      <c r="I1162">
        <v>-12.0175</v>
      </c>
      <c r="J1162">
        <v>1.88</v>
      </c>
      <c r="K1162">
        <v>1.49</v>
      </c>
      <c r="L1162" t="s">
        <v>1228</v>
      </c>
      <c r="M1162">
        <f t="shared" si="36"/>
        <v>10</v>
      </c>
      <c r="N1162" t="s">
        <v>1905</v>
      </c>
      <c r="O1162" t="s">
        <v>673</v>
      </c>
      <c r="P1162" t="s">
        <v>60</v>
      </c>
      <c r="Q1162" t="s">
        <v>26</v>
      </c>
      <c r="R1162" t="s">
        <v>37</v>
      </c>
      <c r="S1162" t="s">
        <v>172</v>
      </c>
      <c r="T1162" t="s">
        <v>39</v>
      </c>
      <c r="U1162">
        <v>0.37</v>
      </c>
      <c r="V1162" s="1">
        <v>41013</v>
      </c>
      <c r="W1162">
        <f t="shared" si="37"/>
        <v>3.7223999999999999</v>
      </c>
    </row>
    <row r="1163" spans="1:23" x14ac:dyDescent="0.2">
      <c r="A1163">
        <v>1162</v>
      </c>
      <c r="B1163">
        <v>8454</v>
      </c>
      <c r="C1163" s="1">
        <v>41136</v>
      </c>
      <c r="D1163" t="s">
        <v>63</v>
      </c>
      <c r="E1163">
        <v>38</v>
      </c>
      <c r="F1163">
        <v>199.04400000000001</v>
      </c>
      <c r="G1163">
        <v>0.03</v>
      </c>
      <c r="H1163" t="s">
        <v>22</v>
      </c>
      <c r="I1163">
        <v>-188.1285</v>
      </c>
      <c r="J1163">
        <v>5.4</v>
      </c>
      <c r="K1163">
        <v>7.78</v>
      </c>
      <c r="L1163" t="s">
        <v>1282</v>
      </c>
      <c r="M1163">
        <f t="shared" si="36"/>
        <v>14</v>
      </c>
      <c r="N1163" t="s">
        <v>1123</v>
      </c>
      <c r="O1163" t="s">
        <v>1123</v>
      </c>
      <c r="P1163" t="s">
        <v>25</v>
      </c>
      <c r="Q1163" t="s">
        <v>26</v>
      </c>
      <c r="R1163" t="s">
        <v>37</v>
      </c>
      <c r="S1163" t="s">
        <v>330</v>
      </c>
      <c r="T1163" t="s">
        <v>39</v>
      </c>
      <c r="U1163">
        <v>0.37</v>
      </c>
      <c r="V1163" s="1">
        <v>41139</v>
      </c>
      <c r="W1163">
        <f t="shared" si="37"/>
        <v>6.1560000000000006</v>
      </c>
    </row>
    <row r="1164" spans="1:23" x14ac:dyDescent="0.2">
      <c r="A1164">
        <v>1163</v>
      </c>
      <c r="B1164">
        <v>8480</v>
      </c>
      <c r="C1164" s="1">
        <v>40572</v>
      </c>
      <c r="D1164" t="s">
        <v>30</v>
      </c>
      <c r="E1164">
        <v>11</v>
      </c>
      <c r="F1164">
        <v>66.290400000000005</v>
      </c>
      <c r="G1164">
        <v>7.0000000000000007E-2</v>
      </c>
      <c r="H1164" t="s">
        <v>22</v>
      </c>
      <c r="I1164">
        <v>-58.4</v>
      </c>
      <c r="J1164">
        <v>6.48</v>
      </c>
      <c r="K1164">
        <v>8.74</v>
      </c>
      <c r="L1164" t="s">
        <v>1738</v>
      </c>
      <c r="M1164">
        <f t="shared" si="36"/>
        <v>13</v>
      </c>
      <c r="N1164" t="s">
        <v>1123</v>
      </c>
      <c r="O1164" t="s">
        <v>1123</v>
      </c>
      <c r="P1164" t="s">
        <v>41</v>
      </c>
      <c r="Q1164" t="s">
        <v>26</v>
      </c>
      <c r="R1164" t="s">
        <v>61</v>
      </c>
      <c r="S1164" t="s">
        <v>1210</v>
      </c>
      <c r="T1164" t="s">
        <v>39</v>
      </c>
      <c r="U1164">
        <v>0.36</v>
      </c>
      <c r="V1164" s="1">
        <v>40574</v>
      </c>
      <c r="W1164">
        <f t="shared" si="37"/>
        <v>4.9896000000000003</v>
      </c>
    </row>
    <row r="1165" spans="1:23" x14ac:dyDescent="0.2">
      <c r="A1165">
        <v>1164</v>
      </c>
      <c r="B1165">
        <v>8480</v>
      </c>
      <c r="C1165" s="1">
        <v>40572</v>
      </c>
      <c r="D1165" t="s">
        <v>30</v>
      </c>
      <c r="E1165">
        <v>3</v>
      </c>
      <c r="F1165">
        <v>343.95269999999999</v>
      </c>
      <c r="G1165">
        <v>0.09</v>
      </c>
      <c r="H1165" t="s">
        <v>22</v>
      </c>
      <c r="I1165">
        <v>-558.41499999999996</v>
      </c>
      <c r="J1165">
        <v>125.99</v>
      </c>
      <c r="K1165">
        <v>7.69</v>
      </c>
      <c r="L1165" t="s">
        <v>1738</v>
      </c>
      <c r="M1165">
        <f t="shared" si="36"/>
        <v>13</v>
      </c>
      <c r="N1165" t="s">
        <v>1123</v>
      </c>
      <c r="O1165" t="s">
        <v>1123</v>
      </c>
      <c r="P1165" t="s">
        <v>41</v>
      </c>
      <c r="Q1165" t="s">
        <v>42</v>
      </c>
      <c r="R1165" t="s">
        <v>43</v>
      </c>
      <c r="S1165" t="s">
        <v>129</v>
      </c>
      <c r="T1165" t="s">
        <v>39</v>
      </c>
      <c r="U1165">
        <v>0.57999999999999996</v>
      </c>
      <c r="V1165" s="1">
        <v>40574</v>
      </c>
      <c r="W1165">
        <f t="shared" si="37"/>
        <v>34.017299999999999</v>
      </c>
    </row>
    <row r="1166" spans="1:23" x14ac:dyDescent="0.2">
      <c r="A1166">
        <v>1165</v>
      </c>
      <c r="B1166">
        <v>8513</v>
      </c>
      <c r="C1166" s="1">
        <v>40739</v>
      </c>
      <c r="D1166" t="s">
        <v>21</v>
      </c>
      <c r="E1166">
        <v>9</v>
      </c>
      <c r="F1166">
        <v>153.72899999999998</v>
      </c>
      <c r="G1166">
        <v>0.05</v>
      </c>
      <c r="H1166" t="s">
        <v>22</v>
      </c>
      <c r="I1166">
        <v>-43.030200000000001</v>
      </c>
      <c r="J1166">
        <v>17.98</v>
      </c>
      <c r="K1166">
        <v>8.51</v>
      </c>
      <c r="L1166" t="s">
        <v>1487</v>
      </c>
      <c r="M1166">
        <f t="shared" si="36"/>
        <v>11</v>
      </c>
      <c r="N1166" t="s">
        <v>1123</v>
      </c>
      <c r="O1166" t="s">
        <v>1123</v>
      </c>
      <c r="P1166" t="s">
        <v>25</v>
      </c>
      <c r="Q1166" t="s">
        <v>42</v>
      </c>
      <c r="R1166" t="s">
        <v>210</v>
      </c>
      <c r="S1166" t="s">
        <v>277</v>
      </c>
      <c r="T1166" t="s">
        <v>48</v>
      </c>
      <c r="U1166">
        <v>0.4</v>
      </c>
      <c r="V1166" s="1">
        <v>40741</v>
      </c>
      <c r="W1166">
        <f t="shared" si="37"/>
        <v>8.0909999999999993</v>
      </c>
    </row>
    <row r="1167" spans="1:23" x14ac:dyDescent="0.2">
      <c r="A1167">
        <v>1166</v>
      </c>
      <c r="B1167">
        <v>8513</v>
      </c>
      <c r="C1167" s="1">
        <v>40739</v>
      </c>
      <c r="D1167" t="s">
        <v>21</v>
      </c>
      <c r="E1167">
        <v>8</v>
      </c>
      <c r="F1167">
        <v>68.959999999999994</v>
      </c>
      <c r="G1167">
        <v>0</v>
      </c>
      <c r="H1167" t="s">
        <v>56</v>
      </c>
      <c r="I1167">
        <v>-9.2899999999999991</v>
      </c>
      <c r="J1167">
        <v>8.6199999999999992</v>
      </c>
      <c r="K1167">
        <v>4.5</v>
      </c>
      <c r="L1167" t="s">
        <v>1487</v>
      </c>
      <c r="M1167">
        <f t="shared" si="36"/>
        <v>11</v>
      </c>
      <c r="N1167" t="s">
        <v>1595</v>
      </c>
      <c r="O1167" t="s">
        <v>1595</v>
      </c>
      <c r="P1167" t="s">
        <v>25</v>
      </c>
      <c r="Q1167" t="s">
        <v>26</v>
      </c>
      <c r="R1167" t="s">
        <v>34</v>
      </c>
      <c r="S1167" t="s">
        <v>1626</v>
      </c>
      <c r="T1167" t="s">
        <v>39</v>
      </c>
      <c r="U1167">
        <v>0.59</v>
      </c>
      <c r="V1167" s="1">
        <v>40746</v>
      </c>
      <c r="W1167">
        <f t="shared" si="37"/>
        <v>0</v>
      </c>
    </row>
    <row r="1168" spans="1:23" x14ac:dyDescent="0.2">
      <c r="A1168">
        <v>1167</v>
      </c>
      <c r="B1168">
        <v>8515</v>
      </c>
      <c r="C1168" s="1">
        <v>40533</v>
      </c>
      <c r="D1168" t="s">
        <v>78</v>
      </c>
      <c r="E1168">
        <v>33</v>
      </c>
      <c r="F1168">
        <v>691.35</v>
      </c>
      <c r="G1168">
        <v>0</v>
      </c>
      <c r="H1168" t="s">
        <v>22</v>
      </c>
      <c r="I1168">
        <v>99.31</v>
      </c>
      <c r="J1168">
        <v>20.95</v>
      </c>
      <c r="K1168">
        <v>4</v>
      </c>
      <c r="L1168" t="s">
        <v>875</v>
      </c>
      <c r="M1168">
        <f t="shared" si="36"/>
        <v>13</v>
      </c>
      <c r="N1168" t="s">
        <v>703</v>
      </c>
      <c r="O1168" t="s">
        <v>704</v>
      </c>
      <c r="P1168" t="s">
        <v>25</v>
      </c>
      <c r="Q1168" t="s">
        <v>42</v>
      </c>
      <c r="R1168" t="s">
        <v>70</v>
      </c>
      <c r="S1168" t="s">
        <v>231</v>
      </c>
      <c r="T1168" t="s">
        <v>39</v>
      </c>
      <c r="U1168">
        <v>0.6</v>
      </c>
      <c r="V1168" s="1">
        <v>40534</v>
      </c>
      <c r="W1168">
        <f t="shared" si="37"/>
        <v>0</v>
      </c>
    </row>
    <row r="1169" spans="1:23" x14ac:dyDescent="0.2">
      <c r="A1169">
        <v>1168</v>
      </c>
      <c r="B1169">
        <v>8545</v>
      </c>
      <c r="C1169" s="1">
        <v>39981</v>
      </c>
      <c r="D1169" t="s">
        <v>21</v>
      </c>
      <c r="E1169">
        <v>25</v>
      </c>
      <c r="F1169">
        <v>103.25</v>
      </c>
      <c r="G1169">
        <v>0</v>
      </c>
      <c r="H1169" t="s">
        <v>22</v>
      </c>
      <c r="I1169">
        <v>-77.337500000000006</v>
      </c>
      <c r="J1169">
        <v>4.13</v>
      </c>
      <c r="K1169">
        <v>5.34</v>
      </c>
      <c r="L1169" t="s">
        <v>806</v>
      </c>
      <c r="M1169">
        <f t="shared" si="36"/>
        <v>14</v>
      </c>
      <c r="N1169" t="s">
        <v>703</v>
      </c>
      <c r="O1169" t="s">
        <v>704</v>
      </c>
      <c r="P1169" t="s">
        <v>25</v>
      </c>
      <c r="Q1169" t="s">
        <v>26</v>
      </c>
      <c r="R1169" t="s">
        <v>37</v>
      </c>
      <c r="S1169" t="s">
        <v>680</v>
      </c>
      <c r="T1169" t="s">
        <v>39</v>
      </c>
      <c r="U1169">
        <v>0.38</v>
      </c>
      <c r="V1169" s="1">
        <v>39985</v>
      </c>
      <c r="W1169">
        <f t="shared" si="37"/>
        <v>0</v>
      </c>
    </row>
    <row r="1170" spans="1:23" x14ac:dyDescent="0.2">
      <c r="A1170">
        <v>1169</v>
      </c>
      <c r="B1170">
        <v>8545</v>
      </c>
      <c r="C1170" s="1">
        <v>39981</v>
      </c>
      <c r="D1170" t="s">
        <v>21</v>
      </c>
      <c r="E1170">
        <v>24</v>
      </c>
      <c r="F1170">
        <v>2829.1679999999997</v>
      </c>
      <c r="G1170">
        <v>0.1</v>
      </c>
      <c r="H1170" t="s">
        <v>31</v>
      </c>
      <c r="I1170">
        <v>-662.8</v>
      </c>
      <c r="J1170">
        <v>130.97999999999999</v>
      </c>
      <c r="K1170">
        <v>54.74</v>
      </c>
      <c r="L1170" t="s">
        <v>806</v>
      </c>
      <c r="M1170">
        <f t="shared" si="36"/>
        <v>14</v>
      </c>
      <c r="N1170" t="s">
        <v>703</v>
      </c>
      <c r="O1170" t="s">
        <v>704</v>
      </c>
      <c r="P1170" t="s">
        <v>25</v>
      </c>
      <c r="Q1170" t="s">
        <v>49</v>
      </c>
      <c r="R1170" t="s">
        <v>80</v>
      </c>
      <c r="S1170" t="s">
        <v>807</v>
      </c>
      <c r="T1170" t="s">
        <v>82</v>
      </c>
      <c r="U1170">
        <v>0.69</v>
      </c>
      <c r="V1170" s="1">
        <v>39985</v>
      </c>
      <c r="W1170">
        <f t="shared" si="37"/>
        <v>314.35199999999998</v>
      </c>
    </row>
    <row r="1171" spans="1:23" x14ac:dyDescent="0.2">
      <c r="A1171">
        <v>1170</v>
      </c>
      <c r="B1171">
        <v>8546</v>
      </c>
      <c r="C1171" s="1">
        <v>41000</v>
      </c>
      <c r="D1171" t="s">
        <v>30</v>
      </c>
      <c r="E1171">
        <v>4</v>
      </c>
      <c r="F1171">
        <v>38.838799999999999</v>
      </c>
      <c r="G1171">
        <v>0.03</v>
      </c>
      <c r="H1171" t="s">
        <v>56</v>
      </c>
      <c r="I1171">
        <v>-12.48</v>
      </c>
      <c r="J1171">
        <v>10.01</v>
      </c>
      <c r="K1171">
        <v>1.99</v>
      </c>
      <c r="L1171" t="s">
        <v>1713</v>
      </c>
      <c r="M1171">
        <f t="shared" si="36"/>
        <v>10</v>
      </c>
      <c r="N1171" t="s">
        <v>1813</v>
      </c>
      <c r="O1171" t="s">
        <v>512</v>
      </c>
      <c r="P1171" t="s">
        <v>25</v>
      </c>
      <c r="Q1171" t="s">
        <v>42</v>
      </c>
      <c r="R1171" t="s">
        <v>70</v>
      </c>
      <c r="S1171" t="s">
        <v>444</v>
      </c>
      <c r="T1171" t="s">
        <v>52</v>
      </c>
      <c r="U1171">
        <v>0.41</v>
      </c>
      <c r="V1171" s="1">
        <v>41002</v>
      </c>
      <c r="W1171">
        <f t="shared" si="37"/>
        <v>1.2011999999999998</v>
      </c>
    </row>
    <row r="1172" spans="1:23" x14ac:dyDescent="0.2">
      <c r="A1172">
        <v>1171</v>
      </c>
      <c r="B1172">
        <v>8551</v>
      </c>
      <c r="C1172" s="1">
        <v>40023</v>
      </c>
      <c r="D1172" t="s">
        <v>78</v>
      </c>
      <c r="E1172">
        <v>25</v>
      </c>
      <c r="F1172">
        <v>167.625</v>
      </c>
      <c r="G1172">
        <v>0.1</v>
      </c>
      <c r="H1172" t="s">
        <v>22</v>
      </c>
      <c r="I1172">
        <v>-69.873999999999995</v>
      </c>
      <c r="J1172">
        <v>7.45</v>
      </c>
      <c r="K1172">
        <v>6.28</v>
      </c>
      <c r="L1172" t="s">
        <v>1089</v>
      </c>
      <c r="M1172">
        <f t="shared" si="36"/>
        <v>12</v>
      </c>
      <c r="N1172" t="s">
        <v>672</v>
      </c>
      <c r="O1172" t="s">
        <v>673</v>
      </c>
      <c r="P1172" t="s">
        <v>41</v>
      </c>
      <c r="Q1172" t="s">
        <v>26</v>
      </c>
      <c r="R1172" t="s">
        <v>37</v>
      </c>
      <c r="S1172" t="s">
        <v>1092</v>
      </c>
      <c r="T1172" t="s">
        <v>39</v>
      </c>
      <c r="U1172">
        <v>0.4</v>
      </c>
      <c r="V1172" s="1">
        <v>40026</v>
      </c>
      <c r="W1172">
        <f t="shared" si="37"/>
        <v>18.625</v>
      </c>
    </row>
    <row r="1173" spans="1:23" x14ac:dyDescent="0.2">
      <c r="A1173">
        <v>1172</v>
      </c>
      <c r="B1173">
        <v>8551</v>
      </c>
      <c r="C1173" s="1">
        <v>40023</v>
      </c>
      <c r="D1173" t="s">
        <v>78</v>
      </c>
      <c r="E1173">
        <v>34</v>
      </c>
      <c r="F1173">
        <v>218.11680000000001</v>
      </c>
      <c r="G1173">
        <v>0.01</v>
      </c>
      <c r="H1173" t="s">
        <v>22</v>
      </c>
      <c r="I1173">
        <v>-135.74</v>
      </c>
      <c r="J1173">
        <v>6.48</v>
      </c>
      <c r="K1173">
        <v>7.86</v>
      </c>
      <c r="L1173" t="s">
        <v>1089</v>
      </c>
      <c r="M1173">
        <f t="shared" si="36"/>
        <v>12</v>
      </c>
      <c r="N1173" t="s">
        <v>672</v>
      </c>
      <c r="O1173" t="s">
        <v>673</v>
      </c>
      <c r="P1173" t="s">
        <v>41</v>
      </c>
      <c r="Q1173" t="s">
        <v>26</v>
      </c>
      <c r="R1173" t="s">
        <v>61</v>
      </c>
      <c r="S1173" t="s">
        <v>153</v>
      </c>
      <c r="T1173" t="s">
        <v>39</v>
      </c>
      <c r="U1173">
        <v>0.37</v>
      </c>
      <c r="V1173" s="1">
        <v>40025</v>
      </c>
      <c r="W1173">
        <f t="shared" si="37"/>
        <v>2.2032000000000003</v>
      </c>
    </row>
    <row r="1174" spans="1:23" x14ac:dyDescent="0.2">
      <c r="A1174">
        <v>1173</v>
      </c>
      <c r="B1174">
        <v>8576</v>
      </c>
      <c r="C1174" s="1">
        <v>39822</v>
      </c>
      <c r="D1174" t="s">
        <v>30</v>
      </c>
      <c r="E1174">
        <v>43</v>
      </c>
      <c r="F1174">
        <v>501.38</v>
      </c>
      <c r="G1174">
        <v>0</v>
      </c>
      <c r="H1174" t="s">
        <v>56</v>
      </c>
      <c r="I1174">
        <v>-164.25</v>
      </c>
      <c r="J1174">
        <v>11.66</v>
      </c>
      <c r="K1174">
        <v>8.99</v>
      </c>
      <c r="L1174" t="s">
        <v>1492</v>
      </c>
      <c r="M1174">
        <f t="shared" si="36"/>
        <v>13</v>
      </c>
      <c r="N1174" t="s">
        <v>2012</v>
      </c>
      <c r="O1174" t="s">
        <v>2012</v>
      </c>
      <c r="P1174" t="s">
        <v>41</v>
      </c>
      <c r="Q1174" t="s">
        <v>26</v>
      </c>
      <c r="R1174" t="s">
        <v>95</v>
      </c>
      <c r="S1174" t="s">
        <v>498</v>
      </c>
      <c r="T1174" t="s">
        <v>52</v>
      </c>
      <c r="U1174">
        <v>0.59</v>
      </c>
      <c r="V1174" s="1">
        <v>39824</v>
      </c>
      <c r="W1174">
        <f t="shared" si="37"/>
        <v>0</v>
      </c>
    </row>
    <row r="1175" spans="1:23" x14ac:dyDescent="0.2">
      <c r="A1175">
        <v>1174</v>
      </c>
      <c r="B1175">
        <v>8578</v>
      </c>
      <c r="C1175" s="1">
        <v>40788</v>
      </c>
      <c r="D1175" t="s">
        <v>30</v>
      </c>
      <c r="E1175">
        <v>40</v>
      </c>
      <c r="F1175">
        <v>350.64</v>
      </c>
      <c r="G1175">
        <v>0.1</v>
      </c>
      <c r="H1175" t="s">
        <v>22</v>
      </c>
      <c r="I1175">
        <v>-1.79</v>
      </c>
      <c r="J1175">
        <v>9.74</v>
      </c>
      <c r="K1175">
        <v>5.71</v>
      </c>
      <c r="L1175" t="s">
        <v>833</v>
      </c>
      <c r="M1175">
        <f t="shared" si="36"/>
        <v>14</v>
      </c>
      <c r="N1175" t="s">
        <v>1813</v>
      </c>
      <c r="O1175" t="s">
        <v>512</v>
      </c>
      <c r="P1175" t="s">
        <v>41</v>
      </c>
      <c r="Q1175" t="s">
        <v>49</v>
      </c>
      <c r="R1175" t="s">
        <v>50</v>
      </c>
      <c r="S1175" t="s">
        <v>1795</v>
      </c>
      <c r="T1175" t="s">
        <v>39</v>
      </c>
      <c r="U1175">
        <v>0.41</v>
      </c>
      <c r="V1175" s="1">
        <v>40789</v>
      </c>
      <c r="W1175">
        <f t="shared" si="37"/>
        <v>38.960000000000008</v>
      </c>
    </row>
    <row r="1176" spans="1:23" x14ac:dyDescent="0.2">
      <c r="A1176">
        <v>1175</v>
      </c>
      <c r="B1176">
        <v>8580</v>
      </c>
      <c r="C1176" s="1">
        <v>40624</v>
      </c>
      <c r="D1176" t="s">
        <v>30</v>
      </c>
      <c r="E1176">
        <v>12</v>
      </c>
      <c r="F1176">
        <v>138.96</v>
      </c>
      <c r="G1176">
        <v>0</v>
      </c>
      <c r="H1176" t="s">
        <v>22</v>
      </c>
      <c r="I1176">
        <v>-3.95</v>
      </c>
      <c r="J1176">
        <v>11.58</v>
      </c>
      <c r="K1176">
        <v>6.97</v>
      </c>
      <c r="L1176" t="s">
        <v>1126</v>
      </c>
      <c r="M1176">
        <f t="shared" si="36"/>
        <v>12</v>
      </c>
      <c r="N1176" t="s">
        <v>672</v>
      </c>
      <c r="O1176" t="s">
        <v>673</v>
      </c>
      <c r="P1176" t="s">
        <v>33</v>
      </c>
      <c r="Q1176" t="s">
        <v>26</v>
      </c>
      <c r="R1176" t="s">
        <v>76</v>
      </c>
      <c r="S1176" t="s">
        <v>304</v>
      </c>
      <c r="T1176" t="s">
        <v>39</v>
      </c>
      <c r="U1176">
        <v>0.35</v>
      </c>
      <c r="V1176" s="1">
        <v>40624</v>
      </c>
      <c r="W1176">
        <f t="shared" si="37"/>
        <v>0</v>
      </c>
    </row>
    <row r="1177" spans="1:23" x14ac:dyDescent="0.2">
      <c r="A1177">
        <v>1176</v>
      </c>
      <c r="B1177">
        <v>8580</v>
      </c>
      <c r="C1177" s="1">
        <v>40624</v>
      </c>
      <c r="D1177" t="s">
        <v>30</v>
      </c>
      <c r="E1177">
        <v>37</v>
      </c>
      <c r="F1177">
        <v>287.49</v>
      </c>
      <c r="G1177">
        <v>0</v>
      </c>
      <c r="H1177" t="s">
        <v>22</v>
      </c>
      <c r="I1177">
        <v>-215.57</v>
      </c>
      <c r="J1177">
        <v>7.77</v>
      </c>
      <c r="K1177">
        <v>9.23</v>
      </c>
      <c r="L1177" t="s">
        <v>1126</v>
      </c>
      <c r="M1177">
        <f t="shared" si="36"/>
        <v>12</v>
      </c>
      <c r="N1177" t="s">
        <v>672</v>
      </c>
      <c r="O1177" t="s">
        <v>673</v>
      </c>
      <c r="P1177" t="s">
        <v>33</v>
      </c>
      <c r="Q1177" t="s">
        <v>26</v>
      </c>
      <c r="R1177" t="s">
        <v>34</v>
      </c>
      <c r="S1177" t="s">
        <v>1386</v>
      </c>
      <c r="T1177" t="s">
        <v>39</v>
      </c>
      <c r="U1177">
        <v>0.57999999999999996</v>
      </c>
      <c r="V1177" s="1">
        <v>40625</v>
      </c>
      <c r="W1177">
        <f t="shared" si="37"/>
        <v>0</v>
      </c>
    </row>
    <row r="1178" spans="1:23" x14ac:dyDescent="0.2">
      <c r="A1178">
        <v>1177</v>
      </c>
      <c r="B1178">
        <v>8582</v>
      </c>
      <c r="C1178" s="1">
        <v>40502</v>
      </c>
      <c r="D1178" t="s">
        <v>21</v>
      </c>
      <c r="E1178">
        <v>15</v>
      </c>
      <c r="F1178">
        <v>1516.8960000000002</v>
      </c>
      <c r="G1178">
        <v>0.04</v>
      </c>
      <c r="H1178" t="s">
        <v>22</v>
      </c>
      <c r="I1178">
        <v>436.02</v>
      </c>
      <c r="J1178">
        <v>105.34</v>
      </c>
      <c r="K1178">
        <v>24.49</v>
      </c>
      <c r="L1178" t="s">
        <v>1590</v>
      </c>
      <c r="M1178">
        <f t="shared" si="36"/>
        <v>14</v>
      </c>
      <c r="N1178" t="s">
        <v>2012</v>
      </c>
      <c r="O1178" t="s">
        <v>2012</v>
      </c>
      <c r="P1178" t="s">
        <v>60</v>
      </c>
      <c r="Q1178" t="s">
        <v>49</v>
      </c>
      <c r="R1178" t="s">
        <v>50</v>
      </c>
      <c r="S1178" t="s">
        <v>201</v>
      </c>
      <c r="T1178" t="s">
        <v>29</v>
      </c>
      <c r="U1178">
        <v>0.61</v>
      </c>
      <c r="V1178" s="1">
        <v>40502</v>
      </c>
      <c r="W1178">
        <f t="shared" si="37"/>
        <v>63.204000000000008</v>
      </c>
    </row>
    <row r="1179" spans="1:23" x14ac:dyDescent="0.2">
      <c r="A1179">
        <v>1178</v>
      </c>
      <c r="B1179">
        <v>8609</v>
      </c>
      <c r="C1179" s="1">
        <v>41013</v>
      </c>
      <c r="D1179" t="s">
        <v>78</v>
      </c>
      <c r="E1179">
        <v>4</v>
      </c>
      <c r="F1179">
        <v>80.601599999999991</v>
      </c>
      <c r="G1179">
        <v>0.04</v>
      </c>
      <c r="H1179" t="s">
        <v>22</v>
      </c>
      <c r="I1179">
        <v>-108.075</v>
      </c>
      <c r="J1179">
        <v>20.99</v>
      </c>
      <c r="K1179">
        <v>2.5</v>
      </c>
      <c r="L1179" t="s">
        <v>2119</v>
      </c>
      <c r="M1179">
        <f t="shared" si="36"/>
        <v>8</v>
      </c>
      <c r="N1179" t="s">
        <v>2073</v>
      </c>
      <c r="O1179" t="s">
        <v>704</v>
      </c>
      <c r="P1179" t="s">
        <v>41</v>
      </c>
      <c r="Q1179" t="s">
        <v>42</v>
      </c>
      <c r="R1179" t="s">
        <v>43</v>
      </c>
      <c r="S1179" t="s">
        <v>108</v>
      </c>
      <c r="T1179" t="s">
        <v>68</v>
      </c>
      <c r="U1179">
        <v>0.81</v>
      </c>
      <c r="V1179" s="1">
        <v>41014</v>
      </c>
      <c r="W1179">
        <f t="shared" si="37"/>
        <v>3.3583999999999996</v>
      </c>
    </row>
    <row r="1180" spans="1:23" x14ac:dyDescent="0.2">
      <c r="A1180">
        <v>1179</v>
      </c>
      <c r="B1180">
        <v>8614</v>
      </c>
      <c r="C1180" s="1">
        <v>39968</v>
      </c>
      <c r="D1180" t="s">
        <v>21</v>
      </c>
      <c r="E1180">
        <v>13</v>
      </c>
      <c r="F1180">
        <v>1417.3978</v>
      </c>
      <c r="G1180">
        <v>0.06</v>
      </c>
      <c r="H1180" t="s">
        <v>22</v>
      </c>
      <c r="I1180">
        <v>-16.335000000000001</v>
      </c>
      <c r="J1180">
        <v>115.99</v>
      </c>
      <c r="K1180">
        <v>5.92</v>
      </c>
      <c r="L1180" t="s">
        <v>2099</v>
      </c>
      <c r="M1180">
        <f t="shared" si="36"/>
        <v>16</v>
      </c>
      <c r="N1180" t="s">
        <v>2073</v>
      </c>
      <c r="O1180" t="s">
        <v>704</v>
      </c>
      <c r="P1180" t="s">
        <v>41</v>
      </c>
      <c r="Q1180" t="s">
        <v>42</v>
      </c>
      <c r="R1180" t="s">
        <v>43</v>
      </c>
      <c r="S1180" t="s">
        <v>977</v>
      </c>
      <c r="T1180" t="s">
        <v>39</v>
      </c>
      <c r="U1180">
        <v>0.57999999999999996</v>
      </c>
      <c r="V1180" s="1">
        <v>39970</v>
      </c>
      <c r="W1180">
        <f t="shared" si="37"/>
        <v>90.472199999999987</v>
      </c>
    </row>
    <row r="1181" spans="1:23" x14ac:dyDescent="0.2">
      <c r="A1181">
        <v>1180</v>
      </c>
      <c r="B1181">
        <v>8642</v>
      </c>
      <c r="C1181" s="1">
        <v>40194</v>
      </c>
      <c r="D1181" t="s">
        <v>30</v>
      </c>
      <c r="E1181">
        <v>26</v>
      </c>
      <c r="F1181">
        <v>137.22799999999998</v>
      </c>
      <c r="G1181">
        <v>0.09</v>
      </c>
      <c r="H1181" t="s">
        <v>22</v>
      </c>
      <c r="I1181">
        <v>-76.141499999999994</v>
      </c>
      <c r="J1181">
        <v>5.8</v>
      </c>
      <c r="K1181">
        <v>5.59</v>
      </c>
      <c r="L1181" t="s">
        <v>1852</v>
      </c>
      <c r="M1181">
        <f t="shared" si="36"/>
        <v>12</v>
      </c>
      <c r="N1181" t="s">
        <v>1905</v>
      </c>
      <c r="O1181" t="s">
        <v>673</v>
      </c>
      <c r="P1181" t="s">
        <v>41</v>
      </c>
      <c r="Q1181" t="s">
        <v>26</v>
      </c>
      <c r="R1181" t="s">
        <v>37</v>
      </c>
      <c r="S1181" t="s">
        <v>991</v>
      </c>
      <c r="T1181" t="s">
        <v>39</v>
      </c>
      <c r="U1181">
        <v>0.4</v>
      </c>
      <c r="V1181" s="1">
        <v>40195</v>
      </c>
      <c r="W1181">
        <f t="shared" si="37"/>
        <v>13.571999999999997</v>
      </c>
    </row>
    <row r="1182" spans="1:23" x14ac:dyDescent="0.2">
      <c r="A1182">
        <v>1181</v>
      </c>
      <c r="B1182">
        <v>8642</v>
      </c>
      <c r="C1182" s="1">
        <v>40194</v>
      </c>
      <c r="D1182" t="s">
        <v>30</v>
      </c>
      <c r="E1182">
        <v>13</v>
      </c>
      <c r="F1182">
        <v>129.16799999999998</v>
      </c>
      <c r="G1182">
        <v>0.04</v>
      </c>
      <c r="H1182" t="s">
        <v>22</v>
      </c>
      <c r="I1182">
        <v>49.69</v>
      </c>
      <c r="J1182">
        <v>10.35</v>
      </c>
      <c r="K1182">
        <v>0.99</v>
      </c>
      <c r="L1182" t="s">
        <v>1852</v>
      </c>
      <c r="M1182">
        <f t="shared" si="36"/>
        <v>12</v>
      </c>
      <c r="N1182" t="s">
        <v>1905</v>
      </c>
      <c r="O1182" t="s">
        <v>673</v>
      </c>
      <c r="P1182" t="s">
        <v>41</v>
      </c>
      <c r="Q1182" t="s">
        <v>26</v>
      </c>
      <c r="R1182" t="s">
        <v>88</v>
      </c>
      <c r="S1182" t="s">
        <v>1360</v>
      </c>
      <c r="T1182" t="s">
        <v>39</v>
      </c>
      <c r="U1182">
        <v>0.37</v>
      </c>
      <c r="V1182" s="1">
        <v>40195</v>
      </c>
      <c r="W1182">
        <f t="shared" si="37"/>
        <v>5.3819999999999997</v>
      </c>
    </row>
    <row r="1183" spans="1:23" x14ac:dyDescent="0.2">
      <c r="A1183">
        <v>1182</v>
      </c>
      <c r="B1183">
        <v>8646</v>
      </c>
      <c r="C1183" s="1">
        <v>39912</v>
      </c>
      <c r="D1183" t="s">
        <v>30</v>
      </c>
      <c r="E1183">
        <v>8</v>
      </c>
      <c r="F1183">
        <v>34.764800000000001</v>
      </c>
      <c r="G1183">
        <v>0.03</v>
      </c>
      <c r="H1183" t="s">
        <v>22</v>
      </c>
      <c r="I1183">
        <v>-327.64999999999998</v>
      </c>
      <c r="J1183">
        <v>4.4800000000000004</v>
      </c>
      <c r="K1183">
        <v>49</v>
      </c>
      <c r="L1183" t="s">
        <v>1870</v>
      </c>
      <c r="M1183">
        <f t="shared" si="36"/>
        <v>12</v>
      </c>
      <c r="N1183" t="s">
        <v>672</v>
      </c>
      <c r="O1183" t="s">
        <v>673</v>
      </c>
      <c r="P1183" t="s">
        <v>33</v>
      </c>
      <c r="Q1183" t="s">
        <v>26</v>
      </c>
      <c r="R1183" t="s">
        <v>34</v>
      </c>
      <c r="S1183" t="s">
        <v>128</v>
      </c>
      <c r="T1183" t="s">
        <v>29</v>
      </c>
      <c r="U1183">
        <v>0.6</v>
      </c>
      <c r="V1183" s="1">
        <v>39914</v>
      </c>
      <c r="W1183">
        <f t="shared" si="37"/>
        <v>1.0752000000000002</v>
      </c>
    </row>
    <row r="1184" spans="1:23" x14ac:dyDescent="0.2">
      <c r="A1184">
        <v>1183</v>
      </c>
      <c r="B1184">
        <v>8646</v>
      </c>
      <c r="C1184" s="1">
        <v>39912</v>
      </c>
      <c r="D1184" t="s">
        <v>30</v>
      </c>
      <c r="E1184">
        <v>41</v>
      </c>
      <c r="F1184">
        <v>13527.1546</v>
      </c>
      <c r="G1184">
        <v>0.06</v>
      </c>
      <c r="H1184" t="s">
        <v>31</v>
      </c>
      <c r="I1184">
        <v>4161.9799999999996</v>
      </c>
      <c r="J1184">
        <v>350.99</v>
      </c>
      <c r="K1184">
        <v>39</v>
      </c>
      <c r="L1184" t="s">
        <v>1870</v>
      </c>
      <c r="M1184">
        <f t="shared" si="36"/>
        <v>12</v>
      </c>
      <c r="N1184" t="s">
        <v>672</v>
      </c>
      <c r="O1184" t="s">
        <v>673</v>
      </c>
      <c r="P1184" t="s">
        <v>33</v>
      </c>
      <c r="Q1184" t="s">
        <v>49</v>
      </c>
      <c r="R1184" t="s">
        <v>112</v>
      </c>
      <c r="S1184" t="s">
        <v>1618</v>
      </c>
      <c r="T1184" t="s">
        <v>36</v>
      </c>
      <c r="U1184">
        <v>0.55000000000000004</v>
      </c>
      <c r="V1184" s="1">
        <v>39914</v>
      </c>
      <c r="W1184">
        <f t="shared" si="37"/>
        <v>863.43539999999996</v>
      </c>
    </row>
    <row r="1185" spans="1:23" x14ac:dyDescent="0.2">
      <c r="A1185">
        <v>1184</v>
      </c>
      <c r="B1185">
        <v>8646</v>
      </c>
      <c r="C1185" s="1">
        <v>39912</v>
      </c>
      <c r="D1185" t="s">
        <v>30</v>
      </c>
      <c r="E1185">
        <v>26</v>
      </c>
      <c r="F1185">
        <v>969.58680000000004</v>
      </c>
      <c r="G1185">
        <v>0.09</v>
      </c>
      <c r="H1185" t="s">
        <v>56</v>
      </c>
      <c r="I1185">
        <v>-127.11</v>
      </c>
      <c r="J1185">
        <v>40.98</v>
      </c>
      <c r="K1185">
        <v>6.5</v>
      </c>
      <c r="L1185" t="s">
        <v>1870</v>
      </c>
      <c r="M1185">
        <f t="shared" si="36"/>
        <v>12</v>
      </c>
      <c r="N1185" t="s">
        <v>672</v>
      </c>
      <c r="O1185" t="s">
        <v>673</v>
      </c>
      <c r="P1185" t="s">
        <v>33</v>
      </c>
      <c r="Q1185" t="s">
        <v>42</v>
      </c>
      <c r="R1185" t="s">
        <v>70</v>
      </c>
      <c r="S1185" t="s">
        <v>1120</v>
      </c>
      <c r="T1185" t="s">
        <v>39</v>
      </c>
      <c r="U1185">
        <v>0.74</v>
      </c>
      <c r="V1185" s="1">
        <v>39914</v>
      </c>
      <c r="W1185">
        <f t="shared" si="37"/>
        <v>95.893199999999993</v>
      </c>
    </row>
    <row r="1186" spans="1:23" x14ac:dyDescent="0.2">
      <c r="A1186">
        <v>1185</v>
      </c>
      <c r="B1186">
        <v>8646</v>
      </c>
      <c r="C1186" s="1">
        <v>39912</v>
      </c>
      <c r="D1186" t="s">
        <v>30</v>
      </c>
      <c r="E1186">
        <v>29</v>
      </c>
      <c r="F1186">
        <v>9221.9854999999989</v>
      </c>
      <c r="G1186">
        <v>0.09</v>
      </c>
      <c r="H1186" t="s">
        <v>31</v>
      </c>
      <c r="I1186">
        <v>2154.0700000000002</v>
      </c>
      <c r="J1186">
        <v>349.45</v>
      </c>
      <c r="K1186">
        <v>60</v>
      </c>
      <c r="L1186" t="s">
        <v>1870</v>
      </c>
      <c r="M1186">
        <f t="shared" si="36"/>
        <v>12</v>
      </c>
      <c r="N1186" t="s">
        <v>672</v>
      </c>
      <c r="O1186" t="s">
        <v>673</v>
      </c>
      <c r="P1186" t="s">
        <v>33</v>
      </c>
      <c r="Q1186" t="s">
        <v>49</v>
      </c>
      <c r="R1186" t="s">
        <v>83</v>
      </c>
      <c r="S1186" t="s">
        <v>311</v>
      </c>
      <c r="T1186" t="s">
        <v>36</v>
      </c>
      <c r="V1186" s="1">
        <v>39913</v>
      </c>
      <c r="W1186">
        <f t="shared" si="37"/>
        <v>912.06449999999995</v>
      </c>
    </row>
    <row r="1187" spans="1:23" x14ac:dyDescent="0.2">
      <c r="A1187">
        <v>1186</v>
      </c>
      <c r="B1187">
        <v>8677</v>
      </c>
      <c r="C1187" s="1">
        <v>41189</v>
      </c>
      <c r="D1187" t="s">
        <v>30</v>
      </c>
      <c r="E1187">
        <v>38</v>
      </c>
      <c r="F1187">
        <v>1490.0940000000001</v>
      </c>
      <c r="G1187">
        <v>0.1</v>
      </c>
      <c r="H1187" t="s">
        <v>22</v>
      </c>
      <c r="I1187">
        <v>-8.67</v>
      </c>
      <c r="J1187">
        <v>43.57</v>
      </c>
      <c r="K1187">
        <v>16.36</v>
      </c>
      <c r="L1187" t="s">
        <v>1637</v>
      </c>
      <c r="M1187">
        <f t="shared" si="36"/>
        <v>16</v>
      </c>
      <c r="N1187" t="s">
        <v>1595</v>
      </c>
      <c r="O1187" t="s">
        <v>1595</v>
      </c>
      <c r="P1187" t="s">
        <v>41</v>
      </c>
      <c r="Q1187" t="s">
        <v>26</v>
      </c>
      <c r="R1187" t="s">
        <v>27</v>
      </c>
      <c r="S1187" t="s">
        <v>1338</v>
      </c>
      <c r="T1187" t="s">
        <v>39</v>
      </c>
      <c r="U1187">
        <v>0.55000000000000004</v>
      </c>
      <c r="V1187" s="1">
        <v>41191</v>
      </c>
      <c r="W1187">
        <f t="shared" si="37"/>
        <v>165.56600000000003</v>
      </c>
    </row>
    <row r="1188" spans="1:23" x14ac:dyDescent="0.2">
      <c r="A1188">
        <v>1187</v>
      </c>
      <c r="B1188">
        <v>8678</v>
      </c>
      <c r="C1188" s="1">
        <v>41182</v>
      </c>
      <c r="D1188" t="s">
        <v>21</v>
      </c>
      <c r="E1188">
        <v>31</v>
      </c>
      <c r="F1188">
        <v>921.93999999999994</v>
      </c>
      <c r="G1188">
        <v>0</v>
      </c>
      <c r="H1188" t="s">
        <v>22</v>
      </c>
      <c r="I1188">
        <v>27.12</v>
      </c>
      <c r="J1188">
        <v>29.74</v>
      </c>
      <c r="K1188">
        <v>6.64</v>
      </c>
      <c r="L1188" t="s">
        <v>1829</v>
      </c>
      <c r="M1188">
        <f t="shared" si="36"/>
        <v>9</v>
      </c>
      <c r="N1188" t="s">
        <v>672</v>
      </c>
      <c r="O1188" t="s">
        <v>673</v>
      </c>
      <c r="P1188" t="s">
        <v>33</v>
      </c>
      <c r="Q1188" t="s">
        <v>26</v>
      </c>
      <c r="R1188" t="s">
        <v>27</v>
      </c>
      <c r="S1188" t="s">
        <v>376</v>
      </c>
      <c r="T1188" t="s">
        <v>39</v>
      </c>
      <c r="U1188">
        <v>0.7</v>
      </c>
      <c r="V1188" s="1">
        <v>41187</v>
      </c>
      <c r="W1188">
        <f t="shared" si="37"/>
        <v>0</v>
      </c>
    </row>
    <row r="1189" spans="1:23" x14ac:dyDescent="0.2">
      <c r="A1189">
        <v>1188</v>
      </c>
      <c r="B1189">
        <v>8679</v>
      </c>
      <c r="C1189" s="1">
        <v>41035</v>
      </c>
      <c r="D1189" t="s">
        <v>63</v>
      </c>
      <c r="E1189">
        <v>46</v>
      </c>
      <c r="F1189">
        <v>414.86939999999993</v>
      </c>
      <c r="G1189">
        <v>0.01</v>
      </c>
      <c r="H1189" t="s">
        <v>22</v>
      </c>
      <c r="I1189">
        <v>161.32</v>
      </c>
      <c r="J1189">
        <v>9.11</v>
      </c>
      <c r="K1189">
        <v>2.15</v>
      </c>
      <c r="L1189" t="s">
        <v>1902</v>
      </c>
      <c r="M1189">
        <f t="shared" si="36"/>
        <v>13</v>
      </c>
      <c r="N1189" t="s">
        <v>2073</v>
      </c>
      <c r="O1189" t="s">
        <v>704</v>
      </c>
      <c r="P1189" t="s">
        <v>60</v>
      </c>
      <c r="Q1189" t="s">
        <v>26</v>
      </c>
      <c r="R1189" t="s">
        <v>61</v>
      </c>
      <c r="S1189" t="s">
        <v>1402</v>
      </c>
      <c r="T1189" t="s">
        <v>68</v>
      </c>
      <c r="U1189">
        <v>0.4</v>
      </c>
      <c r="V1189" s="1">
        <v>41036</v>
      </c>
      <c r="W1189">
        <f t="shared" si="37"/>
        <v>4.1905999999999999</v>
      </c>
    </row>
    <row r="1190" spans="1:23" x14ac:dyDescent="0.2">
      <c r="A1190">
        <v>1189</v>
      </c>
      <c r="B1190">
        <v>8704</v>
      </c>
      <c r="C1190" s="1">
        <v>40724</v>
      </c>
      <c r="D1190" t="s">
        <v>63</v>
      </c>
      <c r="E1190">
        <v>43</v>
      </c>
      <c r="F1190">
        <v>422.7201</v>
      </c>
      <c r="G1190">
        <v>0.01</v>
      </c>
      <c r="H1190" t="s">
        <v>22</v>
      </c>
      <c r="I1190">
        <v>198.83</v>
      </c>
      <c r="J1190">
        <v>9.93</v>
      </c>
      <c r="K1190">
        <v>1.0900000000000001</v>
      </c>
      <c r="L1190" t="s">
        <v>1815</v>
      </c>
      <c r="M1190">
        <f t="shared" si="36"/>
        <v>12</v>
      </c>
      <c r="N1190" t="s">
        <v>1813</v>
      </c>
      <c r="O1190" t="s">
        <v>512</v>
      </c>
      <c r="P1190" t="s">
        <v>60</v>
      </c>
      <c r="Q1190" t="s">
        <v>26</v>
      </c>
      <c r="R1190" t="s">
        <v>95</v>
      </c>
      <c r="S1190" t="s">
        <v>1048</v>
      </c>
      <c r="T1190" t="s">
        <v>68</v>
      </c>
      <c r="U1190">
        <v>0.43</v>
      </c>
      <c r="V1190" s="1">
        <v>40725</v>
      </c>
      <c r="W1190">
        <f t="shared" si="37"/>
        <v>4.2698999999999998</v>
      </c>
    </row>
    <row r="1191" spans="1:23" x14ac:dyDescent="0.2">
      <c r="A1191">
        <v>1190</v>
      </c>
      <c r="B1191">
        <v>8704</v>
      </c>
      <c r="C1191" s="1">
        <v>40724</v>
      </c>
      <c r="D1191" t="s">
        <v>63</v>
      </c>
      <c r="E1191">
        <v>38</v>
      </c>
      <c r="F1191">
        <v>77.261600000000001</v>
      </c>
      <c r="G1191">
        <v>0.08</v>
      </c>
      <c r="H1191" t="s">
        <v>22</v>
      </c>
      <c r="I1191">
        <v>5.48</v>
      </c>
      <c r="J1191">
        <v>2.21</v>
      </c>
      <c r="K1191">
        <v>1</v>
      </c>
      <c r="L1191" t="s">
        <v>1815</v>
      </c>
      <c r="M1191">
        <f t="shared" si="36"/>
        <v>12</v>
      </c>
      <c r="N1191" t="s">
        <v>1813</v>
      </c>
      <c r="O1191" t="s">
        <v>512</v>
      </c>
      <c r="P1191" t="s">
        <v>60</v>
      </c>
      <c r="Q1191" t="s">
        <v>26</v>
      </c>
      <c r="R1191" t="s">
        <v>95</v>
      </c>
      <c r="S1191" t="s">
        <v>1737</v>
      </c>
      <c r="T1191" t="s">
        <v>68</v>
      </c>
      <c r="U1191">
        <v>0.38</v>
      </c>
      <c r="V1191" s="1">
        <v>40725</v>
      </c>
      <c r="W1191">
        <f t="shared" si="37"/>
        <v>6.7184000000000008</v>
      </c>
    </row>
    <row r="1192" spans="1:23" x14ac:dyDescent="0.2">
      <c r="A1192">
        <v>1191</v>
      </c>
      <c r="B1192">
        <v>8709</v>
      </c>
      <c r="C1192" s="1">
        <v>39880</v>
      </c>
      <c r="D1192" t="s">
        <v>30</v>
      </c>
      <c r="E1192">
        <v>50</v>
      </c>
      <c r="F1192">
        <v>2417.0700000000002</v>
      </c>
      <c r="G1192">
        <v>7.0000000000000007E-2</v>
      </c>
      <c r="H1192" t="s">
        <v>22</v>
      </c>
      <c r="I1192">
        <v>773.36</v>
      </c>
      <c r="J1192">
        <v>51.98</v>
      </c>
      <c r="K1192">
        <v>10.17</v>
      </c>
      <c r="L1192" t="s">
        <v>1214</v>
      </c>
      <c r="M1192">
        <f t="shared" si="36"/>
        <v>12</v>
      </c>
      <c r="N1192" t="s">
        <v>1123</v>
      </c>
      <c r="O1192" t="s">
        <v>1123</v>
      </c>
      <c r="P1192" t="s">
        <v>60</v>
      </c>
      <c r="Q1192" t="s">
        <v>42</v>
      </c>
      <c r="R1192" t="s">
        <v>210</v>
      </c>
      <c r="S1192" t="s">
        <v>1215</v>
      </c>
      <c r="T1192" t="s">
        <v>48</v>
      </c>
      <c r="U1192">
        <v>0.37</v>
      </c>
      <c r="V1192" s="1">
        <v>39882</v>
      </c>
      <c r="W1192">
        <f t="shared" si="37"/>
        <v>181.93</v>
      </c>
    </row>
    <row r="1193" spans="1:23" x14ac:dyDescent="0.2">
      <c r="A1193">
        <v>1192</v>
      </c>
      <c r="B1193">
        <v>8709</v>
      </c>
      <c r="C1193" s="1">
        <v>39880</v>
      </c>
      <c r="D1193" t="s">
        <v>30</v>
      </c>
      <c r="E1193">
        <v>11</v>
      </c>
      <c r="F1193">
        <v>801.60299999999995</v>
      </c>
      <c r="G1193">
        <v>0.1</v>
      </c>
      <c r="H1193" t="s">
        <v>31</v>
      </c>
      <c r="I1193">
        <v>-149.4573</v>
      </c>
      <c r="J1193">
        <v>80.97</v>
      </c>
      <c r="K1193">
        <v>33.6</v>
      </c>
      <c r="L1193" t="s">
        <v>1214</v>
      </c>
      <c r="M1193">
        <f t="shared" si="36"/>
        <v>12</v>
      </c>
      <c r="N1193" t="s">
        <v>1123</v>
      </c>
      <c r="O1193" t="s">
        <v>1123</v>
      </c>
      <c r="P1193" t="s">
        <v>60</v>
      </c>
      <c r="Q1193" t="s">
        <v>42</v>
      </c>
      <c r="R1193" t="s">
        <v>210</v>
      </c>
      <c r="S1193" t="s">
        <v>312</v>
      </c>
      <c r="T1193" t="s">
        <v>36</v>
      </c>
      <c r="U1193">
        <v>0.37</v>
      </c>
      <c r="V1193" s="1">
        <v>39883</v>
      </c>
      <c r="W1193">
        <f t="shared" si="37"/>
        <v>89.067000000000007</v>
      </c>
    </row>
    <row r="1194" spans="1:23" x14ac:dyDescent="0.2">
      <c r="A1194">
        <v>1193</v>
      </c>
      <c r="B1194">
        <v>8710</v>
      </c>
      <c r="C1194" s="1">
        <v>39817</v>
      </c>
      <c r="D1194" t="s">
        <v>78</v>
      </c>
      <c r="E1194">
        <v>17</v>
      </c>
      <c r="F1194">
        <v>55.406399999999998</v>
      </c>
      <c r="G1194">
        <v>0.03</v>
      </c>
      <c r="H1194" t="s">
        <v>22</v>
      </c>
      <c r="I1194">
        <v>-76.015000000000001</v>
      </c>
      <c r="J1194">
        <v>3.36</v>
      </c>
      <c r="K1194">
        <v>6.27</v>
      </c>
      <c r="L1194" t="s">
        <v>1242</v>
      </c>
      <c r="M1194">
        <f t="shared" si="36"/>
        <v>13</v>
      </c>
      <c r="N1194" t="s">
        <v>1123</v>
      </c>
      <c r="O1194" t="s">
        <v>1123</v>
      </c>
      <c r="P1194" t="s">
        <v>41</v>
      </c>
      <c r="Q1194" t="s">
        <v>26</v>
      </c>
      <c r="R1194" t="s">
        <v>37</v>
      </c>
      <c r="S1194" t="s">
        <v>410</v>
      </c>
      <c r="T1194" t="s">
        <v>39</v>
      </c>
      <c r="U1194">
        <v>0.4</v>
      </c>
      <c r="V1194" s="1">
        <v>39818</v>
      </c>
      <c r="W1194">
        <f t="shared" si="37"/>
        <v>1.7135999999999998</v>
      </c>
    </row>
    <row r="1195" spans="1:23" x14ac:dyDescent="0.2">
      <c r="A1195">
        <v>1194</v>
      </c>
      <c r="B1195">
        <v>8710</v>
      </c>
      <c r="C1195" s="1">
        <v>39817</v>
      </c>
      <c r="D1195" t="s">
        <v>78</v>
      </c>
      <c r="E1195">
        <v>42</v>
      </c>
      <c r="F1195">
        <v>144.9126</v>
      </c>
      <c r="G1195">
        <v>7.0000000000000007E-2</v>
      </c>
      <c r="H1195" t="s">
        <v>56</v>
      </c>
      <c r="I1195">
        <v>8.33</v>
      </c>
      <c r="J1195">
        <v>3.71</v>
      </c>
      <c r="K1195">
        <v>1.93</v>
      </c>
      <c r="L1195" t="s">
        <v>1242</v>
      </c>
      <c r="M1195">
        <f t="shared" si="36"/>
        <v>13</v>
      </c>
      <c r="N1195" t="s">
        <v>1123</v>
      </c>
      <c r="O1195" t="s">
        <v>1123</v>
      </c>
      <c r="P1195" t="s">
        <v>41</v>
      </c>
      <c r="Q1195" t="s">
        <v>26</v>
      </c>
      <c r="R1195" t="s">
        <v>61</v>
      </c>
      <c r="S1195" t="s">
        <v>1170</v>
      </c>
      <c r="T1195" t="s">
        <v>68</v>
      </c>
      <c r="U1195">
        <v>0.35</v>
      </c>
      <c r="V1195" s="1">
        <v>39819</v>
      </c>
      <c r="W1195">
        <f t="shared" si="37"/>
        <v>10.907400000000001</v>
      </c>
    </row>
    <row r="1196" spans="1:23" x14ac:dyDescent="0.2">
      <c r="A1196">
        <v>1195</v>
      </c>
      <c r="B1196">
        <v>8768</v>
      </c>
      <c r="C1196" s="1">
        <v>40773</v>
      </c>
      <c r="D1196" t="s">
        <v>30</v>
      </c>
      <c r="E1196">
        <v>44</v>
      </c>
      <c r="F1196">
        <v>2816.4531999999999</v>
      </c>
      <c r="G1196">
        <v>0.03</v>
      </c>
      <c r="H1196" t="s">
        <v>22</v>
      </c>
      <c r="I1196">
        <v>568.17899999999997</v>
      </c>
      <c r="J1196">
        <v>65.989999999999995</v>
      </c>
      <c r="K1196">
        <v>5.31</v>
      </c>
      <c r="L1196" t="s">
        <v>2077</v>
      </c>
      <c r="M1196">
        <f t="shared" si="36"/>
        <v>12</v>
      </c>
      <c r="N1196" t="s">
        <v>2073</v>
      </c>
      <c r="O1196" t="s">
        <v>704</v>
      </c>
      <c r="P1196" t="s">
        <v>25</v>
      </c>
      <c r="Q1196" t="s">
        <v>42</v>
      </c>
      <c r="R1196" t="s">
        <v>43</v>
      </c>
      <c r="S1196" t="s">
        <v>430</v>
      </c>
      <c r="T1196" t="s">
        <v>39</v>
      </c>
      <c r="U1196">
        <v>0.56999999999999995</v>
      </c>
      <c r="V1196" s="1">
        <v>40774</v>
      </c>
      <c r="W1196">
        <f t="shared" si="37"/>
        <v>87.106799999999993</v>
      </c>
    </row>
    <row r="1197" spans="1:23" x14ac:dyDescent="0.2">
      <c r="A1197">
        <v>1196</v>
      </c>
      <c r="B1197">
        <v>8773</v>
      </c>
      <c r="C1197" s="1">
        <v>40838</v>
      </c>
      <c r="D1197" t="s">
        <v>78</v>
      </c>
      <c r="E1197">
        <v>5</v>
      </c>
      <c r="F1197">
        <v>254.75449999999998</v>
      </c>
      <c r="G1197">
        <v>0.09</v>
      </c>
      <c r="H1197" t="s">
        <v>22</v>
      </c>
      <c r="I1197">
        <v>-305.31600000000003</v>
      </c>
      <c r="J1197">
        <v>55.99</v>
      </c>
      <c r="K1197">
        <v>5</v>
      </c>
      <c r="L1197" t="s">
        <v>999</v>
      </c>
      <c r="M1197">
        <f t="shared" si="36"/>
        <v>14</v>
      </c>
      <c r="N1197" t="s">
        <v>974</v>
      </c>
      <c r="O1197" t="s">
        <v>512</v>
      </c>
      <c r="P1197" t="s">
        <v>60</v>
      </c>
      <c r="Q1197" t="s">
        <v>42</v>
      </c>
      <c r="R1197" t="s">
        <v>43</v>
      </c>
      <c r="S1197" t="s">
        <v>248</v>
      </c>
      <c r="T1197" t="s">
        <v>52</v>
      </c>
      <c r="U1197">
        <v>0.83</v>
      </c>
      <c r="V1197" s="1">
        <v>40838</v>
      </c>
      <c r="W1197">
        <f t="shared" si="37"/>
        <v>25.195499999999999</v>
      </c>
    </row>
    <row r="1198" spans="1:23" x14ac:dyDescent="0.2">
      <c r="A1198">
        <v>1197</v>
      </c>
      <c r="B1198">
        <v>8801</v>
      </c>
      <c r="C1198" s="1">
        <v>41131</v>
      </c>
      <c r="D1198" t="s">
        <v>21</v>
      </c>
      <c r="E1198">
        <v>32</v>
      </c>
      <c r="F1198">
        <v>2544.64</v>
      </c>
      <c r="G1198">
        <v>0</v>
      </c>
      <c r="H1198" t="s">
        <v>56</v>
      </c>
      <c r="I1198">
        <v>-673.31</v>
      </c>
      <c r="J1198">
        <v>79.52</v>
      </c>
      <c r="K1198">
        <v>48.2</v>
      </c>
      <c r="L1198" t="s">
        <v>901</v>
      </c>
      <c r="M1198">
        <f t="shared" si="36"/>
        <v>14</v>
      </c>
      <c r="N1198" t="s">
        <v>703</v>
      </c>
      <c r="O1198" t="s">
        <v>704</v>
      </c>
      <c r="P1198" t="s">
        <v>33</v>
      </c>
      <c r="Q1198" t="s">
        <v>49</v>
      </c>
      <c r="R1198" t="s">
        <v>50</v>
      </c>
      <c r="S1198" t="s">
        <v>902</v>
      </c>
      <c r="T1198" t="s">
        <v>48</v>
      </c>
      <c r="U1198">
        <v>0.74</v>
      </c>
      <c r="V1198" s="1">
        <v>41136</v>
      </c>
      <c r="W1198">
        <f t="shared" si="37"/>
        <v>0</v>
      </c>
    </row>
    <row r="1199" spans="1:23" x14ac:dyDescent="0.2">
      <c r="A1199">
        <v>1198</v>
      </c>
      <c r="B1199">
        <v>8801</v>
      </c>
      <c r="C1199" s="1">
        <v>41131</v>
      </c>
      <c r="D1199" t="s">
        <v>21</v>
      </c>
      <c r="E1199">
        <v>25</v>
      </c>
      <c r="F1199">
        <v>2960.7649999999999</v>
      </c>
      <c r="G1199">
        <v>0.06</v>
      </c>
      <c r="H1199" t="s">
        <v>56</v>
      </c>
      <c r="I1199">
        <v>371.214</v>
      </c>
      <c r="J1199">
        <v>125.99</v>
      </c>
      <c r="K1199">
        <v>3</v>
      </c>
      <c r="L1199" t="s">
        <v>901</v>
      </c>
      <c r="M1199">
        <f t="shared" si="36"/>
        <v>14</v>
      </c>
      <c r="N1199" t="s">
        <v>703</v>
      </c>
      <c r="O1199" t="s">
        <v>704</v>
      </c>
      <c r="P1199" t="s">
        <v>33</v>
      </c>
      <c r="Q1199" t="s">
        <v>42</v>
      </c>
      <c r="R1199" t="s">
        <v>43</v>
      </c>
      <c r="S1199" t="s">
        <v>669</v>
      </c>
      <c r="T1199" t="s">
        <v>39</v>
      </c>
      <c r="U1199">
        <v>0.59</v>
      </c>
      <c r="V1199" s="1">
        <v>41133</v>
      </c>
      <c r="W1199">
        <f t="shared" si="37"/>
        <v>188.98499999999999</v>
      </c>
    </row>
    <row r="1200" spans="1:23" x14ac:dyDescent="0.2">
      <c r="A1200">
        <v>1199</v>
      </c>
      <c r="B1200">
        <v>8802</v>
      </c>
      <c r="C1200" s="1">
        <v>40574</v>
      </c>
      <c r="D1200" t="s">
        <v>63</v>
      </c>
      <c r="E1200">
        <v>15</v>
      </c>
      <c r="F1200">
        <v>1721.1509999999998</v>
      </c>
      <c r="G1200">
        <v>7.0000000000000007E-2</v>
      </c>
      <c r="H1200" t="s">
        <v>22</v>
      </c>
      <c r="I1200">
        <v>400.69</v>
      </c>
      <c r="J1200">
        <v>123.38</v>
      </c>
      <c r="K1200">
        <v>24.49</v>
      </c>
      <c r="L1200" t="s">
        <v>1942</v>
      </c>
      <c r="M1200">
        <f t="shared" si="36"/>
        <v>14</v>
      </c>
      <c r="N1200" t="s">
        <v>1905</v>
      </c>
      <c r="O1200" t="s">
        <v>673</v>
      </c>
      <c r="P1200" t="s">
        <v>25</v>
      </c>
      <c r="Q1200" t="s">
        <v>26</v>
      </c>
      <c r="R1200" t="s">
        <v>34</v>
      </c>
      <c r="S1200" t="s">
        <v>1943</v>
      </c>
      <c r="T1200" t="s">
        <v>29</v>
      </c>
      <c r="U1200">
        <v>0.46</v>
      </c>
      <c r="V1200" s="1">
        <v>40576</v>
      </c>
      <c r="W1200">
        <f t="shared" si="37"/>
        <v>129.54900000000001</v>
      </c>
    </row>
    <row r="1201" spans="1:23" x14ac:dyDescent="0.2">
      <c r="A1201">
        <v>1200</v>
      </c>
      <c r="B1201">
        <v>8803</v>
      </c>
      <c r="C1201" s="1">
        <v>41263</v>
      </c>
      <c r="D1201" t="s">
        <v>45</v>
      </c>
      <c r="E1201">
        <v>6</v>
      </c>
      <c r="F1201">
        <v>1077.8886</v>
      </c>
      <c r="G1201">
        <v>7.0000000000000007E-2</v>
      </c>
      <c r="H1201" t="s">
        <v>22</v>
      </c>
      <c r="I1201">
        <v>-145.07</v>
      </c>
      <c r="J1201">
        <v>193.17</v>
      </c>
      <c r="K1201">
        <v>19.989999999999998</v>
      </c>
      <c r="L1201" t="s">
        <v>1912</v>
      </c>
      <c r="M1201">
        <f t="shared" si="36"/>
        <v>13</v>
      </c>
      <c r="N1201" t="s">
        <v>1905</v>
      </c>
      <c r="O1201" t="s">
        <v>673</v>
      </c>
      <c r="P1201" t="s">
        <v>41</v>
      </c>
      <c r="Q1201" t="s">
        <v>26</v>
      </c>
      <c r="R1201" t="s">
        <v>27</v>
      </c>
      <c r="S1201" t="s">
        <v>338</v>
      </c>
      <c r="T1201" t="s">
        <v>39</v>
      </c>
      <c r="U1201">
        <v>0.71</v>
      </c>
      <c r="V1201" s="1">
        <v>41264</v>
      </c>
      <c r="W1201">
        <f t="shared" si="37"/>
        <v>81.131400000000014</v>
      </c>
    </row>
    <row r="1202" spans="1:23" x14ac:dyDescent="0.2">
      <c r="A1202">
        <v>1201</v>
      </c>
      <c r="B1202">
        <v>8803</v>
      </c>
      <c r="C1202" s="1">
        <v>41263</v>
      </c>
      <c r="D1202" t="s">
        <v>45</v>
      </c>
      <c r="E1202">
        <v>17</v>
      </c>
      <c r="F1202">
        <v>509.12959999999998</v>
      </c>
      <c r="G1202">
        <v>0.02</v>
      </c>
      <c r="H1202" t="s">
        <v>22</v>
      </c>
      <c r="I1202">
        <v>187.374</v>
      </c>
      <c r="J1202">
        <v>30.56</v>
      </c>
      <c r="K1202">
        <v>2.99</v>
      </c>
      <c r="L1202" t="s">
        <v>1912</v>
      </c>
      <c r="M1202">
        <f t="shared" si="36"/>
        <v>13</v>
      </c>
      <c r="N1202" t="s">
        <v>1905</v>
      </c>
      <c r="O1202" t="s">
        <v>673</v>
      </c>
      <c r="P1202" t="s">
        <v>41</v>
      </c>
      <c r="Q1202" t="s">
        <v>26</v>
      </c>
      <c r="R1202" t="s">
        <v>37</v>
      </c>
      <c r="S1202" t="s">
        <v>250</v>
      </c>
      <c r="T1202" t="s">
        <v>39</v>
      </c>
      <c r="U1202">
        <v>0.35</v>
      </c>
      <c r="V1202" s="1">
        <v>41266</v>
      </c>
      <c r="W1202">
        <f t="shared" si="37"/>
        <v>10.3904</v>
      </c>
    </row>
    <row r="1203" spans="1:23" x14ac:dyDescent="0.2">
      <c r="A1203">
        <v>1202</v>
      </c>
      <c r="B1203">
        <v>8807</v>
      </c>
      <c r="C1203" s="1">
        <v>40234</v>
      </c>
      <c r="D1203" t="s">
        <v>21</v>
      </c>
      <c r="E1203">
        <v>19</v>
      </c>
      <c r="F1203">
        <v>416.60159999999996</v>
      </c>
      <c r="G1203">
        <v>0.04</v>
      </c>
      <c r="H1203" t="s">
        <v>22</v>
      </c>
      <c r="I1203">
        <v>-6.04</v>
      </c>
      <c r="J1203">
        <v>22.84</v>
      </c>
      <c r="K1203">
        <v>11.54</v>
      </c>
      <c r="L1203" t="s">
        <v>1460</v>
      </c>
      <c r="M1203">
        <f t="shared" si="36"/>
        <v>14</v>
      </c>
      <c r="N1203" t="s">
        <v>974</v>
      </c>
      <c r="O1203" t="s">
        <v>512</v>
      </c>
      <c r="P1203" t="s">
        <v>33</v>
      </c>
      <c r="Q1203" t="s">
        <v>26</v>
      </c>
      <c r="R1203" t="s">
        <v>61</v>
      </c>
      <c r="S1203" t="s">
        <v>1505</v>
      </c>
      <c r="T1203" t="s">
        <v>39</v>
      </c>
      <c r="U1203">
        <v>0.39</v>
      </c>
      <c r="V1203" s="1">
        <v>40236</v>
      </c>
      <c r="W1203">
        <f t="shared" si="37"/>
        <v>17.3584</v>
      </c>
    </row>
    <row r="1204" spans="1:23" x14ac:dyDescent="0.2">
      <c r="A1204">
        <v>1203</v>
      </c>
      <c r="B1204">
        <v>8807</v>
      </c>
      <c r="C1204" s="1">
        <v>40234</v>
      </c>
      <c r="D1204" t="s">
        <v>21</v>
      </c>
      <c r="E1204">
        <v>14</v>
      </c>
      <c r="F1204">
        <v>1622.7511999999999</v>
      </c>
      <c r="G1204">
        <v>0.08</v>
      </c>
      <c r="H1204" t="s">
        <v>22</v>
      </c>
      <c r="I1204">
        <v>-78.540000000000063</v>
      </c>
      <c r="J1204">
        <v>125.99</v>
      </c>
      <c r="K1204">
        <v>4.2</v>
      </c>
      <c r="L1204" t="s">
        <v>1460</v>
      </c>
      <c r="M1204">
        <f t="shared" si="36"/>
        <v>14</v>
      </c>
      <c r="N1204" t="s">
        <v>1453</v>
      </c>
      <c r="O1204" t="s">
        <v>512</v>
      </c>
      <c r="P1204" t="s">
        <v>33</v>
      </c>
      <c r="Q1204" t="s">
        <v>42</v>
      </c>
      <c r="R1204" t="s">
        <v>43</v>
      </c>
      <c r="S1204" t="s">
        <v>1461</v>
      </c>
      <c r="T1204" t="s">
        <v>39</v>
      </c>
      <c r="U1204">
        <v>0.56999999999999995</v>
      </c>
      <c r="V1204" s="1">
        <v>40241</v>
      </c>
      <c r="W1204">
        <f t="shared" si="37"/>
        <v>141.1088</v>
      </c>
    </row>
    <row r="1205" spans="1:23" x14ac:dyDescent="0.2">
      <c r="A1205">
        <v>1204</v>
      </c>
      <c r="B1205">
        <v>8832</v>
      </c>
      <c r="C1205" s="1">
        <v>40941</v>
      </c>
      <c r="D1205" t="s">
        <v>21</v>
      </c>
      <c r="E1205">
        <v>39</v>
      </c>
      <c r="F1205">
        <v>620.2170000000001</v>
      </c>
      <c r="G1205">
        <v>0.1</v>
      </c>
      <c r="H1205" t="s">
        <v>22</v>
      </c>
      <c r="I1205">
        <v>8.6500000000000057</v>
      </c>
      <c r="J1205">
        <v>17.670000000000002</v>
      </c>
      <c r="K1205">
        <v>8.99</v>
      </c>
      <c r="L1205" t="s">
        <v>1482</v>
      </c>
      <c r="M1205">
        <f t="shared" si="36"/>
        <v>16</v>
      </c>
      <c r="N1205" t="s">
        <v>2012</v>
      </c>
      <c r="O1205" t="s">
        <v>2012</v>
      </c>
      <c r="P1205" t="s">
        <v>25</v>
      </c>
      <c r="Q1205" t="s">
        <v>49</v>
      </c>
      <c r="R1205" t="s">
        <v>50</v>
      </c>
      <c r="S1205" t="s">
        <v>763</v>
      </c>
      <c r="T1205" t="s">
        <v>52</v>
      </c>
      <c r="U1205">
        <v>0.47</v>
      </c>
      <c r="V1205" s="1">
        <v>40945</v>
      </c>
      <c r="W1205">
        <f t="shared" si="37"/>
        <v>68.913000000000011</v>
      </c>
    </row>
    <row r="1206" spans="1:23" x14ac:dyDescent="0.2">
      <c r="A1206">
        <v>1205</v>
      </c>
      <c r="B1206">
        <v>8833</v>
      </c>
      <c r="C1206" s="1">
        <v>41033</v>
      </c>
      <c r="D1206" t="s">
        <v>21</v>
      </c>
      <c r="E1206">
        <v>40</v>
      </c>
      <c r="F1206">
        <v>3239.2000000000003</v>
      </c>
      <c r="G1206">
        <v>0</v>
      </c>
      <c r="H1206" t="s">
        <v>22</v>
      </c>
      <c r="I1206">
        <v>-846.73</v>
      </c>
      <c r="J1206">
        <v>80.98</v>
      </c>
      <c r="K1206">
        <v>35</v>
      </c>
      <c r="L1206" t="s">
        <v>122</v>
      </c>
      <c r="M1206">
        <f t="shared" si="36"/>
        <v>13</v>
      </c>
      <c r="N1206" t="s">
        <v>24</v>
      </c>
      <c r="O1206" t="s">
        <v>24</v>
      </c>
      <c r="P1206" t="s">
        <v>25</v>
      </c>
      <c r="Q1206" t="s">
        <v>26</v>
      </c>
      <c r="R1206" t="s">
        <v>27</v>
      </c>
      <c r="S1206" t="s">
        <v>171</v>
      </c>
      <c r="T1206" t="s">
        <v>29</v>
      </c>
      <c r="U1206">
        <v>0.81</v>
      </c>
      <c r="V1206" s="1">
        <v>41037</v>
      </c>
      <c r="W1206">
        <f t="shared" si="37"/>
        <v>0</v>
      </c>
    </row>
    <row r="1207" spans="1:23" x14ac:dyDescent="0.2">
      <c r="A1207">
        <v>1206</v>
      </c>
      <c r="B1207">
        <v>8834</v>
      </c>
      <c r="C1207" s="1">
        <v>40490</v>
      </c>
      <c r="D1207" t="s">
        <v>30</v>
      </c>
      <c r="E1207">
        <v>45</v>
      </c>
      <c r="F1207">
        <v>6250.5719999999992</v>
      </c>
      <c r="G1207">
        <v>0.08</v>
      </c>
      <c r="H1207" t="s">
        <v>22</v>
      </c>
      <c r="I1207">
        <v>2872.88</v>
      </c>
      <c r="J1207">
        <v>150.97999999999999</v>
      </c>
      <c r="K1207">
        <v>13.99</v>
      </c>
      <c r="L1207" t="s">
        <v>1106</v>
      </c>
      <c r="M1207">
        <f t="shared" si="36"/>
        <v>12</v>
      </c>
      <c r="N1207" t="s">
        <v>1813</v>
      </c>
      <c r="O1207" t="s">
        <v>512</v>
      </c>
      <c r="P1207" t="s">
        <v>33</v>
      </c>
      <c r="Q1207" t="s">
        <v>42</v>
      </c>
      <c r="R1207" t="s">
        <v>210</v>
      </c>
      <c r="S1207" t="s">
        <v>341</v>
      </c>
      <c r="T1207" t="s">
        <v>48</v>
      </c>
      <c r="U1207">
        <v>0.38</v>
      </c>
      <c r="V1207" s="1">
        <v>40491</v>
      </c>
      <c r="W1207">
        <f t="shared" si="37"/>
        <v>543.52800000000002</v>
      </c>
    </row>
    <row r="1208" spans="1:23" x14ac:dyDescent="0.2">
      <c r="A1208">
        <v>1207</v>
      </c>
      <c r="B1208">
        <v>8834</v>
      </c>
      <c r="C1208" s="1">
        <v>40490</v>
      </c>
      <c r="D1208" t="s">
        <v>30</v>
      </c>
      <c r="E1208">
        <v>1</v>
      </c>
      <c r="F1208">
        <v>11.6288</v>
      </c>
      <c r="G1208">
        <v>0.08</v>
      </c>
      <c r="H1208" t="s">
        <v>22</v>
      </c>
      <c r="I1208">
        <v>-6.96</v>
      </c>
      <c r="J1208">
        <v>12.64</v>
      </c>
      <c r="K1208">
        <v>4.9800000000000004</v>
      </c>
      <c r="L1208" t="s">
        <v>1106</v>
      </c>
      <c r="M1208">
        <f t="shared" si="36"/>
        <v>12</v>
      </c>
      <c r="N1208" t="s">
        <v>672</v>
      </c>
      <c r="O1208" t="s">
        <v>673</v>
      </c>
      <c r="P1208" t="s">
        <v>33</v>
      </c>
      <c r="Q1208" t="s">
        <v>49</v>
      </c>
      <c r="R1208" t="s">
        <v>50</v>
      </c>
      <c r="S1208" t="s">
        <v>997</v>
      </c>
      <c r="T1208" t="s">
        <v>52</v>
      </c>
      <c r="U1208">
        <v>0.48</v>
      </c>
      <c r="V1208" s="1">
        <v>40491</v>
      </c>
      <c r="W1208">
        <f t="shared" si="37"/>
        <v>1.0112000000000001</v>
      </c>
    </row>
    <row r="1209" spans="1:23" x14ac:dyDescent="0.2">
      <c r="A1209">
        <v>1208</v>
      </c>
      <c r="B1209">
        <v>8835</v>
      </c>
      <c r="C1209" s="1">
        <v>40099</v>
      </c>
      <c r="D1209" t="s">
        <v>78</v>
      </c>
      <c r="E1209">
        <v>12</v>
      </c>
      <c r="F1209">
        <v>139.07999999999998</v>
      </c>
      <c r="G1209">
        <v>0.05</v>
      </c>
      <c r="H1209" t="s">
        <v>22</v>
      </c>
      <c r="I1209">
        <v>-6.15</v>
      </c>
      <c r="J1209">
        <v>12.2</v>
      </c>
      <c r="K1209">
        <v>6.02</v>
      </c>
      <c r="L1209" t="s">
        <v>1261</v>
      </c>
      <c r="M1209">
        <f t="shared" si="36"/>
        <v>12</v>
      </c>
      <c r="N1209" t="s">
        <v>1123</v>
      </c>
      <c r="O1209" t="s">
        <v>1123</v>
      </c>
      <c r="P1209" t="s">
        <v>41</v>
      </c>
      <c r="Q1209" t="s">
        <v>49</v>
      </c>
      <c r="R1209" t="s">
        <v>50</v>
      </c>
      <c r="S1209" t="s">
        <v>1283</v>
      </c>
      <c r="T1209" t="s">
        <v>52</v>
      </c>
      <c r="U1209">
        <v>0.43</v>
      </c>
      <c r="V1209" s="1">
        <v>40100</v>
      </c>
      <c r="W1209">
        <f t="shared" si="37"/>
        <v>7.3199999999999994</v>
      </c>
    </row>
    <row r="1210" spans="1:23" x14ac:dyDescent="0.2">
      <c r="A1210">
        <v>1209</v>
      </c>
      <c r="B1210">
        <v>8868</v>
      </c>
      <c r="C1210" s="1">
        <v>39841</v>
      </c>
      <c r="D1210" t="s">
        <v>21</v>
      </c>
      <c r="E1210">
        <v>3</v>
      </c>
      <c r="F1210">
        <v>176.34119999999999</v>
      </c>
      <c r="G1210">
        <v>0.02</v>
      </c>
      <c r="H1210" t="s">
        <v>22</v>
      </c>
      <c r="I1210">
        <v>-44.05</v>
      </c>
      <c r="J1210">
        <v>59.98</v>
      </c>
      <c r="K1210">
        <v>3.99</v>
      </c>
      <c r="L1210" t="s">
        <v>2014</v>
      </c>
      <c r="M1210">
        <f t="shared" si="36"/>
        <v>13</v>
      </c>
      <c r="N1210" t="s">
        <v>2012</v>
      </c>
      <c r="O1210" t="s">
        <v>2012</v>
      </c>
      <c r="P1210" t="s">
        <v>41</v>
      </c>
      <c r="Q1210" t="s">
        <v>26</v>
      </c>
      <c r="R1210" t="s">
        <v>34</v>
      </c>
      <c r="S1210" t="s">
        <v>448</v>
      </c>
      <c r="T1210" t="s">
        <v>39</v>
      </c>
      <c r="U1210">
        <v>0.56999999999999995</v>
      </c>
      <c r="V1210" s="1">
        <v>39850</v>
      </c>
      <c r="W1210">
        <f t="shared" si="37"/>
        <v>3.5988000000000002</v>
      </c>
    </row>
    <row r="1211" spans="1:23" x14ac:dyDescent="0.2">
      <c r="A1211">
        <v>1210</v>
      </c>
      <c r="B1211">
        <v>8868</v>
      </c>
      <c r="C1211" s="1">
        <v>39841</v>
      </c>
      <c r="D1211" t="s">
        <v>21</v>
      </c>
      <c r="E1211">
        <v>34</v>
      </c>
      <c r="F1211">
        <v>170.8364</v>
      </c>
      <c r="G1211">
        <v>0.03</v>
      </c>
      <c r="H1211" t="s">
        <v>22</v>
      </c>
      <c r="I1211">
        <v>-102.26950000000001</v>
      </c>
      <c r="J1211">
        <v>5.18</v>
      </c>
      <c r="K1211">
        <v>5.74</v>
      </c>
      <c r="L1211" t="s">
        <v>2014</v>
      </c>
      <c r="M1211">
        <f t="shared" si="36"/>
        <v>13</v>
      </c>
      <c r="N1211" t="s">
        <v>2012</v>
      </c>
      <c r="O1211" t="s">
        <v>2012</v>
      </c>
      <c r="P1211" t="s">
        <v>41</v>
      </c>
      <c r="Q1211" t="s">
        <v>26</v>
      </c>
      <c r="R1211" t="s">
        <v>37</v>
      </c>
      <c r="S1211" t="s">
        <v>606</v>
      </c>
      <c r="T1211" t="s">
        <v>39</v>
      </c>
      <c r="U1211">
        <v>0.36</v>
      </c>
      <c r="V1211" s="1">
        <v>39845</v>
      </c>
      <c r="W1211">
        <f t="shared" si="37"/>
        <v>5.2835999999999999</v>
      </c>
    </row>
    <row r="1212" spans="1:23" x14ac:dyDescent="0.2">
      <c r="A1212">
        <v>1211</v>
      </c>
      <c r="B1212">
        <v>8870</v>
      </c>
      <c r="C1212" s="1">
        <v>40242</v>
      </c>
      <c r="D1212" t="s">
        <v>45</v>
      </c>
      <c r="E1212">
        <v>15</v>
      </c>
      <c r="F1212">
        <v>432.17099999999999</v>
      </c>
      <c r="G1212">
        <v>7.0000000000000007E-2</v>
      </c>
      <c r="H1212" t="s">
        <v>22</v>
      </c>
      <c r="I1212">
        <v>117.39</v>
      </c>
      <c r="J1212">
        <v>30.98</v>
      </c>
      <c r="K1212">
        <v>5.09</v>
      </c>
      <c r="L1212" t="s">
        <v>1679</v>
      </c>
      <c r="M1212">
        <f t="shared" si="36"/>
        <v>12</v>
      </c>
      <c r="N1212" t="s">
        <v>1595</v>
      </c>
      <c r="O1212" t="s">
        <v>1595</v>
      </c>
      <c r="P1212" t="s">
        <v>25</v>
      </c>
      <c r="Q1212" t="s">
        <v>26</v>
      </c>
      <c r="R1212" t="s">
        <v>61</v>
      </c>
      <c r="S1212" t="s">
        <v>1684</v>
      </c>
      <c r="T1212" t="s">
        <v>39</v>
      </c>
      <c r="U1212">
        <v>0.4</v>
      </c>
      <c r="V1212" s="1">
        <v>40243</v>
      </c>
      <c r="W1212">
        <f t="shared" si="37"/>
        <v>32.529000000000003</v>
      </c>
    </row>
    <row r="1213" spans="1:23" x14ac:dyDescent="0.2">
      <c r="A1213">
        <v>1212</v>
      </c>
      <c r="B1213">
        <v>8901</v>
      </c>
      <c r="C1213" s="1">
        <v>40775</v>
      </c>
      <c r="D1213" t="s">
        <v>21</v>
      </c>
      <c r="E1213">
        <v>15</v>
      </c>
      <c r="F1213">
        <v>136.36349999999999</v>
      </c>
      <c r="G1213">
        <v>0.09</v>
      </c>
      <c r="H1213" t="s">
        <v>56</v>
      </c>
      <c r="I1213">
        <v>-16.1907</v>
      </c>
      <c r="J1213">
        <v>9.99</v>
      </c>
      <c r="K1213">
        <v>6.24</v>
      </c>
      <c r="L1213" t="s">
        <v>2038</v>
      </c>
      <c r="M1213">
        <f t="shared" si="36"/>
        <v>10</v>
      </c>
      <c r="N1213" t="s">
        <v>2012</v>
      </c>
      <c r="O1213" t="s">
        <v>2012</v>
      </c>
      <c r="P1213" t="s">
        <v>33</v>
      </c>
      <c r="Q1213" t="s">
        <v>42</v>
      </c>
      <c r="R1213" t="s">
        <v>210</v>
      </c>
      <c r="S1213" t="s">
        <v>1804</v>
      </c>
      <c r="T1213" t="s">
        <v>48</v>
      </c>
      <c r="U1213">
        <v>0.36</v>
      </c>
      <c r="V1213" s="1">
        <v>40782</v>
      </c>
      <c r="W1213">
        <f t="shared" si="37"/>
        <v>13.486499999999999</v>
      </c>
    </row>
    <row r="1214" spans="1:23" x14ac:dyDescent="0.2">
      <c r="A1214">
        <v>1213</v>
      </c>
      <c r="B1214">
        <v>8902</v>
      </c>
      <c r="C1214" s="1">
        <v>40713</v>
      </c>
      <c r="D1214" t="s">
        <v>30</v>
      </c>
      <c r="E1214">
        <v>27</v>
      </c>
      <c r="F1214">
        <v>166.21200000000002</v>
      </c>
      <c r="G1214">
        <v>0.05</v>
      </c>
      <c r="H1214" t="s">
        <v>22</v>
      </c>
      <c r="I1214">
        <v>-57.62</v>
      </c>
      <c r="J1214">
        <v>6.48</v>
      </c>
      <c r="K1214">
        <v>5.94</v>
      </c>
      <c r="L1214" t="s">
        <v>2005</v>
      </c>
      <c r="M1214">
        <f t="shared" si="36"/>
        <v>17</v>
      </c>
      <c r="N1214" t="s">
        <v>2073</v>
      </c>
      <c r="O1214" t="s">
        <v>704</v>
      </c>
      <c r="P1214" t="s">
        <v>33</v>
      </c>
      <c r="Q1214" t="s">
        <v>26</v>
      </c>
      <c r="R1214" t="s">
        <v>61</v>
      </c>
      <c r="S1214" t="s">
        <v>994</v>
      </c>
      <c r="T1214" t="s">
        <v>39</v>
      </c>
      <c r="U1214">
        <v>0.37</v>
      </c>
      <c r="V1214" s="1">
        <v>40715</v>
      </c>
      <c r="W1214">
        <f t="shared" si="37"/>
        <v>8.7480000000000011</v>
      </c>
    </row>
    <row r="1215" spans="1:23" x14ac:dyDescent="0.2">
      <c r="A1215">
        <v>1214</v>
      </c>
      <c r="B1215">
        <v>8930</v>
      </c>
      <c r="C1215" s="1">
        <v>39952</v>
      </c>
      <c r="D1215" t="s">
        <v>63</v>
      </c>
      <c r="E1215">
        <v>14</v>
      </c>
      <c r="F1215">
        <v>134.26560000000001</v>
      </c>
      <c r="G1215">
        <v>0.04</v>
      </c>
      <c r="H1215" t="s">
        <v>22</v>
      </c>
      <c r="I1215">
        <v>-92.32</v>
      </c>
      <c r="J1215">
        <v>9.99</v>
      </c>
      <c r="K1215">
        <v>11.59</v>
      </c>
      <c r="L1215" t="s">
        <v>1531</v>
      </c>
      <c r="M1215">
        <f t="shared" si="36"/>
        <v>13</v>
      </c>
      <c r="N1215" t="s">
        <v>2012</v>
      </c>
      <c r="O1215" t="s">
        <v>2012</v>
      </c>
      <c r="P1215" t="s">
        <v>41</v>
      </c>
      <c r="Q1215" t="s">
        <v>26</v>
      </c>
      <c r="R1215" t="s">
        <v>61</v>
      </c>
      <c r="S1215" t="s">
        <v>698</v>
      </c>
      <c r="T1215" t="s">
        <v>39</v>
      </c>
      <c r="U1215">
        <v>0.4</v>
      </c>
      <c r="V1215" s="1">
        <v>39954</v>
      </c>
      <c r="W1215">
        <f t="shared" si="37"/>
        <v>5.5944000000000003</v>
      </c>
    </row>
    <row r="1216" spans="1:23" x14ac:dyDescent="0.2">
      <c r="A1216">
        <v>1215</v>
      </c>
      <c r="B1216">
        <v>8933</v>
      </c>
      <c r="C1216" s="1">
        <v>40458</v>
      </c>
      <c r="D1216" t="s">
        <v>30</v>
      </c>
      <c r="E1216">
        <v>37</v>
      </c>
      <c r="F1216">
        <v>1520.2559999999999</v>
      </c>
      <c r="G1216">
        <v>0.04</v>
      </c>
      <c r="H1216" t="s">
        <v>22</v>
      </c>
      <c r="I1216">
        <v>640.84050000000002</v>
      </c>
      <c r="J1216">
        <v>42.8</v>
      </c>
      <c r="K1216">
        <v>2.99</v>
      </c>
      <c r="L1216" t="s">
        <v>1814</v>
      </c>
      <c r="M1216">
        <f t="shared" si="36"/>
        <v>10</v>
      </c>
      <c r="N1216" t="s">
        <v>1813</v>
      </c>
      <c r="O1216" t="s">
        <v>512</v>
      </c>
      <c r="P1216" t="s">
        <v>33</v>
      </c>
      <c r="Q1216" t="s">
        <v>26</v>
      </c>
      <c r="R1216" t="s">
        <v>37</v>
      </c>
      <c r="S1216" t="s">
        <v>1154</v>
      </c>
      <c r="T1216" t="s">
        <v>39</v>
      </c>
      <c r="U1216">
        <v>0.36</v>
      </c>
      <c r="V1216" s="1">
        <v>40459</v>
      </c>
      <c r="W1216">
        <f t="shared" si="37"/>
        <v>63.344000000000001</v>
      </c>
    </row>
    <row r="1217" spans="1:23" x14ac:dyDescent="0.2">
      <c r="A1217">
        <v>1216</v>
      </c>
      <c r="B1217">
        <v>8933</v>
      </c>
      <c r="C1217" s="1">
        <v>40458</v>
      </c>
      <c r="D1217" t="s">
        <v>30</v>
      </c>
      <c r="E1217">
        <v>30</v>
      </c>
      <c r="F1217">
        <v>648.03599999999994</v>
      </c>
      <c r="G1217">
        <v>0.06</v>
      </c>
      <c r="H1217" t="s">
        <v>22</v>
      </c>
      <c r="I1217">
        <v>154.99</v>
      </c>
      <c r="J1217">
        <v>22.98</v>
      </c>
      <c r="K1217">
        <v>7.58</v>
      </c>
      <c r="L1217" t="s">
        <v>1814</v>
      </c>
      <c r="M1217">
        <f t="shared" si="36"/>
        <v>10</v>
      </c>
      <c r="N1217" t="s">
        <v>1813</v>
      </c>
      <c r="O1217" t="s">
        <v>512</v>
      </c>
      <c r="P1217" t="s">
        <v>33</v>
      </c>
      <c r="Q1217" t="s">
        <v>49</v>
      </c>
      <c r="R1217" t="s">
        <v>50</v>
      </c>
      <c r="S1217" t="s">
        <v>789</v>
      </c>
      <c r="T1217" t="s">
        <v>39</v>
      </c>
      <c r="U1217">
        <v>0.51</v>
      </c>
      <c r="V1217" s="1">
        <v>40460</v>
      </c>
      <c r="W1217">
        <f t="shared" si="37"/>
        <v>41.363999999999997</v>
      </c>
    </row>
    <row r="1218" spans="1:23" x14ac:dyDescent="0.2">
      <c r="A1218">
        <v>1217</v>
      </c>
      <c r="B1218">
        <v>8960</v>
      </c>
      <c r="C1218" s="1">
        <v>40334</v>
      </c>
      <c r="D1218" t="s">
        <v>63</v>
      </c>
      <c r="E1218">
        <v>46</v>
      </c>
      <c r="F1218">
        <v>4277.5721999999996</v>
      </c>
      <c r="G1218">
        <v>7.0000000000000007E-2</v>
      </c>
      <c r="H1218" t="s">
        <v>56</v>
      </c>
      <c r="I1218">
        <v>524.09</v>
      </c>
      <c r="J1218">
        <v>99.99</v>
      </c>
      <c r="K1218">
        <v>19.989999999999998</v>
      </c>
      <c r="L1218" t="s">
        <v>1282</v>
      </c>
      <c r="M1218">
        <f t="shared" si="36"/>
        <v>14</v>
      </c>
      <c r="N1218" t="s">
        <v>1123</v>
      </c>
      <c r="O1218" t="s">
        <v>1123</v>
      </c>
      <c r="P1218" t="s">
        <v>25</v>
      </c>
      <c r="Q1218" t="s">
        <v>42</v>
      </c>
      <c r="R1218" t="s">
        <v>70</v>
      </c>
      <c r="S1218" t="s">
        <v>337</v>
      </c>
      <c r="T1218" t="s">
        <v>39</v>
      </c>
      <c r="U1218">
        <v>0.52</v>
      </c>
      <c r="V1218" s="1">
        <v>40336</v>
      </c>
      <c r="W1218">
        <f t="shared" si="37"/>
        <v>321.96780000000001</v>
      </c>
    </row>
    <row r="1219" spans="1:23" x14ac:dyDescent="0.2">
      <c r="A1219">
        <v>1218</v>
      </c>
      <c r="B1219">
        <v>8960</v>
      </c>
      <c r="C1219" s="1">
        <v>40334</v>
      </c>
      <c r="D1219" t="s">
        <v>63</v>
      </c>
      <c r="E1219">
        <v>15</v>
      </c>
      <c r="F1219">
        <v>1276.9514999999999</v>
      </c>
      <c r="G1219">
        <v>0.01</v>
      </c>
      <c r="H1219" t="s">
        <v>22</v>
      </c>
      <c r="I1219">
        <v>361.64699999999999</v>
      </c>
      <c r="J1219">
        <v>85.99</v>
      </c>
      <c r="K1219">
        <v>1.25</v>
      </c>
      <c r="L1219" t="s">
        <v>1282</v>
      </c>
      <c r="M1219">
        <f t="shared" ref="M1219:M1282" si="38">LEN(L1219)</f>
        <v>14</v>
      </c>
      <c r="N1219" t="s">
        <v>1123</v>
      </c>
      <c r="O1219" t="s">
        <v>1123</v>
      </c>
      <c r="P1219" t="s">
        <v>25</v>
      </c>
      <c r="Q1219" t="s">
        <v>42</v>
      </c>
      <c r="R1219" t="s">
        <v>43</v>
      </c>
      <c r="S1219" t="s">
        <v>438</v>
      </c>
      <c r="T1219" t="s">
        <v>52</v>
      </c>
      <c r="U1219">
        <v>0.39</v>
      </c>
      <c r="V1219" s="1">
        <v>40336</v>
      </c>
      <c r="W1219">
        <f t="shared" ref="W1219:W1282" si="39">(J1219*E1219)*G1219</f>
        <v>12.898499999999999</v>
      </c>
    </row>
    <row r="1220" spans="1:23" x14ac:dyDescent="0.2">
      <c r="A1220">
        <v>1219</v>
      </c>
      <c r="B1220">
        <v>8961</v>
      </c>
      <c r="C1220" s="1">
        <v>40722</v>
      </c>
      <c r="D1220" t="s">
        <v>21</v>
      </c>
      <c r="E1220">
        <v>48</v>
      </c>
      <c r="F1220">
        <v>4451.3279999999995</v>
      </c>
      <c r="G1220">
        <v>0.08</v>
      </c>
      <c r="H1220" t="s">
        <v>31</v>
      </c>
      <c r="I1220">
        <v>-1291.3900000000001</v>
      </c>
      <c r="J1220">
        <v>100.8</v>
      </c>
      <c r="K1220">
        <v>60</v>
      </c>
      <c r="L1220" t="s">
        <v>1785</v>
      </c>
      <c r="M1220">
        <f t="shared" si="38"/>
        <v>14</v>
      </c>
      <c r="N1220" t="s">
        <v>2073</v>
      </c>
      <c r="O1220" t="s">
        <v>704</v>
      </c>
      <c r="P1220" t="s">
        <v>25</v>
      </c>
      <c r="Q1220" t="s">
        <v>49</v>
      </c>
      <c r="R1220" t="s">
        <v>83</v>
      </c>
      <c r="S1220" t="s">
        <v>476</v>
      </c>
      <c r="T1220" t="s">
        <v>36</v>
      </c>
      <c r="U1220">
        <v>0.59</v>
      </c>
      <c r="V1220" s="1">
        <v>40727</v>
      </c>
      <c r="W1220">
        <f t="shared" si="39"/>
        <v>387.072</v>
      </c>
    </row>
    <row r="1221" spans="1:23" x14ac:dyDescent="0.2">
      <c r="A1221">
        <v>1220</v>
      </c>
      <c r="B1221">
        <v>8961</v>
      </c>
      <c r="C1221" s="1">
        <v>40722</v>
      </c>
      <c r="D1221" t="s">
        <v>21</v>
      </c>
      <c r="E1221">
        <v>15</v>
      </c>
      <c r="F1221">
        <v>599.69999999999993</v>
      </c>
      <c r="G1221">
        <v>0</v>
      </c>
      <c r="H1221" t="s">
        <v>22</v>
      </c>
      <c r="I1221">
        <v>-12.02</v>
      </c>
      <c r="J1221">
        <v>39.979999999999997</v>
      </c>
      <c r="K1221">
        <v>4</v>
      </c>
      <c r="L1221" t="s">
        <v>1785</v>
      </c>
      <c r="M1221">
        <f t="shared" si="38"/>
        <v>14</v>
      </c>
      <c r="N1221" t="s">
        <v>1123</v>
      </c>
      <c r="O1221" t="s">
        <v>1123</v>
      </c>
      <c r="P1221" t="s">
        <v>25</v>
      </c>
      <c r="Q1221" t="s">
        <v>42</v>
      </c>
      <c r="R1221" t="s">
        <v>70</v>
      </c>
      <c r="S1221" t="s">
        <v>906</v>
      </c>
      <c r="T1221" t="s">
        <v>39</v>
      </c>
      <c r="U1221">
        <v>0.7</v>
      </c>
      <c r="V1221" s="1">
        <v>40727</v>
      </c>
      <c r="W1221">
        <f t="shared" si="39"/>
        <v>0</v>
      </c>
    </row>
    <row r="1222" spans="1:23" x14ac:dyDescent="0.2">
      <c r="A1222">
        <v>1221</v>
      </c>
      <c r="B1222">
        <v>8992</v>
      </c>
      <c r="C1222" s="1">
        <v>40494</v>
      </c>
      <c r="D1222" t="s">
        <v>30</v>
      </c>
      <c r="E1222">
        <v>3</v>
      </c>
      <c r="F1222">
        <v>397.08420000000001</v>
      </c>
      <c r="G1222">
        <v>0.06</v>
      </c>
      <c r="H1222" t="s">
        <v>22</v>
      </c>
      <c r="I1222">
        <v>-154.44999999999999</v>
      </c>
      <c r="J1222">
        <v>140.81</v>
      </c>
      <c r="K1222">
        <v>24.49</v>
      </c>
      <c r="L1222" t="s">
        <v>874</v>
      </c>
      <c r="M1222">
        <f t="shared" si="38"/>
        <v>15</v>
      </c>
      <c r="N1222" t="s">
        <v>703</v>
      </c>
      <c r="O1222" t="s">
        <v>704</v>
      </c>
      <c r="P1222" t="s">
        <v>41</v>
      </c>
      <c r="Q1222" t="s">
        <v>49</v>
      </c>
      <c r="R1222" t="s">
        <v>112</v>
      </c>
      <c r="S1222" t="s">
        <v>314</v>
      </c>
      <c r="T1222" t="s">
        <v>29</v>
      </c>
      <c r="U1222">
        <v>0.56999999999999995</v>
      </c>
      <c r="V1222" s="1">
        <v>40495</v>
      </c>
      <c r="W1222">
        <f t="shared" si="39"/>
        <v>25.345800000000001</v>
      </c>
    </row>
    <row r="1223" spans="1:23" x14ac:dyDescent="0.2">
      <c r="A1223">
        <v>1222</v>
      </c>
      <c r="B1223">
        <v>8992</v>
      </c>
      <c r="C1223" s="1">
        <v>40494</v>
      </c>
      <c r="D1223" t="s">
        <v>30</v>
      </c>
      <c r="E1223">
        <v>14</v>
      </c>
      <c r="F1223">
        <v>2524.3512000000001</v>
      </c>
      <c r="G1223">
        <v>0.08</v>
      </c>
      <c r="H1223" t="s">
        <v>22</v>
      </c>
      <c r="I1223">
        <v>-176.792</v>
      </c>
      <c r="J1223">
        <v>195.99</v>
      </c>
      <c r="K1223">
        <v>4.2</v>
      </c>
      <c r="L1223" t="s">
        <v>874</v>
      </c>
      <c r="M1223">
        <f t="shared" si="38"/>
        <v>15</v>
      </c>
      <c r="N1223" t="s">
        <v>703</v>
      </c>
      <c r="O1223" t="s">
        <v>704</v>
      </c>
      <c r="P1223" t="s">
        <v>41</v>
      </c>
      <c r="Q1223" t="s">
        <v>42</v>
      </c>
      <c r="R1223" t="s">
        <v>43</v>
      </c>
      <c r="S1223" t="s">
        <v>615</v>
      </c>
      <c r="T1223" t="s">
        <v>39</v>
      </c>
      <c r="U1223">
        <v>0.6</v>
      </c>
      <c r="V1223" s="1">
        <v>40496</v>
      </c>
      <c r="W1223">
        <f t="shared" si="39"/>
        <v>219.50880000000001</v>
      </c>
    </row>
    <row r="1224" spans="1:23" x14ac:dyDescent="0.2">
      <c r="A1224">
        <v>1223</v>
      </c>
      <c r="B1224">
        <v>8992</v>
      </c>
      <c r="C1224" s="1">
        <v>40494</v>
      </c>
      <c r="D1224" t="s">
        <v>30</v>
      </c>
      <c r="E1224">
        <v>18</v>
      </c>
      <c r="F1224">
        <v>1547.82</v>
      </c>
      <c r="G1224">
        <v>0</v>
      </c>
      <c r="H1224" t="s">
        <v>22</v>
      </c>
      <c r="I1224">
        <v>180.78300000000002</v>
      </c>
      <c r="J1224">
        <v>85.99</v>
      </c>
      <c r="K1224">
        <v>2.79</v>
      </c>
      <c r="L1224" t="s">
        <v>874</v>
      </c>
      <c r="M1224">
        <f t="shared" si="38"/>
        <v>15</v>
      </c>
      <c r="N1224" t="s">
        <v>703</v>
      </c>
      <c r="O1224" t="s">
        <v>704</v>
      </c>
      <c r="P1224" t="s">
        <v>41</v>
      </c>
      <c r="Q1224" t="s">
        <v>42</v>
      </c>
      <c r="R1224" t="s">
        <v>43</v>
      </c>
      <c r="S1224" t="s">
        <v>903</v>
      </c>
      <c r="T1224" t="s">
        <v>39</v>
      </c>
      <c r="U1224">
        <v>0.57999999999999996</v>
      </c>
      <c r="V1224" s="1">
        <v>40495</v>
      </c>
      <c r="W1224">
        <f t="shared" si="39"/>
        <v>0</v>
      </c>
    </row>
    <row r="1225" spans="1:23" x14ac:dyDescent="0.2">
      <c r="A1225">
        <v>1224</v>
      </c>
      <c r="B1225">
        <v>8993</v>
      </c>
      <c r="C1225" s="1">
        <v>40691</v>
      </c>
      <c r="D1225" t="s">
        <v>63</v>
      </c>
      <c r="E1225">
        <v>41</v>
      </c>
      <c r="F1225">
        <v>148.26419999999999</v>
      </c>
      <c r="G1225">
        <v>0.02</v>
      </c>
      <c r="H1225" t="s">
        <v>56</v>
      </c>
      <c r="I1225">
        <v>86.78</v>
      </c>
      <c r="J1225">
        <v>3.69</v>
      </c>
      <c r="K1225">
        <v>0.5</v>
      </c>
      <c r="L1225" t="s">
        <v>1689</v>
      </c>
      <c r="M1225">
        <f t="shared" si="38"/>
        <v>16</v>
      </c>
      <c r="N1225" t="s">
        <v>672</v>
      </c>
      <c r="O1225" t="s">
        <v>673</v>
      </c>
      <c r="P1225" t="s">
        <v>41</v>
      </c>
      <c r="Q1225" t="s">
        <v>26</v>
      </c>
      <c r="R1225" t="s">
        <v>88</v>
      </c>
      <c r="S1225" t="s">
        <v>89</v>
      </c>
      <c r="T1225" t="s">
        <v>39</v>
      </c>
      <c r="U1225">
        <v>0.38</v>
      </c>
      <c r="V1225" s="1">
        <v>40693</v>
      </c>
      <c r="W1225">
        <f t="shared" si="39"/>
        <v>3.0257999999999998</v>
      </c>
    </row>
    <row r="1226" spans="1:23" x14ac:dyDescent="0.2">
      <c r="A1226">
        <v>1225</v>
      </c>
      <c r="B1226">
        <v>8994</v>
      </c>
      <c r="C1226" s="1">
        <v>39910</v>
      </c>
      <c r="D1226" t="s">
        <v>21</v>
      </c>
      <c r="E1226">
        <v>36</v>
      </c>
      <c r="F1226">
        <v>1311.5519999999999</v>
      </c>
      <c r="G1226">
        <v>0.1</v>
      </c>
      <c r="H1226" t="s">
        <v>22</v>
      </c>
      <c r="I1226">
        <v>-580.32000000000005</v>
      </c>
      <c r="J1226">
        <v>40.479999999999997</v>
      </c>
      <c r="K1226">
        <v>19.989999999999998</v>
      </c>
      <c r="L1226" t="s">
        <v>548</v>
      </c>
      <c r="M1226">
        <f t="shared" si="38"/>
        <v>18</v>
      </c>
      <c r="N1226" t="s">
        <v>511</v>
      </c>
      <c r="O1226" t="s">
        <v>512</v>
      </c>
      <c r="P1226" t="s">
        <v>41</v>
      </c>
      <c r="Q1226" t="s">
        <v>42</v>
      </c>
      <c r="R1226" t="s">
        <v>70</v>
      </c>
      <c r="S1226" t="s">
        <v>549</v>
      </c>
      <c r="T1226" t="s">
        <v>39</v>
      </c>
      <c r="U1226">
        <v>0.77</v>
      </c>
      <c r="V1226" s="1">
        <v>39912</v>
      </c>
      <c r="W1226">
        <f t="shared" si="39"/>
        <v>145.72800000000001</v>
      </c>
    </row>
    <row r="1227" spans="1:23" x14ac:dyDescent="0.2">
      <c r="A1227">
        <v>1226</v>
      </c>
      <c r="B1227">
        <v>8995</v>
      </c>
      <c r="C1227" s="1">
        <v>40680</v>
      </c>
      <c r="D1227" t="s">
        <v>30</v>
      </c>
      <c r="E1227">
        <v>5</v>
      </c>
      <c r="F1227">
        <v>8.6479999999999979</v>
      </c>
      <c r="G1227">
        <v>0.08</v>
      </c>
      <c r="H1227" t="s">
        <v>56</v>
      </c>
      <c r="I1227">
        <v>8.0495000000000001</v>
      </c>
      <c r="J1227">
        <v>1.88</v>
      </c>
      <c r="K1227">
        <v>1.49</v>
      </c>
      <c r="L1227" t="s">
        <v>166</v>
      </c>
      <c r="M1227">
        <f t="shared" si="38"/>
        <v>10</v>
      </c>
      <c r="N1227" t="s">
        <v>24</v>
      </c>
      <c r="O1227" t="s">
        <v>24</v>
      </c>
      <c r="P1227" t="s">
        <v>33</v>
      </c>
      <c r="Q1227" t="s">
        <v>26</v>
      </c>
      <c r="R1227" t="s">
        <v>37</v>
      </c>
      <c r="S1227" t="s">
        <v>172</v>
      </c>
      <c r="T1227" t="s">
        <v>39</v>
      </c>
      <c r="U1227">
        <v>0.37</v>
      </c>
      <c r="V1227" s="1">
        <v>40681</v>
      </c>
      <c r="W1227">
        <f t="shared" si="39"/>
        <v>0.75199999999999989</v>
      </c>
    </row>
    <row r="1228" spans="1:23" x14ac:dyDescent="0.2">
      <c r="A1228">
        <v>1227</v>
      </c>
      <c r="B1228">
        <v>8995</v>
      </c>
      <c r="C1228" s="1">
        <v>40680</v>
      </c>
      <c r="D1228" t="s">
        <v>30</v>
      </c>
      <c r="E1228">
        <v>41</v>
      </c>
      <c r="F1228">
        <v>239.11199999999999</v>
      </c>
      <c r="G1228">
        <v>0.1</v>
      </c>
      <c r="H1228" t="s">
        <v>56</v>
      </c>
      <c r="I1228">
        <v>-78.02</v>
      </c>
      <c r="J1228">
        <v>6.48</v>
      </c>
      <c r="K1228">
        <v>5.86</v>
      </c>
      <c r="L1228" t="s">
        <v>166</v>
      </c>
      <c r="M1228">
        <f t="shared" si="38"/>
        <v>10</v>
      </c>
      <c r="N1228" t="s">
        <v>173</v>
      </c>
      <c r="O1228" t="s">
        <v>173</v>
      </c>
      <c r="P1228" t="s">
        <v>33</v>
      </c>
      <c r="Q1228" t="s">
        <v>26</v>
      </c>
      <c r="R1228" t="s">
        <v>61</v>
      </c>
      <c r="S1228" t="s">
        <v>174</v>
      </c>
      <c r="T1228" t="s">
        <v>39</v>
      </c>
      <c r="U1228">
        <v>0.36</v>
      </c>
      <c r="V1228" s="1">
        <v>40681</v>
      </c>
      <c r="W1228">
        <f t="shared" si="39"/>
        <v>26.568000000000001</v>
      </c>
    </row>
    <row r="1229" spans="1:23" x14ac:dyDescent="0.2">
      <c r="A1229">
        <v>1228</v>
      </c>
      <c r="B1229">
        <v>8995</v>
      </c>
      <c r="C1229" s="1">
        <v>40680</v>
      </c>
      <c r="D1229" t="s">
        <v>30</v>
      </c>
      <c r="E1229">
        <v>35</v>
      </c>
      <c r="F1229">
        <v>3294.06</v>
      </c>
      <c r="G1229">
        <v>0.08</v>
      </c>
      <c r="H1229" t="s">
        <v>56</v>
      </c>
      <c r="I1229">
        <v>737.94</v>
      </c>
      <c r="J1229">
        <v>102.3</v>
      </c>
      <c r="K1229">
        <v>21.26</v>
      </c>
      <c r="L1229" t="s">
        <v>166</v>
      </c>
      <c r="M1229">
        <f t="shared" si="38"/>
        <v>10</v>
      </c>
      <c r="N1229" t="s">
        <v>173</v>
      </c>
      <c r="O1229" t="s">
        <v>173</v>
      </c>
      <c r="P1229" t="s">
        <v>33</v>
      </c>
      <c r="Q1229" t="s">
        <v>49</v>
      </c>
      <c r="R1229" t="s">
        <v>50</v>
      </c>
      <c r="S1229" t="s">
        <v>175</v>
      </c>
      <c r="T1229" t="s">
        <v>29</v>
      </c>
      <c r="U1229">
        <v>0.59</v>
      </c>
      <c r="V1229" s="1">
        <v>40681</v>
      </c>
      <c r="W1229">
        <f t="shared" si="39"/>
        <v>286.44</v>
      </c>
    </row>
    <row r="1230" spans="1:23" x14ac:dyDescent="0.2">
      <c r="A1230">
        <v>1229</v>
      </c>
      <c r="B1230">
        <v>8995</v>
      </c>
      <c r="C1230" s="1">
        <v>40680</v>
      </c>
      <c r="D1230" t="s">
        <v>30</v>
      </c>
      <c r="E1230">
        <v>42</v>
      </c>
      <c r="F1230">
        <v>253.10880000000003</v>
      </c>
      <c r="G1230">
        <v>7.0000000000000007E-2</v>
      </c>
      <c r="H1230" t="s">
        <v>22</v>
      </c>
      <c r="I1230">
        <v>-191.28</v>
      </c>
      <c r="J1230">
        <v>6.48</v>
      </c>
      <c r="K1230">
        <v>8.19</v>
      </c>
      <c r="L1230" t="s">
        <v>166</v>
      </c>
      <c r="M1230">
        <f t="shared" si="38"/>
        <v>10</v>
      </c>
      <c r="N1230" t="s">
        <v>173</v>
      </c>
      <c r="O1230" t="s">
        <v>173</v>
      </c>
      <c r="P1230" t="s">
        <v>33</v>
      </c>
      <c r="Q1230" t="s">
        <v>26</v>
      </c>
      <c r="R1230" t="s">
        <v>61</v>
      </c>
      <c r="S1230" t="s">
        <v>176</v>
      </c>
      <c r="T1230" t="s">
        <v>39</v>
      </c>
      <c r="U1230">
        <v>0.37</v>
      </c>
      <c r="V1230" s="1">
        <v>40681</v>
      </c>
      <c r="W1230">
        <f t="shared" si="39"/>
        <v>19.051200000000005</v>
      </c>
    </row>
    <row r="1231" spans="1:23" x14ac:dyDescent="0.2">
      <c r="A1231">
        <v>1230</v>
      </c>
      <c r="B1231">
        <v>8995</v>
      </c>
      <c r="C1231" s="1">
        <v>40680</v>
      </c>
      <c r="D1231" t="s">
        <v>30</v>
      </c>
      <c r="E1231">
        <v>46</v>
      </c>
      <c r="F1231">
        <v>86.070599999999999</v>
      </c>
      <c r="G1231">
        <v>0.01</v>
      </c>
      <c r="H1231" t="s">
        <v>22</v>
      </c>
      <c r="I1231">
        <v>-21.49</v>
      </c>
      <c r="J1231">
        <v>1.89</v>
      </c>
      <c r="K1231">
        <v>0.76</v>
      </c>
      <c r="L1231" t="s">
        <v>166</v>
      </c>
      <c r="M1231">
        <f t="shared" si="38"/>
        <v>10</v>
      </c>
      <c r="N1231" t="s">
        <v>173</v>
      </c>
      <c r="O1231" t="s">
        <v>173</v>
      </c>
      <c r="P1231" t="s">
        <v>33</v>
      </c>
      <c r="Q1231" t="s">
        <v>26</v>
      </c>
      <c r="R1231" t="s">
        <v>66</v>
      </c>
      <c r="S1231" t="s">
        <v>177</v>
      </c>
      <c r="T1231" t="s">
        <v>68</v>
      </c>
      <c r="U1231">
        <v>0.83</v>
      </c>
      <c r="V1231" s="1">
        <v>40682</v>
      </c>
      <c r="W1231">
        <f t="shared" si="39"/>
        <v>0.86939999999999995</v>
      </c>
    </row>
    <row r="1232" spans="1:23" x14ac:dyDescent="0.2">
      <c r="A1232">
        <v>1231</v>
      </c>
      <c r="B1232">
        <v>8996</v>
      </c>
      <c r="C1232" s="1">
        <v>40696</v>
      </c>
      <c r="D1232" t="s">
        <v>21</v>
      </c>
      <c r="E1232">
        <v>13</v>
      </c>
      <c r="F1232">
        <v>840.71259999999984</v>
      </c>
      <c r="G1232">
        <v>0.02</v>
      </c>
      <c r="H1232" t="s">
        <v>22</v>
      </c>
      <c r="I1232">
        <v>-48.850999999999999</v>
      </c>
      <c r="J1232">
        <v>65.989999999999995</v>
      </c>
      <c r="K1232">
        <v>8.99</v>
      </c>
      <c r="L1232" t="s">
        <v>982</v>
      </c>
      <c r="M1232">
        <f t="shared" si="38"/>
        <v>13</v>
      </c>
      <c r="N1232" t="s">
        <v>672</v>
      </c>
      <c r="O1232" t="s">
        <v>673</v>
      </c>
      <c r="P1232" t="s">
        <v>41</v>
      </c>
      <c r="Q1232" t="s">
        <v>42</v>
      </c>
      <c r="R1232" t="s">
        <v>43</v>
      </c>
      <c r="S1232" t="s">
        <v>1599</v>
      </c>
      <c r="T1232" t="s">
        <v>39</v>
      </c>
      <c r="U1232">
        <v>0.59</v>
      </c>
      <c r="V1232" s="1">
        <v>40700</v>
      </c>
      <c r="W1232">
        <f t="shared" si="39"/>
        <v>17.157399999999999</v>
      </c>
    </row>
    <row r="1233" spans="1:23" x14ac:dyDescent="0.2">
      <c r="A1233">
        <v>1232</v>
      </c>
      <c r="B1233">
        <v>8997</v>
      </c>
      <c r="C1233" s="1">
        <v>39995</v>
      </c>
      <c r="D1233" t="s">
        <v>21</v>
      </c>
      <c r="E1233">
        <v>40</v>
      </c>
      <c r="F1233">
        <v>17279.615999999998</v>
      </c>
      <c r="G1233">
        <v>0.04</v>
      </c>
      <c r="H1233" t="s">
        <v>22</v>
      </c>
      <c r="I1233">
        <v>4176.2530000000006</v>
      </c>
      <c r="J1233">
        <v>449.99</v>
      </c>
      <c r="K1233">
        <v>24.49</v>
      </c>
      <c r="L1233" t="s">
        <v>1701</v>
      </c>
      <c r="M1233">
        <f t="shared" si="38"/>
        <v>10</v>
      </c>
      <c r="N1233" t="s">
        <v>2073</v>
      </c>
      <c r="O1233" t="s">
        <v>704</v>
      </c>
      <c r="P1233" t="s">
        <v>25</v>
      </c>
      <c r="Q1233" t="s">
        <v>42</v>
      </c>
      <c r="R1233" t="s">
        <v>99</v>
      </c>
      <c r="S1233" t="s">
        <v>100</v>
      </c>
      <c r="T1233" t="s">
        <v>29</v>
      </c>
      <c r="U1233">
        <v>0.52</v>
      </c>
      <c r="V1233" s="1">
        <v>39999</v>
      </c>
      <c r="W1233">
        <f t="shared" si="39"/>
        <v>719.98399999999992</v>
      </c>
    </row>
    <row r="1234" spans="1:23" x14ac:dyDescent="0.2">
      <c r="A1234">
        <v>1233</v>
      </c>
      <c r="B1234">
        <v>8997</v>
      </c>
      <c r="C1234" s="1">
        <v>39995</v>
      </c>
      <c r="D1234" t="s">
        <v>21</v>
      </c>
      <c r="E1234">
        <v>20</v>
      </c>
      <c r="F1234">
        <v>115.63199999999999</v>
      </c>
      <c r="G1234">
        <v>0.01</v>
      </c>
      <c r="H1234" t="s">
        <v>22</v>
      </c>
      <c r="I1234">
        <v>20.38</v>
      </c>
      <c r="J1234">
        <v>5.84</v>
      </c>
      <c r="K1234">
        <v>1.2</v>
      </c>
      <c r="L1234" t="s">
        <v>1701</v>
      </c>
      <c r="M1234">
        <f t="shared" si="38"/>
        <v>10</v>
      </c>
      <c r="N1234" t="s">
        <v>2073</v>
      </c>
      <c r="O1234" t="s">
        <v>704</v>
      </c>
      <c r="P1234" t="s">
        <v>25</v>
      </c>
      <c r="Q1234" t="s">
        <v>26</v>
      </c>
      <c r="R1234" t="s">
        <v>95</v>
      </c>
      <c r="S1234" t="s">
        <v>413</v>
      </c>
      <c r="T1234" t="s">
        <v>68</v>
      </c>
      <c r="U1234">
        <v>0.55000000000000004</v>
      </c>
      <c r="V1234" s="1">
        <v>40004</v>
      </c>
      <c r="W1234">
        <f t="shared" si="39"/>
        <v>1.1679999999999999</v>
      </c>
    </row>
    <row r="1235" spans="1:23" x14ac:dyDescent="0.2">
      <c r="A1235">
        <v>1234</v>
      </c>
      <c r="B1235">
        <v>8998</v>
      </c>
      <c r="C1235" s="1">
        <v>40181</v>
      </c>
      <c r="D1235" t="s">
        <v>21</v>
      </c>
      <c r="E1235">
        <v>37</v>
      </c>
      <c r="F1235">
        <v>1754.2218</v>
      </c>
      <c r="G1235">
        <v>7.0000000000000007E-2</v>
      </c>
      <c r="H1235" t="s">
        <v>22</v>
      </c>
      <c r="I1235">
        <v>66.47</v>
      </c>
      <c r="J1235">
        <v>50.98</v>
      </c>
      <c r="K1235">
        <v>13.66</v>
      </c>
      <c r="L1235" t="s">
        <v>1849</v>
      </c>
      <c r="M1235">
        <f t="shared" si="38"/>
        <v>16</v>
      </c>
      <c r="N1235" t="s">
        <v>672</v>
      </c>
      <c r="O1235" t="s">
        <v>673</v>
      </c>
      <c r="P1235" t="s">
        <v>33</v>
      </c>
      <c r="Q1235" t="s">
        <v>26</v>
      </c>
      <c r="R1235" t="s">
        <v>34</v>
      </c>
      <c r="S1235" t="s">
        <v>517</v>
      </c>
      <c r="T1235" t="s">
        <v>39</v>
      </c>
      <c r="U1235">
        <v>0.57999999999999996</v>
      </c>
      <c r="V1235" s="1">
        <v>40185</v>
      </c>
      <c r="W1235">
        <f t="shared" si="39"/>
        <v>132.03820000000002</v>
      </c>
    </row>
    <row r="1236" spans="1:23" x14ac:dyDescent="0.2">
      <c r="A1236">
        <v>1235</v>
      </c>
      <c r="B1236">
        <v>8998</v>
      </c>
      <c r="C1236" s="1">
        <v>40181</v>
      </c>
      <c r="D1236" t="s">
        <v>21</v>
      </c>
      <c r="E1236">
        <v>12</v>
      </c>
      <c r="F1236">
        <v>264.21120000000002</v>
      </c>
      <c r="G1236">
        <v>0.01</v>
      </c>
      <c r="H1236" t="s">
        <v>22</v>
      </c>
      <c r="I1236">
        <v>49.82</v>
      </c>
      <c r="J1236">
        <v>22.24</v>
      </c>
      <c r="K1236">
        <v>1.99</v>
      </c>
      <c r="L1236" t="s">
        <v>1849</v>
      </c>
      <c r="M1236">
        <f t="shared" si="38"/>
        <v>16</v>
      </c>
      <c r="N1236" t="s">
        <v>672</v>
      </c>
      <c r="O1236" t="s">
        <v>673</v>
      </c>
      <c r="P1236" t="s">
        <v>33</v>
      </c>
      <c r="Q1236" t="s">
        <v>42</v>
      </c>
      <c r="R1236" t="s">
        <v>70</v>
      </c>
      <c r="S1236" t="s">
        <v>1116</v>
      </c>
      <c r="T1236" t="s">
        <v>52</v>
      </c>
      <c r="U1236">
        <v>0.43</v>
      </c>
      <c r="V1236" s="1">
        <v>40183</v>
      </c>
      <c r="W1236">
        <f t="shared" si="39"/>
        <v>2.6688000000000001</v>
      </c>
    </row>
    <row r="1237" spans="1:23" x14ac:dyDescent="0.2">
      <c r="A1237">
        <v>1236</v>
      </c>
      <c r="B1237">
        <v>8998</v>
      </c>
      <c r="C1237" s="1">
        <v>40181</v>
      </c>
      <c r="D1237" t="s">
        <v>21</v>
      </c>
      <c r="E1237">
        <v>13</v>
      </c>
      <c r="F1237">
        <v>167.60640000000001</v>
      </c>
      <c r="G1237">
        <v>0.04</v>
      </c>
      <c r="H1237" t="s">
        <v>22</v>
      </c>
      <c r="I1237">
        <v>-19.75</v>
      </c>
      <c r="J1237">
        <v>13.43</v>
      </c>
      <c r="K1237">
        <v>5.5</v>
      </c>
      <c r="L1237" t="s">
        <v>1849</v>
      </c>
      <c r="M1237">
        <f t="shared" si="38"/>
        <v>16</v>
      </c>
      <c r="N1237" t="s">
        <v>672</v>
      </c>
      <c r="O1237" t="s">
        <v>673</v>
      </c>
      <c r="P1237" t="s">
        <v>33</v>
      </c>
      <c r="Q1237" t="s">
        <v>26</v>
      </c>
      <c r="R1237" t="s">
        <v>27</v>
      </c>
      <c r="S1237" t="s">
        <v>1066</v>
      </c>
      <c r="T1237" t="s">
        <v>39</v>
      </c>
      <c r="U1237">
        <v>0.56999999999999995</v>
      </c>
      <c r="V1237" s="1">
        <v>40186</v>
      </c>
      <c r="W1237">
        <f t="shared" si="39"/>
        <v>6.9836</v>
      </c>
    </row>
    <row r="1238" spans="1:23" x14ac:dyDescent="0.2">
      <c r="A1238">
        <v>1237</v>
      </c>
      <c r="B1238">
        <v>8999</v>
      </c>
      <c r="C1238" s="1">
        <v>39976</v>
      </c>
      <c r="D1238" t="s">
        <v>30</v>
      </c>
      <c r="E1238">
        <v>28</v>
      </c>
      <c r="F1238">
        <v>1553.4399999999998</v>
      </c>
      <c r="G1238">
        <v>0</v>
      </c>
      <c r="H1238" t="s">
        <v>22</v>
      </c>
      <c r="I1238">
        <v>590.35</v>
      </c>
      <c r="J1238">
        <v>55.48</v>
      </c>
      <c r="K1238">
        <v>14.3</v>
      </c>
      <c r="L1238" t="s">
        <v>1566</v>
      </c>
      <c r="M1238">
        <f t="shared" si="38"/>
        <v>13</v>
      </c>
      <c r="N1238" t="s">
        <v>2012</v>
      </c>
      <c r="O1238" t="s">
        <v>2012</v>
      </c>
      <c r="P1238" t="s">
        <v>41</v>
      </c>
      <c r="Q1238" t="s">
        <v>26</v>
      </c>
      <c r="R1238" t="s">
        <v>61</v>
      </c>
      <c r="S1238" t="s">
        <v>507</v>
      </c>
      <c r="T1238" t="s">
        <v>39</v>
      </c>
      <c r="U1238">
        <v>0.37</v>
      </c>
      <c r="V1238" s="1">
        <v>39978</v>
      </c>
      <c r="W1238">
        <f t="shared" si="39"/>
        <v>0</v>
      </c>
    </row>
    <row r="1239" spans="1:23" x14ac:dyDescent="0.2">
      <c r="A1239">
        <v>1238</v>
      </c>
      <c r="B1239">
        <v>9024</v>
      </c>
      <c r="C1239" s="1">
        <v>41062</v>
      </c>
      <c r="D1239" t="s">
        <v>63</v>
      </c>
      <c r="E1239">
        <v>2</v>
      </c>
      <c r="F1239">
        <v>10.5342</v>
      </c>
      <c r="G1239">
        <v>0.03</v>
      </c>
      <c r="H1239" t="s">
        <v>22</v>
      </c>
      <c r="I1239">
        <v>-4.55</v>
      </c>
      <c r="J1239">
        <v>5.43</v>
      </c>
      <c r="K1239">
        <v>0.95</v>
      </c>
      <c r="L1239" t="s">
        <v>1527</v>
      </c>
      <c r="M1239">
        <f t="shared" si="38"/>
        <v>16</v>
      </c>
      <c r="N1239" t="s">
        <v>1595</v>
      </c>
      <c r="O1239" t="s">
        <v>1595</v>
      </c>
      <c r="P1239" t="s">
        <v>60</v>
      </c>
      <c r="Q1239" t="s">
        <v>26</v>
      </c>
      <c r="R1239" t="s">
        <v>61</v>
      </c>
      <c r="S1239" t="s">
        <v>588</v>
      </c>
      <c r="T1239" t="s">
        <v>68</v>
      </c>
      <c r="U1239">
        <v>0.36</v>
      </c>
      <c r="V1239" s="1">
        <v>41063</v>
      </c>
      <c r="W1239">
        <f t="shared" si="39"/>
        <v>0.32579999999999998</v>
      </c>
    </row>
    <row r="1240" spans="1:23" x14ac:dyDescent="0.2">
      <c r="A1240">
        <v>1239</v>
      </c>
      <c r="B1240">
        <v>9024</v>
      </c>
      <c r="C1240" s="1">
        <v>41062</v>
      </c>
      <c r="D1240" t="s">
        <v>63</v>
      </c>
      <c r="E1240">
        <v>44</v>
      </c>
      <c r="F1240">
        <v>2700.3107999999997</v>
      </c>
      <c r="G1240">
        <v>7.0000000000000007E-2</v>
      </c>
      <c r="H1240" t="s">
        <v>22</v>
      </c>
      <c r="I1240">
        <v>583.74900000000002</v>
      </c>
      <c r="J1240">
        <v>65.989999999999995</v>
      </c>
      <c r="K1240">
        <v>2.79</v>
      </c>
      <c r="L1240" t="s">
        <v>1527</v>
      </c>
      <c r="M1240">
        <f t="shared" si="38"/>
        <v>16</v>
      </c>
      <c r="N1240" t="s">
        <v>974</v>
      </c>
      <c r="O1240" t="s">
        <v>512</v>
      </c>
      <c r="P1240" t="s">
        <v>60</v>
      </c>
      <c r="Q1240" t="s">
        <v>42</v>
      </c>
      <c r="R1240" t="s">
        <v>43</v>
      </c>
      <c r="S1240" t="s">
        <v>895</v>
      </c>
      <c r="T1240" t="s">
        <v>39</v>
      </c>
      <c r="U1240">
        <v>0.56000000000000005</v>
      </c>
      <c r="V1240" s="1">
        <v>41062</v>
      </c>
      <c r="W1240">
        <f t="shared" si="39"/>
        <v>203.2492</v>
      </c>
    </row>
    <row r="1241" spans="1:23" x14ac:dyDescent="0.2">
      <c r="A1241">
        <v>1240</v>
      </c>
      <c r="B1241">
        <v>9024</v>
      </c>
      <c r="C1241" s="1">
        <v>41062</v>
      </c>
      <c r="D1241" t="s">
        <v>63</v>
      </c>
      <c r="E1241">
        <v>30</v>
      </c>
      <c r="F1241">
        <v>1118.7539999999999</v>
      </c>
      <c r="G1241">
        <v>0.09</v>
      </c>
      <c r="H1241" t="s">
        <v>22</v>
      </c>
      <c r="I1241">
        <v>-9.2999999999999687</v>
      </c>
      <c r="J1241">
        <v>40.98</v>
      </c>
      <c r="K1241">
        <v>6.5</v>
      </c>
      <c r="L1241" t="s">
        <v>1527</v>
      </c>
      <c r="M1241">
        <f t="shared" si="38"/>
        <v>16</v>
      </c>
      <c r="N1241" t="s">
        <v>1595</v>
      </c>
      <c r="O1241" t="s">
        <v>1595</v>
      </c>
      <c r="P1241" t="s">
        <v>60</v>
      </c>
      <c r="Q1241" t="s">
        <v>42</v>
      </c>
      <c r="R1241" t="s">
        <v>70</v>
      </c>
      <c r="S1241" t="s">
        <v>1646</v>
      </c>
      <c r="T1241" t="s">
        <v>39</v>
      </c>
      <c r="U1241">
        <v>0.64</v>
      </c>
      <c r="V1241" s="1">
        <v>41064</v>
      </c>
      <c r="W1241">
        <f t="shared" si="39"/>
        <v>110.64599999999999</v>
      </c>
    </row>
    <row r="1242" spans="1:23" x14ac:dyDescent="0.2">
      <c r="A1242">
        <v>1241</v>
      </c>
      <c r="B1242">
        <v>9027</v>
      </c>
      <c r="C1242" s="1">
        <v>40788</v>
      </c>
      <c r="D1242" t="s">
        <v>21</v>
      </c>
      <c r="E1242">
        <v>30</v>
      </c>
      <c r="F1242">
        <v>1025.7150000000001</v>
      </c>
      <c r="G1242">
        <v>0.05</v>
      </c>
      <c r="H1242" t="s">
        <v>22</v>
      </c>
      <c r="I1242">
        <v>458.98200000000003</v>
      </c>
      <c r="J1242">
        <v>35.99</v>
      </c>
      <c r="K1242">
        <v>0.99</v>
      </c>
      <c r="L1242" t="s">
        <v>532</v>
      </c>
      <c r="M1242">
        <f t="shared" si="38"/>
        <v>10</v>
      </c>
      <c r="N1242" t="s">
        <v>511</v>
      </c>
      <c r="O1242" t="s">
        <v>512</v>
      </c>
      <c r="P1242" t="s">
        <v>33</v>
      </c>
      <c r="Q1242" t="s">
        <v>42</v>
      </c>
      <c r="R1242" t="s">
        <v>43</v>
      </c>
      <c r="S1242" t="s">
        <v>437</v>
      </c>
      <c r="T1242" t="s">
        <v>52</v>
      </c>
      <c r="U1242">
        <v>0.35</v>
      </c>
      <c r="V1242" s="1">
        <v>40797</v>
      </c>
      <c r="W1242">
        <f t="shared" si="39"/>
        <v>53.985000000000007</v>
      </c>
    </row>
    <row r="1243" spans="1:23" x14ac:dyDescent="0.2">
      <c r="A1243">
        <v>1242</v>
      </c>
      <c r="B1243">
        <v>9028</v>
      </c>
      <c r="C1243" s="1">
        <v>40533</v>
      </c>
      <c r="D1243" t="s">
        <v>21</v>
      </c>
      <c r="E1243">
        <v>48</v>
      </c>
      <c r="F1243">
        <v>14106.931199999999</v>
      </c>
      <c r="G1243">
        <v>0.04</v>
      </c>
      <c r="H1243" t="s">
        <v>31</v>
      </c>
      <c r="I1243">
        <v>3829.63</v>
      </c>
      <c r="J1243">
        <v>306.14</v>
      </c>
      <c r="K1243">
        <v>26.53</v>
      </c>
      <c r="L1243" t="s">
        <v>1236</v>
      </c>
      <c r="M1243">
        <f t="shared" si="38"/>
        <v>14</v>
      </c>
      <c r="N1243" t="s">
        <v>1123</v>
      </c>
      <c r="O1243" t="s">
        <v>1123</v>
      </c>
      <c r="P1243" t="s">
        <v>25</v>
      </c>
      <c r="Q1243" t="s">
        <v>42</v>
      </c>
      <c r="R1243" t="s">
        <v>210</v>
      </c>
      <c r="S1243" t="s">
        <v>1085</v>
      </c>
      <c r="T1243" t="s">
        <v>36</v>
      </c>
      <c r="U1243">
        <v>0.56000000000000005</v>
      </c>
      <c r="V1243" s="1">
        <v>40537</v>
      </c>
      <c r="W1243">
        <f t="shared" si="39"/>
        <v>587.78880000000004</v>
      </c>
    </row>
    <row r="1244" spans="1:23" x14ac:dyDescent="0.2">
      <c r="A1244">
        <v>1243</v>
      </c>
      <c r="B1244">
        <v>9057</v>
      </c>
      <c r="C1244" s="1">
        <v>40121</v>
      </c>
      <c r="D1244" t="s">
        <v>78</v>
      </c>
      <c r="E1244">
        <v>20</v>
      </c>
      <c r="F1244">
        <v>150.28200000000001</v>
      </c>
      <c r="G1244">
        <v>0.01</v>
      </c>
      <c r="H1244" t="s">
        <v>22</v>
      </c>
      <c r="I1244">
        <v>1.35</v>
      </c>
      <c r="J1244">
        <v>7.59</v>
      </c>
      <c r="K1244">
        <v>4</v>
      </c>
      <c r="L1244" t="s">
        <v>1006</v>
      </c>
      <c r="M1244">
        <f t="shared" si="38"/>
        <v>16</v>
      </c>
      <c r="N1244" t="s">
        <v>974</v>
      </c>
      <c r="O1244" t="s">
        <v>512</v>
      </c>
      <c r="P1244" t="s">
        <v>60</v>
      </c>
      <c r="Q1244" t="s">
        <v>49</v>
      </c>
      <c r="R1244" t="s">
        <v>50</v>
      </c>
      <c r="S1244" t="s">
        <v>504</v>
      </c>
      <c r="T1244" t="s">
        <v>68</v>
      </c>
      <c r="U1244">
        <v>0.42</v>
      </c>
      <c r="V1244" s="1">
        <v>40121</v>
      </c>
      <c r="W1244">
        <f t="shared" si="39"/>
        <v>1.5180000000000002</v>
      </c>
    </row>
    <row r="1245" spans="1:23" x14ac:dyDescent="0.2">
      <c r="A1245">
        <v>1244</v>
      </c>
      <c r="B1245">
        <v>9062</v>
      </c>
      <c r="C1245" s="1">
        <v>40622</v>
      </c>
      <c r="D1245" t="s">
        <v>30</v>
      </c>
      <c r="E1245">
        <v>32</v>
      </c>
      <c r="F1245">
        <v>118.21440000000001</v>
      </c>
      <c r="G1245">
        <v>0.06</v>
      </c>
      <c r="H1245" t="s">
        <v>22</v>
      </c>
      <c r="I1245">
        <v>30.61</v>
      </c>
      <c r="J1245">
        <v>3.93</v>
      </c>
      <c r="K1245">
        <v>0.99</v>
      </c>
      <c r="L1245" t="s">
        <v>1462</v>
      </c>
      <c r="M1245">
        <f t="shared" si="38"/>
        <v>12</v>
      </c>
      <c r="N1245" t="s">
        <v>974</v>
      </c>
      <c r="O1245" t="s">
        <v>512</v>
      </c>
      <c r="P1245" t="s">
        <v>33</v>
      </c>
      <c r="Q1245" t="s">
        <v>26</v>
      </c>
      <c r="R1245" t="s">
        <v>66</v>
      </c>
      <c r="S1245" t="s">
        <v>386</v>
      </c>
      <c r="T1245" t="s">
        <v>68</v>
      </c>
      <c r="U1245">
        <v>0.39</v>
      </c>
      <c r="V1245" s="1">
        <v>40623</v>
      </c>
      <c r="W1245">
        <f t="shared" si="39"/>
        <v>7.5456000000000003</v>
      </c>
    </row>
    <row r="1246" spans="1:23" x14ac:dyDescent="0.2">
      <c r="A1246">
        <v>1245</v>
      </c>
      <c r="B1246">
        <v>9062</v>
      </c>
      <c r="C1246" s="1">
        <v>40622</v>
      </c>
      <c r="D1246" t="s">
        <v>30</v>
      </c>
      <c r="E1246">
        <v>19</v>
      </c>
      <c r="F1246">
        <v>1772.2478000000001</v>
      </c>
      <c r="G1246">
        <v>0.06</v>
      </c>
      <c r="H1246" t="s">
        <v>22</v>
      </c>
      <c r="I1246">
        <v>1193.19</v>
      </c>
      <c r="J1246">
        <v>99.23</v>
      </c>
      <c r="K1246">
        <v>8.99</v>
      </c>
      <c r="L1246" t="s">
        <v>1462</v>
      </c>
      <c r="M1246">
        <f t="shared" si="38"/>
        <v>12</v>
      </c>
      <c r="N1246" t="s">
        <v>1453</v>
      </c>
      <c r="O1246" t="s">
        <v>512</v>
      </c>
      <c r="P1246" t="s">
        <v>33</v>
      </c>
      <c r="Q1246" t="s">
        <v>49</v>
      </c>
      <c r="R1246" t="s">
        <v>50</v>
      </c>
      <c r="S1246" t="s">
        <v>700</v>
      </c>
      <c r="T1246" t="s">
        <v>52</v>
      </c>
      <c r="U1246">
        <v>0.35</v>
      </c>
      <c r="V1246" s="1">
        <v>40625</v>
      </c>
      <c r="W1246">
        <f t="shared" si="39"/>
        <v>113.12220000000001</v>
      </c>
    </row>
    <row r="1247" spans="1:23" x14ac:dyDescent="0.2">
      <c r="A1247">
        <v>1246</v>
      </c>
      <c r="B1247">
        <v>9088</v>
      </c>
      <c r="C1247" s="1">
        <v>39986</v>
      </c>
      <c r="D1247" t="s">
        <v>78</v>
      </c>
      <c r="E1247">
        <v>50</v>
      </c>
      <c r="F1247">
        <v>14792.014999999999</v>
      </c>
      <c r="G1247">
        <v>0.03</v>
      </c>
      <c r="H1247" t="s">
        <v>22</v>
      </c>
      <c r="I1247">
        <v>6523.2569999999996</v>
      </c>
      <c r="J1247">
        <v>304.99</v>
      </c>
      <c r="K1247">
        <v>19.989999999999998</v>
      </c>
      <c r="L1247" t="s">
        <v>1164</v>
      </c>
      <c r="M1247">
        <f t="shared" si="38"/>
        <v>17</v>
      </c>
      <c r="N1247" t="s">
        <v>1123</v>
      </c>
      <c r="O1247" t="s">
        <v>1123</v>
      </c>
      <c r="P1247" t="s">
        <v>60</v>
      </c>
      <c r="Q1247" t="s">
        <v>26</v>
      </c>
      <c r="R1247" t="s">
        <v>37</v>
      </c>
      <c r="S1247" t="s">
        <v>1165</v>
      </c>
      <c r="T1247" t="s">
        <v>39</v>
      </c>
      <c r="U1247">
        <v>0.4</v>
      </c>
      <c r="V1247" s="1">
        <v>39988</v>
      </c>
      <c r="W1247">
        <f t="shared" si="39"/>
        <v>457.48499999999996</v>
      </c>
    </row>
    <row r="1248" spans="1:23" x14ac:dyDescent="0.2">
      <c r="A1248">
        <v>1247</v>
      </c>
      <c r="B1248">
        <v>9088</v>
      </c>
      <c r="C1248" s="1">
        <v>39986</v>
      </c>
      <c r="D1248" t="s">
        <v>78</v>
      </c>
      <c r="E1248">
        <v>31</v>
      </c>
      <c r="F1248">
        <v>1861.5778999999998</v>
      </c>
      <c r="G1248">
        <v>0.09</v>
      </c>
      <c r="H1248" t="s">
        <v>22</v>
      </c>
      <c r="I1248">
        <v>118.152</v>
      </c>
      <c r="J1248">
        <v>65.989999999999995</v>
      </c>
      <c r="K1248">
        <v>8.99</v>
      </c>
      <c r="L1248" t="s">
        <v>1164</v>
      </c>
      <c r="M1248">
        <f t="shared" si="38"/>
        <v>17</v>
      </c>
      <c r="N1248" t="s">
        <v>1123</v>
      </c>
      <c r="O1248" t="s">
        <v>1123</v>
      </c>
      <c r="P1248" t="s">
        <v>60</v>
      </c>
      <c r="Q1248" t="s">
        <v>42</v>
      </c>
      <c r="R1248" t="s">
        <v>43</v>
      </c>
      <c r="S1248" t="s">
        <v>596</v>
      </c>
      <c r="T1248" t="s">
        <v>39</v>
      </c>
      <c r="U1248">
        <v>0.57999999999999996</v>
      </c>
      <c r="V1248" s="1">
        <v>39988</v>
      </c>
      <c r="W1248">
        <f t="shared" si="39"/>
        <v>184.11209999999997</v>
      </c>
    </row>
    <row r="1249" spans="1:23" x14ac:dyDescent="0.2">
      <c r="A1249">
        <v>1248</v>
      </c>
      <c r="B1249">
        <v>9089</v>
      </c>
      <c r="C1249" s="1">
        <v>40321</v>
      </c>
      <c r="D1249" t="s">
        <v>78</v>
      </c>
      <c r="E1249">
        <v>8</v>
      </c>
      <c r="F1249">
        <v>907.12799999999993</v>
      </c>
      <c r="G1249">
        <v>0.1</v>
      </c>
      <c r="H1249" t="s">
        <v>56</v>
      </c>
      <c r="I1249">
        <v>-360.30500000000001</v>
      </c>
      <c r="J1249">
        <v>125.99</v>
      </c>
      <c r="K1249">
        <v>8.8000000000000007</v>
      </c>
      <c r="L1249" t="s">
        <v>1792</v>
      </c>
      <c r="M1249">
        <f t="shared" si="38"/>
        <v>13</v>
      </c>
      <c r="N1249" t="s">
        <v>2073</v>
      </c>
      <c r="O1249" t="s">
        <v>704</v>
      </c>
      <c r="P1249" t="s">
        <v>25</v>
      </c>
      <c r="Q1249" t="s">
        <v>42</v>
      </c>
      <c r="R1249" t="s">
        <v>43</v>
      </c>
      <c r="S1249" t="s">
        <v>800</v>
      </c>
      <c r="T1249" t="s">
        <v>39</v>
      </c>
      <c r="U1249">
        <v>0.59</v>
      </c>
      <c r="V1249" s="1">
        <v>40322</v>
      </c>
      <c r="W1249">
        <f t="shared" si="39"/>
        <v>100.792</v>
      </c>
    </row>
    <row r="1250" spans="1:23" x14ac:dyDescent="0.2">
      <c r="A1250">
        <v>1249</v>
      </c>
      <c r="B1250">
        <v>9091</v>
      </c>
      <c r="C1250" s="1">
        <v>40493</v>
      </c>
      <c r="D1250" t="s">
        <v>30</v>
      </c>
      <c r="E1250">
        <v>42</v>
      </c>
      <c r="F1250">
        <v>572.16599999999994</v>
      </c>
      <c r="G1250">
        <v>0.05</v>
      </c>
      <c r="H1250" t="s">
        <v>22</v>
      </c>
      <c r="I1250">
        <v>129.33000000000001</v>
      </c>
      <c r="J1250">
        <v>14.34</v>
      </c>
      <c r="K1250">
        <v>5</v>
      </c>
      <c r="L1250" t="s">
        <v>2027</v>
      </c>
      <c r="M1250">
        <f t="shared" si="38"/>
        <v>9</v>
      </c>
      <c r="N1250" t="s">
        <v>2012</v>
      </c>
      <c r="O1250" t="s">
        <v>2012</v>
      </c>
      <c r="P1250" t="s">
        <v>41</v>
      </c>
      <c r="Q1250" t="s">
        <v>49</v>
      </c>
      <c r="R1250" t="s">
        <v>50</v>
      </c>
      <c r="S1250" t="s">
        <v>706</v>
      </c>
      <c r="T1250" t="s">
        <v>52</v>
      </c>
      <c r="U1250">
        <v>0.49</v>
      </c>
      <c r="V1250" s="1">
        <v>40494</v>
      </c>
      <c r="W1250">
        <f t="shared" si="39"/>
        <v>30.114000000000001</v>
      </c>
    </row>
    <row r="1251" spans="1:23" x14ac:dyDescent="0.2">
      <c r="A1251">
        <v>1250</v>
      </c>
      <c r="B1251">
        <v>9091</v>
      </c>
      <c r="C1251" s="1">
        <v>40493</v>
      </c>
      <c r="D1251" t="s">
        <v>30</v>
      </c>
      <c r="E1251">
        <v>44</v>
      </c>
      <c r="F1251">
        <v>1363.1200000000001</v>
      </c>
      <c r="G1251">
        <v>0</v>
      </c>
      <c r="H1251" t="s">
        <v>22</v>
      </c>
      <c r="I1251">
        <v>489.14</v>
      </c>
      <c r="J1251">
        <v>30.98</v>
      </c>
      <c r="K1251">
        <v>8.74</v>
      </c>
      <c r="L1251" t="s">
        <v>2027</v>
      </c>
      <c r="M1251">
        <f t="shared" si="38"/>
        <v>9</v>
      </c>
      <c r="N1251" t="s">
        <v>2012</v>
      </c>
      <c r="O1251" t="s">
        <v>2012</v>
      </c>
      <c r="P1251" t="s">
        <v>41</v>
      </c>
      <c r="Q1251" t="s">
        <v>26</v>
      </c>
      <c r="R1251" t="s">
        <v>61</v>
      </c>
      <c r="S1251" t="s">
        <v>932</v>
      </c>
      <c r="T1251" t="s">
        <v>39</v>
      </c>
      <c r="U1251">
        <v>0.4</v>
      </c>
      <c r="V1251" s="1">
        <v>40494</v>
      </c>
      <c r="W1251">
        <f t="shared" si="39"/>
        <v>0</v>
      </c>
    </row>
    <row r="1252" spans="1:23" x14ac:dyDescent="0.2">
      <c r="A1252">
        <v>1251</v>
      </c>
      <c r="B1252">
        <v>9092</v>
      </c>
      <c r="C1252" s="1">
        <v>40018</v>
      </c>
      <c r="D1252" t="s">
        <v>45</v>
      </c>
      <c r="E1252">
        <v>33</v>
      </c>
      <c r="F1252">
        <v>3346.5299999999997</v>
      </c>
      <c r="G1252">
        <v>0</v>
      </c>
      <c r="H1252" t="s">
        <v>56</v>
      </c>
      <c r="I1252">
        <v>-457.73</v>
      </c>
      <c r="J1252">
        <v>101.41</v>
      </c>
      <c r="K1252">
        <v>35</v>
      </c>
      <c r="L1252" t="s">
        <v>2039</v>
      </c>
      <c r="M1252">
        <f t="shared" si="38"/>
        <v>13</v>
      </c>
      <c r="N1252" t="s">
        <v>2012</v>
      </c>
      <c r="O1252" t="s">
        <v>2012</v>
      </c>
      <c r="P1252" t="s">
        <v>41</v>
      </c>
      <c r="Q1252" t="s">
        <v>26</v>
      </c>
      <c r="R1252" t="s">
        <v>27</v>
      </c>
      <c r="S1252" t="s">
        <v>1231</v>
      </c>
      <c r="T1252" t="s">
        <v>29</v>
      </c>
      <c r="U1252">
        <v>0.82</v>
      </c>
      <c r="V1252" s="1">
        <v>40019</v>
      </c>
      <c r="W1252">
        <f t="shared" si="39"/>
        <v>0</v>
      </c>
    </row>
    <row r="1253" spans="1:23" x14ac:dyDescent="0.2">
      <c r="A1253">
        <v>1252</v>
      </c>
      <c r="B1253">
        <v>9092</v>
      </c>
      <c r="C1253" s="1">
        <v>40018</v>
      </c>
      <c r="D1253" t="s">
        <v>45</v>
      </c>
      <c r="E1253">
        <v>8</v>
      </c>
      <c r="F1253">
        <v>691.12799999999993</v>
      </c>
      <c r="G1253">
        <v>0.1</v>
      </c>
      <c r="H1253" t="s">
        <v>22</v>
      </c>
      <c r="I1253">
        <v>-268.66399999999999</v>
      </c>
      <c r="J1253">
        <v>95.99</v>
      </c>
      <c r="K1253">
        <v>4.9000000000000004</v>
      </c>
      <c r="L1253" t="s">
        <v>2039</v>
      </c>
      <c r="M1253">
        <f t="shared" si="38"/>
        <v>13</v>
      </c>
      <c r="N1253" t="s">
        <v>2012</v>
      </c>
      <c r="O1253" t="s">
        <v>2012</v>
      </c>
      <c r="P1253" t="s">
        <v>41</v>
      </c>
      <c r="Q1253" t="s">
        <v>42</v>
      </c>
      <c r="R1253" t="s">
        <v>43</v>
      </c>
      <c r="S1253" t="s">
        <v>1254</v>
      </c>
      <c r="T1253" t="s">
        <v>39</v>
      </c>
      <c r="U1253">
        <v>0.56000000000000005</v>
      </c>
      <c r="V1253" s="1">
        <v>40019</v>
      </c>
      <c r="W1253">
        <f t="shared" si="39"/>
        <v>76.792000000000002</v>
      </c>
    </row>
    <row r="1254" spans="1:23" x14ac:dyDescent="0.2">
      <c r="A1254">
        <v>1253</v>
      </c>
      <c r="B1254">
        <v>9093</v>
      </c>
      <c r="C1254" s="1">
        <v>40886</v>
      </c>
      <c r="D1254" t="s">
        <v>63</v>
      </c>
      <c r="E1254">
        <v>36</v>
      </c>
      <c r="F1254">
        <v>263.08799999999997</v>
      </c>
      <c r="G1254">
        <v>0.1</v>
      </c>
      <c r="H1254" t="s">
        <v>22</v>
      </c>
      <c r="I1254">
        <v>-99.02</v>
      </c>
      <c r="J1254">
        <v>8.1199999999999992</v>
      </c>
      <c r="K1254">
        <v>2.83</v>
      </c>
      <c r="L1254" t="s">
        <v>2040</v>
      </c>
      <c r="M1254">
        <f t="shared" si="38"/>
        <v>11</v>
      </c>
      <c r="N1254" t="s">
        <v>2012</v>
      </c>
      <c r="O1254" t="s">
        <v>2012</v>
      </c>
      <c r="P1254" t="s">
        <v>33</v>
      </c>
      <c r="Q1254" t="s">
        <v>42</v>
      </c>
      <c r="R1254" t="s">
        <v>70</v>
      </c>
      <c r="S1254" t="s">
        <v>630</v>
      </c>
      <c r="T1254" t="s">
        <v>52</v>
      </c>
      <c r="U1254">
        <v>0.77</v>
      </c>
      <c r="V1254" s="1">
        <v>40886</v>
      </c>
      <c r="W1254">
        <f t="shared" si="39"/>
        <v>29.231999999999999</v>
      </c>
    </row>
    <row r="1255" spans="1:23" x14ac:dyDescent="0.2">
      <c r="A1255">
        <v>1254</v>
      </c>
      <c r="B1255">
        <v>9095</v>
      </c>
      <c r="C1255" s="1">
        <v>40704</v>
      </c>
      <c r="D1255" t="s">
        <v>30</v>
      </c>
      <c r="E1255">
        <v>23</v>
      </c>
      <c r="F1255">
        <v>277.53640000000001</v>
      </c>
      <c r="G1255">
        <v>0.03</v>
      </c>
      <c r="H1255" t="s">
        <v>22</v>
      </c>
      <c r="I1255">
        <v>-37.270000000000003</v>
      </c>
      <c r="J1255">
        <v>12.44</v>
      </c>
      <c r="K1255">
        <v>6.27</v>
      </c>
      <c r="L1255" t="s">
        <v>1972</v>
      </c>
      <c r="M1255">
        <f t="shared" si="38"/>
        <v>13</v>
      </c>
      <c r="N1255" t="s">
        <v>1905</v>
      </c>
      <c r="O1255" t="s">
        <v>673</v>
      </c>
      <c r="P1255" t="s">
        <v>25</v>
      </c>
      <c r="Q1255" t="s">
        <v>26</v>
      </c>
      <c r="R1255" t="s">
        <v>27</v>
      </c>
      <c r="S1255" t="s">
        <v>756</v>
      </c>
      <c r="T1255" t="s">
        <v>48</v>
      </c>
      <c r="U1255">
        <v>0.56999999999999995</v>
      </c>
      <c r="V1255" s="1">
        <v>40706</v>
      </c>
      <c r="W1255">
        <f t="shared" si="39"/>
        <v>8.5836000000000006</v>
      </c>
    </row>
    <row r="1256" spans="1:23" x14ac:dyDescent="0.2">
      <c r="A1256">
        <v>1255</v>
      </c>
      <c r="B1256">
        <v>9123</v>
      </c>
      <c r="C1256" s="1">
        <v>40355</v>
      </c>
      <c r="D1256" t="s">
        <v>78</v>
      </c>
      <c r="E1256">
        <v>27</v>
      </c>
      <c r="F1256">
        <v>352.29329999999999</v>
      </c>
      <c r="G1256">
        <v>7.0000000000000007E-2</v>
      </c>
      <c r="H1256" t="s">
        <v>56</v>
      </c>
      <c r="I1256">
        <v>-108.28</v>
      </c>
      <c r="J1256">
        <v>14.03</v>
      </c>
      <c r="K1256">
        <v>9.3699999999999992</v>
      </c>
      <c r="L1256" t="s">
        <v>712</v>
      </c>
      <c r="M1256">
        <f t="shared" si="38"/>
        <v>12</v>
      </c>
      <c r="N1256" t="s">
        <v>703</v>
      </c>
      <c r="O1256" t="s">
        <v>704</v>
      </c>
      <c r="P1256" t="s">
        <v>33</v>
      </c>
      <c r="Q1256" t="s">
        <v>26</v>
      </c>
      <c r="R1256" t="s">
        <v>27</v>
      </c>
      <c r="S1256" t="s">
        <v>733</v>
      </c>
      <c r="T1256" t="s">
        <v>39</v>
      </c>
      <c r="U1256">
        <v>0.56000000000000005</v>
      </c>
      <c r="V1256" s="1">
        <v>40356</v>
      </c>
      <c r="W1256">
        <f t="shared" si="39"/>
        <v>26.516700000000004</v>
      </c>
    </row>
    <row r="1257" spans="1:23" x14ac:dyDescent="0.2">
      <c r="A1257">
        <v>1256</v>
      </c>
      <c r="B1257">
        <v>9124</v>
      </c>
      <c r="C1257" s="1">
        <v>40832</v>
      </c>
      <c r="D1257" t="s">
        <v>21</v>
      </c>
      <c r="E1257">
        <v>17</v>
      </c>
      <c r="F1257">
        <v>2488.4735999999998</v>
      </c>
      <c r="G1257">
        <v>0.04</v>
      </c>
      <c r="H1257" t="s">
        <v>22</v>
      </c>
      <c r="I1257">
        <v>-0.83999999999997499</v>
      </c>
      <c r="J1257">
        <v>152.47999999999999</v>
      </c>
      <c r="K1257">
        <v>6.5</v>
      </c>
      <c r="L1257" t="s">
        <v>339</v>
      </c>
      <c r="M1257">
        <f t="shared" si="38"/>
        <v>13</v>
      </c>
      <c r="N1257" t="s">
        <v>672</v>
      </c>
      <c r="O1257" t="s">
        <v>673</v>
      </c>
      <c r="P1257" t="s">
        <v>25</v>
      </c>
      <c r="Q1257" t="s">
        <v>42</v>
      </c>
      <c r="R1257" t="s">
        <v>70</v>
      </c>
      <c r="S1257" t="s">
        <v>844</v>
      </c>
      <c r="T1257" t="s">
        <v>39</v>
      </c>
      <c r="U1257">
        <v>0.74</v>
      </c>
      <c r="V1257" s="1">
        <v>40832</v>
      </c>
      <c r="W1257">
        <f t="shared" si="39"/>
        <v>103.68639999999999</v>
      </c>
    </row>
    <row r="1258" spans="1:23" x14ac:dyDescent="0.2">
      <c r="A1258">
        <v>1257</v>
      </c>
      <c r="B1258">
        <v>9124</v>
      </c>
      <c r="C1258" s="1">
        <v>40832</v>
      </c>
      <c r="D1258" t="s">
        <v>21</v>
      </c>
      <c r="E1258">
        <v>29</v>
      </c>
      <c r="F1258">
        <v>142.97580000000002</v>
      </c>
      <c r="G1258">
        <v>0.01</v>
      </c>
      <c r="H1258" t="s">
        <v>22</v>
      </c>
      <c r="I1258">
        <v>-118.56</v>
      </c>
      <c r="J1258">
        <v>4.9800000000000004</v>
      </c>
      <c r="K1258">
        <v>7.28</v>
      </c>
      <c r="L1258" t="s">
        <v>339</v>
      </c>
      <c r="M1258">
        <f t="shared" si="38"/>
        <v>13</v>
      </c>
      <c r="N1258" t="s">
        <v>672</v>
      </c>
      <c r="O1258" t="s">
        <v>673</v>
      </c>
      <c r="P1258" t="s">
        <v>25</v>
      </c>
      <c r="Q1258" t="s">
        <v>26</v>
      </c>
      <c r="R1258" t="s">
        <v>61</v>
      </c>
      <c r="S1258" t="s">
        <v>1871</v>
      </c>
      <c r="T1258" t="s">
        <v>39</v>
      </c>
      <c r="U1258">
        <v>0.38</v>
      </c>
      <c r="V1258" s="1">
        <v>40837</v>
      </c>
      <c r="W1258">
        <f t="shared" si="39"/>
        <v>1.4442000000000002</v>
      </c>
    </row>
    <row r="1259" spans="1:23" x14ac:dyDescent="0.2">
      <c r="A1259">
        <v>1258</v>
      </c>
      <c r="B1259">
        <v>9126</v>
      </c>
      <c r="C1259" s="1">
        <v>40134</v>
      </c>
      <c r="D1259" t="s">
        <v>63</v>
      </c>
      <c r="E1259">
        <v>47</v>
      </c>
      <c r="F1259">
        <v>2799.6959999999999</v>
      </c>
      <c r="G1259">
        <v>0.04</v>
      </c>
      <c r="H1259" t="s">
        <v>22</v>
      </c>
      <c r="I1259">
        <v>884.08</v>
      </c>
      <c r="J1259">
        <v>62.05</v>
      </c>
      <c r="K1259">
        <v>3.99</v>
      </c>
      <c r="L1259" t="s">
        <v>79</v>
      </c>
      <c r="M1259">
        <f t="shared" si="38"/>
        <v>15</v>
      </c>
      <c r="N1259" t="s">
        <v>173</v>
      </c>
      <c r="O1259" t="s">
        <v>173</v>
      </c>
      <c r="P1259" t="s">
        <v>41</v>
      </c>
      <c r="Q1259" t="s">
        <v>26</v>
      </c>
      <c r="R1259" t="s">
        <v>34</v>
      </c>
      <c r="S1259" t="s">
        <v>178</v>
      </c>
      <c r="T1259" t="s">
        <v>39</v>
      </c>
      <c r="U1259">
        <v>0.55000000000000004</v>
      </c>
      <c r="V1259" s="1">
        <v>40135</v>
      </c>
      <c r="W1259">
        <f t="shared" si="39"/>
        <v>116.654</v>
      </c>
    </row>
    <row r="1260" spans="1:23" x14ac:dyDescent="0.2">
      <c r="A1260">
        <v>1259</v>
      </c>
      <c r="B1260">
        <v>9127</v>
      </c>
      <c r="C1260" s="1">
        <v>40826</v>
      </c>
      <c r="D1260" t="s">
        <v>45</v>
      </c>
      <c r="E1260">
        <v>7</v>
      </c>
      <c r="F1260">
        <v>1878.1056000000001</v>
      </c>
      <c r="G1260">
        <v>0.04</v>
      </c>
      <c r="H1260" t="s">
        <v>56</v>
      </c>
      <c r="I1260">
        <v>-329.49</v>
      </c>
      <c r="J1260">
        <v>279.48</v>
      </c>
      <c r="K1260">
        <v>35</v>
      </c>
      <c r="L1260" t="s">
        <v>179</v>
      </c>
      <c r="M1260">
        <f t="shared" si="38"/>
        <v>11</v>
      </c>
      <c r="N1260" t="s">
        <v>173</v>
      </c>
      <c r="O1260" t="s">
        <v>173</v>
      </c>
      <c r="P1260" t="s">
        <v>41</v>
      </c>
      <c r="Q1260" t="s">
        <v>26</v>
      </c>
      <c r="R1260" t="s">
        <v>27</v>
      </c>
      <c r="S1260" t="s">
        <v>180</v>
      </c>
      <c r="T1260" t="s">
        <v>29</v>
      </c>
      <c r="U1260">
        <v>0.8</v>
      </c>
      <c r="V1260" s="1">
        <v>40828</v>
      </c>
      <c r="W1260">
        <f t="shared" si="39"/>
        <v>78.254400000000004</v>
      </c>
    </row>
    <row r="1261" spans="1:23" x14ac:dyDescent="0.2">
      <c r="A1261">
        <v>1260</v>
      </c>
      <c r="B1261">
        <v>9152</v>
      </c>
      <c r="C1261" s="1">
        <v>40410</v>
      </c>
      <c r="D1261" t="s">
        <v>45</v>
      </c>
      <c r="E1261">
        <v>43</v>
      </c>
      <c r="F1261">
        <v>326.39150000000001</v>
      </c>
      <c r="G1261">
        <v>0.05</v>
      </c>
      <c r="H1261" t="s">
        <v>22</v>
      </c>
      <c r="I1261">
        <v>-129.69</v>
      </c>
      <c r="J1261">
        <v>7.99</v>
      </c>
      <c r="K1261">
        <v>5.03</v>
      </c>
      <c r="L1261" t="s">
        <v>1872</v>
      </c>
      <c r="M1261">
        <f t="shared" si="38"/>
        <v>17</v>
      </c>
      <c r="N1261" t="s">
        <v>672</v>
      </c>
      <c r="O1261" t="s">
        <v>673</v>
      </c>
      <c r="P1261" t="s">
        <v>60</v>
      </c>
      <c r="Q1261" t="s">
        <v>42</v>
      </c>
      <c r="R1261" t="s">
        <v>43</v>
      </c>
      <c r="S1261" t="s">
        <v>140</v>
      </c>
      <c r="T1261" t="s">
        <v>48</v>
      </c>
      <c r="U1261">
        <v>0.6</v>
      </c>
      <c r="V1261" s="1">
        <v>40410</v>
      </c>
      <c r="W1261">
        <f t="shared" si="39"/>
        <v>17.1785</v>
      </c>
    </row>
    <row r="1262" spans="1:23" x14ac:dyDescent="0.2">
      <c r="A1262">
        <v>1261</v>
      </c>
      <c r="B1262">
        <v>9155</v>
      </c>
      <c r="C1262" s="1">
        <v>41151</v>
      </c>
      <c r="D1262" t="s">
        <v>78</v>
      </c>
      <c r="E1262">
        <v>17</v>
      </c>
      <c r="F1262">
        <v>473.99399999999997</v>
      </c>
      <c r="G1262">
        <v>0.1</v>
      </c>
      <c r="H1262" t="s">
        <v>22</v>
      </c>
      <c r="I1262">
        <v>54.629499999999993</v>
      </c>
      <c r="J1262">
        <v>30.98</v>
      </c>
      <c r="K1262">
        <v>11.63</v>
      </c>
      <c r="L1262" t="s">
        <v>1106</v>
      </c>
      <c r="M1262">
        <f t="shared" si="38"/>
        <v>12</v>
      </c>
      <c r="N1262" t="s">
        <v>672</v>
      </c>
      <c r="O1262" t="s">
        <v>673</v>
      </c>
      <c r="P1262" t="s">
        <v>33</v>
      </c>
      <c r="Q1262" t="s">
        <v>26</v>
      </c>
      <c r="R1262" t="s">
        <v>37</v>
      </c>
      <c r="S1262" t="s">
        <v>228</v>
      </c>
      <c r="T1262" t="s">
        <v>39</v>
      </c>
      <c r="U1262">
        <v>0.37</v>
      </c>
      <c r="V1262" s="1">
        <v>41152</v>
      </c>
      <c r="W1262">
        <f t="shared" si="39"/>
        <v>52.665999999999997</v>
      </c>
    </row>
    <row r="1263" spans="1:23" x14ac:dyDescent="0.2">
      <c r="A1263">
        <v>1262</v>
      </c>
      <c r="B1263">
        <v>9187</v>
      </c>
      <c r="C1263" s="1">
        <v>40046</v>
      </c>
      <c r="D1263" t="s">
        <v>30</v>
      </c>
      <c r="E1263">
        <v>40</v>
      </c>
      <c r="F1263">
        <v>167.80800000000002</v>
      </c>
      <c r="G1263">
        <v>0.04</v>
      </c>
      <c r="H1263" t="s">
        <v>22</v>
      </c>
      <c r="I1263">
        <v>-143.22999999999999</v>
      </c>
      <c r="J1263">
        <v>4.37</v>
      </c>
      <c r="K1263">
        <v>5.15</v>
      </c>
      <c r="L1263" t="s">
        <v>862</v>
      </c>
      <c r="M1263">
        <f t="shared" si="38"/>
        <v>11</v>
      </c>
      <c r="N1263" t="s">
        <v>2073</v>
      </c>
      <c r="O1263" t="s">
        <v>704</v>
      </c>
      <c r="P1263" t="s">
        <v>25</v>
      </c>
      <c r="Q1263" t="s">
        <v>26</v>
      </c>
      <c r="R1263" t="s">
        <v>34</v>
      </c>
      <c r="S1263" t="s">
        <v>690</v>
      </c>
      <c r="T1263" t="s">
        <v>39</v>
      </c>
      <c r="U1263">
        <v>0.59</v>
      </c>
      <c r="V1263" s="1">
        <v>40047</v>
      </c>
      <c r="W1263">
        <f t="shared" si="39"/>
        <v>6.9920000000000009</v>
      </c>
    </row>
    <row r="1264" spans="1:23" x14ac:dyDescent="0.2">
      <c r="A1264">
        <v>1263</v>
      </c>
      <c r="B1264">
        <v>9187</v>
      </c>
      <c r="C1264" s="1">
        <v>40046</v>
      </c>
      <c r="D1264" t="s">
        <v>30</v>
      </c>
      <c r="E1264">
        <v>8</v>
      </c>
      <c r="F1264">
        <v>1135.6072000000001</v>
      </c>
      <c r="G1264">
        <v>0.09</v>
      </c>
      <c r="H1264" t="s">
        <v>22</v>
      </c>
      <c r="I1264">
        <v>-446.57800000000003</v>
      </c>
      <c r="J1264">
        <v>155.99</v>
      </c>
      <c r="K1264">
        <v>8.99</v>
      </c>
      <c r="L1264" t="s">
        <v>862</v>
      </c>
      <c r="M1264">
        <f t="shared" si="38"/>
        <v>11</v>
      </c>
      <c r="N1264" t="s">
        <v>2073</v>
      </c>
      <c r="O1264" t="s">
        <v>704</v>
      </c>
      <c r="P1264" t="s">
        <v>25</v>
      </c>
      <c r="Q1264" t="s">
        <v>42</v>
      </c>
      <c r="R1264" t="s">
        <v>43</v>
      </c>
      <c r="S1264" t="s">
        <v>710</v>
      </c>
      <c r="T1264" t="s">
        <v>39</v>
      </c>
      <c r="U1264">
        <v>0.57999999999999996</v>
      </c>
      <c r="V1264" s="1">
        <v>40048</v>
      </c>
      <c r="W1264">
        <f t="shared" si="39"/>
        <v>112.3128</v>
      </c>
    </row>
    <row r="1265" spans="1:23" x14ac:dyDescent="0.2">
      <c r="A1265">
        <v>1264</v>
      </c>
      <c r="B1265">
        <v>9216</v>
      </c>
      <c r="C1265" s="1">
        <v>40647</v>
      </c>
      <c r="D1265" t="s">
        <v>63</v>
      </c>
      <c r="E1265">
        <v>36</v>
      </c>
      <c r="F1265">
        <v>5863.7519999999995</v>
      </c>
      <c r="G1265">
        <v>0.1</v>
      </c>
      <c r="H1265" t="s">
        <v>31</v>
      </c>
      <c r="I1265">
        <v>-86.68</v>
      </c>
      <c r="J1265">
        <v>180.98</v>
      </c>
      <c r="K1265">
        <v>55.24</v>
      </c>
      <c r="L1265" t="s">
        <v>532</v>
      </c>
      <c r="M1265">
        <f t="shared" si="38"/>
        <v>10</v>
      </c>
      <c r="N1265" t="s">
        <v>511</v>
      </c>
      <c r="O1265" t="s">
        <v>512</v>
      </c>
      <c r="P1265" t="s">
        <v>33</v>
      </c>
      <c r="Q1265" t="s">
        <v>26</v>
      </c>
      <c r="R1265" t="s">
        <v>34</v>
      </c>
      <c r="S1265" t="s">
        <v>550</v>
      </c>
      <c r="T1265" t="s">
        <v>36</v>
      </c>
      <c r="U1265">
        <v>0.56999999999999995</v>
      </c>
      <c r="V1265" s="1">
        <v>40649</v>
      </c>
      <c r="W1265">
        <f t="shared" si="39"/>
        <v>651.52800000000002</v>
      </c>
    </row>
    <row r="1266" spans="1:23" x14ac:dyDescent="0.2">
      <c r="A1266">
        <v>1265</v>
      </c>
      <c r="B1266">
        <v>9219</v>
      </c>
      <c r="C1266" s="1">
        <v>40084</v>
      </c>
      <c r="D1266" t="s">
        <v>21</v>
      </c>
      <c r="E1266">
        <v>24</v>
      </c>
      <c r="F1266">
        <v>1174.5791999999999</v>
      </c>
      <c r="G1266">
        <v>0.04</v>
      </c>
      <c r="H1266" t="s">
        <v>22</v>
      </c>
      <c r="I1266">
        <v>-13.28</v>
      </c>
      <c r="J1266">
        <v>50.98</v>
      </c>
      <c r="K1266">
        <v>6.5</v>
      </c>
      <c r="L1266" t="s">
        <v>1973</v>
      </c>
      <c r="M1266">
        <f t="shared" si="38"/>
        <v>12</v>
      </c>
      <c r="N1266" t="s">
        <v>2073</v>
      </c>
      <c r="O1266" t="s">
        <v>704</v>
      </c>
      <c r="P1266" t="s">
        <v>33</v>
      </c>
      <c r="Q1266" t="s">
        <v>42</v>
      </c>
      <c r="R1266" t="s">
        <v>70</v>
      </c>
      <c r="S1266" t="s">
        <v>187</v>
      </c>
      <c r="T1266" t="s">
        <v>39</v>
      </c>
      <c r="U1266">
        <v>0.73</v>
      </c>
      <c r="V1266" s="1">
        <v>40089</v>
      </c>
      <c r="W1266">
        <f t="shared" si="39"/>
        <v>48.940800000000003</v>
      </c>
    </row>
    <row r="1267" spans="1:23" x14ac:dyDescent="0.2">
      <c r="A1267">
        <v>1266</v>
      </c>
      <c r="B1267">
        <v>9219</v>
      </c>
      <c r="C1267" s="1">
        <v>40084</v>
      </c>
      <c r="D1267" t="s">
        <v>21</v>
      </c>
      <c r="E1267">
        <v>41</v>
      </c>
      <c r="F1267">
        <v>260.3664</v>
      </c>
      <c r="G1267">
        <v>0.02</v>
      </c>
      <c r="H1267" t="s">
        <v>22</v>
      </c>
      <c r="I1267">
        <v>-48.68</v>
      </c>
      <c r="J1267">
        <v>6.48</v>
      </c>
      <c r="K1267">
        <v>5.14</v>
      </c>
      <c r="L1267" t="s">
        <v>1973</v>
      </c>
      <c r="M1267">
        <f t="shared" si="38"/>
        <v>12</v>
      </c>
      <c r="N1267" t="s">
        <v>2073</v>
      </c>
      <c r="O1267" t="s">
        <v>704</v>
      </c>
      <c r="P1267" t="s">
        <v>33</v>
      </c>
      <c r="Q1267" t="s">
        <v>26</v>
      </c>
      <c r="R1267" t="s">
        <v>61</v>
      </c>
      <c r="S1267" t="s">
        <v>1184</v>
      </c>
      <c r="T1267" t="s">
        <v>39</v>
      </c>
      <c r="U1267">
        <v>0.37</v>
      </c>
      <c r="V1267" s="1">
        <v>40086</v>
      </c>
      <c r="W1267">
        <f t="shared" si="39"/>
        <v>5.3136000000000001</v>
      </c>
    </row>
    <row r="1268" spans="1:23" x14ac:dyDescent="0.2">
      <c r="A1268">
        <v>1267</v>
      </c>
      <c r="B1268">
        <v>9221</v>
      </c>
      <c r="C1268" s="1">
        <v>40546</v>
      </c>
      <c r="D1268" t="s">
        <v>21</v>
      </c>
      <c r="E1268">
        <v>9</v>
      </c>
      <c r="F1268">
        <v>28.372499999999999</v>
      </c>
      <c r="G1268">
        <v>0.03</v>
      </c>
      <c r="H1268" t="s">
        <v>22</v>
      </c>
      <c r="I1268">
        <v>-377.74</v>
      </c>
      <c r="J1268">
        <v>3.25</v>
      </c>
      <c r="K1268">
        <v>49</v>
      </c>
      <c r="L1268" t="s">
        <v>2126</v>
      </c>
      <c r="M1268">
        <f t="shared" si="38"/>
        <v>18</v>
      </c>
      <c r="N1268" t="s">
        <v>2073</v>
      </c>
      <c r="O1268" t="s">
        <v>704</v>
      </c>
      <c r="P1268" t="s">
        <v>33</v>
      </c>
      <c r="Q1268" t="s">
        <v>26</v>
      </c>
      <c r="R1268" t="s">
        <v>34</v>
      </c>
      <c r="S1268" t="s">
        <v>1241</v>
      </c>
      <c r="T1268" t="s">
        <v>29</v>
      </c>
      <c r="U1268">
        <v>0.56000000000000005</v>
      </c>
      <c r="V1268" s="1">
        <v>40550</v>
      </c>
      <c r="W1268">
        <f t="shared" si="39"/>
        <v>0.87749999999999995</v>
      </c>
    </row>
    <row r="1269" spans="1:23" x14ac:dyDescent="0.2">
      <c r="A1269">
        <v>1268</v>
      </c>
      <c r="B1269">
        <v>9221</v>
      </c>
      <c r="C1269" s="1">
        <v>40546</v>
      </c>
      <c r="D1269" t="s">
        <v>21</v>
      </c>
      <c r="E1269">
        <v>25</v>
      </c>
      <c r="F1269">
        <v>1463.52</v>
      </c>
      <c r="G1269">
        <v>0.04</v>
      </c>
      <c r="H1269" t="s">
        <v>22</v>
      </c>
      <c r="I1269">
        <v>326.39999999999998</v>
      </c>
      <c r="J1269">
        <v>60.98</v>
      </c>
      <c r="K1269">
        <v>19.989999999999998</v>
      </c>
      <c r="L1269" t="s">
        <v>2126</v>
      </c>
      <c r="M1269">
        <f t="shared" si="38"/>
        <v>18</v>
      </c>
      <c r="N1269" t="s">
        <v>2073</v>
      </c>
      <c r="O1269" t="s">
        <v>704</v>
      </c>
      <c r="P1269" t="s">
        <v>33</v>
      </c>
      <c r="Q1269" t="s">
        <v>26</v>
      </c>
      <c r="R1269" t="s">
        <v>76</v>
      </c>
      <c r="S1269" t="s">
        <v>769</v>
      </c>
      <c r="T1269" t="s">
        <v>39</v>
      </c>
      <c r="U1269">
        <v>0.38</v>
      </c>
      <c r="V1269" s="1">
        <v>40550</v>
      </c>
      <c r="W1269">
        <f t="shared" si="39"/>
        <v>60.980000000000004</v>
      </c>
    </row>
    <row r="1270" spans="1:23" x14ac:dyDescent="0.2">
      <c r="A1270">
        <v>1269</v>
      </c>
      <c r="B1270">
        <v>9222</v>
      </c>
      <c r="C1270" s="1">
        <v>39854</v>
      </c>
      <c r="D1270" t="s">
        <v>30</v>
      </c>
      <c r="E1270">
        <v>41</v>
      </c>
      <c r="F1270">
        <v>446.3424</v>
      </c>
      <c r="G1270">
        <v>0.04</v>
      </c>
      <c r="H1270" t="s">
        <v>22</v>
      </c>
      <c r="I1270">
        <v>78.2</v>
      </c>
      <c r="J1270">
        <v>11.34</v>
      </c>
      <c r="K1270">
        <v>5.01</v>
      </c>
      <c r="L1270" t="s">
        <v>1812</v>
      </c>
      <c r="M1270">
        <f t="shared" si="38"/>
        <v>13</v>
      </c>
      <c r="N1270" t="s">
        <v>1813</v>
      </c>
      <c r="O1270" t="s">
        <v>512</v>
      </c>
      <c r="P1270" t="s">
        <v>60</v>
      </c>
      <c r="Q1270" t="s">
        <v>26</v>
      </c>
      <c r="R1270" t="s">
        <v>61</v>
      </c>
      <c r="S1270" t="s">
        <v>226</v>
      </c>
      <c r="T1270" t="s">
        <v>39</v>
      </c>
      <c r="U1270">
        <v>0.36</v>
      </c>
      <c r="V1270" s="1">
        <v>39855</v>
      </c>
      <c r="W1270">
        <f t="shared" si="39"/>
        <v>18.5976</v>
      </c>
    </row>
    <row r="1271" spans="1:23" x14ac:dyDescent="0.2">
      <c r="A1271">
        <v>1270</v>
      </c>
      <c r="B1271">
        <v>9248</v>
      </c>
      <c r="C1271" s="1">
        <v>40170</v>
      </c>
      <c r="D1271" t="s">
        <v>45</v>
      </c>
      <c r="E1271">
        <v>41</v>
      </c>
      <c r="F1271">
        <v>2662.8146999999999</v>
      </c>
      <c r="G1271">
        <v>0.09</v>
      </c>
      <c r="H1271" t="s">
        <v>22</v>
      </c>
      <c r="I1271">
        <v>-3074.2712000000006</v>
      </c>
      <c r="J1271">
        <v>71.37</v>
      </c>
      <c r="K1271">
        <v>69</v>
      </c>
      <c r="L1271" t="s">
        <v>1594</v>
      </c>
      <c r="M1271">
        <f t="shared" si="38"/>
        <v>13</v>
      </c>
      <c r="N1271" t="s">
        <v>1595</v>
      </c>
      <c r="O1271" t="s">
        <v>1595</v>
      </c>
      <c r="P1271" t="s">
        <v>60</v>
      </c>
      <c r="Q1271" t="s">
        <v>49</v>
      </c>
      <c r="R1271" t="s">
        <v>83</v>
      </c>
      <c r="S1271" t="s">
        <v>84</v>
      </c>
      <c r="T1271" t="s">
        <v>29</v>
      </c>
      <c r="U1271">
        <v>0.68</v>
      </c>
      <c r="V1271" s="1">
        <v>40171</v>
      </c>
      <c r="W1271">
        <f t="shared" si="39"/>
        <v>263.3553</v>
      </c>
    </row>
    <row r="1272" spans="1:23" x14ac:dyDescent="0.2">
      <c r="A1272">
        <v>1271</v>
      </c>
      <c r="B1272">
        <v>9249</v>
      </c>
      <c r="C1272" s="1">
        <v>40317</v>
      </c>
      <c r="D1272" t="s">
        <v>30</v>
      </c>
      <c r="E1272">
        <v>46</v>
      </c>
      <c r="F1272">
        <v>162.5778</v>
      </c>
      <c r="G1272">
        <v>0.01</v>
      </c>
      <c r="H1272" t="s">
        <v>22</v>
      </c>
      <c r="I1272">
        <v>-119.35</v>
      </c>
      <c r="J1272">
        <v>3.57</v>
      </c>
      <c r="K1272">
        <v>4.17</v>
      </c>
      <c r="L1272" t="s">
        <v>2101</v>
      </c>
      <c r="M1272">
        <f t="shared" si="38"/>
        <v>20</v>
      </c>
      <c r="N1272" t="s">
        <v>2073</v>
      </c>
      <c r="O1272" t="s">
        <v>704</v>
      </c>
      <c r="P1272" t="s">
        <v>25</v>
      </c>
      <c r="Q1272" t="s">
        <v>26</v>
      </c>
      <c r="R1272" t="s">
        <v>95</v>
      </c>
      <c r="S1272" t="s">
        <v>739</v>
      </c>
      <c r="T1272" t="s">
        <v>52</v>
      </c>
      <c r="U1272">
        <v>0.59</v>
      </c>
      <c r="V1272" s="1">
        <v>40318</v>
      </c>
      <c r="W1272">
        <f t="shared" si="39"/>
        <v>1.6422000000000001</v>
      </c>
    </row>
    <row r="1273" spans="1:23" x14ac:dyDescent="0.2">
      <c r="A1273">
        <v>1272</v>
      </c>
      <c r="B1273">
        <v>9249</v>
      </c>
      <c r="C1273" s="1">
        <v>40317</v>
      </c>
      <c r="D1273" t="s">
        <v>30</v>
      </c>
      <c r="E1273">
        <v>42</v>
      </c>
      <c r="F1273">
        <v>1474.9055999999998</v>
      </c>
      <c r="G1273">
        <v>7.0000000000000007E-2</v>
      </c>
      <c r="H1273" t="s">
        <v>22</v>
      </c>
      <c r="I1273">
        <v>25.51</v>
      </c>
      <c r="J1273">
        <v>37.76</v>
      </c>
      <c r="K1273">
        <v>12.9</v>
      </c>
      <c r="L1273" t="s">
        <v>2101</v>
      </c>
      <c r="M1273">
        <f t="shared" si="38"/>
        <v>20</v>
      </c>
      <c r="N1273" t="s">
        <v>2073</v>
      </c>
      <c r="O1273" t="s">
        <v>704</v>
      </c>
      <c r="P1273" t="s">
        <v>25</v>
      </c>
      <c r="Q1273" t="s">
        <v>26</v>
      </c>
      <c r="R1273" t="s">
        <v>27</v>
      </c>
      <c r="S1273" t="s">
        <v>1087</v>
      </c>
      <c r="T1273" t="s">
        <v>39</v>
      </c>
      <c r="U1273">
        <v>0.56999999999999995</v>
      </c>
      <c r="V1273" s="1">
        <v>40318</v>
      </c>
      <c r="W1273">
        <f t="shared" si="39"/>
        <v>111.01439999999999</v>
      </c>
    </row>
    <row r="1274" spans="1:23" x14ac:dyDescent="0.2">
      <c r="A1274">
        <v>1273</v>
      </c>
      <c r="B1274">
        <v>9249</v>
      </c>
      <c r="C1274" s="1">
        <v>40317</v>
      </c>
      <c r="D1274" t="s">
        <v>30</v>
      </c>
      <c r="E1274">
        <v>35</v>
      </c>
      <c r="F1274">
        <v>4270.0069999999996</v>
      </c>
      <c r="G1274">
        <v>0.02</v>
      </c>
      <c r="H1274" t="s">
        <v>31</v>
      </c>
      <c r="I1274">
        <v>-365.44</v>
      </c>
      <c r="J1274">
        <v>124.49</v>
      </c>
      <c r="K1274">
        <v>51.94</v>
      </c>
      <c r="L1274" t="s">
        <v>2101</v>
      </c>
      <c r="M1274">
        <f t="shared" si="38"/>
        <v>20</v>
      </c>
      <c r="N1274" t="s">
        <v>2073</v>
      </c>
      <c r="O1274" t="s">
        <v>704</v>
      </c>
      <c r="P1274" t="s">
        <v>25</v>
      </c>
      <c r="Q1274" t="s">
        <v>49</v>
      </c>
      <c r="R1274" t="s">
        <v>83</v>
      </c>
      <c r="S1274" t="s">
        <v>432</v>
      </c>
      <c r="T1274" t="s">
        <v>82</v>
      </c>
      <c r="U1274">
        <v>0.63</v>
      </c>
      <c r="V1274" s="1">
        <v>40319</v>
      </c>
      <c r="W1274">
        <f t="shared" si="39"/>
        <v>87.143000000000001</v>
      </c>
    </row>
    <row r="1275" spans="1:23" x14ac:dyDescent="0.2">
      <c r="A1275">
        <v>1274</v>
      </c>
      <c r="B1275">
        <v>9251</v>
      </c>
      <c r="C1275" s="1">
        <v>40419</v>
      </c>
      <c r="D1275" t="s">
        <v>63</v>
      </c>
      <c r="E1275">
        <v>38</v>
      </c>
      <c r="F1275">
        <v>3419.62</v>
      </c>
      <c r="G1275">
        <v>0</v>
      </c>
      <c r="H1275" t="s">
        <v>31</v>
      </c>
      <c r="I1275">
        <v>-400.33</v>
      </c>
      <c r="J1275">
        <v>89.99</v>
      </c>
      <c r="K1275">
        <v>42</v>
      </c>
      <c r="L1275" t="s">
        <v>1482</v>
      </c>
      <c r="M1275">
        <f t="shared" si="38"/>
        <v>16</v>
      </c>
      <c r="N1275" t="s">
        <v>2012</v>
      </c>
      <c r="O1275" t="s">
        <v>2012</v>
      </c>
      <c r="P1275" t="s">
        <v>41</v>
      </c>
      <c r="Q1275" t="s">
        <v>49</v>
      </c>
      <c r="R1275" t="s">
        <v>112</v>
      </c>
      <c r="S1275" t="s">
        <v>853</v>
      </c>
      <c r="T1275" t="s">
        <v>36</v>
      </c>
      <c r="U1275">
        <v>0.66</v>
      </c>
      <c r="V1275" s="1">
        <v>40421</v>
      </c>
      <c r="W1275">
        <f t="shared" si="39"/>
        <v>0</v>
      </c>
    </row>
    <row r="1276" spans="1:23" x14ac:dyDescent="0.2">
      <c r="A1276">
        <v>1275</v>
      </c>
      <c r="B1276">
        <v>9253</v>
      </c>
      <c r="C1276" s="1">
        <v>40938</v>
      </c>
      <c r="D1276" t="s">
        <v>78</v>
      </c>
      <c r="E1276">
        <v>36</v>
      </c>
      <c r="F1276">
        <v>1605.348</v>
      </c>
      <c r="G1276">
        <v>0.05</v>
      </c>
      <c r="H1276" t="s">
        <v>22</v>
      </c>
      <c r="I1276">
        <v>563.09</v>
      </c>
      <c r="J1276">
        <v>46.94</v>
      </c>
      <c r="K1276">
        <v>6.77</v>
      </c>
      <c r="L1276" t="s">
        <v>862</v>
      </c>
      <c r="M1276">
        <f t="shared" si="38"/>
        <v>11</v>
      </c>
      <c r="N1276" t="s">
        <v>1595</v>
      </c>
      <c r="O1276" t="s">
        <v>1595</v>
      </c>
      <c r="P1276" t="s">
        <v>25</v>
      </c>
      <c r="Q1276" t="s">
        <v>49</v>
      </c>
      <c r="R1276" t="s">
        <v>50</v>
      </c>
      <c r="S1276" t="s">
        <v>1124</v>
      </c>
      <c r="T1276" t="s">
        <v>39</v>
      </c>
      <c r="U1276">
        <v>0.44</v>
      </c>
      <c r="V1276" s="1">
        <v>40940</v>
      </c>
      <c r="W1276">
        <f t="shared" si="39"/>
        <v>84.492000000000004</v>
      </c>
    </row>
    <row r="1277" spans="1:23" x14ac:dyDescent="0.2">
      <c r="A1277">
        <v>1276</v>
      </c>
      <c r="B1277">
        <v>9254</v>
      </c>
      <c r="C1277" s="1">
        <v>40312</v>
      </c>
      <c r="D1277" t="s">
        <v>63</v>
      </c>
      <c r="E1277">
        <v>24</v>
      </c>
      <c r="F1277">
        <v>116.66160000000001</v>
      </c>
      <c r="G1277">
        <v>0.01</v>
      </c>
      <c r="H1277" t="s">
        <v>56</v>
      </c>
      <c r="I1277">
        <v>67.41</v>
      </c>
      <c r="J1277">
        <v>4.91</v>
      </c>
      <c r="K1277">
        <v>0.5</v>
      </c>
      <c r="L1277" t="s">
        <v>1973</v>
      </c>
      <c r="M1277">
        <f t="shared" si="38"/>
        <v>12</v>
      </c>
      <c r="N1277" t="s">
        <v>1905</v>
      </c>
      <c r="O1277" t="s">
        <v>673</v>
      </c>
      <c r="P1277" t="s">
        <v>33</v>
      </c>
      <c r="Q1277" t="s">
        <v>26</v>
      </c>
      <c r="R1277" t="s">
        <v>88</v>
      </c>
      <c r="S1277" t="s">
        <v>468</v>
      </c>
      <c r="T1277" t="s">
        <v>39</v>
      </c>
      <c r="U1277">
        <v>0.36</v>
      </c>
      <c r="V1277" s="1">
        <v>40314</v>
      </c>
      <c r="W1277">
        <f t="shared" si="39"/>
        <v>1.1784000000000001</v>
      </c>
    </row>
    <row r="1278" spans="1:23" x14ac:dyDescent="0.2">
      <c r="A1278">
        <v>1277</v>
      </c>
      <c r="B1278">
        <v>9281</v>
      </c>
      <c r="C1278" s="1">
        <v>40962</v>
      </c>
      <c r="D1278" t="s">
        <v>78</v>
      </c>
      <c r="E1278">
        <v>31</v>
      </c>
      <c r="F1278">
        <v>184.80960000000002</v>
      </c>
      <c r="G1278">
        <v>0.08</v>
      </c>
      <c r="H1278" t="s">
        <v>56</v>
      </c>
      <c r="I1278">
        <v>-96.59</v>
      </c>
      <c r="J1278">
        <v>6.48</v>
      </c>
      <c r="K1278">
        <v>6.81</v>
      </c>
      <c r="L1278" t="s">
        <v>1257</v>
      </c>
      <c r="M1278">
        <f t="shared" si="38"/>
        <v>10</v>
      </c>
      <c r="N1278" t="s">
        <v>1123</v>
      </c>
      <c r="O1278" t="s">
        <v>1123</v>
      </c>
      <c r="P1278" t="s">
        <v>25</v>
      </c>
      <c r="Q1278" t="s">
        <v>26</v>
      </c>
      <c r="R1278" t="s">
        <v>61</v>
      </c>
      <c r="S1278" t="s">
        <v>299</v>
      </c>
      <c r="T1278" t="s">
        <v>39</v>
      </c>
      <c r="U1278">
        <v>0.36</v>
      </c>
      <c r="V1278" s="1">
        <v>40964</v>
      </c>
      <c r="W1278">
        <f t="shared" si="39"/>
        <v>16.070400000000003</v>
      </c>
    </row>
    <row r="1279" spans="1:23" x14ac:dyDescent="0.2">
      <c r="A1279">
        <v>1278</v>
      </c>
      <c r="B1279">
        <v>9281</v>
      </c>
      <c r="C1279" s="1">
        <v>40962</v>
      </c>
      <c r="D1279" t="s">
        <v>78</v>
      </c>
      <c r="E1279">
        <v>24</v>
      </c>
      <c r="F1279">
        <v>65.385599999999997</v>
      </c>
      <c r="G1279">
        <v>0.02</v>
      </c>
      <c r="H1279" t="s">
        <v>22</v>
      </c>
      <c r="I1279">
        <v>0.77</v>
      </c>
      <c r="J1279">
        <v>2.78</v>
      </c>
      <c r="K1279">
        <v>0.97</v>
      </c>
      <c r="L1279" t="s">
        <v>1257</v>
      </c>
      <c r="M1279">
        <f t="shared" si="38"/>
        <v>10</v>
      </c>
      <c r="N1279" t="s">
        <v>1123</v>
      </c>
      <c r="O1279" t="s">
        <v>1123</v>
      </c>
      <c r="P1279" t="s">
        <v>25</v>
      </c>
      <c r="Q1279" t="s">
        <v>26</v>
      </c>
      <c r="R1279" t="s">
        <v>95</v>
      </c>
      <c r="S1279" t="s">
        <v>1284</v>
      </c>
      <c r="T1279" t="s">
        <v>68</v>
      </c>
      <c r="U1279">
        <v>0.59</v>
      </c>
      <c r="V1279" s="1">
        <v>40964</v>
      </c>
      <c r="W1279">
        <f t="shared" si="39"/>
        <v>1.3344</v>
      </c>
    </row>
    <row r="1280" spans="1:23" x14ac:dyDescent="0.2">
      <c r="A1280">
        <v>1279</v>
      </c>
      <c r="B1280">
        <v>9285</v>
      </c>
      <c r="C1280" s="1">
        <v>39815</v>
      </c>
      <c r="D1280" t="s">
        <v>78</v>
      </c>
      <c r="E1280">
        <v>3</v>
      </c>
      <c r="F1280">
        <v>115.56359999999999</v>
      </c>
      <c r="G1280">
        <v>0.06</v>
      </c>
      <c r="H1280" t="s">
        <v>22</v>
      </c>
      <c r="I1280">
        <v>-11.937000000000001</v>
      </c>
      <c r="J1280">
        <v>40.98</v>
      </c>
      <c r="K1280">
        <v>2.99</v>
      </c>
      <c r="L1280" t="s">
        <v>1014</v>
      </c>
      <c r="M1280">
        <f t="shared" si="38"/>
        <v>14</v>
      </c>
      <c r="N1280" t="s">
        <v>974</v>
      </c>
      <c r="O1280" t="s">
        <v>512</v>
      </c>
      <c r="P1280" t="s">
        <v>33</v>
      </c>
      <c r="Q1280" t="s">
        <v>26</v>
      </c>
      <c r="R1280" t="s">
        <v>37</v>
      </c>
      <c r="S1280" t="s">
        <v>451</v>
      </c>
      <c r="T1280" t="s">
        <v>39</v>
      </c>
      <c r="U1280">
        <v>0.36</v>
      </c>
      <c r="V1280" s="1">
        <v>39817</v>
      </c>
      <c r="W1280">
        <f t="shared" si="39"/>
        <v>7.3763999999999994</v>
      </c>
    </row>
    <row r="1281" spans="1:23" x14ac:dyDescent="0.2">
      <c r="A1281">
        <v>1280</v>
      </c>
      <c r="B1281">
        <v>9286</v>
      </c>
      <c r="C1281" s="1">
        <v>40636</v>
      </c>
      <c r="D1281" t="s">
        <v>78</v>
      </c>
      <c r="E1281">
        <v>26</v>
      </c>
      <c r="F1281">
        <v>116.53200000000001</v>
      </c>
      <c r="G1281">
        <v>0.1</v>
      </c>
      <c r="H1281" t="s">
        <v>22</v>
      </c>
      <c r="I1281">
        <v>45.79</v>
      </c>
      <c r="J1281">
        <v>4.9800000000000004</v>
      </c>
      <c r="K1281">
        <v>0.8</v>
      </c>
      <c r="L1281" t="s">
        <v>2125</v>
      </c>
      <c r="M1281">
        <f t="shared" si="38"/>
        <v>13</v>
      </c>
      <c r="N1281" t="s">
        <v>2073</v>
      </c>
      <c r="O1281" t="s">
        <v>704</v>
      </c>
      <c r="P1281" t="s">
        <v>33</v>
      </c>
      <c r="Q1281" t="s">
        <v>26</v>
      </c>
      <c r="R1281" t="s">
        <v>61</v>
      </c>
      <c r="S1281" t="s">
        <v>842</v>
      </c>
      <c r="T1281" t="s">
        <v>68</v>
      </c>
      <c r="U1281">
        <v>0.36</v>
      </c>
      <c r="V1281" s="1">
        <v>40638</v>
      </c>
      <c r="W1281">
        <f t="shared" si="39"/>
        <v>12.948000000000002</v>
      </c>
    </row>
    <row r="1282" spans="1:23" x14ac:dyDescent="0.2">
      <c r="A1282">
        <v>1281</v>
      </c>
      <c r="B1282">
        <v>9312</v>
      </c>
      <c r="C1282" s="1">
        <v>41047</v>
      </c>
      <c r="D1282" t="s">
        <v>45</v>
      </c>
      <c r="E1282">
        <v>43</v>
      </c>
      <c r="F1282">
        <v>1061.2830000000001</v>
      </c>
      <c r="G1282">
        <v>0.05</v>
      </c>
      <c r="H1282" t="s">
        <v>31</v>
      </c>
      <c r="I1282">
        <v>-179.17</v>
      </c>
      <c r="J1282">
        <v>25.98</v>
      </c>
      <c r="K1282">
        <v>14.36</v>
      </c>
      <c r="L1282" t="s">
        <v>1872</v>
      </c>
      <c r="M1282">
        <f t="shared" si="38"/>
        <v>17</v>
      </c>
      <c r="N1282" t="s">
        <v>672</v>
      </c>
      <c r="O1282" t="s">
        <v>673</v>
      </c>
      <c r="P1282" t="s">
        <v>60</v>
      </c>
      <c r="Q1282" t="s">
        <v>49</v>
      </c>
      <c r="R1282" t="s">
        <v>112</v>
      </c>
      <c r="S1282" t="s">
        <v>280</v>
      </c>
      <c r="T1282" t="s">
        <v>36</v>
      </c>
      <c r="U1282">
        <v>0.6</v>
      </c>
      <c r="V1282" s="1">
        <v>41048</v>
      </c>
      <c r="W1282">
        <f t="shared" si="39"/>
        <v>55.857000000000006</v>
      </c>
    </row>
    <row r="1283" spans="1:23" x14ac:dyDescent="0.2">
      <c r="A1283">
        <v>1282</v>
      </c>
      <c r="B1283">
        <v>9344</v>
      </c>
      <c r="C1283" s="1">
        <v>40883</v>
      </c>
      <c r="D1283" t="s">
        <v>21</v>
      </c>
      <c r="E1283">
        <v>18</v>
      </c>
      <c r="F1283">
        <v>1572.3162</v>
      </c>
      <c r="G1283">
        <v>0.09</v>
      </c>
      <c r="H1283" t="s">
        <v>22</v>
      </c>
      <c r="I1283">
        <v>-505.69</v>
      </c>
      <c r="J1283">
        <v>95.99</v>
      </c>
      <c r="K1283">
        <v>35</v>
      </c>
      <c r="L1283" t="s">
        <v>1488</v>
      </c>
      <c r="M1283">
        <f t="shared" ref="M1283:M1346" si="40">LEN(L1283)</f>
        <v>16</v>
      </c>
      <c r="N1283" t="s">
        <v>2012</v>
      </c>
      <c r="O1283" t="s">
        <v>2012</v>
      </c>
      <c r="P1283" t="s">
        <v>33</v>
      </c>
      <c r="Q1283" t="s">
        <v>26</v>
      </c>
      <c r="R1283" t="s">
        <v>27</v>
      </c>
      <c r="S1283" t="s">
        <v>1411</v>
      </c>
      <c r="T1283" t="s">
        <v>29</v>
      </c>
      <c r="V1283" s="1">
        <v>40885</v>
      </c>
      <c r="W1283">
        <f t="shared" ref="W1283:W1346" si="41">(J1283*E1283)*G1283</f>
        <v>155.50379999999998</v>
      </c>
    </row>
    <row r="1284" spans="1:23" x14ac:dyDescent="0.2">
      <c r="A1284">
        <v>1283</v>
      </c>
      <c r="B1284">
        <v>9344</v>
      </c>
      <c r="C1284" s="1">
        <v>40883</v>
      </c>
      <c r="D1284" t="s">
        <v>21</v>
      </c>
      <c r="E1284">
        <v>31</v>
      </c>
      <c r="F1284">
        <v>3827.5762</v>
      </c>
      <c r="G1284">
        <v>0.02</v>
      </c>
      <c r="H1284" t="s">
        <v>22</v>
      </c>
      <c r="I1284">
        <v>900.41399999999999</v>
      </c>
      <c r="J1284">
        <v>125.99</v>
      </c>
      <c r="K1284">
        <v>8.99</v>
      </c>
      <c r="L1284" t="s">
        <v>1488</v>
      </c>
      <c r="M1284">
        <f t="shared" si="40"/>
        <v>16</v>
      </c>
      <c r="N1284" t="s">
        <v>2012</v>
      </c>
      <c r="O1284" t="s">
        <v>2012</v>
      </c>
      <c r="P1284" t="s">
        <v>33</v>
      </c>
      <c r="Q1284" t="s">
        <v>42</v>
      </c>
      <c r="R1284" t="s">
        <v>43</v>
      </c>
      <c r="S1284" t="s">
        <v>802</v>
      </c>
      <c r="T1284" t="s">
        <v>39</v>
      </c>
      <c r="U1284">
        <v>0.55000000000000004</v>
      </c>
      <c r="V1284" s="1">
        <v>40883</v>
      </c>
      <c r="W1284">
        <f t="shared" si="41"/>
        <v>78.113799999999998</v>
      </c>
    </row>
    <row r="1285" spans="1:23" x14ac:dyDescent="0.2">
      <c r="A1285">
        <v>1284</v>
      </c>
      <c r="B1285">
        <v>9347</v>
      </c>
      <c r="C1285" s="1">
        <v>41130</v>
      </c>
      <c r="D1285" t="s">
        <v>21</v>
      </c>
      <c r="E1285">
        <v>31</v>
      </c>
      <c r="F1285">
        <v>121.2255</v>
      </c>
      <c r="G1285">
        <v>0.01</v>
      </c>
      <c r="H1285" t="s">
        <v>22</v>
      </c>
      <c r="I1285">
        <v>-107.98</v>
      </c>
      <c r="J1285">
        <v>3.95</v>
      </c>
      <c r="K1285">
        <v>5.13</v>
      </c>
      <c r="L1285" t="s">
        <v>1594</v>
      </c>
      <c r="M1285">
        <f t="shared" si="40"/>
        <v>13</v>
      </c>
      <c r="N1285" t="s">
        <v>1595</v>
      </c>
      <c r="O1285" t="s">
        <v>1595</v>
      </c>
      <c r="P1285" t="s">
        <v>41</v>
      </c>
      <c r="Q1285" t="s">
        <v>26</v>
      </c>
      <c r="R1285" t="s">
        <v>34</v>
      </c>
      <c r="S1285" t="s">
        <v>1029</v>
      </c>
      <c r="T1285" t="s">
        <v>39</v>
      </c>
      <c r="U1285">
        <v>0.59</v>
      </c>
      <c r="V1285" s="1">
        <v>41139</v>
      </c>
      <c r="W1285">
        <f t="shared" si="41"/>
        <v>1.2245000000000001</v>
      </c>
    </row>
    <row r="1286" spans="1:23" x14ac:dyDescent="0.2">
      <c r="A1286">
        <v>1285</v>
      </c>
      <c r="B1286">
        <v>9350</v>
      </c>
      <c r="C1286" s="1">
        <v>41213</v>
      </c>
      <c r="D1286" t="s">
        <v>78</v>
      </c>
      <c r="E1286">
        <v>13</v>
      </c>
      <c r="F1286">
        <v>1649.4659999999999</v>
      </c>
      <c r="G1286">
        <v>0.1</v>
      </c>
      <c r="H1286" t="s">
        <v>31</v>
      </c>
      <c r="I1286">
        <v>-432.54</v>
      </c>
      <c r="J1286">
        <v>140.97999999999999</v>
      </c>
      <c r="K1286">
        <v>53.48</v>
      </c>
      <c r="L1286" t="s">
        <v>1278</v>
      </c>
      <c r="M1286">
        <f t="shared" si="40"/>
        <v>11</v>
      </c>
      <c r="N1286" t="s">
        <v>1123</v>
      </c>
      <c r="O1286" t="s">
        <v>1123</v>
      </c>
      <c r="P1286" t="s">
        <v>41</v>
      </c>
      <c r="Q1286" t="s">
        <v>49</v>
      </c>
      <c r="R1286" t="s">
        <v>80</v>
      </c>
      <c r="S1286" t="s">
        <v>185</v>
      </c>
      <c r="T1286" t="s">
        <v>82</v>
      </c>
      <c r="U1286">
        <v>0.65</v>
      </c>
      <c r="V1286" s="1">
        <v>41214</v>
      </c>
      <c r="W1286">
        <f t="shared" si="41"/>
        <v>183.274</v>
      </c>
    </row>
    <row r="1287" spans="1:23" x14ac:dyDescent="0.2">
      <c r="A1287">
        <v>1286</v>
      </c>
      <c r="B1287">
        <v>9350</v>
      </c>
      <c r="C1287" s="1">
        <v>41213</v>
      </c>
      <c r="D1287" t="s">
        <v>78</v>
      </c>
      <c r="E1287">
        <v>2</v>
      </c>
      <c r="F1287">
        <v>311.38200000000001</v>
      </c>
      <c r="G1287">
        <v>0.1</v>
      </c>
      <c r="H1287" t="s">
        <v>22</v>
      </c>
      <c r="I1287">
        <v>-210.7835</v>
      </c>
      <c r="J1287">
        <v>172.99</v>
      </c>
      <c r="K1287">
        <v>19.989999999999998</v>
      </c>
      <c r="L1287" t="s">
        <v>1278</v>
      </c>
      <c r="M1287">
        <f t="shared" si="40"/>
        <v>11</v>
      </c>
      <c r="N1287" t="s">
        <v>1123</v>
      </c>
      <c r="O1287" t="s">
        <v>1123</v>
      </c>
      <c r="P1287" t="s">
        <v>41</v>
      </c>
      <c r="Q1287" t="s">
        <v>49</v>
      </c>
      <c r="R1287" t="s">
        <v>50</v>
      </c>
      <c r="S1287" t="s">
        <v>1217</v>
      </c>
      <c r="T1287" t="s">
        <v>48</v>
      </c>
      <c r="U1287">
        <v>0.64</v>
      </c>
      <c r="V1287" s="1">
        <v>41215</v>
      </c>
      <c r="W1287">
        <f t="shared" si="41"/>
        <v>34.598000000000006</v>
      </c>
    </row>
    <row r="1288" spans="1:23" x14ac:dyDescent="0.2">
      <c r="A1288">
        <v>1287</v>
      </c>
      <c r="B1288">
        <v>9383</v>
      </c>
      <c r="C1288" s="1">
        <v>39888</v>
      </c>
      <c r="D1288" t="s">
        <v>45</v>
      </c>
      <c r="E1288">
        <v>11</v>
      </c>
      <c r="F1288">
        <v>77.645699999999991</v>
      </c>
      <c r="G1288">
        <v>7.0000000000000007E-2</v>
      </c>
      <c r="H1288" t="s">
        <v>22</v>
      </c>
      <c r="I1288">
        <v>18.53</v>
      </c>
      <c r="J1288">
        <v>7.59</v>
      </c>
      <c r="K1288">
        <v>4</v>
      </c>
      <c r="L1288" t="s">
        <v>1908</v>
      </c>
      <c r="M1288">
        <f t="shared" si="40"/>
        <v>10</v>
      </c>
      <c r="N1288" t="s">
        <v>1905</v>
      </c>
      <c r="O1288" t="s">
        <v>673</v>
      </c>
      <c r="P1288" t="s">
        <v>41</v>
      </c>
      <c r="Q1288" t="s">
        <v>49</v>
      </c>
      <c r="R1288" t="s">
        <v>50</v>
      </c>
      <c r="S1288" t="s">
        <v>504</v>
      </c>
      <c r="T1288" t="s">
        <v>68</v>
      </c>
      <c r="U1288">
        <v>0.42</v>
      </c>
      <c r="V1288" s="1">
        <v>39890</v>
      </c>
      <c r="W1288">
        <f t="shared" si="41"/>
        <v>5.8443000000000005</v>
      </c>
    </row>
    <row r="1289" spans="1:23" x14ac:dyDescent="0.2">
      <c r="A1289">
        <v>1288</v>
      </c>
      <c r="B1289">
        <v>9409</v>
      </c>
      <c r="C1289" s="1">
        <v>41034</v>
      </c>
      <c r="D1289" t="s">
        <v>78</v>
      </c>
      <c r="E1289">
        <v>12</v>
      </c>
      <c r="F1289">
        <v>1646.7839999999997</v>
      </c>
      <c r="G1289">
        <v>0.1</v>
      </c>
      <c r="H1289" t="s">
        <v>22</v>
      </c>
      <c r="I1289">
        <v>-390.77</v>
      </c>
      <c r="J1289">
        <v>152.47999999999999</v>
      </c>
      <c r="K1289">
        <v>4</v>
      </c>
      <c r="L1289" t="s">
        <v>904</v>
      </c>
      <c r="M1289">
        <f t="shared" si="40"/>
        <v>14</v>
      </c>
      <c r="N1289" t="s">
        <v>703</v>
      </c>
      <c r="O1289" t="s">
        <v>704</v>
      </c>
      <c r="P1289" t="s">
        <v>60</v>
      </c>
      <c r="Q1289" t="s">
        <v>42</v>
      </c>
      <c r="R1289" t="s">
        <v>70</v>
      </c>
      <c r="S1289" t="s">
        <v>844</v>
      </c>
      <c r="T1289" t="s">
        <v>39</v>
      </c>
      <c r="U1289">
        <v>0.79</v>
      </c>
      <c r="V1289" s="1">
        <v>41036</v>
      </c>
      <c r="W1289">
        <f t="shared" si="41"/>
        <v>182.976</v>
      </c>
    </row>
    <row r="1290" spans="1:23" x14ac:dyDescent="0.2">
      <c r="A1290">
        <v>1289</v>
      </c>
      <c r="B1290">
        <v>9472</v>
      </c>
      <c r="C1290" s="1">
        <v>40710</v>
      </c>
      <c r="D1290" t="s">
        <v>78</v>
      </c>
      <c r="E1290">
        <v>17</v>
      </c>
      <c r="F1290">
        <v>50.872499999999995</v>
      </c>
      <c r="G1290">
        <v>0.05</v>
      </c>
      <c r="H1290" t="s">
        <v>22</v>
      </c>
      <c r="I1290">
        <v>19.47</v>
      </c>
      <c r="J1290">
        <v>3.15</v>
      </c>
      <c r="K1290">
        <v>0.49</v>
      </c>
      <c r="L1290" t="s">
        <v>1609</v>
      </c>
      <c r="M1290">
        <f t="shared" si="40"/>
        <v>9</v>
      </c>
      <c r="N1290" t="s">
        <v>1595</v>
      </c>
      <c r="O1290" t="s">
        <v>1595</v>
      </c>
      <c r="P1290" t="s">
        <v>60</v>
      </c>
      <c r="Q1290" t="s">
        <v>26</v>
      </c>
      <c r="R1290" t="s">
        <v>88</v>
      </c>
      <c r="S1290" t="s">
        <v>1234</v>
      </c>
      <c r="T1290" t="s">
        <v>39</v>
      </c>
      <c r="U1290">
        <v>0.37</v>
      </c>
      <c r="V1290" s="1">
        <v>40713</v>
      </c>
      <c r="W1290">
        <f t="shared" si="41"/>
        <v>2.6775000000000002</v>
      </c>
    </row>
    <row r="1291" spans="1:23" x14ac:dyDescent="0.2">
      <c r="A1291">
        <v>1290</v>
      </c>
      <c r="B1291">
        <v>9473</v>
      </c>
      <c r="C1291" s="1">
        <v>41193</v>
      </c>
      <c r="D1291" t="s">
        <v>45</v>
      </c>
      <c r="E1291">
        <v>3</v>
      </c>
      <c r="F1291">
        <v>21.707999999999998</v>
      </c>
      <c r="G1291">
        <v>0.1</v>
      </c>
      <c r="H1291" t="s">
        <v>22</v>
      </c>
      <c r="I1291">
        <v>-23.69</v>
      </c>
      <c r="J1291">
        <v>8.0399999999999991</v>
      </c>
      <c r="K1291">
        <v>8.94</v>
      </c>
      <c r="L1291" t="s">
        <v>1957</v>
      </c>
      <c r="M1291">
        <f t="shared" si="40"/>
        <v>16</v>
      </c>
      <c r="N1291" t="s">
        <v>1905</v>
      </c>
      <c r="O1291" t="s">
        <v>673</v>
      </c>
      <c r="P1291" t="s">
        <v>41</v>
      </c>
      <c r="Q1291" t="s">
        <v>26</v>
      </c>
      <c r="R1291" t="s">
        <v>37</v>
      </c>
      <c r="S1291" t="s">
        <v>529</v>
      </c>
      <c r="T1291" t="s">
        <v>39</v>
      </c>
      <c r="U1291">
        <v>0.4</v>
      </c>
      <c r="V1291" s="1">
        <v>41195</v>
      </c>
      <c r="W1291">
        <f t="shared" si="41"/>
        <v>2.4119999999999999</v>
      </c>
    </row>
    <row r="1292" spans="1:23" x14ac:dyDescent="0.2">
      <c r="A1292">
        <v>1291</v>
      </c>
      <c r="B1292">
        <v>9473</v>
      </c>
      <c r="C1292" s="1">
        <v>41193</v>
      </c>
      <c r="D1292" t="s">
        <v>45</v>
      </c>
      <c r="E1292">
        <v>34</v>
      </c>
      <c r="F1292">
        <v>544.49980000000005</v>
      </c>
      <c r="G1292">
        <v>0.03</v>
      </c>
      <c r="H1292" t="s">
        <v>22</v>
      </c>
      <c r="I1292">
        <v>188.22399999999999</v>
      </c>
      <c r="J1292">
        <v>16.510000000000002</v>
      </c>
      <c r="K1292">
        <v>2.99</v>
      </c>
      <c r="L1292" t="s">
        <v>1957</v>
      </c>
      <c r="M1292">
        <f t="shared" si="40"/>
        <v>16</v>
      </c>
      <c r="N1292" t="s">
        <v>1905</v>
      </c>
      <c r="O1292" t="s">
        <v>673</v>
      </c>
      <c r="P1292" t="s">
        <v>41</v>
      </c>
      <c r="Q1292" t="s">
        <v>26</v>
      </c>
      <c r="R1292" t="s">
        <v>37</v>
      </c>
      <c r="S1292" t="s">
        <v>1860</v>
      </c>
      <c r="T1292" t="s">
        <v>39</v>
      </c>
      <c r="U1292">
        <v>0.37</v>
      </c>
      <c r="V1292" s="1">
        <v>41194</v>
      </c>
      <c r="W1292">
        <f t="shared" si="41"/>
        <v>16.840199999999999</v>
      </c>
    </row>
    <row r="1293" spans="1:23" x14ac:dyDescent="0.2">
      <c r="A1293">
        <v>1292</v>
      </c>
      <c r="B1293">
        <v>9473</v>
      </c>
      <c r="C1293" s="1">
        <v>41193</v>
      </c>
      <c r="D1293" t="s">
        <v>45</v>
      </c>
      <c r="E1293">
        <v>31</v>
      </c>
      <c r="F1293">
        <v>461.57760000000002</v>
      </c>
      <c r="G1293">
        <v>0.04</v>
      </c>
      <c r="H1293" t="s">
        <v>22</v>
      </c>
      <c r="I1293">
        <v>-363.44</v>
      </c>
      <c r="J1293">
        <v>15.51</v>
      </c>
      <c r="K1293">
        <v>17.78</v>
      </c>
      <c r="L1293" t="s">
        <v>1957</v>
      </c>
      <c r="M1293">
        <f t="shared" si="40"/>
        <v>16</v>
      </c>
      <c r="N1293" t="s">
        <v>1905</v>
      </c>
      <c r="O1293" t="s">
        <v>673</v>
      </c>
      <c r="P1293" t="s">
        <v>41</v>
      </c>
      <c r="Q1293" t="s">
        <v>26</v>
      </c>
      <c r="R1293" t="s">
        <v>27</v>
      </c>
      <c r="S1293" t="s">
        <v>383</v>
      </c>
      <c r="T1293" t="s">
        <v>39</v>
      </c>
      <c r="U1293">
        <v>0.59</v>
      </c>
      <c r="V1293" s="1">
        <v>41195</v>
      </c>
      <c r="W1293">
        <f t="shared" si="41"/>
        <v>19.232400000000002</v>
      </c>
    </row>
    <row r="1294" spans="1:23" x14ac:dyDescent="0.2">
      <c r="A1294">
        <v>1293</v>
      </c>
      <c r="B1294">
        <v>9476</v>
      </c>
      <c r="C1294" s="1">
        <v>39958</v>
      </c>
      <c r="D1294" t="s">
        <v>45</v>
      </c>
      <c r="E1294">
        <v>10</v>
      </c>
      <c r="F1294">
        <v>147.108</v>
      </c>
      <c r="G1294">
        <v>0.08</v>
      </c>
      <c r="H1294" t="s">
        <v>56</v>
      </c>
      <c r="I1294">
        <v>-66.584999999999994</v>
      </c>
      <c r="J1294">
        <v>15.99</v>
      </c>
      <c r="K1294">
        <v>13.18</v>
      </c>
      <c r="L1294" t="s">
        <v>2118</v>
      </c>
      <c r="M1294">
        <f t="shared" si="40"/>
        <v>11</v>
      </c>
      <c r="N1294" t="s">
        <v>2073</v>
      </c>
      <c r="O1294" t="s">
        <v>704</v>
      </c>
      <c r="P1294" t="s">
        <v>41</v>
      </c>
      <c r="Q1294" t="s">
        <v>26</v>
      </c>
      <c r="R1294" t="s">
        <v>37</v>
      </c>
      <c r="S1294" t="s">
        <v>92</v>
      </c>
      <c r="T1294" t="s">
        <v>39</v>
      </c>
      <c r="U1294">
        <v>0.37</v>
      </c>
      <c r="V1294" s="1">
        <v>39960</v>
      </c>
      <c r="W1294">
        <f t="shared" si="41"/>
        <v>12.792000000000002</v>
      </c>
    </row>
    <row r="1295" spans="1:23" x14ac:dyDescent="0.2">
      <c r="A1295">
        <v>1294</v>
      </c>
      <c r="B1295">
        <v>9478</v>
      </c>
      <c r="C1295" s="1">
        <v>39900</v>
      </c>
      <c r="D1295" t="s">
        <v>30</v>
      </c>
      <c r="E1295">
        <v>48</v>
      </c>
      <c r="F1295">
        <v>479.23200000000003</v>
      </c>
      <c r="G1295">
        <v>0.04</v>
      </c>
      <c r="H1295" t="s">
        <v>22</v>
      </c>
      <c r="I1295">
        <v>29.98</v>
      </c>
      <c r="J1295">
        <v>10.4</v>
      </c>
      <c r="K1295">
        <v>5.4</v>
      </c>
      <c r="L1295" t="s">
        <v>622</v>
      </c>
      <c r="M1295">
        <f t="shared" si="40"/>
        <v>12</v>
      </c>
      <c r="N1295" t="s">
        <v>1123</v>
      </c>
      <c r="O1295" t="s">
        <v>1123</v>
      </c>
      <c r="P1295" t="s">
        <v>41</v>
      </c>
      <c r="Q1295" t="s">
        <v>49</v>
      </c>
      <c r="R1295" t="s">
        <v>50</v>
      </c>
      <c r="S1295" t="s">
        <v>761</v>
      </c>
      <c r="T1295" t="s">
        <v>52</v>
      </c>
      <c r="U1295">
        <v>0.51</v>
      </c>
      <c r="V1295" s="1">
        <v>39901</v>
      </c>
      <c r="W1295">
        <f t="shared" si="41"/>
        <v>19.968000000000004</v>
      </c>
    </row>
    <row r="1296" spans="1:23" x14ac:dyDescent="0.2">
      <c r="A1296">
        <v>1295</v>
      </c>
      <c r="B1296">
        <v>9478</v>
      </c>
      <c r="C1296" s="1">
        <v>39900</v>
      </c>
      <c r="D1296" t="s">
        <v>30</v>
      </c>
      <c r="E1296">
        <v>48</v>
      </c>
      <c r="F1296">
        <v>189.00479999999999</v>
      </c>
      <c r="G1296">
        <v>0.08</v>
      </c>
      <c r="H1296" t="s">
        <v>22</v>
      </c>
      <c r="I1296">
        <v>-121.2</v>
      </c>
      <c r="J1296">
        <v>4.28</v>
      </c>
      <c r="K1296">
        <v>4.79</v>
      </c>
      <c r="L1296" t="s">
        <v>622</v>
      </c>
      <c r="M1296">
        <f t="shared" si="40"/>
        <v>12</v>
      </c>
      <c r="N1296" t="s">
        <v>1123</v>
      </c>
      <c r="O1296" t="s">
        <v>1123</v>
      </c>
      <c r="P1296" t="s">
        <v>41</v>
      </c>
      <c r="Q1296" t="s">
        <v>26</v>
      </c>
      <c r="R1296" t="s">
        <v>61</v>
      </c>
      <c r="S1296" t="s">
        <v>831</v>
      </c>
      <c r="T1296" t="s">
        <v>39</v>
      </c>
      <c r="U1296">
        <v>0.4</v>
      </c>
      <c r="V1296" s="1">
        <v>39902</v>
      </c>
      <c r="W1296">
        <f t="shared" si="41"/>
        <v>16.435200000000002</v>
      </c>
    </row>
    <row r="1297" spans="1:23" x14ac:dyDescent="0.2">
      <c r="A1297">
        <v>1296</v>
      </c>
      <c r="B1297">
        <v>9504</v>
      </c>
      <c r="C1297" s="1">
        <v>41238</v>
      </c>
      <c r="D1297" t="s">
        <v>63</v>
      </c>
      <c r="E1297">
        <v>17</v>
      </c>
      <c r="F1297">
        <v>2276.9884999999999</v>
      </c>
      <c r="G1297">
        <v>0.05</v>
      </c>
      <c r="H1297" t="s">
        <v>22</v>
      </c>
      <c r="I1297">
        <v>98.352000000000004</v>
      </c>
      <c r="J1297">
        <v>140.99</v>
      </c>
      <c r="K1297">
        <v>4.2</v>
      </c>
      <c r="L1297" t="s">
        <v>2075</v>
      </c>
      <c r="M1297">
        <f t="shared" si="40"/>
        <v>8</v>
      </c>
      <c r="N1297" t="s">
        <v>2073</v>
      </c>
      <c r="O1297" t="s">
        <v>704</v>
      </c>
      <c r="P1297" t="s">
        <v>25</v>
      </c>
      <c r="Q1297" t="s">
        <v>42</v>
      </c>
      <c r="R1297" t="s">
        <v>43</v>
      </c>
      <c r="S1297" t="s">
        <v>796</v>
      </c>
      <c r="T1297" t="s">
        <v>39</v>
      </c>
      <c r="U1297">
        <v>0.59</v>
      </c>
      <c r="V1297" s="1">
        <v>41240</v>
      </c>
      <c r="W1297">
        <f t="shared" si="41"/>
        <v>119.8415</v>
      </c>
    </row>
    <row r="1298" spans="1:23" x14ac:dyDescent="0.2">
      <c r="A1298">
        <v>1297</v>
      </c>
      <c r="B1298">
        <v>9505</v>
      </c>
      <c r="C1298" s="1">
        <v>41067</v>
      </c>
      <c r="D1298" t="s">
        <v>30</v>
      </c>
      <c r="E1298">
        <v>2</v>
      </c>
      <c r="F1298">
        <v>295.81119999999999</v>
      </c>
      <c r="G1298">
        <v>0.03</v>
      </c>
      <c r="H1298" t="s">
        <v>22</v>
      </c>
      <c r="I1298">
        <v>-542.32000000000005</v>
      </c>
      <c r="J1298">
        <v>152.47999999999999</v>
      </c>
      <c r="K1298">
        <v>4</v>
      </c>
      <c r="L1298" t="s">
        <v>1644</v>
      </c>
      <c r="M1298">
        <f t="shared" si="40"/>
        <v>13</v>
      </c>
      <c r="N1298" t="s">
        <v>703</v>
      </c>
      <c r="O1298" t="s">
        <v>704</v>
      </c>
      <c r="P1298" t="s">
        <v>60</v>
      </c>
      <c r="Q1298" t="s">
        <v>42</v>
      </c>
      <c r="R1298" t="s">
        <v>70</v>
      </c>
      <c r="S1298" t="s">
        <v>844</v>
      </c>
      <c r="T1298" t="s">
        <v>39</v>
      </c>
      <c r="U1298">
        <v>0.79</v>
      </c>
      <c r="V1298" s="1">
        <v>41069</v>
      </c>
      <c r="W1298">
        <f t="shared" si="41"/>
        <v>9.1487999999999996</v>
      </c>
    </row>
    <row r="1299" spans="1:23" x14ac:dyDescent="0.2">
      <c r="A1299">
        <v>1298</v>
      </c>
      <c r="B1299">
        <v>9505</v>
      </c>
      <c r="C1299" s="1">
        <v>41067</v>
      </c>
      <c r="D1299" t="s">
        <v>30</v>
      </c>
      <c r="E1299">
        <v>5</v>
      </c>
      <c r="F1299">
        <v>148.40999999999997</v>
      </c>
      <c r="G1299">
        <v>0.1</v>
      </c>
      <c r="H1299" t="s">
        <v>22</v>
      </c>
      <c r="I1299">
        <v>-127.7</v>
      </c>
      <c r="J1299">
        <v>32.979999999999997</v>
      </c>
      <c r="K1299">
        <v>5.5</v>
      </c>
      <c r="L1299" t="s">
        <v>1644</v>
      </c>
      <c r="M1299">
        <f t="shared" si="40"/>
        <v>13</v>
      </c>
      <c r="N1299" t="s">
        <v>703</v>
      </c>
      <c r="O1299" t="s">
        <v>704</v>
      </c>
      <c r="P1299" t="s">
        <v>60</v>
      </c>
      <c r="Q1299" t="s">
        <v>42</v>
      </c>
      <c r="R1299" t="s">
        <v>70</v>
      </c>
      <c r="S1299" t="s">
        <v>403</v>
      </c>
      <c r="T1299" t="s">
        <v>39</v>
      </c>
      <c r="U1299">
        <v>0.75</v>
      </c>
      <c r="V1299" s="1">
        <v>41070</v>
      </c>
      <c r="W1299">
        <f t="shared" si="41"/>
        <v>16.489999999999998</v>
      </c>
    </row>
    <row r="1300" spans="1:23" x14ac:dyDescent="0.2">
      <c r="A1300">
        <v>1299</v>
      </c>
      <c r="B1300">
        <v>9509</v>
      </c>
      <c r="C1300" s="1">
        <v>41189</v>
      </c>
      <c r="D1300" t="s">
        <v>45</v>
      </c>
      <c r="E1300">
        <v>36</v>
      </c>
      <c r="F1300">
        <v>11324.1744</v>
      </c>
      <c r="G1300">
        <v>0.02</v>
      </c>
      <c r="H1300" t="s">
        <v>31</v>
      </c>
      <c r="I1300">
        <v>2825.15</v>
      </c>
      <c r="J1300">
        <v>320.98</v>
      </c>
      <c r="K1300">
        <v>58.95</v>
      </c>
      <c r="L1300" t="s">
        <v>144</v>
      </c>
      <c r="M1300">
        <f t="shared" si="40"/>
        <v>8</v>
      </c>
      <c r="N1300" t="s">
        <v>173</v>
      </c>
      <c r="O1300" t="s">
        <v>173</v>
      </c>
      <c r="P1300" t="s">
        <v>60</v>
      </c>
      <c r="Q1300" t="s">
        <v>49</v>
      </c>
      <c r="R1300" t="s">
        <v>112</v>
      </c>
      <c r="S1300" t="s">
        <v>181</v>
      </c>
      <c r="T1300" t="s">
        <v>36</v>
      </c>
      <c r="U1300">
        <v>0.56999999999999995</v>
      </c>
      <c r="V1300" s="1">
        <v>41190</v>
      </c>
      <c r="W1300">
        <f t="shared" si="41"/>
        <v>231.10560000000001</v>
      </c>
    </row>
    <row r="1301" spans="1:23" x14ac:dyDescent="0.2">
      <c r="A1301">
        <v>1300</v>
      </c>
      <c r="B1301">
        <v>9509</v>
      </c>
      <c r="C1301" s="1">
        <v>41189</v>
      </c>
      <c r="D1301" t="s">
        <v>45</v>
      </c>
      <c r="E1301">
        <v>5</v>
      </c>
      <c r="F1301">
        <v>85.364999999999995</v>
      </c>
      <c r="G1301">
        <v>0.1</v>
      </c>
      <c r="H1301" t="s">
        <v>56</v>
      </c>
      <c r="I1301">
        <v>2.13</v>
      </c>
      <c r="J1301">
        <v>18.97</v>
      </c>
      <c r="K1301">
        <v>5.21</v>
      </c>
      <c r="L1301" t="s">
        <v>144</v>
      </c>
      <c r="M1301">
        <f t="shared" si="40"/>
        <v>8</v>
      </c>
      <c r="N1301" t="s">
        <v>173</v>
      </c>
      <c r="O1301" t="s">
        <v>173</v>
      </c>
      <c r="P1301" t="s">
        <v>60</v>
      </c>
      <c r="Q1301" t="s">
        <v>26</v>
      </c>
      <c r="R1301" t="s">
        <v>61</v>
      </c>
      <c r="S1301" t="s">
        <v>182</v>
      </c>
      <c r="T1301" t="s">
        <v>39</v>
      </c>
      <c r="U1301">
        <v>0.37</v>
      </c>
      <c r="V1301" s="1">
        <v>41190</v>
      </c>
      <c r="W1301">
        <f t="shared" si="41"/>
        <v>9.4849999999999994</v>
      </c>
    </row>
    <row r="1302" spans="1:23" x14ac:dyDescent="0.2">
      <c r="A1302">
        <v>1301</v>
      </c>
      <c r="B1302">
        <v>9509</v>
      </c>
      <c r="C1302" s="1">
        <v>41189</v>
      </c>
      <c r="D1302" t="s">
        <v>45</v>
      </c>
      <c r="E1302">
        <v>32</v>
      </c>
      <c r="F1302">
        <v>1533.8175999999999</v>
      </c>
      <c r="G1302">
        <v>0.02</v>
      </c>
      <c r="H1302" t="s">
        <v>22</v>
      </c>
      <c r="I1302">
        <v>707.15</v>
      </c>
      <c r="J1302">
        <v>48.91</v>
      </c>
      <c r="K1302">
        <v>5.81</v>
      </c>
      <c r="L1302" t="s">
        <v>144</v>
      </c>
      <c r="M1302">
        <f t="shared" si="40"/>
        <v>8</v>
      </c>
      <c r="N1302" t="s">
        <v>173</v>
      </c>
      <c r="O1302" t="s">
        <v>173</v>
      </c>
      <c r="P1302" t="s">
        <v>60</v>
      </c>
      <c r="Q1302" t="s">
        <v>26</v>
      </c>
      <c r="R1302" t="s">
        <v>61</v>
      </c>
      <c r="S1302" t="s">
        <v>183</v>
      </c>
      <c r="T1302" t="s">
        <v>39</v>
      </c>
      <c r="U1302">
        <v>0.38</v>
      </c>
      <c r="V1302" s="1">
        <v>41189</v>
      </c>
      <c r="W1302">
        <f t="shared" si="41"/>
        <v>31.302399999999999</v>
      </c>
    </row>
    <row r="1303" spans="1:23" x14ac:dyDescent="0.2">
      <c r="A1303">
        <v>1302</v>
      </c>
      <c r="B1303">
        <v>9537</v>
      </c>
      <c r="C1303" s="1">
        <v>40587</v>
      </c>
      <c r="D1303" t="s">
        <v>45</v>
      </c>
      <c r="E1303">
        <v>6</v>
      </c>
      <c r="F1303">
        <v>815.29199999999992</v>
      </c>
      <c r="G1303">
        <v>0.1</v>
      </c>
      <c r="H1303" t="s">
        <v>31</v>
      </c>
      <c r="I1303">
        <v>-382.38</v>
      </c>
      <c r="J1303">
        <v>150.97999999999999</v>
      </c>
      <c r="K1303">
        <v>66.27</v>
      </c>
      <c r="L1303" t="s">
        <v>537</v>
      </c>
      <c r="M1303">
        <f t="shared" si="40"/>
        <v>16</v>
      </c>
      <c r="N1303" t="s">
        <v>511</v>
      </c>
      <c r="O1303" t="s">
        <v>512</v>
      </c>
      <c r="P1303" t="s">
        <v>25</v>
      </c>
      <c r="Q1303" t="s">
        <v>49</v>
      </c>
      <c r="R1303" t="s">
        <v>80</v>
      </c>
      <c r="S1303" t="s">
        <v>325</v>
      </c>
      <c r="T1303" t="s">
        <v>82</v>
      </c>
      <c r="U1303">
        <v>0.65</v>
      </c>
      <c r="V1303" s="1">
        <v>40589</v>
      </c>
      <c r="W1303">
        <f t="shared" si="41"/>
        <v>90.587999999999994</v>
      </c>
    </row>
    <row r="1304" spans="1:23" x14ac:dyDescent="0.2">
      <c r="A1304">
        <v>1303</v>
      </c>
      <c r="B1304">
        <v>9537</v>
      </c>
      <c r="C1304" s="1">
        <v>40587</v>
      </c>
      <c r="D1304" t="s">
        <v>45</v>
      </c>
      <c r="E1304">
        <v>43</v>
      </c>
      <c r="F1304">
        <v>162.19170000000003</v>
      </c>
      <c r="G1304">
        <v>0.01</v>
      </c>
      <c r="H1304" t="s">
        <v>22</v>
      </c>
      <c r="I1304">
        <v>-149.08599999999998</v>
      </c>
      <c r="J1304">
        <v>3.81</v>
      </c>
      <c r="K1304">
        <v>5.44</v>
      </c>
      <c r="L1304" t="s">
        <v>537</v>
      </c>
      <c r="M1304">
        <f t="shared" si="40"/>
        <v>16</v>
      </c>
      <c r="N1304" t="s">
        <v>511</v>
      </c>
      <c r="O1304" t="s">
        <v>512</v>
      </c>
      <c r="P1304" t="s">
        <v>25</v>
      </c>
      <c r="Q1304" t="s">
        <v>26</v>
      </c>
      <c r="R1304" t="s">
        <v>37</v>
      </c>
      <c r="S1304" t="s">
        <v>551</v>
      </c>
      <c r="T1304" t="s">
        <v>39</v>
      </c>
      <c r="U1304">
        <v>0.36</v>
      </c>
      <c r="V1304" s="1">
        <v>40589</v>
      </c>
      <c r="W1304">
        <f t="shared" si="41"/>
        <v>1.6383000000000001</v>
      </c>
    </row>
    <row r="1305" spans="1:23" x14ac:dyDescent="0.2">
      <c r="A1305">
        <v>1304</v>
      </c>
      <c r="B1305">
        <v>9568</v>
      </c>
      <c r="C1305" s="1">
        <v>40244</v>
      </c>
      <c r="D1305" t="s">
        <v>45</v>
      </c>
      <c r="E1305">
        <v>46</v>
      </c>
      <c r="F1305">
        <v>3529.12</v>
      </c>
      <c r="G1305">
        <v>0</v>
      </c>
      <c r="H1305" t="s">
        <v>22</v>
      </c>
      <c r="I1305">
        <v>748.67</v>
      </c>
      <c r="J1305">
        <v>76.72</v>
      </c>
      <c r="K1305">
        <v>19.95</v>
      </c>
      <c r="L1305" t="s">
        <v>1725</v>
      </c>
      <c r="M1305">
        <f t="shared" si="40"/>
        <v>10</v>
      </c>
      <c r="N1305" t="s">
        <v>1123</v>
      </c>
      <c r="O1305" t="s">
        <v>1123</v>
      </c>
      <c r="P1305" t="s">
        <v>41</v>
      </c>
      <c r="Q1305" t="s">
        <v>26</v>
      </c>
      <c r="R1305" t="s">
        <v>34</v>
      </c>
      <c r="S1305" t="s">
        <v>447</v>
      </c>
      <c r="T1305" t="s">
        <v>29</v>
      </c>
      <c r="U1305">
        <v>0.54</v>
      </c>
      <c r="V1305" s="1">
        <v>40246</v>
      </c>
      <c r="W1305">
        <f t="shared" si="41"/>
        <v>0</v>
      </c>
    </row>
    <row r="1306" spans="1:23" x14ac:dyDescent="0.2">
      <c r="A1306">
        <v>1305</v>
      </c>
      <c r="B1306">
        <v>9573</v>
      </c>
      <c r="C1306" s="1">
        <v>41073</v>
      </c>
      <c r="D1306" t="s">
        <v>63</v>
      </c>
      <c r="E1306">
        <v>41</v>
      </c>
      <c r="F1306">
        <v>128.74</v>
      </c>
      <c r="G1306">
        <v>0</v>
      </c>
      <c r="H1306" t="s">
        <v>22</v>
      </c>
      <c r="I1306">
        <v>-59.91</v>
      </c>
      <c r="J1306">
        <v>3.14</v>
      </c>
      <c r="K1306">
        <v>1.92</v>
      </c>
      <c r="L1306" t="s">
        <v>798</v>
      </c>
      <c r="M1306">
        <f t="shared" si="40"/>
        <v>11</v>
      </c>
      <c r="N1306" t="s">
        <v>703</v>
      </c>
      <c r="O1306" t="s">
        <v>704</v>
      </c>
      <c r="P1306" t="s">
        <v>60</v>
      </c>
      <c r="Q1306" t="s">
        <v>26</v>
      </c>
      <c r="R1306" t="s">
        <v>150</v>
      </c>
      <c r="S1306" t="s">
        <v>699</v>
      </c>
      <c r="T1306" t="s">
        <v>68</v>
      </c>
      <c r="U1306">
        <v>0.84</v>
      </c>
      <c r="V1306" s="1">
        <v>41074</v>
      </c>
      <c r="W1306">
        <f t="shared" si="41"/>
        <v>0</v>
      </c>
    </row>
    <row r="1307" spans="1:23" x14ac:dyDescent="0.2">
      <c r="A1307">
        <v>1306</v>
      </c>
      <c r="B1307">
        <v>9573</v>
      </c>
      <c r="C1307" s="1">
        <v>41073</v>
      </c>
      <c r="D1307" t="s">
        <v>63</v>
      </c>
      <c r="E1307">
        <v>21</v>
      </c>
      <c r="F1307">
        <v>132.01650000000001</v>
      </c>
      <c r="G1307">
        <v>0.01</v>
      </c>
      <c r="H1307" t="s">
        <v>56</v>
      </c>
      <c r="I1307">
        <v>60.12</v>
      </c>
      <c r="J1307">
        <v>6.35</v>
      </c>
      <c r="K1307">
        <v>1.02</v>
      </c>
      <c r="L1307" t="s">
        <v>798</v>
      </c>
      <c r="M1307">
        <f t="shared" si="40"/>
        <v>11</v>
      </c>
      <c r="N1307" t="s">
        <v>2073</v>
      </c>
      <c r="O1307" t="s">
        <v>704</v>
      </c>
      <c r="P1307" t="s">
        <v>60</v>
      </c>
      <c r="Q1307" t="s">
        <v>26</v>
      </c>
      <c r="R1307" t="s">
        <v>61</v>
      </c>
      <c r="S1307" t="s">
        <v>157</v>
      </c>
      <c r="T1307" t="s">
        <v>68</v>
      </c>
      <c r="U1307">
        <v>0.39</v>
      </c>
      <c r="V1307" s="1">
        <v>41074</v>
      </c>
      <c r="W1307">
        <f t="shared" si="41"/>
        <v>1.3334999999999999</v>
      </c>
    </row>
    <row r="1308" spans="1:23" x14ac:dyDescent="0.2">
      <c r="A1308">
        <v>1307</v>
      </c>
      <c r="B1308">
        <v>9574</v>
      </c>
      <c r="C1308" s="1">
        <v>40754</v>
      </c>
      <c r="D1308" t="s">
        <v>63</v>
      </c>
      <c r="E1308">
        <v>40</v>
      </c>
      <c r="F1308">
        <v>423.2</v>
      </c>
      <c r="G1308">
        <v>0.08</v>
      </c>
      <c r="H1308" t="s">
        <v>22</v>
      </c>
      <c r="I1308">
        <v>-68.977000000000004</v>
      </c>
      <c r="J1308">
        <v>11.5</v>
      </c>
      <c r="K1308">
        <v>7.19</v>
      </c>
      <c r="L1308" t="s">
        <v>552</v>
      </c>
      <c r="M1308">
        <f t="shared" si="40"/>
        <v>9</v>
      </c>
      <c r="N1308" t="s">
        <v>511</v>
      </c>
      <c r="O1308" t="s">
        <v>512</v>
      </c>
      <c r="P1308" t="s">
        <v>41</v>
      </c>
      <c r="Q1308" t="s">
        <v>26</v>
      </c>
      <c r="R1308" t="s">
        <v>37</v>
      </c>
      <c r="S1308" t="s">
        <v>398</v>
      </c>
      <c r="T1308" t="s">
        <v>39</v>
      </c>
      <c r="U1308">
        <v>0.4</v>
      </c>
      <c r="V1308" s="1">
        <v>40755</v>
      </c>
      <c r="W1308">
        <f t="shared" si="41"/>
        <v>36.800000000000004</v>
      </c>
    </row>
    <row r="1309" spans="1:23" x14ac:dyDescent="0.2">
      <c r="A1309">
        <v>1308</v>
      </c>
      <c r="B1309">
        <v>9602</v>
      </c>
      <c r="C1309" s="1">
        <v>41223</v>
      </c>
      <c r="D1309" t="s">
        <v>78</v>
      </c>
      <c r="E1309">
        <v>27</v>
      </c>
      <c r="F1309">
        <v>2431.6280999999999</v>
      </c>
      <c r="G1309">
        <v>0.01</v>
      </c>
      <c r="H1309" t="s">
        <v>31</v>
      </c>
      <c r="I1309">
        <v>600.92999999999995</v>
      </c>
      <c r="J1309">
        <v>90.97</v>
      </c>
      <c r="K1309">
        <v>28</v>
      </c>
      <c r="L1309" t="s">
        <v>1061</v>
      </c>
      <c r="M1309">
        <f t="shared" si="40"/>
        <v>12</v>
      </c>
      <c r="N1309" t="s">
        <v>1453</v>
      </c>
      <c r="O1309" t="s">
        <v>512</v>
      </c>
      <c r="P1309" t="s">
        <v>33</v>
      </c>
      <c r="Q1309" t="s">
        <v>42</v>
      </c>
      <c r="R1309" t="s">
        <v>210</v>
      </c>
      <c r="S1309" t="s">
        <v>621</v>
      </c>
      <c r="T1309" t="s">
        <v>36</v>
      </c>
      <c r="U1309">
        <v>0.38</v>
      </c>
      <c r="V1309" s="1">
        <v>41225</v>
      </c>
      <c r="W1309">
        <f t="shared" si="41"/>
        <v>24.561900000000001</v>
      </c>
    </row>
    <row r="1310" spans="1:23" x14ac:dyDescent="0.2">
      <c r="A1310">
        <v>1309</v>
      </c>
      <c r="B1310">
        <v>9602</v>
      </c>
      <c r="C1310" s="1">
        <v>41223</v>
      </c>
      <c r="D1310" t="s">
        <v>78</v>
      </c>
      <c r="E1310">
        <v>16</v>
      </c>
      <c r="F1310">
        <v>33.241599999999998</v>
      </c>
      <c r="G1310">
        <v>0.02</v>
      </c>
      <c r="H1310" t="s">
        <v>22</v>
      </c>
      <c r="I1310">
        <v>-24.87</v>
      </c>
      <c r="J1310">
        <v>2.12</v>
      </c>
      <c r="K1310">
        <v>1.99</v>
      </c>
      <c r="L1310" t="s">
        <v>1061</v>
      </c>
      <c r="M1310">
        <f t="shared" si="40"/>
        <v>12</v>
      </c>
      <c r="N1310" t="s">
        <v>974</v>
      </c>
      <c r="O1310" t="s">
        <v>512</v>
      </c>
      <c r="P1310" t="s">
        <v>33</v>
      </c>
      <c r="Q1310" t="s">
        <v>42</v>
      </c>
      <c r="R1310" t="s">
        <v>70</v>
      </c>
      <c r="S1310" t="s">
        <v>1232</v>
      </c>
      <c r="T1310" t="s">
        <v>52</v>
      </c>
      <c r="U1310">
        <v>0.55000000000000004</v>
      </c>
      <c r="V1310" s="1">
        <v>41225</v>
      </c>
      <c r="W1310">
        <f t="shared" si="41"/>
        <v>0.6784</v>
      </c>
    </row>
    <row r="1311" spans="1:23" x14ac:dyDescent="0.2">
      <c r="A1311">
        <v>1310</v>
      </c>
      <c r="B1311">
        <v>9602</v>
      </c>
      <c r="C1311" s="1">
        <v>41223</v>
      </c>
      <c r="D1311" t="s">
        <v>78</v>
      </c>
      <c r="E1311">
        <v>15</v>
      </c>
      <c r="F1311">
        <v>1638.4650000000001</v>
      </c>
      <c r="G1311">
        <v>0.05</v>
      </c>
      <c r="H1311" t="s">
        <v>31</v>
      </c>
      <c r="I1311">
        <v>-399.67</v>
      </c>
      <c r="J1311">
        <v>114.98</v>
      </c>
      <c r="K1311">
        <v>51.42</v>
      </c>
      <c r="L1311" t="s">
        <v>1061</v>
      </c>
      <c r="M1311">
        <f t="shared" si="40"/>
        <v>12</v>
      </c>
      <c r="N1311" t="s">
        <v>1453</v>
      </c>
      <c r="O1311" t="s">
        <v>512</v>
      </c>
      <c r="P1311" t="s">
        <v>33</v>
      </c>
      <c r="Q1311" t="s">
        <v>49</v>
      </c>
      <c r="R1311" t="s">
        <v>80</v>
      </c>
      <c r="S1311" t="s">
        <v>1463</v>
      </c>
      <c r="T1311" t="s">
        <v>82</v>
      </c>
      <c r="U1311">
        <v>0.65</v>
      </c>
      <c r="V1311" s="1">
        <v>41224</v>
      </c>
      <c r="W1311">
        <f t="shared" si="41"/>
        <v>86.235000000000014</v>
      </c>
    </row>
    <row r="1312" spans="1:23" x14ac:dyDescent="0.2">
      <c r="A1312">
        <v>1311</v>
      </c>
      <c r="B1312">
        <v>9606</v>
      </c>
      <c r="C1312" s="1">
        <v>40021</v>
      </c>
      <c r="D1312" t="s">
        <v>45</v>
      </c>
      <c r="E1312">
        <v>39</v>
      </c>
      <c r="F1312">
        <v>478.89659999999998</v>
      </c>
      <c r="G1312">
        <v>0.02</v>
      </c>
      <c r="H1312" t="s">
        <v>22</v>
      </c>
      <c r="I1312">
        <v>263.39999999999998</v>
      </c>
      <c r="J1312">
        <v>12.53</v>
      </c>
      <c r="K1312">
        <v>0.49</v>
      </c>
      <c r="L1312" t="s">
        <v>1777</v>
      </c>
      <c r="M1312">
        <f t="shared" si="40"/>
        <v>13</v>
      </c>
      <c r="N1312" t="s">
        <v>1123</v>
      </c>
      <c r="O1312" t="s">
        <v>1123</v>
      </c>
      <c r="P1312" t="s">
        <v>25</v>
      </c>
      <c r="Q1312" t="s">
        <v>26</v>
      </c>
      <c r="R1312" t="s">
        <v>88</v>
      </c>
      <c r="S1312" t="s">
        <v>1786</v>
      </c>
      <c r="T1312" t="s">
        <v>39</v>
      </c>
      <c r="U1312">
        <v>0.38</v>
      </c>
      <c r="V1312" s="1">
        <v>40021</v>
      </c>
      <c r="W1312">
        <f t="shared" si="41"/>
        <v>9.7733999999999988</v>
      </c>
    </row>
    <row r="1313" spans="1:23" x14ac:dyDescent="0.2">
      <c r="A1313">
        <v>1312</v>
      </c>
      <c r="B1313">
        <v>9606</v>
      </c>
      <c r="C1313" s="1">
        <v>40021</v>
      </c>
      <c r="D1313" t="s">
        <v>45</v>
      </c>
      <c r="E1313">
        <v>37</v>
      </c>
      <c r="F1313">
        <v>178.24379999999999</v>
      </c>
      <c r="G1313">
        <v>7.0000000000000007E-2</v>
      </c>
      <c r="H1313" t="s">
        <v>56</v>
      </c>
      <c r="I1313">
        <v>37.31</v>
      </c>
      <c r="J1313">
        <v>5.18</v>
      </c>
      <c r="K1313">
        <v>2.04</v>
      </c>
      <c r="L1313" t="s">
        <v>1777</v>
      </c>
      <c r="M1313">
        <f t="shared" si="40"/>
        <v>13</v>
      </c>
      <c r="N1313" t="s">
        <v>1123</v>
      </c>
      <c r="O1313" t="s">
        <v>1123</v>
      </c>
      <c r="P1313" t="s">
        <v>25</v>
      </c>
      <c r="Q1313" t="s">
        <v>26</v>
      </c>
      <c r="R1313" t="s">
        <v>61</v>
      </c>
      <c r="S1313" t="s">
        <v>391</v>
      </c>
      <c r="T1313" t="s">
        <v>68</v>
      </c>
      <c r="U1313">
        <v>0.36</v>
      </c>
      <c r="V1313" s="1">
        <v>40023</v>
      </c>
      <c r="W1313">
        <f t="shared" si="41"/>
        <v>13.416200000000002</v>
      </c>
    </row>
    <row r="1314" spans="1:23" x14ac:dyDescent="0.2">
      <c r="A1314">
        <v>1313</v>
      </c>
      <c r="B1314">
        <v>9632</v>
      </c>
      <c r="C1314" s="1">
        <v>40924</v>
      </c>
      <c r="D1314" t="s">
        <v>21</v>
      </c>
      <c r="E1314">
        <v>33</v>
      </c>
      <c r="F1314">
        <v>3633.0294000000004</v>
      </c>
      <c r="G1314">
        <v>0.09</v>
      </c>
      <c r="H1314" t="s">
        <v>22</v>
      </c>
      <c r="I1314">
        <v>1440.2740000000001</v>
      </c>
      <c r="J1314">
        <v>120.98</v>
      </c>
      <c r="K1314">
        <v>9.07</v>
      </c>
      <c r="L1314" t="s">
        <v>1408</v>
      </c>
      <c r="M1314">
        <f t="shared" si="40"/>
        <v>14</v>
      </c>
      <c r="N1314" t="s">
        <v>2073</v>
      </c>
      <c r="O1314" t="s">
        <v>704</v>
      </c>
      <c r="P1314" t="s">
        <v>60</v>
      </c>
      <c r="Q1314" t="s">
        <v>26</v>
      </c>
      <c r="R1314" t="s">
        <v>37</v>
      </c>
      <c r="S1314" t="s">
        <v>477</v>
      </c>
      <c r="T1314" t="s">
        <v>39</v>
      </c>
      <c r="U1314">
        <v>0.35</v>
      </c>
      <c r="V1314" s="1">
        <v>40928</v>
      </c>
      <c r="W1314">
        <f t="shared" si="41"/>
        <v>359.31060000000002</v>
      </c>
    </row>
    <row r="1315" spans="1:23" x14ac:dyDescent="0.2">
      <c r="A1315">
        <v>1314</v>
      </c>
      <c r="B1315">
        <v>9635</v>
      </c>
      <c r="C1315" s="1">
        <v>39916</v>
      </c>
      <c r="D1315" t="s">
        <v>78</v>
      </c>
      <c r="E1315">
        <v>1</v>
      </c>
      <c r="F1315">
        <v>1.7859999999999998</v>
      </c>
      <c r="G1315">
        <v>0.05</v>
      </c>
      <c r="H1315" t="s">
        <v>22</v>
      </c>
      <c r="I1315">
        <v>-2.9094999999999995</v>
      </c>
      <c r="J1315">
        <v>1.88</v>
      </c>
      <c r="K1315">
        <v>1.49</v>
      </c>
      <c r="L1315" t="s">
        <v>1329</v>
      </c>
      <c r="M1315">
        <f t="shared" si="40"/>
        <v>11</v>
      </c>
      <c r="N1315" t="s">
        <v>1595</v>
      </c>
      <c r="O1315" t="s">
        <v>1595</v>
      </c>
      <c r="P1315" t="s">
        <v>41</v>
      </c>
      <c r="Q1315" t="s">
        <v>26</v>
      </c>
      <c r="R1315" t="s">
        <v>37</v>
      </c>
      <c r="S1315" t="s">
        <v>172</v>
      </c>
      <c r="T1315" t="s">
        <v>39</v>
      </c>
      <c r="U1315">
        <v>0.37</v>
      </c>
      <c r="V1315" s="1">
        <v>39918</v>
      </c>
      <c r="W1315">
        <f t="shared" si="41"/>
        <v>9.4E-2</v>
      </c>
    </row>
    <row r="1316" spans="1:23" x14ac:dyDescent="0.2">
      <c r="A1316">
        <v>1315</v>
      </c>
      <c r="B1316">
        <v>9637</v>
      </c>
      <c r="C1316" s="1">
        <v>39816</v>
      </c>
      <c r="D1316" t="s">
        <v>21</v>
      </c>
      <c r="E1316">
        <v>12</v>
      </c>
      <c r="F1316">
        <v>477.14879999999999</v>
      </c>
      <c r="G1316">
        <v>0.08</v>
      </c>
      <c r="H1316" t="s">
        <v>22</v>
      </c>
      <c r="I1316">
        <v>-236.43</v>
      </c>
      <c r="J1316">
        <v>43.22</v>
      </c>
      <c r="K1316">
        <v>16.71</v>
      </c>
      <c r="L1316" t="s">
        <v>1329</v>
      </c>
      <c r="M1316">
        <f t="shared" si="40"/>
        <v>11</v>
      </c>
      <c r="N1316" t="s">
        <v>1905</v>
      </c>
      <c r="O1316" t="s">
        <v>673</v>
      </c>
      <c r="P1316" t="s">
        <v>41</v>
      </c>
      <c r="Q1316" t="s">
        <v>42</v>
      </c>
      <c r="R1316" t="s">
        <v>70</v>
      </c>
      <c r="S1316" t="s">
        <v>921</v>
      </c>
      <c r="T1316" t="s">
        <v>39</v>
      </c>
      <c r="U1316">
        <v>0.66</v>
      </c>
      <c r="V1316" s="1">
        <v>39818</v>
      </c>
      <c r="W1316">
        <f t="shared" si="41"/>
        <v>41.491199999999999</v>
      </c>
    </row>
    <row r="1317" spans="1:23" x14ac:dyDescent="0.2">
      <c r="A1317">
        <v>1316</v>
      </c>
      <c r="B1317">
        <v>9637</v>
      </c>
      <c r="C1317" s="1">
        <v>39816</v>
      </c>
      <c r="D1317" t="s">
        <v>21</v>
      </c>
      <c r="E1317">
        <v>49</v>
      </c>
      <c r="F1317">
        <v>26754.147000000001</v>
      </c>
      <c r="G1317">
        <v>0.05</v>
      </c>
      <c r="H1317" t="s">
        <v>22</v>
      </c>
      <c r="I1317">
        <v>14440.39</v>
      </c>
      <c r="J1317">
        <v>574.74</v>
      </c>
      <c r="K1317">
        <v>24.49</v>
      </c>
      <c r="L1317" t="s">
        <v>1329</v>
      </c>
      <c r="M1317">
        <f t="shared" si="40"/>
        <v>11</v>
      </c>
      <c r="N1317" t="s">
        <v>1905</v>
      </c>
      <c r="O1317" t="s">
        <v>673</v>
      </c>
      <c r="P1317" t="s">
        <v>41</v>
      </c>
      <c r="Q1317" t="s">
        <v>42</v>
      </c>
      <c r="R1317" t="s">
        <v>210</v>
      </c>
      <c r="S1317" t="s">
        <v>288</v>
      </c>
      <c r="T1317" t="s">
        <v>29</v>
      </c>
      <c r="U1317">
        <v>0.37</v>
      </c>
      <c r="V1317" s="1">
        <v>39823</v>
      </c>
      <c r="W1317">
        <f t="shared" si="41"/>
        <v>1408.1130000000003</v>
      </c>
    </row>
    <row r="1318" spans="1:23" x14ac:dyDescent="0.2">
      <c r="A1318">
        <v>1317</v>
      </c>
      <c r="B1318">
        <v>9637</v>
      </c>
      <c r="C1318" s="1">
        <v>39816</v>
      </c>
      <c r="D1318" t="s">
        <v>21</v>
      </c>
      <c r="E1318">
        <v>12</v>
      </c>
      <c r="F1318">
        <v>116.81280000000001</v>
      </c>
      <c r="G1318">
        <v>0.04</v>
      </c>
      <c r="H1318" t="s">
        <v>22</v>
      </c>
      <c r="I1318">
        <v>32.44</v>
      </c>
      <c r="J1318">
        <v>10.14</v>
      </c>
      <c r="K1318">
        <v>2.27</v>
      </c>
      <c r="L1318" t="s">
        <v>1329</v>
      </c>
      <c r="M1318">
        <f t="shared" si="40"/>
        <v>11</v>
      </c>
      <c r="N1318" t="s">
        <v>1905</v>
      </c>
      <c r="O1318" t="s">
        <v>673</v>
      </c>
      <c r="P1318" t="s">
        <v>41</v>
      </c>
      <c r="Q1318" t="s">
        <v>26</v>
      </c>
      <c r="R1318" t="s">
        <v>61</v>
      </c>
      <c r="S1318" t="s">
        <v>189</v>
      </c>
      <c r="T1318" t="s">
        <v>68</v>
      </c>
      <c r="U1318">
        <v>0.36</v>
      </c>
      <c r="V1318" s="1">
        <v>39820</v>
      </c>
      <c r="W1318">
        <f t="shared" si="41"/>
        <v>4.8672000000000004</v>
      </c>
    </row>
    <row r="1319" spans="1:23" x14ac:dyDescent="0.2">
      <c r="A1319">
        <v>1318</v>
      </c>
      <c r="B1319">
        <v>9639</v>
      </c>
      <c r="C1319" s="1">
        <v>40426</v>
      </c>
      <c r="D1319" t="s">
        <v>45</v>
      </c>
      <c r="E1319">
        <v>47</v>
      </c>
      <c r="F1319">
        <v>1098.954</v>
      </c>
      <c r="G1319">
        <v>0.1</v>
      </c>
      <c r="H1319" t="s">
        <v>31</v>
      </c>
      <c r="I1319">
        <v>-335.22</v>
      </c>
      <c r="J1319">
        <v>25.98</v>
      </c>
      <c r="K1319">
        <v>14.36</v>
      </c>
      <c r="L1319" t="s">
        <v>2096</v>
      </c>
      <c r="M1319">
        <f t="shared" si="40"/>
        <v>9</v>
      </c>
      <c r="N1319" t="s">
        <v>2073</v>
      </c>
      <c r="O1319" t="s">
        <v>704</v>
      </c>
      <c r="P1319" t="s">
        <v>41</v>
      </c>
      <c r="Q1319" t="s">
        <v>49</v>
      </c>
      <c r="R1319" t="s">
        <v>112</v>
      </c>
      <c r="S1319" t="s">
        <v>280</v>
      </c>
      <c r="T1319" t="s">
        <v>36</v>
      </c>
      <c r="U1319">
        <v>0.6</v>
      </c>
      <c r="V1319" s="1">
        <v>40428</v>
      </c>
      <c r="W1319">
        <f t="shared" si="41"/>
        <v>122.10599999999999</v>
      </c>
    </row>
    <row r="1320" spans="1:23" x14ac:dyDescent="0.2">
      <c r="A1320">
        <v>1319</v>
      </c>
      <c r="B1320">
        <v>9639</v>
      </c>
      <c r="C1320" s="1">
        <v>40426</v>
      </c>
      <c r="D1320" t="s">
        <v>45</v>
      </c>
      <c r="E1320">
        <v>11</v>
      </c>
      <c r="F1320">
        <v>41.341299999999997</v>
      </c>
      <c r="G1320">
        <v>0.09</v>
      </c>
      <c r="H1320" t="s">
        <v>22</v>
      </c>
      <c r="I1320">
        <v>6.7</v>
      </c>
      <c r="J1320">
        <v>4.13</v>
      </c>
      <c r="K1320">
        <v>0.99</v>
      </c>
      <c r="L1320" t="s">
        <v>2096</v>
      </c>
      <c r="M1320">
        <f t="shared" si="40"/>
        <v>9</v>
      </c>
      <c r="N1320" t="s">
        <v>2073</v>
      </c>
      <c r="O1320" t="s">
        <v>704</v>
      </c>
      <c r="P1320" t="s">
        <v>41</v>
      </c>
      <c r="Q1320" t="s">
        <v>26</v>
      </c>
      <c r="R1320" t="s">
        <v>88</v>
      </c>
      <c r="S1320" t="s">
        <v>492</v>
      </c>
      <c r="T1320" t="s">
        <v>39</v>
      </c>
      <c r="U1320">
        <v>0.39</v>
      </c>
      <c r="V1320" s="1">
        <v>40426</v>
      </c>
      <c r="W1320">
        <f t="shared" si="41"/>
        <v>4.0887000000000002</v>
      </c>
    </row>
    <row r="1321" spans="1:23" x14ac:dyDescent="0.2">
      <c r="A1321">
        <v>1320</v>
      </c>
      <c r="B1321">
        <v>9639</v>
      </c>
      <c r="C1321" s="1">
        <v>40426</v>
      </c>
      <c r="D1321" t="s">
        <v>45</v>
      </c>
      <c r="E1321">
        <v>23</v>
      </c>
      <c r="F1321">
        <v>2897.77</v>
      </c>
      <c r="G1321">
        <v>0</v>
      </c>
      <c r="H1321" t="s">
        <v>22</v>
      </c>
      <c r="I1321">
        <v>516.18599999999992</v>
      </c>
      <c r="J1321">
        <v>125.99</v>
      </c>
      <c r="K1321">
        <v>5.63</v>
      </c>
      <c r="L1321" t="s">
        <v>2096</v>
      </c>
      <c r="M1321">
        <f t="shared" si="40"/>
        <v>9</v>
      </c>
      <c r="N1321" t="s">
        <v>2073</v>
      </c>
      <c r="O1321" t="s">
        <v>704</v>
      </c>
      <c r="P1321" t="s">
        <v>41</v>
      </c>
      <c r="Q1321" t="s">
        <v>42</v>
      </c>
      <c r="R1321" t="s">
        <v>43</v>
      </c>
      <c r="S1321" t="s">
        <v>481</v>
      </c>
      <c r="T1321" t="s">
        <v>39</v>
      </c>
      <c r="U1321">
        <v>0.6</v>
      </c>
      <c r="V1321" s="1">
        <v>40426</v>
      </c>
      <c r="W1321">
        <f t="shared" si="41"/>
        <v>0</v>
      </c>
    </row>
    <row r="1322" spans="1:23" x14ac:dyDescent="0.2">
      <c r="A1322">
        <v>1321</v>
      </c>
      <c r="B1322">
        <v>9664</v>
      </c>
      <c r="C1322" s="1">
        <v>40275</v>
      </c>
      <c r="D1322" t="s">
        <v>30</v>
      </c>
      <c r="E1322">
        <v>13</v>
      </c>
      <c r="F1322">
        <v>79.185600000000008</v>
      </c>
      <c r="G1322">
        <v>0.06</v>
      </c>
      <c r="H1322" t="s">
        <v>22</v>
      </c>
      <c r="I1322">
        <v>-64.95</v>
      </c>
      <c r="J1322">
        <v>6.48</v>
      </c>
      <c r="K1322">
        <v>8.4</v>
      </c>
      <c r="L1322" t="s">
        <v>2091</v>
      </c>
      <c r="M1322">
        <f t="shared" si="40"/>
        <v>17</v>
      </c>
      <c r="N1322" t="s">
        <v>2073</v>
      </c>
      <c r="O1322" t="s">
        <v>704</v>
      </c>
      <c r="P1322" t="s">
        <v>25</v>
      </c>
      <c r="Q1322" t="s">
        <v>26</v>
      </c>
      <c r="R1322" t="s">
        <v>61</v>
      </c>
      <c r="S1322" t="s">
        <v>1097</v>
      </c>
      <c r="T1322" t="s">
        <v>39</v>
      </c>
      <c r="U1322">
        <v>0.37</v>
      </c>
      <c r="V1322" s="1">
        <v>40278</v>
      </c>
      <c r="W1322">
        <f t="shared" si="41"/>
        <v>5.0544000000000002</v>
      </c>
    </row>
    <row r="1323" spans="1:23" x14ac:dyDescent="0.2">
      <c r="A1323">
        <v>1322</v>
      </c>
      <c r="B1323">
        <v>9665</v>
      </c>
      <c r="C1323" s="1">
        <v>39926</v>
      </c>
      <c r="D1323" t="s">
        <v>21</v>
      </c>
      <c r="E1323">
        <v>50</v>
      </c>
      <c r="F1323">
        <v>2297.61</v>
      </c>
      <c r="G1323">
        <v>0.02</v>
      </c>
      <c r="H1323" t="s">
        <v>22</v>
      </c>
      <c r="I1323">
        <v>921.41</v>
      </c>
      <c r="J1323">
        <v>46.89</v>
      </c>
      <c r="K1323">
        <v>5.0999999999999996</v>
      </c>
      <c r="L1323" t="s">
        <v>1285</v>
      </c>
      <c r="M1323">
        <f t="shared" si="40"/>
        <v>17</v>
      </c>
      <c r="N1323" t="s">
        <v>1123</v>
      </c>
      <c r="O1323" t="s">
        <v>1123</v>
      </c>
      <c r="P1323" t="s">
        <v>60</v>
      </c>
      <c r="Q1323" t="s">
        <v>26</v>
      </c>
      <c r="R1323" t="s">
        <v>34</v>
      </c>
      <c r="S1323" t="s">
        <v>355</v>
      </c>
      <c r="T1323" t="s">
        <v>48</v>
      </c>
      <c r="U1323">
        <v>0.46</v>
      </c>
      <c r="V1323" s="1">
        <v>39926</v>
      </c>
      <c r="W1323">
        <f t="shared" si="41"/>
        <v>46.89</v>
      </c>
    </row>
    <row r="1324" spans="1:23" x14ac:dyDescent="0.2">
      <c r="A1324">
        <v>1323</v>
      </c>
      <c r="B1324">
        <v>9665</v>
      </c>
      <c r="C1324" s="1">
        <v>39926</v>
      </c>
      <c r="D1324" t="s">
        <v>21</v>
      </c>
      <c r="E1324">
        <v>19</v>
      </c>
      <c r="F1324">
        <v>2544.6889999999999</v>
      </c>
      <c r="G1324">
        <v>0.05</v>
      </c>
      <c r="H1324" t="s">
        <v>31</v>
      </c>
      <c r="I1324">
        <v>-373.09</v>
      </c>
      <c r="J1324">
        <v>140.97999999999999</v>
      </c>
      <c r="K1324">
        <v>36.090000000000003</v>
      </c>
      <c r="L1324" t="s">
        <v>1285</v>
      </c>
      <c r="M1324">
        <f t="shared" si="40"/>
        <v>17</v>
      </c>
      <c r="N1324" t="s">
        <v>1123</v>
      </c>
      <c r="O1324" t="s">
        <v>1123</v>
      </c>
      <c r="P1324" t="s">
        <v>60</v>
      </c>
      <c r="Q1324" t="s">
        <v>49</v>
      </c>
      <c r="R1324" t="s">
        <v>80</v>
      </c>
      <c r="S1324" t="s">
        <v>349</v>
      </c>
      <c r="T1324" t="s">
        <v>82</v>
      </c>
      <c r="U1324">
        <v>0.77</v>
      </c>
      <c r="V1324" s="1">
        <v>39928</v>
      </c>
      <c r="W1324">
        <f t="shared" si="41"/>
        <v>133.93100000000001</v>
      </c>
    </row>
    <row r="1325" spans="1:23" x14ac:dyDescent="0.2">
      <c r="A1325">
        <v>1324</v>
      </c>
      <c r="B1325">
        <v>9665</v>
      </c>
      <c r="C1325" s="1">
        <v>39926</v>
      </c>
      <c r="D1325" t="s">
        <v>21</v>
      </c>
      <c r="E1325">
        <v>49</v>
      </c>
      <c r="F1325">
        <v>9375.66</v>
      </c>
      <c r="G1325">
        <v>0.1</v>
      </c>
      <c r="H1325" t="s">
        <v>31</v>
      </c>
      <c r="I1325">
        <v>-3465.0720000000001</v>
      </c>
      <c r="J1325">
        <v>212.6</v>
      </c>
      <c r="K1325">
        <v>110.2</v>
      </c>
      <c r="L1325" t="s">
        <v>1285</v>
      </c>
      <c r="M1325">
        <f t="shared" si="40"/>
        <v>17</v>
      </c>
      <c r="N1325" t="s">
        <v>1123</v>
      </c>
      <c r="O1325" t="s">
        <v>1123</v>
      </c>
      <c r="P1325" t="s">
        <v>60</v>
      </c>
      <c r="Q1325" t="s">
        <v>49</v>
      </c>
      <c r="R1325" t="s">
        <v>83</v>
      </c>
      <c r="S1325" t="s">
        <v>984</v>
      </c>
      <c r="T1325" t="s">
        <v>82</v>
      </c>
      <c r="U1325">
        <v>0.73</v>
      </c>
      <c r="V1325" s="1">
        <v>39928</v>
      </c>
      <c r="W1325">
        <f t="shared" si="41"/>
        <v>1041.74</v>
      </c>
    </row>
    <row r="1326" spans="1:23" x14ac:dyDescent="0.2">
      <c r="A1326">
        <v>1325</v>
      </c>
      <c r="B1326">
        <v>9668</v>
      </c>
      <c r="C1326" s="1">
        <v>40062</v>
      </c>
      <c r="D1326" t="s">
        <v>21</v>
      </c>
      <c r="E1326">
        <v>10</v>
      </c>
      <c r="F1326">
        <v>39.291999999999994</v>
      </c>
      <c r="G1326">
        <v>0.06</v>
      </c>
      <c r="H1326" t="s">
        <v>22</v>
      </c>
      <c r="I1326">
        <v>-12.719000000000001</v>
      </c>
      <c r="J1326">
        <v>4.18</v>
      </c>
      <c r="K1326">
        <v>2.99</v>
      </c>
      <c r="L1326" t="s">
        <v>1098</v>
      </c>
      <c r="M1326">
        <f t="shared" si="40"/>
        <v>20</v>
      </c>
      <c r="N1326" t="s">
        <v>672</v>
      </c>
      <c r="O1326" t="s">
        <v>673</v>
      </c>
      <c r="P1326" t="s">
        <v>25</v>
      </c>
      <c r="Q1326" t="s">
        <v>26</v>
      </c>
      <c r="R1326" t="s">
        <v>37</v>
      </c>
      <c r="S1326" t="s">
        <v>1107</v>
      </c>
      <c r="T1326" t="s">
        <v>39</v>
      </c>
      <c r="U1326">
        <v>0.37</v>
      </c>
      <c r="V1326" s="1">
        <v>40064</v>
      </c>
      <c r="W1326">
        <f t="shared" si="41"/>
        <v>2.5079999999999996</v>
      </c>
    </row>
    <row r="1327" spans="1:23" x14ac:dyDescent="0.2">
      <c r="A1327">
        <v>1326</v>
      </c>
      <c r="B1327">
        <v>9669</v>
      </c>
      <c r="C1327" s="1">
        <v>39925</v>
      </c>
      <c r="D1327" t="s">
        <v>63</v>
      </c>
      <c r="E1327">
        <v>18</v>
      </c>
      <c r="F1327">
        <v>266.45760000000001</v>
      </c>
      <c r="G1327">
        <v>0.04</v>
      </c>
      <c r="H1327" t="s">
        <v>56</v>
      </c>
      <c r="I1327">
        <v>-91.95</v>
      </c>
      <c r="J1327">
        <v>15.42</v>
      </c>
      <c r="K1327">
        <v>10.68</v>
      </c>
      <c r="L1327" t="s">
        <v>2003</v>
      </c>
      <c r="M1327">
        <f t="shared" si="40"/>
        <v>17</v>
      </c>
      <c r="N1327" t="s">
        <v>1813</v>
      </c>
      <c r="O1327" t="s">
        <v>512</v>
      </c>
      <c r="P1327" t="s">
        <v>41</v>
      </c>
      <c r="Q1327" t="s">
        <v>26</v>
      </c>
      <c r="R1327" t="s">
        <v>27</v>
      </c>
      <c r="S1327" t="s">
        <v>1645</v>
      </c>
      <c r="T1327" t="s">
        <v>39</v>
      </c>
      <c r="U1327">
        <v>0.57999999999999996</v>
      </c>
      <c r="V1327" s="1">
        <v>39926</v>
      </c>
      <c r="W1327">
        <f t="shared" si="41"/>
        <v>11.102400000000001</v>
      </c>
    </row>
    <row r="1328" spans="1:23" x14ac:dyDescent="0.2">
      <c r="A1328">
        <v>1327</v>
      </c>
      <c r="B1328">
        <v>9671</v>
      </c>
      <c r="C1328" s="1">
        <v>40798</v>
      </c>
      <c r="D1328" t="s">
        <v>30</v>
      </c>
      <c r="E1328">
        <v>6</v>
      </c>
      <c r="F1328">
        <v>10.490399999999999</v>
      </c>
      <c r="G1328">
        <v>7.0000000000000007E-2</v>
      </c>
      <c r="H1328" t="s">
        <v>22</v>
      </c>
      <c r="I1328">
        <v>-4.899</v>
      </c>
      <c r="J1328">
        <v>1.88</v>
      </c>
      <c r="K1328">
        <v>1.49</v>
      </c>
      <c r="L1328" t="s">
        <v>1937</v>
      </c>
      <c r="M1328">
        <f t="shared" si="40"/>
        <v>13</v>
      </c>
      <c r="N1328" t="s">
        <v>1905</v>
      </c>
      <c r="O1328" t="s">
        <v>673</v>
      </c>
      <c r="P1328" t="s">
        <v>41</v>
      </c>
      <c r="Q1328" t="s">
        <v>26</v>
      </c>
      <c r="R1328" t="s">
        <v>37</v>
      </c>
      <c r="S1328" t="s">
        <v>172</v>
      </c>
      <c r="T1328" t="s">
        <v>39</v>
      </c>
      <c r="U1328">
        <v>0.37</v>
      </c>
      <c r="V1328" s="1">
        <v>40800</v>
      </c>
      <c r="W1328">
        <f t="shared" si="41"/>
        <v>0.78960000000000008</v>
      </c>
    </row>
    <row r="1329" spans="1:23" x14ac:dyDescent="0.2">
      <c r="A1329">
        <v>1328</v>
      </c>
      <c r="B1329">
        <v>9696</v>
      </c>
      <c r="C1329" s="1">
        <v>40593</v>
      </c>
      <c r="D1329" t="s">
        <v>45</v>
      </c>
      <c r="E1329">
        <v>15</v>
      </c>
      <c r="F1329">
        <v>99.224999999999994</v>
      </c>
      <c r="G1329">
        <v>0.02</v>
      </c>
      <c r="H1329" t="s">
        <v>22</v>
      </c>
      <c r="I1329">
        <v>13.905999999999999</v>
      </c>
      <c r="J1329">
        <v>6.75</v>
      </c>
      <c r="K1329">
        <v>2.99</v>
      </c>
      <c r="L1329" t="s">
        <v>1473</v>
      </c>
      <c r="M1329">
        <f t="shared" si="40"/>
        <v>13</v>
      </c>
      <c r="N1329" t="s">
        <v>2073</v>
      </c>
      <c r="O1329" t="s">
        <v>704</v>
      </c>
      <c r="P1329" t="s">
        <v>41</v>
      </c>
      <c r="Q1329" t="s">
        <v>26</v>
      </c>
      <c r="R1329" t="s">
        <v>37</v>
      </c>
      <c r="S1329" t="s">
        <v>362</v>
      </c>
      <c r="T1329" t="s">
        <v>39</v>
      </c>
      <c r="U1329">
        <v>0.35</v>
      </c>
      <c r="V1329" s="1">
        <v>40595</v>
      </c>
      <c r="W1329">
        <f t="shared" si="41"/>
        <v>2.0249999999999999</v>
      </c>
    </row>
    <row r="1330" spans="1:23" x14ac:dyDescent="0.2">
      <c r="A1330">
        <v>1329</v>
      </c>
      <c r="B1330">
        <v>9696</v>
      </c>
      <c r="C1330" s="1">
        <v>40593</v>
      </c>
      <c r="D1330" t="s">
        <v>45</v>
      </c>
      <c r="E1330">
        <v>13</v>
      </c>
      <c r="F1330">
        <v>3076.5877999999998</v>
      </c>
      <c r="G1330">
        <v>0.03</v>
      </c>
      <c r="H1330" t="s">
        <v>31</v>
      </c>
      <c r="I1330">
        <v>539.69000000000005</v>
      </c>
      <c r="J1330">
        <v>243.98</v>
      </c>
      <c r="K1330">
        <v>43.32</v>
      </c>
      <c r="L1330" t="s">
        <v>1473</v>
      </c>
      <c r="M1330">
        <f t="shared" si="40"/>
        <v>13</v>
      </c>
      <c r="N1330" t="s">
        <v>2073</v>
      </c>
      <c r="O1330" t="s">
        <v>704</v>
      </c>
      <c r="P1330" t="s">
        <v>41</v>
      </c>
      <c r="Q1330" t="s">
        <v>49</v>
      </c>
      <c r="R1330" t="s">
        <v>112</v>
      </c>
      <c r="S1330" t="s">
        <v>237</v>
      </c>
      <c r="T1330" t="s">
        <v>36</v>
      </c>
      <c r="U1330">
        <v>0.55000000000000004</v>
      </c>
      <c r="V1330" s="1">
        <v>40595</v>
      </c>
      <c r="W1330">
        <f t="shared" si="41"/>
        <v>95.152199999999993</v>
      </c>
    </row>
    <row r="1331" spans="1:23" x14ac:dyDescent="0.2">
      <c r="A1331">
        <v>1330</v>
      </c>
      <c r="B1331">
        <v>9700</v>
      </c>
      <c r="C1331" s="1">
        <v>40763</v>
      </c>
      <c r="D1331" t="s">
        <v>78</v>
      </c>
      <c r="E1331">
        <v>35</v>
      </c>
      <c r="F1331">
        <v>101.108</v>
      </c>
      <c r="G1331">
        <v>0.08</v>
      </c>
      <c r="H1331" t="s">
        <v>22</v>
      </c>
      <c r="I1331">
        <v>-59.74</v>
      </c>
      <c r="J1331">
        <v>3.14</v>
      </c>
      <c r="K1331">
        <v>1.92</v>
      </c>
      <c r="L1331" t="s">
        <v>1873</v>
      </c>
      <c r="M1331">
        <f t="shared" si="40"/>
        <v>12</v>
      </c>
      <c r="N1331" t="s">
        <v>672</v>
      </c>
      <c r="O1331" t="s">
        <v>673</v>
      </c>
      <c r="P1331" t="s">
        <v>33</v>
      </c>
      <c r="Q1331" t="s">
        <v>26</v>
      </c>
      <c r="R1331" t="s">
        <v>150</v>
      </c>
      <c r="S1331" t="s">
        <v>699</v>
      </c>
      <c r="T1331" t="s">
        <v>68</v>
      </c>
      <c r="U1331">
        <v>0.84</v>
      </c>
      <c r="V1331" s="1">
        <v>40764</v>
      </c>
      <c r="W1331">
        <f t="shared" si="41"/>
        <v>8.7919999999999998</v>
      </c>
    </row>
    <row r="1332" spans="1:23" x14ac:dyDescent="0.2">
      <c r="A1332">
        <v>1331</v>
      </c>
      <c r="B1332">
        <v>9701</v>
      </c>
      <c r="C1332" s="1">
        <v>40236</v>
      </c>
      <c r="D1332" t="s">
        <v>21</v>
      </c>
      <c r="E1332">
        <v>8</v>
      </c>
      <c r="F1332">
        <v>102.72240000000001</v>
      </c>
      <c r="G1332">
        <v>0.01</v>
      </c>
      <c r="H1332" t="s">
        <v>22</v>
      </c>
      <c r="I1332">
        <v>25.134499999999999</v>
      </c>
      <c r="J1332">
        <v>12.97</v>
      </c>
      <c r="K1332">
        <v>1.49</v>
      </c>
      <c r="L1332" t="s">
        <v>1734</v>
      </c>
      <c r="M1332">
        <f t="shared" si="40"/>
        <v>15</v>
      </c>
      <c r="N1332" t="s">
        <v>1123</v>
      </c>
      <c r="O1332" t="s">
        <v>1123</v>
      </c>
      <c r="P1332" t="s">
        <v>25</v>
      </c>
      <c r="Q1332" t="s">
        <v>26</v>
      </c>
      <c r="R1332" t="s">
        <v>37</v>
      </c>
      <c r="S1332" t="s">
        <v>1269</v>
      </c>
      <c r="T1332" t="s">
        <v>39</v>
      </c>
      <c r="U1332">
        <v>0.35</v>
      </c>
      <c r="V1332" s="1">
        <v>40241</v>
      </c>
      <c r="W1332">
        <f t="shared" si="41"/>
        <v>1.0376000000000001</v>
      </c>
    </row>
    <row r="1333" spans="1:23" x14ac:dyDescent="0.2">
      <c r="A1333">
        <v>1332</v>
      </c>
      <c r="B1333">
        <v>9701</v>
      </c>
      <c r="C1333" s="1">
        <v>40236</v>
      </c>
      <c r="D1333" t="s">
        <v>21</v>
      </c>
      <c r="E1333">
        <v>9</v>
      </c>
      <c r="F1333">
        <v>958.95359999999994</v>
      </c>
      <c r="G1333">
        <v>0.04</v>
      </c>
      <c r="H1333" t="s">
        <v>22</v>
      </c>
      <c r="I1333">
        <v>-153.923</v>
      </c>
      <c r="J1333">
        <v>110.99</v>
      </c>
      <c r="K1333">
        <v>2.5</v>
      </c>
      <c r="L1333" t="s">
        <v>1734</v>
      </c>
      <c r="M1333">
        <f t="shared" si="40"/>
        <v>15</v>
      </c>
      <c r="N1333" t="s">
        <v>1123</v>
      </c>
      <c r="O1333" t="s">
        <v>1123</v>
      </c>
      <c r="P1333" t="s">
        <v>25</v>
      </c>
      <c r="Q1333" t="s">
        <v>42</v>
      </c>
      <c r="R1333" t="s">
        <v>43</v>
      </c>
      <c r="S1333" t="s">
        <v>493</v>
      </c>
      <c r="T1333" t="s">
        <v>39</v>
      </c>
      <c r="U1333">
        <v>0.56999999999999995</v>
      </c>
      <c r="V1333" s="1">
        <v>40240</v>
      </c>
      <c r="W1333">
        <f t="shared" si="41"/>
        <v>39.956400000000002</v>
      </c>
    </row>
    <row r="1334" spans="1:23" x14ac:dyDescent="0.2">
      <c r="A1334">
        <v>1333</v>
      </c>
      <c r="B1334">
        <v>9733</v>
      </c>
      <c r="C1334" s="1">
        <v>39889</v>
      </c>
      <c r="D1334" t="s">
        <v>45</v>
      </c>
      <c r="E1334">
        <v>39</v>
      </c>
      <c r="F1334">
        <v>209.89800000000002</v>
      </c>
      <c r="G1334">
        <v>0.1</v>
      </c>
      <c r="H1334" t="s">
        <v>22</v>
      </c>
      <c r="I1334">
        <v>-90.26</v>
      </c>
      <c r="J1334">
        <v>5.98</v>
      </c>
      <c r="K1334">
        <v>5.35</v>
      </c>
      <c r="L1334" t="s">
        <v>1610</v>
      </c>
      <c r="M1334">
        <f t="shared" si="40"/>
        <v>12</v>
      </c>
      <c r="N1334" t="s">
        <v>1595</v>
      </c>
      <c r="O1334" t="s">
        <v>1595</v>
      </c>
      <c r="P1334" t="s">
        <v>60</v>
      </c>
      <c r="Q1334" t="s">
        <v>26</v>
      </c>
      <c r="R1334" t="s">
        <v>61</v>
      </c>
      <c r="S1334" t="s">
        <v>882</v>
      </c>
      <c r="T1334" t="s">
        <v>39</v>
      </c>
      <c r="U1334">
        <v>0.4</v>
      </c>
      <c r="V1334" s="1">
        <v>39889</v>
      </c>
      <c r="W1334">
        <f t="shared" si="41"/>
        <v>23.322000000000003</v>
      </c>
    </row>
    <row r="1335" spans="1:23" x14ac:dyDescent="0.2">
      <c r="A1335">
        <v>1334</v>
      </c>
      <c r="B1335">
        <v>9761</v>
      </c>
      <c r="C1335" s="1">
        <v>40930</v>
      </c>
      <c r="D1335" t="s">
        <v>45</v>
      </c>
      <c r="E1335">
        <v>2</v>
      </c>
      <c r="F1335">
        <v>174.66239999999999</v>
      </c>
      <c r="G1335">
        <v>0.04</v>
      </c>
      <c r="H1335" t="s">
        <v>31</v>
      </c>
      <c r="I1335">
        <v>-221.62380000000002</v>
      </c>
      <c r="J1335">
        <v>90.97</v>
      </c>
      <c r="K1335">
        <v>14</v>
      </c>
      <c r="L1335" t="s">
        <v>1418</v>
      </c>
      <c r="M1335">
        <f t="shared" si="40"/>
        <v>10</v>
      </c>
      <c r="N1335" t="s">
        <v>1123</v>
      </c>
      <c r="O1335" t="s">
        <v>1123</v>
      </c>
      <c r="P1335" t="s">
        <v>25</v>
      </c>
      <c r="Q1335" t="s">
        <v>42</v>
      </c>
      <c r="R1335" t="s">
        <v>210</v>
      </c>
      <c r="S1335" t="s">
        <v>772</v>
      </c>
      <c r="T1335" t="s">
        <v>36</v>
      </c>
      <c r="U1335">
        <v>0.36</v>
      </c>
      <c r="V1335" s="1">
        <v>40931</v>
      </c>
      <c r="W1335">
        <f t="shared" si="41"/>
        <v>7.2775999999999996</v>
      </c>
    </row>
    <row r="1336" spans="1:23" x14ac:dyDescent="0.2">
      <c r="A1336">
        <v>1335</v>
      </c>
      <c r="B1336">
        <v>9761</v>
      </c>
      <c r="C1336" s="1">
        <v>40930</v>
      </c>
      <c r="D1336" t="s">
        <v>45</v>
      </c>
      <c r="E1336">
        <v>23</v>
      </c>
      <c r="F1336">
        <v>126.53680000000001</v>
      </c>
      <c r="G1336">
        <v>0.08</v>
      </c>
      <c r="H1336" t="s">
        <v>22</v>
      </c>
      <c r="I1336">
        <v>-92.23</v>
      </c>
      <c r="J1336">
        <v>5.98</v>
      </c>
      <c r="K1336">
        <v>7.15</v>
      </c>
      <c r="L1336" t="s">
        <v>1418</v>
      </c>
      <c r="M1336">
        <f t="shared" si="40"/>
        <v>10</v>
      </c>
      <c r="N1336" t="s">
        <v>1123</v>
      </c>
      <c r="O1336" t="s">
        <v>1123</v>
      </c>
      <c r="P1336" t="s">
        <v>25</v>
      </c>
      <c r="Q1336" t="s">
        <v>26</v>
      </c>
      <c r="R1336" t="s">
        <v>61</v>
      </c>
      <c r="S1336" t="s">
        <v>1424</v>
      </c>
      <c r="T1336" t="s">
        <v>39</v>
      </c>
      <c r="U1336">
        <v>0.36</v>
      </c>
      <c r="V1336" s="1">
        <v>40932</v>
      </c>
      <c r="W1336">
        <f t="shared" si="41"/>
        <v>11.003200000000001</v>
      </c>
    </row>
    <row r="1337" spans="1:23" x14ac:dyDescent="0.2">
      <c r="A1337">
        <v>1336</v>
      </c>
      <c r="B1337">
        <v>9762</v>
      </c>
      <c r="C1337" s="1">
        <v>39816</v>
      </c>
      <c r="D1337" t="s">
        <v>30</v>
      </c>
      <c r="E1337">
        <v>12</v>
      </c>
      <c r="F1337">
        <v>239.172</v>
      </c>
      <c r="G1337">
        <v>0.05</v>
      </c>
      <c r="H1337" t="s">
        <v>22</v>
      </c>
      <c r="I1337">
        <v>-146.05000000000001</v>
      </c>
      <c r="J1337">
        <v>20.98</v>
      </c>
      <c r="K1337">
        <v>21.2</v>
      </c>
      <c r="L1337" t="s">
        <v>2113</v>
      </c>
      <c r="M1337">
        <f t="shared" si="40"/>
        <v>10</v>
      </c>
      <c r="N1337" t="s">
        <v>2073</v>
      </c>
      <c r="O1337" t="s">
        <v>704</v>
      </c>
      <c r="P1337" t="s">
        <v>60</v>
      </c>
      <c r="Q1337" t="s">
        <v>49</v>
      </c>
      <c r="R1337" t="s">
        <v>50</v>
      </c>
      <c r="S1337" t="s">
        <v>1654</v>
      </c>
      <c r="T1337" t="s">
        <v>48</v>
      </c>
      <c r="U1337">
        <v>0.78</v>
      </c>
      <c r="V1337" s="1">
        <v>39817</v>
      </c>
      <c r="W1337">
        <f t="shared" si="41"/>
        <v>12.588000000000001</v>
      </c>
    </row>
    <row r="1338" spans="1:23" x14ac:dyDescent="0.2">
      <c r="A1338">
        <v>1337</v>
      </c>
      <c r="B1338">
        <v>9763</v>
      </c>
      <c r="C1338" s="1">
        <v>40768</v>
      </c>
      <c r="D1338" t="s">
        <v>63</v>
      </c>
      <c r="E1338">
        <v>44</v>
      </c>
      <c r="F1338">
        <v>168.99959999999999</v>
      </c>
      <c r="G1338">
        <v>7.0000000000000007E-2</v>
      </c>
      <c r="H1338" t="s">
        <v>22</v>
      </c>
      <c r="I1338">
        <v>75.13</v>
      </c>
      <c r="J1338">
        <v>4.13</v>
      </c>
      <c r="K1338">
        <v>0.5</v>
      </c>
      <c r="L1338" t="s">
        <v>106</v>
      </c>
      <c r="M1338">
        <f t="shared" si="40"/>
        <v>11</v>
      </c>
      <c r="N1338" t="s">
        <v>173</v>
      </c>
      <c r="O1338" t="s">
        <v>173</v>
      </c>
      <c r="P1338" t="s">
        <v>41</v>
      </c>
      <c r="Q1338" t="s">
        <v>26</v>
      </c>
      <c r="R1338" t="s">
        <v>88</v>
      </c>
      <c r="S1338" t="s">
        <v>184</v>
      </c>
      <c r="T1338" t="s">
        <v>39</v>
      </c>
      <c r="U1338">
        <v>0.39</v>
      </c>
      <c r="V1338" s="1">
        <v>40771</v>
      </c>
      <c r="W1338">
        <f t="shared" si="41"/>
        <v>12.720400000000001</v>
      </c>
    </row>
    <row r="1339" spans="1:23" x14ac:dyDescent="0.2">
      <c r="A1339">
        <v>1338</v>
      </c>
      <c r="B1339">
        <v>9765</v>
      </c>
      <c r="C1339" s="1">
        <v>41194</v>
      </c>
      <c r="D1339" t="s">
        <v>21</v>
      </c>
      <c r="E1339">
        <v>26</v>
      </c>
      <c r="F1339">
        <v>3234.2128000000002</v>
      </c>
      <c r="G1339">
        <v>0.03</v>
      </c>
      <c r="H1339" t="s">
        <v>22</v>
      </c>
      <c r="I1339">
        <v>1019.7</v>
      </c>
      <c r="J1339">
        <v>128.24</v>
      </c>
      <c r="K1339">
        <v>12.65</v>
      </c>
      <c r="L1339" t="s">
        <v>1214</v>
      </c>
      <c r="M1339">
        <f t="shared" si="40"/>
        <v>12</v>
      </c>
      <c r="N1339" t="s">
        <v>1123</v>
      </c>
      <c r="O1339" t="s">
        <v>1123</v>
      </c>
      <c r="P1339" t="s">
        <v>60</v>
      </c>
      <c r="Q1339" t="s">
        <v>49</v>
      </c>
      <c r="R1339" t="s">
        <v>112</v>
      </c>
      <c r="S1339" t="s">
        <v>545</v>
      </c>
      <c r="T1339" t="s">
        <v>48</v>
      </c>
      <c r="V1339" s="1">
        <v>41201</v>
      </c>
      <c r="W1339">
        <f t="shared" si="41"/>
        <v>100.02720000000001</v>
      </c>
    </row>
    <row r="1340" spans="1:23" x14ac:dyDescent="0.2">
      <c r="A1340">
        <v>1339</v>
      </c>
      <c r="B1340">
        <v>9792</v>
      </c>
      <c r="C1340" s="1">
        <v>40747</v>
      </c>
      <c r="D1340" t="s">
        <v>21</v>
      </c>
      <c r="E1340">
        <v>14</v>
      </c>
      <c r="F1340">
        <v>74.088000000000008</v>
      </c>
      <c r="G1340">
        <v>0.02</v>
      </c>
      <c r="H1340" t="s">
        <v>22</v>
      </c>
      <c r="I1340">
        <v>-73.14</v>
      </c>
      <c r="J1340">
        <v>5.4</v>
      </c>
      <c r="K1340">
        <v>7.78</v>
      </c>
      <c r="L1340" t="s">
        <v>734</v>
      </c>
      <c r="M1340">
        <f t="shared" si="40"/>
        <v>13</v>
      </c>
      <c r="N1340" t="s">
        <v>703</v>
      </c>
      <c r="O1340" t="s">
        <v>704</v>
      </c>
      <c r="P1340" t="s">
        <v>33</v>
      </c>
      <c r="Q1340" t="s">
        <v>26</v>
      </c>
      <c r="R1340" t="s">
        <v>37</v>
      </c>
      <c r="S1340" t="s">
        <v>330</v>
      </c>
      <c r="T1340" t="s">
        <v>39</v>
      </c>
      <c r="U1340">
        <v>0.37</v>
      </c>
      <c r="V1340" s="1">
        <v>40747</v>
      </c>
      <c r="W1340">
        <f t="shared" si="41"/>
        <v>1.5120000000000002</v>
      </c>
    </row>
    <row r="1341" spans="1:23" x14ac:dyDescent="0.2">
      <c r="A1341">
        <v>1340</v>
      </c>
      <c r="B1341">
        <v>9794</v>
      </c>
      <c r="C1341" s="1">
        <v>40992</v>
      </c>
      <c r="D1341" t="s">
        <v>45</v>
      </c>
      <c r="E1341">
        <v>25</v>
      </c>
      <c r="F1341">
        <v>127.8</v>
      </c>
      <c r="G1341">
        <v>0.1</v>
      </c>
      <c r="H1341" t="s">
        <v>22</v>
      </c>
      <c r="I1341">
        <v>-45.65</v>
      </c>
      <c r="J1341">
        <v>5.68</v>
      </c>
      <c r="K1341">
        <v>3.6</v>
      </c>
      <c r="L1341" t="s">
        <v>1622</v>
      </c>
      <c r="M1341">
        <f t="shared" si="40"/>
        <v>11</v>
      </c>
      <c r="N1341" t="s">
        <v>703</v>
      </c>
      <c r="O1341" t="s">
        <v>704</v>
      </c>
      <c r="P1341" t="s">
        <v>33</v>
      </c>
      <c r="Q1341" t="s">
        <v>26</v>
      </c>
      <c r="R1341" t="s">
        <v>150</v>
      </c>
      <c r="S1341" t="s">
        <v>1716</v>
      </c>
      <c r="T1341" t="s">
        <v>52</v>
      </c>
      <c r="U1341">
        <v>0.56000000000000005</v>
      </c>
      <c r="V1341" s="1">
        <v>40993</v>
      </c>
      <c r="W1341">
        <f t="shared" si="41"/>
        <v>14.200000000000001</v>
      </c>
    </row>
    <row r="1342" spans="1:23" x14ac:dyDescent="0.2">
      <c r="A1342">
        <v>1341</v>
      </c>
      <c r="B1342">
        <v>9796</v>
      </c>
      <c r="C1342" s="1">
        <v>40431</v>
      </c>
      <c r="D1342" t="s">
        <v>78</v>
      </c>
      <c r="E1342">
        <v>29</v>
      </c>
      <c r="F1342">
        <v>1164.3673999999999</v>
      </c>
      <c r="G1342">
        <v>0.02</v>
      </c>
      <c r="H1342" t="s">
        <v>22</v>
      </c>
      <c r="I1342">
        <v>501.99</v>
      </c>
      <c r="J1342">
        <v>40.97</v>
      </c>
      <c r="K1342">
        <v>1.99</v>
      </c>
      <c r="L1342" t="s">
        <v>2123</v>
      </c>
      <c r="M1342">
        <f t="shared" si="40"/>
        <v>14</v>
      </c>
      <c r="N1342" t="s">
        <v>2073</v>
      </c>
      <c r="O1342" t="s">
        <v>704</v>
      </c>
      <c r="P1342" t="s">
        <v>41</v>
      </c>
      <c r="Q1342" t="s">
        <v>42</v>
      </c>
      <c r="R1342" t="s">
        <v>70</v>
      </c>
      <c r="S1342" t="s">
        <v>1519</v>
      </c>
      <c r="T1342" t="s">
        <v>52</v>
      </c>
      <c r="U1342">
        <v>0.42</v>
      </c>
      <c r="V1342" s="1">
        <v>40432</v>
      </c>
      <c r="W1342">
        <f t="shared" si="41"/>
        <v>23.762599999999999</v>
      </c>
    </row>
    <row r="1343" spans="1:23" x14ac:dyDescent="0.2">
      <c r="A1343">
        <v>1342</v>
      </c>
      <c r="B1343">
        <v>9824</v>
      </c>
      <c r="C1343" s="1">
        <v>40565</v>
      </c>
      <c r="D1343" t="s">
        <v>78</v>
      </c>
      <c r="E1343">
        <v>39</v>
      </c>
      <c r="F1343">
        <v>1850.6436000000001</v>
      </c>
      <c r="G1343">
        <v>0.03</v>
      </c>
      <c r="H1343" t="s">
        <v>56</v>
      </c>
      <c r="I1343">
        <v>540.66999999999996</v>
      </c>
      <c r="J1343">
        <v>48.92</v>
      </c>
      <c r="K1343">
        <v>4.5</v>
      </c>
      <c r="L1343" t="s">
        <v>2033</v>
      </c>
      <c r="M1343">
        <f t="shared" si="40"/>
        <v>15</v>
      </c>
      <c r="N1343" t="s">
        <v>2012</v>
      </c>
      <c r="O1343" t="s">
        <v>2012</v>
      </c>
      <c r="P1343" t="s">
        <v>33</v>
      </c>
      <c r="Q1343" t="s">
        <v>26</v>
      </c>
      <c r="R1343" t="s">
        <v>34</v>
      </c>
      <c r="S1343" t="s">
        <v>775</v>
      </c>
      <c r="T1343" t="s">
        <v>39</v>
      </c>
      <c r="U1343">
        <v>0.59</v>
      </c>
      <c r="V1343" s="1">
        <v>40567</v>
      </c>
      <c r="W1343">
        <f t="shared" si="41"/>
        <v>57.236400000000003</v>
      </c>
    </row>
    <row r="1344" spans="1:23" x14ac:dyDescent="0.2">
      <c r="A1344">
        <v>1343</v>
      </c>
      <c r="B1344">
        <v>9824</v>
      </c>
      <c r="C1344" s="1">
        <v>40565</v>
      </c>
      <c r="D1344" t="s">
        <v>78</v>
      </c>
      <c r="E1344">
        <v>5</v>
      </c>
      <c r="F1344">
        <v>20.65</v>
      </c>
      <c r="G1344">
        <v>0</v>
      </c>
      <c r="H1344" t="s">
        <v>22</v>
      </c>
      <c r="I1344">
        <v>2.75</v>
      </c>
      <c r="J1344">
        <v>4.13</v>
      </c>
      <c r="K1344">
        <v>0.5</v>
      </c>
      <c r="L1344" t="s">
        <v>2033</v>
      </c>
      <c r="M1344">
        <f t="shared" si="40"/>
        <v>15</v>
      </c>
      <c r="N1344" t="s">
        <v>2012</v>
      </c>
      <c r="O1344" t="s">
        <v>2012</v>
      </c>
      <c r="P1344" t="s">
        <v>33</v>
      </c>
      <c r="Q1344" t="s">
        <v>26</v>
      </c>
      <c r="R1344" t="s">
        <v>88</v>
      </c>
      <c r="S1344" t="s">
        <v>184</v>
      </c>
      <c r="T1344" t="s">
        <v>39</v>
      </c>
      <c r="U1344">
        <v>0.39</v>
      </c>
      <c r="V1344" s="1">
        <v>40567</v>
      </c>
      <c r="W1344">
        <f t="shared" si="41"/>
        <v>0</v>
      </c>
    </row>
    <row r="1345" spans="1:23" x14ac:dyDescent="0.2">
      <c r="A1345">
        <v>1344</v>
      </c>
      <c r="B1345">
        <v>9824</v>
      </c>
      <c r="C1345" s="1">
        <v>40565</v>
      </c>
      <c r="D1345" t="s">
        <v>78</v>
      </c>
      <c r="E1345">
        <v>43</v>
      </c>
      <c r="F1345">
        <v>111.45599999999999</v>
      </c>
      <c r="G1345">
        <v>0.1</v>
      </c>
      <c r="H1345" t="s">
        <v>22</v>
      </c>
      <c r="I1345">
        <v>-1.49</v>
      </c>
      <c r="J1345">
        <v>2.88</v>
      </c>
      <c r="K1345">
        <v>1.01</v>
      </c>
      <c r="L1345" t="s">
        <v>2033</v>
      </c>
      <c r="M1345">
        <f t="shared" si="40"/>
        <v>15</v>
      </c>
      <c r="N1345" t="s">
        <v>2012</v>
      </c>
      <c r="O1345" t="s">
        <v>2012</v>
      </c>
      <c r="P1345" t="s">
        <v>33</v>
      </c>
      <c r="Q1345" t="s">
        <v>26</v>
      </c>
      <c r="R1345" t="s">
        <v>95</v>
      </c>
      <c r="S1345" t="s">
        <v>736</v>
      </c>
      <c r="T1345" t="s">
        <v>68</v>
      </c>
      <c r="U1345">
        <v>0.55000000000000004</v>
      </c>
      <c r="V1345" s="1">
        <v>40567</v>
      </c>
      <c r="W1345">
        <f t="shared" si="41"/>
        <v>12.384</v>
      </c>
    </row>
    <row r="1346" spans="1:23" x14ac:dyDescent="0.2">
      <c r="A1346">
        <v>1345</v>
      </c>
      <c r="B1346">
        <v>9826</v>
      </c>
      <c r="C1346" s="1">
        <v>40990</v>
      </c>
      <c r="D1346" t="s">
        <v>63</v>
      </c>
      <c r="E1346">
        <v>7</v>
      </c>
      <c r="F1346">
        <v>121.13639999999999</v>
      </c>
      <c r="G1346">
        <v>0.01</v>
      </c>
      <c r="H1346" t="s">
        <v>22</v>
      </c>
      <c r="I1346">
        <v>-7.3</v>
      </c>
      <c r="J1346">
        <v>17.48</v>
      </c>
      <c r="K1346">
        <v>1.99</v>
      </c>
      <c r="L1346" t="s">
        <v>1858</v>
      </c>
      <c r="M1346">
        <f t="shared" si="40"/>
        <v>12</v>
      </c>
      <c r="N1346" t="s">
        <v>672</v>
      </c>
      <c r="O1346" t="s">
        <v>673</v>
      </c>
      <c r="P1346" t="s">
        <v>33</v>
      </c>
      <c r="Q1346" t="s">
        <v>42</v>
      </c>
      <c r="R1346" t="s">
        <v>70</v>
      </c>
      <c r="S1346" t="s">
        <v>1067</v>
      </c>
      <c r="T1346" t="s">
        <v>52</v>
      </c>
      <c r="U1346">
        <v>0.45</v>
      </c>
      <c r="V1346" s="1">
        <v>40992</v>
      </c>
      <c r="W1346">
        <f t="shared" si="41"/>
        <v>1.2236</v>
      </c>
    </row>
    <row r="1347" spans="1:23" x14ac:dyDescent="0.2">
      <c r="A1347">
        <v>1346</v>
      </c>
      <c r="B1347">
        <v>9829</v>
      </c>
      <c r="C1347" s="1">
        <v>40885</v>
      </c>
      <c r="D1347" t="s">
        <v>78</v>
      </c>
      <c r="E1347">
        <v>23</v>
      </c>
      <c r="F1347">
        <v>684.03839999999991</v>
      </c>
      <c r="G1347">
        <v>0.04</v>
      </c>
      <c r="H1347" t="s">
        <v>22</v>
      </c>
      <c r="I1347">
        <v>133.70500000000001</v>
      </c>
      <c r="J1347">
        <v>30.98</v>
      </c>
      <c r="K1347">
        <v>11.63</v>
      </c>
      <c r="L1347" t="s">
        <v>1842</v>
      </c>
      <c r="M1347">
        <f t="shared" ref="M1347:M1410" si="42">LEN(L1347)</f>
        <v>16</v>
      </c>
      <c r="N1347" t="s">
        <v>1905</v>
      </c>
      <c r="O1347" t="s">
        <v>673</v>
      </c>
      <c r="P1347" t="s">
        <v>33</v>
      </c>
      <c r="Q1347" t="s">
        <v>26</v>
      </c>
      <c r="R1347" t="s">
        <v>37</v>
      </c>
      <c r="S1347" t="s">
        <v>228</v>
      </c>
      <c r="T1347" t="s">
        <v>39</v>
      </c>
      <c r="U1347">
        <v>0.37</v>
      </c>
      <c r="V1347" s="1">
        <v>40886</v>
      </c>
      <c r="W1347">
        <f t="shared" ref="W1347:W1410" si="43">(J1347*E1347)*G1347</f>
        <v>28.5016</v>
      </c>
    </row>
    <row r="1348" spans="1:23" x14ac:dyDescent="0.2">
      <c r="A1348">
        <v>1347</v>
      </c>
      <c r="B1348">
        <v>9829</v>
      </c>
      <c r="C1348" s="1">
        <v>40885</v>
      </c>
      <c r="D1348" t="s">
        <v>78</v>
      </c>
      <c r="E1348">
        <v>4</v>
      </c>
      <c r="F1348">
        <v>18.461600000000001</v>
      </c>
      <c r="G1348">
        <v>0.06</v>
      </c>
      <c r="H1348" t="s">
        <v>22</v>
      </c>
      <c r="I1348">
        <v>-0.43</v>
      </c>
      <c r="J1348">
        <v>4.91</v>
      </c>
      <c r="K1348">
        <v>0.5</v>
      </c>
      <c r="L1348" t="s">
        <v>1842</v>
      </c>
      <c r="M1348">
        <f t="shared" si="42"/>
        <v>16</v>
      </c>
      <c r="N1348" t="s">
        <v>1905</v>
      </c>
      <c r="O1348" t="s">
        <v>673</v>
      </c>
      <c r="P1348" t="s">
        <v>33</v>
      </c>
      <c r="Q1348" t="s">
        <v>26</v>
      </c>
      <c r="R1348" t="s">
        <v>88</v>
      </c>
      <c r="S1348" t="s">
        <v>1370</v>
      </c>
      <c r="T1348" t="s">
        <v>39</v>
      </c>
      <c r="U1348">
        <v>0.36</v>
      </c>
      <c r="V1348" s="1">
        <v>40887</v>
      </c>
      <c r="W1348">
        <f t="shared" si="43"/>
        <v>1.1783999999999999</v>
      </c>
    </row>
    <row r="1349" spans="1:23" x14ac:dyDescent="0.2">
      <c r="A1349">
        <v>1348</v>
      </c>
      <c r="B1349">
        <v>9857</v>
      </c>
      <c r="C1349" s="1">
        <v>40309</v>
      </c>
      <c r="D1349" t="s">
        <v>30</v>
      </c>
      <c r="E1349">
        <v>16</v>
      </c>
      <c r="F1349">
        <v>2346.192</v>
      </c>
      <c r="G1349">
        <v>0.1</v>
      </c>
      <c r="H1349" t="s">
        <v>22</v>
      </c>
      <c r="I1349">
        <v>703.8</v>
      </c>
      <c r="J1349">
        <v>162.93</v>
      </c>
      <c r="K1349">
        <v>19.989999999999998</v>
      </c>
      <c r="L1349" t="s">
        <v>1787</v>
      </c>
      <c r="M1349">
        <f t="shared" si="42"/>
        <v>16</v>
      </c>
      <c r="N1349" t="s">
        <v>1123</v>
      </c>
      <c r="O1349" t="s">
        <v>1123</v>
      </c>
      <c r="P1349" t="s">
        <v>60</v>
      </c>
      <c r="Q1349" t="s">
        <v>26</v>
      </c>
      <c r="R1349" t="s">
        <v>76</v>
      </c>
      <c r="S1349" t="s">
        <v>449</v>
      </c>
      <c r="T1349" t="s">
        <v>39</v>
      </c>
      <c r="U1349">
        <v>0.39</v>
      </c>
      <c r="V1349" s="1">
        <v>40311</v>
      </c>
      <c r="W1349">
        <f t="shared" si="43"/>
        <v>260.68800000000005</v>
      </c>
    </row>
    <row r="1350" spans="1:23" x14ac:dyDescent="0.2">
      <c r="A1350">
        <v>1349</v>
      </c>
      <c r="B1350">
        <v>9857</v>
      </c>
      <c r="C1350" s="1">
        <v>40309</v>
      </c>
      <c r="D1350" t="s">
        <v>30</v>
      </c>
      <c r="E1350">
        <v>49</v>
      </c>
      <c r="F1350">
        <v>635.16739999999993</v>
      </c>
      <c r="G1350">
        <v>0.06</v>
      </c>
      <c r="H1350" t="s">
        <v>22</v>
      </c>
      <c r="I1350">
        <v>-17.489999999999998</v>
      </c>
      <c r="J1350">
        <v>13.79</v>
      </c>
      <c r="K1350">
        <v>8.7799999999999994</v>
      </c>
      <c r="L1350" t="s">
        <v>1787</v>
      </c>
      <c r="M1350">
        <f t="shared" si="42"/>
        <v>16</v>
      </c>
      <c r="N1350" t="s">
        <v>1123</v>
      </c>
      <c r="O1350" t="s">
        <v>1123</v>
      </c>
      <c r="P1350" t="s">
        <v>60</v>
      </c>
      <c r="Q1350" t="s">
        <v>49</v>
      </c>
      <c r="R1350" t="s">
        <v>50</v>
      </c>
      <c r="S1350" t="s">
        <v>641</v>
      </c>
      <c r="T1350" t="s">
        <v>39</v>
      </c>
      <c r="U1350">
        <v>0.43</v>
      </c>
      <c r="V1350" s="1">
        <v>40309</v>
      </c>
      <c r="W1350">
        <f t="shared" si="43"/>
        <v>40.542599999999993</v>
      </c>
    </row>
    <row r="1351" spans="1:23" x14ac:dyDescent="0.2">
      <c r="A1351">
        <v>1350</v>
      </c>
      <c r="B1351">
        <v>9857</v>
      </c>
      <c r="C1351" s="1">
        <v>40309</v>
      </c>
      <c r="D1351" t="s">
        <v>30</v>
      </c>
      <c r="E1351">
        <v>16</v>
      </c>
      <c r="F1351">
        <v>319.048</v>
      </c>
      <c r="G1351">
        <v>0.05</v>
      </c>
      <c r="H1351" t="s">
        <v>22</v>
      </c>
      <c r="I1351">
        <v>-93.61</v>
      </c>
      <c r="J1351">
        <v>20.99</v>
      </c>
      <c r="K1351">
        <v>3.3</v>
      </c>
      <c r="L1351" t="s">
        <v>1787</v>
      </c>
      <c r="M1351">
        <f t="shared" si="42"/>
        <v>16</v>
      </c>
      <c r="N1351" t="s">
        <v>1123</v>
      </c>
      <c r="O1351" t="s">
        <v>1123</v>
      </c>
      <c r="P1351" t="s">
        <v>60</v>
      </c>
      <c r="Q1351" t="s">
        <v>42</v>
      </c>
      <c r="R1351" t="s">
        <v>43</v>
      </c>
      <c r="S1351" t="s">
        <v>295</v>
      </c>
      <c r="T1351" t="s">
        <v>52</v>
      </c>
      <c r="U1351">
        <v>0.81</v>
      </c>
      <c r="V1351" s="1">
        <v>40311</v>
      </c>
      <c r="W1351">
        <f t="shared" si="43"/>
        <v>16.791999999999998</v>
      </c>
    </row>
    <row r="1352" spans="1:23" x14ac:dyDescent="0.2">
      <c r="A1352">
        <v>1351</v>
      </c>
      <c r="B1352">
        <v>9857</v>
      </c>
      <c r="C1352" s="1">
        <v>40309</v>
      </c>
      <c r="D1352" t="s">
        <v>30</v>
      </c>
      <c r="E1352">
        <v>50</v>
      </c>
      <c r="F1352">
        <v>4170.5150000000003</v>
      </c>
      <c r="G1352">
        <v>0.03</v>
      </c>
      <c r="H1352" t="s">
        <v>22</v>
      </c>
      <c r="I1352">
        <v>1861.3530000000001</v>
      </c>
      <c r="J1352">
        <v>85.99</v>
      </c>
      <c r="K1352">
        <v>3.3</v>
      </c>
      <c r="L1352" t="s">
        <v>1787</v>
      </c>
      <c r="M1352">
        <f t="shared" si="42"/>
        <v>16</v>
      </c>
      <c r="N1352" t="s">
        <v>2012</v>
      </c>
      <c r="O1352" t="s">
        <v>2012</v>
      </c>
      <c r="P1352" t="s">
        <v>60</v>
      </c>
      <c r="Q1352" t="s">
        <v>42</v>
      </c>
      <c r="R1352" t="s">
        <v>43</v>
      </c>
      <c r="S1352" t="s">
        <v>770</v>
      </c>
      <c r="T1352" t="s">
        <v>52</v>
      </c>
      <c r="U1352">
        <v>0.37</v>
      </c>
      <c r="V1352" s="1">
        <v>40311</v>
      </c>
      <c r="W1352">
        <f t="shared" si="43"/>
        <v>128.98499999999999</v>
      </c>
    </row>
    <row r="1353" spans="1:23" x14ac:dyDescent="0.2">
      <c r="A1353">
        <v>1352</v>
      </c>
      <c r="B1353">
        <v>9860</v>
      </c>
      <c r="C1353" s="1">
        <v>40461</v>
      </c>
      <c r="D1353" t="s">
        <v>78</v>
      </c>
      <c r="E1353">
        <v>43</v>
      </c>
      <c r="F1353">
        <v>313.04000000000002</v>
      </c>
      <c r="G1353">
        <v>0</v>
      </c>
      <c r="H1353" t="s">
        <v>22</v>
      </c>
      <c r="I1353">
        <v>-73.66</v>
      </c>
      <c r="J1353">
        <v>7.28</v>
      </c>
      <c r="K1353">
        <v>3.52</v>
      </c>
      <c r="L1353" t="s">
        <v>728</v>
      </c>
      <c r="M1353">
        <f t="shared" si="42"/>
        <v>15</v>
      </c>
      <c r="N1353" t="s">
        <v>703</v>
      </c>
      <c r="O1353" t="s">
        <v>704</v>
      </c>
      <c r="P1353" t="s">
        <v>60</v>
      </c>
      <c r="Q1353" t="s">
        <v>42</v>
      </c>
      <c r="R1353" t="s">
        <v>70</v>
      </c>
      <c r="S1353" t="s">
        <v>735</v>
      </c>
      <c r="T1353" t="s">
        <v>52</v>
      </c>
      <c r="U1353">
        <v>0.68</v>
      </c>
      <c r="V1353" s="1">
        <v>40462</v>
      </c>
      <c r="W1353">
        <f t="shared" si="43"/>
        <v>0</v>
      </c>
    </row>
    <row r="1354" spans="1:23" x14ac:dyDescent="0.2">
      <c r="A1354">
        <v>1353</v>
      </c>
      <c r="B1354">
        <v>9861</v>
      </c>
      <c r="C1354" s="1">
        <v>41210</v>
      </c>
      <c r="D1354" t="s">
        <v>21</v>
      </c>
      <c r="E1354">
        <v>47</v>
      </c>
      <c r="F1354">
        <v>674.26199999999994</v>
      </c>
      <c r="G1354">
        <v>0.1</v>
      </c>
      <c r="H1354" t="s">
        <v>22</v>
      </c>
      <c r="I1354">
        <v>6.6</v>
      </c>
      <c r="J1354">
        <v>15.94</v>
      </c>
      <c r="K1354">
        <v>5.45</v>
      </c>
      <c r="L1354" t="s">
        <v>1015</v>
      </c>
      <c r="M1354">
        <f t="shared" si="42"/>
        <v>12</v>
      </c>
      <c r="N1354" t="s">
        <v>974</v>
      </c>
      <c r="O1354" t="s">
        <v>512</v>
      </c>
      <c r="P1354" t="s">
        <v>41</v>
      </c>
      <c r="Q1354" t="s">
        <v>26</v>
      </c>
      <c r="R1354" t="s">
        <v>95</v>
      </c>
      <c r="S1354" t="s">
        <v>469</v>
      </c>
      <c r="T1354" t="s">
        <v>52</v>
      </c>
      <c r="U1354">
        <v>0.55000000000000004</v>
      </c>
      <c r="V1354" s="1">
        <v>41214</v>
      </c>
      <c r="W1354">
        <f t="shared" si="43"/>
        <v>74.917999999999992</v>
      </c>
    </row>
    <row r="1355" spans="1:23" x14ac:dyDescent="0.2">
      <c r="A1355">
        <v>1354</v>
      </c>
      <c r="B1355">
        <v>9863</v>
      </c>
      <c r="C1355" s="1">
        <v>40790</v>
      </c>
      <c r="D1355" t="s">
        <v>78</v>
      </c>
      <c r="E1355">
        <v>18</v>
      </c>
      <c r="F1355">
        <v>31.68</v>
      </c>
      <c r="G1355">
        <v>0</v>
      </c>
      <c r="H1355" t="s">
        <v>22</v>
      </c>
      <c r="I1355">
        <v>0.1</v>
      </c>
      <c r="J1355">
        <v>1.76</v>
      </c>
      <c r="K1355">
        <v>0.7</v>
      </c>
      <c r="L1355" t="s">
        <v>1417</v>
      </c>
      <c r="M1355">
        <f t="shared" si="42"/>
        <v>16</v>
      </c>
      <c r="N1355" t="s">
        <v>1123</v>
      </c>
      <c r="O1355" t="s">
        <v>1123</v>
      </c>
      <c r="P1355" t="s">
        <v>60</v>
      </c>
      <c r="Q1355" t="s">
        <v>26</v>
      </c>
      <c r="R1355" t="s">
        <v>95</v>
      </c>
      <c r="S1355" t="s">
        <v>387</v>
      </c>
      <c r="T1355" t="s">
        <v>68</v>
      </c>
      <c r="U1355">
        <v>0.56000000000000005</v>
      </c>
      <c r="V1355" s="1">
        <v>40792</v>
      </c>
      <c r="W1355">
        <f t="shared" si="43"/>
        <v>0</v>
      </c>
    </row>
    <row r="1356" spans="1:23" x14ac:dyDescent="0.2">
      <c r="A1356">
        <v>1355</v>
      </c>
      <c r="B1356">
        <v>9888</v>
      </c>
      <c r="C1356" s="1">
        <v>40068</v>
      </c>
      <c r="D1356" t="s">
        <v>21</v>
      </c>
      <c r="E1356">
        <v>48</v>
      </c>
      <c r="F1356">
        <v>9294.2687999999998</v>
      </c>
      <c r="G1356">
        <v>0.06</v>
      </c>
      <c r="H1356" t="s">
        <v>22</v>
      </c>
      <c r="I1356">
        <v>2568.096</v>
      </c>
      <c r="J1356">
        <v>205.99</v>
      </c>
      <c r="K1356">
        <v>8.99</v>
      </c>
      <c r="L1356" t="s">
        <v>2097</v>
      </c>
      <c r="M1356">
        <f t="shared" si="42"/>
        <v>18</v>
      </c>
      <c r="N1356" t="s">
        <v>2073</v>
      </c>
      <c r="O1356" t="s">
        <v>704</v>
      </c>
      <c r="P1356" t="s">
        <v>41</v>
      </c>
      <c r="Q1356" t="s">
        <v>42</v>
      </c>
      <c r="R1356" t="s">
        <v>43</v>
      </c>
      <c r="S1356" t="s">
        <v>1444</v>
      </c>
      <c r="T1356" t="s">
        <v>39</v>
      </c>
      <c r="U1356">
        <v>0.56000000000000005</v>
      </c>
      <c r="V1356" s="1">
        <v>40075</v>
      </c>
      <c r="W1356">
        <f t="shared" si="43"/>
        <v>593.25120000000004</v>
      </c>
    </row>
    <row r="1357" spans="1:23" x14ac:dyDescent="0.2">
      <c r="A1357">
        <v>1356</v>
      </c>
      <c r="B1357">
        <v>9892</v>
      </c>
      <c r="C1357" s="1">
        <v>41106</v>
      </c>
      <c r="D1357" t="s">
        <v>63</v>
      </c>
      <c r="E1357">
        <v>50</v>
      </c>
      <c r="F1357">
        <v>1331.82</v>
      </c>
      <c r="G1357">
        <v>0.02</v>
      </c>
      <c r="H1357" t="s">
        <v>22</v>
      </c>
      <c r="I1357">
        <v>424.36</v>
      </c>
      <c r="J1357">
        <v>27.18</v>
      </c>
      <c r="K1357">
        <v>8.23</v>
      </c>
      <c r="L1357" t="s">
        <v>808</v>
      </c>
      <c r="M1357">
        <f t="shared" si="42"/>
        <v>14</v>
      </c>
      <c r="N1357" t="s">
        <v>703</v>
      </c>
      <c r="O1357" t="s">
        <v>704</v>
      </c>
      <c r="P1357" t="s">
        <v>41</v>
      </c>
      <c r="Q1357" t="s">
        <v>26</v>
      </c>
      <c r="R1357" t="s">
        <v>76</v>
      </c>
      <c r="S1357" t="s">
        <v>809</v>
      </c>
      <c r="T1357" t="s">
        <v>39</v>
      </c>
      <c r="U1357">
        <v>0.38</v>
      </c>
      <c r="V1357" s="1">
        <v>41107</v>
      </c>
      <c r="W1357">
        <f t="shared" si="43"/>
        <v>27.18</v>
      </c>
    </row>
    <row r="1358" spans="1:23" x14ac:dyDescent="0.2">
      <c r="A1358">
        <v>1357</v>
      </c>
      <c r="B1358">
        <v>9893</v>
      </c>
      <c r="C1358" s="1">
        <v>40041</v>
      </c>
      <c r="D1358" t="s">
        <v>63</v>
      </c>
      <c r="E1358">
        <v>1</v>
      </c>
      <c r="F1358">
        <v>157.7604</v>
      </c>
      <c r="G1358">
        <v>0.02</v>
      </c>
      <c r="H1358" t="s">
        <v>31</v>
      </c>
      <c r="I1358">
        <v>-98.3</v>
      </c>
      <c r="J1358">
        <v>160.97999999999999</v>
      </c>
      <c r="K1358">
        <v>30</v>
      </c>
      <c r="L1358" t="s">
        <v>1250</v>
      </c>
      <c r="M1358">
        <f t="shared" si="42"/>
        <v>13</v>
      </c>
      <c r="N1358" t="s">
        <v>1123</v>
      </c>
      <c r="O1358" t="s">
        <v>1123</v>
      </c>
      <c r="P1358" t="s">
        <v>60</v>
      </c>
      <c r="Q1358" t="s">
        <v>49</v>
      </c>
      <c r="R1358" t="s">
        <v>112</v>
      </c>
      <c r="S1358" t="s">
        <v>746</v>
      </c>
      <c r="T1358" t="s">
        <v>36</v>
      </c>
      <c r="U1358">
        <v>0.62</v>
      </c>
      <c r="V1358" s="1">
        <v>40044</v>
      </c>
      <c r="W1358">
        <f t="shared" si="43"/>
        <v>3.2195999999999998</v>
      </c>
    </row>
    <row r="1359" spans="1:23" x14ac:dyDescent="0.2">
      <c r="A1359">
        <v>1358</v>
      </c>
      <c r="B1359">
        <v>9894</v>
      </c>
      <c r="C1359" s="1">
        <v>39890</v>
      </c>
      <c r="D1359" t="s">
        <v>30</v>
      </c>
      <c r="E1359">
        <v>16</v>
      </c>
      <c r="F1359">
        <v>5240.0255999999999</v>
      </c>
      <c r="G1359">
        <v>0.08</v>
      </c>
      <c r="H1359" t="s">
        <v>31</v>
      </c>
      <c r="I1359">
        <v>103.83</v>
      </c>
      <c r="J1359">
        <v>355.98</v>
      </c>
      <c r="K1359">
        <v>58.92</v>
      </c>
      <c r="L1359" t="s">
        <v>1462</v>
      </c>
      <c r="M1359">
        <f t="shared" si="42"/>
        <v>12</v>
      </c>
      <c r="N1359" t="s">
        <v>974</v>
      </c>
      <c r="O1359" t="s">
        <v>512</v>
      </c>
      <c r="P1359" t="s">
        <v>25</v>
      </c>
      <c r="Q1359" t="s">
        <v>49</v>
      </c>
      <c r="R1359" t="s">
        <v>112</v>
      </c>
      <c r="S1359" t="s">
        <v>253</v>
      </c>
      <c r="T1359" t="s">
        <v>36</v>
      </c>
      <c r="U1359">
        <v>0.64</v>
      </c>
      <c r="V1359" s="1">
        <v>39892</v>
      </c>
      <c r="W1359">
        <f t="shared" si="43"/>
        <v>455.65440000000001</v>
      </c>
    </row>
    <row r="1360" spans="1:23" x14ac:dyDescent="0.2">
      <c r="A1360">
        <v>1359</v>
      </c>
      <c r="B1360">
        <v>9895</v>
      </c>
      <c r="C1360" s="1">
        <v>40288</v>
      </c>
      <c r="D1360" t="s">
        <v>21</v>
      </c>
      <c r="E1360">
        <v>9</v>
      </c>
      <c r="F1360">
        <v>50.017499999999998</v>
      </c>
      <c r="G1360">
        <v>0.05</v>
      </c>
      <c r="H1360" t="s">
        <v>22</v>
      </c>
      <c r="I1360">
        <v>-6.82</v>
      </c>
      <c r="J1360">
        <v>5.85</v>
      </c>
      <c r="K1360">
        <v>2.27</v>
      </c>
      <c r="L1360" t="s">
        <v>1185</v>
      </c>
      <c r="M1360">
        <f t="shared" si="42"/>
        <v>15</v>
      </c>
      <c r="N1360" t="s">
        <v>2073</v>
      </c>
      <c r="O1360" t="s">
        <v>704</v>
      </c>
      <c r="P1360" t="s">
        <v>25</v>
      </c>
      <c r="Q1360" t="s">
        <v>26</v>
      </c>
      <c r="R1360" t="s">
        <v>95</v>
      </c>
      <c r="S1360" t="s">
        <v>463</v>
      </c>
      <c r="T1360" t="s">
        <v>68</v>
      </c>
      <c r="U1360">
        <v>0.56000000000000005</v>
      </c>
      <c r="V1360" s="1">
        <v>40292</v>
      </c>
      <c r="W1360">
        <f t="shared" si="43"/>
        <v>2.6325000000000003</v>
      </c>
    </row>
    <row r="1361" spans="1:23" x14ac:dyDescent="0.2">
      <c r="A1361">
        <v>1360</v>
      </c>
      <c r="B1361">
        <v>9921</v>
      </c>
      <c r="C1361" s="1">
        <v>40677</v>
      </c>
      <c r="D1361" t="s">
        <v>21</v>
      </c>
      <c r="E1361">
        <v>23</v>
      </c>
      <c r="F1361">
        <v>342.3895</v>
      </c>
      <c r="G1361">
        <v>0.05</v>
      </c>
      <c r="H1361" t="s">
        <v>22</v>
      </c>
      <c r="I1361">
        <v>155.82</v>
      </c>
      <c r="J1361">
        <v>15.67</v>
      </c>
      <c r="K1361">
        <v>1.39</v>
      </c>
      <c r="L1361" t="s">
        <v>1991</v>
      </c>
      <c r="M1361">
        <f t="shared" si="42"/>
        <v>8</v>
      </c>
      <c r="N1361" t="s">
        <v>1905</v>
      </c>
      <c r="O1361" t="s">
        <v>673</v>
      </c>
      <c r="P1361" t="s">
        <v>60</v>
      </c>
      <c r="Q1361" t="s">
        <v>26</v>
      </c>
      <c r="R1361" t="s">
        <v>76</v>
      </c>
      <c r="S1361" t="s">
        <v>165</v>
      </c>
      <c r="T1361" t="s">
        <v>39</v>
      </c>
      <c r="U1361">
        <v>0.38</v>
      </c>
      <c r="V1361" s="1">
        <v>40677</v>
      </c>
      <c r="W1361">
        <f t="shared" si="43"/>
        <v>18.020500000000002</v>
      </c>
    </row>
    <row r="1362" spans="1:23" x14ac:dyDescent="0.2">
      <c r="A1362">
        <v>1361</v>
      </c>
      <c r="B1362">
        <v>9922</v>
      </c>
      <c r="C1362" s="1">
        <v>40636</v>
      </c>
      <c r="D1362" t="s">
        <v>45</v>
      </c>
      <c r="E1362">
        <v>26</v>
      </c>
      <c r="F1362">
        <v>1008.2956</v>
      </c>
      <c r="G1362">
        <v>0.03</v>
      </c>
      <c r="H1362" t="s">
        <v>22</v>
      </c>
      <c r="I1362">
        <v>34.42</v>
      </c>
      <c r="J1362">
        <v>39.979999999999997</v>
      </c>
      <c r="K1362">
        <v>7.12</v>
      </c>
      <c r="L1362" t="s">
        <v>1003</v>
      </c>
      <c r="M1362">
        <f t="shared" si="42"/>
        <v>13</v>
      </c>
      <c r="N1362" t="s">
        <v>1905</v>
      </c>
      <c r="O1362" t="s">
        <v>673</v>
      </c>
      <c r="P1362" t="s">
        <v>33</v>
      </c>
      <c r="Q1362" t="s">
        <v>42</v>
      </c>
      <c r="R1362" t="s">
        <v>70</v>
      </c>
      <c r="S1362" t="s">
        <v>1084</v>
      </c>
      <c r="T1362" t="s">
        <v>39</v>
      </c>
      <c r="U1362">
        <v>0.67</v>
      </c>
      <c r="V1362" s="1">
        <v>40637</v>
      </c>
      <c r="W1362">
        <f t="shared" si="43"/>
        <v>31.1844</v>
      </c>
    </row>
    <row r="1363" spans="1:23" x14ac:dyDescent="0.2">
      <c r="A1363">
        <v>1362</v>
      </c>
      <c r="B1363">
        <v>9922</v>
      </c>
      <c r="C1363" s="1">
        <v>40636</v>
      </c>
      <c r="D1363" t="s">
        <v>45</v>
      </c>
      <c r="E1363">
        <v>21</v>
      </c>
      <c r="F1363">
        <v>1344.2163</v>
      </c>
      <c r="G1363">
        <v>0.03</v>
      </c>
      <c r="H1363" t="s">
        <v>22</v>
      </c>
      <c r="I1363">
        <v>137.86199999999999</v>
      </c>
      <c r="J1363">
        <v>65.989999999999995</v>
      </c>
      <c r="K1363">
        <v>3.99</v>
      </c>
      <c r="L1363" t="s">
        <v>1003</v>
      </c>
      <c r="M1363">
        <f t="shared" si="42"/>
        <v>13</v>
      </c>
      <c r="N1363" t="s">
        <v>1905</v>
      </c>
      <c r="O1363" t="s">
        <v>673</v>
      </c>
      <c r="P1363" t="s">
        <v>33</v>
      </c>
      <c r="Q1363" t="s">
        <v>42</v>
      </c>
      <c r="R1363" t="s">
        <v>43</v>
      </c>
      <c r="S1363" t="s">
        <v>582</v>
      </c>
      <c r="T1363" t="s">
        <v>39</v>
      </c>
      <c r="U1363">
        <v>0.59</v>
      </c>
      <c r="V1363" s="1">
        <v>40637</v>
      </c>
      <c r="W1363">
        <f t="shared" si="43"/>
        <v>41.573699999999995</v>
      </c>
    </row>
    <row r="1364" spans="1:23" x14ac:dyDescent="0.2">
      <c r="A1364">
        <v>1363</v>
      </c>
      <c r="B1364">
        <v>9922</v>
      </c>
      <c r="C1364" s="1">
        <v>40636</v>
      </c>
      <c r="D1364" t="s">
        <v>45</v>
      </c>
      <c r="E1364">
        <v>24</v>
      </c>
      <c r="F1364">
        <v>6069.1680000000006</v>
      </c>
      <c r="G1364">
        <v>0.1</v>
      </c>
      <c r="H1364" t="s">
        <v>31</v>
      </c>
      <c r="I1364">
        <v>539.54</v>
      </c>
      <c r="J1364">
        <v>280.98</v>
      </c>
      <c r="K1364">
        <v>35.67</v>
      </c>
      <c r="L1364" t="s">
        <v>1003</v>
      </c>
      <c r="M1364">
        <f t="shared" si="42"/>
        <v>13</v>
      </c>
      <c r="N1364" t="s">
        <v>974</v>
      </c>
      <c r="O1364" t="s">
        <v>512</v>
      </c>
      <c r="P1364" t="s">
        <v>33</v>
      </c>
      <c r="Q1364" t="s">
        <v>49</v>
      </c>
      <c r="R1364" t="s">
        <v>83</v>
      </c>
      <c r="S1364" t="s">
        <v>526</v>
      </c>
      <c r="T1364" t="s">
        <v>82</v>
      </c>
      <c r="U1364">
        <v>0.66</v>
      </c>
      <c r="V1364" s="1">
        <v>40637</v>
      </c>
      <c r="W1364">
        <f t="shared" si="43"/>
        <v>674.35200000000009</v>
      </c>
    </row>
    <row r="1365" spans="1:23" x14ac:dyDescent="0.2">
      <c r="A1365">
        <v>1364</v>
      </c>
      <c r="B1365">
        <v>9923</v>
      </c>
      <c r="C1365" s="1">
        <v>40091</v>
      </c>
      <c r="D1365" t="s">
        <v>30</v>
      </c>
      <c r="E1365">
        <v>27</v>
      </c>
      <c r="F1365">
        <v>55.598400000000005</v>
      </c>
      <c r="G1365">
        <v>0.01</v>
      </c>
      <c r="H1365" t="s">
        <v>22</v>
      </c>
      <c r="I1365">
        <v>-96.03</v>
      </c>
      <c r="J1365">
        <v>2.08</v>
      </c>
      <c r="K1365">
        <v>5.33</v>
      </c>
      <c r="L1365" t="s">
        <v>1015</v>
      </c>
      <c r="M1365">
        <f t="shared" si="42"/>
        <v>12</v>
      </c>
      <c r="N1365" t="s">
        <v>974</v>
      </c>
      <c r="O1365" t="s">
        <v>512</v>
      </c>
      <c r="P1365" t="s">
        <v>41</v>
      </c>
      <c r="Q1365" t="s">
        <v>49</v>
      </c>
      <c r="R1365" t="s">
        <v>50</v>
      </c>
      <c r="S1365" t="s">
        <v>216</v>
      </c>
      <c r="T1365" t="s">
        <v>39</v>
      </c>
      <c r="U1365">
        <v>0.43</v>
      </c>
      <c r="V1365" s="1">
        <v>40091</v>
      </c>
      <c r="W1365">
        <f t="shared" si="43"/>
        <v>0.5616000000000001</v>
      </c>
    </row>
    <row r="1366" spans="1:23" x14ac:dyDescent="0.2">
      <c r="A1366">
        <v>1365</v>
      </c>
      <c r="B1366">
        <v>9923</v>
      </c>
      <c r="C1366" s="1">
        <v>40091</v>
      </c>
      <c r="D1366" t="s">
        <v>30</v>
      </c>
      <c r="E1366">
        <v>14</v>
      </c>
      <c r="F1366">
        <v>5037.9084000000003</v>
      </c>
      <c r="G1366">
        <v>0.03</v>
      </c>
      <c r="H1366" t="s">
        <v>31</v>
      </c>
      <c r="I1366">
        <v>-115.08</v>
      </c>
      <c r="J1366">
        <v>370.98</v>
      </c>
      <c r="K1366">
        <v>99</v>
      </c>
      <c r="L1366" t="s">
        <v>1015</v>
      </c>
      <c r="M1366">
        <f t="shared" si="42"/>
        <v>12</v>
      </c>
      <c r="N1366" t="s">
        <v>974</v>
      </c>
      <c r="O1366" t="s">
        <v>512</v>
      </c>
      <c r="P1366" t="s">
        <v>41</v>
      </c>
      <c r="Q1366" t="s">
        <v>26</v>
      </c>
      <c r="R1366" t="s">
        <v>27</v>
      </c>
      <c r="S1366" t="s">
        <v>342</v>
      </c>
      <c r="T1366" t="s">
        <v>36</v>
      </c>
      <c r="U1366">
        <v>0.65</v>
      </c>
      <c r="V1366" s="1">
        <v>40092</v>
      </c>
      <c r="W1366">
        <f t="shared" si="43"/>
        <v>155.8116</v>
      </c>
    </row>
    <row r="1367" spans="1:23" x14ac:dyDescent="0.2">
      <c r="A1367">
        <v>1366</v>
      </c>
      <c r="B1367">
        <v>9925</v>
      </c>
      <c r="C1367" s="1">
        <v>40938</v>
      </c>
      <c r="D1367" t="s">
        <v>78</v>
      </c>
      <c r="E1367">
        <v>43</v>
      </c>
      <c r="F1367">
        <v>1623.078</v>
      </c>
      <c r="G1367">
        <v>0.1</v>
      </c>
      <c r="H1367" t="s">
        <v>56</v>
      </c>
      <c r="I1367">
        <v>771.82549999999992</v>
      </c>
      <c r="J1367">
        <v>41.94</v>
      </c>
      <c r="K1367">
        <v>2.99</v>
      </c>
      <c r="L1367" t="s">
        <v>1015</v>
      </c>
      <c r="M1367">
        <f t="shared" si="42"/>
        <v>12</v>
      </c>
      <c r="N1367" t="s">
        <v>974</v>
      </c>
      <c r="O1367" t="s">
        <v>512</v>
      </c>
      <c r="P1367" t="s">
        <v>41</v>
      </c>
      <c r="Q1367" t="s">
        <v>26</v>
      </c>
      <c r="R1367" t="s">
        <v>37</v>
      </c>
      <c r="S1367" t="s">
        <v>369</v>
      </c>
      <c r="T1367" t="s">
        <v>39</v>
      </c>
      <c r="U1367">
        <v>0.35</v>
      </c>
      <c r="V1367" s="1">
        <v>40941</v>
      </c>
      <c r="W1367">
        <f t="shared" si="43"/>
        <v>180.34199999999998</v>
      </c>
    </row>
    <row r="1368" spans="1:23" x14ac:dyDescent="0.2">
      <c r="A1368">
        <v>1367</v>
      </c>
      <c r="B1368">
        <v>9925</v>
      </c>
      <c r="C1368" s="1">
        <v>40938</v>
      </c>
      <c r="D1368" t="s">
        <v>78</v>
      </c>
      <c r="E1368">
        <v>17</v>
      </c>
      <c r="F1368">
        <v>83.476799999999997</v>
      </c>
      <c r="G1368">
        <v>7.0000000000000007E-2</v>
      </c>
      <c r="H1368" t="s">
        <v>22</v>
      </c>
      <c r="I1368">
        <v>-9.3495000000000008</v>
      </c>
      <c r="J1368">
        <v>5.28</v>
      </c>
      <c r="K1368">
        <v>2.99</v>
      </c>
      <c r="L1368" t="s">
        <v>1015</v>
      </c>
      <c r="M1368">
        <f t="shared" si="42"/>
        <v>12</v>
      </c>
      <c r="N1368" t="s">
        <v>974</v>
      </c>
      <c r="O1368" t="s">
        <v>512</v>
      </c>
      <c r="P1368" t="s">
        <v>41</v>
      </c>
      <c r="Q1368" t="s">
        <v>26</v>
      </c>
      <c r="R1368" t="s">
        <v>37</v>
      </c>
      <c r="S1368" t="s">
        <v>73</v>
      </c>
      <c r="T1368" t="s">
        <v>39</v>
      </c>
      <c r="U1368">
        <v>0.37</v>
      </c>
      <c r="V1368" s="1">
        <v>40940</v>
      </c>
      <c r="W1368">
        <f t="shared" si="43"/>
        <v>6.2832000000000008</v>
      </c>
    </row>
    <row r="1369" spans="1:23" x14ac:dyDescent="0.2">
      <c r="A1369">
        <v>1368</v>
      </c>
      <c r="B1369">
        <v>9925</v>
      </c>
      <c r="C1369" s="1">
        <v>40938</v>
      </c>
      <c r="D1369" t="s">
        <v>78</v>
      </c>
      <c r="E1369">
        <v>31</v>
      </c>
      <c r="F1369">
        <v>649.52440000000001</v>
      </c>
      <c r="G1369">
        <v>0.02</v>
      </c>
      <c r="H1369" t="s">
        <v>22</v>
      </c>
      <c r="I1369">
        <v>-27.99</v>
      </c>
      <c r="J1369">
        <v>21.38</v>
      </c>
      <c r="K1369">
        <v>8.99</v>
      </c>
      <c r="L1369" t="s">
        <v>1015</v>
      </c>
      <c r="M1369">
        <f t="shared" si="42"/>
        <v>12</v>
      </c>
      <c r="N1369" t="s">
        <v>974</v>
      </c>
      <c r="O1369" t="s">
        <v>512</v>
      </c>
      <c r="P1369" t="s">
        <v>41</v>
      </c>
      <c r="Q1369" t="s">
        <v>26</v>
      </c>
      <c r="R1369" t="s">
        <v>95</v>
      </c>
      <c r="S1369" t="s">
        <v>436</v>
      </c>
      <c r="T1369" t="s">
        <v>52</v>
      </c>
      <c r="U1369">
        <v>0.59</v>
      </c>
      <c r="V1369" s="1">
        <v>40940</v>
      </c>
      <c r="W1369">
        <f t="shared" si="43"/>
        <v>13.255599999999999</v>
      </c>
    </row>
    <row r="1370" spans="1:23" x14ac:dyDescent="0.2">
      <c r="A1370">
        <v>1369</v>
      </c>
      <c r="B1370">
        <v>9926</v>
      </c>
      <c r="C1370" s="1">
        <v>40097</v>
      </c>
      <c r="D1370" t="s">
        <v>30</v>
      </c>
      <c r="E1370">
        <v>25</v>
      </c>
      <c r="F1370">
        <v>144.25</v>
      </c>
      <c r="G1370">
        <v>0</v>
      </c>
      <c r="H1370" t="s">
        <v>22</v>
      </c>
      <c r="I1370">
        <v>-56.97</v>
      </c>
      <c r="J1370">
        <v>5.77</v>
      </c>
      <c r="K1370">
        <v>5.92</v>
      </c>
      <c r="L1370" t="s">
        <v>1739</v>
      </c>
      <c r="M1370">
        <f t="shared" si="42"/>
        <v>14</v>
      </c>
      <c r="N1370" t="s">
        <v>1123</v>
      </c>
      <c r="O1370" t="s">
        <v>1123</v>
      </c>
      <c r="P1370" t="s">
        <v>60</v>
      </c>
      <c r="Q1370" t="s">
        <v>49</v>
      </c>
      <c r="R1370" t="s">
        <v>50</v>
      </c>
      <c r="S1370" t="s">
        <v>1647</v>
      </c>
      <c r="T1370" t="s">
        <v>48</v>
      </c>
      <c r="U1370">
        <v>0.55000000000000004</v>
      </c>
      <c r="V1370" s="1">
        <v>40099</v>
      </c>
      <c r="W1370">
        <f t="shared" si="43"/>
        <v>0</v>
      </c>
    </row>
    <row r="1371" spans="1:23" x14ac:dyDescent="0.2">
      <c r="A1371">
        <v>1370</v>
      </c>
      <c r="B1371">
        <v>9927</v>
      </c>
      <c r="C1371" s="1">
        <v>40771</v>
      </c>
      <c r="D1371" t="s">
        <v>30</v>
      </c>
      <c r="E1371">
        <v>32</v>
      </c>
      <c r="F1371">
        <v>4511.3599999999997</v>
      </c>
      <c r="G1371">
        <v>0</v>
      </c>
      <c r="H1371" t="s">
        <v>31</v>
      </c>
      <c r="I1371">
        <v>-270.63</v>
      </c>
      <c r="J1371">
        <v>140.97999999999999</v>
      </c>
      <c r="K1371">
        <v>53.48</v>
      </c>
      <c r="L1371" t="s">
        <v>102</v>
      </c>
      <c r="M1371">
        <f t="shared" si="42"/>
        <v>13</v>
      </c>
      <c r="N1371" t="s">
        <v>173</v>
      </c>
      <c r="O1371" t="s">
        <v>173</v>
      </c>
      <c r="P1371" t="s">
        <v>41</v>
      </c>
      <c r="Q1371" t="s">
        <v>49</v>
      </c>
      <c r="R1371" t="s">
        <v>80</v>
      </c>
      <c r="S1371" t="s">
        <v>185</v>
      </c>
      <c r="T1371" t="s">
        <v>82</v>
      </c>
      <c r="U1371">
        <v>0.65</v>
      </c>
      <c r="V1371" s="1">
        <v>40772</v>
      </c>
      <c r="W1371">
        <f t="shared" si="43"/>
        <v>0</v>
      </c>
    </row>
    <row r="1372" spans="1:23" x14ac:dyDescent="0.2">
      <c r="A1372">
        <v>1371</v>
      </c>
      <c r="B1372">
        <v>9927</v>
      </c>
      <c r="C1372" s="1">
        <v>40771</v>
      </c>
      <c r="D1372" t="s">
        <v>30</v>
      </c>
      <c r="E1372">
        <v>44</v>
      </c>
      <c r="F1372">
        <v>9499.5648000000001</v>
      </c>
      <c r="G1372">
        <v>0.01</v>
      </c>
      <c r="H1372" t="s">
        <v>22</v>
      </c>
      <c r="I1372">
        <v>3387.35</v>
      </c>
      <c r="J1372">
        <v>218.08</v>
      </c>
      <c r="K1372">
        <v>18.059999999999999</v>
      </c>
      <c r="L1372" t="s">
        <v>102</v>
      </c>
      <c r="M1372">
        <f t="shared" si="42"/>
        <v>13</v>
      </c>
      <c r="N1372" t="s">
        <v>173</v>
      </c>
      <c r="O1372" t="s">
        <v>173</v>
      </c>
      <c r="P1372" t="s">
        <v>41</v>
      </c>
      <c r="Q1372" t="s">
        <v>49</v>
      </c>
      <c r="R1372" t="s">
        <v>112</v>
      </c>
      <c r="S1372" t="s">
        <v>186</v>
      </c>
      <c r="T1372" t="s">
        <v>29</v>
      </c>
      <c r="U1372">
        <v>0.56999999999999995</v>
      </c>
      <c r="V1372" s="1">
        <v>40772</v>
      </c>
      <c r="W1372">
        <f t="shared" si="43"/>
        <v>95.955200000000005</v>
      </c>
    </row>
    <row r="1373" spans="1:23" x14ac:dyDescent="0.2">
      <c r="A1373">
        <v>1372</v>
      </c>
      <c r="B1373">
        <v>9927</v>
      </c>
      <c r="C1373" s="1">
        <v>40771</v>
      </c>
      <c r="D1373" t="s">
        <v>30</v>
      </c>
      <c r="E1373">
        <v>34</v>
      </c>
      <c r="F1373">
        <v>1577.3211999999999</v>
      </c>
      <c r="G1373">
        <v>0.09</v>
      </c>
      <c r="H1373" t="s">
        <v>56</v>
      </c>
      <c r="I1373">
        <v>-82.16</v>
      </c>
      <c r="J1373">
        <v>50.98</v>
      </c>
      <c r="K1373">
        <v>6.5</v>
      </c>
      <c r="L1373" t="s">
        <v>102</v>
      </c>
      <c r="M1373">
        <f t="shared" si="42"/>
        <v>13</v>
      </c>
      <c r="N1373" t="s">
        <v>173</v>
      </c>
      <c r="O1373" t="s">
        <v>173</v>
      </c>
      <c r="P1373" t="s">
        <v>41</v>
      </c>
      <c r="Q1373" t="s">
        <v>42</v>
      </c>
      <c r="R1373" t="s">
        <v>70</v>
      </c>
      <c r="S1373" t="s">
        <v>187</v>
      </c>
      <c r="T1373" t="s">
        <v>39</v>
      </c>
      <c r="U1373">
        <v>0.73</v>
      </c>
      <c r="V1373" s="1">
        <v>40772</v>
      </c>
      <c r="W1373">
        <f t="shared" si="43"/>
        <v>155.99879999999999</v>
      </c>
    </row>
    <row r="1374" spans="1:23" x14ac:dyDescent="0.2">
      <c r="A1374">
        <v>1373</v>
      </c>
      <c r="B1374">
        <v>9952</v>
      </c>
      <c r="C1374" s="1">
        <v>41030</v>
      </c>
      <c r="D1374" t="s">
        <v>30</v>
      </c>
      <c r="E1374">
        <v>47</v>
      </c>
      <c r="F1374">
        <v>7783.0731000000005</v>
      </c>
      <c r="G1374">
        <v>0.01</v>
      </c>
      <c r="H1374" t="s">
        <v>56</v>
      </c>
      <c r="I1374">
        <v>-771.09</v>
      </c>
      <c r="J1374">
        <v>167.27</v>
      </c>
      <c r="K1374">
        <v>35</v>
      </c>
      <c r="L1374" t="s">
        <v>1644</v>
      </c>
      <c r="M1374">
        <f t="shared" si="42"/>
        <v>13</v>
      </c>
      <c r="N1374" t="s">
        <v>1813</v>
      </c>
      <c r="O1374" t="s">
        <v>512</v>
      </c>
      <c r="P1374" t="s">
        <v>60</v>
      </c>
      <c r="Q1374" t="s">
        <v>26</v>
      </c>
      <c r="R1374" t="s">
        <v>27</v>
      </c>
      <c r="S1374" t="s">
        <v>978</v>
      </c>
      <c r="T1374" t="s">
        <v>29</v>
      </c>
      <c r="U1374">
        <v>0.85</v>
      </c>
      <c r="V1374" s="1">
        <v>41032</v>
      </c>
      <c r="W1374">
        <f t="shared" si="43"/>
        <v>78.616900000000001</v>
      </c>
    </row>
    <row r="1375" spans="1:23" x14ac:dyDescent="0.2">
      <c r="A1375">
        <v>1374</v>
      </c>
      <c r="B1375">
        <v>9954</v>
      </c>
      <c r="C1375" s="1">
        <v>39983</v>
      </c>
      <c r="D1375" t="s">
        <v>45</v>
      </c>
      <c r="E1375">
        <v>36</v>
      </c>
      <c r="F1375">
        <v>9407.2103999999999</v>
      </c>
      <c r="G1375">
        <v>7.0000000000000007E-2</v>
      </c>
      <c r="H1375" t="s">
        <v>31</v>
      </c>
      <c r="I1375">
        <v>-381.16</v>
      </c>
      <c r="J1375">
        <v>280.98</v>
      </c>
      <c r="K1375">
        <v>57</v>
      </c>
      <c r="L1375" t="s">
        <v>1848</v>
      </c>
      <c r="M1375">
        <f t="shared" si="42"/>
        <v>13</v>
      </c>
      <c r="N1375" t="s">
        <v>672</v>
      </c>
      <c r="O1375" t="s">
        <v>673</v>
      </c>
      <c r="P1375" t="s">
        <v>41</v>
      </c>
      <c r="Q1375" t="s">
        <v>49</v>
      </c>
      <c r="R1375" t="s">
        <v>112</v>
      </c>
      <c r="S1375" t="s">
        <v>697</v>
      </c>
      <c r="T1375" t="s">
        <v>36</v>
      </c>
      <c r="U1375">
        <v>0.78</v>
      </c>
      <c r="V1375" s="1">
        <v>39984</v>
      </c>
      <c r="W1375">
        <f t="shared" si="43"/>
        <v>708.06960000000015</v>
      </c>
    </row>
    <row r="1376" spans="1:23" x14ac:dyDescent="0.2">
      <c r="A1376">
        <v>1375</v>
      </c>
      <c r="B1376">
        <v>9954</v>
      </c>
      <c r="C1376" s="1">
        <v>39983</v>
      </c>
      <c r="D1376" t="s">
        <v>45</v>
      </c>
      <c r="E1376">
        <v>39</v>
      </c>
      <c r="F1376">
        <v>194.22000000000003</v>
      </c>
      <c r="G1376">
        <v>0</v>
      </c>
      <c r="H1376" t="s">
        <v>22</v>
      </c>
      <c r="I1376">
        <v>-166.44</v>
      </c>
      <c r="J1376">
        <v>4.9800000000000004</v>
      </c>
      <c r="K1376">
        <v>7.44</v>
      </c>
      <c r="L1376" t="s">
        <v>1848</v>
      </c>
      <c r="M1376">
        <f t="shared" si="42"/>
        <v>13</v>
      </c>
      <c r="N1376" t="s">
        <v>672</v>
      </c>
      <c r="O1376" t="s">
        <v>673</v>
      </c>
      <c r="P1376" t="s">
        <v>41</v>
      </c>
      <c r="Q1376" t="s">
        <v>26</v>
      </c>
      <c r="R1376" t="s">
        <v>61</v>
      </c>
      <c r="S1376" t="s">
        <v>1159</v>
      </c>
      <c r="T1376" t="s">
        <v>39</v>
      </c>
      <c r="U1376">
        <v>0.36</v>
      </c>
      <c r="V1376" s="1">
        <v>39985</v>
      </c>
      <c r="W1376">
        <f t="shared" si="43"/>
        <v>0</v>
      </c>
    </row>
    <row r="1377" spans="1:23" x14ac:dyDescent="0.2">
      <c r="A1377">
        <v>1376</v>
      </c>
      <c r="B1377">
        <v>9954</v>
      </c>
      <c r="C1377" s="1">
        <v>39983</v>
      </c>
      <c r="D1377" t="s">
        <v>45</v>
      </c>
      <c r="E1377">
        <v>30</v>
      </c>
      <c r="F1377">
        <v>107.46000000000001</v>
      </c>
      <c r="G1377">
        <v>0.1</v>
      </c>
      <c r="H1377" t="s">
        <v>22</v>
      </c>
      <c r="I1377">
        <v>22.06</v>
      </c>
      <c r="J1377">
        <v>3.98</v>
      </c>
      <c r="K1377">
        <v>0.83</v>
      </c>
      <c r="L1377" t="s">
        <v>1848</v>
      </c>
      <c r="M1377">
        <f t="shared" si="42"/>
        <v>13</v>
      </c>
      <c r="N1377" t="s">
        <v>672</v>
      </c>
      <c r="O1377" t="s">
        <v>673</v>
      </c>
      <c r="P1377" t="s">
        <v>41</v>
      </c>
      <c r="Q1377" t="s">
        <v>26</v>
      </c>
      <c r="R1377" t="s">
        <v>95</v>
      </c>
      <c r="S1377" t="s">
        <v>1216</v>
      </c>
      <c r="T1377" t="s">
        <v>68</v>
      </c>
      <c r="U1377">
        <v>0.51</v>
      </c>
      <c r="V1377" s="1">
        <v>39985</v>
      </c>
      <c r="W1377">
        <f t="shared" si="43"/>
        <v>11.940000000000001</v>
      </c>
    </row>
    <row r="1378" spans="1:23" x14ac:dyDescent="0.2">
      <c r="A1378">
        <v>1377</v>
      </c>
      <c r="B1378">
        <v>9955</v>
      </c>
      <c r="C1378" s="1">
        <v>40790</v>
      </c>
      <c r="D1378" t="s">
        <v>78</v>
      </c>
      <c r="E1378">
        <v>37</v>
      </c>
      <c r="F1378">
        <v>3231.9832999999999</v>
      </c>
      <c r="G1378">
        <v>0.09</v>
      </c>
      <c r="H1378" t="s">
        <v>22</v>
      </c>
      <c r="I1378">
        <v>698.16599999999994</v>
      </c>
      <c r="J1378">
        <v>95.99</v>
      </c>
      <c r="K1378">
        <v>4.9000000000000004</v>
      </c>
      <c r="L1378" t="s">
        <v>1956</v>
      </c>
      <c r="M1378">
        <f t="shared" si="42"/>
        <v>13</v>
      </c>
      <c r="N1378" t="s">
        <v>2073</v>
      </c>
      <c r="O1378" t="s">
        <v>704</v>
      </c>
      <c r="P1378" t="s">
        <v>41</v>
      </c>
      <c r="Q1378" t="s">
        <v>42</v>
      </c>
      <c r="R1378" t="s">
        <v>43</v>
      </c>
      <c r="S1378" t="s">
        <v>1254</v>
      </c>
      <c r="T1378" t="s">
        <v>39</v>
      </c>
      <c r="U1378">
        <v>0.56000000000000005</v>
      </c>
      <c r="V1378" s="1">
        <v>40792</v>
      </c>
      <c r="W1378">
        <f t="shared" si="43"/>
        <v>319.64669999999995</v>
      </c>
    </row>
    <row r="1379" spans="1:23" x14ac:dyDescent="0.2">
      <c r="A1379">
        <v>1378</v>
      </c>
      <c r="B1379">
        <v>9957</v>
      </c>
      <c r="C1379" s="1">
        <v>40512</v>
      </c>
      <c r="D1379" t="s">
        <v>45</v>
      </c>
      <c r="E1379">
        <v>31</v>
      </c>
      <c r="F1379">
        <v>66.4392</v>
      </c>
      <c r="G1379">
        <v>0.06</v>
      </c>
      <c r="H1379" t="s">
        <v>56</v>
      </c>
      <c r="I1379">
        <v>-115.43</v>
      </c>
      <c r="J1379">
        <v>2.2799999999999998</v>
      </c>
      <c r="K1379">
        <v>5.2</v>
      </c>
      <c r="L1379" t="s">
        <v>1942</v>
      </c>
      <c r="M1379">
        <f t="shared" si="42"/>
        <v>14</v>
      </c>
      <c r="N1379" t="s">
        <v>1905</v>
      </c>
      <c r="O1379" t="s">
        <v>673</v>
      </c>
      <c r="P1379" t="s">
        <v>41</v>
      </c>
      <c r="Q1379" t="s">
        <v>26</v>
      </c>
      <c r="R1379" t="s">
        <v>95</v>
      </c>
      <c r="S1379" t="s">
        <v>1499</v>
      </c>
      <c r="T1379" t="s">
        <v>68</v>
      </c>
      <c r="U1379">
        <v>0.41</v>
      </c>
      <c r="V1379" s="1">
        <v>40513</v>
      </c>
      <c r="W1379">
        <f t="shared" si="43"/>
        <v>4.2407999999999992</v>
      </c>
    </row>
    <row r="1380" spans="1:23" x14ac:dyDescent="0.2">
      <c r="A1380">
        <v>1379</v>
      </c>
      <c r="B1380">
        <v>9985</v>
      </c>
      <c r="C1380" s="1">
        <v>40397</v>
      </c>
      <c r="D1380" t="s">
        <v>21</v>
      </c>
      <c r="E1380">
        <v>12</v>
      </c>
      <c r="F1380">
        <v>73.747199999999992</v>
      </c>
      <c r="G1380">
        <v>0.08</v>
      </c>
      <c r="H1380" t="s">
        <v>22</v>
      </c>
      <c r="I1380">
        <v>-23.52</v>
      </c>
      <c r="J1380">
        <v>6.68</v>
      </c>
      <c r="K1380">
        <v>5.2</v>
      </c>
      <c r="L1380" t="s">
        <v>2122</v>
      </c>
      <c r="M1380">
        <f t="shared" si="42"/>
        <v>12</v>
      </c>
      <c r="N1380" t="s">
        <v>2073</v>
      </c>
      <c r="O1380" t="s">
        <v>704</v>
      </c>
      <c r="P1380" t="s">
        <v>33</v>
      </c>
      <c r="Q1380" t="s">
        <v>26</v>
      </c>
      <c r="R1380" t="s">
        <v>61</v>
      </c>
      <c r="S1380" t="s">
        <v>445</v>
      </c>
      <c r="T1380" t="s">
        <v>39</v>
      </c>
      <c r="U1380">
        <v>0.37</v>
      </c>
      <c r="V1380" s="1">
        <v>40397</v>
      </c>
      <c r="W1380">
        <f t="shared" si="43"/>
        <v>6.4127999999999998</v>
      </c>
    </row>
    <row r="1381" spans="1:23" x14ac:dyDescent="0.2">
      <c r="A1381">
        <v>1380</v>
      </c>
      <c r="B1381">
        <v>10022</v>
      </c>
      <c r="C1381" s="1">
        <v>39876</v>
      </c>
      <c r="D1381" t="s">
        <v>21</v>
      </c>
      <c r="E1381">
        <v>1</v>
      </c>
      <c r="F1381">
        <v>9.531600000000001</v>
      </c>
      <c r="G1381">
        <v>0.06</v>
      </c>
      <c r="H1381" t="s">
        <v>22</v>
      </c>
      <c r="I1381">
        <v>-3.88</v>
      </c>
      <c r="J1381">
        <v>10.14</v>
      </c>
      <c r="K1381">
        <v>2.27</v>
      </c>
      <c r="L1381" t="s">
        <v>188</v>
      </c>
      <c r="M1381">
        <f t="shared" si="42"/>
        <v>17</v>
      </c>
      <c r="N1381" t="s">
        <v>173</v>
      </c>
      <c r="O1381" t="s">
        <v>173</v>
      </c>
      <c r="P1381" t="s">
        <v>25</v>
      </c>
      <c r="Q1381" t="s">
        <v>26</v>
      </c>
      <c r="R1381" t="s">
        <v>61</v>
      </c>
      <c r="S1381" t="s">
        <v>189</v>
      </c>
      <c r="T1381" t="s">
        <v>68</v>
      </c>
      <c r="U1381">
        <v>0.36</v>
      </c>
      <c r="V1381" s="1">
        <v>39876</v>
      </c>
      <c r="W1381">
        <f t="shared" si="43"/>
        <v>0.60840000000000005</v>
      </c>
    </row>
    <row r="1382" spans="1:23" x14ac:dyDescent="0.2">
      <c r="A1382">
        <v>1381</v>
      </c>
      <c r="B1382">
        <v>10048</v>
      </c>
      <c r="C1382" s="1">
        <v>39948</v>
      </c>
      <c r="D1382" t="s">
        <v>45</v>
      </c>
      <c r="E1382">
        <v>46</v>
      </c>
      <c r="F1382">
        <v>3130.8336000000004</v>
      </c>
      <c r="G1382">
        <v>0.08</v>
      </c>
      <c r="H1382" t="s">
        <v>22</v>
      </c>
      <c r="I1382">
        <v>97.159999999999926</v>
      </c>
      <c r="J1382">
        <v>73.98</v>
      </c>
      <c r="K1382">
        <v>4</v>
      </c>
      <c r="L1382" t="s">
        <v>795</v>
      </c>
      <c r="M1382">
        <f t="shared" si="42"/>
        <v>12</v>
      </c>
      <c r="N1382" t="s">
        <v>703</v>
      </c>
      <c r="O1382" t="s">
        <v>704</v>
      </c>
      <c r="P1382" t="s">
        <v>41</v>
      </c>
      <c r="Q1382" t="s">
        <v>42</v>
      </c>
      <c r="R1382" t="s">
        <v>70</v>
      </c>
      <c r="S1382" t="s">
        <v>810</v>
      </c>
      <c r="T1382" t="s">
        <v>39</v>
      </c>
      <c r="U1382">
        <v>0.77</v>
      </c>
      <c r="V1382" s="1">
        <v>39951</v>
      </c>
      <c r="W1382">
        <f t="shared" si="43"/>
        <v>272.24640000000005</v>
      </c>
    </row>
    <row r="1383" spans="1:23" x14ac:dyDescent="0.2">
      <c r="A1383">
        <v>1382</v>
      </c>
      <c r="B1383">
        <v>10048</v>
      </c>
      <c r="C1383" s="1">
        <v>39948</v>
      </c>
      <c r="D1383" t="s">
        <v>45</v>
      </c>
      <c r="E1383">
        <v>21</v>
      </c>
      <c r="F1383">
        <v>75.734400000000008</v>
      </c>
      <c r="G1383">
        <v>0.02</v>
      </c>
      <c r="H1383" t="s">
        <v>22</v>
      </c>
      <c r="I1383">
        <v>-20.65</v>
      </c>
      <c r="J1383">
        <v>3.68</v>
      </c>
      <c r="K1383">
        <v>1.32</v>
      </c>
      <c r="L1383" t="s">
        <v>795</v>
      </c>
      <c r="M1383">
        <f t="shared" si="42"/>
        <v>12</v>
      </c>
      <c r="N1383" t="s">
        <v>703</v>
      </c>
      <c r="O1383" t="s">
        <v>704</v>
      </c>
      <c r="P1383" t="s">
        <v>41</v>
      </c>
      <c r="Q1383" t="s">
        <v>26</v>
      </c>
      <c r="R1383" t="s">
        <v>150</v>
      </c>
      <c r="S1383" t="s">
        <v>252</v>
      </c>
      <c r="T1383" t="s">
        <v>68</v>
      </c>
      <c r="U1383">
        <v>0.83</v>
      </c>
      <c r="V1383" s="1">
        <v>39950</v>
      </c>
      <c r="W1383">
        <f t="shared" si="43"/>
        <v>1.5456000000000001</v>
      </c>
    </row>
    <row r="1384" spans="1:23" x14ac:dyDescent="0.2">
      <c r="A1384">
        <v>1383</v>
      </c>
      <c r="B1384">
        <v>10052</v>
      </c>
      <c r="C1384" s="1">
        <v>40063</v>
      </c>
      <c r="D1384" t="s">
        <v>45</v>
      </c>
      <c r="E1384">
        <v>16</v>
      </c>
      <c r="F1384">
        <v>90.470399999999998</v>
      </c>
      <c r="G1384">
        <v>7.0000000000000007E-2</v>
      </c>
      <c r="H1384" t="s">
        <v>22</v>
      </c>
      <c r="I1384">
        <v>19.57</v>
      </c>
      <c r="J1384">
        <v>6.08</v>
      </c>
      <c r="K1384">
        <v>0.91</v>
      </c>
      <c r="L1384" t="s">
        <v>1475</v>
      </c>
      <c r="M1384">
        <f t="shared" si="42"/>
        <v>12</v>
      </c>
      <c r="N1384" t="s">
        <v>2012</v>
      </c>
      <c r="O1384" t="s">
        <v>2012</v>
      </c>
      <c r="P1384" t="s">
        <v>41</v>
      </c>
      <c r="Q1384" t="s">
        <v>26</v>
      </c>
      <c r="R1384" t="s">
        <v>95</v>
      </c>
      <c r="S1384" t="s">
        <v>1366</v>
      </c>
      <c r="T1384" t="s">
        <v>68</v>
      </c>
      <c r="U1384">
        <v>0.51</v>
      </c>
      <c r="V1384" s="1">
        <v>40064</v>
      </c>
      <c r="W1384">
        <f t="shared" si="43"/>
        <v>6.8096000000000005</v>
      </c>
    </row>
    <row r="1385" spans="1:23" x14ac:dyDescent="0.2">
      <c r="A1385">
        <v>1384</v>
      </c>
      <c r="B1385">
        <v>10052</v>
      </c>
      <c r="C1385" s="1">
        <v>40063</v>
      </c>
      <c r="D1385" t="s">
        <v>45</v>
      </c>
      <c r="E1385">
        <v>28</v>
      </c>
      <c r="F1385">
        <v>512.62399999999991</v>
      </c>
      <c r="G1385">
        <v>0.08</v>
      </c>
      <c r="H1385" t="s">
        <v>22</v>
      </c>
      <c r="I1385">
        <v>107.11</v>
      </c>
      <c r="J1385">
        <v>19.899999999999999</v>
      </c>
      <c r="K1385">
        <v>5.29</v>
      </c>
      <c r="L1385" t="s">
        <v>1475</v>
      </c>
      <c r="M1385">
        <f t="shared" si="42"/>
        <v>12</v>
      </c>
      <c r="N1385" t="s">
        <v>2012</v>
      </c>
      <c r="O1385" t="s">
        <v>2012</v>
      </c>
      <c r="P1385" t="s">
        <v>41</v>
      </c>
      <c r="Q1385" t="s">
        <v>26</v>
      </c>
      <c r="R1385" t="s">
        <v>34</v>
      </c>
      <c r="S1385" t="s">
        <v>2041</v>
      </c>
      <c r="T1385" t="s">
        <v>48</v>
      </c>
      <c r="U1385">
        <v>0.4</v>
      </c>
      <c r="V1385" s="1">
        <v>40065</v>
      </c>
      <c r="W1385">
        <f t="shared" si="43"/>
        <v>44.575999999999993</v>
      </c>
    </row>
    <row r="1386" spans="1:23" x14ac:dyDescent="0.2">
      <c r="A1386">
        <v>1385</v>
      </c>
      <c r="B1386">
        <v>10052</v>
      </c>
      <c r="C1386" s="1">
        <v>40063</v>
      </c>
      <c r="D1386" t="s">
        <v>45</v>
      </c>
      <c r="E1386">
        <v>46</v>
      </c>
      <c r="F1386">
        <v>151.46880000000002</v>
      </c>
      <c r="G1386">
        <v>0.02</v>
      </c>
      <c r="H1386" t="s">
        <v>22</v>
      </c>
      <c r="I1386">
        <v>-216.154</v>
      </c>
      <c r="J1386">
        <v>3.36</v>
      </c>
      <c r="K1386">
        <v>6.27</v>
      </c>
      <c r="L1386" t="s">
        <v>1475</v>
      </c>
      <c r="M1386">
        <f t="shared" si="42"/>
        <v>12</v>
      </c>
      <c r="N1386" t="s">
        <v>2012</v>
      </c>
      <c r="O1386" t="s">
        <v>2012</v>
      </c>
      <c r="P1386" t="s">
        <v>41</v>
      </c>
      <c r="Q1386" t="s">
        <v>26</v>
      </c>
      <c r="R1386" t="s">
        <v>37</v>
      </c>
      <c r="S1386" t="s">
        <v>410</v>
      </c>
      <c r="T1386" t="s">
        <v>39</v>
      </c>
      <c r="U1386">
        <v>0.4</v>
      </c>
      <c r="V1386" s="1">
        <v>40065</v>
      </c>
      <c r="W1386">
        <f t="shared" si="43"/>
        <v>3.0912000000000002</v>
      </c>
    </row>
    <row r="1387" spans="1:23" x14ac:dyDescent="0.2">
      <c r="A1387">
        <v>1386</v>
      </c>
      <c r="B1387">
        <v>10053</v>
      </c>
      <c r="C1387" s="1">
        <v>40918</v>
      </c>
      <c r="D1387" t="s">
        <v>30</v>
      </c>
      <c r="E1387">
        <v>31</v>
      </c>
      <c r="F1387">
        <v>151.59</v>
      </c>
      <c r="G1387">
        <v>0</v>
      </c>
      <c r="H1387" t="s">
        <v>22</v>
      </c>
      <c r="I1387">
        <v>-109.86</v>
      </c>
      <c r="J1387">
        <v>4.8899999999999997</v>
      </c>
      <c r="K1387">
        <v>4.93</v>
      </c>
      <c r="L1387" t="s">
        <v>1887</v>
      </c>
      <c r="M1387">
        <f t="shared" si="42"/>
        <v>14</v>
      </c>
      <c r="N1387" t="s">
        <v>1905</v>
      </c>
      <c r="O1387" t="s">
        <v>673</v>
      </c>
      <c r="P1387" t="s">
        <v>25</v>
      </c>
      <c r="Q1387" t="s">
        <v>42</v>
      </c>
      <c r="R1387" t="s">
        <v>70</v>
      </c>
      <c r="S1387" t="s">
        <v>93</v>
      </c>
      <c r="T1387" t="s">
        <v>52</v>
      </c>
      <c r="U1387">
        <v>0.66</v>
      </c>
      <c r="V1387" s="1">
        <v>40921</v>
      </c>
      <c r="W1387">
        <f t="shared" si="43"/>
        <v>0</v>
      </c>
    </row>
    <row r="1388" spans="1:23" x14ac:dyDescent="0.2">
      <c r="A1388">
        <v>1387</v>
      </c>
      <c r="B1388">
        <v>10053</v>
      </c>
      <c r="C1388" s="1">
        <v>40918</v>
      </c>
      <c r="D1388" t="s">
        <v>30</v>
      </c>
      <c r="E1388">
        <v>44</v>
      </c>
      <c r="F1388">
        <v>6643.12</v>
      </c>
      <c r="G1388">
        <v>0</v>
      </c>
      <c r="H1388" t="s">
        <v>31</v>
      </c>
      <c r="I1388">
        <v>-196.07</v>
      </c>
      <c r="J1388">
        <v>150.97999999999999</v>
      </c>
      <c r="K1388">
        <v>39.25</v>
      </c>
      <c r="L1388" t="s">
        <v>1887</v>
      </c>
      <c r="M1388">
        <f t="shared" si="42"/>
        <v>14</v>
      </c>
      <c r="N1388" t="s">
        <v>1905</v>
      </c>
      <c r="O1388" t="s">
        <v>673</v>
      </c>
      <c r="P1388" t="s">
        <v>25</v>
      </c>
      <c r="Q1388" t="s">
        <v>49</v>
      </c>
      <c r="R1388" t="s">
        <v>83</v>
      </c>
      <c r="S1388" t="s">
        <v>1404</v>
      </c>
      <c r="T1388" t="s">
        <v>82</v>
      </c>
      <c r="U1388">
        <v>0.75</v>
      </c>
      <c r="V1388" s="1">
        <v>40920</v>
      </c>
      <c r="W1388">
        <f t="shared" si="43"/>
        <v>0</v>
      </c>
    </row>
    <row r="1389" spans="1:23" x14ac:dyDescent="0.2">
      <c r="A1389">
        <v>1388</v>
      </c>
      <c r="B1389">
        <v>10054</v>
      </c>
      <c r="C1389" s="1">
        <v>40661</v>
      </c>
      <c r="D1389" t="s">
        <v>30</v>
      </c>
      <c r="E1389">
        <v>2</v>
      </c>
      <c r="F1389">
        <v>146.3168</v>
      </c>
      <c r="G1389">
        <v>0.08</v>
      </c>
      <c r="H1389" t="s">
        <v>22</v>
      </c>
      <c r="I1389">
        <v>148.25</v>
      </c>
      <c r="J1389">
        <v>79.52</v>
      </c>
      <c r="K1389">
        <v>48.2</v>
      </c>
      <c r="L1389" t="s">
        <v>1611</v>
      </c>
      <c r="M1389">
        <f t="shared" si="42"/>
        <v>15</v>
      </c>
      <c r="N1389" t="s">
        <v>1595</v>
      </c>
      <c r="O1389" t="s">
        <v>1595</v>
      </c>
      <c r="P1389" t="s">
        <v>60</v>
      </c>
      <c r="Q1389" t="s">
        <v>49</v>
      </c>
      <c r="R1389" t="s">
        <v>50</v>
      </c>
      <c r="S1389" t="s">
        <v>902</v>
      </c>
      <c r="T1389" t="s">
        <v>48</v>
      </c>
      <c r="U1389">
        <v>0.74</v>
      </c>
      <c r="V1389" s="1">
        <v>40663</v>
      </c>
      <c r="W1389">
        <f t="shared" si="43"/>
        <v>12.7232</v>
      </c>
    </row>
    <row r="1390" spans="1:23" x14ac:dyDescent="0.2">
      <c r="A1390">
        <v>1389</v>
      </c>
      <c r="B1390">
        <v>10054</v>
      </c>
      <c r="C1390" s="1">
        <v>40661</v>
      </c>
      <c r="D1390" t="s">
        <v>30</v>
      </c>
      <c r="E1390">
        <v>2</v>
      </c>
      <c r="F1390">
        <v>229.30179999999999</v>
      </c>
      <c r="G1390">
        <v>0.09</v>
      </c>
      <c r="H1390" t="s">
        <v>22</v>
      </c>
      <c r="I1390">
        <v>-606.59500000000003</v>
      </c>
      <c r="J1390">
        <v>125.99</v>
      </c>
      <c r="K1390">
        <v>5.99</v>
      </c>
      <c r="L1390" t="s">
        <v>1611</v>
      </c>
      <c r="M1390">
        <f t="shared" si="42"/>
        <v>15</v>
      </c>
      <c r="N1390" t="s">
        <v>1595</v>
      </c>
      <c r="O1390" t="s">
        <v>1595</v>
      </c>
      <c r="P1390" t="s">
        <v>60</v>
      </c>
      <c r="Q1390" t="s">
        <v>42</v>
      </c>
      <c r="R1390" t="s">
        <v>43</v>
      </c>
      <c r="S1390" t="s">
        <v>1525</v>
      </c>
      <c r="T1390" t="s">
        <v>39</v>
      </c>
      <c r="U1390">
        <v>0.56000000000000005</v>
      </c>
      <c r="V1390" s="1">
        <v>40661</v>
      </c>
      <c r="W1390">
        <f t="shared" si="43"/>
        <v>22.678199999999997</v>
      </c>
    </row>
    <row r="1391" spans="1:23" x14ac:dyDescent="0.2">
      <c r="A1391">
        <v>1390</v>
      </c>
      <c r="B1391">
        <v>10080</v>
      </c>
      <c r="C1391" s="1">
        <v>40221</v>
      </c>
      <c r="D1391" t="s">
        <v>21</v>
      </c>
      <c r="E1391">
        <v>20</v>
      </c>
      <c r="F1391">
        <v>614.6</v>
      </c>
      <c r="G1391">
        <v>0</v>
      </c>
      <c r="H1391" t="s">
        <v>22</v>
      </c>
      <c r="I1391">
        <v>-26.83</v>
      </c>
      <c r="J1391">
        <v>30.73</v>
      </c>
      <c r="K1391">
        <v>4</v>
      </c>
      <c r="L1391" t="s">
        <v>1635</v>
      </c>
      <c r="M1391">
        <f t="shared" si="42"/>
        <v>14</v>
      </c>
      <c r="N1391" t="s">
        <v>2012</v>
      </c>
      <c r="O1391" t="s">
        <v>2012</v>
      </c>
      <c r="P1391" t="s">
        <v>41</v>
      </c>
      <c r="Q1391" t="s">
        <v>42</v>
      </c>
      <c r="R1391" t="s">
        <v>70</v>
      </c>
      <c r="S1391" t="s">
        <v>270</v>
      </c>
      <c r="T1391" t="s">
        <v>39</v>
      </c>
      <c r="U1391">
        <v>0.75</v>
      </c>
      <c r="V1391" s="1">
        <v>40228</v>
      </c>
      <c r="W1391">
        <f t="shared" si="43"/>
        <v>0</v>
      </c>
    </row>
    <row r="1392" spans="1:23" x14ac:dyDescent="0.2">
      <c r="A1392">
        <v>1391</v>
      </c>
      <c r="B1392">
        <v>10081</v>
      </c>
      <c r="C1392" s="1">
        <v>40397</v>
      </c>
      <c r="D1392" t="s">
        <v>45</v>
      </c>
      <c r="E1392">
        <v>49</v>
      </c>
      <c r="F1392">
        <v>973.84559999999999</v>
      </c>
      <c r="G1392">
        <v>0.02</v>
      </c>
      <c r="H1392" t="s">
        <v>22</v>
      </c>
      <c r="I1392">
        <v>245</v>
      </c>
      <c r="J1392">
        <v>20.28</v>
      </c>
      <c r="K1392">
        <v>6.68</v>
      </c>
      <c r="L1392" t="s">
        <v>1874</v>
      </c>
      <c r="M1392">
        <f t="shared" si="42"/>
        <v>12</v>
      </c>
      <c r="N1392" t="s">
        <v>672</v>
      </c>
      <c r="O1392" t="s">
        <v>673</v>
      </c>
      <c r="P1392" t="s">
        <v>60</v>
      </c>
      <c r="Q1392" t="s">
        <v>49</v>
      </c>
      <c r="R1392" t="s">
        <v>50</v>
      </c>
      <c r="S1392" t="s">
        <v>1621</v>
      </c>
      <c r="T1392" t="s">
        <v>39</v>
      </c>
      <c r="U1392">
        <v>0.53</v>
      </c>
      <c r="V1392" s="1">
        <v>40398</v>
      </c>
      <c r="W1392">
        <f t="shared" si="43"/>
        <v>19.874400000000001</v>
      </c>
    </row>
    <row r="1393" spans="1:23" x14ac:dyDescent="0.2">
      <c r="A1393">
        <v>1392</v>
      </c>
      <c r="B1393">
        <v>10114</v>
      </c>
      <c r="C1393" s="1">
        <v>40217</v>
      </c>
      <c r="D1393" t="s">
        <v>78</v>
      </c>
      <c r="E1393">
        <v>39</v>
      </c>
      <c r="F1393">
        <v>139.62</v>
      </c>
      <c r="G1393">
        <v>0</v>
      </c>
      <c r="H1393" t="s">
        <v>22</v>
      </c>
      <c r="I1393">
        <v>-142.91049999999998</v>
      </c>
      <c r="J1393">
        <v>3.58</v>
      </c>
      <c r="K1393">
        <v>5.47</v>
      </c>
      <c r="L1393" t="s">
        <v>1496</v>
      </c>
      <c r="M1393">
        <f t="shared" si="42"/>
        <v>13</v>
      </c>
      <c r="N1393" t="s">
        <v>1595</v>
      </c>
      <c r="O1393" t="s">
        <v>1595</v>
      </c>
      <c r="P1393" t="s">
        <v>25</v>
      </c>
      <c r="Q1393" t="s">
        <v>26</v>
      </c>
      <c r="R1393" t="s">
        <v>37</v>
      </c>
      <c r="S1393" t="s">
        <v>462</v>
      </c>
      <c r="T1393" t="s">
        <v>39</v>
      </c>
      <c r="U1393">
        <v>0.37</v>
      </c>
      <c r="V1393" s="1">
        <v>40219</v>
      </c>
      <c r="W1393">
        <f t="shared" si="43"/>
        <v>0</v>
      </c>
    </row>
    <row r="1394" spans="1:23" x14ac:dyDescent="0.2">
      <c r="A1394">
        <v>1393</v>
      </c>
      <c r="B1394">
        <v>10117</v>
      </c>
      <c r="C1394" s="1">
        <v>40498</v>
      </c>
      <c r="D1394" t="s">
        <v>63</v>
      </c>
      <c r="E1394">
        <v>6</v>
      </c>
      <c r="F1394">
        <v>49.382999999999996</v>
      </c>
      <c r="G1394">
        <v>7.0000000000000007E-2</v>
      </c>
      <c r="H1394" t="s">
        <v>56</v>
      </c>
      <c r="I1394">
        <v>-6.9574999999999996</v>
      </c>
      <c r="J1394">
        <v>8.85</v>
      </c>
      <c r="K1394">
        <v>5.6</v>
      </c>
      <c r="L1394" t="s">
        <v>1341</v>
      </c>
      <c r="M1394">
        <f t="shared" si="42"/>
        <v>13</v>
      </c>
      <c r="N1394" t="s">
        <v>2012</v>
      </c>
      <c r="O1394" t="s">
        <v>2012</v>
      </c>
      <c r="P1394" t="s">
        <v>33</v>
      </c>
      <c r="Q1394" t="s">
        <v>26</v>
      </c>
      <c r="R1394" t="s">
        <v>37</v>
      </c>
      <c r="S1394" t="s">
        <v>298</v>
      </c>
      <c r="T1394" t="s">
        <v>39</v>
      </c>
      <c r="U1394">
        <v>0.36</v>
      </c>
      <c r="V1394" s="1">
        <v>40499</v>
      </c>
      <c r="W1394">
        <f t="shared" si="43"/>
        <v>3.7170000000000001</v>
      </c>
    </row>
    <row r="1395" spans="1:23" x14ac:dyDescent="0.2">
      <c r="A1395">
        <v>1394</v>
      </c>
      <c r="B1395">
        <v>10117</v>
      </c>
      <c r="C1395" s="1">
        <v>40498</v>
      </c>
      <c r="D1395" t="s">
        <v>63</v>
      </c>
      <c r="E1395">
        <v>10</v>
      </c>
      <c r="F1395">
        <v>4454.9009999999998</v>
      </c>
      <c r="G1395">
        <v>0.01</v>
      </c>
      <c r="H1395" t="s">
        <v>22</v>
      </c>
      <c r="I1395">
        <v>-266.62400000000002</v>
      </c>
      <c r="J1395">
        <v>449.99</v>
      </c>
      <c r="K1395">
        <v>24.49</v>
      </c>
      <c r="L1395" t="s">
        <v>1341</v>
      </c>
      <c r="M1395">
        <f t="shared" si="42"/>
        <v>13</v>
      </c>
      <c r="N1395" t="s">
        <v>2012</v>
      </c>
      <c r="O1395" t="s">
        <v>2012</v>
      </c>
      <c r="P1395" t="s">
        <v>33</v>
      </c>
      <c r="Q1395" t="s">
        <v>42</v>
      </c>
      <c r="R1395" t="s">
        <v>99</v>
      </c>
      <c r="S1395" t="s">
        <v>100</v>
      </c>
      <c r="T1395" t="s">
        <v>29</v>
      </c>
      <c r="U1395">
        <v>0.52</v>
      </c>
      <c r="V1395" s="1">
        <v>40500</v>
      </c>
      <c r="W1395">
        <f t="shared" si="43"/>
        <v>44.998999999999995</v>
      </c>
    </row>
    <row r="1396" spans="1:23" x14ac:dyDescent="0.2">
      <c r="A1396">
        <v>1395</v>
      </c>
      <c r="B1396">
        <v>10144</v>
      </c>
      <c r="C1396" s="1">
        <v>40545</v>
      </c>
      <c r="D1396" t="s">
        <v>78</v>
      </c>
      <c r="E1396">
        <v>16</v>
      </c>
      <c r="F1396">
        <v>5240.0255999999999</v>
      </c>
      <c r="G1396">
        <v>0.08</v>
      </c>
      <c r="H1396" t="s">
        <v>31</v>
      </c>
      <c r="I1396">
        <v>103.83</v>
      </c>
      <c r="J1396">
        <v>355.98</v>
      </c>
      <c r="K1396">
        <v>58.92</v>
      </c>
      <c r="L1396" t="s">
        <v>795</v>
      </c>
      <c r="M1396">
        <f t="shared" si="42"/>
        <v>12</v>
      </c>
      <c r="N1396" t="s">
        <v>703</v>
      </c>
      <c r="O1396" t="s">
        <v>704</v>
      </c>
      <c r="P1396" t="s">
        <v>41</v>
      </c>
      <c r="Q1396" t="s">
        <v>49</v>
      </c>
      <c r="R1396" t="s">
        <v>112</v>
      </c>
      <c r="S1396" t="s">
        <v>253</v>
      </c>
      <c r="T1396" t="s">
        <v>36</v>
      </c>
      <c r="U1396">
        <v>0.64</v>
      </c>
      <c r="V1396" s="1">
        <v>40547</v>
      </c>
      <c r="W1396">
        <f t="shared" si="43"/>
        <v>455.65440000000001</v>
      </c>
    </row>
    <row r="1397" spans="1:23" x14ac:dyDescent="0.2">
      <c r="A1397">
        <v>1396</v>
      </c>
      <c r="B1397">
        <v>10144</v>
      </c>
      <c r="C1397" s="1">
        <v>40545</v>
      </c>
      <c r="D1397" t="s">
        <v>78</v>
      </c>
      <c r="E1397">
        <v>1</v>
      </c>
      <c r="F1397">
        <v>157.7604</v>
      </c>
      <c r="G1397">
        <v>0.02</v>
      </c>
      <c r="H1397" t="s">
        <v>31</v>
      </c>
      <c r="I1397">
        <v>-98.3</v>
      </c>
      <c r="J1397">
        <v>160.97999999999999</v>
      </c>
      <c r="K1397">
        <v>30</v>
      </c>
      <c r="L1397" t="s">
        <v>795</v>
      </c>
      <c r="M1397">
        <f t="shared" si="42"/>
        <v>12</v>
      </c>
      <c r="N1397" t="s">
        <v>703</v>
      </c>
      <c r="O1397" t="s">
        <v>704</v>
      </c>
      <c r="P1397" t="s">
        <v>41</v>
      </c>
      <c r="Q1397" t="s">
        <v>49</v>
      </c>
      <c r="R1397" t="s">
        <v>112</v>
      </c>
      <c r="S1397" t="s">
        <v>746</v>
      </c>
      <c r="T1397" t="s">
        <v>36</v>
      </c>
      <c r="U1397">
        <v>0.62</v>
      </c>
      <c r="V1397" s="1">
        <v>40547</v>
      </c>
      <c r="W1397">
        <f t="shared" si="43"/>
        <v>3.2195999999999998</v>
      </c>
    </row>
    <row r="1398" spans="1:23" x14ac:dyDescent="0.2">
      <c r="A1398">
        <v>1397</v>
      </c>
      <c r="B1398">
        <v>10144</v>
      </c>
      <c r="C1398" s="1">
        <v>40545</v>
      </c>
      <c r="D1398" t="s">
        <v>78</v>
      </c>
      <c r="E1398">
        <v>24</v>
      </c>
      <c r="F1398">
        <v>6069.1680000000006</v>
      </c>
      <c r="G1398">
        <v>0.1</v>
      </c>
      <c r="H1398" t="s">
        <v>31</v>
      </c>
      <c r="I1398">
        <v>539.54</v>
      </c>
      <c r="J1398">
        <v>280.98</v>
      </c>
      <c r="K1398">
        <v>35.67</v>
      </c>
      <c r="L1398" t="s">
        <v>795</v>
      </c>
      <c r="M1398">
        <f t="shared" si="42"/>
        <v>12</v>
      </c>
      <c r="N1398" t="s">
        <v>703</v>
      </c>
      <c r="O1398" t="s">
        <v>704</v>
      </c>
      <c r="P1398" t="s">
        <v>41</v>
      </c>
      <c r="Q1398" t="s">
        <v>49</v>
      </c>
      <c r="R1398" t="s">
        <v>83</v>
      </c>
      <c r="S1398" t="s">
        <v>526</v>
      </c>
      <c r="T1398" t="s">
        <v>82</v>
      </c>
      <c r="U1398">
        <v>0.66</v>
      </c>
      <c r="V1398" s="1">
        <v>40545</v>
      </c>
      <c r="W1398">
        <f t="shared" si="43"/>
        <v>674.35200000000009</v>
      </c>
    </row>
    <row r="1399" spans="1:23" x14ac:dyDescent="0.2">
      <c r="A1399">
        <v>1398</v>
      </c>
      <c r="B1399">
        <v>10146</v>
      </c>
      <c r="C1399" s="1">
        <v>39934</v>
      </c>
      <c r="D1399" t="s">
        <v>21</v>
      </c>
      <c r="E1399">
        <v>19</v>
      </c>
      <c r="F1399">
        <v>585.33299999999986</v>
      </c>
      <c r="G1399">
        <v>0.1</v>
      </c>
      <c r="H1399" t="s">
        <v>22</v>
      </c>
      <c r="I1399">
        <v>211.59</v>
      </c>
      <c r="J1399">
        <v>34.229999999999997</v>
      </c>
      <c r="K1399">
        <v>5.0199999999999996</v>
      </c>
      <c r="L1399" t="s">
        <v>1521</v>
      </c>
      <c r="M1399">
        <f t="shared" si="42"/>
        <v>10</v>
      </c>
      <c r="N1399" t="s">
        <v>2012</v>
      </c>
      <c r="O1399" t="s">
        <v>2012</v>
      </c>
      <c r="P1399" t="s">
        <v>41</v>
      </c>
      <c r="Q1399" t="s">
        <v>49</v>
      </c>
      <c r="R1399" t="s">
        <v>50</v>
      </c>
      <c r="S1399" t="s">
        <v>857</v>
      </c>
      <c r="T1399" t="s">
        <v>39</v>
      </c>
      <c r="U1399">
        <v>0.55000000000000004</v>
      </c>
      <c r="V1399" s="1">
        <v>39939</v>
      </c>
      <c r="W1399">
        <f t="shared" si="43"/>
        <v>65.036999999999992</v>
      </c>
    </row>
    <row r="1400" spans="1:23" x14ac:dyDescent="0.2">
      <c r="A1400">
        <v>1399</v>
      </c>
      <c r="B1400">
        <v>10147</v>
      </c>
      <c r="C1400" s="1">
        <v>40460</v>
      </c>
      <c r="D1400" t="s">
        <v>30</v>
      </c>
      <c r="E1400">
        <v>22</v>
      </c>
      <c r="F1400">
        <v>89.5488</v>
      </c>
      <c r="G1400">
        <v>0.04</v>
      </c>
      <c r="H1400" t="s">
        <v>22</v>
      </c>
      <c r="I1400">
        <v>-72.91</v>
      </c>
      <c r="J1400">
        <v>4.24</v>
      </c>
      <c r="K1400">
        <v>5.41</v>
      </c>
      <c r="L1400" t="s">
        <v>1201</v>
      </c>
      <c r="M1400">
        <f t="shared" si="42"/>
        <v>17</v>
      </c>
      <c r="N1400" t="s">
        <v>1123</v>
      </c>
      <c r="O1400" t="s">
        <v>1123</v>
      </c>
      <c r="P1400" t="s">
        <v>60</v>
      </c>
      <c r="Q1400" t="s">
        <v>26</v>
      </c>
      <c r="R1400" t="s">
        <v>37</v>
      </c>
      <c r="S1400" t="s">
        <v>873</v>
      </c>
      <c r="T1400" t="s">
        <v>39</v>
      </c>
      <c r="U1400">
        <v>0.35</v>
      </c>
      <c r="V1400" s="1">
        <v>40461</v>
      </c>
      <c r="W1400">
        <f t="shared" si="43"/>
        <v>3.7312000000000003</v>
      </c>
    </row>
    <row r="1401" spans="1:23" x14ac:dyDescent="0.2">
      <c r="A1401">
        <v>1400</v>
      </c>
      <c r="B1401">
        <v>10148</v>
      </c>
      <c r="C1401" s="1">
        <v>39897</v>
      </c>
      <c r="D1401" t="s">
        <v>21</v>
      </c>
      <c r="E1401">
        <v>27</v>
      </c>
      <c r="F1401">
        <v>13255.9308</v>
      </c>
      <c r="G1401">
        <v>0.02</v>
      </c>
      <c r="H1401" t="s">
        <v>31</v>
      </c>
      <c r="I1401">
        <v>3309.55</v>
      </c>
      <c r="J1401">
        <v>500.98</v>
      </c>
      <c r="K1401">
        <v>41.44</v>
      </c>
      <c r="L1401" t="s">
        <v>877</v>
      </c>
      <c r="M1401">
        <f t="shared" si="42"/>
        <v>20</v>
      </c>
      <c r="N1401" t="s">
        <v>703</v>
      </c>
      <c r="O1401" t="s">
        <v>704</v>
      </c>
      <c r="P1401" t="s">
        <v>25</v>
      </c>
      <c r="Q1401" t="s">
        <v>49</v>
      </c>
      <c r="R1401" t="s">
        <v>80</v>
      </c>
      <c r="S1401" t="s">
        <v>1572</v>
      </c>
      <c r="T1401" t="s">
        <v>82</v>
      </c>
      <c r="U1401">
        <v>0.66</v>
      </c>
      <c r="V1401" s="1">
        <v>39897</v>
      </c>
      <c r="W1401">
        <f t="shared" si="43"/>
        <v>270.5292</v>
      </c>
    </row>
    <row r="1402" spans="1:23" x14ac:dyDescent="0.2">
      <c r="A1402">
        <v>1401</v>
      </c>
      <c r="B1402">
        <v>10183</v>
      </c>
      <c r="C1402" s="1">
        <v>40141</v>
      </c>
      <c r="D1402" t="s">
        <v>78</v>
      </c>
      <c r="E1402">
        <v>48</v>
      </c>
      <c r="F1402">
        <v>1172.2175999999999</v>
      </c>
      <c r="G1402">
        <v>0.06</v>
      </c>
      <c r="H1402" t="s">
        <v>31</v>
      </c>
      <c r="I1402">
        <v>-279.44</v>
      </c>
      <c r="J1402">
        <v>25.98</v>
      </c>
      <c r="K1402">
        <v>14.36</v>
      </c>
      <c r="L1402" t="s">
        <v>1278</v>
      </c>
      <c r="M1402">
        <f t="shared" si="42"/>
        <v>11</v>
      </c>
      <c r="N1402" t="s">
        <v>1123</v>
      </c>
      <c r="O1402" t="s">
        <v>1123</v>
      </c>
      <c r="P1402" t="s">
        <v>41</v>
      </c>
      <c r="Q1402" t="s">
        <v>49</v>
      </c>
      <c r="R1402" t="s">
        <v>112</v>
      </c>
      <c r="S1402" t="s">
        <v>280</v>
      </c>
      <c r="T1402" t="s">
        <v>36</v>
      </c>
      <c r="U1402">
        <v>0.6</v>
      </c>
      <c r="V1402" s="1">
        <v>40142</v>
      </c>
      <c r="W1402">
        <f t="shared" si="43"/>
        <v>74.822400000000002</v>
      </c>
    </row>
    <row r="1403" spans="1:23" x14ac:dyDescent="0.2">
      <c r="A1403">
        <v>1402</v>
      </c>
      <c r="B1403">
        <v>10209</v>
      </c>
      <c r="C1403" s="1">
        <v>40511</v>
      </c>
      <c r="D1403" t="s">
        <v>63</v>
      </c>
      <c r="E1403">
        <v>14</v>
      </c>
      <c r="F1403">
        <v>432.90519999999998</v>
      </c>
      <c r="G1403">
        <v>0.09</v>
      </c>
      <c r="H1403" t="s">
        <v>22</v>
      </c>
      <c r="I1403">
        <v>-12</v>
      </c>
      <c r="J1403">
        <v>33.979999999999997</v>
      </c>
      <c r="K1403">
        <v>19.989999999999998</v>
      </c>
      <c r="L1403" t="s">
        <v>1464</v>
      </c>
      <c r="M1403">
        <f t="shared" si="42"/>
        <v>11</v>
      </c>
      <c r="N1403" t="s">
        <v>1453</v>
      </c>
      <c r="O1403" t="s">
        <v>512</v>
      </c>
      <c r="P1403" t="s">
        <v>41</v>
      </c>
      <c r="Q1403" t="s">
        <v>49</v>
      </c>
      <c r="R1403" t="s">
        <v>50</v>
      </c>
      <c r="S1403" t="s">
        <v>192</v>
      </c>
      <c r="T1403" t="s">
        <v>39</v>
      </c>
      <c r="U1403">
        <v>0.55000000000000004</v>
      </c>
      <c r="V1403" s="1">
        <v>40511</v>
      </c>
      <c r="W1403">
        <f t="shared" si="43"/>
        <v>42.814799999999998</v>
      </c>
    </row>
    <row r="1404" spans="1:23" x14ac:dyDescent="0.2">
      <c r="A1404">
        <v>1403</v>
      </c>
      <c r="B1404">
        <v>10209</v>
      </c>
      <c r="C1404" s="1">
        <v>40511</v>
      </c>
      <c r="D1404" t="s">
        <v>63</v>
      </c>
      <c r="E1404">
        <v>48</v>
      </c>
      <c r="F1404">
        <v>404.54399999999998</v>
      </c>
      <c r="G1404">
        <v>0.02</v>
      </c>
      <c r="H1404" t="s">
        <v>22</v>
      </c>
      <c r="I1404">
        <v>-60.213999999999999</v>
      </c>
      <c r="J1404">
        <v>8.6</v>
      </c>
      <c r="K1404">
        <v>6.19</v>
      </c>
      <c r="L1404" t="s">
        <v>1464</v>
      </c>
      <c r="M1404">
        <f t="shared" si="42"/>
        <v>11</v>
      </c>
      <c r="N1404" t="s">
        <v>974</v>
      </c>
      <c r="O1404" t="s">
        <v>512</v>
      </c>
      <c r="P1404" t="s">
        <v>41</v>
      </c>
      <c r="Q1404" t="s">
        <v>26</v>
      </c>
      <c r="R1404" t="s">
        <v>37</v>
      </c>
      <c r="S1404" t="s">
        <v>872</v>
      </c>
      <c r="T1404" t="s">
        <v>39</v>
      </c>
      <c r="U1404">
        <v>0.38</v>
      </c>
      <c r="V1404" s="1">
        <v>40513</v>
      </c>
      <c r="W1404">
        <f t="shared" si="43"/>
        <v>8.2559999999999985</v>
      </c>
    </row>
    <row r="1405" spans="1:23" x14ac:dyDescent="0.2">
      <c r="A1405">
        <v>1404</v>
      </c>
      <c r="B1405">
        <v>10210</v>
      </c>
      <c r="C1405" s="1">
        <v>40717</v>
      </c>
      <c r="D1405" t="s">
        <v>45</v>
      </c>
      <c r="E1405">
        <v>10</v>
      </c>
      <c r="F1405">
        <v>710.20800000000008</v>
      </c>
      <c r="G1405">
        <v>0.04</v>
      </c>
      <c r="H1405" t="s">
        <v>22</v>
      </c>
      <c r="I1405">
        <v>-154.65</v>
      </c>
      <c r="J1405">
        <v>73.98</v>
      </c>
      <c r="K1405">
        <v>14.52</v>
      </c>
      <c r="L1405" t="s">
        <v>1961</v>
      </c>
      <c r="M1405">
        <f t="shared" si="42"/>
        <v>12</v>
      </c>
      <c r="N1405" t="s">
        <v>1905</v>
      </c>
      <c r="O1405" t="s">
        <v>673</v>
      </c>
      <c r="P1405" t="s">
        <v>41</v>
      </c>
      <c r="Q1405" t="s">
        <v>42</v>
      </c>
      <c r="R1405" t="s">
        <v>70</v>
      </c>
      <c r="S1405" t="s">
        <v>822</v>
      </c>
      <c r="T1405" t="s">
        <v>39</v>
      </c>
      <c r="U1405">
        <v>0.65</v>
      </c>
      <c r="V1405" s="1">
        <v>40718</v>
      </c>
      <c r="W1405">
        <f t="shared" si="43"/>
        <v>29.592000000000002</v>
      </c>
    </row>
    <row r="1406" spans="1:23" x14ac:dyDescent="0.2">
      <c r="A1406">
        <v>1405</v>
      </c>
      <c r="B1406">
        <v>10212</v>
      </c>
      <c r="C1406" s="1">
        <v>40321</v>
      </c>
      <c r="D1406" t="s">
        <v>21</v>
      </c>
      <c r="E1406">
        <v>14</v>
      </c>
      <c r="F1406">
        <v>69.697600000000008</v>
      </c>
      <c r="G1406">
        <v>0.02</v>
      </c>
      <c r="H1406" t="s">
        <v>22</v>
      </c>
      <c r="I1406">
        <v>-2.91</v>
      </c>
      <c r="J1406">
        <v>5.08</v>
      </c>
      <c r="K1406">
        <v>3.63</v>
      </c>
      <c r="L1406" t="s">
        <v>2125</v>
      </c>
      <c r="M1406">
        <f t="shared" si="42"/>
        <v>13</v>
      </c>
      <c r="N1406" t="s">
        <v>2073</v>
      </c>
      <c r="O1406" t="s">
        <v>704</v>
      </c>
      <c r="P1406" t="s">
        <v>33</v>
      </c>
      <c r="Q1406" t="s">
        <v>49</v>
      </c>
      <c r="R1406" t="s">
        <v>50</v>
      </c>
      <c r="S1406" t="s">
        <v>939</v>
      </c>
      <c r="T1406" t="s">
        <v>68</v>
      </c>
      <c r="U1406">
        <v>0.51</v>
      </c>
      <c r="V1406" s="1">
        <v>40323</v>
      </c>
      <c r="W1406">
        <f t="shared" si="43"/>
        <v>1.4224000000000001</v>
      </c>
    </row>
    <row r="1407" spans="1:23" x14ac:dyDescent="0.2">
      <c r="A1407">
        <v>1406</v>
      </c>
      <c r="B1407">
        <v>10212</v>
      </c>
      <c r="C1407" s="1">
        <v>40321</v>
      </c>
      <c r="D1407" t="s">
        <v>21</v>
      </c>
      <c r="E1407">
        <v>22</v>
      </c>
      <c r="F1407">
        <v>1220.56</v>
      </c>
      <c r="G1407">
        <v>0</v>
      </c>
      <c r="H1407" t="s">
        <v>22</v>
      </c>
      <c r="I1407">
        <v>564.22</v>
      </c>
      <c r="J1407">
        <v>55.48</v>
      </c>
      <c r="K1407">
        <v>6.79</v>
      </c>
      <c r="L1407" t="s">
        <v>2125</v>
      </c>
      <c r="M1407">
        <f t="shared" si="42"/>
        <v>13</v>
      </c>
      <c r="N1407" t="s">
        <v>2073</v>
      </c>
      <c r="O1407" t="s">
        <v>704</v>
      </c>
      <c r="P1407" t="s">
        <v>33</v>
      </c>
      <c r="Q1407" t="s">
        <v>26</v>
      </c>
      <c r="R1407" t="s">
        <v>61</v>
      </c>
      <c r="S1407" t="s">
        <v>1065</v>
      </c>
      <c r="T1407" t="s">
        <v>39</v>
      </c>
      <c r="U1407">
        <v>0.37</v>
      </c>
      <c r="V1407" s="1">
        <v>40325</v>
      </c>
      <c r="W1407">
        <f t="shared" si="43"/>
        <v>0</v>
      </c>
    </row>
    <row r="1408" spans="1:23" x14ac:dyDescent="0.2">
      <c r="A1408">
        <v>1407</v>
      </c>
      <c r="B1408">
        <v>10213</v>
      </c>
      <c r="C1408" s="1">
        <v>40591</v>
      </c>
      <c r="D1408" t="s">
        <v>30</v>
      </c>
      <c r="E1408">
        <v>12</v>
      </c>
      <c r="F1408">
        <v>460.56959999999998</v>
      </c>
      <c r="G1408">
        <v>0.04</v>
      </c>
      <c r="H1408" t="s">
        <v>22</v>
      </c>
      <c r="I1408">
        <v>-79.180000000000007</v>
      </c>
      <c r="J1408">
        <v>39.979999999999997</v>
      </c>
      <c r="K1408">
        <v>4</v>
      </c>
      <c r="L1408" t="s">
        <v>2016</v>
      </c>
      <c r="M1408">
        <f t="shared" si="42"/>
        <v>16</v>
      </c>
      <c r="N1408" t="s">
        <v>2012</v>
      </c>
      <c r="O1408" t="s">
        <v>2012</v>
      </c>
      <c r="P1408" t="s">
        <v>41</v>
      </c>
      <c r="Q1408" t="s">
        <v>42</v>
      </c>
      <c r="R1408" t="s">
        <v>70</v>
      </c>
      <c r="S1408" t="s">
        <v>906</v>
      </c>
      <c r="T1408" t="s">
        <v>39</v>
      </c>
      <c r="U1408">
        <v>0.7</v>
      </c>
      <c r="V1408" s="1">
        <v>40593</v>
      </c>
      <c r="W1408">
        <f t="shared" si="43"/>
        <v>19.1904</v>
      </c>
    </row>
    <row r="1409" spans="1:23" x14ac:dyDescent="0.2">
      <c r="A1409">
        <v>1408</v>
      </c>
      <c r="B1409">
        <v>10242</v>
      </c>
      <c r="C1409" s="1">
        <v>40524</v>
      </c>
      <c r="D1409" t="s">
        <v>63</v>
      </c>
      <c r="E1409">
        <v>32</v>
      </c>
      <c r="F1409">
        <v>676.53120000000001</v>
      </c>
      <c r="G1409">
        <v>0.08</v>
      </c>
      <c r="H1409" t="s">
        <v>22</v>
      </c>
      <c r="I1409">
        <v>119.25</v>
      </c>
      <c r="J1409">
        <v>22.98</v>
      </c>
      <c r="K1409">
        <v>7.58</v>
      </c>
      <c r="L1409" t="s">
        <v>1108</v>
      </c>
      <c r="M1409">
        <f t="shared" si="42"/>
        <v>15</v>
      </c>
      <c r="N1409" t="s">
        <v>672</v>
      </c>
      <c r="O1409" t="s">
        <v>673</v>
      </c>
      <c r="P1409" t="s">
        <v>60</v>
      </c>
      <c r="Q1409" t="s">
        <v>49</v>
      </c>
      <c r="R1409" t="s">
        <v>50</v>
      </c>
      <c r="S1409" t="s">
        <v>789</v>
      </c>
      <c r="T1409" t="s">
        <v>39</v>
      </c>
      <c r="U1409">
        <v>0.51</v>
      </c>
      <c r="V1409" s="1">
        <v>40525</v>
      </c>
      <c r="W1409">
        <f t="shared" si="43"/>
        <v>58.828800000000001</v>
      </c>
    </row>
    <row r="1410" spans="1:23" x14ac:dyDescent="0.2">
      <c r="A1410">
        <v>1409</v>
      </c>
      <c r="B1410">
        <v>10243</v>
      </c>
      <c r="C1410" s="1">
        <v>40901</v>
      </c>
      <c r="D1410" t="s">
        <v>30</v>
      </c>
      <c r="E1410">
        <v>12</v>
      </c>
      <c r="F1410">
        <v>22.096799999999998</v>
      </c>
      <c r="G1410">
        <v>7.0000000000000007E-2</v>
      </c>
      <c r="H1410" t="s">
        <v>22</v>
      </c>
      <c r="I1410">
        <v>-44.079499999999996</v>
      </c>
      <c r="J1410">
        <v>1.98</v>
      </c>
      <c r="K1410">
        <v>4.7699999999999996</v>
      </c>
      <c r="L1410" t="s">
        <v>1818</v>
      </c>
      <c r="M1410">
        <f t="shared" si="42"/>
        <v>15</v>
      </c>
      <c r="N1410" t="s">
        <v>1813</v>
      </c>
      <c r="O1410" t="s">
        <v>512</v>
      </c>
      <c r="P1410" t="s">
        <v>33</v>
      </c>
      <c r="Q1410" t="s">
        <v>26</v>
      </c>
      <c r="R1410" t="s">
        <v>37</v>
      </c>
      <c r="S1410" t="s">
        <v>1667</v>
      </c>
      <c r="T1410" t="s">
        <v>39</v>
      </c>
      <c r="U1410">
        <v>0.4</v>
      </c>
      <c r="V1410" s="1">
        <v>40902</v>
      </c>
      <c r="W1410">
        <f t="shared" si="43"/>
        <v>1.6632</v>
      </c>
    </row>
    <row r="1411" spans="1:23" x14ac:dyDescent="0.2">
      <c r="A1411">
        <v>1410</v>
      </c>
      <c r="B1411">
        <v>10245</v>
      </c>
      <c r="C1411" s="1">
        <v>40587</v>
      </c>
      <c r="D1411" t="s">
        <v>63</v>
      </c>
      <c r="E1411">
        <v>27</v>
      </c>
      <c r="F1411">
        <v>2562.8724000000002</v>
      </c>
      <c r="G1411">
        <v>0.06</v>
      </c>
      <c r="H1411" t="s">
        <v>31</v>
      </c>
      <c r="I1411">
        <v>-1231.98</v>
      </c>
      <c r="J1411">
        <v>100.98</v>
      </c>
      <c r="K1411">
        <v>57.38</v>
      </c>
      <c r="L1411" t="s">
        <v>1481</v>
      </c>
      <c r="M1411">
        <f t="shared" ref="M1411:M1474" si="44">LEN(L1411)</f>
        <v>12</v>
      </c>
      <c r="N1411" t="s">
        <v>2012</v>
      </c>
      <c r="O1411" t="s">
        <v>2012</v>
      </c>
      <c r="P1411" t="s">
        <v>41</v>
      </c>
      <c r="Q1411" t="s">
        <v>49</v>
      </c>
      <c r="R1411" t="s">
        <v>80</v>
      </c>
      <c r="S1411" t="s">
        <v>162</v>
      </c>
      <c r="T1411" t="s">
        <v>82</v>
      </c>
      <c r="U1411">
        <v>0.78</v>
      </c>
      <c r="V1411" s="1">
        <v>40588</v>
      </c>
      <c r="W1411">
        <f t="shared" ref="W1411:W1474" si="45">(J1411*E1411)*G1411</f>
        <v>163.58760000000001</v>
      </c>
    </row>
    <row r="1412" spans="1:23" x14ac:dyDescent="0.2">
      <c r="A1412">
        <v>1411</v>
      </c>
      <c r="B1412">
        <v>10245</v>
      </c>
      <c r="C1412" s="1">
        <v>40587</v>
      </c>
      <c r="D1412" t="s">
        <v>63</v>
      </c>
      <c r="E1412">
        <v>20</v>
      </c>
      <c r="F1412">
        <v>2361.4079999999999</v>
      </c>
      <c r="G1412">
        <v>0.04</v>
      </c>
      <c r="H1412" t="s">
        <v>31</v>
      </c>
      <c r="I1412">
        <v>-896.94</v>
      </c>
      <c r="J1412">
        <v>122.99</v>
      </c>
      <c r="K1412">
        <v>70.2</v>
      </c>
      <c r="L1412" t="s">
        <v>1481</v>
      </c>
      <c r="M1412">
        <f t="shared" si="44"/>
        <v>12</v>
      </c>
      <c r="N1412" t="s">
        <v>1123</v>
      </c>
      <c r="O1412" t="s">
        <v>1123</v>
      </c>
      <c r="P1412" t="s">
        <v>41</v>
      </c>
      <c r="Q1412" t="s">
        <v>49</v>
      </c>
      <c r="R1412" t="s">
        <v>112</v>
      </c>
      <c r="S1412" t="s">
        <v>426</v>
      </c>
      <c r="T1412" t="s">
        <v>36</v>
      </c>
      <c r="U1412">
        <v>0.74</v>
      </c>
      <c r="V1412" s="1">
        <v>40588</v>
      </c>
      <c r="W1412">
        <f t="shared" si="45"/>
        <v>98.391999999999996</v>
      </c>
    </row>
    <row r="1413" spans="1:23" x14ac:dyDescent="0.2">
      <c r="A1413">
        <v>1412</v>
      </c>
      <c r="B1413">
        <v>10245</v>
      </c>
      <c r="C1413" s="1">
        <v>40587</v>
      </c>
      <c r="D1413" t="s">
        <v>63</v>
      </c>
      <c r="E1413">
        <v>23</v>
      </c>
      <c r="F1413">
        <v>114.471</v>
      </c>
      <c r="G1413">
        <v>0.1</v>
      </c>
      <c r="H1413" t="s">
        <v>22</v>
      </c>
      <c r="I1413">
        <v>-108.1345</v>
      </c>
      <c r="J1413">
        <v>5.53</v>
      </c>
      <c r="K1413">
        <v>6.98</v>
      </c>
      <c r="L1413" t="s">
        <v>1481</v>
      </c>
      <c r="M1413">
        <f t="shared" si="44"/>
        <v>12</v>
      </c>
      <c r="N1413" t="s">
        <v>974</v>
      </c>
      <c r="O1413" t="s">
        <v>512</v>
      </c>
      <c r="P1413" t="s">
        <v>41</v>
      </c>
      <c r="Q1413" t="s">
        <v>26</v>
      </c>
      <c r="R1413" t="s">
        <v>37</v>
      </c>
      <c r="S1413" t="s">
        <v>667</v>
      </c>
      <c r="T1413" t="s">
        <v>39</v>
      </c>
      <c r="U1413">
        <v>0.39</v>
      </c>
      <c r="V1413" s="1">
        <v>40589</v>
      </c>
      <c r="W1413">
        <f t="shared" si="45"/>
        <v>12.719000000000001</v>
      </c>
    </row>
    <row r="1414" spans="1:23" x14ac:dyDescent="0.2">
      <c r="A1414">
        <v>1413</v>
      </c>
      <c r="B1414">
        <v>10247</v>
      </c>
      <c r="C1414" s="1">
        <v>40188</v>
      </c>
      <c r="D1414" t="s">
        <v>63</v>
      </c>
      <c r="E1414">
        <v>21</v>
      </c>
      <c r="F1414">
        <v>98.305200000000013</v>
      </c>
      <c r="G1414">
        <v>0.06</v>
      </c>
      <c r="H1414" t="s">
        <v>22</v>
      </c>
      <c r="I1414">
        <v>-53.33</v>
      </c>
      <c r="J1414">
        <v>4.9800000000000004</v>
      </c>
      <c r="K1414">
        <v>5.49</v>
      </c>
      <c r="L1414" t="s">
        <v>1262</v>
      </c>
      <c r="M1414">
        <f t="shared" si="44"/>
        <v>13</v>
      </c>
      <c r="N1414" t="s">
        <v>1123</v>
      </c>
      <c r="O1414" t="s">
        <v>1123</v>
      </c>
      <c r="P1414" t="s">
        <v>60</v>
      </c>
      <c r="Q1414" t="s">
        <v>26</v>
      </c>
      <c r="R1414" t="s">
        <v>61</v>
      </c>
      <c r="S1414" t="s">
        <v>1224</v>
      </c>
      <c r="T1414" t="s">
        <v>39</v>
      </c>
      <c r="U1414">
        <v>0.38</v>
      </c>
      <c r="V1414" s="1">
        <v>40189</v>
      </c>
      <c r="W1414">
        <f t="shared" si="45"/>
        <v>6.2748000000000008</v>
      </c>
    </row>
    <row r="1415" spans="1:23" x14ac:dyDescent="0.2">
      <c r="A1415">
        <v>1414</v>
      </c>
      <c r="B1415">
        <v>10247</v>
      </c>
      <c r="C1415" s="1">
        <v>40188</v>
      </c>
      <c r="D1415" t="s">
        <v>63</v>
      </c>
      <c r="E1415">
        <v>24</v>
      </c>
      <c r="F1415">
        <v>227.67839999999998</v>
      </c>
      <c r="G1415">
        <v>0.03</v>
      </c>
      <c r="H1415" t="s">
        <v>22</v>
      </c>
      <c r="I1415">
        <v>44.14</v>
      </c>
      <c r="J1415">
        <v>9.7799999999999994</v>
      </c>
      <c r="K1415">
        <v>1.99</v>
      </c>
      <c r="L1415" t="s">
        <v>1262</v>
      </c>
      <c r="M1415">
        <f t="shared" si="44"/>
        <v>13</v>
      </c>
      <c r="N1415" t="s">
        <v>1123</v>
      </c>
      <c r="O1415" t="s">
        <v>1123</v>
      </c>
      <c r="P1415" t="s">
        <v>60</v>
      </c>
      <c r="Q1415" t="s">
        <v>42</v>
      </c>
      <c r="R1415" t="s">
        <v>70</v>
      </c>
      <c r="S1415" t="s">
        <v>244</v>
      </c>
      <c r="T1415" t="s">
        <v>52</v>
      </c>
      <c r="U1415">
        <v>0.43</v>
      </c>
      <c r="V1415" s="1">
        <v>40190</v>
      </c>
      <c r="W1415">
        <f t="shared" si="45"/>
        <v>7.041599999999999</v>
      </c>
    </row>
    <row r="1416" spans="1:23" x14ac:dyDescent="0.2">
      <c r="A1416">
        <v>1415</v>
      </c>
      <c r="B1416">
        <v>10272</v>
      </c>
      <c r="C1416" s="1">
        <v>39830</v>
      </c>
      <c r="D1416" t="s">
        <v>63</v>
      </c>
      <c r="E1416">
        <v>3</v>
      </c>
      <c r="F1416">
        <v>263.29680000000002</v>
      </c>
      <c r="G1416">
        <v>0.03</v>
      </c>
      <c r="H1416" t="s">
        <v>22</v>
      </c>
      <c r="I1416">
        <v>-50.43</v>
      </c>
      <c r="J1416">
        <v>90.48</v>
      </c>
      <c r="K1416">
        <v>19.989999999999998</v>
      </c>
      <c r="L1416" t="s">
        <v>1875</v>
      </c>
      <c r="M1416">
        <f t="shared" si="44"/>
        <v>16</v>
      </c>
      <c r="N1416" t="s">
        <v>672</v>
      </c>
      <c r="O1416" t="s">
        <v>673</v>
      </c>
      <c r="P1416" t="s">
        <v>41</v>
      </c>
      <c r="Q1416" t="s">
        <v>26</v>
      </c>
      <c r="R1416" t="s">
        <v>76</v>
      </c>
      <c r="S1416" t="s">
        <v>1167</v>
      </c>
      <c r="T1416" t="s">
        <v>39</v>
      </c>
      <c r="U1416">
        <v>0.4</v>
      </c>
      <c r="V1416" s="1">
        <v>39832</v>
      </c>
      <c r="W1416">
        <f t="shared" si="45"/>
        <v>8.1432000000000002</v>
      </c>
    </row>
    <row r="1417" spans="1:23" x14ac:dyDescent="0.2">
      <c r="A1417">
        <v>1416</v>
      </c>
      <c r="B1417">
        <v>10272</v>
      </c>
      <c r="C1417" s="1">
        <v>39830</v>
      </c>
      <c r="D1417" t="s">
        <v>63</v>
      </c>
      <c r="E1417">
        <v>26</v>
      </c>
      <c r="F1417">
        <v>558.20960000000002</v>
      </c>
      <c r="G1417">
        <v>0.06</v>
      </c>
      <c r="H1417" t="s">
        <v>22</v>
      </c>
      <c r="I1417">
        <v>76.430000000000007</v>
      </c>
      <c r="J1417">
        <v>22.84</v>
      </c>
      <c r="K1417">
        <v>8.18</v>
      </c>
      <c r="L1417" t="s">
        <v>1875</v>
      </c>
      <c r="M1417">
        <f t="shared" si="44"/>
        <v>16</v>
      </c>
      <c r="N1417" t="s">
        <v>672</v>
      </c>
      <c r="O1417" t="s">
        <v>673</v>
      </c>
      <c r="P1417" t="s">
        <v>41</v>
      </c>
      <c r="Q1417" t="s">
        <v>26</v>
      </c>
      <c r="R1417" t="s">
        <v>61</v>
      </c>
      <c r="S1417" t="s">
        <v>1539</v>
      </c>
      <c r="T1417" t="s">
        <v>39</v>
      </c>
      <c r="U1417">
        <v>0.39</v>
      </c>
      <c r="V1417" s="1">
        <v>39830</v>
      </c>
      <c r="W1417">
        <f t="shared" si="45"/>
        <v>35.630400000000002</v>
      </c>
    </row>
    <row r="1418" spans="1:23" x14ac:dyDescent="0.2">
      <c r="A1418">
        <v>1417</v>
      </c>
      <c r="B1418">
        <v>10277</v>
      </c>
      <c r="C1418" s="1">
        <v>39910</v>
      </c>
      <c r="D1418" t="s">
        <v>63</v>
      </c>
      <c r="E1418">
        <v>36</v>
      </c>
      <c r="F1418">
        <v>2375.64</v>
      </c>
      <c r="G1418">
        <v>0</v>
      </c>
      <c r="H1418" t="s">
        <v>22</v>
      </c>
      <c r="I1418">
        <v>542.25</v>
      </c>
      <c r="J1418">
        <v>65.989999999999995</v>
      </c>
      <c r="K1418">
        <v>5.26</v>
      </c>
      <c r="L1418" t="s">
        <v>1635</v>
      </c>
      <c r="M1418">
        <f t="shared" si="44"/>
        <v>14</v>
      </c>
      <c r="N1418" t="s">
        <v>2012</v>
      </c>
      <c r="O1418" t="s">
        <v>2012</v>
      </c>
      <c r="P1418" t="s">
        <v>41</v>
      </c>
      <c r="Q1418" t="s">
        <v>42</v>
      </c>
      <c r="R1418" t="s">
        <v>43</v>
      </c>
      <c r="S1418" t="s">
        <v>86</v>
      </c>
      <c r="T1418" t="s">
        <v>39</v>
      </c>
      <c r="U1418">
        <v>0.59</v>
      </c>
      <c r="V1418" s="1">
        <v>39911</v>
      </c>
      <c r="W1418">
        <f t="shared" si="45"/>
        <v>0</v>
      </c>
    </row>
    <row r="1419" spans="1:23" x14ac:dyDescent="0.2">
      <c r="A1419">
        <v>1418</v>
      </c>
      <c r="B1419">
        <v>10278</v>
      </c>
      <c r="C1419" s="1">
        <v>40798</v>
      </c>
      <c r="D1419" t="s">
        <v>21</v>
      </c>
      <c r="E1419">
        <v>25</v>
      </c>
      <c r="F1419">
        <v>1774.5</v>
      </c>
      <c r="G1419">
        <v>0</v>
      </c>
      <c r="H1419" t="s">
        <v>31</v>
      </c>
      <c r="I1419">
        <v>32.549999999999997</v>
      </c>
      <c r="J1419">
        <v>70.98</v>
      </c>
      <c r="K1419">
        <v>26.74</v>
      </c>
      <c r="L1419" t="s">
        <v>1913</v>
      </c>
      <c r="M1419">
        <f t="shared" si="44"/>
        <v>11</v>
      </c>
      <c r="N1419" t="s">
        <v>1905</v>
      </c>
      <c r="O1419" t="s">
        <v>673</v>
      </c>
      <c r="P1419" t="s">
        <v>60</v>
      </c>
      <c r="Q1419" t="s">
        <v>49</v>
      </c>
      <c r="R1419" t="s">
        <v>80</v>
      </c>
      <c r="S1419" t="s">
        <v>675</v>
      </c>
      <c r="T1419" t="s">
        <v>82</v>
      </c>
      <c r="U1419">
        <v>0.6</v>
      </c>
      <c r="V1419" s="1">
        <v>40805</v>
      </c>
      <c r="W1419">
        <f t="shared" si="45"/>
        <v>0</v>
      </c>
    </row>
    <row r="1420" spans="1:23" x14ac:dyDescent="0.2">
      <c r="A1420">
        <v>1419</v>
      </c>
      <c r="B1420">
        <v>10305</v>
      </c>
      <c r="C1420" s="1">
        <v>40001</v>
      </c>
      <c r="D1420" t="s">
        <v>21</v>
      </c>
      <c r="E1420">
        <v>12</v>
      </c>
      <c r="F1420">
        <v>59.1312</v>
      </c>
      <c r="G1420">
        <v>0.03</v>
      </c>
      <c r="H1420" t="s">
        <v>22</v>
      </c>
      <c r="I1420">
        <v>20.6</v>
      </c>
      <c r="J1420">
        <v>5.08</v>
      </c>
      <c r="K1420">
        <v>2.0299999999999998</v>
      </c>
      <c r="L1420" t="s">
        <v>1566</v>
      </c>
      <c r="M1420">
        <f t="shared" si="44"/>
        <v>13</v>
      </c>
      <c r="N1420" t="s">
        <v>2012</v>
      </c>
      <c r="O1420" t="s">
        <v>2012</v>
      </c>
      <c r="P1420" t="s">
        <v>60</v>
      </c>
      <c r="Q1420" t="s">
        <v>49</v>
      </c>
      <c r="R1420" t="s">
        <v>50</v>
      </c>
      <c r="S1420" t="s">
        <v>918</v>
      </c>
      <c r="T1420" t="s">
        <v>68</v>
      </c>
      <c r="U1420">
        <v>0.51</v>
      </c>
      <c r="V1420" s="1">
        <v>40006</v>
      </c>
      <c r="W1420">
        <f t="shared" si="45"/>
        <v>1.8288</v>
      </c>
    </row>
    <row r="1421" spans="1:23" x14ac:dyDescent="0.2">
      <c r="A1421">
        <v>1420</v>
      </c>
      <c r="B1421">
        <v>10306</v>
      </c>
      <c r="C1421" s="1">
        <v>40380</v>
      </c>
      <c r="D1421" t="s">
        <v>21</v>
      </c>
      <c r="E1421">
        <v>20</v>
      </c>
      <c r="F1421">
        <v>285.76800000000003</v>
      </c>
      <c r="G1421">
        <v>0.02</v>
      </c>
      <c r="H1421" t="s">
        <v>22</v>
      </c>
      <c r="I1421">
        <v>51.5</v>
      </c>
      <c r="J1421">
        <v>14.58</v>
      </c>
      <c r="K1421">
        <v>7.4</v>
      </c>
      <c r="L1421" t="s">
        <v>871</v>
      </c>
      <c r="M1421">
        <f t="shared" si="44"/>
        <v>12</v>
      </c>
      <c r="N1421" t="s">
        <v>703</v>
      </c>
      <c r="O1421" t="s">
        <v>704</v>
      </c>
      <c r="P1421" t="s">
        <v>41</v>
      </c>
      <c r="Q1421" t="s">
        <v>49</v>
      </c>
      <c r="R1421" t="s">
        <v>50</v>
      </c>
      <c r="S1421" t="s">
        <v>653</v>
      </c>
      <c r="T1421" t="s">
        <v>39</v>
      </c>
      <c r="U1421">
        <v>0.48</v>
      </c>
      <c r="V1421" s="1">
        <v>40380</v>
      </c>
      <c r="W1421">
        <f t="shared" si="45"/>
        <v>5.8320000000000007</v>
      </c>
    </row>
    <row r="1422" spans="1:23" x14ac:dyDescent="0.2">
      <c r="A1422">
        <v>1421</v>
      </c>
      <c r="B1422">
        <v>10308</v>
      </c>
      <c r="C1422" s="1">
        <v>40653</v>
      </c>
      <c r="D1422" t="s">
        <v>30</v>
      </c>
      <c r="E1422">
        <v>40</v>
      </c>
      <c r="F1422">
        <v>6406.0360000000001</v>
      </c>
      <c r="G1422">
        <v>0.09</v>
      </c>
      <c r="H1422" t="s">
        <v>22</v>
      </c>
      <c r="I1422">
        <v>1153.836</v>
      </c>
      <c r="J1422">
        <v>175.99</v>
      </c>
      <c r="K1422">
        <v>8.99</v>
      </c>
      <c r="L1422" t="s">
        <v>1963</v>
      </c>
      <c r="M1422">
        <f t="shared" si="44"/>
        <v>13</v>
      </c>
      <c r="N1422" t="s">
        <v>1905</v>
      </c>
      <c r="O1422" t="s">
        <v>673</v>
      </c>
      <c r="P1422" t="s">
        <v>25</v>
      </c>
      <c r="Q1422" t="s">
        <v>42</v>
      </c>
      <c r="R1422" t="s">
        <v>43</v>
      </c>
      <c r="S1422" t="s">
        <v>631</v>
      </c>
      <c r="T1422" t="s">
        <v>39</v>
      </c>
      <c r="U1422">
        <v>0.56999999999999995</v>
      </c>
      <c r="V1422" s="1">
        <v>40655</v>
      </c>
      <c r="W1422">
        <f t="shared" si="45"/>
        <v>633.56399999999996</v>
      </c>
    </row>
    <row r="1423" spans="1:23" x14ac:dyDescent="0.2">
      <c r="A1423">
        <v>1422</v>
      </c>
      <c r="B1423">
        <v>10309</v>
      </c>
      <c r="C1423" s="1">
        <v>40138</v>
      </c>
      <c r="D1423" t="s">
        <v>21</v>
      </c>
      <c r="E1423">
        <v>23</v>
      </c>
      <c r="F1423">
        <v>468.06380000000001</v>
      </c>
      <c r="G1423">
        <v>0.03</v>
      </c>
      <c r="H1423" t="s">
        <v>22</v>
      </c>
      <c r="I1423">
        <v>213.37549999999999</v>
      </c>
      <c r="J1423">
        <v>20.98</v>
      </c>
      <c r="K1423">
        <v>1.49</v>
      </c>
      <c r="L1423" t="s">
        <v>1992</v>
      </c>
      <c r="M1423">
        <f t="shared" si="44"/>
        <v>11</v>
      </c>
      <c r="N1423" t="s">
        <v>1905</v>
      </c>
      <c r="O1423" t="s">
        <v>673</v>
      </c>
      <c r="P1423" t="s">
        <v>25</v>
      </c>
      <c r="Q1423" t="s">
        <v>26</v>
      </c>
      <c r="R1423" t="s">
        <v>37</v>
      </c>
      <c r="S1423" t="s">
        <v>645</v>
      </c>
      <c r="T1423" t="s">
        <v>39</v>
      </c>
      <c r="U1423">
        <v>0.35</v>
      </c>
      <c r="V1423" s="1">
        <v>40138</v>
      </c>
      <c r="W1423">
        <f t="shared" si="45"/>
        <v>14.4762</v>
      </c>
    </row>
    <row r="1424" spans="1:23" x14ac:dyDescent="0.2">
      <c r="A1424">
        <v>1423</v>
      </c>
      <c r="B1424">
        <v>10310</v>
      </c>
      <c r="C1424" s="1">
        <v>39849</v>
      </c>
      <c r="D1424" t="s">
        <v>21</v>
      </c>
      <c r="E1424">
        <v>48</v>
      </c>
      <c r="F1424">
        <v>128.56319999999999</v>
      </c>
      <c r="G1424">
        <v>7.0000000000000007E-2</v>
      </c>
      <c r="H1424" t="s">
        <v>22</v>
      </c>
      <c r="I1424">
        <v>9.59</v>
      </c>
      <c r="J1424">
        <v>2.88</v>
      </c>
      <c r="K1424">
        <v>1.01</v>
      </c>
      <c r="L1424" t="s">
        <v>719</v>
      </c>
      <c r="M1424">
        <f t="shared" si="44"/>
        <v>22</v>
      </c>
      <c r="N1424" t="s">
        <v>703</v>
      </c>
      <c r="O1424" t="s">
        <v>704</v>
      </c>
      <c r="P1424" t="s">
        <v>25</v>
      </c>
      <c r="Q1424" t="s">
        <v>26</v>
      </c>
      <c r="R1424" t="s">
        <v>95</v>
      </c>
      <c r="S1424" t="s">
        <v>736</v>
      </c>
      <c r="T1424" t="s">
        <v>68</v>
      </c>
      <c r="U1424">
        <v>0.55000000000000004</v>
      </c>
      <c r="V1424" s="1">
        <v>39853</v>
      </c>
      <c r="W1424">
        <f t="shared" si="45"/>
        <v>9.6768000000000018</v>
      </c>
    </row>
    <row r="1425" spans="1:23" x14ac:dyDescent="0.2">
      <c r="A1425">
        <v>1424</v>
      </c>
      <c r="B1425">
        <v>10310</v>
      </c>
      <c r="C1425" s="1">
        <v>39849</v>
      </c>
      <c r="D1425" t="s">
        <v>21</v>
      </c>
      <c r="E1425">
        <v>6</v>
      </c>
      <c r="F1425">
        <v>1058.346</v>
      </c>
      <c r="G1425">
        <v>0.1</v>
      </c>
      <c r="H1425" t="s">
        <v>22</v>
      </c>
      <c r="I1425">
        <v>-655.42399999999998</v>
      </c>
      <c r="J1425">
        <v>195.99</v>
      </c>
      <c r="K1425">
        <v>3.99</v>
      </c>
      <c r="L1425" t="s">
        <v>719</v>
      </c>
      <c r="M1425">
        <f t="shared" si="44"/>
        <v>22</v>
      </c>
      <c r="N1425" t="s">
        <v>703</v>
      </c>
      <c r="O1425" t="s">
        <v>704</v>
      </c>
      <c r="P1425" t="s">
        <v>25</v>
      </c>
      <c r="Q1425" t="s">
        <v>42</v>
      </c>
      <c r="R1425" t="s">
        <v>43</v>
      </c>
      <c r="S1425" t="s">
        <v>44</v>
      </c>
      <c r="T1425" t="s">
        <v>39</v>
      </c>
      <c r="U1425">
        <v>0.57999999999999996</v>
      </c>
      <c r="V1425" s="1">
        <v>39856</v>
      </c>
      <c r="W1425">
        <f t="shared" si="45"/>
        <v>117.59400000000001</v>
      </c>
    </row>
    <row r="1426" spans="1:23" x14ac:dyDescent="0.2">
      <c r="A1426">
        <v>1425</v>
      </c>
      <c r="B1426">
        <v>10338</v>
      </c>
      <c r="C1426" s="1">
        <v>40738</v>
      </c>
      <c r="D1426" t="s">
        <v>45</v>
      </c>
      <c r="E1426">
        <v>9</v>
      </c>
      <c r="F1426">
        <v>785.98080000000004</v>
      </c>
      <c r="G1426">
        <v>0.04</v>
      </c>
      <c r="H1426" t="s">
        <v>31</v>
      </c>
      <c r="I1426">
        <v>15.36</v>
      </c>
      <c r="J1426">
        <v>90.97</v>
      </c>
      <c r="K1426">
        <v>14</v>
      </c>
      <c r="L1426" t="s">
        <v>1464</v>
      </c>
      <c r="M1426">
        <f t="shared" si="44"/>
        <v>11</v>
      </c>
      <c r="N1426" t="s">
        <v>1453</v>
      </c>
      <c r="O1426" t="s">
        <v>512</v>
      </c>
      <c r="P1426" t="s">
        <v>41</v>
      </c>
      <c r="Q1426" t="s">
        <v>42</v>
      </c>
      <c r="R1426" t="s">
        <v>210</v>
      </c>
      <c r="S1426" t="s">
        <v>772</v>
      </c>
      <c r="T1426" t="s">
        <v>36</v>
      </c>
      <c r="U1426">
        <v>0.36</v>
      </c>
      <c r="V1426" s="1">
        <v>40740</v>
      </c>
      <c r="W1426">
        <f t="shared" si="45"/>
        <v>32.749200000000002</v>
      </c>
    </row>
    <row r="1427" spans="1:23" x14ac:dyDescent="0.2">
      <c r="A1427">
        <v>1426</v>
      </c>
      <c r="B1427">
        <v>10338</v>
      </c>
      <c r="C1427" s="1">
        <v>40738</v>
      </c>
      <c r="D1427" t="s">
        <v>45</v>
      </c>
      <c r="E1427">
        <v>7</v>
      </c>
      <c r="F1427">
        <v>304.78980000000001</v>
      </c>
      <c r="G1427">
        <v>0.02</v>
      </c>
      <c r="H1427" t="s">
        <v>31</v>
      </c>
      <c r="I1427">
        <v>33.988949999999996</v>
      </c>
      <c r="J1427">
        <v>44.43</v>
      </c>
      <c r="K1427">
        <v>46.59</v>
      </c>
      <c r="L1427" t="s">
        <v>1464</v>
      </c>
      <c r="M1427">
        <f t="shared" si="44"/>
        <v>11</v>
      </c>
      <c r="N1427" t="s">
        <v>974</v>
      </c>
      <c r="O1427" t="s">
        <v>512</v>
      </c>
      <c r="P1427" t="s">
        <v>41</v>
      </c>
      <c r="Q1427" t="s">
        <v>49</v>
      </c>
      <c r="R1427" t="s">
        <v>83</v>
      </c>
      <c r="S1427" t="s">
        <v>1528</v>
      </c>
      <c r="T1427" t="s">
        <v>82</v>
      </c>
      <c r="U1427">
        <v>0.67</v>
      </c>
      <c r="V1427" s="1">
        <v>40740</v>
      </c>
      <c r="W1427">
        <f t="shared" si="45"/>
        <v>6.2202000000000002</v>
      </c>
    </row>
    <row r="1428" spans="1:23" x14ac:dyDescent="0.2">
      <c r="A1428">
        <v>1427</v>
      </c>
      <c r="B1428">
        <v>10339</v>
      </c>
      <c r="C1428" s="1">
        <v>40827</v>
      </c>
      <c r="D1428" t="s">
        <v>21</v>
      </c>
      <c r="E1428">
        <v>49</v>
      </c>
      <c r="F1428">
        <v>9356.7656000000006</v>
      </c>
      <c r="G1428">
        <v>0.09</v>
      </c>
      <c r="H1428" t="s">
        <v>22</v>
      </c>
      <c r="I1428">
        <v>3066.17</v>
      </c>
      <c r="J1428">
        <v>209.84</v>
      </c>
      <c r="K1428">
        <v>21.21</v>
      </c>
      <c r="L1428" t="s">
        <v>1546</v>
      </c>
      <c r="M1428">
        <f t="shared" si="44"/>
        <v>15</v>
      </c>
      <c r="N1428" t="s">
        <v>2012</v>
      </c>
      <c r="O1428" t="s">
        <v>2012</v>
      </c>
      <c r="P1428" t="s">
        <v>25</v>
      </c>
      <c r="Q1428" t="s">
        <v>49</v>
      </c>
      <c r="R1428" t="s">
        <v>50</v>
      </c>
      <c r="S1428" t="s">
        <v>1225</v>
      </c>
      <c r="T1428" t="s">
        <v>29</v>
      </c>
      <c r="U1428">
        <v>0.59</v>
      </c>
      <c r="V1428" s="1">
        <v>40831</v>
      </c>
      <c r="W1428">
        <f t="shared" si="45"/>
        <v>925.39439999999991</v>
      </c>
    </row>
    <row r="1429" spans="1:23" x14ac:dyDescent="0.2">
      <c r="A1429">
        <v>1428</v>
      </c>
      <c r="B1429">
        <v>10340</v>
      </c>
      <c r="C1429" s="1">
        <v>40716</v>
      </c>
      <c r="D1429" t="s">
        <v>30</v>
      </c>
      <c r="E1429">
        <v>24</v>
      </c>
      <c r="F1429">
        <v>7472.4144000000006</v>
      </c>
      <c r="G1429">
        <v>0.03</v>
      </c>
      <c r="H1429" t="s">
        <v>22</v>
      </c>
      <c r="I1429">
        <v>2080.48</v>
      </c>
      <c r="J1429">
        <v>320.98</v>
      </c>
      <c r="K1429">
        <v>24.49</v>
      </c>
      <c r="L1429" t="s">
        <v>1190</v>
      </c>
      <c r="M1429">
        <f t="shared" si="44"/>
        <v>14</v>
      </c>
      <c r="N1429" t="s">
        <v>1123</v>
      </c>
      <c r="O1429" t="s">
        <v>1123</v>
      </c>
      <c r="P1429" t="s">
        <v>60</v>
      </c>
      <c r="Q1429" t="s">
        <v>49</v>
      </c>
      <c r="R1429" t="s">
        <v>112</v>
      </c>
      <c r="S1429" t="s">
        <v>1191</v>
      </c>
      <c r="T1429" t="s">
        <v>29</v>
      </c>
      <c r="U1429">
        <v>0.55000000000000004</v>
      </c>
      <c r="V1429" s="1">
        <v>40717</v>
      </c>
      <c r="W1429">
        <f t="shared" si="45"/>
        <v>231.10560000000001</v>
      </c>
    </row>
    <row r="1430" spans="1:23" x14ac:dyDescent="0.2">
      <c r="A1430">
        <v>1429</v>
      </c>
      <c r="B1430">
        <v>10340</v>
      </c>
      <c r="C1430" s="1">
        <v>40716</v>
      </c>
      <c r="D1430" t="s">
        <v>30</v>
      </c>
      <c r="E1430">
        <v>2</v>
      </c>
      <c r="F1430">
        <v>204.20320000000001</v>
      </c>
      <c r="G1430">
        <v>0.08</v>
      </c>
      <c r="H1430" t="s">
        <v>22</v>
      </c>
      <c r="I1430">
        <v>-178.77</v>
      </c>
      <c r="J1430">
        <v>110.98</v>
      </c>
      <c r="K1430">
        <v>13.99</v>
      </c>
      <c r="L1430" t="s">
        <v>1190</v>
      </c>
      <c r="M1430">
        <f t="shared" si="44"/>
        <v>14</v>
      </c>
      <c r="N1430" t="s">
        <v>1123</v>
      </c>
      <c r="O1430" t="s">
        <v>1123</v>
      </c>
      <c r="P1430" t="s">
        <v>60</v>
      </c>
      <c r="Q1430" t="s">
        <v>49</v>
      </c>
      <c r="R1430" t="s">
        <v>50</v>
      </c>
      <c r="S1430" t="s">
        <v>563</v>
      </c>
      <c r="T1430" t="s">
        <v>48</v>
      </c>
      <c r="U1430">
        <v>0.69</v>
      </c>
      <c r="V1430" s="1">
        <v>40717</v>
      </c>
      <c r="W1430">
        <f t="shared" si="45"/>
        <v>17.756800000000002</v>
      </c>
    </row>
    <row r="1431" spans="1:23" x14ac:dyDescent="0.2">
      <c r="A1431">
        <v>1430</v>
      </c>
      <c r="B1431">
        <v>10340</v>
      </c>
      <c r="C1431" s="1">
        <v>40716</v>
      </c>
      <c r="D1431" t="s">
        <v>30</v>
      </c>
      <c r="E1431">
        <v>15</v>
      </c>
      <c r="F1431">
        <v>300.43650000000002</v>
      </c>
      <c r="G1431">
        <v>0.09</v>
      </c>
      <c r="H1431" t="s">
        <v>22</v>
      </c>
      <c r="I1431">
        <v>-9.7799999999999994</v>
      </c>
      <c r="J1431">
        <v>22.01</v>
      </c>
      <c r="K1431">
        <v>5.53</v>
      </c>
      <c r="L1431" t="s">
        <v>1190</v>
      </c>
      <c r="M1431">
        <f t="shared" si="44"/>
        <v>14</v>
      </c>
      <c r="N1431" t="s">
        <v>1123</v>
      </c>
      <c r="O1431" t="s">
        <v>1123</v>
      </c>
      <c r="P1431" t="s">
        <v>60</v>
      </c>
      <c r="Q1431" t="s">
        <v>26</v>
      </c>
      <c r="R1431" t="s">
        <v>95</v>
      </c>
      <c r="S1431" t="s">
        <v>1147</v>
      </c>
      <c r="T1431" t="s">
        <v>52</v>
      </c>
      <c r="U1431">
        <v>0.59</v>
      </c>
      <c r="V1431" s="1">
        <v>40719</v>
      </c>
      <c r="W1431">
        <f t="shared" si="45"/>
        <v>29.713500000000003</v>
      </c>
    </row>
    <row r="1432" spans="1:23" x14ac:dyDescent="0.2">
      <c r="A1432">
        <v>1431</v>
      </c>
      <c r="B1432">
        <v>10341</v>
      </c>
      <c r="C1432" s="1">
        <v>41264</v>
      </c>
      <c r="D1432" t="s">
        <v>30</v>
      </c>
      <c r="E1432">
        <v>17</v>
      </c>
      <c r="F1432">
        <v>2250.1114999999995</v>
      </c>
      <c r="G1432">
        <v>0.09</v>
      </c>
      <c r="H1432" t="s">
        <v>31</v>
      </c>
      <c r="I1432">
        <v>43.030000000000086</v>
      </c>
      <c r="J1432">
        <v>145.44999999999999</v>
      </c>
      <c r="K1432">
        <v>17.850000000000001</v>
      </c>
      <c r="L1432" t="s">
        <v>2075</v>
      </c>
      <c r="M1432">
        <f t="shared" si="44"/>
        <v>8</v>
      </c>
      <c r="N1432" t="s">
        <v>2073</v>
      </c>
      <c r="O1432" t="s">
        <v>704</v>
      </c>
      <c r="P1432" t="s">
        <v>25</v>
      </c>
      <c r="Q1432" t="s">
        <v>42</v>
      </c>
      <c r="R1432" t="s">
        <v>210</v>
      </c>
      <c r="S1432" t="s">
        <v>234</v>
      </c>
      <c r="T1432" t="s">
        <v>36</v>
      </c>
      <c r="U1432">
        <v>0.56000000000000005</v>
      </c>
      <c r="V1432" s="1">
        <v>41265</v>
      </c>
      <c r="W1432">
        <f t="shared" si="45"/>
        <v>222.53849999999997</v>
      </c>
    </row>
    <row r="1433" spans="1:23" x14ac:dyDescent="0.2">
      <c r="A1433">
        <v>1432</v>
      </c>
      <c r="B1433">
        <v>10342</v>
      </c>
      <c r="C1433" s="1">
        <v>40869</v>
      </c>
      <c r="D1433" t="s">
        <v>63</v>
      </c>
      <c r="E1433">
        <v>45</v>
      </c>
      <c r="F1433">
        <v>5122.3590000000004</v>
      </c>
      <c r="G1433">
        <v>0.01</v>
      </c>
      <c r="H1433" t="s">
        <v>31</v>
      </c>
      <c r="I1433">
        <v>-1623.6</v>
      </c>
      <c r="J1433">
        <v>114.98</v>
      </c>
      <c r="K1433">
        <v>58.72</v>
      </c>
      <c r="L1433" t="s">
        <v>1423</v>
      </c>
      <c r="M1433">
        <f t="shared" si="44"/>
        <v>16</v>
      </c>
      <c r="N1433" t="s">
        <v>1123</v>
      </c>
      <c r="O1433" t="s">
        <v>1123</v>
      </c>
      <c r="P1433" t="s">
        <v>33</v>
      </c>
      <c r="Q1433" t="s">
        <v>49</v>
      </c>
      <c r="R1433" t="s">
        <v>80</v>
      </c>
      <c r="S1433" t="s">
        <v>983</v>
      </c>
      <c r="T1433" t="s">
        <v>82</v>
      </c>
      <c r="U1433">
        <v>0.76</v>
      </c>
      <c r="V1433" s="1">
        <v>40871</v>
      </c>
      <c r="W1433">
        <f t="shared" si="45"/>
        <v>51.741000000000007</v>
      </c>
    </row>
    <row r="1434" spans="1:23" x14ac:dyDescent="0.2">
      <c r="A1434">
        <v>1433</v>
      </c>
      <c r="B1434">
        <v>10342</v>
      </c>
      <c r="C1434" s="1">
        <v>40869</v>
      </c>
      <c r="D1434" t="s">
        <v>63</v>
      </c>
      <c r="E1434">
        <v>38</v>
      </c>
      <c r="F1434">
        <v>10259.658000000001</v>
      </c>
      <c r="G1434">
        <v>0.1</v>
      </c>
      <c r="H1434" t="s">
        <v>22</v>
      </c>
      <c r="I1434">
        <v>2925.37</v>
      </c>
      <c r="J1434">
        <v>299.99</v>
      </c>
      <c r="K1434">
        <v>11.64</v>
      </c>
      <c r="L1434" t="s">
        <v>1423</v>
      </c>
      <c r="M1434">
        <f t="shared" si="44"/>
        <v>16</v>
      </c>
      <c r="N1434" t="s">
        <v>1123</v>
      </c>
      <c r="O1434" t="s">
        <v>1123</v>
      </c>
      <c r="P1434" t="s">
        <v>33</v>
      </c>
      <c r="Q1434" t="s">
        <v>42</v>
      </c>
      <c r="R1434" t="s">
        <v>99</v>
      </c>
      <c r="S1434" t="s">
        <v>1425</v>
      </c>
      <c r="T1434" t="s">
        <v>29</v>
      </c>
      <c r="U1434">
        <v>0.5</v>
      </c>
      <c r="V1434" s="1">
        <v>40870</v>
      </c>
      <c r="W1434">
        <f t="shared" si="45"/>
        <v>1139.9620000000002</v>
      </c>
    </row>
    <row r="1435" spans="1:23" x14ac:dyDescent="0.2">
      <c r="A1435">
        <v>1434</v>
      </c>
      <c r="B1435">
        <v>10342</v>
      </c>
      <c r="C1435" s="1">
        <v>40869</v>
      </c>
      <c r="D1435" t="s">
        <v>63</v>
      </c>
      <c r="E1435">
        <v>38</v>
      </c>
      <c r="F1435">
        <v>1541.2913999999998</v>
      </c>
      <c r="G1435">
        <v>0.01</v>
      </c>
      <c r="H1435" t="s">
        <v>22</v>
      </c>
      <c r="I1435">
        <v>324.47000000000003</v>
      </c>
      <c r="J1435">
        <v>40.97</v>
      </c>
      <c r="K1435">
        <v>14.45</v>
      </c>
      <c r="L1435" t="s">
        <v>1423</v>
      </c>
      <c r="M1435">
        <f t="shared" si="44"/>
        <v>16</v>
      </c>
      <c r="N1435" t="s">
        <v>1123</v>
      </c>
      <c r="O1435" t="s">
        <v>1123</v>
      </c>
      <c r="P1435" t="s">
        <v>33</v>
      </c>
      <c r="Q1435" t="s">
        <v>49</v>
      </c>
      <c r="R1435" t="s">
        <v>50</v>
      </c>
      <c r="S1435" t="s">
        <v>310</v>
      </c>
      <c r="T1435" t="s">
        <v>29</v>
      </c>
      <c r="U1435">
        <v>0.56999999999999995</v>
      </c>
      <c r="V1435" s="1">
        <v>40871</v>
      </c>
      <c r="W1435">
        <f t="shared" si="45"/>
        <v>15.5686</v>
      </c>
    </row>
    <row r="1436" spans="1:23" x14ac:dyDescent="0.2">
      <c r="A1436">
        <v>1435</v>
      </c>
      <c r="B1436">
        <v>10342</v>
      </c>
      <c r="C1436" s="1">
        <v>40869</v>
      </c>
      <c r="D1436" t="s">
        <v>63</v>
      </c>
      <c r="E1436">
        <v>2</v>
      </c>
      <c r="F1436">
        <v>1899.981</v>
      </c>
      <c r="G1436">
        <v>0.05</v>
      </c>
      <c r="H1436" t="s">
        <v>56</v>
      </c>
      <c r="I1436">
        <v>-2342.0052000000001</v>
      </c>
      <c r="J1436">
        <v>999.99</v>
      </c>
      <c r="K1436">
        <v>13.99</v>
      </c>
      <c r="L1436" t="s">
        <v>1423</v>
      </c>
      <c r="M1436">
        <f t="shared" si="44"/>
        <v>16</v>
      </c>
      <c r="N1436" t="s">
        <v>1123</v>
      </c>
      <c r="O1436" t="s">
        <v>1123</v>
      </c>
      <c r="P1436" t="s">
        <v>33</v>
      </c>
      <c r="Q1436" t="s">
        <v>42</v>
      </c>
      <c r="R1436" t="s">
        <v>210</v>
      </c>
      <c r="S1436" t="s">
        <v>1426</v>
      </c>
      <c r="T1436" t="s">
        <v>48</v>
      </c>
      <c r="U1436">
        <v>0.36</v>
      </c>
      <c r="V1436" s="1">
        <v>40871</v>
      </c>
      <c r="W1436">
        <f t="shared" si="45"/>
        <v>99.999000000000009</v>
      </c>
    </row>
    <row r="1437" spans="1:23" x14ac:dyDescent="0.2">
      <c r="A1437">
        <v>1436</v>
      </c>
      <c r="B1437">
        <v>10369</v>
      </c>
      <c r="C1437" s="1">
        <v>40856</v>
      </c>
      <c r="D1437" t="s">
        <v>21</v>
      </c>
      <c r="E1437">
        <v>4</v>
      </c>
      <c r="F1437">
        <v>21.732800000000001</v>
      </c>
      <c r="G1437">
        <v>0.06</v>
      </c>
      <c r="H1437" t="s">
        <v>22</v>
      </c>
      <c r="I1437">
        <v>-12.38</v>
      </c>
      <c r="J1437">
        <v>5.78</v>
      </c>
      <c r="K1437">
        <v>4.96</v>
      </c>
      <c r="L1437" t="s">
        <v>728</v>
      </c>
      <c r="M1437">
        <f t="shared" si="44"/>
        <v>15</v>
      </c>
      <c r="N1437" t="s">
        <v>703</v>
      </c>
      <c r="O1437" t="s">
        <v>704</v>
      </c>
      <c r="P1437" t="s">
        <v>60</v>
      </c>
      <c r="Q1437" t="s">
        <v>26</v>
      </c>
      <c r="R1437" t="s">
        <v>61</v>
      </c>
      <c r="S1437" t="s">
        <v>737</v>
      </c>
      <c r="T1437" t="s">
        <v>39</v>
      </c>
      <c r="U1437">
        <v>0.36</v>
      </c>
      <c r="V1437" s="1">
        <v>40858</v>
      </c>
      <c r="W1437">
        <f t="shared" si="45"/>
        <v>1.3872</v>
      </c>
    </row>
    <row r="1438" spans="1:23" x14ac:dyDescent="0.2">
      <c r="A1438">
        <v>1437</v>
      </c>
      <c r="B1438">
        <v>10369</v>
      </c>
      <c r="C1438" s="1">
        <v>40856</v>
      </c>
      <c r="D1438" t="s">
        <v>21</v>
      </c>
      <c r="E1438">
        <v>23</v>
      </c>
      <c r="F1438">
        <v>655.04</v>
      </c>
      <c r="G1438">
        <v>0</v>
      </c>
      <c r="H1438" t="s">
        <v>22</v>
      </c>
      <c r="I1438">
        <v>-95.54</v>
      </c>
      <c r="J1438">
        <v>28.48</v>
      </c>
      <c r="K1438">
        <v>8.99</v>
      </c>
      <c r="L1438" t="s">
        <v>728</v>
      </c>
      <c r="M1438">
        <f t="shared" si="44"/>
        <v>15</v>
      </c>
      <c r="N1438" t="s">
        <v>703</v>
      </c>
      <c r="O1438" t="s">
        <v>704</v>
      </c>
      <c r="P1438" t="s">
        <v>60</v>
      </c>
      <c r="Q1438" t="s">
        <v>42</v>
      </c>
      <c r="R1438" t="s">
        <v>70</v>
      </c>
      <c r="S1438" t="s">
        <v>738</v>
      </c>
      <c r="T1438" t="s">
        <v>52</v>
      </c>
      <c r="U1438">
        <v>0.7</v>
      </c>
      <c r="V1438" s="1">
        <v>40861</v>
      </c>
      <c r="W1438">
        <f t="shared" si="45"/>
        <v>0</v>
      </c>
    </row>
    <row r="1439" spans="1:23" x14ac:dyDescent="0.2">
      <c r="A1439">
        <v>1438</v>
      </c>
      <c r="B1439">
        <v>10371</v>
      </c>
      <c r="C1439" s="1">
        <v>40072</v>
      </c>
      <c r="D1439" t="s">
        <v>30</v>
      </c>
      <c r="E1439">
        <v>10</v>
      </c>
      <c r="F1439">
        <v>144.71600000000001</v>
      </c>
      <c r="G1439">
        <v>0.08</v>
      </c>
      <c r="H1439" t="s">
        <v>56</v>
      </c>
      <c r="I1439">
        <v>-37.6</v>
      </c>
      <c r="J1439">
        <v>15.73</v>
      </c>
      <c r="K1439">
        <v>7.42</v>
      </c>
      <c r="L1439" t="s">
        <v>1286</v>
      </c>
      <c r="M1439">
        <f t="shared" si="44"/>
        <v>12</v>
      </c>
      <c r="N1439" t="s">
        <v>1123</v>
      </c>
      <c r="O1439" t="s">
        <v>1123</v>
      </c>
      <c r="P1439" t="s">
        <v>41</v>
      </c>
      <c r="Q1439" t="s">
        <v>26</v>
      </c>
      <c r="R1439" t="s">
        <v>150</v>
      </c>
      <c r="S1439" t="s">
        <v>1287</v>
      </c>
      <c r="T1439" t="s">
        <v>52</v>
      </c>
      <c r="U1439">
        <v>0.56000000000000005</v>
      </c>
      <c r="V1439" s="1">
        <v>40074</v>
      </c>
      <c r="W1439">
        <f t="shared" si="45"/>
        <v>12.584000000000001</v>
      </c>
    </row>
    <row r="1440" spans="1:23" x14ac:dyDescent="0.2">
      <c r="A1440">
        <v>1439</v>
      </c>
      <c r="B1440">
        <v>10373</v>
      </c>
      <c r="C1440" s="1">
        <v>40354</v>
      </c>
      <c r="D1440" t="s">
        <v>78</v>
      </c>
      <c r="E1440">
        <v>28</v>
      </c>
      <c r="F1440">
        <v>175.99680000000001</v>
      </c>
      <c r="G1440">
        <v>0.03</v>
      </c>
      <c r="H1440" t="s">
        <v>22</v>
      </c>
      <c r="I1440">
        <v>-71.73</v>
      </c>
      <c r="J1440">
        <v>6.48</v>
      </c>
      <c r="K1440">
        <v>6.6</v>
      </c>
      <c r="L1440" t="s">
        <v>1728</v>
      </c>
      <c r="M1440">
        <f t="shared" si="44"/>
        <v>13</v>
      </c>
      <c r="N1440" t="s">
        <v>1123</v>
      </c>
      <c r="O1440" t="s">
        <v>1123</v>
      </c>
      <c r="P1440" t="s">
        <v>33</v>
      </c>
      <c r="Q1440" t="s">
        <v>26</v>
      </c>
      <c r="R1440" t="s">
        <v>61</v>
      </c>
      <c r="S1440" t="s">
        <v>346</v>
      </c>
      <c r="T1440" t="s">
        <v>39</v>
      </c>
      <c r="U1440">
        <v>0.37</v>
      </c>
      <c r="V1440" s="1">
        <v>40356</v>
      </c>
      <c r="W1440">
        <f t="shared" si="45"/>
        <v>5.4432</v>
      </c>
    </row>
    <row r="1441" spans="1:23" x14ac:dyDescent="0.2">
      <c r="A1441">
        <v>1440</v>
      </c>
      <c r="B1441">
        <v>10432</v>
      </c>
      <c r="C1441" s="1">
        <v>40913</v>
      </c>
      <c r="D1441" t="s">
        <v>21</v>
      </c>
      <c r="E1441">
        <v>13</v>
      </c>
      <c r="F1441">
        <v>2152.6803999999997</v>
      </c>
      <c r="G1441">
        <v>0.08</v>
      </c>
      <c r="H1441" t="s">
        <v>22</v>
      </c>
      <c r="I1441">
        <v>220.39</v>
      </c>
      <c r="J1441">
        <v>179.99</v>
      </c>
      <c r="K1441">
        <v>19.989999999999998</v>
      </c>
      <c r="L1441" t="s">
        <v>795</v>
      </c>
      <c r="M1441">
        <f t="shared" si="44"/>
        <v>12</v>
      </c>
      <c r="N1441" t="s">
        <v>703</v>
      </c>
      <c r="O1441" t="s">
        <v>704</v>
      </c>
      <c r="P1441" t="s">
        <v>41</v>
      </c>
      <c r="Q1441" t="s">
        <v>42</v>
      </c>
      <c r="R1441" t="s">
        <v>70</v>
      </c>
      <c r="S1441" t="s">
        <v>811</v>
      </c>
      <c r="T1441" t="s">
        <v>39</v>
      </c>
      <c r="U1441">
        <v>0.48</v>
      </c>
      <c r="V1441" s="1">
        <v>40920</v>
      </c>
      <c r="W1441">
        <f t="shared" si="45"/>
        <v>187.18959999999998</v>
      </c>
    </row>
    <row r="1442" spans="1:23" x14ac:dyDescent="0.2">
      <c r="A1442">
        <v>1441</v>
      </c>
      <c r="B1442">
        <v>10434</v>
      </c>
      <c r="C1442" s="1">
        <v>40170</v>
      </c>
      <c r="D1442" t="s">
        <v>30</v>
      </c>
      <c r="E1442">
        <v>2</v>
      </c>
      <c r="F1442">
        <v>340.24239999999998</v>
      </c>
      <c r="G1442">
        <v>0.06</v>
      </c>
      <c r="H1442" t="s">
        <v>31</v>
      </c>
      <c r="I1442">
        <v>-244.47</v>
      </c>
      <c r="J1442">
        <v>180.98</v>
      </c>
      <c r="K1442">
        <v>26.2</v>
      </c>
      <c r="L1442" t="s">
        <v>1423</v>
      </c>
      <c r="M1442">
        <f t="shared" si="44"/>
        <v>16</v>
      </c>
      <c r="N1442" t="s">
        <v>1123</v>
      </c>
      <c r="O1442" t="s">
        <v>1123</v>
      </c>
      <c r="P1442" t="s">
        <v>25</v>
      </c>
      <c r="Q1442" t="s">
        <v>49</v>
      </c>
      <c r="R1442" t="s">
        <v>112</v>
      </c>
      <c r="S1442" t="s">
        <v>263</v>
      </c>
      <c r="T1442" t="s">
        <v>36</v>
      </c>
      <c r="U1442">
        <v>0.59</v>
      </c>
      <c r="V1442" s="1">
        <v>40171</v>
      </c>
      <c r="W1442">
        <f t="shared" si="45"/>
        <v>21.717599999999997</v>
      </c>
    </row>
    <row r="1443" spans="1:23" x14ac:dyDescent="0.2">
      <c r="A1443">
        <v>1442</v>
      </c>
      <c r="B1443">
        <v>10435</v>
      </c>
      <c r="C1443" s="1">
        <v>40400</v>
      </c>
      <c r="D1443" t="s">
        <v>63</v>
      </c>
      <c r="E1443">
        <v>38</v>
      </c>
      <c r="F1443">
        <v>821.20279999999991</v>
      </c>
      <c r="G1443">
        <v>0.06</v>
      </c>
      <c r="H1443" t="s">
        <v>22</v>
      </c>
      <c r="I1443">
        <v>-14.31</v>
      </c>
      <c r="J1443">
        <v>22.99</v>
      </c>
      <c r="K1443">
        <v>8.99</v>
      </c>
      <c r="L1443" t="s">
        <v>553</v>
      </c>
      <c r="M1443">
        <f t="shared" si="44"/>
        <v>13</v>
      </c>
      <c r="N1443" t="s">
        <v>511</v>
      </c>
      <c r="O1443" t="s">
        <v>512</v>
      </c>
      <c r="P1443" t="s">
        <v>41</v>
      </c>
      <c r="Q1443" t="s">
        <v>26</v>
      </c>
      <c r="R1443" t="s">
        <v>95</v>
      </c>
      <c r="S1443" t="s">
        <v>554</v>
      </c>
      <c r="T1443" t="s">
        <v>52</v>
      </c>
      <c r="U1443">
        <v>0.56999999999999995</v>
      </c>
      <c r="V1443" s="1">
        <v>40402</v>
      </c>
      <c r="W1443">
        <f t="shared" si="45"/>
        <v>52.417199999999994</v>
      </c>
    </row>
    <row r="1444" spans="1:23" x14ac:dyDescent="0.2">
      <c r="A1444">
        <v>1443</v>
      </c>
      <c r="B1444">
        <v>10435</v>
      </c>
      <c r="C1444" s="1">
        <v>40400</v>
      </c>
      <c r="D1444" t="s">
        <v>63</v>
      </c>
      <c r="E1444">
        <v>46</v>
      </c>
      <c r="F1444">
        <v>509.54200000000003</v>
      </c>
      <c r="G1444">
        <v>0.05</v>
      </c>
      <c r="H1444" t="s">
        <v>22</v>
      </c>
      <c r="I1444">
        <v>-162.24</v>
      </c>
      <c r="J1444">
        <v>11.66</v>
      </c>
      <c r="K1444">
        <v>7.95</v>
      </c>
      <c r="L1444" t="s">
        <v>553</v>
      </c>
      <c r="M1444">
        <f t="shared" si="44"/>
        <v>13</v>
      </c>
      <c r="N1444" t="s">
        <v>511</v>
      </c>
      <c r="O1444" t="s">
        <v>512</v>
      </c>
      <c r="P1444" t="s">
        <v>41</v>
      </c>
      <c r="Q1444" t="s">
        <v>26</v>
      </c>
      <c r="R1444" t="s">
        <v>95</v>
      </c>
      <c r="S1444" t="s">
        <v>555</v>
      </c>
      <c r="T1444" t="s">
        <v>52</v>
      </c>
      <c r="U1444">
        <v>0.57999999999999996</v>
      </c>
      <c r="V1444" s="1">
        <v>40401</v>
      </c>
      <c r="W1444">
        <f t="shared" si="45"/>
        <v>26.818000000000001</v>
      </c>
    </row>
    <row r="1445" spans="1:23" x14ac:dyDescent="0.2">
      <c r="A1445">
        <v>1444</v>
      </c>
      <c r="B1445">
        <v>10436</v>
      </c>
      <c r="C1445" s="1">
        <v>40545</v>
      </c>
      <c r="D1445" t="s">
        <v>21</v>
      </c>
      <c r="E1445">
        <v>24</v>
      </c>
      <c r="F1445">
        <v>127.54559999999999</v>
      </c>
      <c r="G1445">
        <v>0.09</v>
      </c>
      <c r="H1445" t="s">
        <v>22</v>
      </c>
      <c r="I1445">
        <v>49.81</v>
      </c>
      <c r="J1445">
        <v>5.84</v>
      </c>
      <c r="K1445">
        <v>1</v>
      </c>
      <c r="L1445" t="s">
        <v>1459</v>
      </c>
      <c r="M1445">
        <f t="shared" si="44"/>
        <v>10</v>
      </c>
      <c r="N1445" t="s">
        <v>1595</v>
      </c>
      <c r="O1445" t="s">
        <v>1595</v>
      </c>
      <c r="P1445" t="s">
        <v>41</v>
      </c>
      <c r="Q1445" t="s">
        <v>26</v>
      </c>
      <c r="R1445" t="s">
        <v>95</v>
      </c>
      <c r="S1445" t="s">
        <v>1144</v>
      </c>
      <c r="T1445" t="s">
        <v>68</v>
      </c>
      <c r="U1445">
        <v>0.38</v>
      </c>
      <c r="V1445" s="1">
        <v>40552</v>
      </c>
      <c r="W1445">
        <f t="shared" si="45"/>
        <v>12.6144</v>
      </c>
    </row>
    <row r="1446" spans="1:23" x14ac:dyDescent="0.2">
      <c r="A1446">
        <v>1445</v>
      </c>
      <c r="B1446">
        <v>10437</v>
      </c>
      <c r="C1446" s="1">
        <v>40043</v>
      </c>
      <c r="D1446" t="s">
        <v>78</v>
      </c>
      <c r="E1446">
        <v>50</v>
      </c>
      <c r="F1446">
        <v>791.505</v>
      </c>
      <c r="G1446">
        <v>0.01</v>
      </c>
      <c r="H1446" t="s">
        <v>22</v>
      </c>
      <c r="I1446">
        <v>-191.22200000000001</v>
      </c>
      <c r="J1446">
        <v>15.99</v>
      </c>
      <c r="K1446">
        <v>13.18</v>
      </c>
      <c r="L1446" t="s">
        <v>133</v>
      </c>
      <c r="M1446">
        <f t="shared" si="44"/>
        <v>9</v>
      </c>
      <c r="N1446" t="s">
        <v>173</v>
      </c>
      <c r="O1446" t="s">
        <v>173</v>
      </c>
      <c r="P1446" t="s">
        <v>41</v>
      </c>
      <c r="Q1446" t="s">
        <v>26</v>
      </c>
      <c r="R1446" t="s">
        <v>37</v>
      </c>
      <c r="S1446" t="s">
        <v>92</v>
      </c>
      <c r="T1446" t="s">
        <v>39</v>
      </c>
      <c r="U1446">
        <v>0.37</v>
      </c>
      <c r="V1446" s="1">
        <v>40045</v>
      </c>
      <c r="W1446">
        <f t="shared" si="45"/>
        <v>7.9950000000000001</v>
      </c>
    </row>
    <row r="1447" spans="1:23" x14ac:dyDescent="0.2">
      <c r="A1447">
        <v>1446</v>
      </c>
      <c r="B1447">
        <v>10439</v>
      </c>
      <c r="C1447" s="1">
        <v>40996</v>
      </c>
      <c r="D1447" t="s">
        <v>45</v>
      </c>
      <c r="E1447">
        <v>41</v>
      </c>
      <c r="F1447">
        <v>776.54000000000008</v>
      </c>
      <c r="G1447">
        <v>0</v>
      </c>
      <c r="H1447" t="s">
        <v>22</v>
      </c>
      <c r="I1447">
        <v>384.5145</v>
      </c>
      <c r="J1447">
        <v>18.940000000000001</v>
      </c>
      <c r="K1447">
        <v>1.49</v>
      </c>
      <c r="L1447" t="s">
        <v>2122</v>
      </c>
      <c r="M1447">
        <f t="shared" si="44"/>
        <v>12</v>
      </c>
      <c r="N1447" t="s">
        <v>2073</v>
      </c>
      <c r="O1447" t="s">
        <v>704</v>
      </c>
      <c r="P1447" t="s">
        <v>33</v>
      </c>
      <c r="Q1447" t="s">
        <v>26</v>
      </c>
      <c r="R1447" t="s">
        <v>37</v>
      </c>
      <c r="S1447" t="s">
        <v>896</v>
      </c>
      <c r="T1447" t="s">
        <v>39</v>
      </c>
      <c r="U1447">
        <v>0.35</v>
      </c>
      <c r="V1447" s="1">
        <v>40998</v>
      </c>
      <c r="W1447">
        <f t="shared" si="45"/>
        <v>0</v>
      </c>
    </row>
    <row r="1448" spans="1:23" x14ac:dyDescent="0.2">
      <c r="A1448">
        <v>1447</v>
      </c>
      <c r="B1448">
        <v>10439</v>
      </c>
      <c r="C1448" s="1">
        <v>40996</v>
      </c>
      <c r="D1448" t="s">
        <v>45</v>
      </c>
      <c r="E1448">
        <v>30</v>
      </c>
      <c r="F1448">
        <v>528.61199999999997</v>
      </c>
      <c r="G1448">
        <v>0.02</v>
      </c>
      <c r="H1448" t="s">
        <v>22</v>
      </c>
      <c r="I1448">
        <v>-48.44</v>
      </c>
      <c r="J1448">
        <v>17.98</v>
      </c>
      <c r="K1448">
        <v>4</v>
      </c>
      <c r="L1448" t="s">
        <v>2122</v>
      </c>
      <c r="M1448">
        <f t="shared" si="44"/>
        <v>12</v>
      </c>
      <c r="N1448" t="s">
        <v>2073</v>
      </c>
      <c r="O1448" t="s">
        <v>704</v>
      </c>
      <c r="P1448" t="s">
        <v>33</v>
      </c>
      <c r="Q1448" t="s">
        <v>42</v>
      </c>
      <c r="R1448" t="s">
        <v>70</v>
      </c>
      <c r="S1448" t="s">
        <v>846</v>
      </c>
      <c r="T1448" t="s">
        <v>39</v>
      </c>
      <c r="U1448">
        <v>0.79</v>
      </c>
      <c r="V1448" s="1">
        <v>40998</v>
      </c>
      <c r="W1448">
        <f t="shared" si="45"/>
        <v>10.788</v>
      </c>
    </row>
    <row r="1449" spans="1:23" x14ac:dyDescent="0.2">
      <c r="A1449">
        <v>1448</v>
      </c>
      <c r="B1449">
        <v>10439</v>
      </c>
      <c r="C1449" s="1">
        <v>40996</v>
      </c>
      <c r="D1449" t="s">
        <v>45</v>
      </c>
      <c r="E1449">
        <v>27</v>
      </c>
      <c r="F1449">
        <v>71.007300000000001</v>
      </c>
      <c r="G1449">
        <v>0.09</v>
      </c>
      <c r="H1449" t="s">
        <v>22</v>
      </c>
      <c r="I1449">
        <v>26.13</v>
      </c>
      <c r="J1449">
        <v>2.89</v>
      </c>
      <c r="K1449">
        <v>0.5</v>
      </c>
      <c r="L1449" t="s">
        <v>2122</v>
      </c>
      <c r="M1449">
        <f t="shared" si="44"/>
        <v>12</v>
      </c>
      <c r="N1449" t="s">
        <v>2073</v>
      </c>
      <c r="O1449" t="s">
        <v>704</v>
      </c>
      <c r="P1449" t="s">
        <v>33</v>
      </c>
      <c r="Q1449" t="s">
        <v>26</v>
      </c>
      <c r="R1449" t="s">
        <v>88</v>
      </c>
      <c r="S1449" t="s">
        <v>474</v>
      </c>
      <c r="T1449" t="s">
        <v>39</v>
      </c>
      <c r="U1449">
        <v>0.38</v>
      </c>
      <c r="V1449" s="1">
        <v>40997</v>
      </c>
      <c r="W1449">
        <f t="shared" si="45"/>
        <v>7.0226999999999995</v>
      </c>
    </row>
    <row r="1450" spans="1:23" x14ac:dyDescent="0.2">
      <c r="A1450">
        <v>1449</v>
      </c>
      <c r="B1450">
        <v>10439</v>
      </c>
      <c r="C1450" s="1">
        <v>40996</v>
      </c>
      <c r="D1450" t="s">
        <v>45</v>
      </c>
      <c r="E1450">
        <v>46</v>
      </c>
      <c r="F1450">
        <v>204.01920000000001</v>
      </c>
      <c r="G1450">
        <v>0.01</v>
      </c>
      <c r="H1450" t="s">
        <v>56</v>
      </c>
      <c r="I1450">
        <v>-205.75</v>
      </c>
      <c r="J1450">
        <v>4.4800000000000004</v>
      </c>
      <c r="K1450">
        <v>7.24</v>
      </c>
      <c r="L1450" t="s">
        <v>2122</v>
      </c>
      <c r="M1450">
        <f t="shared" si="44"/>
        <v>12</v>
      </c>
      <c r="N1450" t="s">
        <v>2073</v>
      </c>
      <c r="O1450" t="s">
        <v>704</v>
      </c>
      <c r="P1450" t="s">
        <v>33</v>
      </c>
      <c r="Q1450" t="s">
        <v>49</v>
      </c>
      <c r="R1450" t="s">
        <v>50</v>
      </c>
      <c r="S1450" t="s">
        <v>1652</v>
      </c>
      <c r="T1450" t="s">
        <v>39</v>
      </c>
      <c r="U1450">
        <v>0.54</v>
      </c>
      <c r="V1450" s="1">
        <v>40998</v>
      </c>
      <c r="W1450">
        <f t="shared" si="45"/>
        <v>2.0608</v>
      </c>
    </row>
    <row r="1451" spans="1:23" x14ac:dyDescent="0.2">
      <c r="A1451">
        <v>1450</v>
      </c>
      <c r="B1451">
        <v>10464</v>
      </c>
      <c r="C1451" s="1">
        <v>40035</v>
      </c>
      <c r="D1451" t="s">
        <v>78</v>
      </c>
      <c r="E1451">
        <v>23</v>
      </c>
      <c r="F1451">
        <v>113.39460000000001</v>
      </c>
      <c r="G1451">
        <v>0.01</v>
      </c>
      <c r="H1451" t="s">
        <v>22</v>
      </c>
      <c r="I1451">
        <v>-69.069999999999993</v>
      </c>
      <c r="J1451">
        <v>4.9800000000000004</v>
      </c>
      <c r="K1451">
        <v>6.07</v>
      </c>
      <c r="L1451" t="s">
        <v>2009</v>
      </c>
      <c r="M1451">
        <f t="shared" si="44"/>
        <v>13</v>
      </c>
      <c r="N1451" t="s">
        <v>2073</v>
      </c>
      <c r="O1451" t="s">
        <v>704</v>
      </c>
      <c r="P1451" t="s">
        <v>33</v>
      </c>
      <c r="Q1451" t="s">
        <v>26</v>
      </c>
      <c r="R1451" t="s">
        <v>61</v>
      </c>
      <c r="S1451" t="s">
        <v>352</v>
      </c>
      <c r="T1451" t="s">
        <v>39</v>
      </c>
      <c r="U1451">
        <v>0.36</v>
      </c>
      <c r="V1451" s="1">
        <v>40036</v>
      </c>
      <c r="W1451">
        <f t="shared" si="45"/>
        <v>1.1454000000000002</v>
      </c>
    </row>
    <row r="1452" spans="1:23" x14ac:dyDescent="0.2">
      <c r="A1452">
        <v>1451</v>
      </c>
      <c r="B1452">
        <v>10466</v>
      </c>
      <c r="C1452" s="1">
        <v>41268</v>
      </c>
      <c r="D1452" t="s">
        <v>30</v>
      </c>
      <c r="E1452">
        <v>27</v>
      </c>
      <c r="F1452">
        <v>107.4708</v>
      </c>
      <c r="G1452">
        <v>7.0000000000000007E-2</v>
      </c>
      <c r="H1452" t="s">
        <v>22</v>
      </c>
      <c r="I1452">
        <v>16.21</v>
      </c>
      <c r="J1452">
        <v>4.28</v>
      </c>
      <c r="K1452">
        <v>0.94</v>
      </c>
      <c r="L1452" t="s">
        <v>1521</v>
      </c>
      <c r="M1452">
        <f t="shared" si="44"/>
        <v>10</v>
      </c>
      <c r="N1452" t="s">
        <v>2012</v>
      </c>
      <c r="O1452" t="s">
        <v>2012</v>
      </c>
      <c r="P1452" t="s">
        <v>41</v>
      </c>
      <c r="Q1452" t="s">
        <v>26</v>
      </c>
      <c r="R1452" t="s">
        <v>95</v>
      </c>
      <c r="S1452" t="s">
        <v>540</v>
      </c>
      <c r="T1452" t="s">
        <v>68</v>
      </c>
      <c r="U1452">
        <v>0.56000000000000005</v>
      </c>
      <c r="V1452" s="1">
        <v>41269</v>
      </c>
      <c r="W1452">
        <f t="shared" si="45"/>
        <v>8.0892000000000017</v>
      </c>
    </row>
    <row r="1453" spans="1:23" x14ac:dyDescent="0.2">
      <c r="A1453">
        <v>1452</v>
      </c>
      <c r="B1453">
        <v>10470</v>
      </c>
      <c r="C1453" s="1">
        <v>41033</v>
      </c>
      <c r="D1453" t="s">
        <v>21</v>
      </c>
      <c r="E1453">
        <v>40</v>
      </c>
      <c r="F1453">
        <v>1725.1919999999998</v>
      </c>
      <c r="G1453">
        <v>0.02</v>
      </c>
      <c r="H1453" t="s">
        <v>56</v>
      </c>
      <c r="I1453">
        <v>490.77</v>
      </c>
      <c r="J1453">
        <v>44.01</v>
      </c>
      <c r="K1453">
        <v>3.5</v>
      </c>
      <c r="L1453" t="s">
        <v>1740</v>
      </c>
      <c r="M1453">
        <f t="shared" si="44"/>
        <v>11</v>
      </c>
      <c r="N1453" t="s">
        <v>1123</v>
      </c>
      <c r="O1453" t="s">
        <v>1123</v>
      </c>
      <c r="P1453" t="s">
        <v>41</v>
      </c>
      <c r="Q1453" t="s">
        <v>26</v>
      </c>
      <c r="R1453" t="s">
        <v>34</v>
      </c>
      <c r="S1453" t="s">
        <v>1648</v>
      </c>
      <c r="T1453" t="s">
        <v>39</v>
      </c>
      <c r="U1453">
        <v>0.59</v>
      </c>
      <c r="V1453" s="1">
        <v>41035</v>
      </c>
      <c r="W1453">
        <f t="shared" si="45"/>
        <v>35.207999999999998</v>
      </c>
    </row>
    <row r="1454" spans="1:23" x14ac:dyDescent="0.2">
      <c r="A1454">
        <v>1453</v>
      </c>
      <c r="B1454">
        <v>10470</v>
      </c>
      <c r="C1454" s="1">
        <v>41033</v>
      </c>
      <c r="D1454" t="s">
        <v>21</v>
      </c>
      <c r="E1454">
        <v>8</v>
      </c>
      <c r="F1454">
        <v>124.08240000000001</v>
      </c>
      <c r="G1454">
        <v>0.03</v>
      </c>
      <c r="H1454" t="s">
        <v>22</v>
      </c>
      <c r="I1454">
        <v>-54.613500000000002</v>
      </c>
      <c r="J1454">
        <v>15.99</v>
      </c>
      <c r="K1454">
        <v>13.18</v>
      </c>
      <c r="L1454" t="s">
        <v>1740</v>
      </c>
      <c r="M1454">
        <f t="shared" si="44"/>
        <v>11</v>
      </c>
      <c r="N1454" t="s">
        <v>1123</v>
      </c>
      <c r="O1454" t="s">
        <v>1123</v>
      </c>
      <c r="P1454" t="s">
        <v>41</v>
      </c>
      <c r="Q1454" t="s">
        <v>26</v>
      </c>
      <c r="R1454" t="s">
        <v>37</v>
      </c>
      <c r="S1454" t="s">
        <v>92</v>
      </c>
      <c r="T1454" t="s">
        <v>39</v>
      </c>
      <c r="U1454">
        <v>0.37</v>
      </c>
      <c r="V1454" s="1">
        <v>41040</v>
      </c>
      <c r="W1454">
        <f t="shared" si="45"/>
        <v>3.8376000000000001</v>
      </c>
    </row>
    <row r="1455" spans="1:23" x14ac:dyDescent="0.2">
      <c r="A1455">
        <v>1454</v>
      </c>
      <c r="B1455">
        <v>10470</v>
      </c>
      <c r="C1455" s="1">
        <v>41033</v>
      </c>
      <c r="D1455" t="s">
        <v>21</v>
      </c>
      <c r="E1455">
        <v>20</v>
      </c>
      <c r="F1455">
        <v>3203.018</v>
      </c>
      <c r="G1455">
        <v>0.09</v>
      </c>
      <c r="H1455" t="s">
        <v>22</v>
      </c>
      <c r="I1455">
        <v>333.72</v>
      </c>
      <c r="J1455">
        <v>175.99</v>
      </c>
      <c r="K1455">
        <v>4.99</v>
      </c>
      <c r="L1455" t="s">
        <v>1740</v>
      </c>
      <c r="M1455">
        <f t="shared" si="44"/>
        <v>11</v>
      </c>
      <c r="N1455" t="s">
        <v>1123</v>
      </c>
      <c r="O1455" t="s">
        <v>1123</v>
      </c>
      <c r="P1455" t="s">
        <v>41</v>
      </c>
      <c r="Q1455" t="s">
        <v>42</v>
      </c>
      <c r="R1455" t="s">
        <v>43</v>
      </c>
      <c r="S1455" t="s">
        <v>771</v>
      </c>
      <c r="T1455" t="s">
        <v>39</v>
      </c>
      <c r="U1455">
        <v>0.59</v>
      </c>
      <c r="V1455" s="1">
        <v>41035</v>
      </c>
      <c r="W1455">
        <f t="shared" si="45"/>
        <v>316.78199999999998</v>
      </c>
    </row>
    <row r="1456" spans="1:23" x14ac:dyDescent="0.2">
      <c r="A1456">
        <v>1455</v>
      </c>
      <c r="B1456">
        <v>10470</v>
      </c>
      <c r="C1456" s="1">
        <v>41033</v>
      </c>
      <c r="D1456" t="s">
        <v>78</v>
      </c>
      <c r="E1456">
        <v>35</v>
      </c>
      <c r="F1456">
        <v>232.47</v>
      </c>
      <c r="G1456">
        <v>0.1</v>
      </c>
      <c r="H1456" t="s">
        <v>22</v>
      </c>
      <c r="I1456">
        <v>-94.78</v>
      </c>
      <c r="J1456">
        <v>7.38</v>
      </c>
      <c r="K1456">
        <v>5.21</v>
      </c>
      <c r="L1456" t="s">
        <v>888</v>
      </c>
      <c r="M1456">
        <f t="shared" si="44"/>
        <v>12</v>
      </c>
      <c r="N1456" t="s">
        <v>703</v>
      </c>
      <c r="O1456" t="s">
        <v>704</v>
      </c>
      <c r="P1456" t="s">
        <v>41</v>
      </c>
      <c r="Q1456" t="s">
        <v>49</v>
      </c>
      <c r="R1456" t="s">
        <v>50</v>
      </c>
      <c r="S1456" t="s">
        <v>514</v>
      </c>
      <c r="T1456" t="s">
        <v>39</v>
      </c>
      <c r="U1456">
        <v>0.56000000000000005</v>
      </c>
      <c r="V1456" s="1">
        <v>41038</v>
      </c>
      <c r="W1456">
        <f t="shared" si="45"/>
        <v>25.830000000000002</v>
      </c>
    </row>
    <row r="1457" spans="1:23" x14ac:dyDescent="0.2">
      <c r="A1457">
        <v>1456</v>
      </c>
      <c r="B1457">
        <v>10498</v>
      </c>
      <c r="C1457" s="1">
        <v>40474</v>
      </c>
      <c r="D1457" t="s">
        <v>21</v>
      </c>
      <c r="E1457">
        <v>47</v>
      </c>
      <c r="F1457">
        <v>1848.5663999999999</v>
      </c>
      <c r="G1457">
        <v>0.04</v>
      </c>
      <c r="H1457" t="s">
        <v>22</v>
      </c>
      <c r="I1457">
        <v>327.9</v>
      </c>
      <c r="J1457">
        <v>40.97</v>
      </c>
      <c r="K1457">
        <v>8.99</v>
      </c>
      <c r="L1457" t="s">
        <v>1288</v>
      </c>
      <c r="M1457">
        <f t="shared" si="44"/>
        <v>12</v>
      </c>
      <c r="N1457" t="s">
        <v>1123</v>
      </c>
      <c r="O1457" t="s">
        <v>1123</v>
      </c>
      <c r="P1457" t="s">
        <v>25</v>
      </c>
      <c r="Q1457" t="s">
        <v>26</v>
      </c>
      <c r="R1457" t="s">
        <v>95</v>
      </c>
      <c r="S1457" t="s">
        <v>777</v>
      </c>
      <c r="T1457" t="s">
        <v>52</v>
      </c>
      <c r="U1457">
        <v>0.59</v>
      </c>
      <c r="V1457" s="1">
        <v>40481</v>
      </c>
      <c r="W1457">
        <f t="shared" si="45"/>
        <v>77.023600000000002</v>
      </c>
    </row>
    <row r="1458" spans="1:23" x14ac:dyDescent="0.2">
      <c r="A1458">
        <v>1457</v>
      </c>
      <c r="B1458">
        <v>10499</v>
      </c>
      <c r="C1458" s="1">
        <v>40498</v>
      </c>
      <c r="D1458" t="s">
        <v>45</v>
      </c>
      <c r="E1458">
        <v>29</v>
      </c>
      <c r="F1458">
        <v>7525.1781000000001</v>
      </c>
      <c r="G1458">
        <v>0.01</v>
      </c>
      <c r="H1458" t="s">
        <v>31</v>
      </c>
      <c r="I1458">
        <v>31.21</v>
      </c>
      <c r="J1458">
        <v>262.11</v>
      </c>
      <c r="K1458">
        <v>62.74</v>
      </c>
      <c r="L1458" t="s">
        <v>190</v>
      </c>
      <c r="M1458">
        <f t="shared" si="44"/>
        <v>13</v>
      </c>
      <c r="N1458" t="s">
        <v>173</v>
      </c>
      <c r="O1458" t="s">
        <v>173</v>
      </c>
      <c r="P1458" t="s">
        <v>41</v>
      </c>
      <c r="Q1458" t="s">
        <v>49</v>
      </c>
      <c r="R1458" t="s">
        <v>83</v>
      </c>
      <c r="S1458" t="s">
        <v>191</v>
      </c>
      <c r="T1458" t="s">
        <v>82</v>
      </c>
      <c r="U1458">
        <v>0.75</v>
      </c>
      <c r="V1458" s="1">
        <v>40499</v>
      </c>
      <c r="W1458">
        <f t="shared" si="45"/>
        <v>76.011900000000011</v>
      </c>
    </row>
    <row r="1459" spans="1:23" x14ac:dyDescent="0.2">
      <c r="A1459">
        <v>1458</v>
      </c>
      <c r="B1459">
        <v>10502</v>
      </c>
      <c r="C1459" s="1">
        <v>40312</v>
      </c>
      <c r="D1459" t="s">
        <v>45</v>
      </c>
      <c r="E1459">
        <v>33</v>
      </c>
      <c r="F1459">
        <v>7246.2059999999992</v>
      </c>
      <c r="G1459">
        <v>0.1</v>
      </c>
      <c r="H1459" t="s">
        <v>31</v>
      </c>
      <c r="I1459">
        <v>1523.46</v>
      </c>
      <c r="J1459">
        <v>243.98</v>
      </c>
      <c r="K1459">
        <v>43.32</v>
      </c>
      <c r="L1459" t="s">
        <v>1817</v>
      </c>
      <c r="M1459">
        <f t="shared" si="44"/>
        <v>10</v>
      </c>
      <c r="N1459" t="s">
        <v>1813</v>
      </c>
      <c r="O1459" t="s">
        <v>512</v>
      </c>
      <c r="P1459" t="s">
        <v>33</v>
      </c>
      <c r="Q1459" t="s">
        <v>49</v>
      </c>
      <c r="R1459" t="s">
        <v>112</v>
      </c>
      <c r="S1459" t="s">
        <v>237</v>
      </c>
      <c r="T1459" t="s">
        <v>36</v>
      </c>
      <c r="U1459">
        <v>0.55000000000000004</v>
      </c>
      <c r="V1459" s="1">
        <v>40313</v>
      </c>
      <c r="W1459">
        <f t="shared" si="45"/>
        <v>805.13400000000001</v>
      </c>
    </row>
    <row r="1460" spans="1:23" x14ac:dyDescent="0.2">
      <c r="A1460">
        <v>1459</v>
      </c>
      <c r="B1460">
        <v>10502</v>
      </c>
      <c r="C1460" s="1">
        <v>40312</v>
      </c>
      <c r="D1460" t="s">
        <v>45</v>
      </c>
      <c r="E1460">
        <v>36</v>
      </c>
      <c r="F1460">
        <v>877.13279999999997</v>
      </c>
      <c r="G1460">
        <v>0.04</v>
      </c>
      <c r="H1460" t="s">
        <v>22</v>
      </c>
      <c r="I1460">
        <v>182.72</v>
      </c>
      <c r="J1460">
        <v>25.38</v>
      </c>
      <c r="K1460">
        <v>8.99</v>
      </c>
      <c r="L1460" t="s">
        <v>1817</v>
      </c>
      <c r="M1460">
        <f t="shared" si="44"/>
        <v>10</v>
      </c>
      <c r="N1460" t="s">
        <v>1813</v>
      </c>
      <c r="O1460" t="s">
        <v>512</v>
      </c>
      <c r="P1460" t="s">
        <v>33</v>
      </c>
      <c r="Q1460" t="s">
        <v>49</v>
      </c>
      <c r="R1460" t="s">
        <v>50</v>
      </c>
      <c r="S1460" t="s">
        <v>335</v>
      </c>
      <c r="T1460" t="s">
        <v>52</v>
      </c>
      <c r="U1460">
        <v>0.5</v>
      </c>
      <c r="V1460" s="1">
        <v>40314</v>
      </c>
      <c r="W1460">
        <f t="shared" si="45"/>
        <v>36.547199999999997</v>
      </c>
    </row>
    <row r="1461" spans="1:23" x14ac:dyDescent="0.2">
      <c r="A1461">
        <v>1460</v>
      </c>
      <c r="B1461">
        <v>10528</v>
      </c>
      <c r="C1461" s="1">
        <v>40069</v>
      </c>
      <c r="D1461" t="s">
        <v>63</v>
      </c>
      <c r="E1461">
        <v>47</v>
      </c>
      <c r="F1461">
        <v>815.26199999999994</v>
      </c>
      <c r="G1461">
        <v>0.02</v>
      </c>
      <c r="H1461" t="s">
        <v>56</v>
      </c>
      <c r="I1461">
        <v>-132.91</v>
      </c>
      <c r="J1461">
        <v>17.7</v>
      </c>
      <c r="K1461">
        <v>9.4700000000000006</v>
      </c>
      <c r="L1461" t="s">
        <v>1974</v>
      </c>
      <c r="M1461">
        <f t="shared" si="44"/>
        <v>13</v>
      </c>
      <c r="N1461" t="s">
        <v>1905</v>
      </c>
      <c r="O1461" t="s">
        <v>673</v>
      </c>
      <c r="P1461" t="s">
        <v>41</v>
      </c>
      <c r="Q1461" t="s">
        <v>26</v>
      </c>
      <c r="R1461" t="s">
        <v>27</v>
      </c>
      <c r="S1461" t="s">
        <v>1446</v>
      </c>
      <c r="T1461" t="s">
        <v>39</v>
      </c>
      <c r="U1461">
        <v>0.59</v>
      </c>
      <c r="V1461" s="1">
        <v>40071</v>
      </c>
      <c r="W1461">
        <f t="shared" si="45"/>
        <v>16.637999999999998</v>
      </c>
    </row>
    <row r="1462" spans="1:23" x14ac:dyDescent="0.2">
      <c r="A1462">
        <v>1461</v>
      </c>
      <c r="B1462">
        <v>10530</v>
      </c>
      <c r="C1462" s="1">
        <v>39840</v>
      </c>
      <c r="D1462" t="s">
        <v>63</v>
      </c>
      <c r="E1462">
        <v>4</v>
      </c>
      <c r="F1462">
        <v>435.08079999999995</v>
      </c>
      <c r="G1462">
        <v>0.02</v>
      </c>
      <c r="H1462" t="s">
        <v>22</v>
      </c>
      <c r="I1462">
        <v>-411.65300000000002</v>
      </c>
      <c r="J1462">
        <v>110.99</v>
      </c>
      <c r="K1462">
        <v>2.5</v>
      </c>
      <c r="L1462" t="s">
        <v>1862</v>
      </c>
      <c r="M1462">
        <f t="shared" si="44"/>
        <v>12</v>
      </c>
      <c r="N1462" t="s">
        <v>672</v>
      </c>
      <c r="O1462" t="s">
        <v>673</v>
      </c>
      <c r="P1462" t="s">
        <v>33</v>
      </c>
      <c r="Q1462" t="s">
        <v>42</v>
      </c>
      <c r="R1462" t="s">
        <v>43</v>
      </c>
      <c r="S1462" t="s">
        <v>493</v>
      </c>
      <c r="T1462" t="s">
        <v>39</v>
      </c>
      <c r="U1462">
        <v>0.56999999999999995</v>
      </c>
      <c r="V1462" s="1">
        <v>39842</v>
      </c>
      <c r="W1462">
        <f t="shared" si="45"/>
        <v>8.8791999999999991</v>
      </c>
    </row>
    <row r="1463" spans="1:23" x14ac:dyDescent="0.2">
      <c r="A1463">
        <v>1462</v>
      </c>
      <c r="B1463">
        <v>10535</v>
      </c>
      <c r="C1463" s="1">
        <v>40690</v>
      </c>
      <c r="D1463" t="s">
        <v>21</v>
      </c>
      <c r="E1463">
        <v>25</v>
      </c>
      <c r="F1463">
        <v>773.04499999999985</v>
      </c>
      <c r="G1463">
        <v>0.09</v>
      </c>
      <c r="H1463" t="s">
        <v>22</v>
      </c>
      <c r="I1463">
        <v>-44.14</v>
      </c>
      <c r="J1463">
        <v>33.979999999999997</v>
      </c>
      <c r="K1463">
        <v>19.989999999999998</v>
      </c>
      <c r="L1463" t="s">
        <v>190</v>
      </c>
      <c r="M1463">
        <f t="shared" si="44"/>
        <v>13</v>
      </c>
      <c r="N1463" t="s">
        <v>173</v>
      </c>
      <c r="O1463" t="s">
        <v>173</v>
      </c>
      <c r="P1463" t="s">
        <v>41</v>
      </c>
      <c r="Q1463" t="s">
        <v>49</v>
      </c>
      <c r="R1463" t="s">
        <v>50</v>
      </c>
      <c r="S1463" t="s">
        <v>192</v>
      </c>
      <c r="T1463" t="s">
        <v>39</v>
      </c>
      <c r="U1463">
        <v>0.55000000000000004</v>
      </c>
      <c r="V1463" s="1">
        <v>40692</v>
      </c>
      <c r="W1463">
        <f t="shared" si="45"/>
        <v>76.454999999999984</v>
      </c>
    </row>
    <row r="1464" spans="1:23" x14ac:dyDescent="0.2">
      <c r="A1464">
        <v>1463</v>
      </c>
      <c r="B1464">
        <v>10535</v>
      </c>
      <c r="C1464" s="1">
        <v>40690</v>
      </c>
      <c r="D1464" t="s">
        <v>21</v>
      </c>
      <c r="E1464">
        <v>46</v>
      </c>
      <c r="F1464">
        <v>73.673599999999993</v>
      </c>
      <c r="G1464">
        <v>0.09</v>
      </c>
      <c r="H1464" t="s">
        <v>22</v>
      </c>
      <c r="I1464">
        <v>-0.79</v>
      </c>
      <c r="J1464">
        <v>1.76</v>
      </c>
      <c r="K1464">
        <v>0.7</v>
      </c>
      <c r="L1464" t="s">
        <v>190</v>
      </c>
      <c r="M1464">
        <f t="shared" si="44"/>
        <v>13</v>
      </c>
      <c r="N1464" t="s">
        <v>173</v>
      </c>
      <c r="O1464" t="s">
        <v>173</v>
      </c>
      <c r="P1464" t="s">
        <v>41</v>
      </c>
      <c r="Q1464" t="s">
        <v>26</v>
      </c>
      <c r="R1464" t="s">
        <v>95</v>
      </c>
      <c r="S1464" t="s">
        <v>193</v>
      </c>
      <c r="T1464" t="s">
        <v>68</v>
      </c>
      <c r="U1464">
        <v>0.56000000000000005</v>
      </c>
      <c r="V1464" s="1">
        <v>40697</v>
      </c>
      <c r="W1464">
        <f t="shared" si="45"/>
        <v>7.2863999999999995</v>
      </c>
    </row>
    <row r="1465" spans="1:23" x14ac:dyDescent="0.2">
      <c r="A1465">
        <v>1464</v>
      </c>
      <c r="B1465">
        <v>10562</v>
      </c>
      <c r="C1465" s="1">
        <v>40128</v>
      </c>
      <c r="D1465" t="s">
        <v>45</v>
      </c>
      <c r="E1465">
        <v>10</v>
      </c>
      <c r="F1465">
        <v>931.10299999999995</v>
      </c>
      <c r="G1465">
        <v>0.03</v>
      </c>
      <c r="H1465" t="s">
        <v>22</v>
      </c>
      <c r="I1465">
        <v>-335.06</v>
      </c>
      <c r="J1465">
        <v>95.99</v>
      </c>
      <c r="K1465">
        <v>35</v>
      </c>
      <c r="L1465" t="s">
        <v>1490</v>
      </c>
      <c r="M1465">
        <f t="shared" si="44"/>
        <v>13</v>
      </c>
      <c r="N1465" t="s">
        <v>2012</v>
      </c>
      <c r="O1465" t="s">
        <v>2012</v>
      </c>
      <c r="P1465" t="s">
        <v>41</v>
      </c>
      <c r="Q1465" t="s">
        <v>26</v>
      </c>
      <c r="R1465" t="s">
        <v>27</v>
      </c>
      <c r="S1465" t="s">
        <v>1411</v>
      </c>
      <c r="T1465" t="s">
        <v>29</v>
      </c>
      <c r="V1465" s="1">
        <v>40129</v>
      </c>
      <c r="W1465">
        <f t="shared" si="45"/>
        <v>28.796999999999997</v>
      </c>
    </row>
    <row r="1466" spans="1:23" x14ac:dyDescent="0.2">
      <c r="A1466">
        <v>1465</v>
      </c>
      <c r="B1466">
        <v>10563</v>
      </c>
      <c r="C1466" s="1">
        <v>40450</v>
      </c>
      <c r="D1466" t="s">
        <v>78</v>
      </c>
      <c r="E1466">
        <v>38</v>
      </c>
      <c r="F1466">
        <v>10121.968799999999</v>
      </c>
      <c r="G1466">
        <v>0.08</v>
      </c>
      <c r="H1466" t="s">
        <v>22</v>
      </c>
      <c r="I1466">
        <v>2723.31</v>
      </c>
      <c r="J1466">
        <v>289.52999999999997</v>
      </c>
      <c r="K1466">
        <v>19.989999999999998</v>
      </c>
      <c r="L1466" t="s">
        <v>1566</v>
      </c>
      <c r="M1466">
        <f t="shared" si="44"/>
        <v>13</v>
      </c>
      <c r="N1466" t="s">
        <v>2012</v>
      </c>
      <c r="O1466" t="s">
        <v>2012</v>
      </c>
      <c r="P1466" t="s">
        <v>41</v>
      </c>
      <c r="Q1466" t="s">
        <v>26</v>
      </c>
      <c r="R1466" t="s">
        <v>34</v>
      </c>
      <c r="S1466" t="s">
        <v>1143</v>
      </c>
      <c r="T1466" t="s">
        <v>39</v>
      </c>
      <c r="U1466">
        <v>0.56000000000000005</v>
      </c>
      <c r="V1466" s="1">
        <v>40451</v>
      </c>
      <c r="W1466">
        <f t="shared" si="45"/>
        <v>880.1712</v>
      </c>
    </row>
    <row r="1467" spans="1:23" x14ac:dyDescent="0.2">
      <c r="A1467">
        <v>1466</v>
      </c>
      <c r="B1467">
        <v>10563</v>
      </c>
      <c r="C1467" s="1">
        <v>40450</v>
      </c>
      <c r="D1467" t="s">
        <v>78</v>
      </c>
      <c r="E1467">
        <v>50</v>
      </c>
      <c r="F1467">
        <v>298.08</v>
      </c>
      <c r="G1467">
        <v>0.08</v>
      </c>
      <c r="H1467" t="s">
        <v>22</v>
      </c>
      <c r="I1467">
        <v>-90.42</v>
      </c>
      <c r="J1467">
        <v>6.48</v>
      </c>
      <c r="K1467">
        <v>5.4</v>
      </c>
      <c r="L1467" t="s">
        <v>1566</v>
      </c>
      <c r="M1467">
        <f t="shared" si="44"/>
        <v>13</v>
      </c>
      <c r="N1467" t="s">
        <v>2012</v>
      </c>
      <c r="O1467" t="s">
        <v>2012</v>
      </c>
      <c r="P1467" t="s">
        <v>41</v>
      </c>
      <c r="Q1467" t="s">
        <v>26</v>
      </c>
      <c r="R1467" t="s">
        <v>61</v>
      </c>
      <c r="S1467" t="s">
        <v>1732</v>
      </c>
      <c r="T1467" t="s">
        <v>39</v>
      </c>
      <c r="U1467">
        <v>0.37</v>
      </c>
      <c r="V1467" s="1">
        <v>40452</v>
      </c>
      <c r="W1467">
        <f t="shared" si="45"/>
        <v>25.92</v>
      </c>
    </row>
    <row r="1468" spans="1:23" x14ac:dyDescent="0.2">
      <c r="A1468">
        <v>1467</v>
      </c>
      <c r="B1468">
        <v>10567</v>
      </c>
      <c r="C1468" s="1">
        <v>40997</v>
      </c>
      <c r="D1468" t="s">
        <v>30</v>
      </c>
      <c r="E1468">
        <v>10</v>
      </c>
      <c r="F1468">
        <v>1331.694</v>
      </c>
      <c r="G1468">
        <v>0.09</v>
      </c>
      <c r="H1468" t="s">
        <v>31</v>
      </c>
      <c r="I1468">
        <v>-146.29</v>
      </c>
      <c r="J1468">
        <v>146.34</v>
      </c>
      <c r="K1468">
        <v>43.75</v>
      </c>
      <c r="L1468" t="s">
        <v>1944</v>
      </c>
      <c r="M1468">
        <f t="shared" si="44"/>
        <v>12</v>
      </c>
      <c r="N1468" t="s">
        <v>1905</v>
      </c>
      <c r="O1468" t="s">
        <v>673</v>
      </c>
      <c r="P1468" t="s">
        <v>60</v>
      </c>
      <c r="Q1468" t="s">
        <v>49</v>
      </c>
      <c r="R1468" t="s">
        <v>83</v>
      </c>
      <c r="S1468" t="s">
        <v>204</v>
      </c>
      <c r="T1468" t="s">
        <v>82</v>
      </c>
      <c r="U1468">
        <v>0.65</v>
      </c>
      <c r="V1468" s="1">
        <v>40998</v>
      </c>
      <c r="W1468">
        <f t="shared" si="45"/>
        <v>131.70600000000002</v>
      </c>
    </row>
    <row r="1469" spans="1:23" x14ac:dyDescent="0.2">
      <c r="A1469">
        <v>1468</v>
      </c>
      <c r="B1469">
        <v>10593</v>
      </c>
      <c r="C1469" s="1">
        <v>40951</v>
      </c>
      <c r="D1469" t="s">
        <v>30</v>
      </c>
      <c r="E1469">
        <v>27</v>
      </c>
      <c r="F1469">
        <v>409.88700000000006</v>
      </c>
      <c r="G1469">
        <v>0.05</v>
      </c>
      <c r="H1469" t="s">
        <v>22</v>
      </c>
      <c r="I1469">
        <v>-147.51</v>
      </c>
      <c r="J1469">
        <v>15.98</v>
      </c>
      <c r="K1469">
        <v>8.99</v>
      </c>
      <c r="L1469" t="s">
        <v>999</v>
      </c>
      <c r="M1469">
        <f t="shared" si="44"/>
        <v>14</v>
      </c>
      <c r="N1469" t="s">
        <v>974</v>
      </c>
      <c r="O1469" t="s">
        <v>512</v>
      </c>
      <c r="P1469" t="s">
        <v>60</v>
      </c>
      <c r="Q1469" t="s">
        <v>42</v>
      </c>
      <c r="R1469" t="s">
        <v>70</v>
      </c>
      <c r="S1469" t="s">
        <v>414</v>
      </c>
      <c r="T1469" t="s">
        <v>52</v>
      </c>
      <c r="U1469">
        <v>0.64</v>
      </c>
      <c r="V1469" s="1">
        <v>40952</v>
      </c>
      <c r="W1469">
        <f t="shared" si="45"/>
        <v>21.573000000000004</v>
      </c>
    </row>
    <row r="1470" spans="1:23" x14ac:dyDescent="0.2">
      <c r="A1470">
        <v>1469</v>
      </c>
      <c r="B1470">
        <v>10593</v>
      </c>
      <c r="C1470" s="1">
        <v>40951</v>
      </c>
      <c r="D1470" t="s">
        <v>30</v>
      </c>
      <c r="E1470">
        <v>26</v>
      </c>
      <c r="F1470">
        <v>677.27400000000011</v>
      </c>
      <c r="G1470">
        <v>0.05</v>
      </c>
      <c r="H1470" t="s">
        <v>22</v>
      </c>
      <c r="I1470">
        <v>-40.98</v>
      </c>
      <c r="J1470">
        <v>27.42</v>
      </c>
      <c r="K1470">
        <v>19.46</v>
      </c>
      <c r="L1470" t="s">
        <v>999</v>
      </c>
      <c r="M1470">
        <f t="shared" si="44"/>
        <v>14</v>
      </c>
      <c r="N1470" t="s">
        <v>974</v>
      </c>
      <c r="O1470" t="s">
        <v>512</v>
      </c>
      <c r="P1470" t="s">
        <v>60</v>
      </c>
      <c r="Q1470" t="s">
        <v>49</v>
      </c>
      <c r="R1470" t="s">
        <v>50</v>
      </c>
      <c r="S1470" t="s">
        <v>1024</v>
      </c>
      <c r="T1470" t="s">
        <v>39</v>
      </c>
      <c r="U1470">
        <v>0.44</v>
      </c>
      <c r="V1470" s="1">
        <v>40953</v>
      </c>
      <c r="W1470">
        <f t="shared" si="45"/>
        <v>35.646000000000008</v>
      </c>
    </row>
    <row r="1471" spans="1:23" x14ac:dyDescent="0.2">
      <c r="A1471">
        <v>1470</v>
      </c>
      <c r="B1471">
        <v>10624</v>
      </c>
      <c r="C1471" s="1">
        <v>40167</v>
      </c>
      <c r="D1471" t="s">
        <v>78</v>
      </c>
      <c r="E1471">
        <v>23</v>
      </c>
      <c r="F1471">
        <v>1037.3276000000001</v>
      </c>
      <c r="G1471">
        <v>0.06</v>
      </c>
      <c r="H1471" t="s">
        <v>22</v>
      </c>
      <c r="I1471">
        <v>23.97</v>
      </c>
      <c r="J1471">
        <v>47.98</v>
      </c>
      <c r="K1471">
        <v>3.61</v>
      </c>
      <c r="L1471" t="s">
        <v>1289</v>
      </c>
      <c r="M1471">
        <f t="shared" si="44"/>
        <v>13</v>
      </c>
      <c r="N1471" t="s">
        <v>1123</v>
      </c>
      <c r="O1471" t="s">
        <v>1123</v>
      </c>
      <c r="P1471" t="s">
        <v>41</v>
      </c>
      <c r="Q1471" t="s">
        <v>42</v>
      </c>
      <c r="R1471" t="s">
        <v>70</v>
      </c>
      <c r="S1471" t="s">
        <v>71</v>
      </c>
      <c r="T1471" t="s">
        <v>52</v>
      </c>
      <c r="U1471">
        <v>0.71</v>
      </c>
      <c r="V1471" s="1">
        <v>40169</v>
      </c>
      <c r="W1471">
        <f t="shared" si="45"/>
        <v>66.212400000000002</v>
      </c>
    </row>
    <row r="1472" spans="1:23" x14ac:dyDescent="0.2">
      <c r="A1472">
        <v>1471</v>
      </c>
      <c r="B1472">
        <v>10627</v>
      </c>
      <c r="C1472" s="1">
        <v>40233</v>
      </c>
      <c r="D1472" t="s">
        <v>21</v>
      </c>
      <c r="E1472">
        <v>4</v>
      </c>
      <c r="F1472">
        <v>29.526</v>
      </c>
      <c r="G1472">
        <v>0.05</v>
      </c>
      <c r="H1472" t="s">
        <v>22</v>
      </c>
      <c r="I1472">
        <v>-30.26</v>
      </c>
      <c r="J1472">
        <v>7.77</v>
      </c>
      <c r="K1472">
        <v>9.23</v>
      </c>
      <c r="L1472" t="s">
        <v>1396</v>
      </c>
      <c r="M1472">
        <f t="shared" si="44"/>
        <v>14</v>
      </c>
      <c r="N1472" t="s">
        <v>1595</v>
      </c>
      <c r="O1472" t="s">
        <v>1595</v>
      </c>
      <c r="P1472" t="s">
        <v>60</v>
      </c>
      <c r="Q1472" t="s">
        <v>26</v>
      </c>
      <c r="R1472" t="s">
        <v>34</v>
      </c>
      <c r="S1472" t="s">
        <v>1386</v>
      </c>
      <c r="T1472" t="s">
        <v>39</v>
      </c>
      <c r="U1472">
        <v>0.57999999999999996</v>
      </c>
      <c r="V1472" s="1">
        <v>40238</v>
      </c>
      <c r="W1472">
        <f t="shared" si="45"/>
        <v>1.554</v>
      </c>
    </row>
    <row r="1473" spans="1:23" x14ac:dyDescent="0.2">
      <c r="A1473">
        <v>1472</v>
      </c>
      <c r="B1473">
        <v>10629</v>
      </c>
      <c r="C1473" s="1">
        <v>40067</v>
      </c>
      <c r="D1473" t="s">
        <v>78</v>
      </c>
      <c r="E1473">
        <v>39</v>
      </c>
      <c r="F1473">
        <v>306.84419999999994</v>
      </c>
      <c r="G1473">
        <v>0.06</v>
      </c>
      <c r="H1473" t="s">
        <v>22</v>
      </c>
      <c r="I1473">
        <v>-255.65</v>
      </c>
      <c r="J1473">
        <v>8.3699999999999992</v>
      </c>
      <c r="K1473">
        <v>10.16</v>
      </c>
      <c r="L1473" t="s">
        <v>1611</v>
      </c>
      <c r="M1473">
        <f t="shared" si="44"/>
        <v>15</v>
      </c>
      <c r="N1473" t="s">
        <v>1595</v>
      </c>
      <c r="O1473" t="s">
        <v>1595</v>
      </c>
      <c r="P1473" t="s">
        <v>41</v>
      </c>
      <c r="Q1473" t="s">
        <v>49</v>
      </c>
      <c r="R1473" t="s">
        <v>50</v>
      </c>
      <c r="S1473" t="s">
        <v>948</v>
      </c>
      <c r="T1473" t="s">
        <v>29</v>
      </c>
      <c r="U1473">
        <v>0.59</v>
      </c>
      <c r="V1473" s="1">
        <v>40069</v>
      </c>
      <c r="W1473">
        <f t="shared" si="45"/>
        <v>19.585799999999995</v>
      </c>
    </row>
    <row r="1474" spans="1:23" x14ac:dyDescent="0.2">
      <c r="A1474">
        <v>1473</v>
      </c>
      <c r="B1474">
        <v>10629</v>
      </c>
      <c r="C1474" s="1">
        <v>40067</v>
      </c>
      <c r="D1474" t="s">
        <v>78</v>
      </c>
      <c r="E1474">
        <v>14</v>
      </c>
      <c r="F1474">
        <v>82.555199999999999</v>
      </c>
      <c r="G1474">
        <v>0.09</v>
      </c>
      <c r="H1474" t="s">
        <v>56</v>
      </c>
      <c r="I1474">
        <v>-76.540000000000006</v>
      </c>
      <c r="J1474">
        <v>6.48</v>
      </c>
      <c r="K1474">
        <v>9.17</v>
      </c>
      <c r="L1474" t="s">
        <v>1611</v>
      </c>
      <c r="M1474">
        <f t="shared" si="44"/>
        <v>15</v>
      </c>
      <c r="N1474" t="s">
        <v>1595</v>
      </c>
      <c r="O1474" t="s">
        <v>1595</v>
      </c>
      <c r="P1474" t="s">
        <v>41</v>
      </c>
      <c r="Q1474" t="s">
        <v>26</v>
      </c>
      <c r="R1474" t="s">
        <v>61</v>
      </c>
      <c r="S1474" t="s">
        <v>1612</v>
      </c>
      <c r="T1474" t="s">
        <v>39</v>
      </c>
      <c r="U1474">
        <v>0.37</v>
      </c>
      <c r="V1474" s="1">
        <v>40069</v>
      </c>
      <c r="W1474">
        <f t="shared" si="45"/>
        <v>8.1647999999999996</v>
      </c>
    </row>
    <row r="1475" spans="1:23" x14ac:dyDescent="0.2">
      <c r="A1475">
        <v>1474</v>
      </c>
      <c r="B1475">
        <v>10630</v>
      </c>
      <c r="C1475" s="1">
        <v>40213</v>
      </c>
      <c r="D1475" t="s">
        <v>63</v>
      </c>
      <c r="E1475">
        <v>44</v>
      </c>
      <c r="F1475">
        <v>2558.16</v>
      </c>
      <c r="G1475">
        <v>0</v>
      </c>
      <c r="H1475" t="s">
        <v>31</v>
      </c>
      <c r="I1475">
        <v>-513.76</v>
      </c>
      <c r="J1475">
        <v>58.14</v>
      </c>
      <c r="K1475">
        <v>36.61</v>
      </c>
      <c r="L1475" t="s">
        <v>2004</v>
      </c>
      <c r="M1475">
        <f t="shared" ref="M1475:M1538" si="46">LEN(L1475)</f>
        <v>15</v>
      </c>
      <c r="N1475" t="s">
        <v>1813</v>
      </c>
      <c r="O1475" t="s">
        <v>512</v>
      </c>
      <c r="P1475" t="s">
        <v>41</v>
      </c>
      <c r="Q1475" t="s">
        <v>49</v>
      </c>
      <c r="R1475" t="s">
        <v>80</v>
      </c>
      <c r="S1475" t="s">
        <v>233</v>
      </c>
      <c r="T1475" t="s">
        <v>82</v>
      </c>
      <c r="U1475">
        <v>0.61</v>
      </c>
      <c r="V1475" s="1">
        <v>40215</v>
      </c>
      <c r="W1475">
        <f t="shared" ref="W1475:W1538" si="47">(J1475*E1475)*G1475</f>
        <v>0</v>
      </c>
    </row>
    <row r="1476" spans="1:23" x14ac:dyDescent="0.2">
      <c r="A1476">
        <v>1475</v>
      </c>
      <c r="B1476">
        <v>10657</v>
      </c>
      <c r="C1476" s="1">
        <v>40446</v>
      </c>
      <c r="D1476" t="s">
        <v>63</v>
      </c>
      <c r="E1476">
        <v>44</v>
      </c>
      <c r="F1476">
        <v>265.16160000000002</v>
      </c>
      <c r="G1476">
        <v>7.0000000000000007E-2</v>
      </c>
      <c r="H1476" t="s">
        <v>22</v>
      </c>
      <c r="I1476">
        <v>-102.19</v>
      </c>
      <c r="J1476">
        <v>6.48</v>
      </c>
      <c r="K1476">
        <v>6.22</v>
      </c>
      <c r="L1476" t="s">
        <v>2000</v>
      </c>
      <c r="M1476">
        <f t="shared" si="46"/>
        <v>12</v>
      </c>
      <c r="N1476" t="s">
        <v>1813</v>
      </c>
      <c r="O1476" t="s">
        <v>512</v>
      </c>
      <c r="P1476" t="s">
        <v>33</v>
      </c>
      <c r="Q1476" t="s">
        <v>26</v>
      </c>
      <c r="R1476" t="s">
        <v>61</v>
      </c>
      <c r="S1476" t="s">
        <v>943</v>
      </c>
      <c r="T1476" t="s">
        <v>39</v>
      </c>
      <c r="U1476">
        <v>0.37</v>
      </c>
      <c r="V1476" s="1">
        <v>40448</v>
      </c>
      <c r="W1476">
        <f t="shared" si="47"/>
        <v>19.958400000000001</v>
      </c>
    </row>
    <row r="1477" spans="1:23" x14ac:dyDescent="0.2">
      <c r="A1477">
        <v>1476</v>
      </c>
      <c r="B1477">
        <v>10657</v>
      </c>
      <c r="C1477" s="1">
        <v>40446</v>
      </c>
      <c r="D1477" t="s">
        <v>63</v>
      </c>
      <c r="E1477">
        <v>8</v>
      </c>
      <c r="F1477">
        <v>1662.5</v>
      </c>
      <c r="G1477">
        <v>0.05</v>
      </c>
      <c r="H1477" t="s">
        <v>31</v>
      </c>
      <c r="I1477">
        <v>-493.6</v>
      </c>
      <c r="J1477">
        <v>218.75</v>
      </c>
      <c r="K1477">
        <v>69.64</v>
      </c>
      <c r="L1477" t="s">
        <v>2000</v>
      </c>
      <c r="M1477">
        <f t="shared" si="46"/>
        <v>12</v>
      </c>
      <c r="N1477" t="s">
        <v>1813</v>
      </c>
      <c r="O1477" t="s">
        <v>512</v>
      </c>
      <c r="P1477" t="s">
        <v>33</v>
      </c>
      <c r="Q1477" t="s">
        <v>49</v>
      </c>
      <c r="R1477" t="s">
        <v>83</v>
      </c>
      <c r="S1477" t="s">
        <v>254</v>
      </c>
      <c r="T1477" t="s">
        <v>82</v>
      </c>
      <c r="U1477">
        <v>0.77</v>
      </c>
      <c r="V1477" s="1">
        <v>40447</v>
      </c>
      <c r="W1477">
        <f t="shared" si="47"/>
        <v>87.5</v>
      </c>
    </row>
    <row r="1478" spans="1:23" x14ac:dyDescent="0.2">
      <c r="A1478">
        <v>1477</v>
      </c>
      <c r="B1478">
        <v>10658</v>
      </c>
      <c r="C1478" s="1">
        <v>40052</v>
      </c>
      <c r="D1478" t="s">
        <v>21</v>
      </c>
      <c r="E1478">
        <v>31</v>
      </c>
      <c r="F1478">
        <v>252.96</v>
      </c>
      <c r="G1478">
        <v>0.04</v>
      </c>
      <c r="H1478" t="s">
        <v>22</v>
      </c>
      <c r="I1478">
        <v>29.24</v>
      </c>
      <c r="J1478">
        <v>8.5</v>
      </c>
      <c r="K1478">
        <v>1.99</v>
      </c>
      <c r="L1478" t="s">
        <v>1562</v>
      </c>
      <c r="M1478">
        <f t="shared" si="46"/>
        <v>14</v>
      </c>
      <c r="N1478" t="s">
        <v>2012</v>
      </c>
      <c r="O1478" t="s">
        <v>2012</v>
      </c>
      <c r="P1478" t="s">
        <v>33</v>
      </c>
      <c r="Q1478" t="s">
        <v>42</v>
      </c>
      <c r="R1478" t="s">
        <v>70</v>
      </c>
      <c r="S1478" t="s">
        <v>863</v>
      </c>
      <c r="T1478" t="s">
        <v>52</v>
      </c>
      <c r="U1478">
        <v>0.49</v>
      </c>
      <c r="V1478" s="1">
        <v>40056</v>
      </c>
      <c r="W1478">
        <f t="shared" si="47"/>
        <v>10.540000000000001</v>
      </c>
    </row>
    <row r="1479" spans="1:23" x14ac:dyDescent="0.2">
      <c r="A1479">
        <v>1478</v>
      </c>
      <c r="B1479">
        <v>10658</v>
      </c>
      <c r="C1479" s="1">
        <v>40052</v>
      </c>
      <c r="D1479" t="s">
        <v>21</v>
      </c>
      <c r="E1479">
        <v>12</v>
      </c>
      <c r="F1479">
        <v>172.69200000000001</v>
      </c>
      <c r="G1479">
        <v>0.1</v>
      </c>
      <c r="H1479" t="s">
        <v>22</v>
      </c>
      <c r="I1479">
        <v>-69.643500000000003</v>
      </c>
      <c r="J1479">
        <v>15.99</v>
      </c>
      <c r="K1479">
        <v>9.4</v>
      </c>
      <c r="L1479" t="s">
        <v>1562</v>
      </c>
      <c r="M1479">
        <f t="shared" si="46"/>
        <v>14</v>
      </c>
      <c r="N1479" t="s">
        <v>2012</v>
      </c>
      <c r="O1479" t="s">
        <v>2012</v>
      </c>
      <c r="P1479" t="s">
        <v>33</v>
      </c>
      <c r="Q1479" t="s">
        <v>42</v>
      </c>
      <c r="R1479" t="s">
        <v>210</v>
      </c>
      <c r="S1479" t="s">
        <v>489</v>
      </c>
      <c r="T1479" t="s">
        <v>39</v>
      </c>
      <c r="U1479">
        <v>0.49</v>
      </c>
      <c r="V1479" s="1">
        <v>40052</v>
      </c>
      <c r="W1479">
        <f t="shared" si="47"/>
        <v>19.187999999999999</v>
      </c>
    </row>
    <row r="1480" spans="1:23" x14ac:dyDescent="0.2">
      <c r="A1480">
        <v>1479</v>
      </c>
      <c r="B1480">
        <v>10658</v>
      </c>
      <c r="C1480" s="1">
        <v>40052</v>
      </c>
      <c r="D1480" t="s">
        <v>21</v>
      </c>
      <c r="E1480">
        <v>17</v>
      </c>
      <c r="F1480">
        <v>1484.9652999999998</v>
      </c>
      <c r="G1480">
        <v>0.09</v>
      </c>
      <c r="H1480" t="s">
        <v>22</v>
      </c>
      <c r="I1480">
        <v>4.7520000000000007</v>
      </c>
      <c r="J1480">
        <v>95.99</v>
      </c>
      <c r="K1480">
        <v>8.99</v>
      </c>
      <c r="L1480" t="s">
        <v>1562</v>
      </c>
      <c r="M1480">
        <f t="shared" si="46"/>
        <v>14</v>
      </c>
      <c r="N1480" t="s">
        <v>2012</v>
      </c>
      <c r="O1480" t="s">
        <v>2012</v>
      </c>
      <c r="P1480" t="s">
        <v>33</v>
      </c>
      <c r="Q1480" t="s">
        <v>42</v>
      </c>
      <c r="R1480" t="s">
        <v>43</v>
      </c>
      <c r="S1480" t="s">
        <v>198</v>
      </c>
      <c r="T1480" t="s">
        <v>39</v>
      </c>
      <c r="U1480">
        <v>0.56999999999999995</v>
      </c>
      <c r="V1480" s="1">
        <v>40059</v>
      </c>
      <c r="W1480">
        <f t="shared" si="47"/>
        <v>146.8647</v>
      </c>
    </row>
    <row r="1481" spans="1:23" x14ac:dyDescent="0.2">
      <c r="A1481">
        <v>1480</v>
      </c>
      <c r="B1481">
        <v>10659</v>
      </c>
      <c r="C1481" s="1">
        <v>39947</v>
      </c>
      <c r="D1481" t="s">
        <v>78</v>
      </c>
      <c r="E1481">
        <v>40</v>
      </c>
      <c r="F1481">
        <v>211.20000000000002</v>
      </c>
      <c r="G1481">
        <v>0</v>
      </c>
      <c r="H1481" t="s">
        <v>22</v>
      </c>
      <c r="I1481">
        <v>-92.07</v>
      </c>
      <c r="J1481">
        <v>5.28</v>
      </c>
      <c r="K1481">
        <v>5.61</v>
      </c>
      <c r="L1481" t="s">
        <v>1809</v>
      </c>
      <c r="M1481">
        <f t="shared" si="46"/>
        <v>11</v>
      </c>
      <c r="N1481" t="s">
        <v>672</v>
      </c>
      <c r="O1481" t="s">
        <v>673</v>
      </c>
      <c r="P1481" t="s">
        <v>41</v>
      </c>
      <c r="Q1481" t="s">
        <v>26</v>
      </c>
      <c r="R1481" t="s">
        <v>61</v>
      </c>
      <c r="S1481" t="s">
        <v>1834</v>
      </c>
      <c r="T1481" t="s">
        <v>39</v>
      </c>
      <c r="U1481">
        <v>0.4</v>
      </c>
      <c r="V1481" s="1">
        <v>39947</v>
      </c>
      <c r="W1481">
        <f t="shared" si="47"/>
        <v>0</v>
      </c>
    </row>
    <row r="1482" spans="1:23" x14ac:dyDescent="0.2">
      <c r="A1482">
        <v>1481</v>
      </c>
      <c r="B1482">
        <v>10661</v>
      </c>
      <c r="C1482" s="1">
        <v>39836</v>
      </c>
      <c r="D1482" t="s">
        <v>45</v>
      </c>
      <c r="E1482">
        <v>18</v>
      </c>
      <c r="F1482">
        <v>123.12</v>
      </c>
      <c r="G1482">
        <v>0</v>
      </c>
      <c r="H1482" t="s">
        <v>22</v>
      </c>
      <c r="I1482">
        <v>-99.34</v>
      </c>
      <c r="J1482">
        <v>6.84</v>
      </c>
      <c r="K1482">
        <v>8.3699999999999992</v>
      </c>
      <c r="L1482" t="s">
        <v>812</v>
      </c>
      <c r="M1482">
        <f t="shared" si="46"/>
        <v>14</v>
      </c>
      <c r="N1482" t="s">
        <v>703</v>
      </c>
      <c r="O1482" t="s">
        <v>704</v>
      </c>
      <c r="P1482" t="s">
        <v>33</v>
      </c>
      <c r="Q1482" t="s">
        <v>26</v>
      </c>
      <c r="R1482" t="s">
        <v>150</v>
      </c>
      <c r="S1482" t="s">
        <v>401</v>
      </c>
      <c r="T1482" t="s">
        <v>52</v>
      </c>
      <c r="U1482">
        <v>0.57999999999999996</v>
      </c>
      <c r="V1482" s="1">
        <v>39837</v>
      </c>
      <c r="W1482">
        <f t="shared" si="47"/>
        <v>0</v>
      </c>
    </row>
    <row r="1483" spans="1:23" x14ac:dyDescent="0.2">
      <c r="A1483">
        <v>1482</v>
      </c>
      <c r="B1483">
        <v>10661</v>
      </c>
      <c r="C1483" s="1">
        <v>39836</v>
      </c>
      <c r="D1483" t="s">
        <v>45</v>
      </c>
      <c r="E1483">
        <v>42</v>
      </c>
      <c r="F1483">
        <v>1210.0788</v>
      </c>
      <c r="G1483">
        <v>7.0000000000000007E-2</v>
      </c>
      <c r="H1483" t="s">
        <v>22</v>
      </c>
      <c r="I1483">
        <v>488.31</v>
      </c>
      <c r="J1483">
        <v>30.98</v>
      </c>
      <c r="K1483">
        <v>5.76</v>
      </c>
      <c r="L1483" t="s">
        <v>812</v>
      </c>
      <c r="M1483">
        <f t="shared" si="46"/>
        <v>14</v>
      </c>
      <c r="N1483" t="s">
        <v>1813</v>
      </c>
      <c r="O1483" t="s">
        <v>512</v>
      </c>
      <c r="P1483" t="s">
        <v>33</v>
      </c>
      <c r="Q1483" t="s">
        <v>26</v>
      </c>
      <c r="R1483" t="s">
        <v>61</v>
      </c>
      <c r="S1483" t="s">
        <v>117</v>
      </c>
      <c r="T1483" t="s">
        <v>39</v>
      </c>
      <c r="U1483">
        <v>0.4</v>
      </c>
      <c r="V1483" s="1">
        <v>39838</v>
      </c>
      <c r="W1483">
        <f t="shared" si="47"/>
        <v>91.08120000000001</v>
      </c>
    </row>
    <row r="1484" spans="1:23" x14ac:dyDescent="0.2">
      <c r="A1484">
        <v>1483</v>
      </c>
      <c r="B1484">
        <v>10662</v>
      </c>
      <c r="C1484" s="1">
        <v>40675</v>
      </c>
      <c r="D1484" t="s">
        <v>21</v>
      </c>
      <c r="E1484">
        <v>45</v>
      </c>
      <c r="F1484">
        <v>268.27200000000005</v>
      </c>
      <c r="G1484">
        <v>0.08</v>
      </c>
      <c r="H1484" t="s">
        <v>22</v>
      </c>
      <c r="I1484">
        <v>-141.26</v>
      </c>
      <c r="J1484">
        <v>6.48</v>
      </c>
      <c r="K1484">
        <v>6.81</v>
      </c>
      <c r="L1484" t="s">
        <v>1544</v>
      </c>
      <c r="M1484">
        <f t="shared" si="46"/>
        <v>13</v>
      </c>
      <c r="N1484" t="s">
        <v>2012</v>
      </c>
      <c r="O1484" t="s">
        <v>2012</v>
      </c>
      <c r="P1484" t="s">
        <v>60</v>
      </c>
      <c r="Q1484" t="s">
        <v>26</v>
      </c>
      <c r="R1484" t="s">
        <v>61</v>
      </c>
      <c r="S1484" t="s">
        <v>299</v>
      </c>
      <c r="T1484" t="s">
        <v>39</v>
      </c>
      <c r="U1484">
        <v>0.36</v>
      </c>
      <c r="V1484" s="1">
        <v>40684</v>
      </c>
      <c r="W1484">
        <f t="shared" si="47"/>
        <v>23.328000000000003</v>
      </c>
    </row>
    <row r="1485" spans="1:23" x14ac:dyDescent="0.2">
      <c r="A1485">
        <v>1484</v>
      </c>
      <c r="B1485">
        <v>10663</v>
      </c>
      <c r="C1485" s="1">
        <v>39956</v>
      </c>
      <c r="D1485" t="s">
        <v>30</v>
      </c>
      <c r="E1485">
        <v>40</v>
      </c>
      <c r="F1485">
        <v>97.091999999999985</v>
      </c>
      <c r="G1485">
        <v>7.0000000000000007E-2</v>
      </c>
      <c r="H1485" t="s">
        <v>22</v>
      </c>
      <c r="I1485">
        <v>38.450000000000003</v>
      </c>
      <c r="J1485">
        <v>2.61</v>
      </c>
      <c r="K1485">
        <v>0.5</v>
      </c>
      <c r="L1485" t="s">
        <v>798</v>
      </c>
      <c r="M1485">
        <f t="shared" si="46"/>
        <v>11</v>
      </c>
      <c r="N1485" t="s">
        <v>2073</v>
      </c>
      <c r="O1485" t="s">
        <v>704</v>
      </c>
      <c r="P1485" t="s">
        <v>60</v>
      </c>
      <c r="Q1485" t="s">
        <v>26</v>
      </c>
      <c r="R1485" t="s">
        <v>88</v>
      </c>
      <c r="S1485" t="s">
        <v>406</v>
      </c>
      <c r="T1485" t="s">
        <v>39</v>
      </c>
      <c r="U1485">
        <v>0.39</v>
      </c>
      <c r="V1485" s="1">
        <v>39956</v>
      </c>
      <c r="W1485">
        <f t="shared" si="47"/>
        <v>7.3079999999999998</v>
      </c>
    </row>
    <row r="1486" spans="1:23" x14ac:dyDescent="0.2">
      <c r="A1486">
        <v>1485</v>
      </c>
      <c r="B1486">
        <v>10688</v>
      </c>
      <c r="C1486" s="1">
        <v>41041</v>
      </c>
      <c r="D1486" t="s">
        <v>63</v>
      </c>
      <c r="E1486">
        <v>14</v>
      </c>
      <c r="F1486">
        <v>551.55099999999993</v>
      </c>
      <c r="G1486">
        <v>0.05</v>
      </c>
      <c r="H1486" t="s">
        <v>22</v>
      </c>
      <c r="I1486">
        <v>-200.84</v>
      </c>
      <c r="J1486">
        <v>41.47</v>
      </c>
      <c r="K1486">
        <v>34.200000000000003</v>
      </c>
      <c r="L1486" t="s">
        <v>1465</v>
      </c>
      <c r="M1486">
        <f t="shared" si="46"/>
        <v>12</v>
      </c>
      <c r="N1486" t="s">
        <v>1453</v>
      </c>
      <c r="O1486" t="s">
        <v>512</v>
      </c>
      <c r="P1486" t="s">
        <v>41</v>
      </c>
      <c r="Q1486" t="s">
        <v>49</v>
      </c>
      <c r="R1486" t="s">
        <v>50</v>
      </c>
      <c r="S1486" t="s">
        <v>255</v>
      </c>
      <c r="T1486" t="s">
        <v>68</v>
      </c>
      <c r="U1486">
        <v>0.73</v>
      </c>
      <c r="V1486" s="1">
        <v>41042</v>
      </c>
      <c r="W1486">
        <f t="shared" si="47"/>
        <v>29.028999999999996</v>
      </c>
    </row>
    <row r="1487" spans="1:23" x14ac:dyDescent="0.2">
      <c r="A1487">
        <v>1486</v>
      </c>
      <c r="B1487">
        <v>10692</v>
      </c>
      <c r="C1487" s="1">
        <v>40020</v>
      </c>
      <c r="D1487" t="s">
        <v>21</v>
      </c>
      <c r="E1487">
        <v>26</v>
      </c>
      <c r="F1487">
        <v>89.107199999999992</v>
      </c>
      <c r="G1487">
        <v>0.04</v>
      </c>
      <c r="H1487" t="s">
        <v>22</v>
      </c>
      <c r="I1487">
        <v>-69.91</v>
      </c>
      <c r="J1487">
        <v>3.57</v>
      </c>
      <c r="K1487">
        <v>4.17</v>
      </c>
      <c r="L1487" t="s">
        <v>716</v>
      </c>
      <c r="M1487">
        <f t="shared" si="46"/>
        <v>12</v>
      </c>
      <c r="N1487" t="s">
        <v>703</v>
      </c>
      <c r="O1487" t="s">
        <v>704</v>
      </c>
      <c r="P1487" t="s">
        <v>41</v>
      </c>
      <c r="Q1487" t="s">
        <v>26</v>
      </c>
      <c r="R1487" t="s">
        <v>95</v>
      </c>
      <c r="S1487" t="s">
        <v>739</v>
      </c>
      <c r="T1487" t="s">
        <v>52</v>
      </c>
      <c r="U1487">
        <v>0.59</v>
      </c>
      <c r="V1487" s="1">
        <v>40022</v>
      </c>
      <c r="W1487">
        <f t="shared" si="47"/>
        <v>3.7127999999999997</v>
      </c>
    </row>
    <row r="1488" spans="1:23" x14ac:dyDescent="0.2">
      <c r="A1488">
        <v>1487</v>
      </c>
      <c r="B1488">
        <v>10692</v>
      </c>
      <c r="C1488" s="1">
        <v>40020</v>
      </c>
      <c r="D1488" t="s">
        <v>21</v>
      </c>
      <c r="E1488">
        <v>48</v>
      </c>
      <c r="F1488">
        <v>9165.1440000000002</v>
      </c>
      <c r="G1488">
        <v>0.05</v>
      </c>
      <c r="H1488" t="s">
        <v>22</v>
      </c>
      <c r="I1488">
        <v>2369.8440000000001</v>
      </c>
      <c r="J1488">
        <v>200.99</v>
      </c>
      <c r="K1488">
        <v>4.2</v>
      </c>
      <c r="L1488" t="s">
        <v>716</v>
      </c>
      <c r="M1488">
        <f t="shared" si="46"/>
        <v>12</v>
      </c>
      <c r="N1488" t="s">
        <v>703</v>
      </c>
      <c r="O1488" t="s">
        <v>704</v>
      </c>
      <c r="P1488" t="s">
        <v>41</v>
      </c>
      <c r="Q1488" t="s">
        <v>42</v>
      </c>
      <c r="R1488" t="s">
        <v>43</v>
      </c>
      <c r="S1488" t="s">
        <v>457</v>
      </c>
      <c r="T1488" t="s">
        <v>39</v>
      </c>
      <c r="U1488">
        <v>0.59</v>
      </c>
      <c r="V1488" s="1">
        <v>40024</v>
      </c>
      <c r="W1488">
        <f t="shared" si="47"/>
        <v>482.37600000000003</v>
      </c>
    </row>
    <row r="1489" spans="1:23" x14ac:dyDescent="0.2">
      <c r="A1489">
        <v>1488</v>
      </c>
      <c r="B1489">
        <v>10692</v>
      </c>
      <c r="C1489" s="1">
        <v>40020</v>
      </c>
      <c r="D1489" t="s">
        <v>21</v>
      </c>
      <c r="E1489">
        <v>8</v>
      </c>
      <c r="F1489">
        <v>1458.1656</v>
      </c>
      <c r="G1489">
        <v>7.0000000000000007E-2</v>
      </c>
      <c r="H1489" t="s">
        <v>22</v>
      </c>
      <c r="I1489">
        <v>-457.16</v>
      </c>
      <c r="J1489">
        <v>195.99</v>
      </c>
      <c r="K1489">
        <v>8.99</v>
      </c>
      <c r="L1489" t="s">
        <v>716</v>
      </c>
      <c r="M1489">
        <f t="shared" si="46"/>
        <v>12</v>
      </c>
      <c r="N1489" t="s">
        <v>703</v>
      </c>
      <c r="O1489" t="s">
        <v>704</v>
      </c>
      <c r="P1489" t="s">
        <v>41</v>
      </c>
      <c r="Q1489" t="s">
        <v>42</v>
      </c>
      <c r="R1489" t="s">
        <v>43</v>
      </c>
      <c r="S1489" t="s">
        <v>479</v>
      </c>
      <c r="T1489" t="s">
        <v>39</v>
      </c>
      <c r="U1489">
        <v>0.57999999999999996</v>
      </c>
      <c r="V1489" s="1">
        <v>40020</v>
      </c>
      <c r="W1489">
        <f t="shared" si="47"/>
        <v>109.75440000000002</v>
      </c>
    </row>
    <row r="1490" spans="1:23" x14ac:dyDescent="0.2">
      <c r="A1490">
        <v>1489</v>
      </c>
      <c r="B1490">
        <v>10695</v>
      </c>
      <c r="C1490" s="1">
        <v>40665</v>
      </c>
      <c r="D1490" t="s">
        <v>30</v>
      </c>
      <c r="E1490">
        <v>39</v>
      </c>
      <c r="F1490">
        <v>7230.2490000000007</v>
      </c>
      <c r="G1490">
        <v>0.1</v>
      </c>
      <c r="H1490" t="s">
        <v>22</v>
      </c>
      <c r="I1490">
        <v>1421.8920000000001</v>
      </c>
      <c r="J1490">
        <v>205.99</v>
      </c>
      <c r="K1490">
        <v>2.5</v>
      </c>
      <c r="L1490" t="s">
        <v>1553</v>
      </c>
      <c r="M1490">
        <f t="shared" si="46"/>
        <v>17</v>
      </c>
      <c r="N1490" t="s">
        <v>672</v>
      </c>
      <c r="O1490" t="s">
        <v>673</v>
      </c>
      <c r="P1490" t="s">
        <v>41</v>
      </c>
      <c r="Q1490" t="s">
        <v>42</v>
      </c>
      <c r="R1490" t="s">
        <v>43</v>
      </c>
      <c r="S1490" t="s">
        <v>1431</v>
      </c>
      <c r="T1490" t="s">
        <v>39</v>
      </c>
      <c r="U1490">
        <v>0.59</v>
      </c>
      <c r="V1490" s="1">
        <v>40666</v>
      </c>
      <c r="W1490">
        <f t="shared" si="47"/>
        <v>803.3610000000001</v>
      </c>
    </row>
    <row r="1491" spans="1:23" x14ac:dyDescent="0.2">
      <c r="A1491">
        <v>1490</v>
      </c>
      <c r="B1491">
        <v>10722</v>
      </c>
      <c r="C1491" s="1">
        <v>40562</v>
      </c>
      <c r="D1491" t="s">
        <v>45</v>
      </c>
      <c r="E1491">
        <v>8</v>
      </c>
      <c r="F1491">
        <v>33.897600000000004</v>
      </c>
      <c r="G1491">
        <v>0.01</v>
      </c>
      <c r="H1491" t="s">
        <v>22</v>
      </c>
      <c r="I1491">
        <v>-27.44</v>
      </c>
      <c r="J1491">
        <v>4.28</v>
      </c>
      <c r="K1491">
        <v>5.68</v>
      </c>
      <c r="L1491" t="s">
        <v>1660</v>
      </c>
      <c r="M1491">
        <f t="shared" si="46"/>
        <v>11</v>
      </c>
      <c r="N1491" t="s">
        <v>1595</v>
      </c>
      <c r="O1491" t="s">
        <v>1595</v>
      </c>
      <c r="P1491" t="s">
        <v>60</v>
      </c>
      <c r="Q1491" t="s">
        <v>26</v>
      </c>
      <c r="R1491" t="s">
        <v>61</v>
      </c>
      <c r="S1491" t="s">
        <v>838</v>
      </c>
      <c r="T1491" t="s">
        <v>39</v>
      </c>
      <c r="U1491">
        <v>0.4</v>
      </c>
      <c r="V1491" s="1">
        <v>40564</v>
      </c>
      <c r="W1491">
        <f t="shared" si="47"/>
        <v>0.34240000000000004</v>
      </c>
    </row>
    <row r="1492" spans="1:23" x14ac:dyDescent="0.2">
      <c r="A1492">
        <v>1491</v>
      </c>
      <c r="B1492">
        <v>10752</v>
      </c>
      <c r="C1492" s="1">
        <v>40796</v>
      </c>
      <c r="D1492" t="s">
        <v>78</v>
      </c>
      <c r="E1492">
        <v>5</v>
      </c>
      <c r="F1492">
        <v>77.551500000000004</v>
      </c>
      <c r="G1492">
        <v>0.03</v>
      </c>
      <c r="H1492" t="s">
        <v>22</v>
      </c>
      <c r="I1492">
        <v>-36.891999999999996</v>
      </c>
      <c r="J1492">
        <v>15.99</v>
      </c>
      <c r="K1492">
        <v>13.18</v>
      </c>
      <c r="L1492" t="s">
        <v>1593</v>
      </c>
      <c r="M1492">
        <f t="shared" si="46"/>
        <v>13</v>
      </c>
      <c r="N1492" t="s">
        <v>1595</v>
      </c>
      <c r="O1492" t="s">
        <v>1595</v>
      </c>
      <c r="P1492" t="s">
        <v>25</v>
      </c>
      <c r="Q1492" t="s">
        <v>26</v>
      </c>
      <c r="R1492" t="s">
        <v>37</v>
      </c>
      <c r="S1492" t="s">
        <v>92</v>
      </c>
      <c r="T1492" t="s">
        <v>39</v>
      </c>
      <c r="U1492">
        <v>0.37</v>
      </c>
      <c r="V1492" s="1">
        <v>40797</v>
      </c>
      <c r="W1492">
        <f t="shared" si="47"/>
        <v>2.3984999999999999</v>
      </c>
    </row>
    <row r="1493" spans="1:23" x14ac:dyDescent="0.2">
      <c r="A1493">
        <v>1492</v>
      </c>
      <c r="B1493">
        <v>10754</v>
      </c>
      <c r="C1493" s="1">
        <v>40254</v>
      </c>
      <c r="D1493" t="s">
        <v>21</v>
      </c>
      <c r="E1493">
        <v>7</v>
      </c>
      <c r="F1493">
        <v>41.2776</v>
      </c>
      <c r="G1493">
        <v>0.09</v>
      </c>
      <c r="H1493" t="s">
        <v>22</v>
      </c>
      <c r="I1493">
        <v>-23.28</v>
      </c>
      <c r="J1493">
        <v>6.48</v>
      </c>
      <c r="K1493">
        <v>5.94</v>
      </c>
      <c r="L1493" t="s">
        <v>1975</v>
      </c>
      <c r="M1493">
        <f t="shared" si="46"/>
        <v>16</v>
      </c>
      <c r="N1493" t="s">
        <v>1905</v>
      </c>
      <c r="O1493" t="s">
        <v>673</v>
      </c>
      <c r="P1493" t="s">
        <v>41</v>
      </c>
      <c r="Q1493" t="s">
        <v>26</v>
      </c>
      <c r="R1493" t="s">
        <v>61</v>
      </c>
      <c r="S1493" t="s">
        <v>994</v>
      </c>
      <c r="T1493" t="s">
        <v>39</v>
      </c>
      <c r="U1493">
        <v>0.37</v>
      </c>
      <c r="V1493" s="1">
        <v>40256</v>
      </c>
      <c r="W1493">
        <f t="shared" si="47"/>
        <v>4.0823999999999998</v>
      </c>
    </row>
    <row r="1494" spans="1:23" x14ac:dyDescent="0.2">
      <c r="A1494">
        <v>1493</v>
      </c>
      <c r="B1494">
        <v>10784</v>
      </c>
      <c r="C1494" s="1">
        <v>40364</v>
      </c>
      <c r="D1494" t="s">
        <v>45</v>
      </c>
      <c r="E1494">
        <v>2</v>
      </c>
      <c r="F1494">
        <v>12.204000000000001</v>
      </c>
      <c r="G1494">
        <v>0.1</v>
      </c>
      <c r="H1494" t="s">
        <v>22</v>
      </c>
      <c r="I1494">
        <v>-11.85</v>
      </c>
      <c r="J1494">
        <v>6.78</v>
      </c>
      <c r="K1494">
        <v>6.18</v>
      </c>
      <c r="L1494" t="s">
        <v>1600</v>
      </c>
      <c r="M1494">
        <f t="shared" si="46"/>
        <v>13</v>
      </c>
      <c r="N1494" t="s">
        <v>1595</v>
      </c>
      <c r="O1494" t="s">
        <v>1595</v>
      </c>
      <c r="P1494" t="s">
        <v>60</v>
      </c>
      <c r="Q1494" t="s">
        <v>26</v>
      </c>
      <c r="R1494" t="s">
        <v>61</v>
      </c>
      <c r="S1494" t="s">
        <v>814</v>
      </c>
      <c r="T1494" t="s">
        <v>39</v>
      </c>
      <c r="U1494">
        <v>0.39</v>
      </c>
      <c r="V1494" s="1">
        <v>40365</v>
      </c>
      <c r="W1494">
        <f t="shared" si="47"/>
        <v>1.3560000000000001</v>
      </c>
    </row>
    <row r="1495" spans="1:23" x14ac:dyDescent="0.2">
      <c r="A1495">
        <v>1494</v>
      </c>
      <c r="B1495">
        <v>10784</v>
      </c>
      <c r="C1495" s="1">
        <v>40364</v>
      </c>
      <c r="D1495" t="s">
        <v>45</v>
      </c>
      <c r="E1495">
        <v>30</v>
      </c>
      <c r="F1495">
        <v>185.91299999999998</v>
      </c>
      <c r="G1495">
        <v>0.09</v>
      </c>
      <c r="H1495" t="s">
        <v>22</v>
      </c>
      <c r="I1495">
        <v>-54.441000000000003</v>
      </c>
      <c r="J1495">
        <v>6.81</v>
      </c>
      <c r="K1495">
        <v>5.48</v>
      </c>
      <c r="L1495" t="s">
        <v>1600</v>
      </c>
      <c r="M1495">
        <f t="shared" si="46"/>
        <v>13</v>
      </c>
      <c r="N1495" t="s">
        <v>1595</v>
      </c>
      <c r="O1495" t="s">
        <v>1595</v>
      </c>
      <c r="P1495" t="s">
        <v>60</v>
      </c>
      <c r="Q1495" t="s">
        <v>26</v>
      </c>
      <c r="R1495" t="s">
        <v>37</v>
      </c>
      <c r="S1495" t="s">
        <v>1319</v>
      </c>
      <c r="T1495" t="s">
        <v>39</v>
      </c>
      <c r="U1495">
        <v>0.37</v>
      </c>
      <c r="V1495" s="1">
        <v>40366</v>
      </c>
      <c r="W1495">
        <f t="shared" si="47"/>
        <v>18.386999999999997</v>
      </c>
    </row>
    <row r="1496" spans="1:23" x14ac:dyDescent="0.2">
      <c r="A1496">
        <v>1495</v>
      </c>
      <c r="B1496">
        <v>10789</v>
      </c>
      <c r="C1496" s="1">
        <v>40413</v>
      </c>
      <c r="D1496" t="s">
        <v>45</v>
      </c>
      <c r="E1496">
        <v>15</v>
      </c>
      <c r="F1496">
        <v>297.60000000000002</v>
      </c>
      <c r="G1496">
        <v>0</v>
      </c>
      <c r="H1496" t="s">
        <v>56</v>
      </c>
      <c r="I1496">
        <v>76.42</v>
      </c>
      <c r="J1496">
        <v>19.84</v>
      </c>
      <c r="K1496">
        <v>4.0999999999999996</v>
      </c>
      <c r="L1496" t="s">
        <v>194</v>
      </c>
      <c r="M1496">
        <f t="shared" si="46"/>
        <v>12</v>
      </c>
      <c r="N1496" t="s">
        <v>173</v>
      </c>
      <c r="O1496" t="s">
        <v>173</v>
      </c>
      <c r="P1496" t="s">
        <v>41</v>
      </c>
      <c r="Q1496" t="s">
        <v>26</v>
      </c>
      <c r="R1496" t="s">
        <v>95</v>
      </c>
      <c r="S1496" t="s">
        <v>195</v>
      </c>
      <c r="T1496" t="s">
        <v>68</v>
      </c>
      <c r="U1496">
        <v>0.44</v>
      </c>
      <c r="V1496" s="1">
        <v>40414</v>
      </c>
      <c r="W1496">
        <f t="shared" si="47"/>
        <v>0</v>
      </c>
    </row>
    <row r="1497" spans="1:23" x14ac:dyDescent="0.2">
      <c r="A1497">
        <v>1496</v>
      </c>
      <c r="B1497">
        <v>10791</v>
      </c>
      <c r="C1497" s="1">
        <v>40774</v>
      </c>
      <c r="D1497" t="s">
        <v>45</v>
      </c>
      <c r="E1497">
        <v>20</v>
      </c>
      <c r="F1497">
        <v>379.62</v>
      </c>
      <c r="G1497">
        <v>0.05</v>
      </c>
      <c r="H1497" t="s">
        <v>22</v>
      </c>
      <c r="I1497">
        <v>93.36</v>
      </c>
      <c r="J1497">
        <v>19.98</v>
      </c>
      <c r="K1497">
        <v>5.77</v>
      </c>
      <c r="L1497" t="s">
        <v>196</v>
      </c>
      <c r="M1497">
        <f t="shared" si="46"/>
        <v>15</v>
      </c>
      <c r="N1497" t="s">
        <v>173</v>
      </c>
      <c r="O1497" t="s">
        <v>173</v>
      </c>
      <c r="P1497" t="s">
        <v>25</v>
      </c>
      <c r="Q1497" t="s">
        <v>26</v>
      </c>
      <c r="R1497" t="s">
        <v>61</v>
      </c>
      <c r="S1497" t="s">
        <v>197</v>
      </c>
      <c r="T1497" t="s">
        <v>39</v>
      </c>
      <c r="U1497">
        <v>0.38</v>
      </c>
      <c r="V1497" s="1">
        <v>40776</v>
      </c>
      <c r="W1497">
        <f t="shared" si="47"/>
        <v>19.980000000000004</v>
      </c>
    </row>
    <row r="1498" spans="1:23" x14ac:dyDescent="0.2">
      <c r="A1498">
        <v>1497</v>
      </c>
      <c r="B1498">
        <v>10819</v>
      </c>
      <c r="C1498" s="1">
        <v>40414</v>
      </c>
      <c r="D1498" t="s">
        <v>78</v>
      </c>
      <c r="E1498">
        <v>35</v>
      </c>
      <c r="F1498">
        <v>213.19200000000001</v>
      </c>
      <c r="G1498">
        <v>0.06</v>
      </c>
      <c r="H1498" t="s">
        <v>22</v>
      </c>
      <c r="I1498">
        <v>-197.39</v>
      </c>
      <c r="J1498">
        <v>6.48</v>
      </c>
      <c r="K1498">
        <v>9.5399999999999991</v>
      </c>
      <c r="L1498" t="s">
        <v>869</v>
      </c>
      <c r="M1498">
        <f t="shared" si="46"/>
        <v>14</v>
      </c>
      <c r="N1498" t="s">
        <v>703</v>
      </c>
      <c r="O1498" t="s">
        <v>704</v>
      </c>
      <c r="P1498" t="s">
        <v>25</v>
      </c>
      <c r="Q1498" t="s">
        <v>26</v>
      </c>
      <c r="R1498" t="s">
        <v>61</v>
      </c>
      <c r="S1498" t="s">
        <v>518</v>
      </c>
      <c r="T1498" t="s">
        <v>39</v>
      </c>
      <c r="U1498">
        <v>0.37</v>
      </c>
      <c r="V1498" s="1">
        <v>40414</v>
      </c>
      <c r="W1498">
        <f t="shared" si="47"/>
        <v>13.608000000000001</v>
      </c>
    </row>
    <row r="1499" spans="1:23" x14ac:dyDescent="0.2">
      <c r="A1499">
        <v>1498</v>
      </c>
      <c r="B1499">
        <v>10820</v>
      </c>
      <c r="C1499" s="1">
        <v>40904</v>
      </c>
      <c r="D1499" t="s">
        <v>45</v>
      </c>
      <c r="E1499">
        <v>49</v>
      </c>
      <c r="F1499">
        <v>1927.2287999999999</v>
      </c>
      <c r="G1499">
        <v>0.04</v>
      </c>
      <c r="H1499" t="s">
        <v>56</v>
      </c>
      <c r="I1499">
        <v>365.23</v>
      </c>
      <c r="J1499">
        <v>40.97</v>
      </c>
      <c r="K1499">
        <v>8.99</v>
      </c>
      <c r="L1499" t="s">
        <v>2127</v>
      </c>
      <c r="M1499">
        <f t="shared" si="46"/>
        <v>11</v>
      </c>
      <c r="N1499" t="s">
        <v>2073</v>
      </c>
      <c r="O1499" t="s">
        <v>704</v>
      </c>
      <c r="P1499" t="s">
        <v>25</v>
      </c>
      <c r="Q1499" t="s">
        <v>26</v>
      </c>
      <c r="R1499" t="s">
        <v>95</v>
      </c>
      <c r="S1499" t="s">
        <v>777</v>
      </c>
      <c r="T1499" t="s">
        <v>52</v>
      </c>
      <c r="U1499">
        <v>0.59</v>
      </c>
      <c r="V1499" s="1">
        <v>40905</v>
      </c>
      <c r="W1499">
        <f t="shared" si="47"/>
        <v>80.301199999999994</v>
      </c>
    </row>
    <row r="1500" spans="1:23" x14ac:dyDescent="0.2">
      <c r="A1500">
        <v>1499</v>
      </c>
      <c r="B1500">
        <v>10820</v>
      </c>
      <c r="C1500" s="1">
        <v>40904</v>
      </c>
      <c r="D1500" t="s">
        <v>45</v>
      </c>
      <c r="E1500">
        <v>33</v>
      </c>
      <c r="F1500">
        <v>146.10420000000002</v>
      </c>
      <c r="G1500">
        <v>0.06</v>
      </c>
      <c r="H1500" t="s">
        <v>22</v>
      </c>
      <c r="I1500">
        <v>-13.45</v>
      </c>
      <c r="J1500">
        <v>4.71</v>
      </c>
      <c r="K1500">
        <v>0.7</v>
      </c>
      <c r="L1500" t="s">
        <v>2127</v>
      </c>
      <c r="M1500">
        <f t="shared" si="46"/>
        <v>11</v>
      </c>
      <c r="N1500" t="s">
        <v>2073</v>
      </c>
      <c r="O1500" t="s">
        <v>704</v>
      </c>
      <c r="P1500" t="s">
        <v>25</v>
      </c>
      <c r="Q1500" t="s">
        <v>26</v>
      </c>
      <c r="R1500" t="s">
        <v>66</v>
      </c>
      <c r="S1500" t="s">
        <v>412</v>
      </c>
      <c r="T1500" t="s">
        <v>68</v>
      </c>
      <c r="U1500">
        <v>0.85</v>
      </c>
      <c r="V1500" s="1">
        <v>40904</v>
      </c>
      <c r="W1500">
        <f t="shared" si="47"/>
        <v>9.3257999999999992</v>
      </c>
    </row>
    <row r="1501" spans="1:23" x14ac:dyDescent="0.2">
      <c r="A1501">
        <v>1500</v>
      </c>
      <c r="B1501">
        <v>10823</v>
      </c>
      <c r="C1501" s="1">
        <v>41072</v>
      </c>
      <c r="D1501" t="s">
        <v>21</v>
      </c>
      <c r="E1501">
        <v>3</v>
      </c>
      <c r="F1501">
        <v>126.3231</v>
      </c>
      <c r="G1501">
        <v>0.03</v>
      </c>
      <c r="H1501" t="s">
        <v>22</v>
      </c>
      <c r="I1501">
        <v>-14.581999999999999</v>
      </c>
      <c r="J1501">
        <v>43.41</v>
      </c>
      <c r="K1501">
        <v>2.99</v>
      </c>
      <c r="L1501" t="s">
        <v>1611</v>
      </c>
      <c r="M1501">
        <f t="shared" si="46"/>
        <v>15</v>
      </c>
      <c r="N1501" t="s">
        <v>1595</v>
      </c>
      <c r="O1501" t="s">
        <v>1595</v>
      </c>
      <c r="P1501" t="s">
        <v>60</v>
      </c>
      <c r="Q1501" t="s">
        <v>26</v>
      </c>
      <c r="R1501" t="s">
        <v>37</v>
      </c>
      <c r="S1501" t="s">
        <v>200</v>
      </c>
      <c r="T1501" t="s">
        <v>39</v>
      </c>
      <c r="U1501">
        <v>0.39</v>
      </c>
      <c r="V1501" s="1">
        <v>41072</v>
      </c>
      <c r="W1501">
        <f t="shared" si="47"/>
        <v>3.9068999999999994</v>
      </c>
    </row>
    <row r="1502" spans="1:23" x14ac:dyDescent="0.2">
      <c r="A1502">
        <v>1501</v>
      </c>
      <c r="B1502">
        <v>10851</v>
      </c>
      <c r="C1502" s="1">
        <v>39909</v>
      </c>
      <c r="D1502" t="s">
        <v>30</v>
      </c>
      <c r="E1502">
        <v>50</v>
      </c>
      <c r="F1502">
        <v>586.04</v>
      </c>
      <c r="G1502">
        <v>0.09</v>
      </c>
      <c r="H1502" t="s">
        <v>22</v>
      </c>
      <c r="I1502">
        <v>-175.13</v>
      </c>
      <c r="J1502">
        <v>12.88</v>
      </c>
      <c r="K1502">
        <v>4.59</v>
      </c>
      <c r="L1502" t="s">
        <v>556</v>
      </c>
      <c r="M1502">
        <f t="shared" si="46"/>
        <v>12</v>
      </c>
      <c r="N1502" t="s">
        <v>511</v>
      </c>
      <c r="O1502" t="s">
        <v>512</v>
      </c>
      <c r="P1502" t="s">
        <v>33</v>
      </c>
      <c r="Q1502" t="s">
        <v>26</v>
      </c>
      <c r="R1502" t="s">
        <v>150</v>
      </c>
      <c r="S1502" t="s">
        <v>557</v>
      </c>
      <c r="T1502" t="s">
        <v>68</v>
      </c>
      <c r="U1502">
        <v>0.82</v>
      </c>
      <c r="V1502" s="1">
        <v>39909</v>
      </c>
      <c r="W1502">
        <f t="shared" si="47"/>
        <v>57.96</v>
      </c>
    </row>
    <row r="1503" spans="1:23" x14ac:dyDescent="0.2">
      <c r="A1503">
        <v>1502</v>
      </c>
      <c r="B1503">
        <v>10851</v>
      </c>
      <c r="C1503" s="1">
        <v>39909</v>
      </c>
      <c r="D1503" t="s">
        <v>30</v>
      </c>
      <c r="E1503">
        <v>14</v>
      </c>
      <c r="F1503">
        <v>630.9828</v>
      </c>
      <c r="G1503">
        <v>0.02</v>
      </c>
      <c r="H1503" t="s">
        <v>56</v>
      </c>
      <c r="I1503">
        <v>3.96</v>
      </c>
      <c r="J1503">
        <v>45.99</v>
      </c>
      <c r="K1503">
        <v>4.99</v>
      </c>
      <c r="L1503" t="s">
        <v>556</v>
      </c>
      <c r="M1503">
        <f t="shared" si="46"/>
        <v>12</v>
      </c>
      <c r="N1503" t="s">
        <v>1123</v>
      </c>
      <c r="O1503" t="s">
        <v>1123</v>
      </c>
      <c r="P1503" t="s">
        <v>33</v>
      </c>
      <c r="Q1503" t="s">
        <v>42</v>
      </c>
      <c r="R1503" t="s">
        <v>43</v>
      </c>
      <c r="S1503" t="s">
        <v>1325</v>
      </c>
      <c r="T1503" t="s">
        <v>39</v>
      </c>
      <c r="U1503">
        <v>0.56999999999999995</v>
      </c>
      <c r="V1503" s="1">
        <v>39910</v>
      </c>
      <c r="W1503">
        <f t="shared" si="47"/>
        <v>12.8772</v>
      </c>
    </row>
    <row r="1504" spans="1:23" x14ac:dyDescent="0.2">
      <c r="A1504">
        <v>1503</v>
      </c>
      <c r="B1504">
        <v>10852</v>
      </c>
      <c r="C1504" s="1">
        <v>40477</v>
      </c>
      <c r="D1504" t="s">
        <v>30</v>
      </c>
      <c r="E1504">
        <v>17</v>
      </c>
      <c r="F1504">
        <v>254.56479999999999</v>
      </c>
      <c r="G1504">
        <v>0.02</v>
      </c>
      <c r="H1504" t="s">
        <v>22</v>
      </c>
      <c r="I1504">
        <v>-27.254999999999999</v>
      </c>
      <c r="J1504">
        <v>15.28</v>
      </c>
      <c r="K1504">
        <v>10.91</v>
      </c>
      <c r="L1504" t="s">
        <v>531</v>
      </c>
      <c r="M1504">
        <f t="shared" si="46"/>
        <v>12</v>
      </c>
      <c r="N1504" t="s">
        <v>511</v>
      </c>
      <c r="O1504" t="s">
        <v>512</v>
      </c>
      <c r="P1504" t="s">
        <v>60</v>
      </c>
      <c r="Q1504" t="s">
        <v>26</v>
      </c>
      <c r="R1504" t="s">
        <v>37</v>
      </c>
      <c r="S1504" t="s">
        <v>558</v>
      </c>
      <c r="T1504" t="s">
        <v>39</v>
      </c>
      <c r="U1504">
        <v>0.36</v>
      </c>
      <c r="V1504" s="1">
        <v>40479</v>
      </c>
      <c r="W1504">
        <f t="shared" si="47"/>
        <v>5.1951999999999998</v>
      </c>
    </row>
    <row r="1505" spans="1:23" x14ac:dyDescent="0.2">
      <c r="A1505">
        <v>1504</v>
      </c>
      <c r="B1505">
        <v>10852</v>
      </c>
      <c r="C1505" s="1">
        <v>40477</v>
      </c>
      <c r="D1505" t="s">
        <v>30</v>
      </c>
      <c r="E1505">
        <v>40</v>
      </c>
      <c r="F1505">
        <v>11918.808000000001</v>
      </c>
      <c r="G1505">
        <v>0.01</v>
      </c>
      <c r="H1505" t="s">
        <v>31</v>
      </c>
      <c r="I1505">
        <v>3030.16</v>
      </c>
      <c r="J1505">
        <v>300.98</v>
      </c>
      <c r="K1505">
        <v>54.92</v>
      </c>
      <c r="L1505" t="s">
        <v>531</v>
      </c>
      <c r="M1505">
        <f t="shared" si="46"/>
        <v>12</v>
      </c>
      <c r="N1505" t="s">
        <v>511</v>
      </c>
      <c r="O1505" t="s">
        <v>512</v>
      </c>
      <c r="P1505" t="s">
        <v>60</v>
      </c>
      <c r="Q1505" t="s">
        <v>49</v>
      </c>
      <c r="R1505" t="s">
        <v>80</v>
      </c>
      <c r="S1505" t="s">
        <v>559</v>
      </c>
      <c r="T1505" t="s">
        <v>82</v>
      </c>
      <c r="U1505">
        <v>0.55000000000000004</v>
      </c>
      <c r="V1505" s="1">
        <v>40478</v>
      </c>
      <c r="W1505">
        <f t="shared" si="47"/>
        <v>120.39200000000001</v>
      </c>
    </row>
    <row r="1506" spans="1:23" x14ac:dyDescent="0.2">
      <c r="A1506">
        <v>1505</v>
      </c>
      <c r="B1506">
        <v>10884</v>
      </c>
      <c r="C1506" s="1">
        <v>40142</v>
      </c>
      <c r="D1506" t="s">
        <v>21</v>
      </c>
      <c r="E1506">
        <v>24</v>
      </c>
      <c r="F1506">
        <v>2751.6215999999999</v>
      </c>
      <c r="G1506">
        <v>0.09</v>
      </c>
      <c r="H1506" t="s">
        <v>22</v>
      </c>
      <c r="I1506">
        <v>416.673</v>
      </c>
      <c r="J1506">
        <v>125.99</v>
      </c>
      <c r="K1506">
        <v>8.99</v>
      </c>
      <c r="L1506" t="s">
        <v>2014</v>
      </c>
      <c r="M1506">
        <f t="shared" si="46"/>
        <v>13</v>
      </c>
      <c r="N1506" t="s">
        <v>2012</v>
      </c>
      <c r="O1506" t="s">
        <v>2012</v>
      </c>
      <c r="P1506" t="s">
        <v>33</v>
      </c>
      <c r="Q1506" t="s">
        <v>42</v>
      </c>
      <c r="R1506" t="s">
        <v>43</v>
      </c>
      <c r="S1506" t="s">
        <v>802</v>
      </c>
      <c r="T1506" t="s">
        <v>39</v>
      </c>
      <c r="U1506">
        <v>0.55000000000000004</v>
      </c>
      <c r="V1506" s="1">
        <v>40149</v>
      </c>
      <c r="W1506">
        <f t="shared" si="47"/>
        <v>272.13839999999999</v>
      </c>
    </row>
    <row r="1507" spans="1:23" x14ac:dyDescent="0.2">
      <c r="A1507">
        <v>1506</v>
      </c>
      <c r="B1507">
        <v>10886</v>
      </c>
      <c r="C1507" s="1">
        <v>40048</v>
      </c>
      <c r="D1507" t="s">
        <v>78</v>
      </c>
      <c r="E1507">
        <v>36</v>
      </c>
      <c r="F1507">
        <v>60.134399999999999</v>
      </c>
      <c r="G1507">
        <v>0.04</v>
      </c>
      <c r="H1507" t="s">
        <v>22</v>
      </c>
      <c r="I1507">
        <v>-112.92</v>
      </c>
      <c r="J1507">
        <v>1.74</v>
      </c>
      <c r="K1507">
        <v>4.08</v>
      </c>
      <c r="L1507" t="s">
        <v>1815</v>
      </c>
      <c r="M1507">
        <f t="shared" si="46"/>
        <v>12</v>
      </c>
      <c r="N1507" t="s">
        <v>1813</v>
      </c>
      <c r="O1507" t="s">
        <v>512</v>
      </c>
      <c r="P1507" t="s">
        <v>41</v>
      </c>
      <c r="Q1507" t="s">
        <v>49</v>
      </c>
      <c r="R1507" t="s">
        <v>50</v>
      </c>
      <c r="S1507" t="s">
        <v>456</v>
      </c>
      <c r="T1507" t="s">
        <v>52</v>
      </c>
      <c r="U1507">
        <v>0.53</v>
      </c>
      <c r="V1507" s="1">
        <v>40050</v>
      </c>
      <c r="W1507">
        <f t="shared" si="47"/>
        <v>2.5056000000000003</v>
      </c>
    </row>
    <row r="1508" spans="1:23" x14ac:dyDescent="0.2">
      <c r="A1508">
        <v>1507</v>
      </c>
      <c r="B1508">
        <v>10886</v>
      </c>
      <c r="C1508" s="1">
        <v>40048</v>
      </c>
      <c r="D1508" t="s">
        <v>78</v>
      </c>
      <c r="E1508">
        <v>47</v>
      </c>
      <c r="F1508">
        <v>5583.1346999999996</v>
      </c>
      <c r="G1508">
        <v>0.01</v>
      </c>
      <c r="H1508" t="s">
        <v>31</v>
      </c>
      <c r="I1508">
        <v>432.98</v>
      </c>
      <c r="J1508">
        <v>119.99</v>
      </c>
      <c r="K1508">
        <v>56.14</v>
      </c>
      <c r="L1508" t="s">
        <v>1815</v>
      </c>
      <c r="M1508">
        <f t="shared" si="46"/>
        <v>12</v>
      </c>
      <c r="N1508" t="s">
        <v>1813</v>
      </c>
      <c r="O1508" t="s">
        <v>512</v>
      </c>
      <c r="P1508" t="s">
        <v>41</v>
      </c>
      <c r="Q1508" t="s">
        <v>42</v>
      </c>
      <c r="R1508" t="s">
        <v>210</v>
      </c>
      <c r="S1508" t="s">
        <v>950</v>
      </c>
      <c r="T1508" t="s">
        <v>82</v>
      </c>
      <c r="U1508">
        <v>0.39</v>
      </c>
      <c r="V1508" s="1">
        <v>40049</v>
      </c>
      <c r="W1508">
        <f t="shared" si="47"/>
        <v>56.395299999999999</v>
      </c>
    </row>
    <row r="1509" spans="1:23" x14ac:dyDescent="0.2">
      <c r="A1509">
        <v>1508</v>
      </c>
      <c r="B1509">
        <v>10913</v>
      </c>
      <c r="C1509" s="1">
        <v>40215</v>
      </c>
      <c r="D1509" t="s">
        <v>21</v>
      </c>
      <c r="E1509">
        <v>27</v>
      </c>
      <c r="F1509">
        <v>4739.8662000000004</v>
      </c>
      <c r="G1509">
        <v>0.03</v>
      </c>
      <c r="H1509" t="s">
        <v>31</v>
      </c>
      <c r="I1509">
        <v>605.44000000000005</v>
      </c>
      <c r="J1509">
        <v>180.98</v>
      </c>
      <c r="K1509">
        <v>30</v>
      </c>
      <c r="L1509" t="s">
        <v>2101</v>
      </c>
      <c r="M1509">
        <f t="shared" si="46"/>
        <v>20</v>
      </c>
      <c r="N1509" t="s">
        <v>2073</v>
      </c>
      <c r="O1509" t="s">
        <v>704</v>
      </c>
      <c r="P1509" t="s">
        <v>25</v>
      </c>
      <c r="Q1509" t="s">
        <v>49</v>
      </c>
      <c r="R1509" t="s">
        <v>112</v>
      </c>
      <c r="S1509" t="s">
        <v>957</v>
      </c>
      <c r="T1509" t="s">
        <v>36</v>
      </c>
      <c r="U1509">
        <v>0.69</v>
      </c>
      <c r="V1509" s="1">
        <v>40215</v>
      </c>
      <c r="W1509">
        <f t="shared" si="47"/>
        <v>146.59379999999999</v>
      </c>
    </row>
    <row r="1510" spans="1:23" x14ac:dyDescent="0.2">
      <c r="A1510">
        <v>1509</v>
      </c>
      <c r="B1510">
        <v>10916</v>
      </c>
      <c r="C1510" s="1">
        <v>40612</v>
      </c>
      <c r="D1510" t="s">
        <v>63</v>
      </c>
      <c r="E1510">
        <v>23</v>
      </c>
      <c r="F1510">
        <v>124.09880000000001</v>
      </c>
      <c r="G1510">
        <v>0.06</v>
      </c>
      <c r="H1510" t="s">
        <v>22</v>
      </c>
      <c r="I1510">
        <v>-49.323500000000003</v>
      </c>
      <c r="J1510">
        <v>5.74</v>
      </c>
      <c r="K1510">
        <v>5.01</v>
      </c>
      <c r="L1510" t="s">
        <v>875</v>
      </c>
      <c r="M1510">
        <f t="shared" si="46"/>
        <v>13</v>
      </c>
      <c r="N1510" t="s">
        <v>703</v>
      </c>
      <c r="O1510" t="s">
        <v>704</v>
      </c>
      <c r="P1510" t="s">
        <v>25</v>
      </c>
      <c r="Q1510" t="s">
        <v>26</v>
      </c>
      <c r="R1510" t="s">
        <v>37</v>
      </c>
      <c r="S1510" t="s">
        <v>363</v>
      </c>
      <c r="T1510" t="s">
        <v>39</v>
      </c>
      <c r="U1510">
        <v>0.39</v>
      </c>
      <c r="V1510" s="1">
        <v>40612</v>
      </c>
      <c r="W1510">
        <f t="shared" si="47"/>
        <v>7.9212000000000007</v>
      </c>
    </row>
    <row r="1511" spans="1:23" x14ac:dyDescent="0.2">
      <c r="A1511">
        <v>1510</v>
      </c>
      <c r="B1511">
        <v>10917</v>
      </c>
      <c r="C1511" s="1">
        <v>40949</v>
      </c>
      <c r="D1511" t="s">
        <v>78</v>
      </c>
      <c r="E1511">
        <v>14</v>
      </c>
      <c r="F1511">
        <v>1477.7125999999998</v>
      </c>
      <c r="G1511">
        <v>0.09</v>
      </c>
      <c r="H1511" t="s">
        <v>56</v>
      </c>
      <c r="I1511">
        <v>-90.123000000000005</v>
      </c>
      <c r="J1511">
        <v>115.99</v>
      </c>
      <c r="K1511">
        <v>5.99</v>
      </c>
      <c r="L1511" t="s">
        <v>2110</v>
      </c>
      <c r="M1511">
        <f t="shared" si="46"/>
        <v>14</v>
      </c>
      <c r="N1511" t="s">
        <v>2073</v>
      </c>
      <c r="O1511" t="s">
        <v>704</v>
      </c>
      <c r="P1511" t="s">
        <v>41</v>
      </c>
      <c r="Q1511" t="s">
        <v>42</v>
      </c>
      <c r="R1511" t="s">
        <v>43</v>
      </c>
      <c r="S1511" t="s">
        <v>1270</v>
      </c>
      <c r="T1511" t="s">
        <v>39</v>
      </c>
      <c r="U1511">
        <v>0.56999999999999995</v>
      </c>
      <c r="V1511" s="1">
        <v>40951</v>
      </c>
      <c r="W1511">
        <f t="shared" si="47"/>
        <v>146.14739999999998</v>
      </c>
    </row>
    <row r="1512" spans="1:23" x14ac:dyDescent="0.2">
      <c r="A1512">
        <v>1511</v>
      </c>
      <c r="B1512">
        <v>10919</v>
      </c>
      <c r="C1512" s="1">
        <v>40264</v>
      </c>
      <c r="D1512" t="s">
        <v>30</v>
      </c>
      <c r="E1512">
        <v>42</v>
      </c>
      <c r="F1512">
        <v>1910.4245999999998</v>
      </c>
      <c r="G1512">
        <v>7.0000000000000007E-2</v>
      </c>
      <c r="H1512" t="s">
        <v>22</v>
      </c>
      <c r="I1512">
        <v>-1231.8699999999999</v>
      </c>
      <c r="J1512">
        <v>48.91</v>
      </c>
      <c r="K1512">
        <v>35</v>
      </c>
      <c r="L1512" t="s">
        <v>1613</v>
      </c>
      <c r="M1512">
        <f t="shared" si="46"/>
        <v>16</v>
      </c>
      <c r="N1512" t="s">
        <v>1595</v>
      </c>
      <c r="O1512" t="s">
        <v>1595</v>
      </c>
      <c r="P1512" t="s">
        <v>41</v>
      </c>
      <c r="Q1512" t="s">
        <v>26</v>
      </c>
      <c r="R1512" t="s">
        <v>27</v>
      </c>
      <c r="S1512" t="s">
        <v>418</v>
      </c>
      <c r="T1512" t="s">
        <v>29</v>
      </c>
      <c r="U1512">
        <v>0.83</v>
      </c>
      <c r="V1512" s="1">
        <v>40264</v>
      </c>
      <c r="W1512">
        <f t="shared" si="47"/>
        <v>143.7954</v>
      </c>
    </row>
    <row r="1513" spans="1:23" x14ac:dyDescent="0.2">
      <c r="A1513">
        <v>1512</v>
      </c>
      <c r="B1513">
        <v>10944</v>
      </c>
      <c r="C1513" s="1">
        <v>40859</v>
      </c>
      <c r="D1513" t="s">
        <v>30</v>
      </c>
      <c r="E1513">
        <v>9</v>
      </c>
      <c r="F1513">
        <v>161.82</v>
      </c>
      <c r="G1513">
        <v>0</v>
      </c>
      <c r="H1513" t="s">
        <v>22</v>
      </c>
      <c r="I1513">
        <v>-27.474599999999999</v>
      </c>
      <c r="J1513">
        <v>17.98</v>
      </c>
      <c r="K1513">
        <v>8.51</v>
      </c>
      <c r="L1513" t="s">
        <v>869</v>
      </c>
      <c r="M1513">
        <f t="shared" si="46"/>
        <v>14</v>
      </c>
      <c r="N1513" t="s">
        <v>703</v>
      </c>
      <c r="O1513" t="s">
        <v>704</v>
      </c>
      <c r="P1513" t="s">
        <v>25</v>
      </c>
      <c r="Q1513" t="s">
        <v>42</v>
      </c>
      <c r="R1513" t="s">
        <v>210</v>
      </c>
      <c r="S1513" t="s">
        <v>277</v>
      </c>
      <c r="T1513" t="s">
        <v>48</v>
      </c>
      <c r="U1513">
        <v>0.4</v>
      </c>
      <c r="V1513" s="1">
        <v>40861</v>
      </c>
      <c r="W1513">
        <f t="shared" si="47"/>
        <v>0</v>
      </c>
    </row>
    <row r="1514" spans="1:23" x14ac:dyDescent="0.2">
      <c r="A1514">
        <v>1513</v>
      </c>
      <c r="B1514">
        <v>10945</v>
      </c>
      <c r="C1514" s="1">
        <v>40911</v>
      </c>
      <c r="D1514" t="s">
        <v>63</v>
      </c>
      <c r="E1514">
        <v>14</v>
      </c>
      <c r="F1514">
        <v>1290.1055999999999</v>
      </c>
      <c r="G1514">
        <v>0.04</v>
      </c>
      <c r="H1514" t="s">
        <v>22</v>
      </c>
      <c r="I1514">
        <v>4.2210000000000107</v>
      </c>
      <c r="J1514">
        <v>95.99</v>
      </c>
      <c r="K1514">
        <v>8.99</v>
      </c>
      <c r="L1514" t="s">
        <v>160</v>
      </c>
      <c r="M1514">
        <f t="shared" si="46"/>
        <v>12</v>
      </c>
      <c r="N1514" t="s">
        <v>173</v>
      </c>
      <c r="O1514" t="s">
        <v>173</v>
      </c>
      <c r="P1514" t="s">
        <v>33</v>
      </c>
      <c r="Q1514" t="s">
        <v>42</v>
      </c>
      <c r="R1514" t="s">
        <v>43</v>
      </c>
      <c r="S1514" t="s">
        <v>198</v>
      </c>
      <c r="T1514" t="s">
        <v>39</v>
      </c>
      <c r="U1514">
        <v>0.56999999999999995</v>
      </c>
      <c r="V1514" s="1">
        <v>40913</v>
      </c>
      <c r="W1514">
        <f t="shared" si="47"/>
        <v>53.754399999999997</v>
      </c>
    </row>
    <row r="1515" spans="1:23" x14ac:dyDescent="0.2">
      <c r="A1515">
        <v>1514</v>
      </c>
      <c r="B1515">
        <v>10948</v>
      </c>
      <c r="C1515" s="1">
        <v>41134</v>
      </c>
      <c r="D1515" t="s">
        <v>63</v>
      </c>
      <c r="E1515">
        <v>50</v>
      </c>
      <c r="F1515">
        <v>178.94</v>
      </c>
      <c r="G1515">
        <v>0.08</v>
      </c>
      <c r="H1515" t="s">
        <v>22</v>
      </c>
      <c r="I1515">
        <v>-263.76400000000001</v>
      </c>
      <c r="J1515">
        <v>3.89</v>
      </c>
      <c r="K1515">
        <v>7.01</v>
      </c>
      <c r="L1515" t="s">
        <v>1475</v>
      </c>
      <c r="M1515">
        <f t="shared" si="46"/>
        <v>12</v>
      </c>
      <c r="N1515" t="s">
        <v>2012</v>
      </c>
      <c r="O1515" t="s">
        <v>2012</v>
      </c>
      <c r="P1515" t="s">
        <v>41</v>
      </c>
      <c r="Q1515" t="s">
        <v>26</v>
      </c>
      <c r="R1515" t="s">
        <v>37</v>
      </c>
      <c r="S1515" t="s">
        <v>115</v>
      </c>
      <c r="T1515" t="s">
        <v>39</v>
      </c>
      <c r="U1515">
        <v>0.37</v>
      </c>
      <c r="V1515" s="1">
        <v>41134</v>
      </c>
      <c r="W1515">
        <f t="shared" si="47"/>
        <v>15.56</v>
      </c>
    </row>
    <row r="1516" spans="1:23" x14ac:dyDescent="0.2">
      <c r="A1516">
        <v>1515</v>
      </c>
      <c r="B1516">
        <v>10949</v>
      </c>
      <c r="C1516" s="1">
        <v>39902</v>
      </c>
      <c r="D1516" t="s">
        <v>63</v>
      </c>
      <c r="E1516">
        <v>46</v>
      </c>
      <c r="F1516">
        <v>3352.1579999999999</v>
      </c>
      <c r="G1516">
        <v>0.1</v>
      </c>
      <c r="H1516" t="s">
        <v>31</v>
      </c>
      <c r="I1516">
        <v>252.77</v>
      </c>
      <c r="J1516">
        <v>80.97</v>
      </c>
      <c r="K1516">
        <v>30.06</v>
      </c>
      <c r="L1516" t="s">
        <v>1917</v>
      </c>
      <c r="M1516">
        <f t="shared" si="46"/>
        <v>13</v>
      </c>
      <c r="N1516" t="s">
        <v>1905</v>
      </c>
      <c r="O1516" t="s">
        <v>673</v>
      </c>
      <c r="P1516" t="s">
        <v>25</v>
      </c>
      <c r="Q1516" t="s">
        <v>42</v>
      </c>
      <c r="R1516" t="s">
        <v>210</v>
      </c>
      <c r="S1516" t="s">
        <v>1035</v>
      </c>
      <c r="T1516" t="s">
        <v>82</v>
      </c>
      <c r="U1516">
        <v>0.4</v>
      </c>
      <c r="V1516" s="1">
        <v>39903</v>
      </c>
      <c r="W1516">
        <f t="shared" si="47"/>
        <v>372.46199999999999</v>
      </c>
    </row>
    <row r="1517" spans="1:23" x14ac:dyDescent="0.2">
      <c r="A1517">
        <v>1516</v>
      </c>
      <c r="B1517">
        <v>10951</v>
      </c>
      <c r="C1517" s="1">
        <v>41219</v>
      </c>
      <c r="D1517" t="s">
        <v>45</v>
      </c>
      <c r="E1517">
        <v>14</v>
      </c>
      <c r="F1517">
        <v>642.34799999999996</v>
      </c>
      <c r="G1517">
        <v>0.1</v>
      </c>
      <c r="H1517" t="s">
        <v>22</v>
      </c>
      <c r="I1517">
        <v>75.48</v>
      </c>
      <c r="J1517">
        <v>50.98</v>
      </c>
      <c r="K1517">
        <v>22.24</v>
      </c>
      <c r="L1517" t="s">
        <v>949</v>
      </c>
      <c r="M1517">
        <f t="shared" si="46"/>
        <v>12</v>
      </c>
      <c r="N1517" t="s">
        <v>1905</v>
      </c>
      <c r="O1517" t="s">
        <v>673</v>
      </c>
      <c r="P1517" t="s">
        <v>41</v>
      </c>
      <c r="Q1517" t="s">
        <v>49</v>
      </c>
      <c r="R1517" t="s">
        <v>50</v>
      </c>
      <c r="S1517" t="s">
        <v>1292</v>
      </c>
      <c r="T1517" t="s">
        <v>29</v>
      </c>
      <c r="U1517">
        <v>0.55000000000000004</v>
      </c>
      <c r="V1517" s="1">
        <v>41219</v>
      </c>
      <c r="W1517">
        <f t="shared" si="47"/>
        <v>71.372</v>
      </c>
    </row>
    <row r="1518" spans="1:23" x14ac:dyDescent="0.2">
      <c r="A1518">
        <v>1517</v>
      </c>
      <c r="B1518">
        <v>10978</v>
      </c>
      <c r="C1518" s="1">
        <v>39904</v>
      </c>
      <c r="D1518" t="s">
        <v>78</v>
      </c>
      <c r="E1518">
        <v>9</v>
      </c>
      <c r="F1518">
        <v>515.8907999999999</v>
      </c>
      <c r="G1518">
        <v>0.06</v>
      </c>
      <c r="H1518" t="s">
        <v>31</v>
      </c>
      <c r="I1518">
        <v>-209.6</v>
      </c>
      <c r="J1518">
        <v>60.98</v>
      </c>
      <c r="K1518">
        <v>30</v>
      </c>
      <c r="L1518" t="s">
        <v>1985</v>
      </c>
      <c r="M1518">
        <f t="shared" si="46"/>
        <v>13</v>
      </c>
      <c r="N1518" t="s">
        <v>1905</v>
      </c>
      <c r="O1518" t="s">
        <v>673</v>
      </c>
      <c r="P1518" t="s">
        <v>25</v>
      </c>
      <c r="Q1518" t="s">
        <v>49</v>
      </c>
      <c r="R1518" t="s">
        <v>112</v>
      </c>
      <c r="S1518" t="s">
        <v>979</v>
      </c>
      <c r="T1518" t="s">
        <v>36</v>
      </c>
      <c r="U1518">
        <v>0.7</v>
      </c>
      <c r="V1518" s="1">
        <v>39905</v>
      </c>
      <c r="W1518">
        <f t="shared" si="47"/>
        <v>32.929199999999994</v>
      </c>
    </row>
    <row r="1519" spans="1:23" x14ac:dyDescent="0.2">
      <c r="A1519">
        <v>1518</v>
      </c>
      <c r="B1519">
        <v>10979</v>
      </c>
      <c r="C1519" s="1">
        <v>40820</v>
      </c>
      <c r="D1519" t="s">
        <v>63</v>
      </c>
      <c r="E1519">
        <v>15</v>
      </c>
      <c r="F1519">
        <v>463.95</v>
      </c>
      <c r="G1519">
        <v>0</v>
      </c>
      <c r="H1519" t="s">
        <v>22</v>
      </c>
      <c r="I1519">
        <v>285.35000000000002</v>
      </c>
      <c r="J1519">
        <v>30.93</v>
      </c>
      <c r="K1519">
        <v>3.92</v>
      </c>
      <c r="L1519" t="s">
        <v>1991</v>
      </c>
      <c r="M1519">
        <f t="shared" si="46"/>
        <v>8</v>
      </c>
      <c r="N1519" t="s">
        <v>1905</v>
      </c>
      <c r="O1519" t="s">
        <v>673</v>
      </c>
      <c r="P1519" t="s">
        <v>25</v>
      </c>
      <c r="Q1519" t="s">
        <v>49</v>
      </c>
      <c r="R1519" t="s">
        <v>50</v>
      </c>
      <c r="S1519" t="s">
        <v>786</v>
      </c>
      <c r="T1519" t="s">
        <v>52</v>
      </c>
      <c r="U1519">
        <v>0.44</v>
      </c>
      <c r="V1519" s="1">
        <v>40822</v>
      </c>
      <c r="W1519">
        <f t="shared" si="47"/>
        <v>0</v>
      </c>
    </row>
    <row r="1520" spans="1:23" x14ac:dyDescent="0.2">
      <c r="A1520">
        <v>1519</v>
      </c>
      <c r="B1520">
        <v>10979</v>
      </c>
      <c r="C1520" s="1">
        <v>40820</v>
      </c>
      <c r="D1520" t="s">
        <v>63</v>
      </c>
      <c r="E1520">
        <v>7</v>
      </c>
      <c r="F1520">
        <v>128.6712</v>
      </c>
      <c r="G1520">
        <v>0.08</v>
      </c>
      <c r="H1520" t="s">
        <v>56</v>
      </c>
      <c r="I1520">
        <v>10.82</v>
      </c>
      <c r="J1520">
        <v>19.98</v>
      </c>
      <c r="K1520">
        <v>5.86</v>
      </c>
      <c r="L1520" t="s">
        <v>1991</v>
      </c>
      <c r="M1520">
        <f t="shared" si="46"/>
        <v>8</v>
      </c>
      <c r="N1520" t="s">
        <v>1905</v>
      </c>
      <c r="O1520" t="s">
        <v>673</v>
      </c>
      <c r="P1520" t="s">
        <v>25</v>
      </c>
      <c r="Q1520" t="s">
        <v>26</v>
      </c>
      <c r="R1520" t="s">
        <v>61</v>
      </c>
      <c r="S1520" t="s">
        <v>1350</v>
      </c>
      <c r="T1520" t="s">
        <v>39</v>
      </c>
      <c r="U1520">
        <v>0.38</v>
      </c>
      <c r="V1520" s="1">
        <v>40822</v>
      </c>
      <c r="W1520">
        <f t="shared" si="47"/>
        <v>11.188800000000001</v>
      </c>
    </row>
    <row r="1521" spans="1:23" x14ac:dyDescent="0.2">
      <c r="A1521">
        <v>1520</v>
      </c>
      <c r="B1521">
        <v>10981</v>
      </c>
      <c r="C1521" s="1">
        <v>40312</v>
      </c>
      <c r="D1521" t="s">
        <v>30</v>
      </c>
      <c r="E1521">
        <v>41</v>
      </c>
      <c r="F1521">
        <v>69.396600000000007</v>
      </c>
      <c r="G1521">
        <v>0.09</v>
      </c>
      <c r="H1521" t="s">
        <v>22</v>
      </c>
      <c r="I1521">
        <v>-94.95</v>
      </c>
      <c r="J1521">
        <v>1.86</v>
      </c>
      <c r="K1521">
        <v>2.58</v>
      </c>
      <c r="L1521" t="s">
        <v>2102</v>
      </c>
      <c r="M1521">
        <f t="shared" si="46"/>
        <v>11</v>
      </c>
      <c r="N1521" t="s">
        <v>2073</v>
      </c>
      <c r="O1521" t="s">
        <v>704</v>
      </c>
      <c r="P1521" t="s">
        <v>60</v>
      </c>
      <c r="Q1521" t="s">
        <v>26</v>
      </c>
      <c r="R1521" t="s">
        <v>66</v>
      </c>
      <c r="S1521" t="s">
        <v>783</v>
      </c>
      <c r="T1521" t="s">
        <v>68</v>
      </c>
      <c r="U1521">
        <v>0.82</v>
      </c>
      <c r="V1521" s="1">
        <v>40314</v>
      </c>
      <c r="W1521">
        <f t="shared" si="47"/>
        <v>6.8634000000000004</v>
      </c>
    </row>
    <row r="1522" spans="1:23" x14ac:dyDescent="0.2">
      <c r="A1522">
        <v>1521</v>
      </c>
      <c r="B1522">
        <v>10981</v>
      </c>
      <c r="C1522" s="1">
        <v>40312</v>
      </c>
      <c r="D1522" t="s">
        <v>30</v>
      </c>
      <c r="E1522">
        <v>33</v>
      </c>
      <c r="F1522">
        <v>3991.3632000000002</v>
      </c>
      <c r="G1522">
        <v>0.04</v>
      </c>
      <c r="H1522" t="s">
        <v>22</v>
      </c>
      <c r="I1522">
        <v>951.67800000000011</v>
      </c>
      <c r="J1522">
        <v>125.99</v>
      </c>
      <c r="K1522">
        <v>8.99</v>
      </c>
      <c r="L1522" t="s">
        <v>2102</v>
      </c>
      <c r="M1522">
        <f t="shared" si="46"/>
        <v>11</v>
      </c>
      <c r="N1522" t="s">
        <v>2073</v>
      </c>
      <c r="O1522" t="s">
        <v>704</v>
      </c>
      <c r="P1522" t="s">
        <v>60</v>
      </c>
      <c r="Q1522" t="s">
        <v>42</v>
      </c>
      <c r="R1522" t="s">
        <v>43</v>
      </c>
      <c r="S1522" t="s">
        <v>849</v>
      </c>
      <c r="T1522" t="s">
        <v>39</v>
      </c>
      <c r="U1522">
        <v>0.55000000000000004</v>
      </c>
      <c r="V1522" s="1">
        <v>40314</v>
      </c>
      <c r="W1522">
        <f t="shared" si="47"/>
        <v>166.30680000000001</v>
      </c>
    </row>
    <row r="1523" spans="1:23" x14ac:dyDescent="0.2">
      <c r="A1523">
        <v>1522</v>
      </c>
      <c r="B1523">
        <v>10982</v>
      </c>
      <c r="C1523" s="1">
        <v>41253</v>
      </c>
      <c r="D1523" t="s">
        <v>45</v>
      </c>
      <c r="E1523">
        <v>29</v>
      </c>
      <c r="F1523">
        <v>538.27480000000003</v>
      </c>
      <c r="G1523">
        <v>0.02</v>
      </c>
      <c r="H1523" t="s">
        <v>22</v>
      </c>
      <c r="I1523">
        <v>225.19900000000001</v>
      </c>
      <c r="J1523">
        <v>18.940000000000001</v>
      </c>
      <c r="K1523">
        <v>1.49</v>
      </c>
      <c r="L1523" t="s">
        <v>1927</v>
      </c>
      <c r="M1523">
        <f t="shared" si="46"/>
        <v>10</v>
      </c>
      <c r="N1523" t="s">
        <v>2073</v>
      </c>
      <c r="O1523" t="s">
        <v>704</v>
      </c>
      <c r="P1523" t="s">
        <v>60</v>
      </c>
      <c r="Q1523" t="s">
        <v>26</v>
      </c>
      <c r="R1523" t="s">
        <v>37</v>
      </c>
      <c r="S1523" t="s">
        <v>896</v>
      </c>
      <c r="T1523" t="s">
        <v>39</v>
      </c>
      <c r="U1523">
        <v>0.35</v>
      </c>
      <c r="V1523" s="1">
        <v>41254</v>
      </c>
      <c r="W1523">
        <f t="shared" si="47"/>
        <v>10.985200000000001</v>
      </c>
    </row>
    <row r="1524" spans="1:23" x14ac:dyDescent="0.2">
      <c r="A1524">
        <v>1523</v>
      </c>
      <c r="B1524">
        <v>10982</v>
      </c>
      <c r="C1524" s="1">
        <v>41253</v>
      </c>
      <c r="D1524" t="s">
        <v>45</v>
      </c>
      <c r="E1524">
        <v>30</v>
      </c>
      <c r="F1524">
        <v>3505.2149999999997</v>
      </c>
      <c r="G1524">
        <v>0.05</v>
      </c>
      <c r="H1524" t="s">
        <v>22</v>
      </c>
      <c r="I1524">
        <v>1236.3589999999999</v>
      </c>
      <c r="J1524">
        <v>122.99</v>
      </c>
      <c r="K1524">
        <v>19.989999999999998</v>
      </c>
      <c r="L1524" t="s">
        <v>1927</v>
      </c>
      <c r="M1524">
        <f t="shared" si="46"/>
        <v>10</v>
      </c>
      <c r="N1524" t="s">
        <v>2073</v>
      </c>
      <c r="O1524" t="s">
        <v>704</v>
      </c>
      <c r="P1524" t="s">
        <v>60</v>
      </c>
      <c r="Q1524" t="s">
        <v>26</v>
      </c>
      <c r="R1524" t="s">
        <v>37</v>
      </c>
      <c r="S1524" t="s">
        <v>870</v>
      </c>
      <c r="T1524" t="s">
        <v>39</v>
      </c>
      <c r="U1524">
        <v>0.37</v>
      </c>
      <c r="V1524" s="1">
        <v>41255</v>
      </c>
      <c r="W1524">
        <f t="shared" si="47"/>
        <v>184.48500000000001</v>
      </c>
    </row>
    <row r="1525" spans="1:23" x14ac:dyDescent="0.2">
      <c r="A1525">
        <v>1524</v>
      </c>
      <c r="B1525">
        <v>10982</v>
      </c>
      <c r="C1525" s="1">
        <v>41253</v>
      </c>
      <c r="D1525" t="s">
        <v>45</v>
      </c>
      <c r="E1525">
        <v>14</v>
      </c>
      <c r="F1525">
        <v>15.959999999999999</v>
      </c>
      <c r="G1525">
        <v>0</v>
      </c>
      <c r="H1525" t="s">
        <v>56</v>
      </c>
      <c r="I1525">
        <v>2.81</v>
      </c>
      <c r="J1525">
        <v>1.1399999999999999</v>
      </c>
      <c r="K1525">
        <v>0.7</v>
      </c>
      <c r="L1525" t="s">
        <v>1927</v>
      </c>
      <c r="M1525">
        <f t="shared" si="46"/>
        <v>10</v>
      </c>
      <c r="N1525" t="s">
        <v>2073</v>
      </c>
      <c r="O1525" t="s">
        <v>704</v>
      </c>
      <c r="P1525" t="s">
        <v>60</v>
      </c>
      <c r="Q1525" t="s">
        <v>26</v>
      </c>
      <c r="R1525" t="s">
        <v>66</v>
      </c>
      <c r="S1525" t="s">
        <v>1657</v>
      </c>
      <c r="T1525" t="s">
        <v>68</v>
      </c>
      <c r="U1525">
        <v>0.38</v>
      </c>
      <c r="V1525" s="1">
        <v>41255</v>
      </c>
      <c r="W1525">
        <f t="shared" si="47"/>
        <v>0</v>
      </c>
    </row>
    <row r="1526" spans="1:23" x14ac:dyDescent="0.2">
      <c r="A1526">
        <v>1525</v>
      </c>
      <c r="B1526">
        <v>11008</v>
      </c>
      <c r="C1526" s="1">
        <v>39868</v>
      </c>
      <c r="D1526" t="s">
        <v>78</v>
      </c>
      <c r="E1526">
        <v>17</v>
      </c>
      <c r="F1526">
        <v>2324.8961999999997</v>
      </c>
      <c r="G1526">
        <v>0.01</v>
      </c>
      <c r="H1526" t="s">
        <v>22</v>
      </c>
      <c r="I1526">
        <v>-321.51</v>
      </c>
      <c r="J1526">
        <v>138.13999999999999</v>
      </c>
      <c r="K1526">
        <v>35</v>
      </c>
      <c r="L1526" t="s">
        <v>1516</v>
      </c>
      <c r="M1526">
        <f t="shared" si="46"/>
        <v>11</v>
      </c>
      <c r="N1526" t="s">
        <v>974</v>
      </c>
      <c r="O1526" t="s">
        <v>512</v>
      </c>
      <c r="P1526" t="s">
        <v>25</v>
      </c>
      <c r="Q1526" t="s">
        <v>26</v>
      </c>
      <c r="R1526" t="s">
        <v>27</v>
      </c>
      <c r="S1526" t="s">
        <v>58</v>
      </c>
      <c r="T1526" t="s">
        <v>29</v>
      </c>
      <c r="V1526" s="1">
        <v>39870</v>
      </c>
      <c r="W1526">
        <f t="shared" si="47"/>
        <v>23.483799999999999</v>
      </c>
    </row>
    <row r="1527" spans="1:23" x14ac:dyDescent="0.2">
      <c r="A1527">
        <v>1526</v>
      </c>
      <c r="B1527">
        <v>11011</v>
      </c>
      <c r="C1527" s="1">
        <v>41042</v>
      </c>
      <c r="D1527" t="s">
        <v>30</v>
      </c>
      <c r="E1527">
        <v>33</v>
      </c>
      <c r="F1527">
        <v>7634.2463999999991</v>
      </c>
      <c r="G1527">
        <v>0.04</v>
      </c>
      <c r="H1527" t="s">
        <v>31</v>
      </c>
      <c r="I1527">
        <v>1383.32</v>
      </c>
      <c r="J1527">
        <v>240.98</v>
      </c>
      <c r="K1527">
        <v>60.2</v>
      </c>
      <c r="L1527" t="s">
        <v>1487</v>
      </c>
      <c r="M1527">
        <f t="shared" si="46"/>
        <v>11</v>
      </c>
      <c r="N1527" t="s">
        <v>1123</v>
      </c>
      <c r="O1527" t="s">
        <v>1123</v>
      </c>
      <c r="P1527" t="s">
        <v>25</v>
      </c>
      <c r="Q1527" t="s">
        <v>49</v>
      </c>
      <c r="R1527" t="s">
        <v>80</v>
      </c>
      <c r="S1527" t="s">
        <v>1172</v>
      </c>
      <c r="T1527" t="s">
        <v>82</v>
      </c>
      <c r="U1527">
        <v>0.56000000000000005</v>
      </c>
      <c r="V1527" s="1">
        <v>41044</v>
      </c>
      <c r="W1527">
        <f t="shared" si="47"/>
        <v>318.09359999999998</v>
      </c>
    </row>
    <row r="1528" spans="1:23" x14ac:dyDescent="0.2">
      <c r="A1528">
        <v>1527</v>
      </c>
      <c r="B1528">
        <v>11011</v>
      </c>
      <c r="C1528" s="1">
        <v>41042</v>
      </c>
      <c r="D1528" t="s">
        <v>30</v>
      </c>
      <c r="E1528">
        <v>36</v>
      </c>
      <c r="F1528">
        <v>236.84399999999997</v>
      </c>
      <c r="G1528">
        <v>0.1</v>
      </c>
      <c r="H1528" t="s">
        <v>22</v>
      </c>
      <c r="I1528">
        <v>118.79</v>
      </c>
      <c r="J1528">
        <v>7.31</v>
      </c>
      <c r="K1528">
        <v>0.49</v>
      </c>
      <c r="L1528" t="s">
        <v>1487</v>
      </c>
      <c r="M1528">
        <f t="shared" si="46"/>
        <v>11</v>
      </c>
      <c r="N1528" t="s">
        <v>1595</v>
      </c>
      <c r="O1528" t="s">
        <v>1595</v>
      </c>
      <c r="P1528" t="s">
        <v>25</v>
      </c>
      <c r="Q1528" t="s">
        <v>26</v>
      </c>
      <c r="R1528" t="s">
        <v>88</v>
      </c>
      <c r="S1528" t="s">
        <v>107</v>
      </c>
      <c r="T1528" t="s">
        <v>39</v>
      </c>
      <c r="U1528">
        <v>0.38</v>
      </c>
      <c r="V1528" s="1">
        <v>41043</v>
      </c>
      <c r="W1528">
        <f t="shared" si="47"/>
        <v>26.315999999999999</v>
      </c>
    </row>
    <row r="1529" spans="1:23" x14ac:dyDescent="0.2">
      <c r="A1529">
        <v>1528</v>
      </c>
      <c r="B1529">
        <v>11011</v>
      </c>
      <c r="C1529" s="1">
        <v>41042</v>
      </c>
      <c r="D1529" t="s">
        <v>30</v>
      </c>
      <c r="E1529">
        <v>36</v>
      </c>
      <c r="F1529">
        <v>283.17599999999999</v>
      </c>
      <c r="G1529">
        <v>0.1</v>
      </c>
      <c r="H1529" t="s">
        <v>22</v>
      </c>
      <c r="I1529">
        <v>-129.86000000000001</v>
      </c>
      <c r="J1529">
        <v>8.74</v>
      </c>
      <c r="K1529">
        <v>8.2899999999999991</v>
      </c>
      <c r="L1529" t="s">
        <v>1487</v>
      </c>
      <c r="M1529">
        <f t="shared" si="46"/>
        <v>11</v>
      </c>
      <c r="N1529" t="s">
        <v>974</v>
      </c>
      <c r="O1529" t="s">
        <v>512</v>
      </c>
      <c r="P1529" t="s">
        <v>25</v>
      </c>
      <c r="Q1529" t="s">
        <v>26</v>
      </c>
      <c r="R1529" t="s">
        <v>76</v>
      </c>
      <c r="S1529" t="s">
        <v>567</v>
      </c>
      <c r="T1529" t="s">
        <v>39</v>
      </c>
      <c r="U1529">
        <v>0.38</v>
      </c>
      <c r="V1529" s="1">
        <v>41043</v>
      </c>
      <c r="W1529">
        <f t="shared" si="47"/>
        <v>31.463999999999999</v>
      </c>
    </row>
    <row r="1530" spans="1:23" x14ac:dyDescent="0.2">
      <c r="A1530">
        <v>1529</v>
      </c>
      <c r="B1530">
        <v>11013</v>
      </c>
      <c r="C1530" s="1">
        <v>39920</v>
      </c>
      <c r="D1530" t="s">
        <v>30</v>
      </c>
      <c r="E1530">
        <v>2</v>
      </c>
      <c r="F1530">
        <v>249.46019999999999</v>
      </c>
      <c r="G1530">
        <v>0.01</v>
      </c>
      <c r="H1530" t="s">
        <v>22</v>
      </c>
      <c r="I1530">
        <v>-582.64799999999991</v>
      </c>
      <c r="J1530">
        <v>125.99</v>
      </c>
      <c r="K1530">
        <v>8.99</v>
      </c>
      <c r="L1530" t="s">
        <v>2118</v>
      </c>
      <c r="M1530">
        <f t="shared" si="46"/>
        <v>11</v>
      </c>
      <c r="N1530" t="s">
        <v>2073</v>
      </c>
      <c r="O1530" t="s">
        <v>704</v>
      </c>
      <c r="P1530" t="s">
        <v>41</v>
      </c>
      <c r="Q1530" t="s">
        <v>42</v>
      </c>
      <c r="R1530" t="s">
        <v>43</v>
      </c>
      <c r="S1530" t="s">
        <v>924</v>
      </c>
      <c r="T1530" t="s">
        <v>39</v>
      </c>
      <c r="U1530">
        <v>0.59</v>
      </c>
      <c r="V1530" s="1">
        <v>39921</v>
      </c>
      <c r="W1530">
        <f t="shared" si="47"/>
        <v>2.5198</v>
      </c>
    </row>
    <row r="1531" spans="1:23" x14ac:dyDescent="0.2">
      <c r="A1531">
        <v>1530</v>
      </c>
      <c r="B1531">
        <v>11014</v>
      </c>
      <c r="C1531" s="1">
        <v>40428</v>
      </c>
      <c r="D1531" t="s">
        <v>30</v>
      </c>
      <c r="E1531">
        <v>13</v>
      </c>
      <c r="F1531">
        <v>144.495</v>
      </c>
      <c r="G1531">
        <v>0.05</v>
      </c>
      <c r="H1531" t="s">
        <v>22</v>
      </c>
      <c r="I1531">
        <v>1.1560000000000001</v>
      </c>
      <c r="J1531">
        <v>11.7</v>
      </c>
      <c r="K1531">
        <v>5.63</v>
      </c>
      <c r="L1531" t="s">
        <v>2042</v>
      </c>
      <c r="M1531">
        <f t="shared" si="46"/>
        <v>16</v>
      </c>
      <c r="N1531" t="s">
        <v>2012</v>
      </c>
      <c r="O1531" t="s">
        <v>2012</v>
      </c>
      <c r="P1531" t="s">
        <v>41</v>
      </c>
      <c r="Q1531" t="s">
        <v>26</v>
      </c>
      <c r="R1531" t="s">
        <v>37</v>
      </c>
      <c r="S1531" t="s">
        <v>1333</v>
      </c>
      <c r="T1531" t="s">
        <v>39</v>
      </c>
      <c r="U1531">
        <v>0.4</v>
      </c>
      <c r="V1531" s="1">
        <v>40430</v>
      </c>
      <c r="W1531">
        <f t="shared" si="47"/>
        <v>7.6050000000000004</v>
      </c>
    </row>
    <row r="1532" spans="1:23" x14ac:dyDescent="0.2">
      <c r="A1532">
        <v>1531</v>
      </c>
      <c r="B1532">
        <v>11014</v>
      </c>
      <c r="C1532" s="1">
        <v>40428</v>
      </c>
      <c r="D1532" t="s">
        <v>30</v>
      </c>
      <c r="E1532">
        <v>39</v>
      </c>
      <c r="F1532">
        <v>277.1028</v>
      </c>
      <c r="G1532">
        <v>7.0000000000000007E-2</v>
      </c>
      <c r="H1532" t="s">
        <v>22</v>
      </c>
      <c r="I1532">
        <v>110.05</v>
      </c>
      <c r="J1532">
        <v>7.64</v>
      </c>
      <c r="K1532">
        <v>1.39</v>
      </c>
      <c r="L1532" t="s">
        <v>2042</v>
      </c>
      <c r="M1532">
        <f t="shared" si="46"/>
        <v>16</v>
      </c>
      <c r="N1532" t="s">
        <v>2073</v>
      </c>
      <c r="O1532" t="s">
        <v>704</v>
      </c>
      <c r="P1532" t="s">
        <v>41</v>
      </c>
      <c r="Q1532" t="s">
        <v>26</v>
      </c>
      <c r="R1532" t="s">
        <v>76</v>
      </c>
      <c r="S1532" t="s">
        <v>297</v>
      </c>
      <c r="T1532" t="s">
        <v>39</v>
      </c>
      <c r="U1532">
        <v>0.36</v>
      </c>
      <c r="V1532" s="1">
        <v>40429</v>
      </c>
      <c r="W1532">
        <f t="shared" si="47"/>
        <v>20.857199999999999</v>
      </c>
    </row>
    <row r="1533" spans="1:23" x14ac:dyDescent="0.2">
      <c r="A1533">
        <v>1532</v>
      </c>
      <c r="B1533">
        <v>11040</v>
      </c>
      <c r="C1533" s="1">
        <v>40839</v>
      </c>
      <c r="D1533" t="s">
        <v>45</v>
      </c>
      <c r="E1533">
        <v>44</v>
      </c>
      <c r="F1533">
        <v>1023.8932</v>
      </c>
      <c r="G1533">
        <v>0.03</v>
      </c>
      <c r="H1533" t="s">
        <v>22</v>
      </c>
      <c r="I1533">
        <v>389.61</v>
      </c>
      <c r="J1533">
        <v>23.99</v>
      </c>
      <c r="K1533">
        <v>6.71</v>
      </c>
      <c r="L1533" t="s">
        <v>1427</v>
      </c>
      <c r="M1533">
        <f t="shared" si="46"/>
        <v>10</v>
      </c>
      <c r="N1533" t="s">
        <v>1123</v>
      </c>
      <c r="O1533" t="s">
        <v>1123</v>
      </c>
      <c r="P1533" t="s">
        <v>41</v>
      </c>
      <c r="Q1533" t="s">
        <v>26</v>
      </c>
      <c r="R1533" t="s">
        <v>76</v>
      </c>
      <c r="S1533" t="s">
        <v>318</v>
      </c>
      <c r="T1533" t="s">
        <v>39</v>
      </c>
      <c r="U1533">
        <v>0.35</v>
      </c>
      <c r="V1533" s="1">
        <v>40839</v>
      </c>
      <c r="W1533">
        <f t="shared" si="47"/>
        <v>31.666799999999999</v>
      </c>
    </row>
    <row r="1534" spans="1:23" x14ac:dyDescent="0.2">
      <c r="A1534">
        <v>1533</v>
      </c>
      <c r="B1534">
        <v>11044</v>
      </c>
      <c r="C1534" s="1">
        <v>41084</v>
      </c>
      <c r="D1534" t="s">
        <v>63</v>
      </c>
      <c r="E1534">
        <v>3</v>
      </c>
      <c r="F1534">
        <v>8.9543999999999997</v>
      </c>
      <c r="G1534">
        <v>0.09</v>
      </c>
      <c r="H1534" t="s">
        <v>22</v>
      </c>
      <c r="I1534">
        <v>-12.58</v>
      </c>
      <c r="J1534">
        <v>3.28</v>
      </c>
      <c r="K1534">
        <v>5</v>
      </c>
      <c r="L1534" t="s">
        <v>1190</v>
      </c>
      <c r="M1534">
        <f t="shared" si="46"/>
        <v>14</v>
      </c>
      <c r="N1534" t="s">
        <v>1123</v>
      </c>
      <c r="O1534" t="s">
        <v>1123</v>
      </c>
      <c r="P1534" t="s">
        <v>60</v>
      </c>
      <c r="Q1534" t="s">
        <v>26</v>
      </c>
      <c r="R1534" t="s">
        <v>95</v>
      </c>
      <c r="S1534" t="s">
        <v>878</v>
      </c>
      <c r="T1534" t="s">
        <v>68</v>
      </c>
      <c r="U1534">
        <v>0.56000000000000005</v>
      </c>
      <c r="V1534" s="1">
        <v>41085</v>
      </c>
      <c r="W1534">
        <f t="shared" si="47"/>
        <v>0.88559999999999994</v>
      </c>
    </row>
    <row r="1535" spans="1:23" x14ac:dyDescent="0.2">
      <c r="A1535">
        <v>1534</v>
      </c>
      <c r="B1535">
        <v>11045</v>
      </c>
      <c r="C1535" s="1">
        <v>40993</v>
      </c>
      <c r="D1535" t="s">
        <v>63</v>
      </c>
      <c r="E1535">
        <v>35</v>
      </c>
      <c r="F1535">
        <v>671.32800000000009</v>
      </c>
      <c r="G1535">
        <v>0.04</v>
      </c>
      <c r="H1535" t="s">
        <v>22</v>
      </c>
      <c r="I1535">
        <v>196.22</v>
      </c>
      <c r="J1535">
        <v>19.98</v>
      </c>
      <c r="K1535">
        <v>5.97</v>
      </c>
      <c r="L1535" t="s">
        <v>1933</v>
      </c>
      <c r="M1535">
        <f t="shared" si="46"/>
        <v>12</v>
      </c>
      <c r="N1535" t="s">
        <v>703</v>
      </c>
      <c r="O1535" t="s">
        <v>704</v>
      </c>
      <c r="P1535" t="s">
        <v>60</v>
      </c>
      <c r="Q1535" t="s">
        <v>26</v>
      </c>
      <c r="R1535" t="s">
        <v>61</v>
      </c>
      <c r="S1535" t="s">
        <v>169</v>
      </c>
      <c r="T1535" t="s">
        <v>39</v>
      </c>
      <c r="U1535">
        <v>0.38</v>
      </c>
      <c r="V1535" s="1">
        <v>40994</v>
      </c>
      <c r="W1535">
        <f t="shared" si="47"/>
        <v>27.972000000000005</v>
      </c>
    </row>
    <row r="1536" spans="1:23" x14ac:dyDescent="0.2">
      <c r="A1536">
        <v>1535</v>
      </c>
      <c r="B1536">
        <v>11047</v>
      </c>
      <c r="C1536" s="1">
        <v>40522</v>
      </c>
      <c r="D1536" t="s">
        <v>21</v>
      </c>
      <c r="E1536">
        <v>27</v>
      </c>
      <c r="F1536">
        <v>1839.2913000000001</v>
      </c>
      <c r="G1536">
        <v>0.01</v>
      </c>
      <c r="H1536" t="s">
        <v>31</v>
      </c>
      <c r="I1536">
        <v>-528.09</v>
      </c>
      <c r="J1536">
        <v>68.81</v>
      </c>
      <c r="K1536">
        <v>60</v>
      </c>
      <c r="L1536" t="s">
        <v>1812</v>
      </c>
      <c r="M1536">
        <f t="shared" si="46"/>
        <v>13</v>
      </c>
      <c r="N1536" t="s">
        <v>1813</v>
      </c>
      <c r="O1536" t="s">
        <v>512</v>
      </c>
      <c r="P1536" t="s">
        <v>60</v>
      </c>
      <c r="Q1536" t="s">
        <v>26</v>
      </c>
      <c r="R1536" t="s">
        <v>34</v>
      </c>
      <c r="S1536" t="s">
        <v>605</v>
      </c>
      <c r="T1536" t="s">
        <v>36</v>
      </c>
      <c r="U1536">
        <v>0.41</v>
      </c>
      <c r="V1536" s="1">
        <v>40529</v>
      </c>
      <c r="W1536">
        <f t="shared" si="47"/>
        <v>18.578700000000001</v>
      </c>
    </row>
    <row r="1537" spans="1:23" x14ac:dyDescent="0.2">
      <c r="A1537">
        <v>1536</v>
      </c>
      <c r="B1537">
        <v>11047</v>
      </c>
      <c r="C1537" s="1">
        <v>40522</v>
      </c>
      <c r="D1537" t="s">
        <v>21</v>
      </c>
      <c r="E1537">
        <v>24</v>
      </c>
      <c r="F1537">
        <v>12297.873600000001</v>
      </c>
      <c r="G1537">
        <v>7.0000000000000007E-2</v>
      </c>
      <c r="H1537" t="s">
        <v>31</v>
      </c>
      <c r="I1537">
        <v>2271.6799999999998</v>
      </c>
      <c r="J1537">
        <v>550.98</v>
      </c>
      <c r="K1537">
        <v>64.59</v>
      </c>
      <c r="L1537" t="s">
        <v>1812</v>
      </c>
      <c r="M1537">
        <f t="shared" si="46"/>
        <v>13</v>
      </c>
      <c r="N1537" t="s">
        <v>1813</v>
      </c>
      <c r="O1537" t="s">
        <v>512</v>
      </c>
      <c r="P1537" t="s">
        <v>60</v>
      </c>
      <c r="Q1537" t="s">
        <v>49</v>
      </c>
      <c r="R1537" t="s">
        <v>83</v>
      </c>
      <c r="S1537" t="s">
        <v>628</v>
      </c>
      <c r="T1537" t="s">
        <v>82</v>
      </c>
      <c r="U1537">
        <v>0.66</v>
      </c>
      <c r="V1537" s="1">
        <v>40524</v>
      </c>
      <c r="W1537">
        <f t="shared" si="47"/>
        <v>925.64640000000009</v>
      </c>
    </row>
    <row r="1538" spans="1:23" x14ac:dyDescent="0.2">
      <c r="A1538">
        <v>1537</v>
      </c>
      <c r="B1538">
        <v>11074</v>
      </c>
      <c r="C1538" s="1">
        <v>40703</v>
      </c>
      <c r="D1538" t="s">
        <v>30</v>
      </c>
      <c r="E1538">
        <v>21</v>
      </c>
      <c r="F1538">
        <v>110.93040000000001</v>
      </c>
      <c r="G1538">
        <v>7.0000000000000007E-2</v>
      </c>
      <c r="H1538" t="s">
        <v>22</v>
      </c>
      <c r="I1538">
        <v>-39.229999999999997</v>
      </c>
      <c r="J1538">
        <v>5.68</v>
      </c>
      <c r="K1538">
        <v>3.6</v>
      </c>
      <c r="L1538" t="s">
        <v>1627</v>
      </c>
      <c r="M1538">
        <f t="shared" si="46"/>
        <v>15</v>
      </c>
      <c r="N1538" t="s">
        <v>703</v>
      </c>
      <c r="O1538" t="s">
        <v>704</v>
      </c>
      <c r="P1538" t="s">
        <v>41</v>
      </c>
      <c r="Q1538" t="s">
        <v>26</v>
      </c>
      <c r="R1538" t="s">
        <v>150</v>
      </c>
      <c r="S1538" t="s">
        <v>1716</v>
      </c>
      <c r="T1538" t="s">
        <v>52</v>
      </c>
      <c r="U1538">
        <v>0.56000000000000005</v>
      </c>
      <c r="V1538" s="1">
        <v>40705</v>
      </c>
      <c r="W1538">
        <f t="shared" si="47"/>
        <v>8.3496000000000006</v>
      </c>
    </row>
    <row r="1539" spans="1:23" x14ac:dyDescent="0.2">
      <c r="A1539">
        <v>1538</v>
      </c>
      <c r="B1539">
        <v>11074</v>
      </c>
      <c r="C1539" s="1">
        <v>40703</v>
      </c>
      <c r="D1539" t="s">
        <v>30</v>
      </c>
      <c r="E1539">
        <v>44</v>
      </c>
      <c r="F1539">
        <v>8429.1108000000004</v>
      </c>
      <c r="G1539">
        <v>7.0000000000000007E-2</v>
      </c>
      <c r="H1539" t="s">
        <v>22</v>
      </c>
      <c r="I1539">
        <v>1609.29</v>
      </c>
      <c r="J1539">
        <v>205.99</v>
      </c>
      <c r="K1539">
        <v>5.99</v>
      </c>
      <c r="L1539" t="s">
        <v>1627</v>
      </c>
      <c r="M1539">
        <f t="shared" ref="M1539:M1602" si="48">LEN(L1539)</f>
        <v>15</v>
      </c>
      <c r="N1539" t="s">
        <v>703</v>
      </c>
      <c r="O1539" t="s">
        <v>704</v>
      </c>
      <c r="P1539" t="s">
        <v>41</v>
      </c>
      <c r="Q1539" t="s">
        <v>42</v>
      </c>
      <c r="R1539" t="s">
        <v>43</v>
      </c>
      <c r="S1539" t="s">
        <v>714</v>
      </c>
      <c r="T1539" t="s">
        <v>39</v>
      </c>
      <c r="U1539">
        <v>0.59</v>
      </c>
      <c r="V1539" s="1">
        <v>40704</v>
      </c>
      <c r="W1539">
        <f t="shared" ref="W1539:W1602" si="49">(J1539*E1539)*G1539</f>
        <v>634.44920000000013</v>
      </c>
    </row>
    <row r="1540" spans="1:23" x14ac:dyDescent="0.2">
      <c r="A1540">
        <v>1539</v>
      </c>
      <c r="B1540">
        <v>11077</v>
      </c>
      <c r="C1540" s="1">
        <v>39892</v>
      </c>
      <c r="D1540" t="s">
        <v>21</v>
      </c>
      <c r="E1540">
        <v>30</v>
      </c>
      <c r="F1540">
        <v>4539.6359999999995</v>
      </c>
      <c r="G1540">
        <v>0.06</v>
      </c>
      <c r="H1540" t="s">
        <v>31</v>
      </c>
      <c r="I1540">
        <v>-229.68</v>
      </c>
      <c r="J1540">
        <v>160.97999999999999</v>
      </c>
      <c r="K1540">
        <v>35.020000000000003</v>
      </c>
      <c r="L1540" t="s">
        <v>2031</v>
      </c>
      <c r="M1540">
        <f t="shared" si="48"/>
        <v>16</v>
      </c>
      <c r="N1540" t="s">
        <v>2012</v>
      </c>
      <c r="O1540" t="s">
        <v>2012</v>
      </c>
      <c r="P1540" t="s">
        <v>33</v>
      </c>
      <c r="Q1540" t="s">
        <v>49</v>
      </c>
      <c r="R1540" t="s">
        <v>80</v>
      </c>
      <c r="S1540" t="s">
        <v>367</v>
      </c>
      <c r="T1540" t="s">
        <v>82</v>
      </c>
      <c r="U1540">
        <v>0.72</v>
      </c>
      <c r="V1540" s="1">
        <v>39896</v>
      </c>
      <c r="W1540">
        <f t="shared" si="49"/>
        <v>289.76399999999995</v>
      </c>
    </row>
    <row r="1541" spans="1:23" x14ac:dyDescent="0.2">
      <c r="A1541">
        <v>1540</v>
      </c>
      <c r="B1541">
        <v>11108</v>
      </c>
      <c r="C1541" s="1">
        <v>41137</v>
      </c>
      <c r="D1541" t="s">
        <v>45</v>
      </c>
      <c r="E1541">
        <v>20</v>
      </c>
      <c r="F1541">
        <v>116.64000000000001</v>
      </c>
      <c r="G1541">
        <v>0.1</v>
      </c>
      <c r="H1541" t="s">
        <v>22</v>
      </c>
      <c r="I1541">
        <v>-44</v>
      </c>
      <c r="J1541">
        <v>6.48</v>
      </c>
      <c r="K1541">
        <v>5.74</v>
      </c>
      <c r="L1541" t="s">
        <v>1337</v>
      </c>
      <c r="M1541">
        <f t="shared" si="48"/>
        <v>15</v>
      </c>
      <c r="N1541" t="s">
        <v>1905</v>
      </c>
      <c r="O1541" t="s">
        <v>673</v>
      </c>
      <c r="P1541" t="s">
        <v>25</v>
      </c>
      <c r="Q1541" t="s">
        <v>26</v>
      </c>
      <c r="R1541" t="s">
        <v>61</v>
      </c>
      <c r="S1541" t="s">
        <v>707</v>
      </c>
      <c r="T1541" t="s">
        <v>39</v>
      </c>
      <c r="U1541">
        <v>0.37</v>
      </c>
      <c r="V1541" s="1">
        <v>41139</v>
      </c>
      <c r="W1541">
        <f t="shared" si="49"/>
        <v>12.960000000000003</v>
      </c>
    </row>
    <row r="1542" spans="1:23" x14ac:dyDescent="0.2">
      <c r="A1542">
        <v>1541</v>
      </c>
      <c r="B1542">
        <v>11109</v>
      </c>
      <c r="C1542" s="1">
        <v>40617</v>
      </c>
      <c r="D1542" t="s">
        <v>63</v>
      </c>
      <c r="E1542">
        <v>18</v>
      </c>
      <c r="F1542">
        <v>122.54400000000001</v>
      </c>
      <c r="G1542">
        <v>0.08</v>
      </c>
      <c r="H1542" t="s">
        <v>22</v>
      </c>
      <c r="I1542">
        <v>31.52</v>
      </c>
      <c r="J1542">
        <v>7.4</v>
      </c>
      <c r="K1542">
        <v>1.71</v>
      </c>
      <c r="L1542" t="s">
        <v>1975</v>
      </c>
      <c r="M1542">
        <f t="shared" si="48"/>
        <v>16</v>
      </c>
      <c r="N1542" t="s">
        <v>1905</v>
      </c>
      <c r="O1542" t="s">
        <v>673</v>
      </c>
      <c r="P1542" t="s">
        <v>33</v>
      </c>
      <c r="Q1542" t="s">
        <v>26</v>
      </c>
      <c r="R1542" t="s">
        <v>61</v>
      </c>
      <c r="S1542" t="s">
        <v>864</v>
      </c>
      <c r="T1542" t="s">
        <v>68</v>
      </c>
      <c r="U1542">
        <v>0.4</v>
      </c>
      <c r="V1542" s="1">
        <v>40618</v>
      </c>
      <c r="W1542">
        <f t="shared" si="49"/>
        <v>10.656000000000002</v>
      </c>
    </row>
    <row r="1543" spans="1:23" x14ac:dyDescent="0.2">
      <c r="A1543">
        <v>1542</v>
      </c>
      <c r="B1543">
        <v>11111</v>
      </c>
      <c r="C1543" s="1">
        <v>40560</v>
      </c>
      <c r="D1543" t="s">
        <v>63</v>
      </c>
      <c r="E1543">
        <v>7</v>
      </c>
      <c r="F1543">
        <v>261.26099999999997</v>
      </c>
      <c r="G1543">
        <v>0.1</v>
      </c>
      <c r="H1543" t="s">
        <v>22</v>
      </c>
      <c r="I1543">
        <v>-59.85</v>
      </c>
      <c r="J1543">
        <v>41.47</v>
      </c>
      <c r="K1543">
        <v>34.200000000000003</v>
      </c>
      <c r="L1543" t="s">
        <v>1740</v>
      </c>
      <c r="M1543">
        <f t="shared" si="48"/>
        <v>11</v>
      </c>
      <c r="N1543" t="s">
        <v>1123</v>
      </c>
      <c r="O1543" t="s">
        <v>1123</v>
      </c>
      <c r="P1543" t="s">
        <v>41</v>
      </c>
      <c r="Q1543" t="s">
        <v>49</v>
      </c>
      <c r="R1543" t="s">
        <v>50</v>
      </c>
      <c r="S1543" t="s">
        <v>255</v>
      </c>
      <c r="T1543" t="s">
        <v>68</v>
      </c>
      <c r="U1543">
        <v>0.73</v>
      </c>
      <c r="V1543" s="1">
        <v>40562</v>
      </c>
      <c r="W1543">
        <f t="shared" si="49"/>
        <v>29.028999999999996</v>
      </c>
    </row>
    <row r="1544" spans="1:23" x14ac:dyDescent="0.2">
      <c r="A1544">
        <v>1543</v>
      </c>
      <c r="B1544">
        <v>11111</v>
      </c>
      <c r="C1544" s="1">
        <v>40560</v>
      </c>
      <c r="D1544" t="s">
        <v>63</v>
      </c>
      <c r="E1544">
        <v>29</v>
      </c>
      <c r="F1544">
        <v>169.12800000000001</v>
      </c>
      <c r="G1544">
        <v>0.1</v>
      </c>
      <c r="H1544" t="s">
        <v>22</v>
      </c>
      <c r="I1544">
        <v>-119.72</v>
      </c>
      <c r="J1544">
        <v>6.48</v>
      </c>
      <c r="K1544">
        <v>7.37</v>
      </c>
      <c r="L1544" t="s">
        <v>1740</v>
      </c>
      <c r="M1544">
        <f t="shared" si="48"/>
        <v>11</v>
      </c>
      <c r="N1544" t="s">
        <v>1123</v>
      </c>
      <c r="O1544" t="s">
        <v>1123</v>
      </c>
      <c r="P1544" t="s">
        <v>41</v>
      </c>
      <c r="Q1544" t="s">
        <v>26</v>
      </c>
      <c r="R1544" t="s">
        <v>61</v>
      </c>
      <c r="S1544" t="s">
        <v>859</v>
      </c>
      <c r="T1544" t="s">
        <v>39</v>
      </c>
      <c r="U1544">
        <v>0.37</v>
      </c>
      <c r="V1544" s="1">
        <v>40562</v>
      </c>
      <c r="W1544">
        <f t="shared" si="49"/>
        <v>18.792000000000002</v>
      </c>
    </row>
    <row r="1545" spans="1:23" x14ac:dyDescent="0.2">
      <c r="A1545">
        <v>1544</v>
      </c>
      <c r="B1545">
        <v>11137</v>
      </c>
      <c r="C1545" s="1">
        <v>41242</v>
      </c>
      <c r="D1545" t="s">
        <v>30</v>
      </c>
      <c r="E1545">
        <v>48</v>
      </c>
      <c r="F1545">
        <v>4796.4960000000001</v>
      </c>
      <c r="G1545">
        <v>0.1</v>
      </c>
      <c r="H1545" t="s">
        <v>22</v>
      </c>
      <c r="I1545">
        <v>395.12</v>
      </c>
      <c r="J1545">
        <v>111.03</v>
      </c>
      <c r="K1545">
        <v>8.64</v>
      </c>
      <c r="L1545" t="s">
        <v>75</v>
      </c>
      <c r="M1545">
        <f t="shared" si="48"/>
        <v>16</v>
      </c>
      <c r="N1545" t="s">
        <v>173</v>
      </c>
      <c r="O1545" t="s">
        <v>173</v>
      </c>
      <c r="P1545" t="s">
        <v>25</v>
      </c>
      <c r="Q1545" t="s">
        <v>26</v>
      </c>
      <c r="R1545" t="s">
        <v>27</v>
      </c>
      <c r="S1545" t="s">
        <v>199</v>
      </c>
      <c r="T1545" t="s">
        <v>39</v>
      </c>
      <c r="U1545">
        <v>0.78</v>
      </c>
      <c r="V1545" s="1">
        <v>41243</v>
      </c>
      <c r="W1545">
        <f t="shared" si="49"/>
        <v>532.94400000000007</v>
      </c>
    </row>
    <row r="1546" spans="1:23" x14ac:dyDescent="0.2">
      <c r="A1546">
        <v>1545</v>
      </c>
      <c r="B1546">
        <v>11168</v>
      </c>
      <c r="C1546" s="1">
        <v>41203</v>
      </c>
      <c r="D1546" t="s">
        <v>78</v>
      </c>
      <c r="E1546">
        <v>35</v>
      </c>
      <c r="F1546">
        <v>168.70000000000002</v>
      </c>
      <c r="G1546">
        <v>0</v>
      </c>
      <c r="H1546" t="s">
        <v>22</v>
      </c>
      <c r="I1546">
        <v>-106.27</v>
      </c>
      <c r="J1546">
        <v>4.82</v>
      </c>
      <c r="K1546">
        <v>5.72</v>
      </c>
      <c r="L1546" t="s">
        <v>2088</v>
      </c>
      <c r="M1546">
        <f t="shared" si="48"/>
        <v>11</v>
      </c>
      <c r="N1546" t="s">
        <v>2073</v>
      </c>
      <c r="O1546" t="s">
        <v>704</v>
      </c>
      <c r="P1546" t="s">
        <v>60</v>
      </c>
      <c r="Q1546" t="s">
        <v>49</v>
      </c>
      <c r="R1546" t="s">
        <v>50</v>
      </c>
      <c r="S1546" t="s">
        <v>584</v>
      </c>
      <c r="T1546" t="s">
        <v>52</v>
      </c>
      <c r="U1546">
        <v>0.47</v>
      </c>
      <c r="V1546" s="1">
        <v>41205</v>
      </c>
      <c r="W1546">
        <f t="shared" si="49"/>
        <v>0</v>
      </c>
    </row>
    <row r="1547" spans="1:23" x14ac:dyDescent="0.2">
      <c r="A1547">
        <v>1546</v>
      </c>
      <c r="B1547">
        <v>11169</v>
      </c>
      <c r="C1547" s="1">
        <v>40319</v>
      </c>
      <c r="D1547" t="s">
        <v>63</v>
      </c>
      <c r="E1547">
        <v>46</v>
      </c>
      <c r="F1547">
        <v>374.53199999999998</v>
      </c>
      <c r="G1547">
        <v>0.08</v>
      </c>
      <c r="H1547" t="s">
        <v>22</v>
      </c>
      <c r="I1547">
        <v>-26.45</v>
      </c>
      <c r="J1547">
        <v>8.85</v>
      </c>
      <c r="K1547">
        <v>5.6</v>
      </c>
      <c r="L1547" t="s">
        <v>2003</v>
      </c>
      <c r="M1547">
        <f t="shared" si="48"/>
        <v>17</v>
      </c>
      <c r="N1547" t="s">
        <v>2073</v>
      </c>
      <c r="O1547" t="s">
        <v>704</v>
      </c>
      <c r="P1547" t="s">
        <v>41</v>
      </c>
      <c r="Q1547" t="s">
        <v>26</v>
      </c>
      <c r="R1547" t="s">
        <v>37</v>
      </c>
      <c r="S1547" t="s">
        <v>298</v>
      </c>
      <c r="T1547" t="s">
        <v>39</v>
      </c>
      <c r="U1547">
        <v>0.36</v>
      </c>
      <c r="V1547" s="1">
        <v>40320</v>
      </c>
      <c r="W1547">
        <f t="shared" si="49"/>
        <v>32.567999999999998</v>
      </c>
    </row>
    <row r="1548" spans="1:23" x14ac:dyDescent="0.2">
      <c r="A1548">
        <v>1547</v>
      </c>
      <c r="B1548">
        <v>11169</v>
      </c>
      <c r="C1548" s="1">
        <v>40319</v>
      </c>
      <c r="D1548" t="s">
        <v>63</v>
      </c>
      <c r="E1548">
        <v>44</v>
      </c>
      <c r="F1548">
        <v>104.50439999999999</v>
      </c>
      <c r="G1548">
        <v>0.09</v>
      </c>
      <c r="H1548" t="s">
        <v>22</v>
      </c>
      <c r="I1548">
        <v>37.17</v>
      </c>
      <c r="J1548">
        <v>2.61</v>
      </c>
      <c r="K1548">
        <v>0.5</v>
      </c>
      <c r="L1548" t="s">
        <v>2003</v>
      </c>
      <c r="M1548">
        <f t="shared" si="48"/>
        <v>17</v>
      </c>
      <c r="N1548" t="s">
        <v>2073</v>
      </c>
      <c r="O1548" t="s">
        <v>704</v>
      </c>
      <c r="P1548" t="s">
        <v>41</v>
      </c>
      <c r="Q1548" t="s">
        <v>26</v>
      </c>
      <c r="R1548" t="s">
        <v>88</v>
      </c>
      <c r="S1548" t="s">
        <v>528</v>
      </c>
      <c r="T1548" t="s">
        <v>39</v>
      </c>
      <c r="U1548">
        <v>0.39</v>
      </c>
      <c r="V1548" s="1">
        <v>40319</v>
      </c>
      <c r="W1548">
        <f t="shared" si="49"/>
        <v>10.335599999999999</v>
      </c>
    </row>
    <row r="1549" spans="1:23" x14ac:dyDescent="0.2">
      <c r="A1549">
        <v>1548</v>
      </c>
      <c r="B1549">
        <v>11169</v>
      </c>
      <c r="C1549" s="1">
        <v>40319</v>
      </c>
      <c r="D1549" t="s">
        <v>63</v>
      </c>
      <c r="E1549">
        <v>5</v>
      </c>
      <c r="F1549">
        <v>23.655000000000001</v>
      </c>
      <c r="G1549">
        <v>0.05</v>
      </c>
      <c r="H1549" t="s">
        <v>22</v>
      </c>
      <c r="I1549">
        <v>-14.33</v>
      </c>
      <c r="J1549">
        <v>4.9800000000000004</v>
      </c>
      <c r="K1549">
        <v>4.7</v>
      </c>
      <c r="L1549" t="s">
        <v>2003</v>
      </c>
      <c r="M1549">
        <f t="shared" si="48"/>
        <v>17</v>
      </c>
      <c r="N1549" t="s">
        <v>2073</v>
      </c>
      <c r="O1549" t="s">
        <v>704</v>
      </c>
      <c r="P1549" t="s">
        <v>41</v>
      </c>
      <c r="Q1549" t="s">
        <v>26</v>
      </c>
      <c r="R1549" t="s">
        <v>61</v>
      </c>
      <c r="S1549" t="s">
        <v>937</v>
      </c>
      <c r="T1549" t="s">
        <v>39</v>
      </c>
      <c r="U1549">
        <v>0.38</v>
      </c>
      <c r="V1549" s="1">
        <v>40320</v>
      </c>
      <c r="W1549">
        <f t="shared" si="49"/>
        <v>1.2450000000000001</v>
      </c>
    </row>
    <row r="1550" spans="1:23" x14ac:dyDescent="0.2">
      <c r="A1550">
        <v>1549</v>
      </c>
      <c r="B1550">
        <v>11173</v>
      </c>
      <c r="C1550" s="1">
        <v>40998</v>
      </c>
      <c r="D1550" t="s">
        <v>78</v>
      </c>
      <c r="E1550">
        <v>37</v>
      </c>
      <c r="F1550">
        <v>203.55920000000003</v>
      </c>
      <c r="G1550">
        <v>0.08</v>
      </c>
      <c r="H1550" t="s">
        <v>22</v>
      </c>
      <c r="I1550">
        <v>-95.17</v>
      </c>
      <c r="J1550">
        <v>5.98</v>
      </c>
      <c r="K1550">
        <v>3.85</v>
      </c>
      <c r="L1550" t="s">
        <v>1137</v>
      </c>
      <c r="M1550">
        <f t="shared" si="48"/>
        <v>14</v>
      </c>
      <c r="N1550" t="s">
        <v>1123</v>
      </c>
      <c r="O1550" t="s">
        <v>1123</v>
      </c>
      <c r="P1550" t="s">
        <v>41</v>
      </c>
      <c r="Q1550" t="s">
        <v>42</v>
      </c>
      <c r="R1550" t="s">
        <v>70</v>
      </c>
      <c r="S1550" t="s">
        <v>1697</v>
      </c>
      <c r="T1550" t="s">
        <v>52</v>
      </c>
      <c r="U1550">
        <v>0.68</v>
      </c>
      <c r="V1550" s="1">
        <v>41000</v>
      </c>
      <c r="W1550">
        <f t="shared" si="49"/>
        <v>17.700800000000001</v>
      </c>
    </row>
    <row r="1551" spans="1:23" x14ac:dyDescent="0.2">
      <c r="A1551">
        <v>1550</v>
      </c>
      <c r="B1551">
        <v>11174</v>
      </c>
      <c r="C1551" s="1">
        <v>39912</v>
      </c>
      <c r="D1551" t="s">
        <v>63</v>
      </c>
      <c r="E1551">
        <v>30</v>
      </c>
      <c r="F1551">
        <v>3515.1209999999996</v>
      </c>
      <c r="G1551">
        <v>7.0000000000000007E-2</v>
      </c>
      <c r="H1551" t="s">
        <v>22</v>
      </c>
      <c r="I1551">
        <v>603.45899999999995</v>
      </c>
      <c r="J1551">
        <v>125.99</v>
      </c>
      <c r="K1551">
        <v>7.69</v>
      </c>
      <c r="L1551" t="s">
        <v>1521</v>
      </c>
      <c r="M1551">
        <f t="shared" si="48"/>
        <v>10</v>
      </c>
      <c r="N1551" t="s">
        <v>2012</v>
      </c>
      <c r="O1551" t="s">
        <v>2012</v>
      </c>
      <c r="P1551" t="s">
        <v>41</v>
      </c>
      <c r="Q1551" t="s">
        <v>42</v>
      </c>
      <c r="R1551" t="s">
        <v>43</v>
      </c>
      <c r="S1551" t="s">
        <v>843</v>
      </c>
      <c r="T1551" t="s">
        <v>39</v>
      </c>
      <c r="U1551">
        <v>0.59</v>
      </c>
      <c r="V1551" s="1">
        <v>39913</v>
      </c>
      <c r="W1551">
        <f t="shared" si="49"/>
        <v>264.57900000000001</v>
      </c>
    </row>
    <row r="1552" spans="1:23" x14ac:dyDescent="0.2">
      <c r="A1552">
        <v>1551</v>
      </c>
      <c r="B1552">
        <v>11202</v>
      </c>
      <c r="C1552" s="1">
        <v>40985</v>
      </c>
      <c r="D1552" t="s">
        <v>63</v>
      </c>
      <c r="E1552">
        <v>8</v>
      </c>
      <c r="F1552">
        <v>329.916</v>
      </c>
      <c r="G1552">
        <v>0.05</v>
      </c>
      <c r="H1552" t="s">
        <v>22</v>
      </c>
      <c r="I1552">
        <v>79.585499999999996</v>
      </c>
      <c r="J1552">
        <v>43.41</v>
      </c>
      <c r="K1552">
        <v>2.99</v>
      </c>
      <c r="L1552" t="s">
        <v>149</v>
      </c>
      <c r="M1552">
        <f t="shared" si="48"/>
        <v>13</v>
      </c>
      <c r="N1552" t="s">
        <v>173</v>
      </c>
      <c r="O1552" t="s">
        <v>173</v>
      </c>
      <c r="P1552" t="s">
        <v>41</v>
      </c>
      <c r="Q1552" t="s">
        <v>26</v>
      </c>
      <c r="R1552" t="s">
        <v>37</v>
      </c>
      <c r="S1552" t="s">
        <v>200</v>
      </c>
      <c r="T1552" t="s">
        <v>39</v>
      </c>
      <c r="U1552">
        <v>0.39</v>
      </c>
      <c r="V1552" s="1">
        <v>40986</v>
      </c>
      <c r="W1552">
        <f t="shared" si="49"/>
        <v>17.364000000000001</v>
      </c>
    </row>
    <row r="1553" spans="1:23" x14ac:dyDescent="0.2">
      <c r="A1553">
        <v>1552</v>
      </c>
      <c r="B1553">
        <v>11206</v>
      </c>
      <c r="C1553" s="1">
        <v>40175</v>
      </c>
      <c r="D1553" t="s">
        <v>21</v>
      </c>
      <c r="E1553">
        <v>26</v>
      </c>
      <c r="F1553">
        <v>1182.7634</v>
      </c>
      <c r="G1553">
        <v>0.09</v>
      </c>
      <c r="H1553" t="s">
        <v>22</v>
      </c>
      <c r="I1553">
        <v>-17.03</v>
      </c>
      <c r="J1553">
        <v>49.99</v>
      </c>
      <c r="K1553">
        <v>19.989999999999998</v>
      </c>
      <c r="L1553" t="s">
        <v>1462</v>
      </c>
      <c r="M1553">
        <f t="shared" si="48"/>
        <v>12</v>
      </c>
      <c r="N1553" t="s">
        <v>1123</v>
      </c>
      <c r="O1553" t="s">
        <v>1123</v>
      </c>
      <c r="P1553" t="s">
        <v>25</v>
      </c>
      <c r="Q1553" t="s">
        <v>42</v>
      </c>
      <c r="R1553" t="s">
        <v>70</v>
      </c>
      <c r="S1553" t="s">
        <v>590</v>
      </c>
      <c r="T1553" t="s">
        <v>39</v>
      </c>
      <c r="U1553">
        <v>0.41</v>
      </c>
      <c r="V1553" s="1">
        <v>40177</v>
      </c>
      <c r="W1553">
        <f t="shared" si="49"/>
        <v>116.97659999999999</v>
      </c>
    </row>
    <row r="1554" spans="1:23" x14ac:dyDescent="0.2">
      <c r="A1554">
        <v>1553</v>
      </c>
      <c r="B1554">
        <v>11206</v>
      </c>
      <c r="C1554" s="1">
        <v>40175</v>
      </c>
      <c r="D1554" t="s">
        <v>21</v>
      </c>
      <c r="E1554">
        <v>6</v>
      </c>
      <c r="F1554">
        <v>166.0446</v>
      </c>
      <c r="G1554">
        <v>0.03</v>
      </c>
      <c r="H1554" t="s">
        <v>22</v>
      </c>
      <c r="I1554">
        <v>39.626999999999995</v>
      </c>
      <c r="J1554">
        <v>28.53</v>
      </c>
      <c r="K1554">
        <v>1.49</v>
      </c>
      <c r="L1554" t="s">
        <v>1462</v>
      </c>
      <c r="M1554">
        <f t="shared" si="48"/>
        <v>12</v>
      </c>
      <c r="N1554" t="s">
        <v>1453</v>
      </c>
      <c r="O1554" t="s">
        <v>512</v>
      </c>
      <c r="P1554" t="s">
        <v>25</v>
      </c>
      <c r="Q1554" t="s">
        <v>26</v>
      </c>
      <c r="R1554" t="s">
        <v>37</v>
      </c>
      <c r="S1554" t="s">
        <v>380</v>
      </c>
      <c r="T1554" t="s">
        <v>39</v>
      </c>
      <c r="U1554">
        <v>0.38</v>
      </c>
      <c r="V1554" s="1">
        <v>40179</v>
      </c>
      <c r="W1554">
        <f t="shared" si="49"/>
        <v>5.1353999999999997</v>
      </c>
    </row>
    <row r="1555" spans="1:23" x14ac:dyDescent="0.2">
      <c r="A1555">
        <v>1554</v>
      </c>
      <c r="B1555">
        <v>11233</v>
      </c>
      <c r="C1555" s="1">
        <v>40785</v>
      </c>
      <c r="D1555" t="s">
        <v>45</v>
      </c>
      <c r="E1555">
        <v>25</v>
      </c>
      <c r="F1555">
        <v>269.01</v>
      </c>
      <c r="G1555">
        <v>0.02</v>
      </c>
      <c r="H1555" t="s">
        <v>22</v>
      </c>
      <c r="I1555">
        <v>35.72</v>
      </c>
      <c r="J1555">
        <v>10.98</v>
      </c>
      <c r="K1555">
        <v>4.8</v>
      </c>
      <c r="L1555" t="s">
        <v>1788</v>
      </c>
      <c r="M1555">
        <f t="shared" si="48"/>
        <v>12</v>
      </c>
      <c r="N1555" t="s">
        <v>1123</v>
      </c>
      <c r="O1555" t="s">
        <v>1123</v>
      </c>
      <c r="P1555" t="s">
        <v>41</v>
      </c>
      <c r="Q1555" t="s">
        <v>26</v>
      </c>
      <c r="R1555" t="s">
        <v>76</v>
      </c>
      <c r="S1555" t="s">
        <v>546</v>
      </c>
      <c r="T1555" t="s">
        <v>39</v>
      </c>
      <c r="U1555">
        <v>0.36</v>
      </c>
      <c r="V1555" s="1">
        <v>40787</v>
      </c>
      <c r="W1555">
        <f t="shared" si="49"/>
        <v>5.49</v>
      </c>
    </row>
    <row r="1556" spans="1:23" x14ac:dyDescent="0.2">
      <c r="A1556">
        <v>1555</v>
      </c>
      <c r="B1556">
        <v>11236</v>
      </c>
      <c r="C1556" s="1">
        <v>40481</v>
      </c>
      <c r="D1556" t="s">
        <v>30</v>
      </c>
      <c r="E1556">
        <v>45</v>
      </c>
      <c r="F1556">
        <v>287.928</v>
      </c>
      <c r="G1556">
        <v>7.0000000000000007E-2</v>
      </c>
      <c r="H1556" t="s">
        <v>22</v>
      </c>
      <c r="I1556">
        <v>74.069999999999993</v>
      </c>
      <c r="J1556">
        <v>6.88</v>
      </c>
      <c r="K1556">
        <v>2</v>
      </c>
      <c r="L1556" t="s">
        <v>1555</v>
      </c>
      <c r="M1556">
        <f t="shared" si="48"/>
        <v>14</v>
      </c>
      <c r="N1556" t="s">
        <v>2012</v>
      </c>
      <c r="O1556" t="s">
        <v>2012</v>
      </c>
      <c r="P1556" t="s">
        <v>25</v>
      </c>
      <c r="Q1556" t="s">
        <v>26</v>
      </c>
      <c r="R1556" t="s">
        <v>61</v>
      </c>
      <c r="S1556" t="s">
        <v>1063</v>
      </c>
      <c r="T1556" t="s">
        <v>68</v>
      </c>
      <c r="U1556">
        <v>0.39</v>
      </c>
      <c r="V1556" s="1">
        <v>40481</v>
      </c>
      <c r="W1556">
        <f t="shared" si="49"/>
        <v>21.672000000000004</v>
      </c>
    </row>
    <row r="1557" spans="1:23" x14ac:dyDescent="0.2">
      <c r="A1557">
        <v>1556</v>
      </c>
      <c r="B1557">
        <v>11236</v>
      </c>
      <c r="C1557" s="1">
        <v>40481</v>
      </c>
      <c r="D1557" t="s">
        <v>30</v>
      </c>
      <c r="E1557">
        <v>15</v>
      </c>
      <c r="F1557">
        <v>37.421999999999997</v>
      </c>
      <c r="G1557">
        <v>0.01</v>
      </c>
      <c r="H1557" t="s">
        <v>22</v>
      </c>
      <c r="I1557">
        <v>-41.55</v>
      </c>
      <c r="J1557">
        <v>2.52</v>
      </c>
      <c r="K1557">
        <v>4.28</v>
      </c>
      <c r="L1557" t="s">
        <v>1555</v>
      </c>
      <c r="M1557">
        <f t="shared" si="48"/>
        <v>14</v>
      </c>
      <c r="N1557" t="s">
        <v>2012</v>
      </c>
      <c r="O1557" t="s">
        <v>2012</v>
      </c>
      <c r="P1557" t="s">
        <v>25</v>
      </c>
      <c r="Q1557" t="s">
        <v>26</v>
      </c>
      <c r="R1557" t="s">
        <v>95</v>
      </c>
      <c r="S1557" t="s">
        <v>1109</v>
      </c>
      <c r="T1557" t="s">
        <v>68</v>
      </c>
      <c r="U1557">
        <v>0.44</v>
      </c>
      <c r="V1557" s="1">
        <v>40481</v>
      </c>
      <c r="W1557">
        <f t="shared" si="49"/>
        <v>0.378</v>
      </c>
    </row>
    <row r="1558" spans="1:23" x14ac:dyDescent="0.2">
      <c r="A1558">
        <v>1557</v>
      </c>
      <c r="B1558">
        <v>11236</v>
      </c>
      <c r="C1558" s="1">
        <v>40481</v>
      </c>
      <c r="D1558" t="s">
        <v>30</v>
      </c>
      <c r="E1558">
        <v>4</v>
      </c>
      <c r="F1558">
        <v>1613.6143999999999</v>
      </c>
      <c r="G1558">
        <v>0.03</v>
      </c>
      <c r="H1558" t="s">
        <v>22</v>
      </c>
      <c r="I1558">
        <v>-195.7</v>
      </c>
      <c r="J1558">
        <v>415.88</v>
      </c>
      <c r="K1558">
        <v>11.37</v>
      </c>
      <c r="L1558" t="s">
        <v>1555</v>
      </c>
      <c r="M1558">
        <f t="shared" si="48"/>
        <v>14</v>
      </c>
      <c r="N1558" t="s">
        <v>1595</v>
      </c>
      <c r="O1558" t="s">
        <v>1595</v>
      </c>
      <c r="P1558" t="s">
        <v>25</v>
      </c>
      <c r="Q1558" t="s">
        <v>26</v>
      </c>
      <c r="R1558" t="s">
        <v>27</v>
      </c>
      <c r="S1558" t="s">
        <v>358</v>
      </c>
      <c r="T1558" t="s">
        <v>39</v>
      </c>
      <c r="U1558">
        <v>0.56999999999999995</v>
      </c>
      <c r="V1558" s="1">
        <v>40483</v>
      </c>
      <c r="W1558">
        <f t="shared" si="49"/>
        <v>49.9056</v>
      </c>
    </row>
    <row r="1559" spans="1:23" x14ac:dyDescent="0.2">
      <c r="A1559">
        <v>1558</v>
      </c>
      <c r="B1559">
        <v>11236</v>
      </c>
      <c r="C1559" s="1">
        <v>40481</v>
      </c>
      <c r="D1559" t="s">
        <v>30</v>
      </c>
      <c r="E1559">
        <v>49</v>
      </c>
      <c r="F1559">
        <v>241.57980000000001</v>
      </c>
      <c r="G1559">
        <v>0.01</v>
      </c>
      <c r="H1559" t="s">
        <v>22</v>
      </c>
      <c r="I1559">
        <v>-94.046999999999997</v>
      </c>
      <c r="J1559">
        <v>4.9800000000000004</v>
      </c>
      <c r="K1559">
        <v>4.95</v>
      </c>
      <c r="L1559" t="s">
        <v>1555</v>
      </c>
      <c r="M1559">
        <f t="shared" si="48"/>
        <v>14</v>
      </c>
      <c r="N1559" t="s">
        <v>1595</v>
      </c>
      <c r="O1559" t="s">
        <v>1595</v>
      </c>
      <c r="P1559" t="s">
        <v>25</v>
      </c>
      <c r="Q1559" t="s">
        <v>26</v>
      </c>
      <c r="R1559" t="s">
        <v>37</v>
      </c>
      <c r="S1559" t="s">
        <v>691</v>
      </c>
      <c r="T1559" t="s">
        <v>39</v>
      </c>
      <c r="U1559">
        <v>0.37</v>
      </c>
      <c r="V1559" s="1">
        <v>40482</v>
      </c>
      <c r="W1559">
        <f t="shared" si="49"/>
        <v>2.4402000000000004</v>
      </c>
    </row>
    <row r="1560" spans="1:23" x14ac:dyDescent="0.2">
      <c r="A1560">
        <v>1559</v>
      </c>
      <c r="B1560">
        <v>11239</v>
      </c>
      <c r="C1560" s="1">
        <v>40948</v>
      </c>
      <c r="D1560" t="s">
        <v>78</v>
      </c>
      <c r="E1560">
        <v>33</v>
      </c>
      <c r="F1560">
        <v>5739.0729000000001</v>
      </c>
      <c r="G1560">
        <v>0.03</v>
      </c>
      <c r="H1560" t="s">
        <v>31</v>
      </c>
      <c r="I1560">
        <v>-433.29014300000011</v>
      </c>
      <c r="J1560">
        <v>179.29</v>
      </c>
      <c r="K1560">
        <v>29.21</v>
      </c>
      <c r="L1560" t="s">
        <v>1741</v>
      </c>
      <c r="M1560">
        <f t="shared" si="48"/>
        <v>10</v>
      </c>
      <c r="N1560" t="s">
        <v>1123</v>
      </c>
      <c r="O1560" t="s">
        <v>1123</v>
      </c>
      <c r="P1560" t="s">
        <v>25</v>
      </c>
      <c r="Q1560" t="s">
        <v>49</v>
      </c>
      <c r="R1560" t="s">
        <v>83</v>
      </c>
      <c r="S1560" t="s">
        <v>207</v>
      </c>
      <c r="T1560" t="s">
        <v>82</v>
      </c>
      <c r="U1560">
        <v>0.74</v>
      </c>
      <c r="V1560" s="1">
        <v>40950</v>
      </c>
      <c r="W1560">
        <f t="shared" si="49"/>
        <v>177.49709999999999</v>
      </c>
    </row>
    <row r="1561" spans="1:23" x14ac:dyDescent="0.2">
      <c r="A1561">
        <v>1560</v>
      </c>
      <c r="B1561">
        <v>11269</v>
      </c>
      <c r="C1561" s="1">
        <v>41055</v>
      </c>
      <c r="D1561" t="s">
        <v>21</v>
      </c>
      <c r="E1561">
        <v>39</v>
      </c>
      <c r="F1561">
        <v>2341.9850999999999</v>
      </c>
      <c r="G1561">
        <v>0.09</v>
      </c>
      <c r="H1561" t="s">
        <v>56</v>
      </c>
      <c r="I1561">
        <v>354.96</v>
      </c>
      <c r="J1561">
        <v>65.989999999999995</v>
      </c>
      <c r="K1561">
        <v>5.99</v>
      </c>
      <c r="L1561" t="s">
        <v>531</v>
      </c>
      <c r="M1561">
        <f t="shared" si="48"/>
        <v>12</v>
      </c>
      <c r="N1561" t="s">
        <v>511</v>
      </c>
      <c r="O1561" t="s">
        <v>512</v>
      </c>
      <c r="P1561" t="s">
        <v>60</v>
      </c>
      <c r="Q1561" t="s">
        <v>42</v>
      </c>
      <c r="R1561" t="s">
        <v>43</v>
      </c>
      <c r="S1561" t="s">
        <v>560</v>
      </c>
      <c r="T1561" t="s">
        <v>39</v>
      </c>
      <c r="U1561">
        <v>0.57999999999999996</v>
      </c>
      <c r="V1561" s="1">
        <v>41059</v>
      </c>
      <c r="W1561">
        <f t="shared" si="49"/>
        <v>231.62489999999997</v>
      </c>
    </row>
    <row r="1562" spans="1:23" x14ac:dyDescent="0.2">
      <c r="A1562">
        <v>1561</v>
      </c>
      <c r="B1562">
        <v>11269</v>
      </c>
      <c r="C1562" s="1">
        <v>41055</v>
      </c>
      <c r="D1562" t="s">
        <v>21</v>
      </c>
      <c r="E1562">
        <v>49</v>
      </c>
      <c r="F1562">
        <v>230.96639999999999</v>
      </c>
      <c r="G1562">
        <v>0.04</v>
      </c>
      <c r="H1562" t="s">
        <v>22</v>
      </c>
      <c r="I1562">
        <v>112.35</v>
      </c>
      <c r="J1562">
        <v>4.91</v>
      </c>
      <c r="K1562">
        <v>0.5</v>
      </c>
      <c r="L1562" t="s">
        <v>531</v>
      </c>
      <c r="M1562">
        <f t="shared" si="48"/>
        <v>12</v>
      </c>
      <c r="N1562" t="s">
        <v>511</v>
      </c>
      <c r="O1562" t="s">
        <v>512</v>
      </c>
      <c r="P1562" t="s">
        <v>60</v>
      </c>
      <c r="Q1562" t="s">
        <v>26</v>
      </c>
      <c r="R1562" t="s">
        <v>88</v>
      </c>
      <c r="S1562" t="s">
        <v>509</v>
      </c>
      <c r="T1562" t="s">
        <v>39</v>
      </c>
      <c r="U1562">
        <v>0.36</v>
      </c>
      <c r="V1562" s="1">
        <v>41062</v>
      </c>
      <c r="W1562">
        <f t="shared" si="49"/>
        <v>9.6235999999999997</v>
      </c>
    </row>
    <row r="1563" spans="1:23" x14ac:dyDescent="0.2">
      <c r="A1563">
        <v>1562</v>
      </c>
      <c r="B1563">
        <v>11269</v>
      </c>
      <c r="C1563" s="1">
        <v>41055</v>
      </c>
      <c r="D1563" t="s">
        <v>21</v>
      </c>
      <c r="E1563">
        <v>1</v>
      </c>
      <c r="F1563">
        <v>25.252500000000001</v>
      </c>
      <c r="G1563">
        <v>0.09</v>
      </c>
      <c r="H1563" t="s">
        <v>22</v>
      </c>
      <c r="I1563">
        <v>-19.32</v>
      </c>
      <c r="J1563">
        <v>27.75</v>
      </c>
      <c r="K1563">
        <v>19.989999999999998</v>
      </c>
      <c r="L1563" t="s">
        <v>531</v>
      </c>
      <c r="M1563">
        <f t="shared" si="48"/>
        <v>12</v>
      </c>
      <c r="N1563" t="s">
        <v>511</v>
      </c>
      <c r="O1563" t="s">
        <v>512</v>
      </c>
      <c r="P1563" t="s">
        <v>60</v>
      </c>
      <c r="Q1563" t="s">
        <v>26</v>
      </c>
      <c r="R1563" t="s">
        <v>27</v>
      </c>
      <c r="S1563" t="s">
        <v>561</v>
      </c>
      <c r="T1563" t="s">
        <v>39</v>
      </c>
      <c r="U1563">
        <v>0.67</v>
      </c>
      <c r="V1563" s="1">
        <v>41062</v>
      </c>
      <c r="W1563">
        <f t="shared" si="49"/>
        <v>2.4975000000000001</v>
      </c>
    </row>
    <row r="1564" spans="1:23" x14ac:dyDescent="0.2">
      <c r="A1564">
        <v>1563</v>
      </c>
      <c r="B1564">
        <v>11270</v>
      </c>
      <c r="C1564" s="1">
        <v>40724</v>
      </c>
      <c r="D1564" t="s">
        <v>30</v>
      </c>
      <c r="E1564">
        <v>15</v>
      </c>
      <c r="F1564">
        <v>123.84</v>
      </c>
      <c r="G1564">
        <v>0.04</v>
      </c>
      <c r="H1564" t="s">
        <v>56</v>
      </c>
      <c r="I1564">
        <v>-21.85</v>
      </c>
      <c r="J1564">
        <v>8.6</v>
      </c>
      <c r="K1564">
        <v>6.19</v>
      </c>
      <c r="L1564" t="s">
        <v>982</v>
      </c>
      <c r="M1564">
        <f t="shared" si="48"/>
        <v>13</v>
      </c>
      <c r="N1564" t="s">
        <v>672</v>
      </c>
      <c r="O1564" t="s">
        <v>673</v>
      </c>
      <c r="P1564" t="s">
        <v>41</v>
      </c>
      <c r="Q1564" t="s">
        <v>26</v>
      </c>
      <c r="R1564" t="s">
        <v>37</v>
      </c>
      <c r="S1564" t="s">
        <v>872</v>
      </c>
      <c r="T1564" t="s">
        <v>39</v>
      </c>
      <c r="U1564">
        <v>0.38</v>
      </c>
      <c r="V1564" s="1">
        <v>40725</v>
      </c>
      <c r="W1564">
        <f t="shared" si="49"/>
        <v>5.16</v>
      </c>
    </row>
    <row r="1565" spans="1:23" x14ac:dyDescent="0.2">
      <c r="A1565">
        <v>1564</v>
      </c>
      <c r="B1565">
        <v>11271</v>
      </c>
      <c r="C1565" s="1">
        <v>40834</v>
      </c>
      <c r="D1565" t="s">
        <v>30</v>
      </c>
      <c r="E1565">
        <v>46</v>
      </c>
      <c r="F1565">
        <v>150.88</v>
      </c>
      <c r="G1565">
        <v>0</v>
      </c>
      <c r="H1565" t="s">
        <v>22</v>
      </c>
      <c r="I1565">
        <v>-115.8</v>
      </c>
      <c r="J1565">
        <v>3.28</v>
      </c>
      <c r="K1565">
        <v>3.97</v>
      </c>
      <c r="L1565" t="s">
        <v>1529</v>
      </c>
      <c r="M1565">
        <f t="shared" si="48"/>
        <v>14</v>
      </c>
      <c r="N1565" t="s">
        <v>974</v>
      </c>
      <c r="O1565" t="s">
        <v>512</v>
      </c>
      <c r="P1565" t="s">
        <v>41</v>
      </c>
      <c r="Q1565" t="s">
        <v>26</v>
      </c>
      <c r="R1565" t="s">
        <v>95</v>
      </c>
      <c r="S1565" t="s">
        <v>572</v>
      </c>
      <c r="T1565" t="s">
        <v>68</v>
      </c>
      <c r="U1565">
        <v>0.56000000000000005</v>
      </c>
      <c r="V1565" s="1">
        <v>40836</v>
      </c>
      <c r="W1565">
        <f t="shared" si="49"/>
        <v>0</v>
      </c>
    </row>
    <row r="1566" spans="1:23" x14ac:dyDescent="0.2">
      <c r="A1566">
        <v>1565</v>
      </c>
      <c r="B1566">
        <v>11301</v>
      </c>
      <c r="C1566" s="1">
        <v>40990</v>
      </c>
      <c r="D1566" t="s">
        <v>63</v>
      </c>
      <c r="E1566">
        <v>29</v>
      </c>
      <c r="F1566">
        <v>1113.0431999999998</v>
      </c>
      <c r="G1566">
        <v>0.04</v>
      </c>
      <c r="H1566" t="s">
        <v>22</v>
      </c>
      <c r="I1566">
        <v>107.45</v>
      </c>
      <c r="J1566">
        <v>39.979999999999997</v>
      </c>
      <c r="K1566">
        <v>4</v>
      </c>
      <c r="L1566" t="s">
        <v>905</v>
      </c>
      <c r="M1566">
        <f t="shared" si="48"/>
        <v>12</v>
      </c>
      <c r="N1566" t="s">
        <v>703</v>
      </c>
      <c r="O1566" t="s">
        <v>704</v>
      </c>
      <c r="P1566" t="s">
        <v>33</v>
      </c>
      <c r="Q1566" t="s">
        <v>42</v>
      </c>
      <c r="R1566" t="s">
        <v>70</v>
      </c>
      <c r="S1566" t="s">
        <v>906</v>
      </c>
      <c r="T1566" t="s">
        <v>39</v>
      </c>
      <c r="U1566">
        <v>0.7</v>
      </c>
      <c r="V1566" s="1">
        <v>40990</v>
      </c>
      <c r="W1566">
        <f t="shared" si="49"/>
        <v>46.376799999999996</v>
      </c>
    </row>
    <row r="1567" spans="1:23" x14ac:dyDescent="0.2">
      <c r="A1567">
        <v>1566</v>
      </c>
      <c r="B1567">
        <v>11302</v>
      </c>
      <c r="C1567" s="1">
        <v>39873</v>
      </c>
      <c r="D1567" t="s">
        <v>21</v>
      </c>
      <c r="E1567">
        <v>10</v>
      </c>
      <c r="F1567">
        <v>827.827</v>
      </c>
      <c r="G1567">
        <v>0.09</v>
      </c>
      <c r="H1567" t="s">
        <v>31</v>
      </c>
      <c r="I1567">
        <v>35.290000000000049</v>
      </c>
      <c r="J1567">
        <v>90.97</v>
      </c>
      <c r="K1567">
        <v>14</v>
      </c>
      <c r="L1567" t="s">
        <v>1428</v>
      </c>
      <c r="M1567">
        <f t="shared" si="48"/>
        <v>16</v>
      </c>
      <c r="N1567" t="s">
        <v>1123</v>
      </c>
      <c r="O1567" t="s">
        <v>1123</v>
      </c>
      <c r="P1567" t="s">
        <v>60</v>
      </c>
      <c r="Q1567" t="s">
        <v>42</v>
      </c>
      <c r="R1567" t="s">
        <v>210</v>
      </c>
      <c r="S1567" t="s">
        <v>772</v>
      </c>
      <c r="T1567" t="s">
        <v>36</v>
      </c>
      <c r="U1567">
        <v>0.36</v>
      </c>
      <c r="V1567" s="1">
        <v>39875</v>
      </c>
      <c r="W1567">
        <f t="shared" si="49"/>
        <v>81.873000000000005</v>
      </c>
    </row>
    <row r="1568" spans="1:23" x14ac:dyDescent="0.2">
      <c r="A1568">
        <v>1567</v>
      </c>
      <c r="B1568">
        <v>11332</v>
      </c>
      <c r="C1568" s="1">
        <v>40133</v>
      </c>
      <c r="D1568" t="s">
        <v>21</v>
      </c>
      <c r="E1568">
        <v>6</v>
      </c>
      <c r="F1568">
        <v>200.82419999999999</v>
      </c>
      <c r="G1568">
        <v>7.0000000000000007E-2</v>
      </c>
      <c r="H1568" t="s">
        <v>22</v>
      </c>
      <c r="I1568">
        <v>-89.198999999999998</v>
      </c>
      <c r="J1568">
        <v>35.99</v>
      </c>
      <c r="K1568">
        <v>5.99</v>
      </c>
      <c r="L1568" t="s">
        <v>880</v>
      </c>
      <c r="M1568">
        <f t="shared" si="48"/>
        <v>9</v>
      </c>
      <c r="N1568" t="s">
        <v>703</v>
      </c>
      <c r="O1568" t="s">
        <v>704</v>
      </c>
      <c r="P1568" t="s">
        <v>41</v>
      </c>
      <c r="Q1568" t="s">
        <v>42</v>
      </c>
      <c r="R1568" t="s">
        <v>43</v>
      </c>
      <c r="S1568" t="s">
        <v>907</v>
      </c>
      <c r="T1568" t="s">
        <v>68</v>
      </c>
      <c r="U1568">
        <v>0.38</v>
      </c>
      <c r="V1568" s="1">
        <v>40137</v>
      </c>
      <c r="W1568">
        <f t="shared" si="49"/>
        <v>15.115800000000002</v>
      </c>
    </row>
    <row r="1569" spans="1:23" x14ac:dyDescent="0.2">
      <c r="A1569">
        <v>1568</v>
      </c>
      <c r="B1569">
        <v>11332</v>
      </c>
      <c r="C1569" s="1">
        <v>40133</v>
      </c>
      <c r="D1569" t="s">
        <v>21</v>
      </c>
      <c r="E1569">
        <v>23</v>
      </c>
      <c r="F1569">
        <v>1396.3484000000001</v>
      </c>
      <c r="G1569">
        <v>0.08</v>
      </c>
      <c r="H1569" t="s">
        <v>56</v>
      </c>
      <c r="I1569">
        <v>83.564999999999998</v>
      </c>
      <c r="J1569">
        <v>65.989999999999995</v>
      </c>
      <c r="K1569">
        <v>5.92</v>
      </c>
      <c r="L1569" t="s">
        <v>880</v>
      </c>
      <c r="M1569">
        <f t="shared" si="48"/>
        <v>9</v>
      </c>
      <c r="N1569" t="s">
        <v>703</v>
      </c>
      <c r="O1569" t="s">
        <v>704</v>
      </c>
      <c r="P1569" t="s">
        <v>41</v>
      </c>
      <c r="Q1569" t="s">
        <v>42</v>
      </c>
      <c r="R1569" t="s">
        <v>43</v>
      </c>
      <c r="S1569" t="s">
        <v>908</v>
      </c>
      <c r="T1569" t="s">
        <v>39</v>
      </c>
      <c r="U1569">
        <v>0.57999999999999996</v>
      </c>
      <c r="V1569" s="1">
        <v>40140</v>
      </c>
      <c r="W1569">
        <f t="shared" si="49"/>
        <v>121.4216</v>
      </c>
    </row>
    <row r="1570" spans="1:23" x14ac:dyDescent="0.2">
      <c r="A1570">
        <v>1569</v>
      </c>
      <c r="B1570">
        <v>11335</v>
      </c>
      <c r="C1570" s="1">
        <v>40107</v>
      </c>
      <c r="D1570" t="s">
        <v>30</v>
      </c>
      <c r="E1570">
        <v>3</v>
      </c>
      <c r="F1570">
        <v>13.744800000000001</v>
      </c>
      <c r="G1570">
        <v>0.08</v>
      </c>
      <c r="H1570" t="s">
        <v>22</v>
      </c>
      <c r="I1570">
        <v>-2.42</v>
      </c>
      <c r="J1570">
        <v>4.9800000000000004</v>
      </c>
      <c r="K1570">
        <v>0.49</v>
      </c>
      <c r="L1570" t="s">
        <v>1020</v>
      </c>
      <c r="M1570">
        <f t="shared" si="48"/>
        <v>11</v>
      </c>
      <c r="N1570" t="s">
        <v>1905</v>
      </c>
      <c r="O1570" t="s">
        <v>673</v>
      </c>
      <c r="P1570" t="s">
        <v>41</v>
      </c>
      <c r="Q1570" t="s">
        <v>26</v>
      </c>
      <c r="R1570" t="s">
        <v>88</v>
      </c>
      <c r="S1570" t="s">
        <v>836</v>
      </c>
      <c r="T1570" t="s">
        <v>39</v>
      </c>
      <c r="U1570">
        <v>0.39</v>
      </c>
      <c r="V1570" s="1">
        <v>40108</v>
      </c>
      <c r="W1570">
        <f t="shared" si="49"/>
        <v>1.1952</v>
      </c>
    </row>
    <row r="1571" spans="1:23" x14ac:dyDescent="0.2">
      <c r="A1571">
        <v>1570</v>
      </c>
      <c r="B1571">
        <v>11335</v>
      </c>
      <c r="C1571" s="1">
        <v>40107</v>
      </c>
      <c r="D1571" t="s">
        <v>30</v>
      </c>
      <c r="E1571">
        <v>8</v>
      </c>
      <c r="F1571">
        <v>873.52719999999999</v>
      </c>
      <c r="G1571">
        <v>0.09</v>
      </c>
      <c r="H1571" t="s">
        <v>31</v>
      </c>
      <c r="I1571">
        <v>-13.1022</v>
      </c>
      <c r="J1571">
        <v>119.99</v>
      </c>
      <c r="K1571">
        <v>14</v>
      </c>
      <c r="L1571" t="s">
        <v>1020</v>
      </c>
      <c r="M1571">
        <f t="shared" si="48"/>
        <v>11</v>
      </c>
      <c r="N1571" t="s">
        <v>1905</v>
      </c>
      <c r="O1571" t="s">
        <v>673</v>
      </c>
      <c r="P1571" t="s">
        <v>41</v>
      </c>
      <c r="Q1571" t="s">
        <v>42</v>
      </c>
      <c r="R1571" t="s">
        <v>210</v>
      </c>
      <c r="S1571" t="s">
        <v>1095</v>
      </c>
      <c r="T1571" t="s">
        <v>36</v>
      </c>
      <c r="U1571">
        <v>0.36</v>
      </c>
      <c r="V1571" s="1">
        <v>40109</v>
      </c>
      <c r="W1571">
        <f t="shared" si="49"/>
        <v>86.392799999999994</v>
      </c>
    </row>
    <row r="1572" spans="1:23" x14ac:dyDescent="0.2">
      <c r="A1572">
        <v>1571</v>
      </c>
      <c r="B1572">
        <v>11362</v>
      </c>
      <c r="C1572" s="1">
        <v>41162</v>
      </c>
      <c r="D1572" t="s">
        <v>21</v>
      </c>
      <c r="E1572">
        <v>32</v>
      </c>
      <c r="F1572">
        <v>3231.7375999999999</v>
      </c>
      <c r="G1572">
        <v>0.09</v>
      </c>
      <c r="H1572" t="s">
        <v>22</v>
      </c>
      <c r="I1572">
        <v>569.57000000000005</v>
      </c>
      <c r="J1572">
        <v>110.98</v>
      </c>
      <c r="K1572">
        <v>13.99</v>
      </c>
      <c r="L1572" t="s">
        <v>562</v>
      </c>
      <c r="M1572">
        <f t="shared" si="48"/>
        <v>13</v>
      </c>
      <c r="N1572" t="s">
        <v>511</v>
      </c>
      <c r="O1572" t="s">
        <v>512</v>
      </c>
      <c r="P1572" t="s">
        <v>41</v>
      </c>
      <c r="Q1572" t="s">
        <v>49</v>
      </c>
      <c r="R1572" t="s">
        <v>50</v>
      </c>
      <c r="S1572" t="s">
        <v>563</v>
      </c>
      <c r="T1572" t="s">
        <v>48</v>
      </c>
      <c r="U1572">
        <v>0.69</v>
      </c>
      <c r="V1572" s="1">
        <v>41164</v>
      </c>
      <c r="W1572">
        <f t="shared" si="49"/>
        <v>319.62240000000003</v>
      </c>
    </row>
    <row r="1573" spans="1:23" x14ac:dyDescent="0.2">
      <c r="A1573">
        <v>1572</v>
      </c>
      <c r="B1573">
        <v>11362</v>
      </c>
      <c r="C1573" s="1">
        <v>41162</v>
      </c>
      <c r="D1573" t="s">
        <v>21</v>
      </c>
      <c r="E1573">
        <v>27</v>
      </c>
      <c r="F1573">
        <v>54.739800000000002</v>
      </c>
      <c r="G1573">
        <v>7.0000000000000007E-2</v>
      </c>
      <c r="H1573" t="s">
        <v>22</v>
      </c>
      <c r="I1573">
        <v>-119.66</v>
      </c>
      <c r="J1573">
        <v>2.1800000000000002</v>
      </c>
      <c r="K1573">
        <v>5</v>
      </c>
      <c r="L1573" t="s">
        <v>562</v>
      </c>
      <c r="M1573">
        <f t="shared" si="48"/>
        <v>13</v>
      </c>
      <c r="N1573" t="s">
        <v>511</v>
      </c>
      <c r="O1573" t="s">
        <v>512</v>
      </c>
      <c r="P1573" t="s">
        <v>41</v>
      </c>
      <c r="Q1573" t="s">
        <v>26</v>
      </c>
      <c r="R1573" t="s">
        <v>150</v>
      </c>
      <c r="S1573" t="s">
        <v>564</v>
      </c>
      <c r="T1573" t="s">
        <v>68</v>
      </c>
      <c r="U1573">
        <v>0.81</v>
      </c>
      <c r="V1573" s="1">
        <v>41164</v>
      </c>
      <c r="W1573">
        <f t="shared" si="49"/>
        <v>4.1202000000000005</v>
      </c>
    </row>
    <row r="1574" spans="1:23" x14ac:dyDescent="0.2">
      <c r="A1574">
        <v>1573</v>
      </c>
      <c r="B1574">
        <v>11362</v>
      </c>
      <c r="C1574" s="1">
        <v>41162</v>
      </c>
      <c r="D1574" t="s">
        <v>21</v>
      </c>
      <c r="E1574">
        <v>9</v>
      </c>
      <c r="F1574">
        <v>6173.9117999999999</v>
      </c>
      <c r="G1574">
        <v>0.02</v>
      </c>
      <c r="H1574" t="s">
        <v>22</v>
      </c>
      <c r="I1574">
        <v>-690.21</v>
      </c>
      <c r="J1574">
        <v>699.99</v>
      </c>
      <c r="K1574">
        <v>24.49</v>
      </c>
      <c r="L1574" t="s">
        <v>562</v>
      </c>
      <c r="M1574">
        <f t="shared" si="48"/>
        <v>13</v>
      </c>
      <c r="N1574" t="s">
        <v>511</v>
      </c>
      <c r="O1574" t="s">
        <v>512</v>
      </c>
      <c r="P1574" t="s">
        <v>41</v>
      </c>
      <c r="Q1574" t="s">
        <v>42</v>
      </c>
      <c r="R1574" t="s">
        <v>99</v>
      </c>
      <c r="S1574" t="s">
        <v>411</v>
      </c>
      <c r="T1574" t="s">
        <v>29</v>
      </c>
      <c r="U1574">
        <v>0.41</v>
      </c>
      <c r="V1574" s="1">
        <v>41167</v>
      </c>
      <c r="W1574">
        <f t="shared" si="49"/>
        <v>125.9982</v>
      </c>
    </row>
    <row r="1575" spans="1:23" x14ac:dyDescent="0.2">
      <c r="A1575">
        <v>1574</v>
      </c>
      <c r="B1575">
        <v>11362</v>
      </c>
      <c r="C1575" s="1">
        <v>41162</v>
      </c>
      <c r="D1575" t="s">
        <v>21</v>
      </c>
      <c r="E1575">
        <v>25</v>
      </c>
      <c r="F1575">
        <v>2663.76</v>
      </c>
      <c r="G1575">
        <v>0.04</v>
      </c>
      <c r="H1575" t="s">
        <v>22</v>
      </c>
      <c r="I1575">
        <v>424.14299999999997</v>
      </c>
      <c r="J1575">
        <v>110.99</v>
      </c>
      <c r="K1575">
        <v>8.99</v>
      </c>
      <c r="L1575" t="s">
        <v>562</v>
      </c>
      <c r="M1575">
        <f t="shared" si="48"/>
        <v>13</v>
      </c>
      <c r="N1575" t="s">
        <v>511</v>
      </c>
      <c r="O1575" t="s">
        <v>512</v>
      </c>
      <c r="P1575" t="s">
        <v>41</v>
      </c>
      <c r="Q1575" t="s">
        <v>42</v>
      </c>
      <c r="R1575" t="s">
        <v>43</v>
      </c>
      <c r="S1575" t="s">
        <v>565</v>
      </c>
      <c r="T1575" t="s">
        <v>39</v>
      </c>
      <c r="U1575">
        <v>0.56999999999999995</v>
      </c>
      <c r="V1575" s="1">
        <v>41166</v>
      </c>
      <c r="W1575">
        <f t="shared" si="49"/>
        <v>110.99000000000001</v>
      </c>
    </row>
    <row r="1576" spans="1:23" x14ac:dyDescent="0.2">
      <c r="A1576">
        <v>1575</v>
      </c>
      <c r="B1576">
        <v>11392</v>
      </c>
      <c r="C1576" s="1">
        <v>40061</v>
      </c>
      <c r="D1576" t="s">
        <v>21</v>
      </c>
      <c r="E1576">
        <v>28</v>
      </c>
      <c r="F1576">
        <v>122.30399999999999</v>
      </c>
      <c r="G1576">
        <v>0.04</v>
      </c>
      <c r="H1576" t="s">
        <v>22</v>
      </c>
      <c r="I1576">
        <v>28.288</v>
      </c>
      <c r="J1576">
        <v>4.55</v>
      </c>
      <c r="K1576">
        <v>1.49</v>
      </c>
      <c r="L1576" t="s">
        <v>909</v>
      </c>
      <c r="M1576">
        <f t="shared" si="48"/>
        <v>10</v>
      </c>
      <c r="N1576" t="s">
        <v>703</v>
      </c>
      <c r="O1576" t="s">
        <v>704</v>
      </c>
      <c r="P1576" t="s">
        <v>41</v>
      </c>
      <c r="Q1576" t="s">
        <v>26</v>
      </c>
      <c r="R1576" t="s">
        <v>37</v>
      </c>
      <c r="S1576" t="s">
        <v>522</v>
      </c>
      <c r="T1576" t="s">
        <v>39</v>
      </c>
      <c r="U1576">
        <v>0.35</v>
      </c>
      <c r="V1576" s="1">
        <v>40063</v>
      </c>
      <c r="W1576">
        <f t="shared" si="49"/>
        <v>5.0960000000000001</v>
      </c>
    </row>
    <row r="1577" spans="1:23" x14ac:dyDescent="0.2">
      <c r="A1577">
        <v>1576</v>
      </c>
      <c r="B1577">
        <v>11396</v>
      </c>
      <c r="C1577" s="1">
        <v>41111</v>
      </c>
      <c r="D1577" t="s">
        <v>78</v>
      </c>
      <c r="E1577">
        <v>42</v>
      </c>
      <c r="F1577">
        <v>11912.9094</v>
      </c>
      <c r="G1577">
        <v>7.0000000000000007E-2</v>
      </c>
      <c r="H1577" t="s">
        <v>22</v>
      </c>
      <c r="I1577">
        <v>4842.3734999999997</v>
      </c>
      <c r="J1577">
        <v>304.99</v>
      </c>
      <c r="K1577">
        <v>19.989999999999998</v>
      </c>
      <c r="L1577" t="s">
        <v>1742</v>
      </c>
      <c r="M1577">
        <f t="shared" si="48"/>
        <v>12</v>
      </c>
      <c r="N1577" t="s">
        <v>1123</v>
      </c>
      <c r="O1577" t="s">
        <v>1123</v>
      </c>
      <c r="P1577" t="s">
        <v>41</v>
      </c>
      <c r="Q1577" t="s">
        <v>26</v>
      </c>
      <c r="R1577" t="s">
        <v>37</v>
      </c>
      <c r="S1577" t="s">
        <v>1165</v>
      </c>
      <c r="T1577" t="s">
        <v>39</v>
      </c>
      <c r="U1577">
        <v>0.4</v>
      </c>
      <c r="V1577" s="1">
        <v>41112</v>
      </c>
      <c r="W1577">
        <f t="shared" si="49"/>
        <v>896.67060000000004</v>
      </c>
    </row>
    <row r="1578" spans="1:23" x14ac:dyDescent="0.2">
      <c r="A1578">
        <v>1577</v>
      </c>
      <c r="B1578">
        <v>11398</v>
      </c>
      <c r="C1578" s="1">
        <v>41127</v>
      </c>
      <c r="D1578" t="s">
        <v>30</v>
      </c>
      <c r="E1578">
        <v>16</v>
      </c>
      <c r="F1578">
        <v>92.809600000000003</v>
      </c>
      <c r="G1578">
        <v>0.03</v>
      </c>
      <c r="H1578" t="s">
        <v>22</v>
      </c>
      <c r="I1578">
        <v>-106.77</v>
      </c>
      <c r="J1578">
        <v>5.98</v>
      </c>
      <c r="K1578">
        <v>10.39</v>
      </c>
      <c r="L1578" t="s">
        <v>1429</v>
      </c>
      <c r="M1578">
        <f t="shared" si="48"/>
        <v>13</v>
      </c>
      <c r="N1578" t="s">
        <v>1123</v>
      </c>
      <c r="O1578" t="s">
        <v>1123</v>
      </c>
      <c r="P1578" t="s">
        <v>60</v>
      </c>
      <c r="Q1578" t="s">
        <v>26</v>
      </c>
      <c r="R1578" t="s">
        <v>61</v>
      </c>
      <c r="S1578" t="s">
        <v>1430</v>
      </c>
      <c r="T1578" t="s">
        <v>39</v>
      </c>
      <c r="U1578">
        <v>0.4</v>
      </c>
      <c r="V1578" s="1">
        <v>41128</v>
      </c>
      <c r="W1578">
        <f t="shared" si="49"/>
        <v>2.8704000000000001</v>
      </c>
    </row>
    <row r="1579" spans="1:23" x14ac:dyDescent="0.2">
      <c r="A1579">
        <v>1578</v>
      </c>
      <c r="B1579">
        <v>11398</v>
      </c>
      <c r="C1579" s="1">
        <v>41127</v>
      </c>
      <c r="D1579" t="s">
        <v>30</v>
      </c>
      <c r="E1579">
        <v>26</v>
      </c>
      <c r="F1579">
        <v>74.146799999999999</v>
      </c>
      <c r="G1579">
        <v>0.03</v>
      </c>
      <c r="H1579" t="s">
        <v>22</v>
      </c>
      <c r="I1579">
        <v>23.37</v>
      </c>
      <c r="J1579">
        <v>2.94</v>
      </c>
      <c r="K1579">
        <v>0.81</v>
      </c>
      <c r="L1579" t="s">
        <v>1429</v>
      </c>
      <c r="M1579">
        <f t="shared" si="48"/>
        <v>13</v>
      </c>
      <c r="N1579" t="s">
        <v>1123</v>
      </c>
      <c r="O1579" t="s">
        <v>1123</v>
      </c>
      <c r="P1579" t="s">
        <v>60</v>
      </c>
      <c r="Q1579" t="s">
        <v>26</v>
      </c>
      <c r="R1579" t="s">
        <v>95</v>
      </c>
      <c r="S1579" t="s">
        <v>1130</v>
      </c>
      <c r="T1579" t="s">
        <v>68</v>
      </c>
      <c r="U1579">
        <v>0.4</v>
      </c>
      <c r="V1579" s="1">
        <v>41129</v>
      </c>
      <c r="W1579">
        <f t="shared" si="49"/>
        <v>2.2931999999999997</v>
      </c>
    </row>
    <row r="1580" spans="1:23" x14ac:dyDescent="0.2">
      <c r="A1580">
        <v>1579</v>
      </c>
      <c r="B1580">
        <v>11425</v>
      </c>
      <c r="C1580" s="1">
        <v>40716</v>
      </c>
      <c r="D1580" t="s">
        <v>78</v>
      </c>
      <c r="E1580">
        <v>29</v>
      </c>
      <c r="F1580">
        <v>441.351</v>
      </c>
      <c r="G1580">
        <v>0.1</v>
      </c>
      <c r="H1580" t="s">
        <v>22</v>
      </c>
      <c r="I1580">
        <v>-16.59</v>
      </c>
      <c r="J1580">
        <v>16.91</v>
      </c>
      <c r="K1580">
        <v>6.25</v>
      </c>
      <c r="L1580" t="s">
        <v>1290</v>
      </c>
      <c r="M1580">
        <f t="shared" si="48"/>
        <v>15</v>
      </c>
      <c r="N1580" t="s">
        <v>1123</v>
      </c>
      <c r="O1580" t="s">
        <v>1123</v>
      </c>
      <c r="P1580" t="s">
        <v>33</v>
      </c>
      <c r="Q1580" t="s">
        <v>26</v>
      </c>
      <c r="R1580" t="s">
        <v>27</v>
      </c>
      <c r="S1580" t="s">
        <v>794</v>
      </c>
      <c r="T1580" t="s">
        <v>39</v>
      </c>
      <c r="U1580">
        <v>0.57999999999999996</v>
      </c>
      <c r="V1580" s="1">
        <v>40717</v>
      </c>
      <c r="W1580">
        <f t="shared" si="49"/>
        <v>49.039000000000001</v>
      </c>
    </row>
    <row r="1581" spans="1:23" x14ac:dyDescent="0.2">
      <c r="A1581">
        <v>1580</v>
      </c>
      <c r="B1581">
        <v>11425</v>
      </c>
      <c r="C1581" s="1">
        <v>40716</v>
      </c>
      <c r="D1581" t="s">
        <v>78</v>
      </c>
      <c r="E1581">
        <v>23</v>
      </c>
      <c r="F1581">
        <v>3444.2592000000004</v>
      </c>
      <c r="G1581">
        <v>0.04</v>
      </c>
      <c r="H1581" t="s">
        <v>56</v>
      </c>
      <c r="I1581">
        <v>383.45400000000001</v>
      </c>
      <c r="J1581">
        <v>155.99</v>
      </c>
      <c r="K1581">
        <v>8.99</v>
      </c>
      <c r="L1581" t="s">
        <v>1290</v>
      </c>
      <c r="M1581">
        <f t="shared" si="48"/>
        <v>15</v>
      </c>
      <c r="N1581" t="s">
        <v>1123</v>
      </c>
      <c r="O1581" t="s">
        <v>1123</v>
      </c>
      <c r="P1581" t="s">
        <v>33</v>
      </c>
      <c r="Q1581" t="s">
        <v>42</v>
      </c>
      <c r="R1581" t="s">
        <v>43</v>
      </c>
      <c r="S1581" t="s">
        <v>710</v>
      </c>
      <c r="T1581" t="s">
        <v>39</v>
      </c>
      <c r="U1581">
        <v>0.57999999999999996</v>
      </c>
      <c r="V1581" s="1">
        <v>40718</v>
      </c>
      <c r="W1581">
        <f t="shared" si="49"/>
        <v>143.51080000000002</v>
      </c>
    </row>
    <row r="1582" spans="1:23" x14ac:dyDescent="0.2">
      <c r="A1582">
        <v>1581</v>
      </c>
      <c r="B1582">
        <v>11426</v>
      </c>
      <c r="C1582" s="1">
        <v>39940</v>
      </c>
      <c r="D1582" t="s">
        <v>63</v>
      </c>
      <c r="E1582">
        <v>19</v>
      </c>
      <c r="F1582">
        <v>309.98880000000003</v>
      </c>
      <c r="G1582">
        <v>0.01</v>
      </c>
      <c r="H1582" t="s">
        <v>22</v>
      </c>
      <c r="I1582">
        <v>81.96</v>
      </c>
      <c r="J1582">
        <v>16.48</v>
      </c>
      <c r="K1582">
        <v>1.99</v>
      </c>
      <c r="L1582" t="s">
        <v>1976</v>
      </c>
      <c r="M1582">
        <f t="shared" si="48"/>
        <v>14</v>
      </c>
      <c r="N1582" t="s">
        <v>1905</v>
      </c>
      <c r="O1582" t="s">
        <v>673</v>
      </c>
      <c r="P1582" t="s">
        <v>33</v>
      </c>
      <c r="Q1582" t="s">
        <v>42</v>
      </c>
      <c r="R1582" t="s">
        <v>70</v>
      </c>
      <c r="S1582" t="s">
        <v>848</v>
      </c>
      <c r="T1582" t="s">
        <v>52</v>
      </c>
      <c r="U1582">
        <v>0.42</v>
      </c>
      <c r="V1582" s="1">
        <v>39941</v>
      </c>
      <c r="W1582">
        <f t="shared" si="49"/>
        <v>3.1312000000000002</v>
      </c>
    </row>
    <row r="1583" spans="1:23" x14ac:dyDescent="0.2">
      <c r="A1583">
        <v>1582</v>
      </c>
      <c r="B1583">
        <v>11427</v>
      </c>
      <c r="C1583" s="1">
        <v>40506</v>
      </c>
      <c r="D1583" t="s">
        <v>63</v>
      </c>
      <c r="E1583">
        <v>27</v>
      </c>
      <c r="F1583">
        <v>54.8964</v>
      </c>
      <c r="G1583">
        <v>0.08</v>
      </c>
      <c r="H1583" t="s">
        <v>22</v>
      </c>
      <c r="I1583">
        <v>4.55</v>
      </c>
      <c r="J1583">
        <v>2.21</v>
      </c>
      <c r="K1583">
        <v>1</v>
      </c>
      <c r="L1583" t="s">
        <v>1713</v>
      </c>
      <c r="M1583">
        <f t="shared" si="48"/>
        <v>10</v>
      </c>
      <c r="N1583" t="s">
        <v>1813</v>
      </c>
      <c r="O1583" t="s">
        <v>512</v>
      </c>
      <c r="P1583" t="s">
        <v>25</v>
      </c>
      <c r="Q1583" t="s">
        <v>26</v>
      </c>
      <c r="R1583" t="s">
        <v>95</v>
      </c>
      <c r="S1583" t="s">
        <v>1737</v>
      </c>
      <c r="T1583" t="s">
        <v>68</v>
      </c>
      <c r="U1583">
        <v>0.38</v>
      </c>
      <c r="V1583" s="1">
        <v>40507</v>
      </c>
      <c r="W1583">
        <f t="shared" si="49"/>
        <v>4.7736000000000001</v>
      </c>
    </row>
    <row r="1584" spans="1:23" x14ac:dyDescent="0.2">
      <c r="A1584">
        <v>1583</v>
      </c>
      <c r="B1584">
        <v>11427</v>
      </c>
      <c r="C1584" s="1">
        <v>40506</v>
      </c>
      <c r="D1584" t="s">
        <v>63</v>
      </c>
      <c r="E1584">
        <v>20</v>
      </c>
      <c r="F1584">
        <v>122.304</v>
      </c>
      <c r="G1584">
        <v>0.04</v>
      </c>
      <c r="H1584" t="s">
        <v>22</v>
      </c>
      <c r="I1584">
        <v>-33.223500000000001</v>
      </c>
      <c r="J1584">
        <v>6.37</v>
      </c>
      <c r="K1584">
        <v>5.19</v>
      </c>
      <c r="L1584" t="s">
        <v>1713</v>
      </c>
      <c r="M1584">
        <f t="shared" si="48"/>
        <v>10</v>
      </c>
      <c r="N1584" t="s">
        <v>1813</v>
      </c>
      <c r="O1584" t="s">
        <v>512</v>
      </c>
      <c r="P1584" t="s">
        <v>25</v>
      </c>
      <c r="Q1584" t="s">
        <v>26</v>
      </c>
      <c r="R1584" t="s">
        <v>37</v>
      </c>
      <c r="S1584" t="s">
        <v>1379</v>
      </c>
      <c r="T1584" t="s">
        <v>39</v>
      </c>
      <c r="U1584">
        <v>0.38</v>
      </c>
      <c r="V1584" s="1">
        <v>40508</v>
      </c>
      <c r="W1584">
        <f t="shared" si="49"/>
        <v>5.0960000000000001</v>
      </c>
    </row>
    <row r="1585" spans="1:23" x14ac:dyDescent="0.2">
      <c r="A1585">
        <v>1584</v>
      </c>
      <c r="B1585">
        <v>11428</v>
      </c>
      <c r="C1585" s="1">
        <v>40929</v>
      </c>
      <c r="D1585" t="s">
        <v>63</v>
      </c>
      <c r="E1585">
        <v>16</v>
      </c>
      <c r="F1585">
        <v>1447.68</v>
      </c>
      <c r="G1585">
        <v>0</v>
      </c>
      <c r="H1585" t="s">
        <v>22</v>
      </c>
      <c r="I1585">
        <v>474.66</v>
      </c>
      <c r="J1585">
        <v>90.48</v>
      </c>
      <c r="K1585">
        <v>19.989999999999998</v>
      </c>
      <c r="L1585" t="s">
        <v>1166</v>
      </c>
      <c r="M1585">
        <f t="shared" si="48"/>
        <v>14</v>
      </c>
      <c r="N1585" t="s">
        <v>1123</v>
      </c>
      <c r="O1585" t="s">
        <v>1123</v>
      </c>
      <c r="P1585" t="s">
        <v>25</v>
      </c>
      <c r="Q1585" t="s">
        <v>26</v>
      </c>
      <c r="R1585" t="s">
        <v>76</v>
      </c>
      <c r="S1585" t="s">
        <v>1167</v>
      </c>
      <c r="T1585" t="s">
        <v>39</v>
      </c>
      <c r="U1585">
        <v>0.4</v>
      </c>
      <c r="V1585" s="1">
        <v>40929</v>
      </c>
      <c r="W1585">
        <f t="shared" si="49"/>
        <v>0</v>
      </c>
    </row>
    <row r="1586" spans="1:23" x14ac:dyDescent="0.2">
      <c r="A1586">
        <v>1585</v>
      </c>
      <c r="B1586">
        <v>11429</v>
      </c>
      <c r="C1586" s="1">
        <v>40240</v>
      </c>
      <c r="D1586" t="s">
        <v>21</v>
      </c>
      <c r="E1586">
        <v>39</v>
      </c>
      <c r="F1586">
        <v>423.93780000000004</v>
      </c>
      <c r="G1586">
        <v>0.01</v>
      </c>
      <c r="H1586" t="s">
        <v>22</v>
      </c>
      <c r="I1586">
        <v>59.040999999999997</v>
      </c>
      <c r="J1586">
        <v>10.98</v>
      </c>
      <c r="K1586">
        <v>5.14</v>
      </c>
      <c r="L1586" t="s">
        <v>1608</v>
      </c>
      <c r="M1586">
        <f t="shared" si="48"/>
        <v>17</v>
      </c>
      <c r="N1586" t="s">
        <v>1595</v>
      </c>
      <c r="O1586" t="s">
        <v>1595</v>
      </c>
      <c r="P1586" t="s">
        <v>60</v>
      </c>
      <c r="Q1586" t="s">
        <v>26</v>
      </c>
      <c r="R1586" t="s">
        <v>37</v>
      </c>
      <c r="S1586" t="s">
        <v>656</v>
      </c>
      <c r="T1586" t="s">
        <v>39</v>
      </c>
      <c r="U1586">
        <v>0.36</v>
      </c>
      <c r="V1586" s="1">
        <v>40244</v>
      </c>
      <c r="W1586">
        <f t="shared" si="49"/>
        <v>4.2822000000000005</v>
      </c>
    </row>
    <row r="1587" spans="1:23" x14ac:dyDescent="0.2">
      <c r="A1587">
        <v>1586</v>
      </c>
      <c r="B1587">
        <v>11429</v>
      </c>
      <c r="C1587" s="1">
        <v>40240</v>
      </c>
      <c r="D1587" t="s">
        <v>21</v>
      </c>
      <c r="E1587">
        <v>46</v>
      </c>
      <c r="F1587">
        <v>17338.375200000002</v>
      </c>
      <c r="G1587">
        <v>0.06</v>
      </c>
      <c r="H1587" t="s">
        <v>31</v>
      </c>
      <c r="I1587">
        <v>-969.0483660000001</v>
      </c>
      <c r="J1587">
        <v>400.98</v>
      </c>
      <c r="K1587">
        <v>42.52</v>
      </c>
      <c r="L1587" t="s">
        <v>1608</v>
      </c>
      <c r="M1587">
        <f t="shared" si="48"/>
        <v>17</v>
      </c>
      <c r="N1587" t="s">
        <v>1595</v>
      </c>
      <c r="O1587" t="s">
        <v>1595</v>
      </c>
      <c r="P1587" t="s">
        <v>60</v>
      </c>
      <c r="Q1587" t="s">
        <v>49</v>
      </c>
      <c r="R1587" t="s">
        <v>83</v>
      </c>
      <c r="S1587" t="s">
        <v>1136</v>
      </c>
      <c r="T1587" t="s">
        <v>82</v>
      </c>
      <c r="U1587">
        <v>0.71</v>
      </c>
      <c r="V1587" s="1">
        <v>40242</v>
      </c>
      <c r="W1587">
        <f t="shared" si="49"/>
        <v>1106.7048</v>
      </c>
    </row>
    <row r="1588" spans="1:23" x14ac:dyDescent="0.2">
      <c r="A1588">
        <v>1587</v>
      </c>
      <c r="B1588">
        <v>11431</v>
      </c>
      <c r="C1588" s="1">
        <v>41122</v>
      </c>
      <c r="D1588" t="s">
        <v>30</v>
      </c>
      <c r="E1588">
        <v>5</v>
      </c>
      <c r="F1588">
        <v>36.445499999999996</v>
      </c>
      <c r="G1588">
        <v>0.09</v>
      </c>
      <c r="H1588" t="s">
        <v>22</v>
      </c>
      <c r="I1588">
        <v>-6.71</v>
      </c>
      <c r="J1588">
        <v>8.01</v>
      </c>
      <c r="K1588">
        <v>2.87</v>
      </c>
      <c r="L1588" t="s">
        <v>1864</v>
      </c>
      <c r="M1588">
        <f t="shared" si="48"/>
        <v>13</v>
      </c>
      <c r="N1588" t="s">
        <v>672</v>
      </c>
      <c r="O1588" t="s">
        <v>673</v>
      </c>
      <c r="P1588" t="s">
        <v>25</v>
      </c>
      <c r="Q1588" t="s">
        <v>26</v>
      </c>
      <c r="R1588" t="s">
        <v>61</v>
      </c>
      <c r="S1588" t="s">
        <v>701</v>
      </c>
      <c r="T1588" t="s">
        <v>68</v>
      </c>
      <c r="U1588">
        <v>0.4</v>
      </c>
      <c r="V1588" s="1">
        <v>41124</v>
      </c>
      <c r="W1588">
        <f t="shared" si="49"/>
        <v>3.6044999999999998</v>
      </c>
    </row>
    <row r="1589" spans="1:23" x14ac:dyDescent="0.2">
      <c r="A1589">
        <v>1588</v>
      </c>
      <c r="B1589">
        <v>11431</v>
      </c>
      <c r="C1589" s="1">
        <v>41122</v>
      </c>
      <c r="D1589" t="s">
        <v>30</v>
      </c>
      <c r="E1589">
        <v>8</v>
      </c>
      <c r="F1589">
        <v>1483.1280000000002</v>
      </c>
      <c r="G1589">
        <v>0.1</v>
      </c>
      <c r="H1589" t="s">
        <v>22</v>
      </c>
      <c r="I1589">
        <v>-615.66999999999996</v>
      </c>
      <c r="J1589">
        <v>205.99</v>
      </c>
      <c r="K1589">
        <v>8.99</v>
      </c>
      <c r="L1589" t="s">
        <v>1864</v>
      </c>
      <c r="M1589">
        <f t="shared" si="48"/>
        <v>13</v>
      </c>
      <c r="N1589" t="s">
        <v>672</v>
      </c>
      <c r="O1589" t="s">
        <v>673</v>
      </c>
      <c r="P1589" t="s">
        <v>25</v>
      </c>
      <c r="Q1589" t="s">
        <v>42</v>
      </c>
      <c r="R1589" t="s">
        <v>43</v>
      </c>
      <c r="S1589" t="s">
        <v>1162</v>
      </c>
      <c r="T1589" t="s">
        <v>39</v>
      </c>
      <c r="U1589">
        <v>0.57999999999999996</v>
      </c>
      <c r="V1589" s="1">
        <v>41123</v>
      </c>
      <c r="W1589">
        <f t="shared" si="49"/>
        <v>164.79200000000003</v>
      </c>
    </row>
    <row r="1590" spans="1:23" x14ac:dyDescent="0.2">
      <c r="A1590">
        <v>1589</v>
      </c>
      <c r="B1590">
        <v>11456</v>
      </c>
      <c r="C1590" s="1">
        <v>40280</v>
      </c>
      <c r="D1590" t="s">
        <v>21</v>
      </c>
      <c r="E1590">
        <v>15</v>
      </c>
      <c r="F1590">
        <v>1437.8910000000001</v>
      </c>
      <c r="G1590">
        <v>0.09</v>
      </c>
      <c r="H1590" t="s">
        <v>22</v>
      </c>
      <c r="I1590">
        <v>399.37</v>
      </c>
      <c r="J1590">
        <v>105.34</v>
      </c>
      <c r="K1590">
        <v>24.49</v>
      </c>
      <c r="L1590" t="s">
        <v>190</v>
      </c>
      <c r="M1590">
        <f t="shared" si="48"/>
        <v>13</v>
      </c>
      <c r="N1590" t="s">
        <v>173</v>
      </c>
      <c r="O1590" t="s">
        <v>173</v>
      </c>
      <c r="P1590" t="s">
        <v>41</v>
      </c>
      <c r="Q1590" t="s">
        <v>49</v>
      </c>
      <c r="R1590" t="s">
        <v>50</v>
      </c>
      <c r="S1590" t="s">
        <v>201</v>
      </c>
      <c r="T1590" t="s">
        <v>29</v>
      </c>
      <c r="U1590">
        <v>0.61</v>
      </c>
      <c r="V1590" s="1">
        <v>40287</v>
      </c>
      <c r="W1590">
        <f t="shared" si="49"/>
        <v>142.209</v>
      </c>
    </row>
    <row r="1591" spans="1:23" x14ac:dyDescent="0.2">
      <c r="A1591">
        <v>1590</v>
      </c>
      <c r="B1591">
        <v>11460</v>
      </c>
      <c r="C1591" s="1">
        <v>40414</v>
      </c>
      <c r="D1591" t="s">
        <v>30</v>
      </c>
      <c r="E1591">
        <v>30</v>
      </c>
      <c r="F1591">
        <v>100.73700000000001</v>
      </c>
      <c r="G1591">
        <v>0.09</v>
      </c>
      <c r="H1591" t="s">
        <v>22</v>
      </c>
      <c r="I1591">
        <v>37.79</v>
      </c>
      <c r="J1591">
        <v>3.69</v>
      </c>
      <c r="K1591">
        <v>0.5</v>
      </c>
      <c r="L1591" t="s">
        <v>53</v>
      </c>
      <c r="M1591">
        <f t="shared" si="48"/>
        <v>12</v>
      </c>
      <c r="N1591" t="s">
        <v>173</v>
      </c>
      <c r="O1591" t="s">
        <v>173</v>
      </c>
      <c r="P1591" t="s">
        <v>60</v>
      </c>
      <c r="Q1591" t="s">
        <v>26</v>
      </c>
      <c r="R1591" t="s">
        <v>88</v>
      </c>
      <c r="S1591" t="s">
        <v>202</v>
      </c>
      <c r="T1591" t="s">
        <v>39</v>
      </c>
      <c r="U1591">
        <v>0.38</v>
      </c>
      <c r="V1591" s="1">
        <v>40416</v>
      </c>
      <c r="W1591">
        <f t="shared" si="49"/>
        <v>9.9629999999999992</v>
      </c>
    </row>
    <row r="1592" spans="1:23" x14ac:dyDescent="0.2">
      <c r="A1592">
        <v>1591</v>
      </c>
      <c r="B1592">
        <v>11491</v>
      </c>
      <c r="C1592" s="1">
        <v>40407</v>
      </c>
      <c r="D1592" t="s">
        <v>21</v>
      </c>
      <c r="E1592">
        <v>26</v>
      </c>
      <c r="F1592">
        <v>161.304</v>
      </c>
      <c r="G1592">
        <v>0.06</v>
      </c>
      <c r="H1592" t="s">
        <v>22</v>
      </c>
      <c r="I1592">
        <v>-80.11</v>
      </c>
      <c r="J1592">
        <v>6.6</v>
      </c>
      <c r="K1592">
        <v>4.07</v>
      </c>
      <c r="L1592" t="s">
        <v>1278</v>
      </c>
      <c r="M1592">
        <f t="shared" si="48"/>
        <v>11</v>
      </c>
      <c r="N1592" t="s">
        <v>1123</v>
      </c>
      <c r="O1592" t="s">
        <v>1123</v>
      </c>
      <c r="P1592" t="s">
        <v>60</v>
      </c>
      <c r="Q1592" t="s">
        <v>42</v>
      </c>
      <c r="R1592" t="s">
        <v>70</v>
      </c>
      <c r="S1592" t="s">
        <v>1168</v>
      </c>
      <c r="T1592" t="s">
        <v>52</v>
      </c>
      <c r="U1592">
        <v>0.66</v>
      </c>
      <c r="V1592" s="1">
        <v>40416</v>
      </c>
      <c r="W1592">
        <f t="shared" si="49"/>
        <v>10.295999999999999</v>
      </c>
    </row>
    <row r="1593" spans="1:23" x14ac:dyDescent="0.2">
      <c r="A1593">
        <v>1592</v>
      </c>
      <c r="B1593">
        <v>11491</v>
      </c>
      <c r="C1593" s="1">
        <v>40407</v>
      </c>
      <c r="D1593" t="s">
        <v>21</v>
      </c>
      <c r="E1593">
        <v>38</v>
      </c>
      <c r="F1593">
        <v>1770.7544</v>
      </c>
      <c r="G1593">
        <v>0.03</v>
      </c>
      <c r="H1593" t="s">
        <v>56</v>
      </c>
      <c r="I1593">
        <v>739.48</v>
      </c>
      <c r="J1593">
        <v>48.04</v>
      </c>
      <c r="K1593">
        <v>7.23</v>
      </c>
      <c r="L1593" t="s">
        <v>1278</v>
      </c>
      <c r="M1593">
        <f t="shared" si="48"/>
        <v>11</v>
      </c>
      <c r="N1593" t="s">
        <v>1123</v>
      </c>
      <c r="O1593" t="s">
        <v>1123</v>
      </c>
      <c r="P1593" t="s">
        <v>60</v>
      </c>
      <c r="Q1593" t="s">
        <v>49</v>
      </c>
      <c r="R1593" t="s">
        <v>50</v>
      </c>
      <c r="S1593" t="s">
        <v>951</v>
      </c>
      <c r="T1593" t="s">
        <v>39</v>
      </c>
      <c r="U1593">
        <v>0.41</v>
      </c>
      <c r="V1593" s="1">
        <v>40409</v>
      </c>
      <c r="W1593">
        <f t="shared" si="49"/>
        <v>54.765599999999999</v>
      </c>
    </row>
    <row r="1594" spans="1:23" x14ac:dyDescent="0.2">
      <c r="A1594">
        <v>1593</v>
      </c>
      <c r="B1594">
        <v>11493</v>
      </c>
      <c r="C1594" s="1">
        <v>40836</v>
      </c>
      <c r="D1594" t="s">
        <v>78</v>
      </c>
      <c r="E1594">
        <v>16</v>
      </c>
      <c r="F1594">
        <v>102.48479999999999</v>
      </c>
      <c r="G1594">
        <v>0.01</v>
      </c>
      <c r="H1594" t="s">
        <v>22</v>
      </c>
      <c r="I1594">
        <v>38.03</v>
      </c>
      <c r="J1594">
        <v>6.47</v>
      </c>
      <c r="K1594">
        <v>1.22</v>
      </c>
      <c r="L1594" t="s">
        <v>818</v>
      </c>
      <c r="M1594">
        <f t="shared" si="48"/>
        <v>13</v>
      </c>
      <c r="N1594" t="s">
        <v>1123</v>
      </c>
      <c r="O1594" t="s">
        <v>1123</v>
      </c>
      <c r="P1594" t="s">
        <v>25</v>
      </c>
      <c r="Q1594" t="s">
        <v>26</v>
      </c>
      <c r="R1594" t="s">
        <v>95</v>
      </c>
      <c r="S1594" t="s">
        <v>491</v>
      </c>
      <c r="T1594" t="s">
        <v>68</v>
      </c>
      <c r="U1594">
        <v>0.4</v>
      </c>
      <c r="V1594" s="1">
        <v>40838</v>
      </c>
      <c r="W1594">
        <f t="shared" si="49"/>
        <v>1.0351999999999999</v>
      </c>
    </row>
    <row r="1595" spans="1:23" x14ac:dyDescent="0.2">
      <c r="A1595">
        <v>1594</v>
      </c>
      <c r="B1595">
        <v>11495</v>
      </c>
      <c r="C1595" s="1">
        <v>40728</v>
      </c>
      <c r="D1595" t="s">
        <v>30</v>
      </c>
      <c r="E1595">
        <v>6</v>
      </c>
      <c r="F1595">
        <v>878.04</v>
      </c>
      <c r="G1595">
        <v>0</v>
      </c>
      <c r="H1595" t="s">
        <v>31</v>
      </c>
      <c r="I1595">
        <v>-144.19800000000001</v>
      </c>
      <c r="J1595">
        <v>146.34</v>
      </c>
      <c r="K1595">
        <v>43.75</v>
      </c>
      <c r="L1595" t="s">
        <v>203</v>
      </c>
      <c r="M1595">
        <f t="shared" si="48"/>
        <v>14</v>
      </c>
      <c r="N1595" t="s">
        <v>173</v>
      </c>
      <c r="O1595" t="s">
        <v>173</v>
      </c>
      <c r="P1595" t="s">
        <v>41</v>
      </c>
      <c r="Q1595" t="s">
        <v>49</v>
      </c>
      <c r="R1595" t="s">
        <v>83</v>
      </c>
      <c r="S1595" t="s">
        <v>204</v>
      </c>
      <c r="T1595" t="s">
        <v>82</v>
      </c>
      <c r="U1595">
        <v>0.65</v>
      </c>
      <c r="V1595" s="1">
        <v>40729</v>
      </c>
      <c r="W1595">
        <f t="shared" si="49"/>
        <v>0</v>
      </c>
    </row>
    <row r="1596" spans="1:23" x14ac:dyDescent="0.2">
      <c r="A1596">
        <v>1595</v>
      </c>
      <c r="B1596">
        <v>11527</v>
      </c>
      <c r="C1596" s="1">
        <v>39996</v>
      </c>
      <c r="D1596" t="s">
        <v>63</v>
      </c>
      <c r="E1596">
        <v>45</v>
      </c>
      <c r="F1596">
        <v>4286.7360000000008</v>
      </c>
      <c r="G1596">
        <v>0.04</v>
      </c>
      <c r="H1596" t="s">
        <v>22</v>
      </c>
      <c r="I1596">
        <v>2860.71</v>
      </c>
      <c r="J1596">
        <v>99.23</v>
      </c>
      <c r="K1596">
        <v>8.99</v>
      </c>
      <c r="L1596" t="s">
        <v>1674</v>
      </c>
      <c r="M1596">
        <f t="shared" si="48"/>
        <v>11</v>
      </c>
      <c r="N1596" t="s">
        <v>1595</v>
      </c>
      <c r="O1596" t="s">
        <v>1595</v>
      </c>
      <c r="P1596" t="s">
        <v>60</v>
      </c>
      <c r="Q1596" t="s">
        <v>49</v>
      </c>
      <c r="R1596" t="s">
        <v>50</v>
      </c>
      <c r="S1596" t="s">
        <v>700</v>
      </c>
      <c r="T1596" t="s">
        <v>52</v>
      </c>
      <c r="U1596">
        <v>0.35</v>
      </c>
      <c r="V1596" s="1">
        <v>39998</v>
      </c>
      <c r="W1596">
        <f t="shared" si="49"/>
        <v>178.614</v>
      </c>
    </row>
    <row r="1597" spans="1:23" x14ac:dyDescent="0.2">
      <c r="A1597">
        <v>1596</v>
      </c>
      <c r="B1597">
        <v>11553</v>
      </c>
      <c r="C1597" s="1">
        <v>39921</v>
      </c>
      <c r="D1597" t="s">
        <v>63</v>
      </c>
      <c r="E1597">
        <v>28</v>
      </c>
      <c r="F1597">
        <v>1335.348</v>
      </c>
      <c r="G1597">
        <v>0.1</v>
      </c>
      <c r="H1597" t="s">
        <v>56</v>
      </c>
      <c r="I1597">
        <v>-517.16999999999996</v>
      </c>
      <c r="J1597">
        <v>52.99</v>
      </c>
      <c r="K1597">
        <v>19.989999999999998</v>
      </c>
      <c r="L1597" t="s">
        <v>715</v>
      </c>
      <c r="M1597">
        <f t="shared" si="48"/>
        <v>13</v>
      </c>
      <c r="N1597" t="s">
        <v>703</v>
      </c>
      <c r="O1597" t="s">
        <v>704</v>
      </c>
      <c r="P1597" t="s">
        <v>41</v>
      </c>
      <c r="Q1597" t="s">
        <v>26</v>
      </c>
      <c r="R1597" t="s">
        <v>27</v>
      </c>
      <c r="S1597" t="s">
        <v>740</v>
      </c>
      <c r="T1597" t="s">
        <v>39</v>
      </c>
      <c r="U1597">
        <v>0.81</v>
      </c>
      <c r="V1597" s="1">
        <v>39922</v>
      </c>
      <c r="W1597">
        <f t="shared" si="49"/>
        <v>148.37200000000001</v>
      </c>
    </row>
    <row r="1598" spans="1:23" x14ac:dyDescent="0.2">
      <c r="A1598">
        <v>1597</v>
      </c>
      <c r="B1598">
        <v>11553</v>
      </c>
      <c r="C1598" s="1">
        <v>39921</v>
      </c>
      <c r="D1598" t="s">
        <v>63</v>
      </c>
      <c r="E1598">
        <v>8</v>
      </c>
      <c r="F1598">
        <v>751.2912</v>
      </c>
      <c r="G1598">
        <v>7.0000000000000007E-2</v>
      </c>
      <c r="H1598" t="s">
        <v>31</v>
      </c>
      <c r="I1598">
        <v>-429.86</v>
      </c>
      <c r="J1598">
        <v>100.98</v>
      </c>
      <c r="K1598">
        <v>57.38</v>
      </c>
      <c r="L1598" t="s">
        <v>715</v>
      </c>
      <c r="M1598">
        <f t="shared" si="48"/>
        <v>13</v>
      </c>
      <c r="N1598" t="s">
        <v>703</v>
      </c>
      <c r="O1598" t="s">
        <v>704</v>
      </c>
      <c r="P1598" t="s">
        <v>41</v>
      </c>
      <c r="Q1598" t="s">
        <v>49</v>
      </c>
      <c r="R1598" t="s">
        <v>80</v>
      </c>
      <c r="S1598" t="s">
        <v>162</v>
      </c>
      <c r="T1598" t="s">
        <v>82</v>
      </c>
      <c r="U1598">
        <v>0.78</v>
      </c>
      <c r="V1598" s="1">
        <v>39924</v>
      </c>
      <c r="W1598">
        <f t="shared" si="49"/>
        <v>56.548800000000007</v>
      </c>
    </row>
    <row r="1599" spans="1:23" x14ac:dyDescent="0.2">
      <c r="A1599">
        <v>1598</v>
      </c>
      <c r="B1599">
        <v>11553</v>
      </c>
      <c r="C1599" s="1">
        <v>39921</v>
      </c>
      <c r="D1599" t="s">
        <v>63</v>
      </c>
      <c r="E1599">
        <v>20</v>
      </c>
      <c r="F1599">
        <v>1668.2059999999999</v>
      </c>
      <c r="G1599">
        <v>0.03</v>
      </c>
      <c r="H1599" t="s">
        <v>22</v>
      </c>
      <c r="I1599">
        <v>365.41800000000001</v>
      </c>
      <c r="J1599">
        <v>85.99</v>
      </c>
      <c r="K1599">
        <v>0.99</v>
      </c>
      <c r="L1599" t="s">
        <v>715</v>
      </c>
      <c r="M1599">
        <f t="shared" si="48"/>
        <v>13</v>
      </c>
      <c r="N1599" t="s">
        <v>703</v>
      </c>
      <c r="O1599" t="s">
        <v>704</v>
      </c>
      <c r="P1599" t="s">
        <v>41</v>
      </c>
      <c r="Q1599" t="s">
        <v>42</v>
      </c>
      <c r="R1599" t="s">
        <v>43</v>
      </c>
      <c r="S1599" t="s">
        <v>741</v>
      </c>
      <c r="T1599" t="s">
        <v>68</v>
      </c>
      <c r="U1599">
        <v>0.55000000000000004</v>
      </c>
      <c r="V1599" s="1">
        <v>39923</v>
      </c>
      <c r="W1599">
        <f t="shared" si="49"/>
        <v>51.593999999999994</v>
      </c>
    </row>
    <row r="1600" spans="1:23" x14ac:dyDescent="0.2">
      <c r="A1600">
        <v>1599</v>
      </c>
      <c r="B1600">
        <v>11584</v>
      </c>
      <c r="C1600" s="1">
        <v>40139</v>
      </c>
      <c r="D1600" t="s">
        <v>63</v>
      </c>
      <c r="E1600">
        <v>48</v>
      </c>
      <c r="F1600">
        <v>1710.2447999999999</v>
      </c>
      <c r="G1600">
        <v>0.01</v>
      </c>
      <c r="H1600" t="s">
        <v>22</v>
      </c>
      <c r="I1600">
        <v>836.505</v>
      </c>
      <c r="J1600">
        <v>35.99</v>
      </c>
      <c r="K1600">
        <v>0.99</v>
      </c>
      <c r="L1600" t="s">
        <v>1420</v>
      </c>
      <c r="M1600">
        <f t="shared" si="48"/>
        <v>11</v>
      </c>
      <c r="N1600" t="s">
        <v>1123</v>
      </c>
      <c r="O1600" t="s">
        <v>1123</v>
      </c>
      <c r="P1600" t="s">
        <v>25</v>
      </c>
      <c r="Q1600" t="s">
        <v>42</v>
      </c>
      <c r="R1600" t="s">
        <v>43</v>
      </c>
      <c r="S1600" t="s">
        <v>437</v>
      </c>
      <c r="T1600" t="s">
        <v>52</v>
      </c>
      <c r="U1600">
        <v>0.35</v>
      </c>
      <c r="V1600" s="1">
        <v>40140</v>
      </c>
      <c r="W1600">
        <f t="shared" si="49"/>
        <v>17.275200000000002</v>
      </c>
    </row>
    <row r="1601" spans="1:23" x14ac:dyDescent="0.2">
      <c r="A1601">
        <v>1600</v>
      </c>
      <c r="B1601">
        <v>11585</v>
      </c>
      <c r="C1601" s="1">
        <v>39887</v>
      </c>
      <c r="D1601" t="s">
        <v>63</v>
      </c>
      <c r="E1601">
        <v>17</v>
      </c>
      <c r="F1601">
        <v>275.09400000000005</v>
      </c>
      <c r="G1601">
        <v>0.1</v>
      </c>
      <c r="H1601" t="s">
        <v>22</v>
      </c>
      <c r="I1601">
        <v>-99.55</v>
      </c>
      <c r="J1601">
        <v>17.98</v>
      </c>
      <c r="K1601">
        <v>4</v>
      </c>
      <c r="L1601" t="s">
        <v>1466</v>
      </c>
      <c r="M1601">
        <f t="shared" si="48"/>
        <v>11</v>
      </c>
      <c r="N1601" t="s">
        <v>974</v>
      </c>
      <c r="O1601" t="s">
        <v>512</v>
      </c>
      <c r="P1601" t="s">
        <v>33</v>
      </c>
      <c r="Q1601" t="s">
        <v>42</v>
      </c>
      <c r="R1601" t="s">
        <v>70</v>
      </c>
      <c r="S1601" t="s">
        <v>846</v>
      </c>
      <c r="T1601" t="s">
        <v>39</v>
      </c>
      <c r="U1601">
        <v>0.79</v>
      </c>
      <c r="V1601" s="1">
        <v>39888</v>
      </c>
      <c r="W1601">
        <f t="shared" si="49"/>
        <v>30.566000000000003</v>
      </c>
    </row>
    <row r="1602" spans="1:23" x14ac:dyDescent="0.2">
      <c r="A1602">
        <v>1601</v>
      </c>
      <c r="B1602">
        <v>11585</v>
      </c>
      <c r="C1602" s="1">
        <v>39887</v>
      </c>
      <c r="D1602" t="s">
        <v>63</v>
      </c>
      <c r="E1602">
        <v>2</v>
      </c>
      <c r="F1602">
        <v>229.30179999999999</v>
      </c>
      <c r="G1602">
        <v>0.09</v>
      </c>
      <c r="H1602" t="s">
        <v>22</v>
      </c>
      <c r="I1602">
        <v>-605.37400000000002</v>
      </c>
      <c r="J1602">
        <v>125.99</v>
      </c>
      <c r="K1602">
        <v>8.99</v>
      </c>
      <c r="L1602" t="s">
        <v>1466</v>
      </c>
      <c r="M1602">
        <f t="shared" si="48"/>
        <v>11</v>
      </c>
      <c r="N1602" t="s">
        <v>1453</v>
      </c>
      <c r="O1602" t="s">
        <v>512</v>
      </c>
      <c r="P1602" t="s">
        <v>33</v>
      </c>
      <c r="Q1602" t="s">
        <v>42</v>
      </c>
      <c r="R1602" t="s">
        <v>43</v>
      </c>
      <c r="S1602" t="s">
        <v>802</v>
      </c>
      <c r="T1602" t="s">
        <v>39</v>
      </c>
      <c r="U1602">
        <v>0.55000000000000004</v>
      </c>
      <c r="V1602" s="1">
        <v>39888</v>
      </c>
      <c r="W1602">
        <f t="shared" si="49"/>
        <v>22.678199999999997</v>
      </c>
    </row>
    <row r="1603" spans="1:23" x14ac:dyDescent="0.2">
      <c r="A1603">
        <v>1602</v>
      </c>
      <c r="B1603">
        <v>11648</v>
      </c>
      <c r="C1603" s="1">
        <v>40642</v>
      </c>
      <c r="D1603" t="s">
        <v>21</v>
      </c>
      <c r="E1603">
        <v>1</v>
      </c>
      <c r="F1603">
        <v>31.868999999999996</v>
      </c>
      <c r="G1603">
        <v>0.1</v>
      </c>
      <c r="H1603" t="s">
        <v>22</v>
      </c>
      <c r="I1603">
        <v>-90.94</v>
      </c>
      <c r="J1603">
        <v>35.409999999999997</v>
      </c>
      <c r="K1603">
        <v>1.99</v>
      </c>
      <c r="L1603" t="s">
        <v>2114</v>
      </c>
      <c r="M1603">
        <f t="shared" ref="M1603:M1666" si="50">LEN(L1603)</f>
        <v>15</v>
      </c>
      <c r="N1603" t="s">
        <v>2073</v>
      </c>
      <c r="O1603" t="s">
        <v>704</v>
      </c>
      <c r="P1603" t="s">
        <v>41</v>
      </c>
      <c r="Q1603" t="s">
        <v>42</v>
      </c>
      <c r="R1603" t="s">
        <v>70</v>
      </c>
      <c r="S1603" t="s">
        <v>971</v>
      </c>
      <c r="T1603" t="s">
        <v>52</v>
      </c>
      <c r="U1603">
        <v>0.43</v>
      </c>
      <c r="V1603" s="1">
        <v>40649</v>
      </c>
      <c r="W1603">
        <f t="shared" ref="W1603:W1666" si="51">(J1603*E1603)*G1603</f>
        <v>3.5409999999999999</v>
      </c>
    </row>
    <row r="1604" spans="1:23" x14ac:dyDescent="0.2">
      <c r="A1604">
        <v>1603</v>
      </c>
      <c r="B1604">
        <v>11648</v>
      </c>
      <c r="C1604" s="1">
        <v>40642</v>
      </c>
      <c r="D1604" t="s">
        <v>21</v>
      </c>
      <c r="E1604">
        <v>33</v>
      </c>
      <c r="F1604">
        <v>552.41999999999996</v>
      </c>
      <c r="G1604">
        <v>0</v>
      </c>
      <c r="H1604" t="s">
        <v>22</v>
      </c>
      <c r="I1604">
        <v>-142.75</v>
      </c>
      <c r="J1604">
        <v>16.739999999999998</v>
      </c>
      <c r="K1604">
        <v>7.04</v>
      </c>
      <c r="L1604" t="s">
        <v>2114</v>
      </c>
      <c r="M1604">
        <f t="shared" si="50"/>
        <v>15</v>
      </c>
      <c r="N1604" t="s">
        <v>2073</v>
      </c>
      <c r="O1604" t="s">
        <v>704</v>
      </c>
      <c r="P1604" t="s">
        <v>41</v>
      </c>
      <c r="Q1604" t="s">
        <v>26</v>
      </c>
      <c r="R1604" t="s">
        <v>27</v>
      </c>
      <c r="S1604" t="s">
        <v>1441</v>
      </c>
      <c r="T1604" t="s">
        <v>39</v>
      </c>
      <c r="U1604">
        <v>0.81</v>
      </c>
      <c r="V1604" s="1">
        <v>40642</v>
      </c>
      <c r="W1604">
        <f t="shared" si="51"/>
        <v>0</v>
      </c>
    </row>
    <row r="1605" spans="1:23" x14ac:dyDescent="0.2">
      <c r="A1605">
        <v>1604</v>
      </c>
      <c r="B1605">
        <v>11650</v>
      </c>
      <c r="C1605" s="1">
        <v>41176</v>
      </c>
      <c r="D1605" t="s">
        <v>45</v>
      </c>
      <c r="E1605">
        <v>30</v>
      </c>
      <c r="F1605">
        <v>229.63200000000001</v>
      </c>
      <c r="G1605">
        <v>0.08</v>
      </c>
      <c r="H1605" t="s">
        <v>22</v>
      </c>
      <c r="I1605">
        <v>-45.89</v>
      </c>
      <c r="J1605">
        <v>8.32</v>
      </c>
      <c r="K1605">
        <v>2.38</v>
      </c>
      <c r="L1605" t="s">
        <v>1614</v>
      </c>
      <c r="M1605">
        <f t="shared" si="50"/>
        <v>15</v>
      </c>
      <c r="N1605" t="s">
        <v>1595</v>
      </c>
      <c r="O1605" t="s">
        <v>1595</v>
      </c>
      <c r="P1605" t="s">
        <v>60</v>
      </c>
      <c r="Q1605" t="s">
        <v>42</v>
      </c>
      <c r="R1605" t="s">
        <v>70</v>
      </c>
      <c r="S1605" t="s">
        <v>1584</v>
      </c>
      <c r="T1605" t="s">
        <v>52</v>
      </c>
      <c r="U1605">
        <v>0.74</v>
      </c>
      <c r="V1605" s="1">
        <v>41177</v>
      </c>
      <c r="W1605">
        <f t="shared" si="51"/>
        <v>19.968000000000004</v>
      </c>
    </row>
    <row r="1606" spans="1:23" x14ac:dyDescent="0.2">
      <c r="A1606">
        <v>1605</v>
      </c>
      <c r="B1606">
        <v>11650</v>
      </c>
      <c r="C1606" s="1">
        <v>41176</v>
      </c>
      <c r="D1606" t="s">
        <v>45</v>
      </c>
      <c r="E1606">
        <v>26</v>
      </c>
      <c r="F1606">
        <v>1001.3068000000001</v>
      </c>
      <c r="G1606">
        <v>0.06</v>
      </c>
      <c r="H1606" t="s">
        <v>22</v>
      </c>
      <c r="I1606">
        <v>146.24</v>
      </c>
      <c r="J1606">
        <v>40.97</v>
      </c>
      <c r="K1606">
        <v>8.99</v>
      </c>
      <c r="L1606" t="s">
        <v>1614</v>
      </c>
      <c r="M1606">
        <f t="shared" si="50"/>
        <v>15</v>
      </c>
      <c r="N1606" t="s">
        <v>1595</v>
      </c>
      <c r="O1606" t="s">
        <v>1595</v>
      </c>
      <c r="P1606" t="s">
        <v>60</v>
      </c>
      <c r="Q1606" t="s">
        <v>26</v>
      </c>
      <c r="R1606" t="s">
        <v>95</v>
      </c>
      <c r="S1606" t="s">
        <v>777</v>
      </c>
      <c r="T1606" t="s">
        <v>52</v>
      </c>
      <c r="U1606">
        <v>0.59</v>
      </c>
      <c r="V1606" s="1">
        <v>41178</v>
      </c>
      <c r="W1606">
        <f t="shared" si="51"/>
        <v>63.913199999999996</v>
      </c>
    </row>
    <row r="1607" spans="1:23" x14ac:dyDescent="0.2">
      <c r="A1607">
        <v>1606</v>
      </c>
      <c r="B1607">
        <v>11651</v>
      </c>
      <c r="C1607" s="1">
        <v>40596</v>
      </c>
      <c r="D1607" t="s">
        <v>63</v>
      </c>
      <c r="E1607">
        <v>19</v>
      </c>
      <c r="F1607">
        <v>57.957599999999992</v>
      </c>
      <c r="G1607">
        <v>7.0000000000000007E-2</v>
      </c>
      <c r="H1607" t="s">
        <v>56</v>
      </c>
      <c r="I1607">
        <v>3.9</v>
      </c>
      <c r="J1607">
        <v>3.28</v>
      </c>
      <c r="K1607">
        <v>0.98</v>
      </c>
      <c r="L1607" t="s">
        <v>1403</v>
      </c>
      <c r="M1607">
        <f t="shared" si="50"/>
        <v>11</v>
      </c>
      <c r="N1607" t="s">
        <v>2073</v>
      </c>
      <c r="O1607" t="s">
        <v>704</v>
      </c>
      <c r="P1607" t="s">
        <v>25</v>
      </c>
      <c r="Q1607" t="s">
        <v>26</v>
      </c>
      <c r="R1607" t="s">
        <v>95</v>
      </c>
      <c r="S1607" t="s">
        <v>1808</v>
      </c>
      <c r="T1607" t="s">
        <v>68</v>
      </c>
      <c r="U1607">
        <v>0.59</v>
      </c>
      <c r="V1607" s="1">
        <v>40598</v>
      </c>
      <c r="W1607">
        <f t="shared" si="51"/>
        <v>4.3624000000000001</v>
      </c>
    </row>
    <row r="1608" spans="1:23" x14ac:dyDescent="0.2">
      <c r="A1608">
        <v>1607</v>
      </c>
      <c r="B1608">
        <v>11652</v>
      </c>
      <c r="C1608" s="1">
        <v>40857</v>
      </c>
      <c r="D1608" t="s">
        <v>45</v>
      </c>
      <c r="E1608">
        <v>35</v>
      </c>
      <c r="F1608">
        <v>1073.499</v>
      </c>
      <c r="G1608">
        <v>7.0000000000000007E-2</v>
      </c>
      <c r="H1608" t="s">
        <v>22</v>
      </c>
      <c r="I1608">
        <v>-36</v>
      </c>
      <c r="J1608">
        <v>32.979999999999997</v>
      </c>
      <c r="K1608">
        <v>5.5</v>
      </c>
      <c r="L1608" t="s">
        <v>1413</v>
      </c>
      <c r="M1608">
        <f t="shared" si="50"/>
        <v>11</v>
      </c>
      <c r="N1608" t="s">
        <v>1123</v>
      </c>
      <c r="O1608" t="s">
        <v>1123</v>
      </c>
      <c r="P1608" t="s">
        <v>60</v>
      </c>
      <c r="Q1608" t="s">
        <v>42</v>
      </c>
      <c r="R1608" t="s">
        <v>70</v>
      </c>
      <c r="S1608" t="s">
        <v>403</v>
      </c>
      <c r="T1608" t="s">
        <v>39</v>
      </c>
      <c r="U1608">
        <v>0.75</v>
      </c>
      <c r="V1608" s="1">
        <v>40858</v>
      </c>
      <c r="W1608">
        <f t="shared" si="51"/>
        <v>80.801000000000002</v>
      </c>
    </row>
    <row r="1609" spans="1:23" x14ac:dyDescent="0.2">
      <c r="A1609">
        <v>1608</v>
      </c>
      <c r="B1609">
        <v>11652</v>
      </c>
      <c r="C1609" s="1">
        <v>40857</v>
      </c>
      <c r="D1609" t="s">
        <v>45</v>
      </c>
      <c r="E1609">
        <v>37</v>
      </c>
      <c r="F1609">
        <v>201.34660000000002</v>
      </c>
      <c r="G1609">
        <v>0.09</v>
      </c>
      <c r="H1609" t="s">
        <v>22</v>
      </c>
      <c r="I1609">
        <v>-249.11</v>
      </c>
      <c r="J1609">
        <v>5.98</v>
      </c>
      <c r="K1609">
        <v>10.39</v>
      </c>
      <c r="L1609" t="s">
        <v>1413</v>
      </c>
      <c r="M1609">
        <f t="shared" si="50"/>
        <v>11</v>
      </c>
      <c r="N1609" t="s">
        <v>1123</v>
      </c>
      <c r="O1609" t="s">
        <v>1123</v>
      </c>
      <c r="P1609" t="s">
        <v>60</v>
      </c>
      <c r="Q1609" t="s">
        <v>26</v>
      </c>
      <c r="R1609" t="s">
        <v>61</v>
      </c>
      <c r="S1609" t="s">
        <v>1430</v>
      </c>
      <c r="T1609" t="s">
        <v>39</v>
      </c>
      <c r="U1609">
        <v>0.4</v>
      </c>
      <c r="V1609" s="1">
        <v>40858</v>
      </c>
      <c r="W1609">
        <f t="shared" si="51"/>
        <v>19.913399999999999</v>
      </c>
    </row>
    <row r="1610" spans="1:23" x14ac:dyDescent="0.2">
      <c r="A1610">
        <v>1609</v>
      </c>
      <c r="B1610">
        <v>11652</v>
      </c>
      <c r="C1610" s="1">
        <v>40857</v>
      </c>
      <c r="D1610" t="s">
        <v>45</v>
      </c>
      <c r="E1610">
        <v>1</v>
      </c>
      <c r="F1610">
        <v>62.690499999999993</v>
      </c>
      <c r="G1610">
        <v>0.05</v>
      </c>
      <c r="H1610" t="s">
        <v>22</v>
      </c>
      <c r="I1610">
        <v>-261.34899999999999</v>
      </c>
      <c r="J1610">
        <v>65.989999999999995</v>
      </c>
      <c r="K1610">
        <v>8.99</v>
      </c>
      <c r="L1610" t="s">
        <v>1413</v>
      </c>
      <c r="M1610">
        <f t="shared" si="50"/>
        <v>11</v>
      </c>
      <c r="N1610" t="s">
        <v>1123</v>
      </c>
      <c r="O1610" t="s">
        <v>1123</v>
      </c>
      <c r="P1610" t="s">
        <v>60</v>
      </c>
      <c r="Q1610" t="s">
        <v>42</v>
      </c>
      <c r="R1610" t="s">
        <v>43</v>
      </c>
      <c r="S1610" t="s">
        <v>534</v>
      </c>
      <c r="T1610" t="s">
        <v>39</v>
      </c>
      <c r="U1610">
        <v>0.56000000000000005</v>
      </c>
      <c r="V1610" s="1">
        <v>40859</v>
      </c>
      <c r="W1610">
        <f t="shared" si="51"/>
        <v>3.2995000000000001</v>
      </c>
    </row>
    <row r="1611" spans="1:23" x14ac:dyDescent="0.2">
      <c r="A1611">
        <v>1610</v>
      </c>
      <c r="B1611">
        <v>11652</v>
      </c>
      <c r="C1611" s="1">
        <v>40857</v>
      </c>
      <c r="D1611" t="s">
        <v>45</v>
      </c>
      <c r="E1611">
        <v>25</v>
      </c>
      <c r="F1611">
        <v>116.55</v>
      </c>
      <c r="G1611">
        <v>0.1</v>
      </c>
      <c r="H1611" t="s">
        <v>22</v>
      </c>
      <c r="I1611">
        <v>14.11</v>
      </c>
      <c r="J1611">
        <v>5.18</v>
      </c>
      <c r="K1611">
        <v>2.04</v>
      </c>
      <c r="L1611" t="s">
        <v>1413</v>
      </c>
      <c r="M1611">
        <f t="shared" si="50"/>
        <v>11</v>
      </c>
      <c r="N1611" t="s">
        <v>1123</v>
      </c>
      <c r="O1611" t="s">
        <v>1123</v>
      </c>
      <c r="P1611" t="s">
        <v>60</v>
      </c>
      <c r="Q1611" t="s">
        <v>26</v>
      </c>
      <c r="R1611" t="s">
        <v>61</v>
      </c>
      <c r="S1611" t="s">
        <v>391</v>
      </c>
      <c r="T1611" t="s">
        <v>68</v>
      </c>
      <c r="U1611">
        <v>0.36</v>
      </c>
      <c r="V1611" s="1">
        <v>40859</v>
      </c>
      <c r="W1611">
        <f t="shared" si="51"/>
        <v>12.950000000000001</v>
      </c>
    </row>
    <row r="1612" spans="1:23" x14ac:dyDescent="0.2">
      <c r="A1612">
        <v>1611</v>
      </c>
      <c r="B1612">
        <v>11680</v>
      </c>
      <c r="C1612" s="1">
        <v>40060</v>
      </c>
      <c r="D1612" t="s">
        <v>63</v>
      </c>
      <c r="E1612">
        <v>50</v>
      </c>
      <c r="F1612">
        <v>8271.5300000000007</v>
      </c>
      <c r="G1612">
        <v>0.06</v>
      </c>
      <c r="H1612" t="s">
        <v>22</v>
      </c>
      <c r="I1612">
        <v>2031.5070000000001</v>
      </c>
      <c r="J1612">
        <v>175.99</v>
      </c>
      <c r="K1612">
        <v>8.99</v>
      </c>
      <c r="L1612" t="s">
        <v>1948</v>
      </c>
      <c r="M1612">
        <f t="shared" si="50"/>
        <v>19</v>
      </c>
      <c r="N1612" t="s">
        <v>2012</v>
      </c>
      <c r="O1612" t="s">
        <v>2012</v>
      </c>
      <c r="P1612" t="s">
        <v>41</v>
      </c>
      <c r="Q1612" t="s">
        <v>42</v>
      </c>
      <c r="R1612" t="s">
        <v>43</v>
      </c>
      <c r="S1612" t="s">
        <v>631</v>
      </c>
      <c r="T1612" t="s">
        <v>39</v>
      </c>
      <c r="U1612">
        <v>0.56999999999999995</v>
      </c>
      <c r="V1612" s="1">
        <v>40062</v>
      </c>
      <c r="W1612">
        <f t="shared" si="51"/>
        <v>527.97</v>
      </c>
    </row>
    <row r="1613" spans="1:23" x14ac:dyDescent="0.2">
      <c r="A1613">
        <v>1612</v>
      </c>
      <c r="B1613">
        <v>11682</v>
      </c>
      <c r="C1613" s="1">
        <v>40363</v>
      </c>
      <c r="D1613" t="s">
        <v>21</v>
      </c>
      <c r="E1613">
        <v>5</v>
      </c>
      <c r="F1613">
        <v>90.909000000000006</v>
      </c>
      <c r="G1613">
        <v>0.09</v>
      </c>
      <c r="H1613" t="s">
        <v>22</v>
      </c>
      <c r="I1613">
        <v>-65.67</v>
      </c>
      <c r="J1613">
        <v>19.98</v>
      </c>
      <c r="K1613">
        <v>4</v>
      </c>
      <c r="L1613" t="s">
        <v>1491</v>
      </c>
      <c r="M1613">
        <f t="shared" si="50"/>
        <v>11</v>
      </c>
      <c r="N1613" t="s">
        <v>2012</v>
      </c>
      <c r="O1613" t="s">
        <v>2012</v>
      </c>
      <c r="P1613" t="s">
        <v>60</v>
      </c>
      <c r="Q1613" t="s">
        <v>42</v>
      </c>
      <c r="R1613" t="s">
        <v>70</v>
      </c>
      <c r="S1613" t="s">
        <v>655</v>
      </c>
      <c r="T1613" t="s">
        <v>39</v>
      </c>
      <c r="U1613">
        <v>0.68</v>
      </c>
      <c r="V1613" s="1">
        <v>40370</v>
      </c>
      <c r="W1613">
        <f t="shared" si="51"/>
        <v>8.9909999999999997</v>
      </c>
    </row>
    <row r="1614" spans="1:23" x14ac:dyDescent="0.2">
      <c r="A1614">
        <v>1613</v>
      </c>
      <c r="B1614">
        <v>11683</v>
      </c>
      <c r="C1614" s="1">
        <v>40946</v>
      </c>
      <c r="D1614" t="s">
        <v>45</v>
      </c>
      <c r="E1614">
        <v>28</v>
      </c>
      <c r="F1614">
        <v>1792.2883999999999</v>
      </c>
      <c r="G1614">
        <v>0.03</v>
      </c>
      <c r="H1614" t="s">
        <v>22</v>
      </c>
      <c r="I1614">
        <v>335.07900000000001</v>
      </c>
      <c r="J1614">
        <v>65.989999999999995</v>
      </c>
      <c r="K1614">
        <v>5.99</v>
      </c>
      <c r="L1614" t="s">
        <v>1676</v>
      </c>
      <c r="M1614">
        <f t="shared" si="50"/>
        <v>10</v>
      </c>
      <c r="N1614" t="s">
        <v>1595</v>
      </c>
      <c r="O1614" t="s">
        <v>1595</v>
      </c>
      <c r="P1614" t="s">
        <v>41</v>
      </c>
      <c r="Q1614" t="s">
        <v>42</v>
      </c>
      <c r="R1614" t="s">
        <v>43</v>
      </c>
      <c r="S1614" t="s">
        <v>560</v>
      </c>
      <c r="T1614" t="s">
        <v>39</v>
      </c>
      <c r="U1614">
        <v>0.57999999999999996</v>
      </c>
      <c r="V1614" s="1">
        <v>40946</v>
      </c>
      <c r="W1614">
        <f t="shared" si="51"/>
        <v>55.431599999999989</v>
      </c>
    </row>
    <row r="1615" spans="1:23" x14ac:dyDescent="0.2">
      <c r="A1615">
        <v>1614</v>
      </c>
      <c r="B1615">
        <v>11684</v>
      </c>
      <c r="C1615" s="1">
        <v>41117</v>
      </c>
      <c r="D1615" t="s">
        <v>30</v>
      </c>
      <c r="E1615">
        <v>8</v>
      </c>
      <c r="F1615">
        <v>1126.48</v>
      </c>
      <c r="G1615">
        <v>0</v>
      </c>
      <c r="H1615" t="s">
        <v>22</v>
      </c>
      <c r="I1615">
        <v>53.87</v>
      </c>
      <c r="J1615">
        <v>140.81</v>
      </c>
      <c r="K1615">
        <v>24.49</v>
      </c>
      <c r="L1615" t="s">
        <v>556</v>
      </c>
      <c r="M1615">
        <f t="shared" si="50"/>
        <v>12</v>
      </c>
      <c r="N1615" t="s">
        <v>1123</v>
      </c>
      <c r="O1615" t="s">
        <v>1123</v>
      </c>
      <c r="P1615" t="s">
        <v>33</v>
      </c>
      <c r="Q1615" t="s">
        <v>49</v>
      </c>
      <c r="R1615" t="s">
        <v>112</v>
      </c>
      <c r="S1615" t="s">
        <v>314</v>
      </c>
      <c r="T1615" t="s">
        <v>29</v>
      </c>
      <c r="U1615">
        <v>0.56999999999999995</v>
      </c>
      <c r="V1615" s="1">
        <v>41119</v>
      </c>
      <c r="W1615">
        <f t="shared" si="51"/>
        <v>0</v>
      </c>
    </row>
    <row r="1616" spans="1:23" x14ac:dyDescent="0.2">
      <c r="A1616">
        <v>1615</v>
      </c>
      <c r="B1616">
        <v>11686</v>
      </c>
      <c r="C1616" s="1">
        <v>39840</v>
      </c>
      <c r="D1616" t="s">
        <v>45</v>
      </c>
      <c r="E1616">
        <v>38</v>
      </c>
      <c r="F1616">
        <v>7201.4104000000007</v>
      </c>
      <c r="G1616">
        <v>0.08</v>
      </c>
      <c r="H1616" t="s">
        <v>22</v>
      </c>
      <c r="I1616">
        <v>1312.3440000000001</v>
      </c>
      <c r="J1616">
        <v>205.99</v>
      </c>
      <c r="K1616">
        <v>2.5</v>
      </c>
      <c r="L1616" t="s">
        <v>1410</v>
      </c>
      <c r="M1616">
        <f t="shared" si="50"/>
        <v>17</v>
      </c>
      <c r="N1616" t="s">
        <v>1123</v>
      </c>
      <c r="O1616" t="s">
        <v>1123</v>
      </c>
      <c r="P1616" t="s">
        <v>60</v>
      </c>
      <c r="Q1616" t="s">
        <v>42</v>
      </c>
      <c r="R1616" t="s">
        <v>43</v>
      </c>
      <c r="S1616" t="s">
        <v>1431</v>
      </c>
      <c r="T1616" t="s">
        <v>39</v>
      </c>
      <c r="U1616">
        <v>0.59</v>
      </c>
      <c r="V1616" s="1">
        <v>39841</v>
      </c>
      <c r="W1616">
        <f t="shared" si="51"/>
        <v>626.20960000000002</v>
      </c>
    </row>
    <row r="1617" spans="1:23" x14ac:dyDescent="0.2">
      <c r="A1617">
        <v>1616</v>
      </c>
      <c r="B1617">
        <v>11687</v>
      </c>
      <c r="C1617" s="1">
        <v>40902</v>
      </c>
      <c r="D1617" t="s">
        <v>30</v>
      </c>
      <c r="E1617">
        <v>26</v>
      </c>
      <c r="F1617">
        <v>181.7088</v>
      </c>
      <c r="G1617">
        <v>0.04</v>
      </c>
      <c r="H1617" t="s">
        <v>22</v>
      </c>
      <c r="I1617">
        <v>58.32</v>
      </c>
      <c r="J1617">
        <v>7.28</v>
      </c>
      <c r="K1617">
        <v>1.77</v>
      </c>
      <c r="L1617" t="s">
        <v>1493</v>
      </c>
      <c r="M1617">
        <f t="shared" si="50"/>
        <v>11</v>
      </c>
      <c r="N1617" t="s">
        <v>1595</v>
      </c>
      <c r="O1617" t="s">
        <v>1595</v>
      </c>
      <c r="P1617" t="s">
        <v>60</v>
      </c>
      <c r="Q1617" t="s">
        <v>26</v>
      </c>
      <c r="R1617" t="s">
        <v>61</v>
      </c>
      <c r="S1617" t="s">
        <v>1638</v>
      </c>
      <c r="T1617" t="s">
        <v>68</v>
      </c>
      <c r="U1617">
        <v>0.37</v>
      </c>
      <c r="V1617" s="1">
        <v>40902</v>
      </c>
      <c r="W1617">
        <f t="shared" si="51"/>
        <v>7.5712000000000002</v>
      </c>
    </row>
    <row r="1618" spans="1:23" x14ac:dyDescent="0.2">
      <c r="A1618">
        <v>1617</v>
      </c>
      <c r="B1618">
        <v>11712</v>
      </c>
      <c r="C1618" s="1">
        <v>39929</v>
      </c>
      <c r="D1618" t="s">
        <v>21</v>
      </c>
      <c r="E1618">
        <v>9</v>
      </c>
      <c r="F1618">
        <v>36.208800000000004</v>
      </c>
      <c r="G1618">
        <v>0.06</v>
      </c>
      <c r="H1618" t="s">
        <v>22</v>
      </c>
      <c r="I1618">
        <v>0.36999999999999922</v>
      </c>
      <c r="J1618">
        <v>4.28</v>
      </c>
      <c r="K1618">
        <v>0.94</v>
      </c>
      <c r="L1618" t="s">
        <v>1511</v>
      </c>
      <c r="M1618">
        <f t="shared" si="50"/>
        <v>14</v>
      </c>
      <c r="N1618" t="s">
        <v>2073</v>
      </c>
      <c r="O1618" t="s">
        <v>704</v>
      </c>
      <c r="P1618" t="s">
        <v>33</v>
      </c>
      <c r="Q1618" t="s">
        <v>26</v>
      </c>
      <c r="R1618" t="s">
        <v>95</v>
      </c>
      <c r="S1618" t="s">
        <v>540</v>
      </c>
      <c r="T1618" t="s">
        <v>68</v>
      </c>
      <c r="U1618">
        <v>0.56000000000000005</v>
      </c>
      <c r="V1618" s="1">
        <v>39931</v>
      </c>
      <c r="W1618">
        <f t="shared" si="51"/>
        <v>2.3111999999999999</v>
      </c>
    </row>
    <row r="1619" spans="1:23" x14ac:dyDescent="0.2">
      <c r="A1619">
        <v>1618</v>
      </c>
      <c r="B1619">
        <v>11714</v>
      </c>
      <c r="C1619" s="1">
        <v>40029</v>
      </c>
      <c r="D1619" t="s">
        <v>78</v>
      </c>
      <c r="E1619">
        <v>1</v>
      </c>
      <c r="F1619">
        <v>3467.1185999999998</v>
      </c>
      <c r="G1619">
        <v>0.01</v>
      </c>
      <c r="H1619" t="s">
        <v>31</v>
      </c>
      <c r="I1619">
        <v>-7838.3346000000001</v>
      </c>
      <c r="J1619">
        <v>3502.14</v>
      </c>
      <c r="K1619">
        <v>8.73</v>
      </c>
      <c r="L1619" t="s">
        <v>2034</v>
      </c>
      <c r="M1619">
        <f t="shared" si="50"/>
        <v>17</v>
      </c>
      <c r="N1619" t="s">
        <v>2012</v>
      </c>
      <c r="O1619" t="s">
        <v>2012</v>
      </c>
      <c r="P1619" t="s">
        <v>41</v>
      </c>
      <c r="Q1619" t="s">
        <v>42</v>
      </c>
      <c r="R1619" t="s">
        <v>210</v>
      </c>
      <c r="S1619" t="s">
        <v>2043</v>
      </c>
      <c r="T1619" t="s">
        <v>82</v>
      </c>
      <c r="U1619">
        <v>0.56999999999999995</v>
      </c>
      <c r="V1619" s="1">
        <v>40030</v>
      </c>
      <c r="W1619">
        <f t="shared" si="51"/>
        <v>35.0214</v>
      </c>
    </row>
    <row r="1620" spans="1:23" x14ac:dyDescent="0.2">
      <c r="A1620">
        <v>1619</v>
      </c>
      <c r="B1620">
        <v>11714</v>
      </c>
      <c r="C1620" s="1">
        <v>40029</v>
      </c>
      <c r="D1620" t="s">
        <v>78</v>
      </c>
      <c r="E1620">
        <v>9</v>
      </c>
      <c r="F1620">
        <v>133.07579999999999</v>
      </c>
      <c r="G1620">
        <v>0.06</v>
      </c>
      <c r="H1620" t="s">
        <v>22</v>
      </c>
      <c r="I1620">
        <v>-35.69</v>
      </c>
      <c r="J1620">
        <v>15.73</v>
      </c>
      <c r="K1620">
        <v>7.42</v>
      </c>
      <c r="L1620" t="s">
        <v>2034</v>
      </c>
      <c r="M1620">
        <f t="shared" si="50"/>
        <v>17</v>
      </c>
      <c r="N1620" t="s">
        <v>2012</v>
      </c>
      <c r="O1620" t="s">
        <v>2012</v>
      </c>
      <c r="P1620" t="s">
        <v>41</v>
      </c>
      <c r="Q1620" t="s">
        <v>26</v>
      </c>
      <c r="R1620" t="s">
        <v>150</v>
      </c>
      <c r="S1620" t="s">
        <v>1287</v>
      </c>
      <c r="T1620" t="s">
        <v>52</v>
      </c>
      <c r="U1620">
        <v>0.56000000000000005</v>
      </c>
      <c r="V1620" s="1">
        <v>40030</v>
      </c>
      <c r="W1620">
        <f t="shared" si="51"/>
        <v>8.4941999999999993</v>
      </c>
    </row>
    <row r="1621" spans="1:23" x14ac:dyDescent="0.2">
      <c r="A1621">
        <v>1620</v>
      </c>
      <c r="B1621">
        <v>11719</v>
      </c>
      <c r="C1621" s="1">
        <v>40579</v>
      </c>
      <c r="D1621" t="s">
        <v>45</v>
      </c>
      <c r="E1621">
        <v>3</v>
      </c>
      <c r="F1621">
        <v>1412.7354</v>
      </c>
      <c r="G1621">
        <v>0.06</v>
      </c>
      <c r="H1621" t="s">
        <v>31</v>
      </c>
      <c r="I1621">
        <v>-1044.9222</v>
      </c>
      <c r="J1621">
        <v>500.97</v>
      </c>
      <c r="K1621">
        <v>69.3</v>
      </c>
      <c r="L1621" t="s">
        <v>1825</v>
      </c>
      <c r="M1621">
        <f t="shared" si="50"/>
        <v>13</v>
      </c>
      <c r="N1621" t="s">
        <v>672</v>
      </c>
      <c r="O1621" t="s">
        <v>673</v>
      </c>
      <c r="P1621" t="s">
        <v>60</v>
      </c>
      <c r="Q1621" t="s">
        <v>42</v>
      </c>
      <c r="R1621" t="s">
        <v>210</v>
      </c>
      <c r="S1621" t="s">
        <v>404</v>
      </c>
      <c r="T1621" t="s">
        <v>36</v>
      </c>
      <c r="U1621">
        <v>0.37</v>
      </c>
      <c r="V1621" s="1">
        <v>40580</v>
      </c>
      <c r="W1621">
        <f t="shared" si="51"/>
        <v>90.174599999999998</v>
      </c>
    </row>
    <row r="1622" spans="1:23" x14ac:dyDescent="0.2">
      <c r="A1622">
        <v>1621</v>
      </c>
      <c r="B1622">
        <v>11719</v>
      </c>
      <c r="C1622" s="1">
        <v>40579</v>
      </c>
      <c r="D1622" t="s">
        <v>45</v>
      </c>
      <c r="E1622">
        <v>30</v>
      </c>
      <c r="F1622">
        <v>583.67399999999998</v>
      </c>
      <c r="G1622">
        <v>0.09</v>
      </c>
      <c r="H1622" t="s">
        <v>22</v>
      </c>
      <c r="I1622">
        <v>-74.88</v>
      </c>
      <c r="J1622">
        <v>21.38</v>
      </c>
      <c r="K1622">
        <v>8.99</v>
      </c>
      <c r="L1622" t="s">
        <v>1825</v>
      </c>
      <c r="M1622">
        <f t="shared" si="50"/>
        <v>13</v>
      </c>
      <c r="N1622" t="s">
        <v>672</v>
      </c>
      <c r="O1622" t="s">
        <v>673</v>
      </c>
      <c r="P1622" t="s">
        <v>60</v>
      </c>
      <c r="Q1622" t="s">
        <v>26</v>
      </c>
      <c r="R1622" t="s">
        <v>95</v>
      </c>
      <c r="S1622" t="s">
        <v>436</v>
      </c>
      <c r="T1622" t="s">
        <v>52</v>
      </c>
      <c r="U1622">
        <v>0.59</v>
      </c>
      <c r="V1622" s="1">
        <v>40579</v>
      </c>
      <c r="W1622">
        <f t="shared" si="51"/>
        <v>57.725999999999999</v>
      </c>
    </row>
    <row r="1623" spans="1:23" x14ac:dyDescent="0.2">
      <c r="A1623">
        <v>1622</v>
      </c>
      <c r="B1623">
        <v>11719</v>
      </c>
      <c r="C1623" s="1">
        <v>40579</v>
      </c>
      <c r="D1623" t="s">
        <v>45</v>
      </c>
      <c r="E1623">
        <v>17</v>
      </c>
      <c r="F1623">
        <v>487.90170000000001</v>
      </c>
      <c r="G1623">
        <v>0.01</v>
      </c>
      <c r="H1623" t="s">
        <v>22</v>
      </c>
      <c r="I1623">
        <v>-56.045000000000002</v>
      </c>
      <c r="J1623">
        <v>28.99</v>
      </c>
      <c r="K1623">
        <v>8.59</v>
      </c>
      <c r="L1623" t="s">
        <v>1825</v>
      </c>
      <c r="M1623">
        <f t="shared" si="50"/>
        <v>13</v>
      </c>
      <c r="N1623" t="s">
        <v>672</v>
      </c>
      <c r="O1623" t="s">
        <v>673</v>
      </c>
      <c r="P1623" t="s">
        <v>60</v>
      </c>
      <c r="Q1623" t="s">
        <v>42</v>
      </c>
      <c r="R1623" t="s">
        <v>43</v>
      </c>
      <c r="S1623" t="s">
        <v>508</v>
      </c>
      <c r="T1623" t="s">
        <v>48</v>
      </c>
      <c r="U1623">
        <v>0.56000000000000005</v>
      </c>
      <c r="V1623" s="1">
        <v>40579</v>
      </c>
      <c r="W1623">
        <f t="shared" si="51"/>
        <v>4.9283000000000001</v>
      </c>
    </row>
    <row r="1624" spans="1:23" x14ac:dyDescent="0.2">
      <c r="A1624">
        <v>1623</v>
      </c>
      <c r="B1624">
        <v>11745</v>
      </c>
      <c r="C1624" s="1">
        <v>41109</v>
      </c>
      <c r="D1624" t="s">
        <v>30</v>
      </c>
      <c r="E1624">
        <v>17</v>
      </c>
      <c r="F1624">
        <v>646.87040000000002</v>
      </c>
      <c r="G1624">
        <v>0.06</v>
      </c>
      <c r="H1624" t="s">
        <v>22</v>
      </c>
      <c r="I1624">
        <v>-345.36</v>
      </c>
      <c r="J1624">
        <v>40.479999999999997</v>
      </c>
      <c r="K1624">
        <v>19.989999999999998</v>
      </c>
      <c r="L1624" t="s">
        <v>910</v>
      </c>
      <c r="M1624">
        <f t="shared" si="50"/>
        <v>12</v>
      </c>
      <c r="N1624" t="s">
        <v>703</v>
      </c>
      <c r="O1624" t="s">
        <v>704</v>
      </c>
      <c r="P1624" t="s">
        <v>60</v>
      </c>
      <c r="Q1624" t="s">
        <v>42</v>
      </c>
      <c r="R1624" t="s">
        <v>70</v>
      </c>
      <c r="S1624" t="s">
        <v>549</v>
      </c>
      <c r="T1624" t="s">
        <v>39</v>
      </c>
      <c r="U1624">
        <v>0.77</v>
      </c>
      <c r="V1624" s="1">
        <v>41110</v>
      </c>
      <c r="W1624">
        <f t="shared" si="51"/>
        <v>41.2896</v>
      </c>
    </row>
    <row r="1625" spans="1:23" x14ac:dyDescent="0.2">
      <c r="A1625">
        <v>1624</v>
      </c>
      <c r="B1625">
        <v>11747</v>
      </c>
      <c r="C1625" s="1">
        <v>40234</v>
      </c>
      <c r="D1625" t="s">
        <v>63</v>
      </c>
      <c r="E1625">
        <v>3</v>
      </c>
      <c r="F1625">
        <v>275.97239999999999</v>
      </c>
      <c r="G1625">
        <v>0.08</v>
      </c>
      <c r="H1625" t="s">
        <v>22</v>
      </c>
      <c r="I1625">
        <v>-261.54809999999998</v>
      </c>
      <c r="J1625">
        <v>99.99</v>
      </c>
      <c r="K1625">
        <v>19.989999999999998</v>
      </c>
      <c r="L1625" t="s">
        <v>1514</v>
      </c>
      <c r="M1625">
        <f t="shared" si="50"/>
        <v>12</v>
      </c>
      <c r="N1625" t="s">
        <v>974</v>
      </c>
      <c r="O1625" t="s">
        <v>512</v>
      </c>
      <c r="P1625" t="s">
        <v>33</v>
      </c>
      <c r="Q1625" t="s">
        <v>42</v>
      </c>
      <c r="R1625" t="s">
        <v>210</v>
      </c>
      <c r="S1625" t="s">
        <v>409</v>
      </c>
      <c r="T1625" t="s">
        <v>39</v>
      </c>
      <c r="U1625">
        <v>0.52</v>
      </c>
      <c r="V1625" s="1">
        <v>40234</v>
      </c>
      <c r="W1625">
        <f t="shared" si="51"/>
        <v>23.997599999999998</v>
      </c>
    </row>
    <row r="1626" spans="1:23" x14ac:dyDescent="0.2">
      <c r="A1626">
        <v>1625</v>
      </c>
      <c r="B1626">
        <v>11748</v>
      </c>
      <c r="C1626" s="1">
        <v>39967</v>
      </c>
      <c r="D1626" t="s">
        <v>45</v>
      </c>
      <c r="E1626">
        <v>23</v>
      </c>
      <c r="F1626">
        <v>3323.9645999999998</v>
      </c>
      <c r="G1626">
        <v>0.01</v>
      </c>
      <c r="H1626" t="s">
        <v>31</v>
      </c>
      <c r="I1626">
        <v>-168.14</v>
      </c>
      <c r="J1626">
        <v>145.97999999999999</v>
      </c>
      <c r="K1626">
        <v>46.2</v>
      </c>
      <c r="L1626" t="s">
        <v>2034</v>
      </c>
      <c r="M1626">
        <f t="shared" si="50"/>
        <v>17</v>
      </c>
      <c r="N1626" t="s">
        <v>2012</v>
      </c>
      <c r="O1626" t="s">
        <v>2012</v>
      </c>
      <c r="P1626" t="s">
        <v>41</v>
      </c>
      <c r="Q1626" t="s">
        <v>49</v>
      </c>
      <c r="R1626" t="s">
        <v>83</v>
      </c>
      <c r="S1626" t="s">
        <v>938</v>
      </c>
      <c r="T1626" t="s">
        <v>82</v>
      </c>
      <c r="U1626">
        <v>0.69</v>
      </c>
      <c r="V1626" s="1">
        <v>39967</v>
      </c>
      <c r="W1626">
        <f t="shared" si="51"/>
        <v>33.575400000000002</v>
      </c>
    </row>
    <row r="1627" spans="1:23" x14ac:dyDescent="0.2">
      <c r="A1627">
        <v>1626</v>
      </c>
      <c r="B1627">
        <v>11776</v>
      </c>
      <c r="C1627" s="1">
        <v>40963</v>
      </c>
      <c r="D1627" t="s">
        <v>21</v>
      </c>
      <c r="E1627">
        <v>40</v>
      </c>
      <c r="F1627">
        <v>48.384</v>
      </c>
      <c r="G1627">
        <v>0.04</v>
      </c>
      <c r="H1627" t="s">
        <v>56</v>
      </c>
      <c r="I1627">
        <v>-14.1</v>
      </c>
      <c r="J1627">
        <v>1.26</v>
      </c>
      <c r="K1627">
        <v>0.7</v>
      </c>
      <c r="L1627" t="s">
        <v>719</v>
      </c>
      <c r="M1627">
        <f t="shared" si="50"/>
        <v>22</v>
      </c>
      <c r="N1627" t="s">
        <v>703</v>
      </c>
      <c r="O1627" t="s">
        <v>704</v>
      </c>
      <c r="P1627" t="s">
        <v>25</v>
      </c>
      <c r="Q1627" t="s">
        <v>26</v>
      </c>
      <c r="R1627" t="s">
        <v>66</v>
      </c>
      <c r="S1627" t="s">
        <v>351</v>
      </c>
      <c r="T1627" t="s">
        <v>68</v>
      </c>
      <c r="U1627">
        <v>0.81</v>
      </c>
      <c r="V1627" s="1">
        <v>40963</v>
      </c>
      <c r="W1627">
        <f t="shared" si="51"/>
        <v>2.016</v>
      </c>
    </row>
    <row r="1628" spans="1:23" x14ac:dyDescent="0.2">
      <c r="A1628">
        <v>1627</v>
      </c>
      <c r="B1628">
        <v>11777</v>
      </c>
      <c r="C1628" s="1">
        <v>40172</v>
      </c>
      <c r="D1628" t="s">
        <v>21</v>
      </c>
      <c r="E1628">
        <v>39</v>
      </c>
      <c r="F1628">
        <v>641.97899999999993</v>
      </c>
      <c r="G1628">
        <v>7.0000000000000007E-2</v>
      </c>
      <c r="H1628" t="s">
        <v>22</v>
      </c>
      <c r="I1628">
        <v>-160.56</v>
      </c>
      <c r="J1628">
        <v>17.7</v>
      </c>
      <c r="K1628">
        <v>9.4700000000000006</v>
      </c>
      <c r="L1628" t="s">
        <v>1003</v>
      </c>
      <c r="M1628">
        <f t="shared" si="50"/>
        <v>13</v>
      </c>
      <c r="N1628" t="s">
        <v>1905</v>
      </c>
      <c r="O1628" t="s">
        <v>673</v>
      </c>
      <c r="P1628" t="s">
        <v>33</v>
      </c>
      <c r="Q1628" t="s">
        <v>26</v>
      </c>
      <c r="R1628" t="s">
        <v>27</v>
      </c>
      <c r="S1628" t="s">
        <v>1446</v>
      </c>
      <c r="T1628" t="s">
        <v>39</v>
      </c>
      <c r="U1628">
        <v>0.59</v>
      </c>
      <c r="V1628" s="1">
        <v>40179</v>
      </c>
      <c r="W1628">
        <f t="shared" si="51"/>
        <v>48.320999999999998</v>
      </c>
    </row>
    <row r="1629" spans="1:23" x14ac:dyDescent="0.2">
      <c r="A1629">
        <v>1628</v>
      </c>
      <c r="B1629">
        <v>11779</v>
      </c>
      <c r="C1629" s="1">
        <v>40358</v>
      </c>
      <c r="D1629" t="s">
        <v>45</v>
      </c>
      <c r="E1629">
        <v>45</v>
      </c>
      <c r="F1629">
        <v>297.21600000000001</v>
      </c>
      <c r="G1629">
        <v>0.04</v>
      </c>
      <c r="H1629" t="s">
        <v>22</v>
      </c>
      <c r="I1629">
        <v>86.6</v>
      </c>
      <c r="J1629">
        <v>6.88</v>
      </c>
      <c r="K1629">
        <v>2</v>
      </c>
      <c r="L1629" t="s">
        <v>1501</v>
      </c>
      <c r="M1629">
        <f t="shared" si="50"/>
        <v>12</v>
      </c>
      <c r="N1629" t="s">
        <v>1595</v>
      </c>
      <c r="O1629" t="s">
        <v>1595</v>
      </c>
      <c r="P1629" t="s">
        <v>33</v>
      </c>
      <c r="Q1629" t="s">
        <v>26</v>
      </c>
      <c r="R1629" t="s">
        <v>61</v>
      </c>
      <c r="S1629" t="s">
        <v>1063</v>
      </c>
      <c r="T1629" t="s">
        <v>68</v>
      </c>
      <c r="U1629">
        <v>0.39</v>
      </c>
      <c r="V1629" s="1">
        <v>40360</v>
      </c>
      <c r="W1629">
        <f t="shared" si="51"/>
        <v>12.384</v>
      </c>
    </row>
    <row r="1630" spans="1:23" x14ac:dyDescent="0.2">
      <c r="A1630">
        <v>1629</v>
      </c>
      <c r="B1630">
        <v>11779</v>
      </c>
      <c r="C1630" s="1">
        <v>40358</v>
      </c>
      <c r="D1630" t="s">
        <v>45</v>
      </c>
      <c r="E1630">
        <v>43</v>
      </c>
      <c r="F1630">
        <v>429.25610000000006</v>
      </c>
      <c r="G1630">
        <v>0.09</v>
      </c>
      <c r="H1630" t="s">
        <v>22</v>
      </c>
      <c r="I1630">
        <v>-172.34</v>
      </c>
      <c r="J1630">
        <v>10.97</v>
      </c>
      <c r="K1630">
        <v>6.5</v>
      </c>
      <c r="L1630" t="s">
        <v>1501</v>
      </c>
      <c r="M1630">
        <f t="shared" si="50"/>
        <v>12</v>
      </c>
      <c r="N1630" t="s">
        <v>1595</v>
      </c>
      <c r="O1630" t="s">
        <v>1595</v>
      </c>
      <c r="P1630" t="s">
        <v>33</v>
      </c>
      <c r="Q1630" t="s">
        <v>42</v>
      </c>
      <c r="R1630" t="s">
        <v>70</v>
      </c>
      <c r="S1630" t="s">
        <v>336</v>
      </c>
      <c r="T1630" t="s">
        <v>39</v>
      </c>
      <c r="U1630">
        <v>0.64</v>
      </c>
      <c r="V1630" s="1">
        <v>40359</v>
      </c>
      <c r="W1630">
        <f t="shared" si="51"/>
        <v>42.453900000000004</v>
      </c>
    </row>
    <row r="1631" spans="1:23" x14ac:dyDescent="0.2">
      <c r="A1631">
        <v>1630</v>
      </c>
      <c r="B1631">
        <v>11780</v>
      </c>
      <c r="C1631" s="1">
        <v>40442</v>
      </c>
      <c r="D1631" t="s">
        <v>78</v>
      </c>
      <c r="E1631">
        <v>7</v>
      </c>
      <c r="F1631">
        <v>46.883200000000002</v>
      </c>
      <c r="G1631">
        <v>0.08</v>
      </c>
      <c r="H1631" t="s">
        <v>22</v>
      </c>
      <c r="I1631">
        <v>-16.46</v>
      </c>
      <c r="J1631">
        <v>7.28</v>
      </c>
      <c r="K1631">
        <v>5.47</v>
      </c>
      <c r="L1631" t="s">
        <v>1489</v>
      </c>
      <c r="M1631">
        <f t="shared" si="50"/>
        <v>12</v>
      </c>
      <c r="N1631" t="s">
        <v>2012</v>
      </c>
      <c r="O1631" t="s">
        <v>2012</v>
      </c>
      <c r="P1631" t="s">
        <v>25</v>
      </c>
      <c r="Q1631" t="s">
        <v>26</v>
      </c>
      <c r="R1631" t="s">
        <v>61</v>
      </c>
      <c r="S1631" t="s">
        <v>1903</v>
      </c>
      <c r="T1631" t="s">
        <v>39</v>
      </c>
      <c r="U1631">
        <v>0.35</v>
      </c>
      <c r="V1631" s="1">
        <v>40443</v>
      </c>
      <c r="W1631">
        <f t="shared" si="51"/>
        <v>4.0768000000000004</v>
      </c>
    </row>
    <row r="1632" spans="1:23" x14ac:dyDescent="0.2">
      <c r="A1632">
        <v>1631</v>
      </c>
      <c r="B1632">
        <v>11782</v>
      </c>
      <c r="C1632" s="1">
        <v>41118</v>
      </c>
      <c r="D1632" t="s">
        <v>21</v>
      </c>
      <c r="E1632">
        <v>46</v>
      </c>
      <c r="F1632">
        <v>224.4984</v>
      </c>
      <c r="G1632">
        <v>0.02</v>
      </c>
      <c r="H1632" t="s">
        <v>22</v>
      </c>
      <c r="I1632">
        <v>-63.72</v>
      </c>
      <c r="J1632">
        <v>4.9800000000000004</v>
      </c>
      <c r="K1632">
        <v>4.75</v>
      </c>
      <c r="L1632" t="s">
        <v>742</v>
      </c>
      <c r="M1632">
        <f t="shared" si="50"/>
        <v>19</v>
      </c>
      <c r="N1632" t="s">
        <v>703</v>
      </c>
      <c r="O1632" t="s">
        <v>704</v>
      </c>
      <c r="P1632" t="s">
        <v>41</v>
      </c>
      <c r="Q1632" t="s">
        <v>26</v>
      </c>
      <c r="R1632" t="s">
        <v>61</v>
      </c>
      <c r="S1632" t="s">
        <v>156</v>
      </c>
      <c r="T1632" t="s">
        <v>39</v>
      </c>
      <c r="U1632">
        <v>0.36</v>
      </c>
      <c r="V1632" s="1">
        <v>41123</v>
      </c>
      <c r="W1632">
        <f t="shared" si="51"/>
        <v>4.5816000000000008</v>
      </c>
    </row>
    <row r="1633" spans="1:23" x14ac:dyDescent="0.2">
      <c r="A1633">
        <v>1632</v>
      </c>
      <c r="B1633">
        <v>11782</v>
      </c>
      <c r="C1633" s="1">
        <v>41118</v>
      </c>
      <c r="D1633" t="s">
        <v>21</v>
      </c>
      <c r="E1633">
        <v>27</v>
      </c>
      <c r="F1633">
        <v>1682.1188999999997</v>
      </c>
      <c r="G1633">
        <v>7.0000000000000007E-2</v>
      </c>
      <c r="H1633" t="s">
        <v>22</v>
      </c>
      <c r="I1633">
        <v>14.346</v>
      </c>
      <c r="J1633">
        <v>66.989999999999995</v>
      </c>
      <c r="K1633">
        <v>13.99</v>
      </c>
      <c r="L1633" t="s">
        <v>742</v>
      </c>
      <c r="M1633">
        <f t="shared" si="50"/>
        <v>19</v>
      </c>
      <c r="N1633" t="s">
        <v>703</v>
      </c>
      <c r="O1633" t="s">
        <v>704</v>
      </c>
      <c r="P1633" t="s">
        <v>41</v>
      </c>
      <c r="Q1633" t="s">
        <v>42</v>
      </c>
      <c r="R1633" t="s">
        <v>43</v>
      </c>
      <c r="S1633" t="s">
        <v>743</v>
      </c>
      <c r="T1633" t="s">
        <v>48</v>
      </c>
      <c r="U1633">
        <v>0.6</v>
      </c>
      <c r="V1633" s="1">
        <v>41125</v>
      </c>
      <c r="W1633">
        <f t="shared" si="51"/>
        <v>126.61109999999999</v>
      </c>
    </row>
    <row r="1634" spans="1:23" x14ac:dyDescent="0.2">
      <c r="A1634">
        <v>1633</v>
      </c>
      <c r="B1634">
        <v>11808</v>
      </c>
      <c r="C1634" s="1">
        <v>41121</v>
      </c>
      <c r="D1634" t="s">
        <v>45</v>
      </c>
      <c r="E1634">
        <v>1</v>
      </c>
      <c r="F1634">
        <v>141.9212</v>
      </c>
      <c r="G1634">
        <v>0.06</v>
      </c>
      <c r="H1634" t="s">
        <v>31</v>
      </c>
      <c r="I1634">
        <v>25.20675</v>
      </c>
      <c r="J1634">
        <v>150.97999999999999</v>
      </c>
      <c r="K1634">
        <v>39.25</v>
      </c>
      <c r="L1634" t="s">
        <v>1495</v>
      </c>
      <c r="M1634">
        <f t="shared" si="50"/>
        <v>12</v>
      </c>
      <c r="N1634" t="s">
        <v>1123</v>
      </c>
      <c r="O1634" t="s">
        <v>1123</v>
      </c>
      <c r="P1634" t="s">
        <v>41</v>
      </c>
      <c r="Q1634" t="s">
        <v>49</v>
      </c>
      <c r="R1634" t="s">
        <v>83</v>
      </c>
      <c r="S1634" t="s">
        <v>1404</v>
      </c>
      <c r="T1634" t="s">
        <v>82</v>
      </c>
      <c r="U1634">
        <v>0.75</v>
      </c>
      <c r="V1634" s="1">
        <v>41122</v>
      </c>
      <c r="W1634">
        <f t="shared" si="51"/>
        <v>9.0587999999999997</v>
      </c>
    </row>
    <row r="1635" spans="1:23" x14ac:dyDescent="0.2">
      <c r="A1635">
        <v>1634</v>
      </c>
      <c r="B1635">
        <v>11815</v>
      </c>
      <c r="C1635" s="1">
        <v>40798</v>
      </c>
      <c r="D1635" t="s">
        <v>21</v>
      </c>
      <c r="E1635">
        <v>22</v>
      </c>
      <c r="F1635">
        <v>318.37520000000001</v>
      </c>
      <c r="G1635">
        <v>0.08</v>
      </c>
      <c r="H1635" t="s">
        <v>22</v>
      </c>
      <c r="I1635">
        <v>-37.22</v>
      </c>
      <c r="J1635">
        <v>15.73</v>
      </c>
      <c r="K1635">
        <v>7.42</v>
      </c>
      <c r="L1635" t="s">
        <v>1876</v>
      </c>
      <c r="M1635">
        <f t="shared" si="50"/>
        <v>15</v>
      </c>
      <c r="N1635" t="s">
        <v>672</v>
      </c>
      <c r="O1635" t="s">
        <v>673</v>
      </c>
      <c r="P1635" t="s">
        <v>33</v>
      </c>
      <c r="Q1635" t="s">
        <v>26</v>
      </c>
      <c r="R1635" t="s">
        <v>150</v>
      </c>
      <c r="S1635" t="s">
        <v>1287</v>
      </c>
      <c r="T1635" t="s">
        <v>52</v>
      </c>
      <c r="U1635">
        <v>0.56000000000000005</v>
      </c>
      <c r="V1635" s="1">
        <v>40800</v>
      </c>
      <c r="W1635">
        <f t="shared" si="51"/>
        <v>27.684799999999999</v>
      </c>
    </row>
    <row r="1636" spans="1:23" x14ac:dyDescent="0.2">
      <c r="A1636">
        <v>1635</v>
      </c>
      <c r="B1636">
        <v>11840</v>
      </c>
      <c r="C1636" s="1">
        <v>40039</v>
      </c>
      <c r="D1636" t="s">
        <v>78</v>
      </c>
      <c r="E1636">
        <v>43</v>
      </c>
      <c r="F1636">
        <v>177.22880000000001</v>
      </c>
      <c r="G1636">
        <v>0.08</v>
      </c>
      <c r="H1636" t="s">
        <v>22</v>
      </c>
      <c r="I1636">
        <v>-6.24</v>
      </c>
      <c r="J1636">
        <v>4.4800000000000004</v>
      </c>
      <c r="K1636">
        <v>2.5</v>
      </c>
      <c r="L1636" t="s">
        <v>2121</v>
      </c>
      <c r="M1636">
        <f t="shared" si="50"/>
        <v>14</v>
      </c>
      <c r="N1636" t="s">
        <v>2073</v>
      </c>
      <c r="O1636" t="s">
        <v>704</v>
      </c>
      <c r="P1636" t="s">
        <v>33</v>
      </c>
      <c r="Q1636" t="s">
        <v>26</v>
      </c>
      <c r="R1636" t="s">
        <v>76</v>
      </c>
      <c r="S1636" t="s">
        <v>845</v>
      </c>
      <c r="T1636" t="s">
        <v>39</v>
      </c>
      <c r="U1636">
        <v>0.37</v>
      </c>
      <c r="V1636" s="1">
        <v>40040</v>
      </c>
      <c r="W1636">
        <f t="shared" si="51"/>
        <v>15.411200000000001</v>
      </c>
    </row>
    <row r="1637" spans="1:23" x14ac:dyDescent="0.2">
      <c r="A1637">
        <v>1636</v>
      </c>
      <c r="B1637">
        <v>11841</v>
      </c>
      <c r="C1637" s="1">
        <v>40288</v>
      </c>
      <c r="D1637" t="s">
        <v>63</v>
      </c>
      <c r="E1637">
        <v>44</v>
      </c>
      <c r="F1637">
        <v>2176.4160000000002</v>
      </c>
      <c r="G1637">
        <v>0.1</v>
      </c>
      <c r="H1637" t="s">
        <v>22</v>
      </c>
      <c r="I1637">
        <v>886.03</v>
      </c>
      <c r="J1637">
        <v>54.96</v>
      </c>
      <c r="K1637">
        <v>10.75</v>
      </c>
      <c r="L1637" t="s">
        <v>1286</v>
      </c>
      <c r="M1637">
        <f t="shared" si="50"/>
        <v>12</v>
      </c>
      <c r="N1637" t="s">
        <v>1123</v>
      </c>
      <c r="O1637" t="s">
        <v>1123</v>
      </c>
      <c r="P1637" t="s">
        <v>41</v>
      </c>
      <c r="Q1637" t="s">
        <v>26</v>
      </c>
      <c r="R1637" t="s">
        <v>61</v>
      </c>
      <c r="S1637" t="s">
        <v>350</v>
      </c>
      <c r="T1637" t="s">
        <v>39</v>
      </c>
      <c r="U1637">
        <v>0.36</v>
      </c>
      <c r="V1637" s="1">
        <v>40290</v>
      </c>
      <c r="W1637">
        <f t="shared" si="51"/>
        <v>241.82400000000004</v>
      </c>
    </row>
    <row r="1638" spans="1:23" x14ac:dyDescent="0.2">
      <c r="A1638">
        <v>1637</v>
      </c>
      <c r="B1638">
        <v>11841</v>
      </c>
      <c r="C1638" s="1">
        <v>40288</v>
      </c>
      <c r="D1638" t="s">
        <v>63</v>
      </c>
      <c r="E1638">
        <v>46</v>
      </c>
      <c r="F1638">
        <v>512.07659999999998</v>
      </c>
      <c r="G1638">
        <v>7.0000000000000007E-2</v>
      </c>
      <c r="H1638" t="s">
        <v>22</v>
      </c>
      <c r="I1638">
        <v>-88.32</v>
      </c>
      <c r="J1638">
        <v>11.97</v>
      </c>
      <c r="K1638">
        <v>5.81</v>
      </c>
      <c r="L1638" t="s">
        <v>1286</v>
      </c>
      <c r="M1638">
        <f t="shared" si="50"/>
        <v>12</v>
      </c>
      <c r="N1638" t="s">
        <v>1123</v>
      </c>
      <c r="O1638" t="s">
        <v>1123</v>
      </c>
      <c r="P1638" t="s">
        <v>41</v>
      </c>
      <c r="Q1638" t="s">
        <v>26</v>
      </c>
      <c r="R1638" t="s">
        <v>95</v>
      </c>
      <c r="S1638" t="s">
        <v>521</v>
      </c>
      <c r="T1638" t="s">
        <v>52</v>
      </c>
      <c r="U1638">
        <v>0.6</v>
      </c>
      <c r="V1638" s="1">
        <v>40288</v>
      </c>
      <c r="W1638">
        <f t="shared" si="51"/>
        <v>38.543400000000005</v>
      </c>
    </row>
    <row r="1639" spans="1:23" x14ac:dyDescent="0.2">
      <c r="A1639">
        <v>1638</v>
      </c>
      <c r="B1639">
        <v>11843</v>
      </c>
      <c r="C1639" s="1">
        <v>40011</v>
      </c>
      <c r="D1639" t="s">
        <v>63</v>
      </c>
      <c r="E1639">
        <v>42</v>
      </c>
      <c r="F1639">
        <v>4888.3926000000001</v>
      </c>
      <c r="G1639">
        <v>0.03</v>
      </c>
      <c r="H1639" t="s">
        <v>31</v>
      </c>
      <c r="I1639">
        <v>190.14</v>
      </c>
      <c r="J1639">
        <v>119.99</v>
      </c>
      <c r="K1639">
        <v>56.14</v>
      </c>
      <c r="L1639" t="s">
        <v>2014</v>
      </c>
      <c r="M1639">
        <f t="shared" si="50"/>
        <v>13</v>
      </c>
      <c r="N1639" t="s">
        <v>2012</v>
      </c>
      <c r="O1639" t="s">
        <v>2012</v>
      </c>
      <c r="P1639" t="s">
        <v>33</v>
      </c>
      <c r="Q1639" t="s">
        <v>42</v>
      </c>
      <c r="R1639" t="s">
        <v>210</v>
      </c>
      <c r="S1639" t="s">
        <v>950</v>
      </c>
      <c r="T1639" t="s">
        <v>82</v>
      </c>
      <c r="U1639">
        <v>0.39</v>
      </c>
      <c r="V1639" s="1">
        <v>40013</v>
      </c>
      <c r="W1639">
        <f t="shared" si="51"/>
        <v>151.1874</v>
      </c>
    </row>
    <row r="1640" spans="1:23" x14ac:dyDescent="0.2">
      <c r="A1640">
        <v>1639</v>
      </c>
      <c r="B1640">
        <v>11843</v>
      </c>
      <c r="C1640" s="1">
        <v>40011</v>
      </c>
      <c r="D1640" t="s">
        <v>63</v>
      </c>
      <c r="E1640">
        <v>9</v>
      </c>
      <c r="F1640">
        <v>990.00450000000012</v>
      </c>
      <c r="G1640">
        <v>0.05</v>
      </c>
      <c r="H1640" t="s">
        <v>22</v>
      </c>
      <c r="I1640">
        <v>67.599999999999923</v>
      </c>
      <c r="J1640">
        <v>115.79</v>
      </c>
      <c r="K1640">
        <v>1.99</v>
      </c>
      <c r="L1640" t="s">
        <v>2014</v>
      </c>
      <c r="M1640">
        <f t="shared" si="50"/>
        <v>13</v>
      </c>
      <c r="N1640" t="s">
        <v>2012</v>
      </c>
      <c r="O1640" t="s">
        <v>2012</v>
      </c>
      <c r="P1640" t="s">
        <v>33</v>
      </c>
      <c r="Q1640" t="s">
        <v>42</v>
      </c>
      <c r="R1640" t="s">
        <v>70</v>
      </c>
      <c r="S1640" t="s">
        <v>1047</v>
      </c>
      <c r="T1640" t="s">
        <v>52</v>
      </c>
      <c r="U1640">
        <v>0.49</v>
      </c>
      <c r="V1640" s="1">
        <v>40013</v>
      </c>
      <c r="W1640">
        <f t="shared" si="51"/>
        <v>52.105500000000006</v>
      </c>
    </row>
    <row r="1641" spans="1:23" x14ac:dyDescent="0.2">
      <c r="A1641">
        <v>1640</v>
      </c>
      <c r="B1641">
        <v>11846</v>
      </c>
      <c r="C1641" s="1">
        <v>40288</v>
      </c>
      <c r="D1641" t="s">
        <v>21</v>
      </c>
      <c r="E1641">
        <v>49</v>
      </c>
      <c r="F1641">
        <v>7247.3743999999997</v>
      </c>
      <c r="G1641">
        <v>0.03</v>
      </c>
      <c r="H1641" t="s">
        <v>22</v>
      </c>
      <c r="I1641">
        <v>611.42999999999995</v>
      </c>
      <c r="J1641">
        <v>152.47999999999999</v>
      </c>
      <c r="K1641">
        <v>4</v>
      </c>
      <c r="L1641" t="s">
        <v>2082</v>
      </c>
      <c r="M1641">
        <f t="shared" si="50"/>
        <v>8</v>
      </c>
      <c r="N1641" t="s">
        <v>2073</v>
      </c>
      <c r="O1641" t="s">
        <v>704</v>
      </c>
      <c r="P1641" t="s">
        <v>41</v>
      </c>
      <c r="Q1641" t="s">
        <v>42</v>
      </c>
      <c r="R1641" t="s">
        <v>70</v>
      </c>
      <c r="S1641" t="s">
        <v>844</v>
      </c>
      <c r="T1641" t="s">
        <v>39</v>
      </c>
      <c r="U1641">
        <v>0.79</v>
      </c>
      <c r="V1641" s="1">
        <v>40292</v>
      </c>
      <c r="W1641">
        <f t="shared" si="51"/>
        <v>224.14559999999997</v>
      </c>
    </row>
    <row r="1642" spans="1:23" x14ac:dyDescent="0.2">
      <c r="A1642">
        <v>1641</v>
      </c>
      <c r="B1642">
        <v>11846</v>
      </c>
      <c r="C1642" s="1">
        <v>40288</v>
      </c>
      <c r="D1642" t="s">
        <v>21</v>
      </c>
      <c r="E1642">
        <v>28</v>
      </c>
      <c r="F1642">
        <v>692.44560000000001</v>
      </c>
      <c r="G1642">
        <v>0.01</v>
      </c>
      <c r="H1642" t="s">
        <v>56</v>
      </c>
      <c r="I1642">
        <v>-50.27</v>
      </c>
      <c r="J1642">
        <v>24.98</v>
      </c>
      <c r="K1642">
        <v>8.7899999999999991</v>
      </c>
      <c r="L1642" t="s">
        <v>2082</v>
      </c>
      <c r="M1642">
        <f t="shared" si="50"/>
        <v>8</v>
      </c>
      <c r="N1642" t="s">
        <v>2073</v>
      </c>
      <c r="O1642" t="s">
        <v>704</v>
      </c>
      <c r="P1642" t="s">
        <v>41</v>
      </c>
      <c r="Q1642" t="s">
        <v>26</v>
      </c>
      <c r="R1642" t="s">
        <v>27</v>
      </c>
      <c r="S1642" t="s">
        <v>1476</v>
      </c>
      <c r="T1642" t="s">
        <v>39</v>
      </c>
      <c r="U1642">
        <v>0.66</v>
      </c>
      <c r="V1642" s="1">
        <v>40295</v>
      </c>
      <c r="W1642">
        <f t="shared" si="51"/>
        <v>6.9944000000000006</v>
      </c>
    </row>
    <row r="1643" spans="1:23" x14ac:dyDescent="0.2">
      <c r="A1643">
        <v>1642</v>
      </c>
      <c r="B1643">
        <v>11874</v>
      </c>
      <c r="C1643" s="1">
        <v>41161</v>
      </c>
      <c r="D1643" t="s">
        <v>63</v>
      </c>
      <c r="E1643">
        <v>1</v>
      </c>
      <c r="F1643">
        <v>30.42</v>
      </c>
      <c r="G1643">
        <v>0</v>
      </c>
      <c r="H1643" t="s">
        <v>22</v>
      </c>
      <c r="I1643">
        <v>-82.13</v>
      </c>
      <c r="J1643">
        <v>30.42</v>
      </c>
      <c r="K1643">
        <v>8.65</v>
      </c>
      <c r="L1643" t="s">
        <v>1495</v>
      </c>
      <c r="M1643">
        <f t="shared" si="50"/>
        <v>12</v>
      </c>
      <c r="N1643" t="s">
        <v>1123</v>
      </c>
      <c r="O1643" t="s">
        <v>1123</v>
      </c>
      <c r="P1643" t="s">
        <v>41</v>
      </c>
      <c r="Q1643" t="s">
        <v>42</v>
      </c>
      <c r="R1643" t="s">
        <v>70</v>
      </c>
      <c r="S1643" t="s">
        <v>374</v>
      </c>
      <c r="T1643" t="s">
        <v>39</v>
      </c>
      <c r="U1643">
        <v>0.74</v>
      </c>
      <c r="V1643" s="1">
        <v>41163</v>
      </c>
      <c r="W1643">
        <f t="shared" si="51"/>
        <v>0</v>
      </c>
    </row>
    <row r="1644" spans="1:23" x14ac:dyDescent="0.2">
      <c r="A1644">
        <v>1643</v>
      </c>
      <c r="B1644">
        <v>11874</v>
      </c>
      <c r="C1644" s="1">
        <v>41161</v>
      </c>
      <c r="D1644" t="s">
        <v>63</v>
      </c>
      <c r="E1644">
        <v>20</v>
      </c>
      <c r="F1644">
        <v>743.62799999999993</v>
      </c>
      <c r="G1644">
        <v>7.0000000000000007E-2</v>
      </c>
      <c r="H1644" t="s">
        <v>22</v>
      </c>
      <c r="I1644">
        <v>179.37</v>
      </c>
      <c r="J1644">
        <v>39.979999999999997</v>
      </c>
      <c r="K1644">
        <v>9.83</v>
      </c>
      <c r="L1644" t="s">
        <v>1495</v>
      </c>
      <c r="M1644">
        <f t="shared" si="50"/>
        <v>12</v>
      </c>
      <c r="N1644" t="s">
        <v>1123</v>
      </c>
      <c r="O1644" t="s">
        <v>1123</v>
      </c>
      <c r="P1644" t="s">
        <v>41</v>
      </c>
      <c r="Q1644" t="s">
        <v>26</v>
      </c>
      <c r="R1644" t="s">
        <v>76</v>
      </c>
      <c r="S1644" t="s">
        <v>1127</v>
      </c>
      <c r="T1644" t="s">
        <v>39</v>
      </c>
      <c r="U1644">
        <v>0.4</v>
      </c>
      <c r="V1644" s="1">
        <v>41161</v>
      </c>
      <c r="W1644">
        <f t="shared" si="51"/>
        <v>55.972000000000001</v>
      </c>
    </row>
    <row r="1645" spans="1:23" x14ac:dyDescent="0.2">
      <c r="A1645">
        <v>1644</v>
      </c>
      <c r="B1645">
        <v>11875</v>
      </c>
      <c r="C1645" s="1">
        <v>41141</v>
      </c>
      <c r="D1645" t="s">
        <v>63</v>
      </c>
      <c r="E1645">
        <v>19</v>
      </c>
      <c r="F1645">
        <v>236.35999999999999</v>
      </c>
      <c r="G1645">
        <v>0</v>
      </c>
      <c r="H1645" t="s">
        <v>22</v>
      </c>
      <c r="I1645">
        <v>-36.11</v>
      </c>
      <c r="J1645">
        <v>12.44</v>
      </c>
      <c r="K1645">
        <v>6.27</v>
      </c>
      <c r="L1645" t="s">
        <v>889</v>
      </c>
      <c r="M1645">
        <f t="shared" si="50"/>
        <v>14</v>
      </c>
      <c r="N1645" t="s">
        <v>703</v>
      </c>
      <c r="O1645" t="s">
        <v>704</v>
      </c>
      <c r="P1645" t="s">
        <v>25</v>
      </c>
      <c r="Q1645" t="s">
        <v>26</v>
      </c>
      <c r="R1645" t="s">
        <v>27</v>
      </c>
      <c r="S1645" t="s">
        <v>756</v>
      </c>
      <c r="T1645" t="s">
        <v>48</v>
      </c>
      <c r="U1645">
        <v>0.56999999999999995</v>
      </c>
      <c r="V1645" s="1">
        <v>41142</v>
      </c>
      <c r="W1645">
        <f t="shared" si="51"/>
        <v>0</v>
      </c>
    </row>
    <row r="1646" spans="1:23" x14ac:dyDescent="0.2">
      <c r="A1646">
        <v>1645</v>
      </c>
      <c r="B1646">
        <v>11876</v>
      </c>
      <c r="C1646" s="1">
        <v>40727</v>
      </c>
      <c r="D1646" t="s">
        <v>30</v>
      </c>
      <c r="E1646">
        <v>47</v>
      </c>
      <c r="F1646">
        <v>4952.8317999999999</v>
      </c>
      <c r="G1646">
        <v>0.02</v>
      </c>
      <c r="H1646" t="s">
        <v>22</v>
      </c>
      <c r="I1646">
        <v>1708.84</v>
      </c>
      <c r="J1646">
        <v>107.53</v>
      </c>
      <c r="K1646">
        <v>5.81</v>
      </c>
      <c r="L1646" t="s">
        <v>1204</v>
      </c>
      <c r="M1646">
        <f t="shared" si="50"/>
        <v>14</v>
      </c>
      <c r="N1646" t="s">
        <v>1123</v>
      </c>
      <c r="O1646" t="s">
        <v>1123</v>
      </c>
      <c r="P1646" t="s">
        <v>60</v>
      </c>
      <c r="Q1646" t="s">
        <v>49</v>
      </c>
      <c r="R1646" t="s">
        <v>50</v>
      </c>
      <c r="S1646" t="s">
        <v>473</v>
      </c>
      <c r="T1646" t="s">
        <v>48</v>
      </c>
      <c r="U1646">
        <v>0.65</v>
      </c>
      <c r="V1646" s="1">
        <v>40730</v>
      </c>
      <c r="W1646">
        <f t="shared" si="51"/>
        <v>101.0782</v>
      </c>
    </row>
    <row r="1647" spans="1:23" x14ac:dyDescent="0.2">
      <c r="A1647">
        <v>1646</v>
      </c>
      <c r="B1647">
        <v>11877</v>
      </c>
      <c r="C1647" s="1">
        <v>40321</v>
      </c>
      <c r="D1647" t="s">
        <v>45</v>
      </c>
      <c r="E1647">
        <v>19</v>
      </c>
      <c r="F1647">
        <v>772.9541999999999</v>
      </c>
      <c r="G1647">
        <v>0.03</v>
      </c>
      <c r="H1647" t="s">
        <v>22</v>
      </c>
      <c r="I1647">
        <v>320.0675</v>
      </c>
      <c r="J1647">
        <v>41.94</v>
      </c>
      <c r="K1647">
        <v>2.99</v>
      </c>
      <c r="L1647" t="s">
        <v>1514</v>
      </c>
      <c r="M1647">
        <f t="shared" si="50"/>
        <v>12</v>
      </c>
      <c r="N1647" t="s">
        <v>974</v>
      </c>
      <c r="O1647" t="s">
        <v>512</v>
      </c>
      <c r="P1647" t="s">
        <v>33</v>
      </c>
      <c r="Q1647" t="s">
        <v>26</v>
      </c>
      <c r="R1647" t="s">
        <v>37</v>
      </c>
      <c r="S1647" t="s">
        <v>369</v>
      </c>
      <c r="T1647" t="s">
        <v>39</v>
      </c>
      <c r="U1647">
        <v>0.35</v>
      </c>
      <c r="V1647" s="1">
        <v>40322</v>
      </c>
      <c r="W1647">
        <f t="shared" si="51"/>
        <v>23.905799999999996</v>
      </c>
    </row>
    <row r="1648" spans="1:23" x14ac:dyDescent="0.2">
      <c r="A1648">
        <v>1647</v>
      </c>
      <c r="B1648">
        <v>11877</v>
      </c>
      <c r="C1648" s="1">
        <v>40321</v>
      </c>
      <c r="D1648" t="s">
        <v>45</v>
      </c>
      <c r="E1648">
        <v>31</v>
      </c>
      <c r="F1648">
        <v>133.43330000000003</v>
      </c>
      <c r="G1648">
        <v>0.09</v>
      </c>
      <c r="H1648" t="s">
        <v>22</v>
      </c>
      <c r="I1648">
        <v>33.590000000000003</v>
      </c>
      <c r="J1648">
        <v>4.7300000000000004</v>
      </c>
      <c r="K1648">
        <v>1.52</v>
      </c>
      <c r="L1648" t="s">
        <v>1514</v>
      </c>
      <c r="M1648">
        <f t="shared" si="50"/>
        <v>12</v>
      </c>
      <c r="N1648" t="s">
        <v>974</v>
      </c>
      <c r="O1648" t="s">
        <v>512</v>
      </c>
      <c r="P1648" t="s">
        <v>33</v>
      </c>
      <c r="Q1648" t="s">
        <v>26</v>
      </c>
      <c r="R1648" t="s">
        <v>61</v>
      </c>
      <c r="S1648" t="s">
        <v>1515</v>
      </c>
      <c r="T1648" t="s">
        <v>68</v>
      </c>
      <c r="U1648">
        <v>0.36</v>
      </c>
      <c r="V1648" s="1">
        <v>40323</v>
      </c>
      <c r="W1648">
        <f t="shared" si="51"/>
        <v>13.196700000000002</v>
      </c>
    </row>
    <row r="1649" spans="1:23" x14ac:dyDescent="0.2">
      <c r="A1649">
        <v>1648</v>
      </c>
      <c r="B1649">
        <v>11878</v>
      </c>
      <c r="C1649" s="1">
        <v>40233</v>
      </c>
      <c r="D1649" t="s">
        <v>45</v>
      </c>
      <c r="E1649">
        <v>18</v>
      </c>
      <c r="F1649">
        <v>102.05999999999999</v>
      </c>
      <c r="G1649">
        <v>0.1</v>
      </c>
      <c r="H1649" t="s">
        <v>22</v>
      </c>
      <c r="I1649">
        <v>36.229999999999997</v>
      </c>
      <c r="J1649">
        <v>6.3</v>
      </c>
      <c r="K1649">
        <v>0.5</v>
      </c>
      <c r="L1649" t="s">
        <v>1288</v>
      </c>
      <c r="M1649">
        <f t="shared" si="50"/>
        <v>12</v>
      </c>
      <c r="N1649" t="s">
        <v>1123</v>
      </c>
      <c r="O1649" t="s">
        <v>1123</v>
      </c>
      <c r="P1649" t="s">
        <v>25</v>
      </c>
      <c r="Q1649" t="s">
        <v>26</v>
      </c>
      <c r="R1649" t="s">
        <v>88</v>
      </c>
      <c r="S1649" t="s">
        <v>900</v>
      </c>
      <c r="T1649" t="s">
        <v>39</v>
      </c>
      <c r="U1649">
        <v>0.39</v>
      </c>
      <c r="V1649" s="1">
        <v>40234</v>
      </c>
      <c r="W1649">
        <f t="shared" si="51"/>
        <v>11.34</v>
      </c>
    </row>
    <row r="1650" spans="1:23" x14ac:dyDescent="0.2">
      <c r="A1650">
        <v>1649</v>
      </c>
      <c r="B1650">
        <v>11878</v>
      </c>
      <c r="C1650" s="1">
        <v>40233</v>
      </c>
      <c r="D1650" t="s">
        <v>45</v>
      </c>
      <c r="E1650">
        <v>15</v>
      </c>
      <c r="F1650">
        <v>89.424000000000007</v>
      </c>
      <c r="G1650">
        <v>0.08</v>
      </c>
      <c r="H1650" t="s">
        <v>22</v>
      </c>
      <c r="I1650">
        <v>-52.55</v>
      </c>
      <c r="J1650">
        <v>6.48</v>
      </c>
      <c r="K1650">
        <v>7.03</v>
      </c>
      <c r="L1650" t="s">
        <v>1288</v>
      </c>
      <c r="M1650">
        <f t="shared" si="50"/>
        <v>12</v>
      </c>
      <c r="N1650" t="s">
        <v>1123</v>
      </c>
      <c r="O1650" t="s">
        <v>1123</v>
      </c>
      <c r="P1650" t="s">
        <v>25</v>
      </c>
      <c r="Q1650" t="s">
        <v>26</v>
      </c>
      <c r="R1650" t="s">
        <v>61</v>
      </c>
      <c r="S1650" t="s">
        <v>170</v>
      </c>
      <c r="T1650" t="s">
        <v>39</v>
      </c>
      <c r="U1650">
        <v>0.37</v>
      </c>
      <c r="V1650" s="1">
        <v>40234</v>
      </c>
      <c r="W1650">
        <f t="shared" si="51"/>
        <v>7.7760000000000007</v>
      </c>
    </row>
    <row r="1651" spans="1:23" x14ac:dyDescent="0.2">
      <c r="A1651">
        <v>1650</v>
      </c>
      <c r="B1651">
        <v>11907</v>
      </c>
      <c r="C1651" s="1">
        <v>40413</v>
      </c>
      <c r="D1651" t="s">
        <v>21</v>
      </c>
      <c r="E1651">
        <v>45</v>
      </c>
      <c r="F1651">
        <v>4407.3404999999993</v>
      </c>
      <c r="G1651">
        <v>0.03</v>
      </c>
      <c r="H1651" t="s">
        <v>31</v>
      </c>
      <c r="I1651">
        <v>2014.82</v>
      </c>
      <c r="J1651">
        <v>100.97</v>
      </c>
      <c r="K1651">
        <v>14</v>
      </c>
      <c r="L1651" t="s">
        <v>910</v>
      </c>
      <c r="M1651">
        <f t="shared" si="50"/>
        <v>12</v>
      </c>
      <c r="N1651" t="s">
        <v>703</v>
      </c>
      <c r="O1651" t="s">
        <v>704</v>
      </c>
      <c r="P1651" t="s">
        <v>60</v>
      </c>
      <c r="Q1651" t="s">
        <v>42</v>
      </c>
      <c r="R1651" t="s">
        <v>210</v>
      </c>
      <c r="S1651" t="s">
        <v>911</v>
      </c>
      <c r="T1651" t="s">
        <v>36</v>
      </c>
      <c r="U1651">
        <v>0.37</v>
      </c>
      <c r="V1651" s="1">
        <v>40413</v>
      </c>
      <c r="W1651">
        <f t="shared" si="51"/>
        <v>136.30949999999999</v>
      </c>
    </row>
    <row r="1652" spans="1:23" x14ac:dyDescent="0.2">
      <c r="A1652">
        <v>1651</v>
      </c>
      <c r="B1652">
        <v>11908</v>
      </c>
      <c r="C1652" s="1">
        <v>40323</v>
      </c>
      <c r="D1652" t="s">
        <v>45</v>
      </c>
      <c r="E1652">
        <v>5</v>
      </c>
      <c r="F1652">
        <v>1278.4590000000001</v>
      </c>
      <c r="G1652">
        <v>0.09</v>
      </c>
      <c r="H1652" t="s">
        <v>31</v>
      </c>
      <c r="I1652">
        <v>-556.17999999999995</v>
      </c>
      <c r="J1652">
        <v>280.98</v>
      </c>
      <c r="K1652">
        <v>57</v>
      </c>
      <c r="L1652" t="s">
        <v>1559</v>
      </c>
      <c r="M1652">
        <f t="shared" si="50"/>
        <v>10</v>
      </c>
      <c r="N1652" t="s">
        <v>672</v>
      </c>
      <c r="O1652" t="s">
        <v>673</v>
      </c>
      <c r="P1652" t="s">
        <v>41</v>
      </c>
      <c r="Q1652" t="s">
        <v>49</v>
      </c>
      <c r="R1652" t="s">
        <v>112</v>
      </c>
      <c r="S1652" t="s">
        <v>697</v>
      </c>
      <c r="T1652" t="s">
        <v>36</v>
      </c>
      <c r="U1652">
        <v>0.78</v>
      </c>
      <c r="V1652" s="1">
        <v>40325</v>
      </c>
      <c r="W1652">
        <f t="shared" si="51"/>
        <v>126.441</v>
      </c>
    </row>
    <row r="1653" spans="1:23" x14ac:dyDescent="0.2">
      <c r="A1653">
        <v>1652</v>
      </c>
      <c r="B1653">
        <v>11909</v>
      </c>
      <c r="C1653" s="1">
        <v>40141</v>
      </c>
      <c r="D1653" t="s">
        <v>45</v>
      </c>
      <c r="E1653">
        <v>11</v>
      </c>
      <c r="F1653">
        <v>223.96329999999998</v>
      </c>
      <c r="G1653">
        <v>0.03</v>
      </c>
      <c r="H1653" t="s">
        <v>22</v>
      </c>
      <c r="I1653">
        <v>-20.911000000000001</v>
      </c>
      <c r="J1653">
        <v>20.99</v>
      </c>
      <c r="K1653">
        <v>0.99</v>
      </c>
      <c r="L1653" t="s">
        <v>2124</v>
      </c>
      <c r="M1653">
        <f t="shared" si="50"/>
        <v>16</v>
      </c>
      <c r="N1653" t="s">
        <v>2073</v>
      </c>
      <c r="O1653" t="s">
        <v>704</v>
      </c>
      <c r="P1653" t="s">
        <v>33</v>
      </c>
      <c r="Q1653" t="s">
        <v>42</v>
      </c>
      <c r="R1653" t="s">
        <v>43</v>
      </c>
      <c r="S1653" t="s">
        <v>837</v>
      </c>
      <c r="T1653" t="s">
        <v>68</v>
      </c>
      <c r="U1653">
        <v>0.56999999999999995</v>
      </c>
      <c r="V1653" s="1">
        <v>40143</v>
      </c>
      <c r="W1653">
        <f t="shared" si="51"/>
        <v>6.9266999999999994</v>
      </c>
    </row>
    <row r="1654" spans="1:23" x14ac:dyDescent="0.2">
      <c r="A1654">
        <v>1653</v>
      </c>
      <c r="B1654">
        <v>11910</v>
      </c>
      <c r="C1654" s="1">
        <v>40709</v>
      </c>
      <c r="D1654" t="s">
        <v>30</v>
      </c>
      <c r="E1654">
        <v>21</v>
      </c>
      <c r="F1654">
        <v>41.164200000000001</v>
      </c>
      <c r="G1654">
        <v>0.01</v>
      </c>
      <c r="H1654" t="s">
        <v>22</v>
      </c>
      <c r="I1654">
        <v>-77.705499999999986</v>
      </c>
      <c r="J1654">
        <v>1.98</v>
      </c>
      <c r="K1654">
        <v>4.7699999999999996</v>
      </c>
      <c r="L1654" t="s">
        <v>2126</v>
      </c>
      <c r="M1654">
        <f t="shared" si="50"/>
        <v>18</v>
      </c>
      <c r="N1654" t="s">
        <v>2073</v>
      </c>
      <c r="O1654" t="s">
        <v>704</v>
      </c>
      <c r="P1654" t="s">
        <v>60</v>
      </c>
      <c r="Q1654" t="s">
        <v>26</v>
      </c>
      <c r="R1654" t="s">
        <v>37</v>
      </c>
      <c r="S1654" t="s">
        <v>1667</v>
      </c>
      <c r="T1654" t="s">
        <v>39</v>
      </c>
      <c r="U1654">
        <v>0.4</v>
      </c>
      <c r="V1654" s="1">
        <v>40711</v>
      </c>
      <c r="W1654">
        <f t="shared" si="51"/>
        <v>0.4158</v>
      </c>
    </row>
    <row r="1655" spans="1:23" x14ac:dyDescent="0.2">
      <c r="A1655">
        <v>1654</v>
      </c>
      <c r="B1655">
        <v>11911</v>
      </c>
      <c r="C1655" s="1">
        <v>40492</v>
      </c>
      <c r="D1655" t="s">
        <v>78</v>
      </c>
      <c r="E1655">
        <v>25</v>
      </c>
      <c r="F1655">
        <v>380.5</v>
      </c>
      <c r="G1655">
        <v>0</v>
      </c>
      <c r="H1655" t="s">
        <v>22</v>
      </c>
      <c r="I1655">
        <v>-14.7545</v>
      </c>
      <c r="J1655">
        <v>15.22</v>
      </c>
      <c r="K1655">
        <v>9.73</v>
      </c>
      <c r="L1655" t="s">
        <v>118</v>
      </c>
      <c r="M1655">
        <f t="shared" si="50"/>
        <v>12</v>
      </c>
      <c r="N1655" t="s">
        <v>173</v>
      </c>
      <c r="O1655" t="s">
        <v>173</v>
      </c>
      <c r="P1655" t="s">
        <v>33</v>
      </c>
      <c r="Q1655" t="s">
        <v>26</v>
      </c>
      <c r="R1655" t="s">
        <v>37</v>
      </c>
      <c r="S1655" t="s">
        <v>205</v>
      </c>
      <c r="T1655" t="s">
        <v>39</v>
      </c>
      <c r="U1655">
        <v>0.36</v>
      </c>
      <c r="V1655" s="1">
        <v>40494</v>
      </c>
      <c r="W1655">
        <f t="shared" si="51"/>
        <v>0</v>
      </c>
    </row>
    <row r="1656" spans="1:23" x14ac:dyDescent="0.2">
      <c r="A1656">
        <v>1655</v>
      </c>
      <c r="B1656">
        <v>11941</v>
      </c>
      <c r="C1656" s="1">
        <v>40353</v>
      </c>
      <c r="D1656" t="s">
        <v>78</v>
      </c>
      <c r="E1656">
        <v>4</v>
      </c>
      <c r="F1656">
        <v>57.775999999999996</v>
      </c>
      <c r="G1656">
        <v>0.08</v>
      </c>
      <c r="H1656" t="s">
        <v>22</v>
      </c>
      <c r="I1656">
        <v>-41.01</v>
      </c>
      <c r="J1656">
        <v>15.7</v>
      </c>
      <c r="K1656">
        <v>11.25</v>
      </c>
      <c r="L1656" t="s">
        <v>194</v>
      </c>
      <c r="M1656">
        <f t="shared" si="50"/>
        <v>12</v>
      </c>
      <c r="N1656" t="s">
        <v>173</v>
      </c>
      <c r="O1656" t="s">
        <v>173</v>
      </c>
      <c r="P1656" t="s">
        <v>41</v>
      </c>
      <c r="Q1656" t="s">
        <v>26</v>
      </c>
      <c r="R1656" t="s">
        <v>27</v>
      </c>
      <c r="S1656" t="s">
        <v>206</v>
      </c>
      <c r="T1656" t="s">
        <v>39</v>
      </c>
      <c r="U1656">
        <v>0.6</v>
      </c>
      <c r="V1656" s="1">
        <v>40354</v>
      </c>
      <c r="W1656">
        <f t="shared" si="51"/>
        <v>5.024</v>
      </c>
    </row>
    <row r="1657" spans="1:23" x14ac:dyDescent="0.2">
      <c r="A1657">
        <v>1656</v>
      </c>
      <c r="B1657">
        <v>11941</v>
      </c>
      <c r="C1657" s="1">
        <v>40353</v>
      </c>
      <c r="D1657" t="s">
        <v>78</v>
      </c>
      <c r="E1657">
        <v>26</v>
      </c>
      <c r="F1657">
        <v>4428.4629999999997</v>
      </c>
      <c r="G1657">
        <v>0.05</v>
      </c>
      <c r="H1657" t="s">
        <v>31</v>
      </c>
      <c r="I1657">
        <v>111.52</v>
      </c>
      <c r="J1657">
        <v>179.29</v>
      </c>
      <c r="K1657">
        <v>29.21</v>
      </c>
      <c r="L1657" t="s">
        <v>194</v>
      </c>
      <c r="M1657">
        <f t="shared" si="50"/>
        <v>12</v>
      </c>
      <c r="N1657" t="s">
        <v>173</v>
      </c>
      <c r="O1657" t="s">
        <v>173</v>
      </c>
      <c r="P1657" t="s">
        <v>41</v>
      </c>
      <c r="Q1657" t="s">
        <v>49</v>
      </c>
      <c r="R1657" t="s">
        <v>83</v>
      </c>
      <c r="S1657" t="s">
        <v>207</v>
      </c>
      <c r="T1657" t="s">
        <v>82</v>
      </c>
      <c r="U1657">
        <v>0.74</v>
      </c>
      <c r="V1657" s="1">
        <v>40354</v>
      </c>
      <c r="W1657">
        <f t="shared" si="51"/>
        <v>233.077</v>
      </c>
    </row>
    <row r="1658" spans="1:23" x14ac:dyDescent="0.2">
      <c r="A1658">
        <v>1657</v>
      </c>
      <c r="B1658">
        <v>11943</v>
      </c>
      <c r="C1658" s="1">
        <v>40275</v>
      </c>
      <c r="D1658" t="s">
        <v>21</v>
      </c>
      <c r="E1658">
        <v>49</v>
      </c>
      <c r="F1658">
        <v>644.32549999999992</v>
      </c>
      <c r="G1658">
        <v>0.09</v>
      </c>
      <c r="H1658" t="s">
        <v>22</v>
      </c>
      <c r="I1658">
        <v>7.3525</v>
      </c>
      <c r="J1658">
        <v>14.45</v>
      </c>
      <c r="K1658">
        <v>7.17</v>
      </c>
      <c r="L1658" t="s">
        <v>2124</v>
      </c>
      <c r="M1658">
        <f t="shared" si="50"/>
        <v>16</v>
      </c>
      <c r="N1658" t="s">
        <v>2073</v>
      </c>
      <c r="O1658" t="s">
        <v>704</v>
      </c>
      <c r="P1658" t="s">
        <v>33</v>
      </c>
      <c r="Q1658" t="s">
        <v>26</v>
      </c>
      <c r="R1658" t="s">
        <v>37</v>
      </c>
      <c r="S1658" t="s">
        <v>1125</v>
      </c>
      <c r="T1658" t="s">
        <v>39</v>
      </c>
      <c r="U1658">
        <v>0.38</v>
      </c>
      <c r="V1658" s="1">
        <v>40282</v>
      </c>
      <c r="W1658">
        <f t="shared" si="51"/>
        <v>63.724499999999992</v>
      </c>
    </row>
    <row r="1659" spans="1:23" x14ac:dyDescent="0.2">
      <c r="A1659">
        <v>1658</v>
      </c>
      <c r="B1659">
        <v>11943</v>
      </c>
      <c r="C1659" s="1">
        <v>40275</v>
      </c>
      <c r="D1659" t="s">
        <v>21</v>
      </c>
      <c r="E1659">
        <v>19</v>
      </c>
      <c r="F1659">
        <v>1240.7304000000001</v>
      </c>
      <c r="G1659">
        <v>0.08</v>
      </c>
      <c r="H1659" t="s">
        <v>31</v>
      </c>
      <c r="I1659">
        <v>-425.72</v>
      </c>
      <c r="J1659">
        <v>70.98</v>
      </c>
      <c r="K1659">
        <v>30</v>
      </c>
      <c r="L1659" t="s">
        <v>2124</v>
      </c>
      <c r="M1659">
        <f t="shared" si="50"/>
        <v>16</v>
      </c>
      <c r="N1659" t="s">
        <v>2073</v>
      </c>
      <c r="O1659" t="s">
        <v>704</v>
      </c>
      <c r="P1659" t="s">
        <v>33</v>
      </c>
      <c r="Q1659" t="s">
        <v>49</v>
      </c>
      <c r="R1659" t="s">
        <v>112</v>
      </c>
      <c r="S1659" t="s">
        <v>850</v>
      </c>
      <c r="T1659" t="s">
        <v>36</v>
      </c>
      <c r="U1659">
        <v>0.73</v>
      </c>
      <c r="V1659" s="1">
        <v>40277</v>
      </c>
      <c r="W1659">
        <f t="shared" si="51"/>
        <v>107.88960000000002</v>
      </c>
    </row>
    <row r="1660" spans="1:23" x14ac:dyDescent="0.2">
      <c r="A1660">
        <v>1659</v>
      </c>
      <c r="B1660">
        <v>11968</v>
      </c>
      <c r="C1660" s="1">
        <v>40618</v>
      </c>
      <c r="D1660" t="s">
        <v>21</v>
      </c>
      <c r="E1660">
        <v>31</v>
      </c>
      <c r="F1660">
        <v>100.58880000000001</v>
      </c>
      <c r="G1660">
        <v>0.04</v>
      </c>
      <c r="H1660" t="s">
        <v>22</v>
      </c>
      <c r="I1660">
        <v>26.09</v>
      </c>
      <c r="J1660">
        <v>3.38</v>
      </c>
      <c r="K1660">
        <v>0.85</v>
      </c>
      <c r="L1660" t="s">
        <v>548</v>
      </c>
      <c r="M1660">
        <f t="shared" si="50"/>
        <v>18</v>
      </c>
      <c r="N1660" t="s">
        <v>511</v>
      </c>
      <c r="O1660" t="s">
        <v>512</v>
      </c>
      <c r="P1660" t="s">
        <v>41</v>
      </c>
      <c r="Q1660" t="s">
        <v>26</v>
      </c>
      <c r="R1660" t="s">
        <v>95</v>
      </c>
      <c r="S1660" t="s">
        <v>566</v>
      </c>
      <c r="T1660" t="s">
        <v>68</v>
      </c>
      <c r="U1660">
        <v>0.48</v>
      </c>
      <c r="V1660" s="1">
        <v>40618</v>
      </c>
      <c r="W1660">
        <f t="shared" si="51"/>
        <v>4.1912000000000003</v>
      </c>
    </row>
    <row r="1661" spans="1:23" x14ac:dyDescent="0.2">
      <c r="A1661">
        <v>1660</v>
      </c>
      <c r="B1661">
        <v>11969</v>
      </c>
      <c r="C1661" s="1">
        <v>40927</v>
      </c>
      <c r="D1661" t="s">
        <v>45</v>
      </c>
      <c r="E1661">
        <v>16</v>
      </c>
      <c r="F1661">
        <v>1633.6256000000001</v>
      </c>
      <c r="G1661">
        <v>0.08</v>
      </c>
      <c r="H1661" t="s">
        <v>22</v>
      </c>
      <c r="I1661">
        <v>-553.05999999999995</v>
      </c>
      <c r="J1661">
        <v>110.98</v>
      </c>
      <c r="K1661">
        <v>35</v>
      </c>
      <c r="L1661" t="s">
        <v>1025</v>
      </c>
      <c r="M1661">
        <f t="shared" si="50"/>
        <v>11</v>
      </c>
      <c r="N1661" t="s">
        <v>974</v>
      </c>
      <c r="O1661" t="s">
        <v>512</v>
      </c>
      <c r="P1661" t="s">
        <v>33</v>
      </c>
      <c r="Q1661" t="s">
        <v>26</v>
      </c>
      <c r="R1661" t="s">
        <v>27</v>
      </c>
      <c r="S1661" t="s">
        <v>1026</v>
      </c>
      <c r="T1661" t="s">
        <v>29</v>
      </c>
      <c r="U1661">
        <v>0.82</v>
      </c>
      <c r="V1661" s="1">
        <v>40928</v>
      </c>
      <c r="W1661">
        <f t="shared" si="51"/>
        <v>142.05440000000002</v>
      </c>
    </row>
    <row r="1662" spans="1:23" x14ac:dyDescent="0.2">
      <c r="A1662">
        <v>1661</v>
      </c>
      <c r="B1662">
        <v>11969</v>
      </c>
      <c r="C1662" s="1">
        <v>40927</v>
      </c>
      <c r="D1662" t="s">
        <v>45</v>
      </c>
      <c r="E1662">
        <v>9</v>
      </c>
      <c r="F1662">
        <v>1855.9979999999998</v>
      </c>
      <c r="G1662">
        <v>0.03</v>
      </c>
      <c r="H1662" t="s">
        <v>31</v>
      </c>
      <c r="I1662">
        <v>-471.25800000000004</v>
      </c>
      <c r="J1662">
        <v>212.6</v>
      </c>
      <c r="K1662">
        <v>110.2</v>
      </c>
      <c r="L1662" t="s">
        <v>1025</v>
      </c>
      <c r="M1662">
        <f t="shared" si="50"/>
        <v>11</v>
      </c>
      <c r="N1662" t="s">
        <v>974</v>
      </c>
      <c r="O1662" t="s">
        <v>512</v>
      </c>
      <c r="P1662" t="s">
        <v>33</v>
      </c>
      <c r="Q1662" t="s">
        <v>49</v>
      </c>
      <c r="R1662" t="s">
        <v>83</v>
      </c>
      <c r="S1662" t="s">
        <v>984</v>
      </c>
      <c r="T1662" t="s">
        <v>82</v>
      </c>
      <c r="U1662">
        <v>0.73</v>
      </c>
      <c r="V1662" s="1">
        <v>40929</v>
      </c>
      <c r="W1662">
        <f t="shared" si="51"/>
        <v>57.401999999999994</v>
      </c>
    </row>
    <row r="1663" spans="1:23" x14ac:dyDescent="0.2">
      <c r="A1663">
        <v>1662</v>
      </c>
      <c r="B1663">
        <v>11969</v>
      </c>
      <c r="C1663" s="1">
        <v>40927</v>
      </c>
      <c r="D1663" t="s">
        <v>45</v>
      </c>
      <c r="E1663">
        <v>42</v>
      </c>
      <c r="F1663">
        <v>13209.21</v>
      </c>
      <c r="G1663">
        <v>0.1</v>
      </c>
      <c r="H1663" t="s">
        <v>31</v>
      </c>
      <c r="I1663">
        <v>4264.82</v>
      </c>
      <c r="J1663">
        <v>349.45</v>
      </c>
      <c r="K1663">
        <v>60</v>
      </c>
      <c r="L1663" t="s">
        <v>1025</v>
      </c>
      <c r="M1663">
        <f t="shared" si="50"/>
        <v>11</v>
      </c>
      <c r="N1663" t="s">
        <v>974</v>
      </c>
      <c r="O1663" t="s">
        <v>512</v>
      </c>
      <c r="P1663" t="s">
        <v>33</v>
      </c>
      <c r="Q1663" t="s">
        <v>49</v>
      </c>
      <c r="R1663" t="s">
        <v>83</v>
      </c>
      <c r="S1663" t="s">
        <v>311</v>
      </c>
      <c r="T1663" t="s">
        <v>36</v>
      </c>
      <c r="V1663" s="1">
        <v>40929</v>
      </c>
      <c r="W1663">
        <f t="shared" si="51"/>
        <v>1467.69</v>
      </c>
    </row>
    <row r="1664" spans="1:23" x14ac:dyDescent="0.2">
      <c r="A1664">
        <v>1663</v>
      </c>
      <c r="B1664">
        <v>11972</v>
      </c>
      <c r="C1664" s="1">
        <v>39816</v>
      </c>
      <c r="D1664" t="s">
        <v>45</v>
      </c>
      <c r="E1664">
        <v>4</v>
      </c>
      <c r="F1664">
        <v>853.8</v>
      </c>
      <c r="G1664">
        <v>0</v>
      </c>
      <c r="H1664" t="s">
        <v>31</v>
      </c>
      <c r="I1664">
        <v>-452.26949999999999</v>
      </c>
      <c r="J1664">
        <v>213.45</v>
      </c>
      <c r="K1664">
        <v>14.7</v>
      </c>
      <c r="L1664" t="s">
        <v>2115</v>
      </c>
      <c r="M1664">
        <f t="shared" si="50"/>
        <v>10</v>
      </c>
      <c r="N1664" t="s">
        <v>2073</v>
      </c>
      <c r="O1664" t="s">
        <v>704</v>
      </c>
      <c r="P1664" t="s">
        <v>41</v>
      </c>
      <c r="Q1664" t="s">
        <v>42</v>
      </c>
      <c r="R1664" t="s">
        <v>210</v>
      </c>
      <c r="S1664" t="s">
        <v>1700</v>
      </c>
      <c r="T1664" t="s">
        <v>36</v>
      </c>
      <c r="U1664">
        <v>0.59</v>
      </c>
      <c r="V1664" s="1">
        <v>39818</v>
      </c>
      <c r="W1664">
        <f t="shared" si="51"/>
        <v>0</v>
      </c>
    </row>
    <row r="1665" spans="1:23" x14ac:dyDescent="0.2">
      <c r="A1665">
        <v>1664</v>
      </c>
      <c r="B1665">
        <v>11975</v>
      </c>
      <c r="C1665" s="1">
        <v>40646</v>
      </c>
      <c r="D1665" t="s">
        <v>78</v>
      </c>
      <c r="E1665">
        <v>43</v>
      </c>
      <c r="F1665">
        <v>204.92079999999999</v>
      </c>
      <c r="G1665">
        <v>0.08</v>
      </c>
      <c r="H1665" t="s">
        <v>22</v>
      </c>
      <c r="I1665">
        <v>-145.7165</v>
      </c>
      <c r="J1665">
        <v>5.18</v>
      </c>
      <c r="K1665">
        <v>5.74</v>
      </c>
      <c r="L1665" t="s">
        <v>1779</v>
      </c>
      <c r="M1665">
        <f t="shared" si="50"/>
        <v>9</v>
      </c>
      <c r="N1665" t="s">
        <v>1123</v>
      </c>
      <c r="O1665" t="s">
        <v>1123</v>
      </c>
      <c r="P1665" t="s">
        <v>60</v>
      </c>
      <c r="Q1665" t="s">
        <v>26</v>
      </c>
      <c r="R1665" t="s">
        <v>37</v>
      </c>
      <c r="S1665" t="s">
        <v>606</v>
      </c>
      <c r="T1665" t="s">
        <v>39</v>
      </c>
      <c r="U1665">
        <v>0.36</v>
      </c>
      <c r="V1665" s="1">
        <v>40648</v>
      </c>
      <c r="W1665">
        <f t="shared" si="51"/>
        <v>17.819199999999999</v>
      </c>
    </row>
    <row r="1666" spans="1:23" x14ac:dyDescent="0.2">
      <c r="A1666">
        <v>1665</v>
      </c>
      <c r="B1666">
        <v>12005</v>
      </c>
      <c r="C1666" s="1">
        <v>41084</v>
      </c>
      <c r="D1666" t="s">
        <v>45</v>
      </c>
      <c r="E1666">
        <v>4</v>
      </c>
      <c r="F1666">
        <v>1596.9792</v>
      </c>
      <c r="G1666">
        <v>0.04</v>
      </c>
      <c r="H1666" t="s">
        <v>22</v>
      </c>
      <c r="I1666">
        <v>-164.59</v>
      </c>
      <c r="J1666">
        <v>415.88</v>
      </c>
      <c r="K1666">
        <v>11.37</v>
      </c>
      <c r="L1666" t="s">
        <v>1493</v>
      </c>
      <c r="M1666">
        <f t="shared" si="50"/>
        <v>11</v>
      </c>
      <c r="N1666" t="s">
        <v>974</v>
      </c>
      <c r="O1666" t="s">
        <v>512</v>
      </c>
      <c r="P1666" t="s">
        <v>60</v>
      </c>
      <c r="Q1666" t="s">
        <v>26</v>
      </c>
      <c r="R1666" t="s">
        <v>27</v>
      </c>
      <c r="S1666" t="s">
        <v>358</v>
      </c>
      <c r="T1666" t="s">
        <v>39</v>
      </c>
      <c r="U1666">
        <v>0.56999999999999995</v>
      </c>
      <c r="V1666" s="1">
        <v>41086</v>
      </c>
      <c r="W1666">
        <f t="shared" si="51"/>
        <v>66.540800000000004</v>
      </c>
    </row>
    <row r="1667" spans="1:23" x14ac:dyDescent="0.2">
      <c r="A1667">
        <v>1666</v>
      </c>
      <c r="B1667">
        <v>12007</v>
      </c>
      <c r="C1667" s="1">
        <v>40083</v>
      </c>
      <c r="D1667" t="s">
        <v>45</v>
      </c>
      <c r="E1667">
        <v>42</v>
      </c>
      <c r="F1667">
        <v>148.7808</v>
      </c>
      <c r="G1667">
        <v>0.04</v>
      </c>
      <c r="H1667" t="s">
        <v>22</v>
      </c>
      <c r="I1667">
        <v>64.989999999999995</v>
      </c>
      <c r="J1667">
        <v>3.69</v>
      </c>
      <c r="K1667">
        <v>0.5</v>
      </c>
      <c r="L1667" t="s">
        <v>2042</v>
      </c>
      <c r="M1667">
        <f t="shared" ref="M1667:M1730" si="52">LEN(L1667)</f>
        <v>16</v>
      </c>
      <c r="N1667" t="s">
        <v>2012</v>
      </c>
      <c r="O1667" t="s">
        <v>2012</v>
      </c>
      <c r="P1667" t="s">
        <v>41</v>
      </c>
      <c r="Q1667" t="s">
        <v>26</v>
      </c>
      <c r="R1667" t="s">
        <v>88</v>
      </c>
      <c r="S1667" t="s">
        <v>202</v>
      </c>
      <c r="T1667" t="s">
        <v>39</v>
      </c>
      <c r="U1667">
        <v>0.38</v>
      </c>
      <c r="V1667" s="1">
        <v>40085</v>
      </c>
      <c r="W1667">
        <f t="shared" ref="W1667:W1730" si="53">(J1667*E1667)*G1667</f>
        <v>6.1991999999999994</v>
      </c>
    </row>
    <row r="1668" spans="1:23" x14ac:dyDescent="0.2">
      <c r="A1668">
        <v>1667</v>
      </c>
      <c r="B1668">
        <v>12037</v>
      </c>
      <c r="C1668" s="1">
        <v>40724</v>
      </c>
      <c r="D1668" t="s">
        <v>21</v>
      </c>
      <c r="E1668">
        <v>14</v>
      </c>
      <c r="F1668">
        <v>124.58880000000001</v>
      </c>
      <c r="G1668">
        <v>0.04</v>
      </c>
      <c r="H1668" t="s">
        <v>22</v>
      </c>
      <c r="I1668">
        <v>5.89</v>
      </c>
      <c r="J1668">
        <v>9.27</v>
      </c>
      <c r="K1668">
        <v>4.3899999999999997</v>
      </c>
      <c r="L1668" t="s">
        <v>1500</v>
      </c>
      <c r="M1668">
        <f t="shared" si="52"/>
        <v>15</v>
      </c>
      <c r="N1668" t="s">
        <v>1813</v>
      </c>
      <c r="O1668" t="s">
        <v>512</v>
      </c>
      <c r="P1668" t="s">
        <v>33</v>
      </c>
      <c r="Q1668" t="s">
        <v>26</v>
      </c>
      <c r="R1668" t="s">
        <v>61</v>
      </c>
      <c r="S1668" t="s">
        <v>400</v>
      </c>
      <c r="T1668" t="s">
        <v>68</v>
      </c>
      <c r="U1668">
        <v>0.38</v>
      </c>
      <c r="V1668" s="1">
        <v>40729</v>
      </c>
      <c r="W1668">
        <f t="shared" si="53"/>
        <v>5.1912000000000003</v>
      </c>
    </row>
    <row r="1669" spans="1:23" x14ac:dyDescent="0.2">
      <c r="A1669">
        <v>1668</v>
      </c>
      <c r="B1669">
        <v>12039</v>
      </c>
      <c r="C1669" s="1">
        <v>40345</v>
      </c>
      <c r="D1669" t="s">
        <v>30</v>
      </c>
      <c r="E1669">
        <v>13</v>
      </c>
      <c r="F1669">
        <v>2410.0830000000001</v>
      </c>
      <c r="G1669">
        <v>0.1</v>
      </c>
      <c r="H1669" t="s">
        <v>22</v>
      </c>
      <c r="I1669">
        <v>-259.98500000000001</v>
      </c>
      <c r="J1669">
        <v>205.99</v>
      </c>
      <c r="K1669">
        <v>8.99</v>
      </c>
      <c r="L1669" t="s">
        <v>1457</v>
      </c>
      <c r="M1669">
        <f t="shared" si="52"/>
        <v>13</v>
      </c>
      <c r="N1669" t="s">
        <v>2012</v>
      </c>
      <c r="O1669" t="s">
        <v>2012</v>
      </c>
      <c r="P1669" t="s">
        <v>41</v>
      </c>
      <c r="Q1669" t="s">
        <v>42</v>
      </c>
      <c r="R1669" t="s">
        <v>43</v>
      </c>
      <c r="S1669" t="s">
        <v>1444</v>
      </c>
      <c r="T1669" t="s">
        <v>39</v>
      </c>
      <c r="U1669">
        <v>0.56000000000000005</v>
      </c>
      <c r="V1669" s="1">
        <v>40347</v>
      </c>
      <c r="W1669">
        <f t="shared" si="53"/>
        <v>267.78699999999998</v>
      </c>
    </row>
    <row r="1670" spans="1:23" x14ac:dyDescent="0.2">
      <c r="A1670">
        <v>1669</v>
      </c>
      <c r="B1670">
        <v>12066</v>
      </c>
      <c r="C1670" s="1">
        <v>40580</v>
      </c>
      <c r="D1670" t="s">
        <v>63</v>
      </c>
      <c r="E1670">
        <v>27</v>
      </c>
      <c r="F1670">
        <v>4884.0570000000007</v>
      </c>
      <c r="G1670">
        <v>0.1</v>
      </c>
      <c r="H1670" t="s">
        <v>22</v>
      </c>
      <c r="I1670">
        <v>720.95399999999995</v>
      </c>
      <c r="J1670">
        <v>200.99</v>
      </c>
      <c r="K1670">
        <v>8.08</v>
      </c>
      <c r="L1670" t="s">
        <v>2029</v>
      </c>
      <c r="M1670">
        <f t="shared" si="52"/>
        <v>12</v>
      </c>
      <c r="N1670" t="s">
        <v>2012</v>
      </c>
      <c r="O1670" t="s">
        <v>2012</v>
      </c>
      <c r="P1670" t="s">
        <v>25</v>
      </c>
      <c r="Q1670" t="s">
        <v>42</v>
      </c>
      <c r="R1670" t="s">
        <v>43</v>
      </c>
      <c r="S1670" t="s">
        <v>208</v>
      </c>
      <c r="T1670" t="s">
        <v>39</v>
      </c>
      <c r="U1670">
        <v>0.59</v>
      </c>
      <c r="V1670" s="1">
        <v>40581</v>
      </c>
      <c r="W1670">
        <f t="shared" si="53"/>
        <v>542.67300000000012</v>
      </c>
    </row>
    <row r="1671" spans="1:23" x14ac:dyDescent="0.2">
      <c r="A1671">
        <v>1670</v>
      </c>
      <c r="B1671">
        <v>12067</v>
      </c>
      <c r="C1671" s="1">
        <v>40213</v>
      </c>
      <c r="D1671" t="s">
        <v>78</v>
      </c>
      <c r="E1671">
        <v>45</v>
      </c>
      <c r="F1671">
        <v>258.3</v>
      </c>
      <c r="G1671">
        <v>0</v>
      </c>
      <c r="H1671" t="s">
        <v>22</v>
      </c>
      <c r="I1671">
        <v>-76.601500000000001</v>
      </c>
      <c r="J1671">
        <v>5.74</v>
      </c>
      <c r="K1671">
        <v>5.01</v>
      </c>
      <c r="L1671" t="s">
        <v>1985</v>
      </c>
      <c r="M1671">
        <f t="shared" si="52"/>
        <v>13</v>
      </c>
      <c r="N1671" t="s">
        <v>1905</v>
      </c>
      <c r="O1671" t="s">
        <v>673</v>
      </c>
      <c r="P1671" t="s">
        <v>25</v>
      </c>
      <c r="Q1671" t="s">
        <v>26</v>
      </c>
      <c r="R1671" t="s">
        <v>37</v>
      </c>
      <c r="S1671" t="s">
        <v>363</v>
      </c>
      <c r="T1671" t="s">
        <v>39</v>
      </c>
      <c r="U1671">
        <v>0.39</v>
      </c>
      <c r="V1671" s="1">
        <v>40213</v>
      </c>
      <c r="W1671">
        <f t="shared" si="53"/>
        <v>0</v>
      </c>
    </row>
    <row r="1672" spans="1:23" x14ac:dyDescent="0.2">
      <c r="A1672">
        <v>1671</v>
      </c>
      <c r="B1672">
        <v>12067</v>
      </c>
      <c r="C1672" s="1">
        <v>40213</v>
      </c>
      <c r="D1672" t="s">
        <v>78</v>
      </c>
      <c r="E1672">
        <v>6</v>
      </c>
      <c r="F1672">
        <v>54.036000000000001</v>
      </c>
      <c r="G1672">
        <v>0.05</v>
      </c>
      <c r="H1672" t="s">
        <v>22</v>
      </c>
      <c r="I1672">
        <v>4.29</v>
      </c>
      <c r="J1672">
        <v>9.48</v>
      </c>
      <c r="K1672">
        <v>3.72</v>
      </c>
      <c r="L1672" t="s">
        <v>1985</v>
      </c>
      <c r="M1672">
        <f t="shared" si="52"/>
        <v>13</v>
      </c>
      <c r="N1672" t="s">
        <v>1905</v>
      </c>
      <c r="O1672" t="s">
        <v>673</v>
      </c>
      <c r="P1672" t="s">
        <v>25</v>
      </c>
      <c r="Q1672" t="s">
        <v>49</v>
      </c>
      <c r="R1672" t="s">
        <v>50</v>
      </c>
      <c r="S1672" t="s">
        <v>1794</v>
      </c>
      <c r="T1672" t="s">
        <v>52</v>
      </c>
      <c r="U1672">
        <v>0.4</v>
      </c>
      <c r="V1672" s="1">
        <v>40214</v>
      </c>
      <c r="W1672">
        <f t="shared" si="53"/>
        <v>2.8440000000000003</v>
      </c>
    </row>
    <row r="1673" spans="1:23" x14ac:dyDescent="0.2">
      <c r="A1673">
        <v>1672</v>
      </c>
      <c r="B1673">
        <v>12067</v>
      </c>
      <c r="C1673" s="1">
        <v>40213</v>
      </c>
      <c r="D1673" t="s">
        <v>78</v>
      </c>
      <c r="E1673">
        <v>12</v>
      </c>
      <c r="F1673">
        <v>1143.1296</v>
      </c>
      <c r="G1673">
        <v>0.04</v>
      </c>
      <c r="H1673" t="s">
        <v>22</v>
      </c>
      <c r="I1673">
        <v>587.84</v>
      </c>
      <c r="J1673">
        <v>99.23</v>
      </c>
      <c r="K1673">
        <v>8.99</v>
      </c>
      <c r="L1673" t="s">
        <v>1985</v>
      </c>
      <c r="M1673">
        <f t="shared" si="52"/>
        <v>13</v>
      </c>
      <c r="N1673" t="s">
        <v>1905</v>
      </c>
      <c r="O1673" t="s">
        <v>673</v>
      </c>
      <c r="P1673" t="s">
        <v>25</v>
      </c>
      <c r="Q1673" t="s">
        <v>49</v>
      </c>
      <c r="R1673" t="s">
        <v>50</v>
      </c>
      <c r="S1673" t="s">
        <v>700</v>
      </c>
      <c r="T1673" t="s">
        <v>52</v>
      </c>
      <c r="U1673">
        <v>0.35</v>
      </c>
      <c r="V1673" s="1">
        <v>40214</v>
      </c>
      <c r="W1673">
        <f t="shared" si="53"/>
        <v>47.630400000000002</v>
      </c>
    </row>
    <row r="1674" spans="1:23" x14ac:dyDescent="0.2">
      <c r="A1674">
        <v>1673</v>
      </c>
      <c r="B1674">
        <v>12067</v>
      </c>
      <c r="C1674" s="1">
        <v>40213</v>
      </c>
      <c r="D1674" t="s">
        <v>78</v>
      </c>
      <c r="E1674">
        <v>9</v>
      </c>
      <c r="F1674">
        <v>68.072399999999988</v>
      </c>
      <c r="G1674">
        <v>0.01</v>
      </c>
      <c r="H1674" t="s">
        <v>22</v>
      </c>
      <c r="I1674">
        <v>-17.239999999999998</v>
      </c>
      <c r="J1674">
        <v>7.64</v>
      </c>
      <c r="K1674">
        <v>5.83</v>
      </c>
      <c r="L1674" t="s">
        <v>1985</v>
      </c>
      <c r="M1674">
        <f t="shared" si="52"/>
        <v>13</v>
      </c>
      <c r="N1674" t="s">
        <v>1905</v>
      </c>
      <c r="O1674" t="s">
        <v>673</v>
      </c>
      <c r="P1674" t="s">
        <v>25</v>
      </c>
      <c r="Q1674" t="s">
        <v>26</v>
      </c>
      <c r="R1674" t="s">
        <v>61</v>
      </c>
      <c r="S1674" t="s">
        <v>371</v>
      </c>
      <c r="T1674" t="s">
        <v>68</v>
      </c>
      <c r="U1674">
        <v>0.36</v>
      </c>
      <c r="V1674" s="1">
        <v>40214</v>
      </c>
      <c r="W1674">
        <f t="shared" si="53"/>
        <v>0.68759999999999988</v>
      </c>
    </row>
    <row r="1675" spans="1:23" x14ac:dyDescent="0.2">
      <c r="A1675">
        <v>1674</v>
      </c>
      <c r="B1675">
        <v>12067</v>
      </c>
      <c r="C1675" s="1">
        <v>40213</v>
      </c>
      <c r="D1675" t="s">
        <v>78</v>
      </c>
      <c r="E1675">
        <v>7</v>
      </c>
      <c r="F1675">
        <v>424.97559999999993</v>
      </c>
      <c r="G1675">
        <v>0.08</v>
      </c>
      <c r="H1675" t="s">
        <v>22</v>
      </c>
      <c r="I1675">
        <v>-289.80599999999998</v>
      </c>
      <c r="J1675">
        <v>65.989999999999995</v>
      </c>
      <c r="K1675">
        <v>19.989999999999998</v>
      </c>
      <c r="L1675" t="s">
        <v>1985</v>
      </c>
      <c r="M1675">
        <f t="shared" si="52"/>
        <v>13</v>
      </c>
      <c r="N1675" t="s">
        <v>1905</v>
      </c>
      <c r="O1675" t="s">
        <v>673</v>
      </c>
      <c r="P1675" t="s">
        <v>25</v>
      </c>
      <c r="Q1675" t="s">
        <v>42</v>
      </c>
      <c r="R1675" t="s">
        <v>43</v>
      </c>
      <c r="S1675" t="s">
        <v>784</v>
      </c>
      <c r="T1675" t="s">
        <v>39</v>
      </c>
      <c r="U1675">
        <v>0.59</v>
      </c>
      <c r="V1675" s="1">
        <v>40214</v>
      </c>
      <c r="W1675">
        <f t="shared" si="53"/>
        <v>36.9544</v>
      </c>
    </row>
    <row r="1676" spans="1:23" x14ac:dyDescent="0.2">
      <c r="A1676">
        <v>1675</v>
      </c>
      <c r="B1676">
        <v>12096</v>
      </c>
      <c r="C1676" s="1">
        <v>41171</v>
      </c>
      <c r="D1676" t="s">
        <v>63</v>
      </c>
      <c r="E1676">
        <v>46</v>
      </c>
      <c r="F1676">
        <v>9060.6292000000012</v>
      </c>
      <c r="G1676">
        <v>0.02</v>
      </c>
      <c r="H1676" t="s">
        <v>22</v>
      </c>
      <c r="I1676">
        <v>2332.395</v>
      </c>
      <c r="J1676">
        <v>200.99</v>
      </c>
      <c r="K1676">
        <v>8.08</v>
      </c>
      <c r="L1676" t="s">
        <v>139</v>
      </c>
      <c r="M1676">
        <f t="shared" si="52"/>
        <v>17</v>
      </c>
      <c r="N1676" t="s">
        <v>173</v>
      </c>
      <c r="O1676" t="s">
        <v>173</v>
      </c>
      <c r="P1676" t="s">
        <v>60</v>
      </c>
      <c r="Q1676" t="s">
        <v>42</v>
      </c>
      <c r="R1676" t="s">
        <v>43</v>
      </c>
      <c r="S1676" t="s">
        <v>208</v>
      </c>
      <c r="T1676" t="s">
        <v>39</v>
      </c>
      <c r="U1676">
        <v>0.59</v>
      </c>
      <c r="V1676" s="1">
        <v>41171</v>
      </c>
      <c r="W1676">
        <f t="shared" si="53"/>
        <v>184.91080000000002</v>
      </c>
    </row>
    <row r="1677" spans="1:23" x14ac:dyDescent="0.2">
      <c r="A1677">
        <v>1676</v>
      </c>
      <c r="B1677">
        <v>12096</v>
      </c>
      <c r="C1677" s="1">
        <v>41171</v>
      </c>
      <c r="D1677" t="s">
        <v>63</v>
      </c>
      <c r="E1677">
        <v>23</v>
      </c>
      <c r="F1677">
        <v>4424.2110000000002</v>
      </c>
      <c r="G1677">
        <v>0.01</v>
      </c>
      <c r="H1677" t="s">
        <v>22</v>
      </c>
      <c r="I1677">
        <v>2176.19</v>
      </c>
      <c r="J1677">
        <v>194.3</v>
      </c>
      <c r="K1677">
        <v>11.54</v>
      </c>
      <c r="L1677" t="s">
        <v>139</v>
      </c>
      <c r="M1677">
        <f t="shared" si="52"/>
        <v>17</v>
      </c>
      <c r="N1677" t="s">
        <v>173</v>
      </c>
      <c r="O1677" t="s">
        <v>173</v>
      </c>
      <c r="P1677" t="s">
        <v>60</v>
      </c>
      <c r="Q1677" t="s">
        <v>49</v>
      </c>
      <c r="R1677" t="s">
        <v>50</v>
      </c>
      <c r="S1677" t="s">
        <v>209</v>
      </c>
      <c r="T1677" t="s">
        <v>29</v>
      </c>
      <c r="U1677">
        <v>0.59</v>
      </c>
      <c r="V1677" s="1">
        <v>41173</v>
      </c>
      <c r="W1677">
        <f t="shared" si="53"/>
        <v>44.689000000000007</v>
      </c>
    </row>
    <row r="1678" spans="1:23" x14ac:dyDescent="0.2">
      <c r="A1678">
        <v>1677</v>
      </c>
      <c r="B1678">
        <v>12097</v>
      </c>
      <c r="C1678" s="1">
        <v>40491</v>
      </c>
      <c r="D1678" t="s">
        <v>78</v>
      </c>
      <c r="E1678">
        <v>9</v>
      </c>
      <c r="F1678">
        <v>42.130800000000008</v>
      </c>
      <c r="G1678">
        <v>0.06</v>
      </c>
      <c r="H1678" t="s">
        <v>22</v>
      </c>
      <c r="I1678">
        <v>-30.84</v>
      </c>
      <c r="J1678">
        <v>4.9800000000000004</v>
      </c>
      <c r="K1678">
        <v>6.07</v>
      </c>
      <c r="L1678" t="s">
        <v>982</v>
      </c>
      <c r="M1678">
        <f t="shared" si="52"/>
        <v>13</v>
      </c>
      <c r="N1678" t="s">
        <v>672</v>
      </c>
      <c r="O1678" t="s">
        <v>673</v>
      </c>
      <c r="P1678" t="s">
        <v>33</v>
      </c>
      <c r="Q1678" t="s">
        <v>26</v>
      </c>
      <c r="R1678" t="s">
        <v>61</v>
      </c>
      <c r="S1678" t="s">
        <v>352</v>
      </c>
      <c r="T1678" t="s">
        <v>39</v>
      </c>
      <c r="U1678">
        <v>0.36</v>
      </c>
      <c r="V1678" s="1">
        <v>40493</v>
      </c>
      <c r="W1678">
        <f t="shared" si="53"/>
        <v>2.6892000000000005</v>
      </c>
    </row>
    <row r="1679" spans="1:23" x14ac:dyDescent="0.2">
      <c r="A1679">
        <v>1678</v>
      </c>
      <c r="B1679">
        <v>12097</v>
      </c>
      <c r="C1679" s="1">
        <v>40491</v>
      </c>
      <c r="D1679" t="s">
        <v>78</v>
      </c>
      <c r="E1679">
        <v>25</v>
      </c>
      <c r="F1679">
        <v>2149.75</v>
      </c>
      <c r="G1679">
        <v>0</v>
      </c>
      <c r="H1679" t="s">
        <v>56</v>
      </c>
      <c r="I1679">
        <v>-139.97499999999999</v>
      </c>
      <c r="J1679">
        <v>85.99</v>
      </c>
      <c r="K1679">
        <v>0.99</v>
      </c>
      <c r="L1679" t="s">
        <v>982</v>
      </c>
      <c r="M1679">
        <f t="shared" si="52"/>
        <v>13</v>
      </c>
      <c r="N1679" t="s">
        <v>672</v>
      </c>
      <c r="O1679" t="s">
        <v>673</v>
      </c>
      <c r="P1679" t="s">
        <v>33</v>
      </c>
      <c r="Q1679" t="s">
        <v>42</v>
      </c>
      <c r="R1679" t="s">
        <v>43</v>
      </c>
      <c r="S1679" t="s">
        <v>146</v>
      </c>
      <c r="T1679" t="s">
        <v>68</v>
      </c>
      <c r="U1679">
        <v>0.85</v>
      </c>
      <c r="V1679" s="1">
        <v>40491</v>
      </c>
      <c r="W1679">
        <f t="shared" si="53"/>
        <v>0</v>
      </c>
    </row>
    <row r="1680" spans="1:23" x14ac:dyDescent="0.2">
      <c r="A1680">
        <v>1679</v>
      </c>
      <c r="B1680">
        <v>12099</v>
      </c>
      <c r="C1680" s="1">
        <v>40067</v>
      </c>
      <c r="D1680" t="s">
        <v>78</v>
      </c>
      <c r="E1680">
        <v>1</v>
      </c>
      <c r="F1680">
        <v>2.4533999999999998</v>
      </c>
      <c r="G1680">
        <v>0.06</v>
      </c>
      <c r="H1680" t="s">
        <v>56</v>
      </c>
      <c r="I1680">
        <v>10.85</v>
      </c>
      <c r="J1680">
        <v>2.61</v>
      </c>
      <c r="K1680">
        <v>0.5</v>
      </c>
      <c r="L1680" t="s">
        <v>2017</v>
      </c>
      <c r="M1680">
        <f t="shared" si="52"/>
        <v>13</v>
      </c>
      <c r="N1680" t="s">
        <v>2012</v>
      </c>
      <c r="O1680" t="s">
        <v>2012</v>
      </c>
      <c r="P1680" t="s">
        <v>41</v>
      </c>
      <c r="Q1680" t="s">
        <v>26</v>
      </c>
      <c r="R1680" t="s">
        <v>88</v>
      </c>
      <c r="S1680" t="s">
        <v>528</v>
      </c>
      <c r="T1680" t="s">
        <v>39</v>
      </c>
      <c r="U1680">
        <v>0.39</v>
      </c>
      <c r="V1680" s="1">
        <v>40067</v>
      </c>
      <c r="W1680">
        <f t="shared" si="53"/>
        <v>0.15659999999999999</v>
      </c>
    </row>
    <row r="1681" spans="1:23" x14ac:dyDescent="0.2">
      <c r="A1681">
        <v>1680</v>
      </c>
      <c r="B1681">
        <v>12099</v>
      </c>
      <c r="C1681" s="1">
        <v>40067</v>
      </c>
      <c r="D1681" t="s">
        <v>78</v>
      </c>
      <c r="E1681">
        <v>48</v>
      </c>
      <c r="F1681">
        <v>301.75199999999995</v>
      </c>
      <c r="G1681">
        <v>0.01</v>
      </c>
      <c r="H1681" t="s">
        <v>22</v>
      </c>
      <c r="I1681">
        <v>128.28</v>
      </c>
      <c r="J1681">
        <v>6.35</v>
      </c>
      <c r="K1681">
        <v>1.02</v>
      </c>
      <c r="L1681" t="s">
        <v>2017</v>
      </c>
      <c r="M1681">
        <f t="shared" si="52"/>
        <v>13</v>
      </c>
      <c r="N1681" t="s">
        <v>2012</v>
      </c>
      <c r="O1681" t="s">
        <v>2012</v>
      </c>
      <c r="P1681" t="s">
        <v>41</v>
      </c>
      <c r="Q1681" t="s">
        <v>26</v>
      </c>
      <c r="R1681" t="s">
        <v>61</v>
      </c>
      <c r="S1681" t="s">
        <v>157</v>
      </c>
      <c r="T1681" t="s">
        <v>68</v>
      </c>
      <c r="U1681">
        <v>0.39</v>
      </c>
      <c r="V1681" s="1">
        <v>40069</v>
      </c>
      <c r="W1681">
        <f t="shared" si="53"/>
        <v>3.0479999999999996</v>
      </c>
    </row>
    <row r="1682" spans="1:23" x14ac:dyDescent="0.2">
      <c r="A1682">
        <v>1681</v>
      </c>
      <c r="B1682">
        <v>12129</v>
      </c>
      <c r="C1682" s="1">
        <v>41268</v>
      </c>
      <c r="D1682" t="s">
        <v>63</v>
      </c>
      <c r="E1682">
        <v>36</v>
      </c>
      <c r="F1682">
        <v>4427.6399999999994</v>
      </c>
      <c r="G1682">
        <v>0</v>
      </c>
      <c r="H1682" t="s">
        <v>31</v>
      </c>
      <c r="I1682">
        <v>-1197.58</v>
      </c>
      <c r="J1682">
        <v>122.99</v>
      </c>
      <c r="K1682">
        <v>70.2</v>
      </c>
      <c r="L1682" t="s">
        <v>866</v>
      </c>
      <c r="M1682">
        <f t="shared" si="52"/>
        <v>16</v>
      </c>
      <c r="N1682" t="s">
        <v>703</v>
      </c>
      <c r="O1682" t="s">
        <v>704</v>
      </c>
      <c r="P1682" t="s">
        <v>41</v>
      </c>
      <c r="Q1682" t="s">
        <v>49</v>
      </c>
      <c r="R1682" t="s">
        <v>112</v>
      </c>
      <c r="S1682" t="s">
        <v>426</v>
      </c>
      <c r="T1682" t="s">
        <v>36</v>
      </c>
      <c r="U1682">
        <v>0.74</v>
      </c>
      <c r="V1682" s="1">
        <v>41271</v>
      </c>
      <c r="W1682">
        <f t="shared" si="53"/>
        <v>0</v>
      </c>
    </row>
    <row r="1683" spans="1:23" x14ac:dyDescent="0.2">
      <c r="A1683">
        <v>1682</v>
      </c>
      <c r="B1683">
        <v>12130</v>
      </c>
      <c r="C1683" s="1">
        <v>40886</v>
      </c>
      <c r="D1683" t="s">
        <v>45</v>
      </c>
      <c r="E1683">
        <v>37</v>
      </c>
      <c r="F1683">
        <v>669.19680000000005</v>
      </c>
      <c r="G1683">
        <v>0.04</v>
      </c>
      <c r="H1683" t="s">
        <v>22</v>
      </c>
      <c r="I1683">
        <v>290.2</v>
      </c>
      <c r="J1683">
        <v>18.84</v>
      </c>
      <c r="K1683">
        <v>3.62</v>
      </c>
      <c r="L1683" t="s">
        <v>1291</v>
      </c>
      <c r="M1683">
        <f t="shared" si="52"/>
        <v>11</v>
      </c>
      <c r="N1683" t="s">
        <v>1123</v>
      </c>
      <c r="O1683" t="s">
        <v>1123</v>
      </c>
      <c r="P1683" t="s">
        <v>33</v>
      </c>
      <c r="Q1683" t="s">
        <v>49</v>
      </c>
      <c r="R1683" t="s">
        <v>50</v>
      </c>
      <c r="S1683" t="s">
        <v>992</v>
      </c>
      <c r="T1683" t="s">
        <v>68</v>
      </c>
      <c r="U1683">
        <v>0.43</v>
      </c>
      <c r="V1683" s="1">
        <v>40889</v>
      </c>
      <c r="W1683">
        <f t="shared" si="53"/>
        <v>27.883200000000002</v>
      </c>
    </row>
    <row r="1684" spans="1:23" x14ac:dyDescent="0.2">
      <c r="A1684">
        <v>1683</v>
      </c>
      <c r="B1684">
        <v>12130</v>
      </c>
      <c r="C1684" s="1">
        <v>40886</v>
      </c>
      <c r="D1684" t="s">
        <v>45</v>
      </c>
      <c r="E1684">
        <v>42</v>
      </c>
      <c r="F1684">
        <v>1436.0010000000002</v>
      </c>
      <c r="G1684">
        <v>0.05</v>
      </c>
      <c r="H1684" t="s">
        <v>22</v>
      </c>
      <c r="I1684">
        <v>444.15</v>
      </c>
      <c r="J1684">
        <v>35.99</v>
      </c>
      <c r="K1684">
        <v>5.99</v>
      </c>
      <c r="L1684" t="s">
        <v>1291</v>
      </c>
      <c r="M1684">
        <f t="shared" si="52"/>
        <v>11</v>
      </c>
      <c r="N1684" t="s">
        <v>1123</v>
      </c>
      <c r="O1684" t="s">
        <v>1123</v>
      </c>
      <c r="P1684" t="s">
        <v>33</v>
      </c>
      <c r="Q1684" t="s">
        <v>42</v>
      </c>
      <c r="R1684" t="s">
        <v>43</v>
      </c>
      <c r="S1684" t="s">
        <v>907</v>
      </c>
      <c r="T1684" t="s">
        <v>68</v>
      </c>
      <c r="U1684">
        <v>0.38</v>
      </c>
      <c r="V1684" s="1">
        <v>40889</v>
      </c>
      <c r="W1684">
        <f t="shared" si="53"/>
        <v>75.579000000000008</v>
      </c>
    </row>
    <row r="1685" spans="1:23" x14ac:dyDescent="0.2">
      <c r="A1685">
        <v>1684</v>
      </c>
      <c r="B1685">
        <v>12160</v>
      </c>
      <c r="C1685" s="1">
        <v>40524</v>
      </c>
      <c r="D1685" t="s">
        <v>21</v>
      </c>
      <c r="E1685">
        <v>48</v>
      </c>
      <c r="F1685">
        <v>9691.9295999999995</v>
      </c>
      <c r="G1685">
        <v>0.03</v>
      </c>
      <c r="H1685" t="s">
        <v>31</v>
      </c>
      <c r="I1685">
        <v>865.02</v>
      </c>
      <c r="J1685">
        <v>208.16</v>
      </c>
      <c r="K1685">
        <v>68.02</v>
      </c>
      <c r="L1685" t="s">
        <v>1278</v>
      </c>
      <c r="M1685">
        <f t="shared" si="52"/>
        <v>11</v>
      </c>
      <c r="N1685" t="s">
        <v>1123</v>
      </c>
      <c r="O1685" t="s">
        <v>1123</v>
      </c>
      <c r="P1685" t="s">
        <v>41</v>
      </c>
      <c r="Q1685" t="s">
        <v>49</v>
      </c>
      <c r="R1685" t="s">
        <v>112</v>
      </c>
      <c r="S1685" t="s">
        <v>113</v>
      </c>
      <c r="T1685" t="s">
        <v>36</v>
      </c>
      <c r="U1685">
        <v>0.56999999999999995</v>
      </c>
      <c r="V1685" s="1">
        <v>40529</v>
      </c>
      <c r="W1685">
        <f t="shared" si="53"/>
        <v>299.75040000000001</v>
      </c>
    </row>
    <row r="1686" spans="1:23" x14ac:dyDescent="0.2">
      <c r="A1686">
        <v>1685</v>
      </c>
      <c r="B1686">
        <v>12160</v>
      </c>
      <c r="C1686" s="1">
        <v>40524</v>
      </c>
      <c r="D1686" t="s">
        <v>21</v>
      </c>
      <c r="E1686">
        <v>2</v>
      </c>
      <c r="F1686">
        <v>45.963200000000001</v>
      </c>
      <c r="G1686">
        <v>0.08</v>
      </c>
      <c r="H1686" t="s">
        <v>22</v>
      </c>
      <c r="I1686">
        <v>-45.3</v>
      </c>
      <c r="J1686">
        <v>24.98</v>
      </c>
      <c r="K1686">
        <v>8.7899999999999991</v>
      </c>
      <c r="L1686" t="s">
        <v>1278</v>
      </c>
      <c r="M1686">
        <f t="shared" si="52"/>
        <v>11</v>
      </c>
      <c r="N1686" t="s">
        <v>1123</v>
      </c>
      <c r="O1686" t="s">
        <v>1123</v>
      </c>
      <c r="P1686" t="s">
        <v>41</v>
      </c>
      <c r="Q1686" t="s">
        <v>49</v>
      </c>
      <c r="R1686" t="s">
        <v>112</v>
      </c>
      <c r="S1686" t="s">
        <v>431</v>
      </c>
      <c r="T1686" t="s">
        <v>36</v>
      </c>
      <c r="U1686">
        <v>0.56000000000000005</v>
      </c>
      <c r="V1686" s="1">
        <v>40528</v>
      </c>
      <c r="W1686">
        <f t="shared" si="53"/>
        <v>3.9968000000000004</v>
      </c>
    </row>
    <row r="1687" spans="1:23" x14ac:dyDescent="0.2">
      <c r="A1687">
        <v>1686</v>
      </c>
      <c r="B1687">
        <v>12160</v>
      </c>
      <c r="C1687" s="1">
        <v>40524</v>
      </c>
      <c r="D1687" t="s">
        <v>21</v>
      </c>
      <c r="E1687">
        <v>9</v>
      </c>
      <c r="F1687">
        <v>29.9376</v>
      </c>
      <c r="G1687">
        <v>0.01</v>
      </c>
      <c r="H1687" t="s">
        <v>22</v>
      </c>
      <c r="I1687">
        <v>-42.4925</v>
      </c>
      <c r="J1687">
        <v>3.36</v>
      </c>
      <c r="K1687">
        <v>6.27</v>
      </c>
      <c r="L1687" t="s">
        <v>1278</v>
      </c>
      <c r="M1687">
        <f t="shared" si="52"/>
        <v>11</v>
      </c>
      <c r="N1687" t="s">
        <v>1123</v>
      </c>
      <c r="O1687" t="s">
        <v>1123</v>
      </c>
      <c r="P1687" t="s">
        <v>41</v>
      </c>
      <c r="Q1687" t="s">
        <v>49</v>
      </c>
      <c r="R1687" t="s">
        <v>50</v>
      </c>
      <c r="S1687" t="s">
        <v>1292</v>
      </c>
      <c r="T1687" t="s">
        <v>29</v>
      </c>
      <c r="U1687">
        <v>0.55000000000000004</v>
      </c>
      <c r="V1687" s="1">
        <v>40529</v>
      </c>
      <c r="W1687">
        <f t="shared" si="53"/>
        <v>0.3024</v>
      </c>
    </row>
    <row r="1688" spans="1:23" x14ac:dyDescent="0.2">
      <c r="A1688">
        <v>1687</v>
      </c>
      <c r="B1688">
        <v>12194</v>
      </c>
      <c r="C1688" s="1">
        <v>40603</v>
      </c>
      <c r="D1688" t="s">
        <v>78</v>
      </c>
      <c r="E1688">
        <v>19</v>
      </c>
      <c r="F1688">
        <v>3723.8100000000004</v>
      </c>
      <c r="G1688">
        <v>0</v>
      </c>
      <c r="H1688" t="s">
        <v>22</v>
      </c>
      <c r="I1688">
        <v>658.50299999999993</v>
      </c>
      <c r="J1688">
        <v>195.99</v>
      </c>
      <c r="K1688">
        <v>3.99</v>
      </c>
      <c r="L1688" t="s">
        <v>1960</v>
      </c>
      <c r="M1688">
        <f t="shared" si="52"/>
        <v>16</v>
      </c>
      <c r="N1688" t="s">
        <v>1905</v>
      </c>
      <c r="O1688" t="s">
        <v>673</v>
      </c>
      <c r="P1688" t="s">
        <v>41</v>
      </c>
      <c r="Q1688" t="s">
        <v>42</v>
      </c>
      <c r="R1688" t="s">
        <v>43</v>
      </c>
      <c r="S1688" t="s">
        <v>44</v>
      </c>
      <c r="T1688" t="s">
        <v>39</v>
      </c>
      <c r="U1688">
        <v>0.57999999999999996</v>
      </c>
      <c r="V1688" s="1">
        <v>40604</v>
      </c>
      <c r="W1688">
        <f t="shared" si="53"/>
        <v>0</v>
      </c>
    </row>
    <row r="1689" spans="1:23" x14ac:dyDescent="0.2">
      <c r="A1689">
        <v>1688</v>
      </c>
      <c r="B1689">
        <v>12196</v>
      </c>
      <c r="C1689" s="1">
        <v>40331</v>
      </c>
      <c r="D1689" t="s">
        <v>45</v>
      </c>
      <c r="E1689">
        <v>32</v>
      </c>
      <c r="F1689">
        <v>552.34559999999999</v>
      </c>
      <c r="G1689">
        <v>0.04</v>
      </c>
      <c r="H1689" t="s">
        <v>22</v>
      </c>
      <c r="I1689">
        <v>25.14</v>
      </c>
      <c r="J1689">
        <v>17.98</v>
      </c>
      <c r="K1689">
        <v>8.51</v>
      </c>
      <c r="L1689" t="s">
        <v>1854</v>
      </c>
      <c r="M1689">
        <f t="shared" si="52"/>
        <v>9</v>
      </c>
      <c r="N1689" t="s">
        <v>672</v>
      </c>
      <c r="O1689" t="s">
        <v>673</v>
      </c>
      <c r="P1689" t="s">
        <v>33</v>
      </c>
      <c r="Q1689" t="s">
        <v>42</v>
      </c>
      <c r="R1689" t="s">
        <v>210</v>
      </c>
      <c r="S1689" t="s">
        <v>277</v>
      </c>
      <c r="T1689" t="s">
        <v>48</v>
      </c>
      <c r="U1689">
        <v>0.4</v>
      </c>
      <c r="V1689" s="1">
        <v>40332</v>
      </c>
      <c r="W1689">
        <f t="shared" si="53"/>
        <v>23.014400000000002</v>
      </c>
    </row>
    <row r="1690" spans="1:23" x14ac:dyDescent="0.2">
      <c r="A1690">
        <v>1689</v>
      </c>
      <c r="B1690">
        <v>12196</v>
      </c>
      <c r="C1690" s="1">
        <v>40331</v>
      </c>
      <c r="D1690" t="s">
        <v>45</v>
      </c>
      <c r="E1690">
        <v>25</v>
      </c>
      <c r="F1690">
        <v>9746.1674999999996</v>
      </c>
      <c r="G1690">
        <v>7.0000000000000007E-2</v>
      </c>
      <c r="H1690" t="s">
        <v>22</v>
      </c>
      <c r="I1690">
        <v>2914.56</v>
      </c>
      <c r="J1690">
        <v>419.19</v>
      </c>
      <c r="K1690">
        <v>19.989999999999998</v>
      </c>
      <c r="L1690" t="s">
        <v>1854</v>
      </c>
      <c r="M1690">
        <f t="shared" si="52"/>
        <v>9</v>
      </c>
      <c r="N1690" t="s">
        <v>672</v>
      </c>
      <c r="O1690" t="s">
        <v>673</v>
      </c>
      <c r="P1690" t="s">
        <v>33</v>
      </c>
      <c r="Q1690" t="s">
        <v>26</v>
      </c>
      <c r="R1690" t="s">
        <v>27</v>
      </c>
      <c r="S1690" t="s">
        <v>1655</v>
      </c>
      <c r="T1690" t="s">
        <v>39</v>
      </c>
      <c r="U1690">
        <v>0.57999999999999996</v>
      </c>
      <c r="V1690" s="1">
        <v>40331</v>
      </c>
      <c r="W1690">
        <f t="shared" si="53"/>
        <v>733.5825000000001</v>
      </c>
    </row>
    <row r="1691" spans="1:23" x14ac:dyDescent="0.2">
      <c r="A1691">
        <v>1690</v>
      </c>
      <c r="B1691">
        <v>12199</v>
      </c>
      <c r="C1691" s="1">
        <v>40891</v>
      </c>
      <c r="D1691" t="s">
        <v>21</v>
      </c>
      <c r="E1691">
        <v>2</v>
      </c>
      <c r="F1691">
        <v>12.949199999999999</v>
      </c>
      <c r="G1691">
        <v>0.01</v>
      </c>
      <c r="H1691" t="s">
        <v>22</v>
      </c>
      <c r="I1691">
        <v>-10.7295</v>
      </c>
      <c r="J1691">
        <v>6.54</v>
      </c>
      <c r="K1691">
        <v>5.27</v>
      </c>
      <c r="L1691" t="s">
        <v>715</v>
      </c>
      <c r="M1691">
        <f t="shared" si="52"/>
        <v>13</v>
      </c>
      <c r="N1691" t="s">
        <v>703</v>
      </c>
      <c r="O1691" t="s">
        <v>704</v>
      </c>
      <c r="P1691" t="s">
        <v>41</v>
      </c>
      <c r="Q1691" t="s">
        <v>26</v>
      </c>
      <c r="R1691" t="s">
        <v>37</v>
      </c>
      <c r="S1691" t="s">
        <v>744</v>
      </c>
      <c r="T1691" t="s">
        <v>39</v>
      </c>
      <c r="U1691">
        <v>0.36</v>
      </c>
      <c r="V1691" s="1">
        <v>40896</v>
      </c>
      <c r="W1691">
        <f t="shared" si="53"/>
        <v>0.1308</v>
      </c>
    </row>
    <row r="1692" spans="1:23" x14ac:dyDescent="0.2">
      <c r="A1692">
        <v>1691</v>
      </c>
      <c r="B1692">
        <v>12199</v>
      </c>
      <c r="C1692" s="1">
        <v>40891</v>
      </c>
      <c r="D1692" t="s">
        <v>21</v>
      </c>
      <c r="E1692">
        <v>50</v>
      </c>
      <c r="F1692">
        <v>7675.47</v>
      </c>
      <c r="G1692">
        <v>0.01</v>
      </c>
      <c r="H1692" t="s">
        <v>22</v>
      </c>
      <c r="I1692">
        <v>3051.62</v>
      </c>
      <c r="J1692">
        <v>155.06</v>
      </c>
      <c r="K1692">
        <v>7.07</v>
      </c>
      <c r="L1692" t="s">
        <v>715</v>
      </c>
      <c r="M1692">
        <f t="shared" si="52"/>
        <v>13</v>
      </c>
      <c r="N1692" t="s">
        <v>703</v>
      </c>
      <c r="O1692" t="s">
        <v>704</v>
      </c>
      <c r="P1692" t="s">
        <v>41</v>
      </c>
      <c r="Q1692" t="s">
        <v>26</v>
      </c>
      <c r="R1692" t="s">
        <v>27</v>
      </c>
      <c r="S1692" t="s">
        <v>502</v>
      </c>
      <c r="T1692" t="s">
        <v>39</v>
      </c>
      <c r="U1692">
        <v>0.59</v>
      </c>
      <c r="V1692" s="1">
        <v>40895</v>
      </c>
      <c r="W1692">
        <f t="shared" si="53"/>
        <v>77.53</v>
      </c>
    </row>
    <row r="1693" spans="1:23" x14ac:dyDescent="0.2">
      <c r="A1693">
        <v>1692</v>
      </c>
      <c r="B1693">
        <v>12224</v>
      </c>
      <c r="C1693" s="1">
        <v>40159</v>
      </c>
      <c r="D1693" t="s">
        <v>30</v>
      </c>
      <c r="E1693">
        <v>2</v>
      </c>
      <c r="F1693">
        <v>239.02079999999998</v>
      </c>
      <c r="G1693">
        <v>0.04</v>
      </c>
      <c r="H1693" t="s">
        <v>31</v>
      </c>
      <c r="I1693">
        <v>-186.12900000000002</v>
      </c>
      <c r="J1693">
        <v>124.49</v>
      </c>
      <c r="K1693">
        <v>51.94</v>
      </c>
      <c r="L1693" t="s">
        <v>1204</v>
      </c>
      <c r="M1693">
        <f t="shared" si="52"/>
        <v>14</v>
      </c>
      <c r="N1693" t="s">
        <v>1123</v>
      </c>
      <c r="O1693" t="s">
        <v>1123</v>
      </c>
      <c r="P1693" t="s">
        <v>33</v>
      </c>
      <c r="Q1693" t="s">
        <v>49</v>
      </c>
      <c r="R1693" t="s">
        <v>83</v>
      </c>
      <c r="S1693" t="s">
        <v>432</v>
      </c>
      <c r="T1693" t="s">
        <v>82</v>
      </c>
      <c r="U1693">
        <v>0.63</v>
      </c>
      <c r="V1693" s="1">
        <v>40161</v>
      </c>
      <c r="W1693">
        <f t="shared" si="53"/>
        <v>9.9591999999999992</v>
      </c>
    </row>
    <row r="1694" spans="1:23" x14ac:dyDescent="0.2">
      <c r="A1694">
        <v>1693</v>
      </c>
      <c r="B1694">
        <v>12224</v>
      </c>
      <c r="C1694" s="1">
        <v>40159</v>
      </c>
      <c r="D1694" t="s">
        <v>30</v>
      </c>
      <c r="E1694">
        <v>29</v>
      </c>
      <c r="F1694">
        <v>939.33900000000006</v>
      </c>
      <c r="G1694">
        <v>0.1</v>
      </c>
      <c r="H1694" t="s">
        <v>22</v>
      </c>
      <c r="I1694">
        <v>-208.428</v>
      </c>
      <c r="J1694">
        <v>35.99</v>
      </c>
      <c r="K1694">
        <v>5</v>
      </c>
      <c r="L1694" t="s">
        <v>1204</v>
      </c>
      <c r="M1694">
        <f t="shared" si="52"/>
        <v>14</v>
      </c>
      <c r="N1694" t="s">
        <v>1123</v>
      </c>
      <c r="O1694" t="s">
        <v>1123</v>
      </c>
      <c r="P1694" t="s">
        <v>33</v>
      </c>
      <c r="Q1694" t="s">
        <v>42</v>
      </c>
      <c r="R1694" t="s">
        <v>43</v>
      </c>
      <c r="S1694" t="s">
        <v>677</v>
      </c>
      <c r="T1694" t="s">
        <v>68</v>
      </c>
      <c r="U1694">
        <v>0.82</v>
      </c>
      <c r="V1694" s="1">
        <v>40159</v>
      </c>
      <c r="W1694">
        <f t="shared" si="53"/>
        <v>104.37100000000001</v>
      </c>
    </row>
    <row r="1695" spans="1:23" x14ac:dyDescent="0.2">
      <c r="A1695">
        <v>1694</v>
      </c>
      <c r="B1695">
        <v>12228</v>
      </c>
      <c r="C1695" s="1">
        <v>39989</v>
      </c>
      <c r="D1695" t="s">
        <v>45</v>
      </c>
      <c r="E1695">
        <v>1</v>
      </c>
      <c r="F1695">
        <v>125.74079999999999</v>
      </c>
      <c r="G1695">
        <v>0.04</v>
      </c>
      <c r="H1695" t="s">
        <v>31</v>
      </c>
      <c r="I1695">
        <v>-103.63</v>
      </c>
      <c r="J1695">
        <v>130.97999999999999</v>
      </c>
      <c r="K1695">
        <v>30</v>
      </c>
      <c r="L1695" t="s">
        <v>1027</v>
      </c>
      <c r="M1695">
        <f t="shared" si="52"/>
        <v>12</v>
      </c>
      <c r="N1695" t="s">
        <v>974</v>
      </c>
      <c r="O1695" t="s">
        <v>512</v>
      </c>
      <c r="P1695" t="s">
        <v>41</v>
      </c>
      <c r="Q1695" t="s">
        <v>49</v>
      </c>
      <c r="R1695" t="s">
        <v>112</v>
      </c>
      <c r="S1695" t="s">
        <v>265</v>
      </c>
      <c r="T1695" t="s">
        <v>36</v>
      </c>
      <c r="U1695">
        <v>0.78</v>
      </c>
      <c r="V1695" s="1">
        <v>39992</v>
      </c>
      <c r="W1695">
        <f t="shared" si="53"/>
        <v>5.2391999999999994</v>
      </c>
    </row>
    <row r="1696" spans="1:23" x14ac:dyDescent="0.2">
      <c r="A1696">
        <v>1695</v>
      </c>
      <c r="B1696">
        <v>12228</v>
      </c>
      <c r="C1696" s="1">
        <v>39989</v>
      </c>
      <c r="D1696" t="s">
        <v>45</v>
      </c>
      <c r="E1696">
        <v>30</v>
      </c>
      <c r="F1696">
        <v>5728.2150000000011</v>
      </c>
      <c r="G1696">
        <v>0.05</v>
      </c>
      <c r="H1696" t="s">
        <v>22</v>
      </c>
      <c r="I1696">
        <v>1090.431</v>
      </c>
      <c r="J1696">
        <v>200.99</v>
      </c>
      <c r="K1696">
        <v>4.2</v>
      </c>
      <c r="L1696" t="s">
        <v>1027</v>
      </c>
      <c r="M1696">
        <f t="shared" si="52"/>
        <v>12</v>
      </c>
      <c r="N1696" t="s">
        <v>974</v>
      </c>
      <c r="O1696" t="s">
        <v>512</v>
      </c>
      <c r="P1696" t="s">
        <v>41</v>
      </c>
      <c r="Q1696" t="s">
        <v>42</v>
      </c>
      <c r="R1696" t="s">
        <v>43</v>
      </c>
      <c r="S1696" t="s">
        <v>457</v>
      </c>
      <c r="T1696" t="s">
        <v>39</v>
      </c>
      <c r="U1696">
        <v>0.59</v>
      </c>
      <c r="V1696" s="1">
        <v>39989</v>
      </c>
      <c r="W1696">
        <f t="shared" si="53"/>
        <v>301.48500000000007</v>
      </c>
    </row>
    <row r="1697" spans="1:23" x14ac:dyDescent="0.2">
      <c r="A1697">
        <v>1696</v>
      </c>
      <c r="B1697">
        <v>12256</v>
      </c>
      <c r="C1697" s="1">
        <v>41261</v>
      </c>
      <c r="D1697" t="s">
        <v>63</v>
      </c>
      <c r="E1697">
        <v>44</v>
      </c>
      <c r="F1697">
        <v>114.048</v>
      </c>
      <c r="G1697">
        <v>0.1</v>
      </c>
      <c r="H1697" t="s">
        <v>22</v>
      </c>
      <c r="I1697">
        <v>44.59</v>
      </c>
      <c r="J1697">
        <v>2.88</v>
      </c>
      <c r="K1697">
        <v>0.5</v>
      </c>
      <c r="L1697" t="s">
        <v>1204</v>
      </c>
      <c r="M1697">
        <f t="shared" si="52"/>
        <v>14</v>
      </c>
      <c r="N1697" t="s">
        <v>1123</v>
      </c>
      <c r="O1697" t="s">
        <v>1123</v>
      </c>
      <c r="P1697" t="s">
        <v>60</v>
      </c>
      <c r="Q1697" t="s">
        <v>26</v>
      </c>
      <c r="R1697" t="s">
        <v>88</v>
      </c>
      <c r="S1697" t="s">
        <v>127</v>
      </c>
      <c r="T1697" t="s">
        <v>39</v>
      </c>
      <c r="U1697">
        <v>0.36</v>
      </c>
      <c r="V1697" s="1">
        <v>41263</v>
      </c>
      <c r="W1697">
        <f t="shared" si="53"/>
        <v>12.672000000000001</v>
      </c>
    </row>
    <row r="1698" spans="1:23" x14ac:dyDescent="0.2">
      <c r="A1698">
        <v>1697</v>
      </c>
      <c r="B1698">
        <v>12258</v>
      </c>
      <c r="C1698" s="1">
        <v>40147</v>
      </c>
      <c r="D1698" t="s">
        <v>21</v>
      </c>
      <c r="E1698">
        <v>3</v>
      </c>
      <c r="F1698">
        <v>521.22239999999999</v>
      </c>
      <c r="G1698">
        <v>0.04</v>
      </c>
      <c r="H1698" t="s">
        <v>31</v>
      </c>
      <c r="I1698">
        <v>-264.94</v>
      </c>
      <c r="J1698">
        <v>180.98</v>
      </c>
      <c r="K1698">
        <v>30</v>
      </c>
      <c r="L1698" t="s">
        <v>1251</v>
      </c>
      <c r="M1698">
        <f t="shared" si="52"/>
        <v>13</v>
      </c>
      <c r="N1698" t="s">
        <v>1123</v>
      </c>
      <c r="O1698" t="s">
        <v>1123</v>
      </c>
      <c r="P1698" t="s">
        <v>60</v>
      </c>
      <c r="Q1698" t="s">
        <v>49</v>
      </c>
      <c r="R1698" t="s">
        <v>112</v>
      </c>
      <c r="S1698" t="s">
        <v>957</v>
      </c>
      <c r="T1698" t="s">
        <v>36</v>
      </c>
      <c r="U1698">
        <v>0.69</v>
      </c>
      <c r="V1698" s="1">
        <v>40147</v>
      </c>
      <c r="W1698">
        <f t="shared" si="53"/>
        <v>21.717599999999997</v>
      </c>
    </row>
    <row r="1699" spans="1:23" x14ac:dyDescent="0.2">
      <c r="A1699">
        <v>1698</v>
      </c>
      <c r="B1699">
        <v>12258</v>
      </c>
      <c r="C1699" s="1">
        <v>40147</v>
      </c>
      <c r="D1699" t="s">
        <v>21</v>
      </c>
      <c r="E1699">
        <v>2</v>
      </c>
      <c r="F1699">
        <v>6.11</v>
      </c>
      <c r="G1699">
        <v>0.06</v>
      </c>
      <c r="H1699" t="s">
        <v>22</v>
      </c>
      <c r="I1699">
        <v>-52.54</v>
      </c>
      <c r="J1699">
        <v>3.25</v>
      </c>
      <c r="K1699">
        <v>49</v>
      </c>
      <c r="L1699" t="s">
        <v>1251</v>
      </c>
      <c r="M1699">
        <f t="shared" si="52"/>
        <v>13</v>
      </c>
      <c r="N1699" t="s">
        <v>1123</v>
      </c>
      <c r="O1699" t="s">
        <v>1123</v>
      </c>
      <c r="P1699" t="s">
        <v>60</v>
      </c>
      <c r="Q1699" t="s">
        <v>26</v>
      </c>
      <c r="R1699" t="s">
        <v>34</v>
      </c>
      <c r="S1699" t="s">
        <v>1241</v>
      </c>
      <c r="T1699" t="s">
        <v>29</v>
      </c>
      <c r="U1699">
        <v>0.56000000000000005</v>
      </c>
      <c r="V1699" s="1">
        <v>40152</v>
      </c>
      <c r="W1699">
        <f t="shared" si="53"/>
        <v>0.39</v>
      </c>
    </row>
    <row r="1700" spans="1:23" x14ac:dyDescent="0.2">
      <c r="A1700">
        <v>1699</v>
      </c>
      <c r="B1700">
        <v>12258</v>
      </c>
      <c r="C1700" s="1">
        <v>40147</v>
      </c>
      <c r="D1700" t="s">
        <v>21</v>
      </c>
      <c r="E1700">
        <v>22</v>
      </c>
      <c r="F1700">
        <v>2417.1444000000001</v>
      </c>
      <c r="G1700">
        <v>0.01</v>
      </c>
      <c r="H1700" t="s">
        <v>22</v>
      </c>
      <c r="I1700">
        <v>660.63</v>
      </c>
      <c r="J1700">
        <v>110.98</v>
      </c>
      <c r="K1700">
        <v>13.99</v>
      </c>
      <c r="L1700" t="s">
        <v>1251</v>
      </c>
      <c r="M1700">
        <f t="shared" si="52"/>
        <v>13</v>
      </c>
      <c r="N1700" t="s">
        <v>1123</v>
      </c>
      <c r="O1700" t="s">
        <v>1123</v>
      </c>
      <c r="P1700" t="s">
        <v>60</v>
      </c>
      <c r="Q1700" t="s">
        <v>49</v>
      </c>
      <c r="R1700" t="s">
        <v>50</v>
      </c>
      <c r="S1700" t="s">
        <v>563</v>
      </c>
      <c r="T1700" t="s">
        <v>48</v>
      </c>
      <c r="U1700">
        <v>0.69</v>
      </c>
      <c r="V1700" s="1">
        <v>40151</v>
      </c>
      <c r="W1700">
        <f t="shared" si="53"/>
        <v>24.415600000000001</v>
      </c>
    </row>
    <row r="1701" spans="1:23" x14ac:dyDescent="0.2">
      <c r="A1701">
        <v>1700</v>
      </c>
      <c r="B1701">
        <v>12258</v>
      </c>
      <c r="C1701" s="1">
        <v>40147</v>
      </c>
      <c r="D1701" t="s">
        <v>21</v>
      </c>
      <c r="E1701">
        <v>27</v>
      </c>
      <c r="F1701">
        <v>101.31750000000001</v>
      </c>
      <c r="G1701">
        <v>0.05</v>
      </c>
      <c r="H1701" t="s">
        <v>56</v>
      </c>
      <c r="I1701">
        <v>-5.0199999999999996</v>
      </c>
      <c r="J1701">
        <v>3.95</v>
      </c>
      <c r="K1701">
        <v>2</v>
      </c>
      <c r="L1701" t="s">
        <v>1251</v>
      </c>
      <c r="M1701">
        <f t="shared" si="52"/>
        <v>13</v>
      </c>
      <c r="N1701" t="s">
        <v>1123</v>
      </c>
      <c r="O1701" t="s">
        <v>1123</v>
      </c>
      <c r="P1701" t="s">
        <v>60</v>
      </c>
      <c r="Q1701" t="s">
        <v>26</v>
      </c>
      <c r="R1701" t="s">
        <v>66</v>
      </c>
      <c r="S1701" t="s">
        <v>67</v>
      </c>
      <c r="T1701" t="s">
        <v>68</v>
      </c>
      <c r="U1701">
        <v>0.53</v>
      </c>
      <c r="V1701" s="1">
        <v>40154</v>
      </c>
      <c r="W1701">
        <f t="shared" si="53"/>
        <v>5.3325000000000005</v>
      </c>
    </row>
    <row r="1702" spans="1:23" x14ac:dyDescent="0.2">
      <c r="A1702">
        <v>1701</v>
      </c>
      <c r="B1702">
        <v>12259</v>
      </c>
      <c r="C1702" s="1">
        <v>40223</v>
      </c>
      <c r="D1702" t="s">
        <v>30</v>
      </c>
      <c r="E1702">
        <v>45</v>
      </c>
      <c r="F1702">
        <v>4811.9130000000005</v>
      </c>
      <c r="G1702">
        <v>7.0000000000000007E-2</v>
      </c>
      <c r="H1702" t="s">
        <v>31</v>
      </c>
      <c r="I1702">
        <v>-899.34</v>
      </c>
      <c r="J1702">
        <v>114.98</v>
      </c>
      <c r="K1702">
        <v>51.42</v>
      </c>
      <c r="L1702" t="s">
        <v>1500</v>
      </c>
      <c r="M1702">
        <f t="shared" si="52"/>
        <v>15</v>
      </c>
      <c r="N1702" t="s">
        <v>1813</v>
      </c>
      <c r="O1702" t="s">
        <v>512</v>
      </c>
      <c r="P1702" t="s">
        <v>33</v>
      </c>
      <c r="Q1702" t="s">
        <v>49</v>
      </c>
      <c r="R1702" t="s">
        <v>80</v>
      </c>
      <c r="S1702" t="s">
        <v>1463</v>
      </c>
      <c r="T1702" t="s">
        <v>82</v>
      </c>
      <c r="U1702">
        <v>0.65</v>
      </c>
      <c r="V1702" s="1">
        <v>40225</v>
      </c>
      <c r="W1702">
        <f t="shared" si="53"/>
        <v>362.18700000000007</v>
      </c>
    </row>
    <row r="1703" spans="1:23" x14ac:dyDescent="0.2">
      <c r="A1703">
        <v>1702</v>
      </c>
      <c r="B1703">
        <v>12259</v>
      </c>
      <c r="C1703" s="1">
        <v>40223</v>
      </c>
      <c r="D1703" t="s">
        <v>30</v>
      </c>
      <c r="E1703">
        <v>45</v>
      </c>
      <c r="F1703">
        <v>1295.1899999999998</v>
      </c>
      <c r="G1703">
        <v>0.1</v>
      </c>
      <c r="H1703" t="s">
        <v>22</v>
      </c>
      <c r="I1703">
        <v>-66.069999999999993</v>
      </c>
      <c r="J1703">
        <v>31.98</v>
      </c>
      <c r="K1703">
        <v>6.72</v>
      </c>
      <c r="L1703" t="s">
        <v>1500</v>
      </c>
      <c r="M1703">
        <f t="shared" si="52"/>
        <v>15</v>
      </c>
      <c r="N1703" t="s">
        <v>1813</v>
      </c>
      <c r="O1703" t="s">
        <v>512</v>
      </c>
      <c r="P1703" t="s">
        <v>33</v>
      </c>
      <c r="Q1703" t="s">
        <v>26</v>
      </c>
      <c r="R1703" t="s">
        <v>27</v>
      </c>
      <c r="S1703" t="s">
        <v>1822</v>
      </c>
      <c r="T1703" t="s">
        <v>39</v>
      </c>
      <c r="U1703">
        <v>0.75</v>
      </c>
      <c r="V1703" s="1">
        <v>40224</v>
      </c>
      <c r="W1703">
        <f t="shared" si="53"/>
        <v>143.91</v>
      </c>
    </row>
    <row r="1704" spans="1:23" x14ac:dyDescent="0.2">
      <c r="A1704">
        <v>1703</v>
      </c>
      <c r="B1704">
        <v>12261</v>
      </c>
      <c r="C1704" s="1">
        <v>40474</v>
      </c>
      <c r="D1704" t="s">
        <v>21</v>
      </c>
      <c r="E1704">
        <v>12</v>
      </c>
      <c r="F1704">
        <v>2170.5839999999998</v>
      </c>
      <c r="G1704">
        <v>0.1</v>
      </c>
      <c r="H1704" t="s">
        <v>31</v>
      </c>
      <c r="I1704">
        <v>151.86000000000001</v>
      </c>
      <c r="J1704">
        <v>200.98</v>
      </c>
      <c r="K1704">
        <v>23.76</v>
      </c>
      <c r="L1704" t="s">
        <v>1203</v>
      </c>
      <c r="M1704">
        <f t="shared" si="52"/>
        <v>15</v>
      </c>
      <c r="N1704" t="s">
        <v>1123</v>
      </c>
      <c r="O1704" t="s">
        <v>1123</v>
      </c>
      <c r="P1704" t="s">
        <v>41</v>
      </c>
      <c r="Q1704" t="s">
        <v>49</v>
      </c>
      <c r="R1704" t="s">
        <v>112</v>
      </c>
      <c r="S1704" t="s">
        <v>441</v>
      </c>
      <c r="T1704" t="s">
        <v>36</v>
      </c>
      <c r="U1704">
        <v>0.57999999999999996</v>
      </c>
      <c r="V1704" s="1">
        <v>40479</v>
      </c>
      <c r="W1704">
        <f t="shared" si="53"/>
        <v>241.17599999999999</v>
      </c>
    </row>
    <row r="1705" spans="1:23" x14ac:dyDescent="0.2">
      <c r="A1705">
        <v>1704</v>
      </c>
      <c r="B1705">
        <v>12261</v>
      </c>
      <c r="C1705" s="1">
        <v>40474</v>
      </c>
      <c r="D1705" t="s">
        <v>21</v>
      </c>
      <c r="E1705">
        <v>4</v>
      </c>
      <c r="F1705">
        <v>15.601599999999999</v>
      </c>
      <c r="G1705">
        <v>0.02</v>
      </c>
      <c r="H1705" t="s">
        <v>56</v>
      </c>
      <c r="I1705">
        <v>1.19</v>
      </c>
      <c r="J1705">
        <v>3.98</v>
      </c>
      <c r="K1705">
        <v>0.83</v>
      </c>
      <c r="L1705" t="s">
        <v>1203</v>
      </c>
      <c r="M1705">
        <f t="shared" si="52"/>
        <v>15</v>
      </c>
      <c r="N1705" t="s">
        <v>1123</v>
      </c>
      <c r="O1705" t="s">
        <v>1123</v>
      </c>
      <c r="P1705" t="s">
        <v>41</v>
      </c>
      <c r="Q1705" t="s">
        <v>26</v>
      </c>
      <c r="R1705" t="s">
        <v>95</v>
      </c>
      <c r="S1705" t="s">
        <v>1216</v>
      </c>
      <c r="T1705" t="s">
        <v>68</v>
      </c>
      <c r="U1705">
        <v>0.51</v>
      </c>
      <c r="V1705" s="1">
        <v>40478</v>
      </c>
      <c r="W1705">
        <f t="shared" si="53"/>
        <v>0.31840000000000002</v>
      </c>
    </row>
    <row r="1706" spans="1:23" x14ac:dyDescent="0.2">
      <c r="A1706">
        <v>1705</v>
      </c>
      <c r="B1706">
        <v>12261</v>
      </c>
      <c r="C1706" s="1">
        <v>40474</v>
      </c>
      <c r="D1706" t="s">
        <v>21</v>
      </c>
      <c r="E1706">
        <v>19</v>
      </c>
      <c r="F1706">
        <v>260.04160000000002</v>
      </c>
      <c r="G1706">
        <v>0.06</v>
      </c>
      <c r="H1706" t="s">
        <v>22</v>
      </c>
      <c r="I1706">
        <v>25.67</v>
      </c>
      <c r="J1706">
        <v>14.56</v>
      </c>
      <c r="K1706">
        <v>3.5</v>
      </c>
      <c r="L1706" t="s">
        <v>1203</v>
      </c>
      <c r="M1706">
        <f t="shared" si="52"/>
        <v>15</v>
      </c>
      <c r="N1706" t="s">
        <v>1123</v>
      </c>
      <c r="O1706" t="s">
        <v>1123</v>
      </c>
      <c r="P1706" t="s">
        <v>41</v>
      </c>
      <c r="Q1706" t="s">
        <v>26</v>
      </c>
      <c r="R1706" t="s">
        <v>34</v>
      </c>
      <c r="S1706" t="s">
        <v>925</v>
      </c>
      <c r="T1706" t="s">
        <v>39</v>
      </c>
      <c r="U1706">
        <v>0.57999999999999996</v>
      </c>
      <c r="V1706" s="1">
        <v>40479</v>
      </c>
      <c r="W1706">
        <f t="shared" si="53"/>
        <v>16.598399999999998</v>
      </c>
    </row>
    <row r="1707" spans="1:23" x14ac:dyDescent="0.2">
      <c r="A1707">
        <v>1706</v>
      </c>
      <c r="B1707">
        <v>12261</v>
      </c>
      <c r="C1707" s="1">
        <v>40474</v>
      </c>
      <c r="D1707" t="s">
        <v>21</v>
      </c>
      <c r="E1707">
        <v>23</v>
      </c>
      <c r="F1707">
        <v>201.02</v>
      </c>
      <c r="G1707">
        <v>0</v>
      </c>
      <c r="H1707" t="s">
        <v>22</v>
      </c>
      <c r="I1707">
        <v>-67.19</v>
      </c>
      <c r="J1707">
        <v>8.74</v>
      </c>
      <c r="K1707">
        <v>8.2899999999999991</v>
      </c>
      <c r="L1707" t="s">
        <v>1203</v>
      </c>
      <c r="M1707">
        <f t="shared" si="52"/>
        <v>15</v>
      </c>
      <c r="N1707" t="s">
        <v>1123</v>
      </c>
      <c r="O1707" t="s">
        <v>1123</v>
      </c>
      <c r="P1707" t="s">
        <v>41</v>
      </c>
      <c r="Q1707" t="s">
        <v>26</v>
      </c>
      <c r="R1707" t="s">
        <v>76</v>
      </c>
      <c r="S1707" t="s">
        <v>567</v>
      </c>
      <c r="T1707" t="s">
        <v>39</v>
      </c>
      <c r="U1707">
        <v>0.38</v>
      </c>
      <c r="V1707" s="1">
        <v>40481</v>
      </c>
      <c r="W1707">
        <f t="shared" si="53"/>
        <v>0</v>
      </c>
    </row>
    <row r="1708" spans="1:23" x14ac:dyDescent="0.2">
      <c r="A1708">
        <v>1707</v>
      </c>
      <c r="B1708">
        <v>12261</v>
      </c>
      <c r="C1708" s="1">
        <v>40474</v>
      </c>
      <c r="D1708" t="s">
        <v>21</v>
      </c>
      <c r="E1708">
        <v>15</v>
      </c>
      <c r="F1708">
        <v>2596.7385000000004</v>
      </c>
      <c r="G1708">
        <v>0.03</v>
      </c>
      <c r="H1708" t="s">
        <v>22</v>
      </c>
      <c r="I1708">
        <v>617.4</v>
      </c>
      <c r="J1708">
        <v>178.47</v>
      </c>
      <c r="K1708">
        <v>19.989999999999998</v>
      </c>
      <c r="L1708" t="s">
        <v>1203</v>
      </c>
      <c r="M1708">
        <f t="shared" si="52"/>
        <v>15</v>
      </c>
      <c r="N1708" t="s">
        <v>1123</v>
      </c>
      <c r="O1708" t="s">
        <v>1123</v>
      </c>
      <c r="P1708" t="s">
        <v>41</v>
      </c>
      <c r="Q1708" t="s">
        <v>26</v>
      </c>
      <c r="R1708" t="s">
        <v>27</v>
      </c>
      <c r="S1708" t="s">
        <v>1195</v>
      </c>
      <c r="T1708" t="s">
        <v>39</v>
      </c>
      <c r="U1708">
        <v>0.55000000000000004</v>
      </c>
      <c r="V1708" s="1">
        <v>40479</v>
      </c>
      <c r="W1708">
        <f t="shared" si="53"/>
        <v>80.311500000000009</v>
      </c>
    </row>
    <row r="1709" spans="1:23" x14ac:dyDescent="0.2">
      <c r="A1709">
        <v>1708</v>
      </c>
      <c r="B1709">
        <v>12262</v>
      </c>
      <c r="C1709" s="1">
        <v>40887</v>
      </c>
      <c r="D1709" t="s">
        <v>21</v>
      </c>
      <c r="E1709">
        <v>45</v>
      </c>
      <c r="F1709">
        <v>1400.616</v>
      </c>
      <c r="G1709">
        <v>0.02</v>
      </c>
      <c r="H1709" t="s">
        <v>31</v>
      </c>
      <c r="I1709">
        <v>-1460.77</v>
      </c>
      <c r="J1709">
        <v>31.76</v>
      </c>
      <c r="K1709">
        <v>45.51</v>
      </c>
      <c r="L1709" t="s">
        <v>1566</v>
      </c>
      <c r="M1709">
        <f t="shared" si="52"/>
        <v>13</v>
      </c>
      <c r="N1709" t="s">
        <v>2012</v>
      </c>
      <c r="O1709" t="s">
        <v>2012</v>
      </c>
      <c r="P1709" t="s">
        <v>60</v>
      </c>
      <c r="Q1709" t="s">
        <v>49</v>
      </c>
      <c r="R1709" t="s">
        <v>83</v>
      </c>
      <c r="S1709" t="s">
        <v>611</v>
      </c>
      <c r="T1709" t="s">
        <v>82</v>
      </c>
      <c r="U1709">
        <v>0.65</v>
      </c>
      <c r="V1709" s="1">
        <v>40892</v>
      </c>
      <c r="W1709">
        <f t="shared" si="53"/>
        <v>28.584000000000003</v>
      </c>
    </row>
    <row r="1710" spans="1:23" x14ac:dyDescent="0.2">
      <c r="A1710">
        <v>1709</v>
      </c>
      <c r="B1710">
        <v>12263</v>
      </c>
      <c r="C1710" s="1">
        <v>40730</v>
      </c>
      <c r="D1710" t="s">
        <v>30</v>
      </c>
      <c r="E1710">
        <v>12</v>
      </c>
      <c r="F1710">
        <v>473.76</v>
      </c>
      <c r="G1710">
        <v>0</v>
      </c>
      <c r="H1710" t="s">
        <v>22</v>
      </c>
      <c r="I1710">
        <v>123.5</v>
      </c>
      <c r="J1710">
        <v>39.479999999999997</v>
      </c>
      <c r="K1710">
        <v>3.99</v>
      </c>
      <c r="L1710" t="s">
        <v>1293</v>
      </c>
      <c r="M1710">
        <f t="shared" si="52"/>
        <v>10</v>
      </c>
      <c r="N1710" t="s">
        <v>1123</v>
      </c>
      <c r="O1710" t="s">
        <v>1123</v>
      </c>
      <c r="P1710" t="s">
        <v>41</v>
      </c>
      <c r="Q1710" t="s">
        <v>26</v>
      </c>
      <c r="R1710" t="s">
        <v>34</v>
      </c>
      <c r="S1710" t="s">
        <v>1294</v>
      </c>
      <c r="T1710" t="s">
        <v>39</v>
      </c>
      <c r="U1710">
        <v>0.56000000000000005</v>
      </c>
      <c r="V1710" s="1">
        <v>40730</v>
      </c>
      <c r="W1710">
        <f t="shared" si="53"/>
        <v>0</v>
      </c>
    </row>
    <row r="1711" spans="1:23" x14ac:dyDescent="0.2">
      <c r="A1711">
        <v>1710</v>
      </c>
      <c r="B1711">
        <v>12289</v>
      </c>
      <c r="C1711" s="1">
        <v>40901</v>
      </c>
      <c r="D1711" t="s">
        <v>21</v>
      </c>
      <c r="E1711">
        <v>25</v>
      </c>
      <c r="F1711">
        <v>2903.28</v>
      </c>
      <c r="G1711">
        <v>0.04</v>
      </c>
      <c r="H1711" t="s">
        <v>22</v>
      </c>
      <c r="I1711">
        <v>1269.05</v>
      </c>
      <c r="J1711">
        <v>120.97</v>
      </c>
      <c r="K1711">
        <v>7.11</v>
      </c>
      <c r="L1711" t="s">
        <v>203</v>
      </c>
      <c r="M1711">
        <f t="shared" si="52"/>
        <v>14</v>
      </c>
      <c r="N1711" t="s">
        <v>173</v>
      </c>
      <c r="O1711" t="s">
        <v>173</v>
      </c>
      <c r="P1711" t="s">
        <v>41</v>
      </c>
      <c r="Q1711" t="s">
        <v>42</v>
      </c>
      <c r="R1711" t="s">
        <v>210</v>
      </c>
      <c r="S1711" t="s">
        <v>211</v>
      </c>
      <c r="T1711" t="s">
        <v>48</v>
      </c>
      <c r="U1711">
        <v>0.36</v>
      </c>
      <c r="V1711" s="1">
        <v>40905</v>
      </c>
      <c r="W1711">
        <f t="shared" si="53"/>
        <v>120.97</v>
      </c>
    </row>
    <row r="1712" spans="1:23" x14ac:dyDescent="0.2">
      <c r="A1712">
        <v>1711</v>
      </c>
      <c r="B1712">
        <v>12292</v>
      </c>
      <c r="C1712" s="1">
        <v>41062</v>
      </c>
      <c r="D1712" t="s">
        <v>45</v>
      </c>
      <c r="E1712">
        <v>32</v>
      </c>
      <c r="F1712">
        <v>757.72799999999995</v>
      </c>
      <c r="G1712">
        <v>0.1</v>
      </c>
      <c r="H1712" t="s">
        <v>22</v>
      </c>
      <c r="I1712">
        <v>-127.23</v>
      </c>
      <c r="J1712">
        <v>26.31</v>
      </c>
      <c r="K1712">
        <v>5.89</v>
      </c>
      <c r="L1712" t="s">
        <v>1106</v>
      </c>
      <c r="M1712">
        <f t="shared" si="52"/>
        <v>12</v>
      </c>
      <c r="N1712" t="s">
        <v>672</v>
      </c>
      <c r="O1712" t="s">
        <v>673</v>
      </c>
      <c r="P1712" t="s">
        <v>33</v>
      </c>
      <c r="Q1712" t="s">
        <v>42</v>
      </c>
      <c r="R1712" t="s">
        <v>70</v>
      </c>
      <c r="S1712" t="s">
        <v>420</v>
      </c>
      <c r="T1712" t="s">
        <v>39</v>
      </c>
      <c r="U1712">
        <v>0.75</v>
      </c>
      <c r="V1712" s="1">
        <v>41062</v>
      </c>
      <c r="W1712">
        <f t="shared" si="53"/>
        <v>84.192000000000007</v>
      </c>
    </row>
    <row r="1713" spans="1:23" x14ac:dyDescent="0.2">
      <c r="A1713">
        <v>1712</v>
      </c>
      <c r="B1713">
        <v>12293</v>
      </c>
      <c r="C1713" s="1">
        <v>40712</v>
      </c>
      <c r="D1713" t="s">
        <v>30</v>
      </c>
      <c r="E1713">
        <v>31</v>
      </c>
      <c r="F1713">
        <v>270.94</v>
      </c>
      <c r="G1713">
        <v>0</v>
      </c>
      <c r="H1713" t="s">
        <v>22</v>
      </c>
      <c r="I1713">
        <v>119.64</v>
      </c>
      <c r="J1713">
        <v>8.74</v>
      </c>
      <c r="K1713">
        <v>1.39</v>
      </c>
      <c r="L1713" t="s">
        <v>531</v>
      </c>
      <c r="M1713">
        <f t="shared" si="52"/>
        <v>12</v>
      </c>
      <c r="N1713" t="s">
        <v>511</v>
      </c>
      <c r="O1713" t="s">
        <v>512</v>
      </c>
      <c r="P1713" t="s">
        <v>60</v>
      </c>
      <c r="Q1713" t="s">
        <v>26</v>
      </c>
      <c r="R1713" t="s">
        <v>76</v>
      </c>
      <c r="S1713" t="s">
        <v>567</v>
      </c>
      <c r="T1713" t="s">
        <v>39</v>
      </c>
      <c r="U1713">
        <v>0.38</v>
      </c>
      <c r="V1713" s="1">
        <v>40713</v>
      </c>
      <c r="W1713">
        <f t="shared" si="53"/>
        <v>0</v>
      </c>
    </row>
    <row r="1714" spans="1:23" x14ac:dyDescent="0.2">
      <c r="A1714">
        <v>1713</v>
      </c>
      <c r="B1714">
        <v>12320</v>
      </c>
      <c r="C1714" s="1">
        <v>40897</v>
      </c>
      <c r="D1714" t="s">
        <v>78</v>
      </c>
      <c r="E1714">
        <v>35</v>
      </c>
      <c r="F1714">
        <v>506.39750000000004</v>
      </c>
      <c r="G1714">
        <v>0.05</v>
      </c>
      <c r="H1714" t="s">
        <v>31</v>
      </c>
      <c r="I1714">
        <v>11.650950000000002</v>
      </c>
      <c r="J1714">
        <v>15.23</v>
      </c>
      <c r="K1714">
        <v>27.75</v>
      </c>
      <c r="L1714" t="s">
        <v>1495</v>
      </c>
      <c r="M1714">
        <f t="shared" si="52"/>
        <v>12</v>
      </c>
      <c r="N1714" t="s">
        <v>1123</v>
      </c>
      <c r="O1714" t="s">
        <v>1123</v>
      </c>
      <c r="P1714" t="s">
        <v>41</v>
      </c>
      <c r="Q1714" t="s">
        <v>49</v>
      </c>
      <c r="R1714" t="s">
        <v>83</v>
      </c>
      <c r="S1714" t="s">
        <v>1186</v>
      </c>
      <c r="T1714" t="s">
        <v>82</v>
      </c>
      <c r="U1714">
        <v>0.76</v>
      </c>
      <c r="V1714" s="1">
        <v>40899</v>
      </c>
      <c r="W1714">
        <f t="shared" si="53"/>
        <v>26.652500000000003</v>
      </c>
    </row>
    <row r="1715" spans="1:23" x14ac:dyDescent="0.2">
      <c r="A1715">
        <v>1714</v>
      </c>
      <c r="B1715">
        <v>12322</v>
      </c>
      <c r="C1715" s="1">
        <v>40674</v>
      </c>
      <c r="D1715" t="s">
        <v>78</v>
      </c>
      <c r="E1715">
        <v>36</v>
      </c>
      <c r="F1715">
        <v>3220.6716000000001</v>
      </c>
      <c r="G1715">
        <v>0.03</v>
      </c>
      <c r="H1715" t="s">
        <v>56</v>
      </c>
      <c r="I1715">
        <v>-398.11</v>
      </c>
      <c r="J1715">
        <v>92.23</v>
      </c>
      <c r="K1715">
        <v>39.61</v>
      </c>
      <c r="L1715" t="s">
        <v>1741</v>
      </c>
      <c r="M1715">
        <f t="shared" si="52"/>
        <v>10</v>
      </c>
      <c r="N1715" t="s">
        <v>1123</v>
      </c>
      <c r="O1715" t="s">
        <v>1123</v>
      </c>
      <c r="P1715" t="s">
        <v>25</v>
      </c>
      <c r="Q1715" t="s">
        <v>49</v>
      </c>
      <c r="R1715" t="s">
        <v>50</v>
      </c>
      <c r="S1715" t="s">
        <v>145</v>
      </c>
      <c r="T1715" t="s">
        <v>48</v>
      </c>
      <c r="U1715">
        <v>0.67</v>
      </c>
      <c r="V1715" s="1">
        <v>40676</v>
      </c>
      <c r="W1715">
        <f t="shared" si="53"/>
        <v>99.608400000000003</v>
      </c>
    </row>
    <row r="1716" spans="1:23" x14ac:dyDescent="0.2">
      <c r="A1716">
        <v>1715</v>
      </c>
      <c r="B1716">
        <v>12323</v>
      </c>
      <c r="C1716" s="1">
        <v>40635</v>
      </c>
      <c r="D1716" t="s">
        <v>45</v>
      </c>
      <c r="E1716">
        <v>32</v>
      </c>
      <c r="F1716">
        <v>475.10399999999998</v>
      </c>
      <c r="G1716">
        <v>0.02</v>
      </c>
      <c r="H1716" t="s">
        <v>22</v>
      </c>
      <c r="I1716">
        <v>-28.681000000000001</v>
      </c>
      <c r="J1716">
        <v>15.15</v>
      </c>
      <c r="K1716">
        <v>10.130000000000001</v>
      </c>
      <c r="L1716" t="s">
        <v>833</v>
      </c>
      <c r="M1716">
        <f t="shared" si="52"/>
        <v>14</v>
      </c>
      <c r="N1716" t="s">
        <v>1123</v>
      </c>
      <c r="O1716" t="s">
        <v>1123</v>
      </c>
      <c r="P1716" t="s">
        <v>41</v>
      </c>
      <c r="Q1716" t="s">
        <v>26</v>
      </c>
      <c r="R1716" t="s">
        <v>37</v>
      </c>
      <c r="S1716" t="s">
        <v>1237</v>
      </c>
      <c r="T1716" t="s">
        <v>39</v>
      </c>
      <c r="U1716">
        <v>0.38</v>
      </c>
      <c r="V1716" s="1">
        <v>40636</v>
      </c>
      <c r="W1716">
        <f t="shared" si="53"/>
        <v>9.6959999999999997</v>
      </c>
    </row>
    <row r="1717" spans="1:23" x14ac:dyDescent="0.2">
      <c r="A1717">
        <v>1716</v>
      </c>
      <c r="B1717">
        <v>12323</v>
      </c>
      <c r="C1717" s="1">
        <v>40635</v>
      </c>
      <c r="D1717" t="s">
        <v>45</v>
      </c>
      <c r="E1717">
        <v>4</v>
      </c>
      <c r="F1717">
        <v>29.52</v>
      </c>
      <c r="G1717">
        <v>0</v>
      </c>
      <c r="H1717" t="s">
        <v>22</v>
      </c>
      <c r="I1717">
        <v>14.19</v>
      </c>
      <c r="J1717">
        <v>7.38</v>
      </c>
      <c r="K1717">
        <v>5.21</v>
      </c>
      <c r="L1717" t="s">
        <v>833</v>
      </c>
      <c r="M1717">
        <f t="shared" si="52"/>
        <v>14</v>
      </c>
      <c r="N1717" t="s">
        <v>1123</v>
      </c>
      <c r="O1717" t="s">
        <v>1123</v>
      </c>
      <c r="P1717" t="s">
        <v>41</v>
      </c>
      <c r="Q1717" t="s">
        <v>49</v>
      </c>
      <c r="R1717" t="s">
        <v>50</v>
      </c>
      <c r="S1717" t="s">
        <v>514</v>
      </c>
      <c r="T1717" t="s">
        <v>39</v>
      </c>
      <c r="U1717">
        <v>0.56000000000000005</v>
      </c>
      <c r="V1717" s="1">
        <v>40637</v>
      </c>
      <c r="W1717">
        <f t="shared" si="53"/>
        <v>0</v>
      </c>
    </row>
    <row r="1718" spans="1:23" x14ac:dyDescent="0.2">
      <c r="A1718">
        <v>1717</v>
      </c>
      <c r="B1718">
        <v>12326</v>
      </c>
      <c r="C1718" s="1">
        <v>40576</v>
      </c>
      <c r="D1718" t="s">
        <v>78</v>
      </c>
      <c r="E1718">
        <v>4</v>
      </c>
      <c r="F1718">
        <v>111.492</v>
      </c>
      <c r="G1718">
        <v>0.05</v>
      </c>
      <c r="H1718" t="s">
        <v>22</v>
      </c>
      <c r="I1718">
        <v>-0.37000000000000099</v>
      </c>
      <c r="J1718">
        <v>29.34</v>
      </c>
      <c r="K1718">
        <v>57.87</v>
      </c>
      <c r="L1718" t="s">
        <v>1471</v>
      </c>
      <c r="M1718">
        <f t="shared" si="52"/>
        <v>12</v>
      </c>
      <c r="N1718" t="s">
        <v>1123</v>
      </c>
      <c r="O1718" t="s">
        <v>1123</v>
      </c>
      <c r="P1718" t="s">
        <v>25</v>
      </c>
      <c r="Q1718" t="s">
        <v>49</v>
      </c>
      <c r="R1718" t="s">
        <v>50</v>
      </c>
      <c r="S1718" t="s">
        <v>1347</v>
      </c>
      <c r="T1718" t="s">
        <v>39</v>
      </c>
      <c r="U1718">
        <v>0.54</v>
      </c>
      <c r="V1718" s="1">
        <v>40578</v>
      </c>
      <c r="W1718">
        <f t="shared" si="53"/>
        <v>5.8680000000000003</v>
      </c>
    </row>
    <row r="1719" spans="1:23" x14ac:dyDescent="0.2">
      <c r="A1719">
        <v>1718</v>
      </c>
      <c r="B1719">
        <v>12352</v>
      </c>
      <c r="C1719" s="1">
        <v>40991</v>
      </c>
      <c r="D1719" t="s">
        <v>63</v>
      </c>
      <c r="E1719">
        <v>5</v>
      </c>
      <c r="F1719">
        <v>27.016499999999997</v>
      </c>
      <c r="G1719">
        <v>7.0000000000000007E-2</v>
      </c>
      <c r="H1719" t="s">
        <v>22</v>
      </c>
      <c r="I1719">
        <v>-32.820999999999998</v>
      </c>
      <c r="J1719">
        <v>5.81</v>
      </c>
      <c r="K1719">
        <v>8.49</v>
      </c>
      <c r="L1719" t="s">
        <v>212</v>
      </c>
      <c r="M1719">
        <f t="shared" si="52"/>
        <v>13</v>
      </c>
      <c r="N1719" t="s">
        <v>173</v>
      </c>
      <c r="O1719" t="s">
        <v>173</v>
      </c>
      <c r="P1719" t="s">
        <v>41</v>
      </c>
      <c r="Q1719" t="s">
        <v>26</v>
      </c>
      <c r="R1719" t="s">
        <v>37</v>
      </c>
      <c r="S1719" t="s">
        <v>213</v>
      </c>
      <c r="T1719" t="s">
        <v>39</v>
      </c>
      <c r="U1719">
        <v>0.39</v>
      </c>
      <c r="V1719" s="1">
        <v>40992</v>
      </c>
      <c r="W1719">
        <f t="shared" si="53"/>
        <v>2.0335000000000001</v>
      </c>
    </row>
    <row r="1720" spans="1:23" x14ac:dyDescent="0.2">
      <c r="A1720">
        <v>1719</v>
      </c>
      <c r="B1720">
        <v>12355</v>
      </c>
      <c r="C1720" s="1">
        <v>40691</v>
      </c>
      <c r="D1720" t="s">
        <v>45</v>
      </c>
      <c r="E1720">
        <v>36</v>
      </c>
      <c r="F1720">
        <v>201.83760000000001</v>
      </c>
      <c r="G1720">
        <v>0.03</v>
      </c>
      <c r="H1720" t="s">
        <v>22</v>
      </c>
      <c r="I1720">
        <v>-81.06</v>
      </c>
      <c r="J1720">
        <v>5.78</v>
      </c>
      <c r="K1720">
        <v>5.67</v>
      </c>
      <c r="L1720" t="s">
        <v>1028</v>
      </c>
      <c r="M1720">
        <f t="shared" si="52"/>
        <v>10</v>
      </c>
      <c r="N1720" t="s">
        <v>1905</v>
      </c>
      <c r="O1720" t="s">
        <v>673</v>
      </c>
      <c r="P1720" t="s">
        <v>41</v>
      </c>
      <c r="Q1720" t="s">
        <v>26</v>
      </c>
      <c r="R1720" t="s">
        <v>61</v>
      </c>
      <c r="S1720" t="s">
        <v>587</v>
      </c>
      <c r="T1720" t="s">
        <v>39</v>
      </c>
      <c r="U1720">
        <v>0.36</v>
      </c>
      <c r="V1720" s="1">
        <v>40692</v>
      </c>
      <c r="W1720">
        <f t="shared" si="53"/>
        <v>6.2423999999999999</v>
      </c>
    </row>
    <row r="1721" spans="1:23" x14ac:dyDescent="0.2">
      <c r="A1721">
        <v>1720</v>
      </c>
      <c r="B1721">
        <v>12355</v>
      </c>
      <c r="C1721" s="1">
        <v>40691</v>
      </c>
      <c r="D1721" t="s">
        <v>45</v>
      </c>
      <c r="E1721">
        <v>14</v>
      </c>
      <c r="F1721">
        <v>209.58</v>
      </c>
      <c r="G1721">
        <v>0</v>
      </c>
      <c r="H1721" t="s">
        <v>22</v>
      </c>
      <c r="I1721">
        <v>-29.07</v>
      </c>
      <c r="J1721">
        <v>14.97</v>
      </c>
      <c r="K1721">
        <v>7.51</v>
      </c>
      <c r="L1721" t="s">
        <v>1028</v>
      </c>
      <c r="M1721">
        <f t="shared" si="52"/>
        <v>10</v>
      </c>
      <c r="N1721" t="s">
        <v>1905</v>
      </c>
      <c r="O1721" t="s">
        <v>673</v>
      </c>
      <c r="P1721" t="s">
        <v>41</v>
      </c>
      <c r="Q1721" t="s">
        <v>26</v>
      </c>
      <c r="R1721" t="s">
        <v>27</v>
      </c>
      <c r="S1721" t="s">
        <v>394</v>
      </c>
      <c r="T1721" t="s">
        <v>39</v>
      </c>
      <c r="U1721">
        <v>0.56999999999999995</v>
      </c>
      <c r="V1721" s="1">
        <v>40692</v>
      </c>
      <c r="W1721">
        <f t="shared" si="53"/>
        <v>0</v>
      </c>
    </row>
    <row r="1722" spans="1:23" x14ac:dyDescent="0.2">
      <c r="A1722">
        <v>1721</v>
      </c>
      <c r="B1722">
        <v>12355</v>
      </c>
      <c r="C1722" s="1">
        <v>40691</v>
      </c>
      <c r="D1722" t="s">
        <v>45</v>
      </c>
      <c r="E1722">
        <v>45</v>
      </c>
      <c r="F1722">
        <v>163.53</v>
      </c>
      <c r="G1722">
        <v>0.08</v>
      </c>
      <c r="H1722" t="s">
        <v>22</v>
      </c>
      <c r="I1722">
        <v>-167.06</v>
      </c>
      <c r="J1722">
        <v>3.95</v>
      </c>
      <c r="K1722">
        <v>5.13</v>
      </c>
      <c r="L1722" t="s">
        <v>1028</v>
      </c>
      <c r="M1722">
        <f t="shared" si="52"/>
        <v>10</v>
      </c>
      <c r="N1722" t="s">
        <v>974</v>
      </c>
      <c r="O1722" t="s">
        <v>512</v>
      </c>
      <c r="P1722" t="s">
        <v>41</v>
      </c>
      <c r="Q1722" t="s">
        <v>26</v>
      </c>
      <c r="R1722" t="s">
        <v>34</v>
      </c>
      <c r="S1722" t="s">
        <v>1029</v>
      </c>
      <c r="T1722" t="s">
        <v>39</v>
      </c>
      <c r="U1722">
        <v>0.59</v>
      </c>
      <c r="V1722" s="1">
        <v>40693</v>
      </c>
      <c r="W1722">
        <f t="shared" si="53"/>
        <v>14.22</v>
      </c>
    </row>
    <row r="1723" spans="1:23" x14ac:dyDescent="0.2">
      <c r="A1723">
        <v>1722</v>
      </c>
      <c r="B1723">
        <v>12356</v>
      </c>
      <c r="C1723" s="1">
        <v>41200</v>
      </c>
      <c r="D1723" t="s">
        <v>78</v>
      </c>
      <c r="E1723">
        <v>39</v>
      </c>
      <c r="F1723">
        <v>228.55560000000003</v>
      </c>
      <c r="G1723">
        <v>0.02</v>
      </c>
      <c r="H1723" t="s">
        <v>22</v>
      </c>
      <c r="I1723">
        <v>-70.849999999999994</v>
      </c>
      <c r="J1723">
        <v>5.98</v>
      </c>
      <c r="K1723">
        <v>5.35</v>
      </c>
      <c r="L1723" t="s">
        <v>2121</v>
      </c>
      <c r="M1723">
        <f t="shared" si="52"/>
        <v>14</v>
      </c>
      <c r="N1723" t="s">
        <v>2073</v>
      </c>
      <c r="O1723" t="s">
        <v>704</v>
      </c>
      <c r="P1723" t="s">
        <v>33</v>
      </c>
      <c r="Q1723" t="s">
        <v>26</v>
      </c>
      <c r="R1723" t="s">
        <v>61</v>
      </c>
      <c r="S1723" t="s">
        <v>882</v>
      </c>
      <c r="T1723" t="s">
        <v>39</v>
      </c>
      <c r="U1723">
        <v>0.4</v>
      </c>
      <c r="V1723" s="1">
        <v>41203</v>
      </c>
      <c r="W1723">
        <f t="shared" si="53"/>
        <v>4.6644000000000005</v>
      </c>
    </row>
    <row r="1724" spans="1:23" x14ac:dyDescent="0.2">
      <c r="A1724">
        <v>1723</v>
      </c>
      <c r="B1724">
        <v>12389</v>
      </c>
      <c r="C1724" s="1">
        <v>40029</v>
      </c>
      <c r="D1724" t="s">
        <v>63</v>
      </c>
      <c r="E1724">
        <v>34</v>
      </c>
      <c r="F1724">
        <v>2560.5876000000003</v>
      </c>
      <c r="G1724">
        <v>7.0000000000000007E-2</v>
      </c>
      <c r="H1724" t="s">
        <v>22</v>
      </c>
      <c r="I1724">
        <v>670.96</v>
      </c>
      <c r="J1724">
        <v>80.98</v>
      </c>
      <c r="K1724">
        <v>7.18</v>
      </c>
      <c r="L1724" t="s">
        <v>1006</v>
      </c>
      <c r="M1724">
        <f t="shared" si="52"/>
        <v>16</v>
      </c>
      <c r="N1724" t="s">
        <v>974</v>
      </c>
      <c r="O1724" t="s">
        <v>512</v>
      </c>
      <c r="P1724" t="s">
        <v>41</v>
      </c>
      <c r="Q1724" t="s">
        <v>42</v>
      </c>
      <c r="R1724" t="s">
        <v>70</v>
      </c>
      <c r="S1724" t="s">
        <v>686</v>
      </c>
      <c r="T1724" t="s">
        <v>39</v>
      </c>
      <c r="U1724">
        <v>0.48</v>
      </c>
      <c r="V1724" s="1">
        <v>40031</v>
      </c>
      <c r="W1724">
        <f t="shared" si="53"/>
        <v>192.73240000000004</v>
      </c>
    </row>
    <row r="1725" spans="1:23" x14ac:dyDescent="0.2">
      <c r="A1725">
        <v>1724</v>
      </c>
      <c r="B1725">
        <v>12389</v>
      </c>
      <c r="C1725" s="1">
        <v>40029</v>
      </c>
      <c r="D1725" t="s">
        <v>63</v>
      </c>
      <c r="E1725">
        <v>16</v>
      </c>
      <c r="F1725">
        <v>167.072</v>
      </c>
      <c r="G1725">
        <v>0.08</v>
      </c>
      <c r="H1725" t="s">
        <v>22</v>
      </c>
      <c r="I1725">
        <v>-74.77</v>
      </c>
      <c r="J1725">
        <v>11.35</v>
      </c>
      <c r="K1725">
        <v>8.6</v>
      </c>
      <c r="L1725" t="s">
        <v>1006</v>
      </c>
      <c r="M1725">
        <f t="shared" si="52"/>
        <v>16</v>
      </c>
      <c r="N1725" t="s">
        <v>974</v>
      </c>
      <c r="O1725" t="s">
        <v>512</v>
      </c>
      <c r="P1725" t="s">
        <v>41</v>
      </c>
      <c r="Q1725" t="s">
        <v>26</v>
      </c>
      <c r="R1725" t="s">
        <v>27</v>
      </c>
      <c r="S1725" t="s">
        <v>1030</v>
      </c>
      <c r="T1725" t="s">
        <v>39</v>
      </c>
      <c r="U1725">
        <v>0.56999999999999995</v>
      </c>
      <c r="V1725" s="1">
        <v>40030</v>
      </c>
      <c r="W1725">
        <f t="shared" si="53"/>
        <v>14.528</v>
      </c>
    </row>
    <row r="1726" spans="1:23" x14ac:dyDescent="0.2">
      <c r="A1726">
        <v>1725</v>
      </c>
      <c r="B1726">
        <v>12417</v>
      </c>
      <c r="C1726" s="1">
        <v>40475</v>
      </c>
      <c r="D1726" t="s">
        <v>78</v>
      </c>
      <c r="E1726">
        <v>19</v>
      </c>
      <c r="F1726">
        <v>132.16399999999999</v>
      </c>
      <c r="G1726">
        <v>0.06</v>
      </c>
      <c r="H1726" t="s">
        <v>22</v>
      </c>
      <c r="I1726">
        <v>34.31</v>
      </c>
      <c r="J1726">
        <v>7.4</v>
      </c>
      <c r="K1726">
        <v>1.71</v>
      </c>
      <c r="L1726" t="s">
        <v>1757</v>
      </c>
      <c r="M1726">
        <f t="shared" si="52"/>
        <v>14</v>
      </c>
      <c r="N1726" t="s">
        <v>2073</v>
      </c>
      <c r="O1726" t="s">
        <v>704</v>
      </c>
      <c r="P1726" t="s">
        <v>41</v>
      </c>
      <c r="Q1726" t="s">
        <v>26</v>
      </c>
      <c r="R1726" t="s">
        <v>61</v>
      </c>
      <c r="S1726" t="s">
        <v>864</v>
      </c>
      <c r="T1726" t="s">
        <v>68</v>
      </c>
      <c r="U1726">
        <v>0.4</v>
      </c>
      <c r="V1726" s="1">
        <v>40477</v>
      </c>
      <c r="W1726">
        <f t="shared" si="53"/>
        <v>8.4359999999999999</v>
      </c>
    </row>
    <row r="1727" spans="1:23" x14ac:dyDescent="0.2">
      <c r="A1727">
        <v>1726</v>
      </c>
      <c r="B1727">
        <v>12418</v>
      </c>
      <c r="C1727" s="1">
        <v>40957</v>
      </c>
      <c r="D1727" t="s">
        <v>45</v>
      </c>
      <c r="E1727">
        <v>38</v>
      </c>
      <c r="F1727">
        <v>275.94839999999999</v>
      </c>
      <c r="G1727">
        <v>0.09</v>
      </c>
      <c r="H1727" t="s">
        <v>22</v>
      </c>
      <c r="I1727">
        <v>-142.86000000000001</v>
      </c>
      <c r="J1727">
        <v>7.98</v>
      </c>
      <c r="K1727">
        <v>6.5</v>
      </c>
      <c r="L1727" t="s">
        <v>1841</v>
      </c>
      <c r="M1727">
        <f t="shared" si="52"/>
        <v>10</v>
      </c>
      <c r="N1727" t="s">
        <v>2012</v>
      </c>
      <c r="O1727" t="s">
        <v>2012</v>
      </c>
      <c r="P1727" t="s">
        <v>60</v>
      </c>
      <c r="Q1727" t="s">
        <v>26</v>
      </c>
      <c r="R1727" t="s">
        <v>27</v>
      </c>
      <c r="S1727" t="s">
        <v>1549</v>
      </c>
      <c r="T1727" t="s">
        <v>48</v>
      </c>
      <c r="U1727">
        <v>0.59</v>
      </c>
      <c r="V1727" s="1">
        <v>40959</v>
      </c>
      <c r="W1727">
        <f t="shared" si="53"/>
        <v>27.291599999999999</v>
      </c>
    </row>
    <row r="1728" spans="1:23" x14ac:dyDescent="0.2">
      <c r="A1728">
        <v>1727</v>
      </c>
      <c r="B1728">
        <v>12419</v>
      </c>
      <c r="C1728" s="1">
        <v>40831</v>
      </c>
      <c r="D1728" t="s">
        <v>78</v>
      </c>
      <c r="E1728">
        <v>12</v>
      </c>
      <c r="F1728">
        <v>21860.865599999997</v>
      </c>
      <c r="G1728">
        <v>0.06</v>
      </c>
      <c r="H1728" t="s">
        <v>22</v>
      </c>
      <c r="I1728">
        <v>5322.14</v>
      </c>
      <c r="J1728">
        <v>1938.02</v>
      </c>
      <c r="K1728">
        <v>13.99</v>
      </c>
      <c r="L1728" t="s">
        <v>79</v>
      </c>
      <c r="M1728">
        <f t="shared" si="52"/>
        <v>15</v>
      </c>
      <c r="N1728" t="s">
        <v>173</v>
      </c>
      <c r="O1728" t="s">
        <v>173</v>
      </c>
      <c r="P1728" t="s">
        <v>41</v>
      </c>
      <c r="Q1728" t="s">
        <v>42</v>
      </c>
      <c r="R1728" t="s">
        <v>210</v>
      </c>
      <c r="S1728" t="s">
        <v>214</v>
      </c>
      <c r="T1728" t="s">
        <v>48</v>
      </c>
      <c r="U1728">
        <v>0.38</v>
      </c>
      <c r="V1728" s="1">
        <v>40833</v>
      </c>
      <c r="W1728">
        <f t="shared" si="53"/>
        <v>1395.3743999999999</v>
      </c>
    </row>
    <row r="1729" spans="1:23" x14ac:dyDescent="0.2">
      <c r="A1729">
        <v>1728</v>
      </c>
      <c r="B1729">
        <v>12420</v>
      </c>
      <c r="C1729" s="1">
        <v>40538</v>
      </c>
      <c r="D1729" t="s">
        <v>63</v>
      </c>
      <c r="E1729">
        <v>34</v>
      </c>
      <c r="F1729">
        <v>511.04039999999998</v>
      </c>
      <c r="G1729">
        <v>0.06</v>
      </c>
      <c r="H1729" t="s">
        <v>56</v>
      </c>
      <c r="I1729">
        <v>-166.75</v>
      </c>
      <c r="J1729">
        <v>15.99</v>
      </c>
      <c r="K1729">
        <v>13.18</v>
      </c>
      <c r="L1729" t="s">
        <v>1951</v>
      </c>
      <c r="M1729">
        <f t="shared" si="52"/>
        <v>10</v>
      </c>
      <c r="N1729" t="s">
        <v>1905</v>
      </c>
      <c r="O1729" t="s">
        <v>673</v>
      </c>
      <c r="P1729" t="s">
        <v>60</v>
      </c>
      <c r="Q1729" t="s">
        <v>26</v>
      </c>
      <c r="R1729" t="s">
        <v>37</v>
      </c>
      <c r="S1729" t="s">
        <v>92</v>
      </c>
      <c r="T1729" t="s">
        <v>39</v>
      </c>
      <c r="U1729">
        <v>0.37</v>
      </c>
      <c r="V1729" s="1">
        <v>40538</v>
      </c>
      <c r="W1729">
        <f t="shared" si="53"/>
        <v>32.619599999999998</v>
      </c>
    </row>
    <row r="1730" spans="1:23" x14ac:dyDescent="0.2">
      <c r="A1730">
        <v>1729</v>
      </c>
      <c r="B1730">
        <v>12420</v>
      </c>
      <c r="C1730" s="1">
        <v>40538</v>
      </c>
      <c r="D1730" t="s">
        <v>63</v>
      </c>
      <c r="E1730">
        <v>1</v>
      </c>
      <c r="F1730">
        <v>4.9302000000000001</v>
      </c>
      <c r="G1730">
        <v>0.01</v>
      </c>
      <c r="H1730" t="s">
        <v>22</v>
      </c>
      <c r="I1730">
        <v>-1.84</v>
      </c>
      <c r="J1730">
        <v>4.9800000000000004</v>
      </c>
      <c r="K1730">
        <v>0.8</v>
      </c>
      <c r="L1730" t="s">
        <v>1951</v>
      </c>
      <c r="M1730">
        <f t="shared" si="52"/>
        <v>10</v>
      </c>
      <c r="N1730" t="s">
        <v>1905</v>
      </c>
      <c r="O1730" t="s">
        <v>673</v>
      </c>
      <c r="P1730" t="s">
        <v>60</v>
      </c>
      <c r="Q1730" t="s">
        <v>26</v>
      </c>
      <c r="R1730" t="s">
        <v>61</v>
      </c>
      <c r="S1730" t="s">
        <v>842</v>
      </c>
      <c r="T1730" t="s">
        <v>68</v>
      </c>
      <c r="U1730">
        <v>0.36</v>
      </c>
      <c r="V1730" s="1">
        <v>40539</v>
      </c>
      <c r="W1730">
        <f t="shared" si="53"/>
        <v>4.9800000000000004E-2</v>
      </c>
    </row>
    <row r="1731" spans="1:23" x14ac:dyDescent="0.2">
      <c r="A1731">
        <v>1730</v>
      </c>
      <c r="B1731">
        <v>12448</v>
      </c>
      <c r="C1731" s="1">
        <v>40855</v>
      </c>
      <c r="D1731" t="s">
        <v>78</v>
      </c>
      <c r="E1731">
        <v>33</v>
      </c>
      <c r="F1731">
        <v>226.4922</v>
      </c>
      <c r="G1731">
        <v>7.0000000000000007E-2</v>
      </c>
      <c r="H1731" t="s">
        <v>22</v>
      </c>
      <c r="I1731">
        <v>-269.80150000000003</v>
      </c>
      <c r="J1731">
        <v>7.38</v>
      </c>
      <c r="K1731">
        <v>11.51</v>
      </c>
      <c r="L1731" t="s">
        <v>1677</v>
      </c>
      <c r="M1731">
        <f t="shared" ref="M1731:M1794" si="54">LEN(L1731)</f>
        <v>11</v>
      </c>
      <c r="N1731" t="s">
        <v>1595</v>
      </c>
      <c r="O1731" t="s">
        <v>1595</v>
      </c>
      <c r="P1731" t="s">
        <v>25</v>
      </c>
      <c r="Q1731" t="s">
        <v>26</v>
      </c>
      <c r="R1731" t="s">
        <v>37</v>
      </c>
      <c r="S1731" t="s">
        <v>1685</v>
      </c>
      <c r="T1731" t="s">
        <v>39</v>
      </c>
      <c r="U1731">
        <v>0.36</v>
      </c>
      <c r="V1731" s="1">
        <v>40858</v>
      </c>
      <c r="W1731">
        <f t="shared" ref="W1731:W1794" si="55">(J1731*E1731)*G1731</f>
        <v>17.047800000000002</v>
      </c>
    </row>
    <row r="1732" spans="1:23" x14ac:dyDescent="0.2">
      <c r="A1732">
        <v>1731</v>
      </c>
      <c r="B1732">
        <v>12448</v>
      </c>
      <c r="C1732" s="1">
        <v>40855</v>
      </c>
      <c r="D1732" t="s">
        <v>78</v>
      </c>
      <c r="E1732">
        <v>24</v>
      </c>
      <c r="F1732">
        <v>6292.3584000000001</v>
      </c>
      <c r="G1732">
        <v>0.08</v>
      </c>
      <c r="H1732" t="s">
        <v>31</v>
      </c>
      <c r="I1732">
        <v>459.5</v>
      </c>
      <c r="J1732">
        <v>284.98</v>
      </c>
      <c r="K1732">
        <v>69.55</v>
      </c>
      <c r="L1732" t="s">
        <v>1677</v>
      </c>
      <c r="M1732">
        <f t="shared" si="54"/>
        <v>11</v>
      </c>
      <c r="N1732" t="s">
        <v>1595</v>
      </c>
      <c r="O1732" t="s">
        <v>1595</v>
      </c>
      <c r="P1732" t="s">
        <v>25</v>
      </c>
      <c r="Q1732" t="s">
        <v>49</v>
      </c>
      <c r="R1732" t="s">
        <v>112</v>
      </c>
      <c r="S1732" t="s">
        <v>834</v>
      </c>
      <c r="T1732" t="s">
        <v>36</v>
      </c>
      <c r="U1732">
        <v>0.6</v>
      </c>
      <c r="V1732" s="1">
        <v>40856</v>
      </c>
      <c r="W1732">
        <f t="shared" si="55"/>
        <v>547.16160000000002</v>
      </c>
    </row>
    <row r="1733" spans="1:23" x14ac:dyDescent="0.2">
      <c r="A1733">
        <v>1732</v>
      </c>
      <c r="B1733">
        <v>12449</v>
      </c>
      <c r="C1733" s="1">
        <v>40209</v>
      </c>
      <c r="D1733" t="s">
        <v>63</v>
      </c>
      <c r="E1733">
        <v>36</v>
      </c>
      <c r="F1733">
        <v>1396.1016</v>
      </c>
      <c r="G1733">
        <v>0.03</v>
      </c>
      <c r="H1733" t="s">
        <v>22</v>
      </c>
      <c r="I1733">
        <v>88.68</v>
      </c>
      <c r="J1733">
        <v>39.979999999999997</v>
      </c>
      <c r="K1733">
        <v>4</v>
      </c>
      <c r="L1733" t="s">
        <v>2069</v>
      </c>
      <c r="M1733">
        <f t="shared" si="54"/>
        <v>14</v>
      </c>
      <c r="N1733" t="s">
        <v>703</v>
      </c>
      <c r="O1733" t="s">
        <v>704</v>
      </c>
      <c r="P1733" t="s">
        <v>25</v>
      </c>
      <c r="Q1733" t="s">
        <v>42</v>
      </c>
      <c r="R1733" t="s">
        <v>70</v>
      </c>
      <c r="S1733" t="s">
        <v>906</v>
      </c>
      <c r="T1733" t="s">
        <v>39</v>
      </c>
      <c r="U1733">
        <v>0.7</v>
      </c>
      <c r="V1733" s="1">
        <v>40211</v>
      </c>
      <c r="W1733">
        <f t="shared" si="55"/>
        <v>43.178399999999996</v>
      </c>
    </row>
    <row r="1734" spans="1:23" x14ac:dyDescent="0.2">
      <c r="A1734">
        <v>1733</v>
      </c>
      <c r="B1734">
        <v>12450</v>
      </c>
      <c r="C1734" s="1">
        <v>39884</v>
      </c>
      <c r="D1734" t="s">
        <v>45</v>
      </c>
      <c r="E1734">
        <v>15</v>
      </c>
      <c r="F1734">
        <v>1109.7</v>
      </c>
      <c r="G1734">
        <v>0</v>
      </c>
      <c r="H1734" t="s">
        <v>22</v>
      </c>
      <c r="I1734">
        <v>-88.61</v>
      </c>
      <c r="J1734">
        <v>73.98</v>
      </c>
      <c r="K1734">
        <v>14.52</v>
      </c>
      <c r="L1734" t="s">
        <v>1705</v>
      </c>
      <c r="M1734">
        <f t="shared" si="54"/>
        <v>15</v>
      </c>
      <c r="N1734" t="s">
        <v>2073</v>
      </c>
      <c r="O1734" t="s">
        <v>704</v>
      </c>
      <c r="P1734" t="s">
        <v>25</v>
      </c>
      <c r="Q1734" t="s">
        <v>42</v>
      </c>
      <c r="R1734" t="s">
        <v>70</v>
      </c>
      <c r="S1734" t="s">
        <v>822</v>
      </c>
      <c r="T1734" t="s">
        <v>39</v>
      </c>
      <c r="U1734">
        <v>0.65</v>
      </c>
      <c r="V1734" s="1">
        <v>39886</v>
      </c>
      <c r="W1734">
        <f t="shared" si="55"/>
        <v>0</v>
      </c>
    </row>
    <row r="1735" spans="1:23" x14ac:dyDescent="0.2">
      <c r="A1735">
        <v>1734</v>
      </c>
      <c r="B1735">
        <v>12451</v>
      </c>
      <c r="C1735" s="1">
        <v>40287</v>
      </c>
      <c r="D1735" t="s">
        <v>21</v>
      </c>
      <c r="E1735">
        <v>26</v>
      </c>
      <c r="F1735">
        <v>3371.4251999999997</v>
      </c>
      <c r="G1735">
        <v>0.01</v>
      </c>
      <c r="H1735" t="s">
        <v>31</v>
      </c>
      <c r="I1735">
        <v>-372.82</v>
      </c>
      <c r="J1735">
        <v>130.97999999999999</v>
      </c>
      <c r="K1735">
        <v>54.74</v>
      </c>
      <c r="L1735" t="s">
        <v>1848</v>
      </c>
      <c r="M1735">
        <f t="shared" si="54"/>
        <v>13</v>
      </c>
      <c r="N1735" t="s">
        <v>672</v>
      </c>
      <c r="O1735" t="s">
        <v>673</v>
      </c>
      <c r="P1735" t="s">
        <v>25</v>
      </c>
      <c r="Q1735" t="s">
        <v>49</v>
      </c>
      <c r="R1735" t="s">
        <v>80</v>
      </c>
      <c r="S1735" t="s">
        <v>807</v>
      </c>
      <c r="T1735" t="s">
        <v>82</v>
      </c>
      <c r="U1735">
        <v>0.69</v>
      </c>
      <c r="V1735" s="1">
        <v>40289</v>
      </c>
      <c r="W1735">
        <f t="shared" si="55"/>
        <v>34.054799999999993</v>
      </c>
    </row>
    <row r="1736" spans="1:23" x14ac:dyDescent="0.2">
      <c r="A1736">
        <v>1735</v>
      </c>
      <c r="B1736">
        <v>12451</v>
      </c>
      <c r="C1736" s="1">
        <v>40287</v>
      </c>
      <c r="D1736" t="s">
        <v>21</v>
      </c>
      <c r="E1736">
        <v>21</v>
      </c>
      <c r="F1736">
        <v>305.22239999999999</v>
      </c>
      <c r="G1736">
        <v>0.04</v>
      </c>
      <c r="H1736" t="s">
        <v>56</v>
      </c>
      <c r="I1736">
        <v>-53.57</v>
      </c>
      <c r="J1736">
        <v>15.14</v>
      </c>
      <c r="K1736">
        <v>4.53</v>
      </c>
      <c r="L1736" t="s">
        <v>1848</v>
      </c>
      <c r="M1736">
        <f t="shared" si="54"/>
        <v>13</v>
      </c>
      <c r="N1736" t="s">
        <v>672</v>
      </c>
      <c r="O1736" t="s">
        <v>673</v>
      </c>
      <c r="P1736" t="s">
        <v>25</v>
      </c>
      <c r="Q1736" t="s">
        <v>26</v>
      </c>
      <c r="R1736" t="s">
        <v>27</v>
      </c>
      <c r="S1736" t="s">
        <v>721</v>
      </c>
      <c r="T1736" t="s">
        <v>39</v>
      </c>
      <c r="U1736">
        <v>0.81</v>
      </c>
      <c r="V1736" s="1">
        <v>40289</v>
      </c>
      <c r="W1736">
        <f t="shared" si="55"/>
        <v>12.717600000000001</v>
      </c>
    </row>
    <row r="1737" spans="1:23" x14ac:dyDescent="0.2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356.95080000000002</v>
      </c>
      <c r="G1737">
        <v>0.08</v>
      </c>
      <c r="H1737" t="s">
        <v>22</v>
      </c>
      <c r="I1737">
        <v>-228.2405</v>
      </c>
      <c r="J1737">
        <v>387.99</v>
      </c>
      <c r="K1737">
        <v>19.989999999999998</v>
      </c>
      <c r="L1737" t="s">
        <v>1166</v>
      </c>
      <c r="M1737">
        <f t="shared" si="54"/>
        <v>14</v>
      </c>
      <c r="N1737" t="s">
        <v>1123</v>
      </c>
      <c r="O1737" t="s">
        <v>1123</v>
      </c>
      <c r="P1737" t="s">
        <v>41</v>
      </c>
      <c r="Q1737" t="s">
        <v>26</v>
      </c>
      <c r="R1737" t="s">
        <v>37</v>
      </c>
      <c r="S1737" t="s">
        <v>366</v>
      </c>
      <c r="T1737" t="s">
        <v>39</v>
      </c>
      <c r="U1737">
        <v>0.38</v>
      </c>
      <c r="V1737" s="1">
        <v>40520</v>
      </c>
      <c r="W1737">
        <f t="shared" si="55"/>
        <v>31.039200000000001</v>
      </c>
    </row>
    <row r="1738" spans="1:23" x14ac:dyDescent="0.2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107.71199999999999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1166</v>
      </c>
      <c r="M1738">
        <f t="shared" si="54"/>
        <v>14</v>
      </c>
      <c r="N1738" t="s">
        <v>1123</v>
      </c>
      <c r="O1738" t="s">
        <v>1123</v>
      </c>
      <c r="P1738" t="s">
        <v>41</v>
      </c>
      <c r="Q1738" t="s">
        <v>42</v>
      </c>
      <c r="R1738" t="s">
        <v>70</v>
      </c>
      <c r="S1738" t="s">
        <v>1168</v>
      </c>
      <c r="T1738" t="s">
        <v>52</v>
      </c>
      <c r="U1738">
        <v>0.66</v>
      </c>
      <c r="V1738" s="1">
        <v>40521</v>
      </c>
      <c r="W1738">
        <f t="shared" si="55"/>
        <v>4.4879999999999995</v>
      </c>
    </row>
    <row r="1739" spans="1:23" x14ac:dyDescent="0.2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2063.4227999999998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1166</v>
      </c>
      <c r="M1739">
        <f t="shared" si="54"/>
        <v>14</v>
      </c>
      <c r="N1739" t="s">
        <v>1123</v>
      </c>
      <c r="O1739" t="s">
        <v>1123</v>
      </c>
      <c r="P1739" t="s">
        <v>41</v>
      </c>
      <c r="Q1739" t="s">
        <v>26</v>
      </c>
      <c r="R1739" t="s">
        <v>61</v>
      </c>
      <c r="S1739" t="s">
        <v>1169</v>
      </c>
      <c r="T1739" t="s">
        <v>39</v>
      </c>
      <c r="U1739">
        <v>0.36</v>
      </c>
      <c r="V1739" s="1">
        <v>40521</v>
      </c>
      <c r="W1739">
        <f t="shared" si="55"/>
        <v>63.817199999999993</v>
      </c>
    </row>
    <row r="1740" spans="1:23" x14ac:dyDescent="0.2">
      <c r="A1740">
        <v>1739</v>
      </c>
      <c r="B1740">
        <v>12480</v>
      </c>
      <c r="C1740" s="1">
        <v>40001</v>
      </c>
      <c r="D1740" t="s">
        <v>63</v>
      </c>
      <c r="E1740">
        <v>8</v>
      </c>
      <c r="F1740">
        <v>1099.8399999999999</v>
      </c>
      <c r="G1740">
        <v>0</v>
      </c>
      <c r="H1740" t="s">
        <v>31</v>
      </c>
      <c r="I1740">
        <v>-203.27</v>
      </c>
      <c r="J1740">
        <v>137.47999999999999</v>
      </c>
      <c r="K1740">
        <v>32.18</v>
      </c>
      <c r="L1740" t="s">
        <v>1733</v>
      </c>
      <c r="M1740">
        <f t="shared" si="54"/>
        <v>12</v>
      </c>
      <c r="N1740" t="s">
        <v>1123</v>
      </c>
      <c r="O1740" t="s">
        <v>1123</v>
      </c>
      <c r="P1740" t="s">
        <v>25</v>
      </c>
      <c r="Q1740" t="s">
        <v>49</v>
      </c>
      <c r="R1740" t="s">
        <v>80</v>
      </c>
      <c r="S1740" t="s">
        <v>1743</v>
      </c>
      <c r="T1740" t="s">
        <v>82</v>
      </c>
      <c r="U1740">
        <v>0.78</v>
      </c>
      <c r="V1740" s="1">
        <v>40002</v>
      </c>
      <c r="W1740">
        <f t="shared" si="55"/>
        <v>0</v>
      </c>
    </row>
    <row r="1741" spans="1:23" x14ac:dyDescent="0.2">
      <c r="A1741">
        <v>1740</v>
      </c>
      <c r="B1741">
        <v>12481</v>
      </c>
      <c r="C1741" s="1">
        <v>40734</v>
      </c>
      <c r="D1741" t="s">
        <v>78</v>
      </c>
      <c r="E1741">
        <v>37</v>
      </c>
      <c r="F1741">
        <v>742.01280000000008</v>
      </c>
      <c r="G1741">
        <v>0.04</v>
      </c>
      <c r="H1741" t="s">
        <v>22</v>
      </c>
      <c r="I1741">
        <v>215.8</v>
      </c>
      <c r="J1741">
        <v>20.89</v>
      </c>
      <c r="K1741">
        <v>1.99</v>
      </c>
      <c r="L1741" t="s">
        <v>965</v>
      </c>
      <c r="M1741">
        <f t="shared" si="54"/>
        <v>11</v>
      </c>
      <c r="N1741" t="s">
        <v>2073</v>
      </c>
      <c r="O1741" t="s">
        <v>704</v>
      </c>
      <c r="P1741" t="s">
        <v>41</v>
      </c>
      <c r="Q1741" t="s">
        <v>42</v>
      </c>
      <c r="R1741" t="s">
        <v>70</v>
      </c>
      <c r="S1741" t="s">
        <v>303</v>
      </c>
      <c r="T1741" t="s">
        <v>52</v>
      </c>
      <c r="U1741">
        <v>0.48</v>
      </c>
      <c r="V1741" s="1">
        <v>40736</v>
      </c>
      <c r="W1741">
        <f t="shared" si="55"/>
        <v>30.917200000000005</v>
      </c>
    </row>
    <row r="1742" spans="1:23" x14ac:dyDescent="0.2">
      <c r="A1742">
        <v>1741</v>
      </c>
      <c r="B1742">
        <v>12481</v>
      </c>
      <c r="C1742" s="1">
        <v>40734</v>
      </c>
      <c r="D1742" t="s">
        <v>78</v>
      </c>
      <c r="E1742">
        <v>12</v>
      </c>
      <c r="F1742">
        <v>427.56119999999999</v>
      </c>
      <c r="G1742">
        <v>0.01</v>
      </c>
      <c r="H1742" t="s">
        <v>22</v>
      </c>
      <c r="I1742">
        <v>103.05</v>
      </c>
      <c r="J1742">
        <v>35.99</v>
      </c>
      <c r="K1742">
        <v>0.99</v>
      </c>
      <c r="L1742" t="s">
        <v>965</v>
      </c>
      <c r="M1742">
        <f t="shared" si="54"/>
        <v>11</v>
      </c>
      <c r="N1742" t="s">
        <v>2073</v>
      </c>
      <c r="O1742" t="s">
        <v>704</v>
      </c>
      <c r="P1742" t="s">
        <v>41</v>
      </c>
      <c r="Q1742" t="s">
        <v>42</v>
      </c>
      <c r="R1742" t="s">
        <v>43</v>
      </c>
      <c r="S1742" t="s">
        <v>437</v>
      </c>
      <c r="T1742" t="s">
        <v>52</v>
      </c>
      <c r="U1742">
        <v>0.35</v>
      </c>
      <c r="V1742" s="1">
        <v>40734</v>
      </c>
      <c r="W1742">
        <f t="shared" si="55"/>
        <v>4.3188000000000004</v>
      </c>
    </row>
    <row r="1743" spans="1:23" x14ac:dyDescent="0.2">
      <c r="A1743">
        <v>1742</v>
      </c>
      <c r="B1743">
        <v>12483</v>
      </c>
      <c r="C1743" s="1">
        <v>40394</v>
      </c>
      <c r="D1743" t="s">
        <v>78</v>
      </c>
      <c r="E1743">
        <v>14</v>
      </c>
      <c r="F1743">
        <v>1659.8456000000001</v>
      </c>
      <c r="G1743">
        <v>0.02</v>
      </c>
      <c r="H1743" t="s">
        <v>22</v>
      </c>
      <c r="I1743">
        <v>607.495</v>
      </c>
      <c r="J1743">
        <v>120.98</v>
      </c>
      <c r="K1743">
        <v>9.07</v>
      </c>
      <c r="L1743" t="s">
        <v>1877</v>
      </c>
      <c r="M1743">
        <f t="shared" si="54"/>
        <v>12</v>
      </c>
      <c r="N1743" t="s">
        <v>672</v>
      </c>
      <c r="O1743" t="s">
        <v>673</v>
      </c>
      <c r="P1743" t="s">
        <v>60</v>
      </c>
      <c r="Q1743" t="s">
        <v>26</v>
      </c>
      <c r="R1743" t="s">
        <v>37</v>
      </c>
      <c r="S1743" t="s">
        <v>477</v>
      </c>
      <c r="T1743" t="s">
        <v>39</v>
      </c>
      <c r="U1743">
        <v>0.35</v>
      </c>
      <c r="V1743" s="1">
        <v>40394</v>
      </c>
      <c r="W1743">
        <f t="shared" si="55"/>
        <v>33.874400000000001</v>
      </c>
    </row>
    <row r="1744" spans="1:23" x14ac:dyDescent="0.2">
      <c r="A1744">
        <v>1743</v>
      </c>
      <c r="B1744">
        <v>12483</v>
      </c>
      <c r="C1744" s="1">
        <v>40394</v>
      </c>
      <c r="D1744" t="s">
        <v>78</v>
      </c>
      <c r="E1744">
        <v>14</v>
      </c>
      <c r="F1744">
        <v>1272.348</v>
      </c>
      <c r="G1744">
        <v>0.1</v>
      </c>
      <c r="H1744" t="s">
        <v>31</v>
      </c>
      <c r="I1744">
        <v>-701.91</v>
      </c>
      <c r="J1744">
        <v>100.98</v>
      </c>
      <c r="K1744">
        <v>57.38</v>
      </c>
      <c r="L1744" t="s">
        <v>1877</v>
      </c>
      <c r="M1744">
        <f t="shared" si="54"/>
        <v>12</v>
      </c>
      <c r="N1744" t="s">
        <v>672</v>
      </c>
      <c r="O1744" t="s">
        <v>673</v>
      </c>
      <c r="P1744" t="s">
        <v>60</v>
      </c>
      <c r="Q1744" t="s">
        <v>49</v>
      </c>
      <c r="R1744" t="s">
        <v>80</v>
      </c>
      <c r="S1744" t="s">
        <v>162</v>
      </c>
      <c r="T1744" t="s">
        <v>82</v>
      </c>
      <c r="U1744">
        <v>0.78</v>
      </c>
      <c r="V1744" s="1">
        <v>40396</v>
      </c>
      <c r="W1744">
        <f t="shared" si="55"/>
        <v>141.37200000000001</v>
      </c>
    </row>
    <row r="1745" spans="1:23" x14ac:dyDescent="0.2">
      <c r="A1745">
        <v>1744</v>
      </c>
      <c r="B1745">
        <v>12483</v>
      </c>
      <c r="C1745" s="1">
        <v>40394</v>
      </c>
      <c r="D1745" t="s">
        <v>78</v>
      </c>
      <c r="E1745">
        <v>30</v>
      </c>
      <c r="F1745">
        <v>1631.4479999999999</v>
      </c>
      <c r="G1745">
        <v>0.09</v>
      </c>
      <c r="H1745" t="s">
        <v>22</v>
      </c>
      <c r="I1745">
        <v>338.95</v>
      </c>
      <c r="J1745">
        <v>59.76</v>
      </c>
      <c r="K1745">
        <v>9.7100000000000009</v>
      </c>
      <c r="L1745" t="s">
        <v>1877</v>
      </c>
      <c r="M1745">
        <f t="shared" si="54"/>
        <v>12</v>
      </c>
      <c r="N1745" t="s">
        <v>672</v>
      </c>
      <c r="O1745" t="s">
        <v>673</v>
      </c>
      <c r="P1745" t="s">
        <v>60</v>
      </c>
      <c r="Q1745" t="s">
        <v>26</v>
      </c>
      <c r="R1745" t="s">
        <v>27</v>
      </c>
      <c r="S1745" t="s">
        <v>1617</v>
      </c>
      <c r="T1745" t="s">
        <v>39</v>
      </c>
      <c r="U1745">
        <v>0.56999999999999995</v>
      </c>
      <c r="V1745" s="1">
        <v>40395</v>
      </c>
      <c r="W1745">
        <f t="shared" si="55"/>
        <v>161.352</v>
      </c>
    </row>
    <row r="1746" spans="1:23" x14ac:dyDescent="0.2">
      <c r="A1746">
        <v>1745</v>
      </c>
      <c r="B1746">
        <v>12485</v>
      </c>
      <c r="C1746" s="1">
        <v>40397</v>
      </c>
      <c r="D1746" t="s">
        <v>78</v>
      </c>
      <c r="E1746">
        <v>24</v>
      </c>
      <c r="F1746">
        <v>5222.4768000000004</v>
      </c>
      <c r="G1746">
        <v>0.04</v>
      </c>
      <c r="H1746" t="s">
        <v>31</v>
      </c>
      <c r="I1746">
        <v>1068.48</v>
      </c>
      <c r="J1746">
        <v>226.67</v>
      </c>
      <c r="K1746">
        <v>28.16</v>
      </c>
      <c r="L1746" t="s">
        <v>114</v>
      </c>
      <c r="M1746">
        <f t="shared" si="54"/>
        <v>14</v>
      </c>
      <c r="N1746" t="s">
        <v>173</v>
      </c>
      <c r="O1746" t="s">
        <v>173</v>
      </c>
      <c r="P1746" t="s">
        <v>60</v>
      </c>
      <c r="Q1746" t="s">
        <v>49</v>
      </c>
      <c r="R1746" t="s">
        <v>112</v>
      </c>
      <c r="S1746" t="s">
        <v>215</v>
      </c>
      <c r="T1746" t="s">
        <v>36</v>
      </c>
      <c r="U1746">
        <v>0.59</v>
      </c>
      <c r="V1746" s="1">
        <v>40398</v>
      </c>
      <c r="W1746">
        <f t="shared" si="55"/>
        <v>217.60320000000002</v>
      </c>
    </row>
    <row r="1747" spans="1:23" x14ac:dyDescent="0.2">
      <c r="A1747">
        <v>1746</v>
      </c>
      <c r="B1747">
        <v>12486</v>
      </c>
      <c r="C1747" s="1">
        <v>40594</v>
      </c>
      <c r="D1747" t="s">
        <v>30</v>
      </c>
      <c r="E1747">
        <v>31</v>
      </c>
      <c r="F1747">
        <v>2879.9495999999999</v>
      </c>
      <c r="G1747">
        <v>0.08</v>
      </c>
      <c r="H1747" t="s">
        <v>31</v>
      </c>
      <c r="I1747">
        <v>-1341.11</v>
      </c>
      <c r="J1747">
        <v>100.98</v>
      </c>
      <c r="K1747">
        <v>57.38</v>
      </c>
      <c r="L1747" t="s">
        <v>2044</v>
      </c>
      <c r="M1747">
        <f t="shared" si="54"/>
        <v>9</v>
      </c>
      <c r="N1747" t="s">
        <v>2012</v>
      </c>
      <c r="O1747" t="s">
        <v>2012</v>
      </c>
      <c r="P1747" t="s">
        <v>41</v>
      </c>
      <c r="Q1747" t="s">
        <v>49</v>
      </c>
      <c r="R1747" t="s">
        <v>80</v>
      </c>
      <c r="S1747" t="s">
        <v>162</v>
      </c>
      <c r="T1747" t="s">
        <v>82</v>
      </c>
      <c r="U1747">
        <v>0.78</v>
      </c>
      <c r="V1747" s="1">
        <v>40595</v>
      </c>
      <c r="W1747">
        <f t="shared" si="55"/>
        <v>250.43040000000002</v>
      </c>
    </row>
    <row r="1748" spans="1:23" x14ac:dyDescent="0.2">
      <c r="A1748">
        <v>1747</v>
      </c>
      <c r="B1748">
        <v>12486</v>
      </c>
      <c r="C1748" s="1">
        <v>40594</v>
      </c>
      <c r="D1748" t="s">
        <v>30</v>
      </c>
      <c r="E1748">
        <v>42</v>
      </c>
      <c r="F1748">
        <v>1652.3136</v>
      </c>
      <c r="G1748">
        <v>0.04</v>
      </c>
      <c r="H1748" t="s">
        <v>22</v>
      </c>
      <c r="I1748">
        <v>275.5</v>
      </c>
      <c r="J1748">
        <v>40.98</v>
      </c>
      <c r="K1748">
        <v>7.2</v>
      </c>
      <c r="L1748" t="s">
        <v>2044</v>
      </c>
      <c r="M1748">
        <f t="shared" si="54"/>
        <v>9</v>
      </c>
      <c r="N1748" t="s">
        <v>2012</v>
      </c>
      <c r="O1748" t="s">
        <v>2012</v>
      </c>
      <c r="P1748" t="s">
        <v>41</v>
      </c>
      <c r="Q1748" t="s">
        <v>26</v>
      </c>
      <c r="R1748" t="s">
        <v>34</v>
      </c>
      <c r="S1748" t="s">
        <v>1755</v>
      </c>
      <c r="T1748" t="s">
        <v>39</v>
      </c>
      <c r="U1748">
        <v>0.6</v>
      </c>
      <c r="V1748" s="1">
        <v>40595</v>
      </c>
      <c r="W1748">
        <f t="shared" si="55"/>
        <v>68.846400000000003</v>
      </c>
    </row>
    <row r="1749" spans="1:23" x14ac:dyDescent="0.2">
      <c r="A1749">
        <v>1748</v>
      </c>
      <c r="B1749">
        <v>12515</v>
      </c>
      <c r="C1749" s="1">
        <v>40311</v>
      </c>
      <c r="D1749" t="s">
        <v>63</v>
      </c>
      <c r="E1749">
        <v>16</v>
      </c>
      <c r="F1749">
        <v>1854.5727999999999</v>
      </c>
      <c r="G1749">
        <v>0.08</v>
      </c>
      <c r="H1749" t="s">
        <v>22</v>
      </c>
      <c r="I1749">
        <v>133.452</v>
      </c>
      <c r="J1749">
        <v>125.99</v>
      </c>
      <c r="K1749">
        <v>5.99</v>
      </c>
      <c r="L1749" t="s">
        <v>1524</v>
      </c>
      <c r="M1749">
        <f t="shared" si="54"/>
        <v>15</v>
      </c>
      <c r="N1749" t="s">
        <v>1595</v>
      </c>
      <c r="O1749" t="s">
        <v>1595</v>
      </c>
      <c r="P1749" t="s">
        <v>25</v>
      </c>
      <c r="Q1749" t="s">
        <v>42</v>
      </c>
      <c r="R1749" t="s">
        <v>43</v>
      </c>
      <c r="S1749" t="s">
        <v>1525</v>
      </c>
      <c r="T1749" t="s">
        <v>39</v>
      </c>
      <c r="U1749">
        <v>0.56000000000000005</v>
      </c>
      <c r="V1749" s="1">
        <v>40314</v>
      </c>
      <c r="W1749">
        <f t="shared" si="55"/>
        <v>161.2672</v>
      </c>
    </row>
    <row r="1750" spans="1:23" x14ac:dyDescent="0.2">
      <c r="A1750">
        <v>1749</v>
      </c>
      <c r="B1750">
        <v>12516</v>
      </c>
      <c r="C1750" s="1">
        <v>39957</v>
      </c>
      <c r="D1750" t="s">
        <v>21</v>
      </c>
      <c r="E1750">
        <v>31</v>
      </c>
      <c r="F1750">
        <v>2259.0630000000001</v>
      </c>
      <c r="G1750">
        <v>0.1</v>
      </c>
      <c r="H1750" t="s">
        <v>31</v>
      </c>
      <c r="I1750">
        <v>66.22</v>
      </c>
      <c r="J1750">
        <v>80.97</v>
      </c>
      <c r="K1750">
        <v>33.6</v>
      </c>
      <c r="L1750" t="s">
        <v>1744</v>
      </c>
      <c r="M1750">
        <f t="shared" si="54"/>
        <v>11</v>
      </c>
      <c r="N1750" t="s">
        <v>1123</v>
      </c>
      <c r="O1750" t="s">
        <v>1123</v>
      </c>
      <c r="P1750" t="s">
        <v>60</v>
      </c>
      <c r="Q1750" t="s">
        <v>42</v>
      </c>
      <c r="R1750" t="s">
        <v>210</v>
      </c>
      <c r="S1750" t="s">
        <v>312</v>
      </c>
      <c r="T1750" t="s">
        <v>36</v>
      </c>
      <c r="U1750">
        <v>0.37</v>
      </c>
      <c r="V1750" s="1">
        <v>39962</v>
      </c>
      <c r="W1750">
        <f t="shared" si="55"/>
        <v>251.00700000000003</v>
      </c>
    </row>
    <row r="1751" spans="1:23" x14ac:dyDescent="0.2">
      <c r="A1751">
        <v>1750</v>
      </c>
      <c r="B1751">
        <v>12516</v>
      </c>
      <c r="C1751" s="1">
        <v>39957</v>
      </c>
      <c r="D1751" t="s">
        <v>21</v>
      </c>
      <c r="E1751">
        <v>22</v>
      </c>
      <c r="F1751">
        <v>139.7088</v>
      </c>
      <c r="G1751">
        <v>0.02</v>
      </c>
      <c r="H1751" t="s">
        <v>22</v>
      </c>
      <c r="I1751">
        <v>-23.53</v>
      </c>
      <c r="J1751">
        <v>6.48</v>
      </c>
      <c r="K1751">
        <v>5.1100000000000003</v>
      </c>
      <c r="L1751" t="s">
        <v>1744</v>
      </c>
      <c r="M1751">
        <f t="shared" si="54"/>
        <v>11</v>
      </c>
      <c r="N1751" t="s">
        <v>1123</v>
      </c>
      <c r="O1751" t="s">
        <v>1123</v>
      </c>
      <c r="P1751" t="s">
        <v>60</v>
      </c>
      <c r="Q1751" t="s">
        <v>26</v>
      </c>
      <c r="R1751" t="s">
        <v>61</v>
      </c>
      <c r="S1751" t="s">
        <v>1745</v>
      </c>
      <c r="T1751" t="s">
        <v>39</v>
      </c>
      <c r="U1751">
        <v>0.37</v>
      </c>
      <c r="V1751" s="1">
        <v>39961</v>
      </c>
      <c r="W1751">
        <f t="shared" si="55"/>
        <v>2.8512</v>
      </c>
    </row>
    <row r="1752" spans="1:23" x14ac:dyDescent="0.2">
      <c r="A1752">
        <v>1751</v>
      </c>
      <c r="B1752">
        <v>12544</v>
      </c>
      <c r="C1752" s="1">
        <v>39875</v>
      </c>
      <c r="D1752" t="s">
        <v>21</v>
      </c>
      <c r="E1752">
        <v>34</v>
      </c>
      <c r="F1752">
        <v>65.062399999999997</v>
      </c>
      <c r="G1752">
        <v>0.08</v>
      </c>
      <c r="H1752" t="s">
        <v>22</v>
      </c>
      <c r="I1752">
        <v>-129.01</v>
      </c>
      <c r="J1752">
        <v>2.08</v>
      </c>
      <c r="K1752">
        <v>5.33</v>
      </c>
      <c r="L1752" t="s">
        <v>85</v>
      </c>
      <c r="M1752">
        <f t="shared" si="54"/>
        <v>11</v>
      </c>
      <c r="N1752" t="s">
        <v>173</v>
      </c>
      <c r="O1752" t="s">
        <v>173</v>
      </c>
      <c r="P1752" t="s">
        <v>41</v>
      </c>
      <c r="Q1752" t="s">
        <v>49</v>
      </c>
      <c r="R1752" t="s">
        <v>50</v>
      </c>
      <c r="S1752" t="s">
        <v>216</v>
      </c>
      <c r="T1752" t="s">
        <v>39</v>
      </c>
      <c r="U1752">
        <v>0.43</v>
      </c>
      <c r="V1752" s="1">
        <v>39882</v>
      </c>
      <c r="W1752">
        <f t="shared" si="55"/>
        <v>5.6576000000000004</v>
      </c>
    </row>
    <row r="1753" spans="1:23" x14ac:dyDescent="0.2">
      <c r="A1753">
        <v>1752</v>
      </c>
      <c r="B1753">
        <v>12551</v>
      </c>
      <c r="C1753" s="1">
        <v>41071</v>
      </c>
      <c r="D1753" t="s">
        <v>21</v>
      </c>
      <c r="E1753">
        <v>46</v>
      </c>
      <c r="F1753">
        <v>5737.5846000000001</v>
      </c>
      <c r="G1753">
        <v>0.01</v>
      </c>
      <c r="H1753" t="s">
        <v>22</v>
      </c>
      <c r="I1753">
        <v>1665.2249999999999</v>
      </c>
      <c r="J1753">
        <v>125.99</v>
      </c>
      <c r="K1753">
        <v>5.26</v>
      </c>
      <c r="L1753" t="s">
        <v>1295</v>
      </c>
      <c r="M1753">
        <f t="shared" si="54"/>
        <v>15</v>
      </c>
      <c r="N1753" t="s">
        <v>1123</v>
      </c>
      <c r="O1753" t="s">
        <v>1123</v>
      </c>
      <c r="P1753" t="s">
        <v>25</v>
      </c>
      <c r="Q1753" t="s">
        <v>42</v>
      </c>
      <c r="R1753" t="s">
        <v>43</v>
      </c>
      <c r="S1753" t="s">
        <v>1069</v>
      </c>
      <c r="T1753" t="s">
        <v>39</v>
      </c>
      <c r="U1753">
        <v>0.55000000000000004</v>
      </c>
      <c r="V1753" s="1">
        <v>41078</v>
      </c>
      <c r="W1753">
        <f t="shared" si="55"/>
        <v>57.955399999999997</v>
      </c>
    </row>
    <row r="1754" spans="1:23" x14ac:dyDescent="0.2">
      <c r="A1754">
        <v>1753</v>
      </c>
      <c r="B1754">
        <v>12579</v>
      </c>
      <c r="C1754" s="1">
        <v>40710</v>
      </c>
      <c r="D1754" t="s">
        <v>45</v>
      </c>
      <c r="E1754">
        <v>5</v>
      </c>
      <c r="F1754">
        <v>67.679999999999993</v>
      </c>
      <c r="G1754">
        <v>0.1</v>
      </c>
      <c r="H1754" t="s">
        <v>22</v>
      </c>
      <c r="I1754">
        <v>1.07</v>
      </c>
      <c r="J1754">
        <v>15.04</v>
      </c>
      <c r="K1754">
        <v>1.97</v>
      </c>
      <c r="L1754" t="s">
        <v>897</v>
      </c>
      <c r="M1754">
        <f t="shared" si="54"/>
        <v>15</v>
      </c>
      <c r="N1754" t="s">
        <v>703</v>
      </c>
      <c r="O1754" t="s">
        <v>704</v>
      </c>
      <c r="P1754" t="s">
        <v>60</v>
      </c>
      <c r="Q1754" t="s">
        <v>26</v>
      </c>
      <c r="R1754" t="s">
        <v>61</v>
      </c>
      <c r="S1754" t="s">
        <v>688</v>
      </c>
      <c r="T1754" t="s">
        <v>68</v>
      </c>
      <c r="U1754">
        <v>0.39</v>
      </c>
      <c r="V1754" s="1">
        <v>40710</v>
      </c>
      <c r="W1754">
        <f t="shared" si="55"/>
        <v>7.52</v>
      </c>
    </row>
    <row r="1755" spans="1:23" x14ac:dyDescent="0.2">
      <c r="A1755">
        <v>1754</v>
      </c>
      <c r="B1755">
        <v>12580</v>
      </c>
      <c r="C1755" s="1">
        <v>40191</v>
      </c>
      <c r="D1755" t="s">
        <v>21</v>
      </c>
      <c r="E1755">
        <v>43</v>
      </c>
      <c r="F1755">
        <v>135.39839999999998</v>
      </c>
      <c r="G1755">
        <v>0.04</v>
      </c>
      <c r="H1755" t="s">
        <v>22</v>
      </c>
      <c r="I1755">
        <v>-115.53</v>
      </c>
      <c r="J1755">
        <v>3.28</v>
      </c>
      <c r="K1755">
        <v>3.97</v>
      </c>
      <c r="L1755" t="s">
        <v>1545</v>
      </c>
      <c r="M1755">
        <f t="shared" si="54"/>
        <v>12</v>
      </c>
      <c r="N1755" t="s">
        <v>1595</v>
      </c>
      <c r="O1755" t="s">
        <v>1595</v>
      </c>
      <c r="P1755" t="s">
        <v>25</v>
      </c>
      <c r="Q1755" t="s">
        <v>26</v>
      </c>
      <c r="R1755" t="s">
        <v>95</v>
      </c>
      <c r="S1755" t="s">
        <v>570</v>
      </c>
      <c r="T1755" t="s">
        <v>68</v>
      </c>
      <c r="U1755">
        <v>0.56000000000000005</v>
      </c>
      <c r="V1755" s="1">
        <v>40193</v>
      </c>
      <c r="W1755">
        <f t="shared" si="55"/>
        <v>5.6415999999999995</v>
      </c>
    </row>
    <row r="1756" spans="1:23" x14ac:dyDescent="0.2">
      <c r="A1756">
        <v>1755</v>
      </c>
      <c r="B1756">
        <v>12580</v>
      </c>
      <c r="C1756" s="1">
        <v>40191</v>
      </c>
      <c r="D1756" t="s">
        <v>21</v>
      </c>
      <c r="E1756">
        <v>50</v>
      </c>
      <c r="F1756">
        <v>7784.55</v>
      </c>
      <c r="G1756">
        <v>0.1</v>
      </c>
      <c r="H1756" t="s">
        <v>22</v>
      </c>
      <c r="I1756">
        <v>2821.4050000000002</v>
      </c>
      <c r="J1756">
        <v>172.99</v>
      </c>
      <c r="K1756">
        <v>19.989999999999998</v>
      </c>
      <c r="L1756" t="s">
        <v>1545</v>
      </c>
      <c r="M1756">
        <f t="shared" si="54"/>
        <v>12</v>
      </c>
      <c r="N1756" t="s">
        <v>2012</v>
      </c>
      <c r="O1756" t="s">
        <v>2012</v>
      </c>
      <c r="P1756" t="s">
        <v>25</v>
      </c>
      <c r="Q1756" t="s">
        <v>26</v>
      </c>
      <c r="R1756" t="s">
        <v>37</v>
      </c>
      <c r="S1756" t="s">
        <v>616</v>
      </c>
      <c r="T1756" t="s">
        <v>39</v>
      </c>
      <c r="U1756">
        <v>0.39</v>
      </c>
      <c r="V1756" s="1">
        <v>40193</v>
      </c>
      <c r="W1756">
        <f t="shared" si="55"/>
        <v>864.95</v>
      </c>
    </row>
    <row r="1757" spans="1:23" x14ac:dyDescent="0.2">
      <c r="A1757">
        <v>1756</v>
      </c>
      <c r="B1757">
        <v>12581</v>
      </c>
      <c r="C1757" s="1">
        <v>40106</v>
      </c>
      <c r="D1757" t="s">
        <v>30</v>
      </c>
      <c r="E1757">
        <v>31</v>
      </c>
      <c r="F1757">
        <v>2045.6899999999998</v>
      </c>
      <c r="G1757">
        <v>0</v>
      </c>
      <c r="H1757" t="s">
        <v>56</v>
      </c>
      <c r="I1757">
        <v>341.1</v>
      </c>
      <c r="J1757">
        <v>65.989999999999995</v>
      </c>
      <c r="K1757">
        <v>5.99</v>
      </c>
      <c r="L1757" t="s">
        <v>1792</v>
      </c>
      <c r="M1757">
        <f t="shared" si="54"/>
        <v>13</v>
      </c>
      <c r="N1757" t="s">
        <v>2073</v>
      </c>
      <c r="O1757" t="s">
        <v>704</v>
      </c>
      <c r="P1757" t="s">
        <v>25</v>
      </c>
      <c r="Q1757" t="s">
        <v>42</v>
      </c>
      <c r="R1757" t="s">
        <v>43</v>
      </c>
      <c r="S1757" t="s">
        <v>560</v>
      </c>
      <c r="T1757" t="s">
        <v>39</v>
      </c>
      <c r="U1757">
        <v>0.57999999999999996</v>
      </c>
      <c r="V1757" s="1">
        <v>40108</v>
      </c>
      <c r="W1757">
        <f t="shared" si="55"/>
        <v>0</v>
      </c>
    </row>
    <row r="1758" spans="1:23" x14ac:dyDescent="0.2">
      <c r="A1758">
        <v>1757</v>
      </c>
      <c r="B1758">
        <v>12611</v>
      </c>
      <c r="C1758" s="1">
        <v>40831</v>
      </c>
      <c r="D1758" t="s">
        <v>63</v>
      </c>
      <c r="E1758">
        <v>13</v>
      </c>
      <c r="F1758">
        <v>163.55170000000001</v>
      </c>
      <c r="G1758">
        <v>0.03</v>
      </c>
      <c r="H1758" t="s">
        <v>56</v>
      </c>
      <c r="I1758">
        <v>72.819500000000005</v>
      </c>
      <c r="J1758">
        <v>12.97</v>
      </c>
      <c r="K1758">
        <v>1.49</v>
      </c>
      <c r="L1758" t="s">
        <v>1952</v>
      </c>
      <c r="M1758">
        <f t="shared" si="54"/>
        <v>14</v>
      </c>
      <c r="N1758" t="s">
        <v>1905</v>
      </c>
      <c r="O1758" t="s">
        <v>673</v>
      </c>
      <c r="P1758" t="s">
        <v>60</v>
      </c>
      <c r="Q1758" t="s">
        <v>26</v>
      </c>
      <c r="R1758" t="s">
        <v>37</v>
      </c>
      <c r="S1758" t="s">
        <v>1269</v>
      </c>
      <c r="T1758" t="s">
        <v>39</v>
      </c>
      <c r="U1758">
        <v>0.35</v>
      </c>
      <c r="V1758" s="1">
        <v>40833</v>
      </c>
      <c r="W1758">
        <f t="shared" si="55"/>
        <v>5.0583</v>
      </c>
    </row>
    <row r="1759" spans="1:23" x14ac:dyDescent="0.2">
      <c r="A1759">
        <v>1758</v>
      </c>
      <c r="B1759">
        <v>12612</v>
      </c>
      <c r="C1759" s="1">
        <v>40533</v>
      </c>
      <c r="D1759" t="s">
        <v>21</v>
      </c>
      <c r="E1759">
        <v>29</v>
      </c>
      <c r="F1759">
        <v>2235.2330000000002</v>
      </c>
      <c r="G1759">
        <v>0.02</v>
      </c>
      <c r="H1759" t="s">
        <v>22</v>
      </c>
      <c r="I1759">
        <v>611.92999999999995</v>
      </c>
      <c r="J1759">
        <v>78.650000000000006</v>
      </c>
      <c r="K1759">
        <v>13.99</v>
      </c>
      <c r="L1759" t="s">
        <v>1566</v>
      </c>
      <c r="M1759">
        <f t="shared" si="54"/>
        <v>13</v>
      </c>
      <c r="N1759" t="s">
        <v>2012</v>
      </c>
      <c r="O1759" t="s">
        <v>2012</v>
      </c>
      <c r="P1759" t="s">
        <v>60</v>
      </c>
      <c r="Q1759" t="s">
        <v>26</v>
      </c>
      <c r="R1759" t="s">
        <v>34</v>
      </c>
      <c r="S1759" t="s">
        <v>495</v>
      </c>
      <c r="T1759" t="s">
        <v>48</v>
      </c>
      <c r="U1759">
        <v>0.52</v>
      </c>
      <c r="V1759" s="1">
        <v>40533</v>
      </c>
      <c r="W1759">
        <f t="shared" si="55"/>
        <v>45.617000000000012</v>
      </c>
    </row>
    <row r="1760" spans="1:23" x14ac:dyDescent="0.2">
      <c r="A1760">
        <v>1759</v>
      </c>
      <c r="B1760">
        <v>12612</v>
      </c>
      <c r="C1760" s="1">
        <v>40533</v>
      </c>
      <c r="D1760" t="s">
        <v>21</v>
      </c>
      <c r="E1760">
        <v>49</v>
      </c>
      <c r="F1760">
        <v>167.21250000000001</v>
      </c>
      <c r="G1760">
        <v>0.09</v>
      </c>
      <c r="H1760" t="s">
        <v>56</v>
      </c>
      <c r="I1760">
        <v>82.21</v>
      </c>
      <c r="J1760">
        <v>3.75</v>
      </c>
      <c r="K1760">
        <v>0.5</v>
      </c>
      <c r="L1760" t="s">
        <v>1566</v>
      </c>
      <c r="M1760">
        <f t="shared" si="54"/>
        <v>13</v>
      </c>
      <c r="N1760" t="s">
        <v>2012</v>
      </c>
      <c r="O1760" t="s">
        <v>2012</v>
      </c>
      <c r="P1760" t="s">
        <v>60</v>
      </c>
      <c r="Q1760" t="s">
        <v>26</v>
      </c>
      <c r="R1760" t="s">
        <v>88</v>
      </c>
      <c r="S1760" t="s">
        <v>959</v>
      </c>
      <c r="T1760" t="s">
        <v>39</v>
      </c>
      <c r="U1760">
        <v>0.37</v>
      </c>
      <c r="V1760" s="1">
        <v>40538</v>
      </c>
      <c r="W1760">
        <f t="shared" si="55"/>
        <v>16.537499999999998</v>
      </c>
    </row>
    <row r="1761" spans="1:23" x14ac:dyDescent="0.2">
      <c r="A1761">
        <v>1760</v>
      </c>
      <c r="B1761">
        <v>12613</v>
      </c>
      <c r="C1761" s="1">
        <v>40278</v>
      </c>
      <c r="D1761" t="s">
        <v>63</v>
      </c>
      <c r="E1761">
        <v>3</v>
      </c>
      <c r="F1761">
        <v>9.2736000000000001</v>
      </c>
      <c r="G1761">
        <v>0.08</v>
      </c>
      <c r="H1761" t="s">
        <v>22</v>
      </c>
      <c r="I1761">
        <v>-16.007999999999999</v>
      </c>
      <c r="J1761">
        <v>3.36</v>
      </c>
      <c r="K1761">
        <v>6.27</v>
      </c>
      <c r="L1761" t="s">
        <v>1939</v>
      </c>
      <c r="M1761">
        <f t="shared" si="54"/>
        <v>16</v>
      </c>
      <c r="N1761" t="s">
        <v>1905</v>
      </c>
      <c r="O1761" t="s">
        <v>673</v>
      </c>
      <c r="P1761" t="s">
        <v>33</v>
      </c>
      <c r="Q1761" t="s">
        <v>26</v>
      </c>
      <c r="R1761" t="s">
        <v>37</v>
      </c>
      <c r="S1761" t="s">
        <v>410</v>
      </c>
      <c r="T1761" t="s">
        <v>39</v>
      </c>
      <c r="U1761">
        <v>0.4</v>
      </c>
      <c r="V1761" s="1">
        <v>40281</v>
      </c>
      <c r="W1761">
        <f t="shared" si="55"/>
        <v>0.80640000000000001</v>
      </c>
    </row>
    <row r="1762" spans="1:23" x14ac:dyDescent="0.2">
      <c r="A1762">
        <v>1761</v>
      </c>
      <c r="B1762">
        <v>12613</v>
      </c>
      <c r="C1762" s="1">
        <v>40278</v>
      </c>
      <c r="D1762" t="s">
        <v>63</v>
      </c>
      <c r="E1762">
        <v>28</v>
      </c>
      <c r="F1762">
        <v>1673.8400000000001</v>
      </c>
      <c r="G1762">
        <v>0</v>
      </c>
      <c r="H1762" t="s">
        <v>22</v>
      </c>
      <c r="I1762">
        <v>587.01</v>
      </c>
      <c r="J1762">
        <v>59.78</v>
      </c>
      <c r="K1762">
        <v>10.29</v>
      </c>
      <c r="L1762" t="s">
        <v>1939</v>
      </c>
      <c r="M1762">
        <f t="shared" si="54"/>
        <v>16</v>
      </c>
      <c r="N1762" t="s">
        <v>1905</v>
      </c>
      <c r="O1762" t="s">
        <v>673</v>
      </c>
      <c r="P1762" t="s">
        <v>33</v>
      </c>
      <c r="Q1762" t="s">
        <v>26</v>
      </c>
      <c r="R1762" t="s">
        <v>37</v>
      </c>
      <c r="S1762" t="s">
        <v>284</v>
      </c>
      <c r="T1762" t="s">
        <v>39</v>
      </c>
      <c r="U1762">
        <v>0.39</v>
      </c>
      <c r="V1762" s="1">
        <v>40279</v>
      </c>
      <c r="W1762">
        <f t="shared" si="55"/>
        <v>0</v>
      </c>
    </row>
    <row r="1763" spans="1:23" x14ac:dyDescent="0.2">
      <c r="A1763">
        <v>1762</v>
      </c>
      <c r="B1763">
        <v>12613</v>
      </c>
      <c r="C1763" s="1">
        <v>40278</v>
      </c>
      <c r="D1763" t="s">
        <v>63</v>
      </c>
      <c r="E1763">
        <v>18</v>
      </c>
      <c r="F1763">
        <v>211.16160000000002</v>
      </c>
      <c r="G1763">
        <v>0.04</v>
      </c>
      <c r="H1763" t="s">
        <v>56</v>
      </c>
      <c r="I1763">
        <v>77.53</v>
      </c>
      <c r="J1763">
        <v>12.22</v>
      </c>
      <c r="K1763">
        <v>2.85</v>
      </c>
      <c r="L1763" t="s">
        <v>1939</v>
      </c>
      <c r="M1763">
        <f t="shared" si="54"/>
        <v>16</v>
      </c>
      <c r="N1763" t="s">
        <v>1905</v>
      </c>
      <c r="O1763" t="s">
        <v>673</v>
      </c>
      <c r="P1763" t="s">
        <v>33</v>
      </c>
      <c r="Q1763" t="s">
        <v>49</v>
      </c>
      <c r="R1763" t="s">
        <v>50</v>
      </c>
      <c r="S1763" t="s">
        <v>245</v>
      </c>
      <c r="T1763" t="s">
        <v>52</v>
      </c>
      <c r="U1763">
        <v>0.55000000000000004</v>
      </c>
      <c r="V1763" s="1">
        <v>40279</v>
      </c>
      <c r="W1763">
        <f t="shared" si="55"/>
        <v>8.7984000000000009</v>
      </c>
    </row>
    <row r="1764" spans="1:23" x14ac:dyDescent="0.2">
      <c r="A1764">
        <v>1763</v>
      </c>
      <c r="B1764">
        <v>12641</v>
      </c>
      <c r="C1764" s="1">
        <v>40596</v>
      </c>
      <c r="D1764" t="s">
        <v>21</v>
      </c>
      <c r="E1764">
        <v>2</v>
      </c>
      <c r="F1764">
        <v>103.00319999999999</v>
      </c>
      <c r="G1764">
        <v>0.08</v>
      </c>
      <c r="H1764" t="s">
        <v>22</v>
      </c>
      <c r="I1764">
        <v>-54.87</v>
      </c>
      <c r="J1764">
        <v>55.98</v>
      </c>
      <c r="K1764">
        <v>4.8600000000000003</v>
      </c>
      <c r="L1764" t="s">
        <v>1145</v>
      </c>
      <c r="M1764">
        <f t="shared" si="54"/>
        <v>13</v>
      </c>
      <c r="N1764" t="s">
        <v>2073</v>
      </c>
      <c r="O1764" t="s">
        <v>704</v>
      </c>
      <c r="P1764" t="s">
        <v>60</v>
      </c>
      <c r="Q1764" t="s">
        <v>26</v>
      </c>
      <c r="R1764" t="s">
        <v>61</v>
      </c>
      <c r="S1764" t="s">
        <v>1260</v>
      </c>
      <c r="T1764" t="s">
        <v>39</v>
      </c>
      <c r="U1764">
        <v>0.36</v>
      </c>
      <c r="V1764" s="1">
        <v>40602</v>
      </c>
      <c r="W1764">
        <f t="shared" si="55"/>
        <v>8.9567999999999994</v>
      </c>
    </row>
    <row r="1765" spans="1:23" x14ac:dyDescent="0.2">
      <c r="A1765">
        <v>1764</v>
      </c>
      <c r="B1765">
        <v>12641</v>
      </c>
      <c r="C1765" s="1">
        <v>40596</v>
      </c>
      <c r="D1765" t="s">
        <v>21</v>
      </c>
      <c r="E1765">
        <v>25</v>
      </c>
      <c r="F1765">
        <v>626.52499999999998</v>
      </c>
      <c r="G1765">
        <v>0.05</v>
      </c>
      <c r="H1765" t="s">
        <v>22</v>
      </c>
      <c r="I1765">
        <v>219.78</v>
      </c>
      <c r="J1765">
        <v>26.38</v>
      </c>
      <c r="K1765">
        <v>5.86</v>
      </c>
      <c r="L1765" t="s">
        <v>1145</v>
      </c>
      <c r="M1765">
        <f t="shared" si="54"/>
        <v>13</v>
      </c>
      <c r="N1765" t="s">
        <v>2073</v>
      </c>
      <c r="O1765" t="s">
        <v>704</v>
      </c>
      <c r="P1765" t="s">
        <v>60</v>
      </c>
      <c r="Q1765" t="s">
        <v>26</v>
      </c>
      <c r="R1765" t="s">
        <v>61</v>
      </c>
      <c r="S1765" t="s">
        <v>515</v>
      </c>
      <c r="T1765" t="s">
        <v>39</v>
      </c>
      <c r="U1765">
        <v>0.39</v>
      </c>
      <c r="V1765" s="1">
        <v>40600</v>
      </c>
      <c r="W1765">
        <f t="shared" si="55"/>
        <v>32.975000000000001</v>
      </c>
    </row>
    <row r="1766" spans="1:23" x14ac:dyDescent="0.2">
      <c r="A1766">
        <v>1765</v>
      </c>
      <c r="B1766">
        <v>12641</v>
      </c>
      <c r="C1766" s="1">
        <v>40596</v>
      </c>
      <c r="D1766" t="s">
        <v>21</v>
      </c>
      <c r="E1766">
        <v>24</v>
      </c>
      <c r="F1766">
        <v>3460.9391999999998</v>
      </c>
      <c r="G1766">
        <v>7.0000000000000007E-2</v>
      </c>
      <c r="H1766" t="s">
        <v>22</v>
      </c>
      <c r="I1766">
        <v>993.15</v>
      </c>
      <c r="J1766">
        <v>155.06</v>
      </c>
      <c r="K1766">
        <v>7.07</v>
      </c>
      <c r="L1766" t="s">
        <v>1145</v>
      </c>
      <c r="M1766">
        <f t="shared" si="54"/>
        <v>13</v>
      </c>
      <c r="N1766" t="s">
        <v>2073</v>
      </c>
      <c r="O1766" t="s">
        <v>704</v>
      </c>
      <c r="P1766" t="s">
        <v>60</v>
      </c>
      <c r="Q1766" t="s">
        <v>26</v>
      </c>
      <c r="R1766" t="s">
        <v>27</v>
      </c>
      <c r="S1766" t="s">
        <v>502</v>
      </c>
      <c r="T1766" t="s">
        <v>39</v>
      </c>
      <c r="U1766">
        <v>0.59</v>
      </c>
      <c r="V1766" s="1">
        <v>40600</v>
      </c>
      <c r="W1766">
        <f t="shared" si="55"/>
        <v>260.50080000000003</v>
      </c>
    </row>
    <row r="1767" spans="1:23" x14ac:dyDescent="0.2">
      <c r="A1767">
        <v>1766</v>
      </c>
      <c r="B1767">
        <v>12642</v>
      </c>
      <c r="C1767" s="1">
        <v>39930</v>
      </c>
      <c r="D1767" t="s">
        <v>78</v>
      </c>
      <c r="E1767">
        <v>10</v>
      </c>
      <c r="F1767">
        <v>528.71</v>
      </c>
      <c r="G1767">
        <v>0.09</v>
      </c>
      <c r="H1767" t="s">
        <v>56</v>
      </c>
      <c r="I1767">
        <v>181.02449999999999</v>
      </c>
      <c r="J1767">
        <v>58.1</v>
      </c>
      <c r="K1767">
        <v>1.49</v>
      </c>
      <c r="L1767" t="s">
        <v>949</v>
      </c>
      <c r="M1767">
        <f t="shared" si="54"/>
        <v>12</v>
      </c>
      <c r="N1767" t="s">
        <v>1905</v>
      </c>
      <c r="O1767" t="s">
        <v>673</v>
      </c>
      <c r="P1767" t="s">
        <v>60</v>
      </c>
      <c r="Q1767" t="s">
        <v>26</v>
      </c>
      <c r="R1767" t="s">
        <v>37</v>
      </c>
      <c r="S1767" t="s">
        <v>142</v>
      </c>
      <c r="T1767" t="s">
        <v>39</v>
      </c>
      <c r="U1767">
        <v>0.38</v>
      </c>
      <c r="V1767" s="1">
        <v>39932</v>
      </c>
      <c r="W1767">
        <f t="shared" si="55"/>
        <v>52.29</v>
      </c>
    </row>
    <row r="1768" spans="1:23" x14ac:dyDescent="0.2">
      <c r="A1768">
        <v>1767</v>
      </c>
      <c r="B1768">
        <v>12642</v>
      </c>
      <c r="C1768" s="1">
        <v>39930</v>
      </c>
      <c r="D1768" t="s">
        <v>78</v>
      </c>
      <c r="E1768">
        <v>14</v>
      </c>
      <c r="F1768">
        <v>554.12279999999987</v>
      </c>
      <c r="G1768">
        <v>0.01</v>
      </c>
      <c r="H1768" t="s">
        <v>22</v>
      </c>
      <c r="I1768">
        <v>-62.28</v>
      </c>
      <c r="J1768">
        <v>39.979999999999997</v>
      </c>
      <c r="K1768">
        <v>7.12</v>
      </c>
      <c r="L1768" t="s">
        <v>949</v>
      </c>
      <c r="M1768">
        <f t="shared" si="54"/>
        <v>12</v>
      </c>
      <c r="N1768" t="s">
        <v>1905</v>
      </c>
      <c r="O1768" t="s">
        <v>673</v>
      </c>
      <c r="P1768" t="s">
        <v>60</v>
      </c>
      <c r="Q1768" t="s">
        <v>42</v>
      </c>
      <c r="R1768" t="s">
        <v>70</v>
      </c>
      <c r="S1768" t="s">
        <v>1084</v>
      </c>
      <c r="T1768" t="s">
        <v>39</v>
      </c>
      <c r="U1768">
        <v>0.67</v>
      </c>
      <c r="V1768" s="1">
        <v>39932</v>
      </c>
      <c r="W1768">
        <f t="shared" si="55"/>
        <v>5.5971999999999991</v>
      </c>
    </row>
    <row r="1769" spans="1:23" x14ac:dyDescent="0.2">
      <c r="A1769">
        <v>1768</v>
      </c>
      <c r="B1769">
        <v>12643</v>
      </c>
      <c r="C1769" s="1">
        <v>40256</v>
      </c>
      <c r="D1769" t="s">
        <v>21</v>
      </c>
      <c r="E1769">
        <v>22</v>
      </c>
      <c r="F1769">
        <v>324.26240000000001</v>
      </c>
      <c r="G1769">
        <v>0.02</v>
      </c>
      <c r="H1769" t="s">
        <v>22</v>
      </c>
      <c r="I1769">
        <v>143.22999999999999</v>
      </c>
      <c r="J1769">
        <v>15.04</v>
      </c>
      <c r="K1769">
        <v>1.97</v>
      </c>
      <c r="L1769" t="s">
        <v>1264</v>
      </c>
      <c r="M1769">
        <f t="shared" si="54"/>
        <v>9</v>
      </c>
      <c r="N1769" t="s">
        <v>1595</v>
      </c>
      <c r="O1769" t="s">
        <v>1595</v>
      </c>
      <c r="P1769" t="s">
        <v>25</v>
      </c>
      <c r="Q1769" t="s">
        <v>26</v>
      </c>
      <c r="R1769" t="s">
        <v>61</v>
      </c>
      <c r="S1769" t="s">
        <v>688</v>
      </c>
      <c r="T1769" t="s">
        <v>68</v>
      </c>
      <c r="U1769">
        <v>0.39</v>
      </c>
      <c r="V1769" s="1">
        <v>40258</v>
      </c>
      <c r="W1769">
        <f t="shared" si="55"/>
        <v>6.6176000000000004</v>
      </c>
    </row>
    <row r="1770" spans="1:23" x14ac:dyDescent="0.2">
      <c r="A1770">
        <v>1769</v>
      </c>
      <c r="B1770">
        <v>12676</v>
      </c>
      <c r="C1770" s="1">
        <v>39828</v>
      </c>
      <c r="D1770" t="s">
        <v>30</v>
      </c>
      <c r="E1770">
        <v>25</v>
      </c>
      <c r="F1770">
        <v>186.07</v>
      </c>
      <c r="G1770">
        <v>0.08</v>
      </c>
      <c r="H1770" t="s">
        <v>56</v>
      </c>
      <c r="I1770">
        <v>-80.86</v>
      </c>
      <c r="J1770">
        <v>8.09</v>
      </c>
      <c r="K1770">
        <v>7.96</v>
      </c>
      <c r="L1770" t="s">
        <v>1953</v>
      </c>
      <c r="M1770">
        <f t="shared" si="54"/>
        <v>16</v>
      </c>
      <c r="N1770" t="s">
        <v>1905</v>
      </c>
      <c r="O1770" t="s">
        <v>673</v>
      </c>
      <c r="P1770" t="s">
        <v>60</v>
      </c>
      <c r="Q1770" t="s">
        <v>49</v>
      </c>
      <c r="R1770" t="s">
        <v>50</v>
      </c>
      <c r="S1770" t="s">
        <v>1769</v>
      </c>
      <c r="T1770" t="s">
        <v>39</v>
      </c>
      <c r="U1770">
        <v>0.49</v>
      </c>
      <c r="V1770" s="1">
        <v>39829</v>
      </c>
      <c r="W1770">
        <f t="shared" si="55"/>
        <v>16.18</v>
      </c>
    </row>
    <row r="1771" spans="1:23" x14ac:dyDescent="0.2">
      <c r="A1771">
        <v>1770</v>
      </c>
      <c r="B1771">
        <v>12704</v>
      </c>
      <c r="C1771" s="1">
        <v>40218</v>
      </c>
      <c r="D1771" t="s">
        <v>21</v>
      </c>
      <c r="E1771">
        <v>44</v>
      </c>
      <c r="F1771">
        <v>20679.5864</v>
      </c>
      <c r="G1771">
        <v>0.06</v>
      </c>
      <c r="H1771" t="s">
        <v>22</v>
      </c>
      <c r="I1771">
        <v>1260.51</v>
      </c>
      <c r="J1771">
        <v>499.99</v>
      </c>
      <c r="K1771">
        <v>24.49</v>
      </c>
      <c r="L1771" t="s">
        <v>46</v>
      </c>
      <c r="M1771">
        <f t="shared" si="54"/>
        <v>14</v>
      </c>
      <c r="N1771" t="s">
        <v>173</v>
      </c>
      <c r="O1771" t="s">
        <v>173</v>
      </c>
      <c r="P1771" t="s">
        <v>25</v>
      </c>
      <c r="Q1771" t="s">
        <v>42</v>
      </c>
      <c r="R1771" t="s">
        <v>99</v>
      </c>
      <c r="S1771" t="s">
        <v>217</v>
      </c>
      <c r="T1771" t="s">
        <v>29</v>
      </c>
      <c r="U1771">
        <v>0.36</v>
      </c>
      <c r="V1771" s="1">
        <v>40218</v>
      </c>
      <c r="W1771">
        <f t="shared" si="55"/>
        <v>1319.9736</v>
      </c>
    </row>
    <row r="1772" spans="1:23" x14ac:dyDescent="0.2">
      <c r="A1772">
        <v>1771</v>
      </c>
      <c r="B1772">
        <v>12704</v>
      </c>
      <c r="C1772" s="1">
        <v>40218</v>
      </c>
      <c r="D1772" t="s">
        <v>21</v>
      </c>
      <c r="E1772">
        <v>28</v>
      </c>
      <c r="F1772">
        <v>575.69120000000009</v>
      </c>
      <c r="G1772">
        <v>0.02</v>
      </c>
      <c r="H1772" t="s">
        <v>31</v>
      </c>
      <c r="I1772">
        <v>-1274.02</v>
      </c>
      <c r="J1772">
        <v>20.98</v>
      </c>
      <c r="K1772">
        <v>53.03</v>
      </c>
      <c r="L1772" t="s">
        <v>46</v>
      </c>
      <c r="M1772">
        <f t="shared" si="54"/>
        <v>14</v>
      </c>
      <c r="N1772" t="s">
        <v>173</v>
      </c>
      <c r="O1772" t="s">
        <v>173</v>
      </c>
      <c r="P1772" t="s">
        <v>25</v>
      </c>
      <c r="Q1772" t="s">
        <v>26</v>
      </c>
      <c r="R1772" t="s">
        <v>27</v>
      </c>
      <c r="S1772" t="s">
        <v>218</v>
      </c>
      <c r="T1772" t="s">
        <v>36</v>
      </c>
      <c r="U1772">
        <v>0.78</v>
      </c>
      <c r="V1772" s="1">
        <v>40220</v>
      </c>
      <c r="W1772">
        <f t="shared" si="55"/>
        <v>11.748800000000001</v>
      </c>
    </row>
    <row r="1773" spans="1:23" x14ac:dyDescent="0.2">
      <c r="A1773">
        <v>1772</v>
      </c>
      <c r="B1773">
        <v>12706</v>
      </c>
      <c r="C1773" s="1">
        <v>40137</v>
      </c>
      <c r="D1773" t="s">
        <v>78</v>
      </c>
      <c r="E1773">
        <v>46</v>
      </c>
      <c r="F1773">
        <v>2433.7404000000001</v>
      </c>
      <c r="G1773">
        <v>0.09</v>
      </c>
      <c r="H1773" t="s">
        <v>31</v>
      </c>
      <c r="I1773">
        <v>-937.06</v>
      </c>
      <c r="J1773">
        <v>58.14</v>
      </c>
      <c r="K1773">
        <v>36.61</v>
      </c>
      <c r="L1773" t="s">
        <v>2044</v>
      </c>
      <c r="M1773">
        <f t="shared" si="54"/>
        <v>9</v>
      </c>
      <c r="N1773" t="s">
        <v>2012</v>
      </c>
      <c r="O1773" t="s">
        <v>2012</v>
      </c>
      <c r="P1773" t="s">
        <v>41</v>
      </c>
      <c r="Q1773" t="s">
        <v>49</v>
      </c>
      <c r="R1773" t="s">
        <v>80</v>
      </c>
      <c r="S1773" t="s">
        <v>233</v>
      </c>
      <c r="T1773" t="s">
        <v>82</v>
      </c>
      <c r="U1773">
        <v>0.61</v>
      </c>
      <c r="V1773" s="1">
        <v>40138</v>
      </c>
      <c r="W1773">
        <f t="shared" si="55"/>
        <v>240.6996</v>
      </c>
    </row>
    <row r="1774" spans="1:23" x14ac:dyDescent="0.2">
      <c r="A1774">
        <v>1773</v>
      </c>
      <c r="B1774">
        <v>12707</v>
      </c>
      <c r="C1774" s="1">
        <v>40327</v>
      </c>
      <c r="D1774" t="s">
        <v>30</v>
      </c>
      <c r="E1774">
        <v>20</v>
      </c>
      <c r="F1774">
        <v>2056.0119999999997</v>
      </c>
      <c r="G1774">
        <v>0.03</v>
      </c>
      <c r="H1774" t="s">
        <v>22</v>
      </c>
      <c r="I1774">
        <v>768.34</v>
      </c>
      <c r="J1774">
        <v>105.98</v>
      </c>
      <c r="K1774">
        <v>13.99</v>
      </c>
      <c r="L1774" t="s">
        <v>2101</v>
      </c>
      <c r="M1774">
        <f t="shared" si="54"/>
        <v>20</v>
      </c>
      <c r="N1774" t="s">
        <v>2073</v>
      </c>
      <c r="O1774" t="s">
        <v>704</v>
      </c>
      <c r="P1774" t="s">
        <v>25</v>
      </c>
      <c r="Q1774" t="s">
        <v>49</v>
      </c>
      <c r="R1774" t="s">
        <v>50</v>
      </c>
      <c r="S1774" t="s">
        <v>242</v>
      </c>
      <c r="T1774" t="s">
        <v>48</v>
      </c>
      <c r="U1774">
        <v>0.65</v>
      </c>
      <c r="V1774" s="1">
        <v>40329</v>
      </c>
      <c r="W1774">
        <f t="shared" si="55"/>
        <v>63.587999999999994</v>
      </c>
    </row>
    <row r="1775" spans="1:23" x14ac:dyDescent="0.2">
      <c r="A1775">
        <v>1774</v>
      </c>
      <c r="B1775">
        <v>12708</v>
      </c>
      <c r="C1775" s="1">
        <v>40185</v>
      </c>
      <c r="D1775" t="s">
        <v>21</v>
      </c>
      <c r="E1775">
        <v>44</v>
      </c>
      <c r="F1775">
        <v>144.32</v>
      </c>
      <c r="G1775">
        <v>0</v>
      </c>
      <c r="H1775" t="s">
        <v>56</v>
      </c>
      <c r="I1775">
        <v>34.68</v>
      </c>
      <c r="J1775">
        <v>3.28</v>
      </c>
      <c r="K1775">
        <v>0.98</v>
      </c>
      <c r="L1775" t="s">
        <v>1490</v>
      </c>
      <c r="M1775">
        <f t="shared" si="54"/>
        <v>13</v>
      </c>
      <c r="N1775" t="s">
        <v>2012</v>
      </c>
      <c r="O1775" t="s">
        <v>2012</v>
      </c>
      <c r="P1775" t="s">
        <v>41</v>
      </c>
      <c r="Q1775" t="s">
        <v>26</v>
      </c>
      <c r="R1775" t="s">
        <v>95</v>
      </c>
      <c r="S1775" t="s">
        <v>1561</v>
      </c>
      <c r="T1775" t="s">
        <v>68</v>
      </c>
      <c r="U1775">
        <v>0.52</v>
      </c>
      <c r="V1775" s="1">
        <v>40190</v>
      </c>
      <c r="W1775">
        <f t="shared" si="55"/>
        <v>0</v>
      </c>
    </row>
    <row r="1776" spans="1:23" x14ac:dyDescent="0.2">
      <c r="A1776">
        <v>1775</v>
      </c>
      <c r="B1776">
        <v>12710</v>
      </c>
      <c r="C1776" s="1">
        <v>40407</v>
      </c>
      <c r="D1776" t="s">
        <v>78</v>
      </c>
      <c r="E1776">
        <v>37</v>
      </c>
      <c r="F1776">
        <v>1946.9843999999998</v>
      </c>
      <c r="G1776">
        <v>0.06</v>
      </c>
      <c r="H1776" t="s">
        <v>22</v>
      </c>
      <c r="I1776">
        <v>745.45</v>
      </c>
      <c r="J1776">
        <v>55.98</v>
      </c>
      <c r="K1776">
        <v>13.88</v>
      </c>
      <c r="L1776" t="s">
        <v>1011</v>
      </c>
      <c r="M1776">
        <f t="shared" si="54"/>
        <v>12</v>
      </c>
      <c r="N1776" t="s">
        <v>974</v>
      </c>
      <c r="O1776" t="s">
        <v>512</v>
      </c>
      <c r="P1776" t="s">
        <v>25</v>
      </c>
      <c r="Q1776" t="s">
        <v>26</v>
      </c>
      <c r="R1776" t="s">
        <v>61</v>
      </c>
      <c r="S1776" t="s">
        <v>421</v>
      </c>
      <c r="T1776" t="s">
        <v>39</v>
      </c>
      <c r="U1776">
        <v>0.36</v>
      </c>
      <c r="V1776" s="1">
        <v>40407</v>
      </c>
      <c r="W1776">
        <f t="shared" si="55"/>
        <v>124.27559999999998</v>
      </c>
    </row>
    <row r="1777" spans="1:23" x14ac:dyDescent="0.2">
      <c r="A1777">
        <v>1776</v>
      </c>
      <c r="B1777">
        <v>12711</v>
      </c>
      <c r="C1777" s="1">
        <v>40958</v>
      </c>
      <c r="D1777" t="s">
        <v>78</v>
      </c>
      <c r="E1777">
        <v>32</v>
      </c>
      <c r="F1777">
        <v>1407.36</v>
      </c>
      <c r="G1777">
        <v>0</v>
      </c>
      <c r="H1777" t="s">
        <v>22</v>
      </c>
      <c r="I1777">
        <v>294.81</v>
      </c>
      <c r="J1777">
        <v>43.98</v>
      </c>
      <c r="K1777">
        <v>8.99</v>
      </c>
      <c r="L1777" t="s">
        <v>1937</v>
      </c>
      <c r="M1777">
        <f t="shared" si="54"/>
        <v>13</v>
      </c>
      <c r="N1777" t="s">
        <v>1905</v>
      </c>
      <c r="O1777" t="s">
        <v>673</v>
      </c>
      <c r="P1777" t="s">
        <v>41</v>
      </c>
      <c r="Q1777" t="s">
        <v>26</v>
      </c>
      <c r="R1777" t="s">
        <v>95</v>
      </c>
      <c r="S1777" t="s">
        <v>858</v>
      </c>
      <c r="T1777" t="s">
        <v>52</v>
      </c>
      <c r="U1777">
        <v>0.57999999999999996</v>
      </c>
      <c r="V1777" s="1">
        <v>40959</v>
      </c>
      <c r="W1777">
        <f t="shared" si="55"/>
        <v>0</v>
      </c>
    </row>
    <row r="1778" spans="1:23" x14ac:dyDescent="0.2">
      <c r="A1778">
        <v>1777</v>
      </c>
      <c r="B1778">
        <v>12711</v>
      </c>
      <c r="C1778" s="1">
        <v>40958</v>
      </c>
      <c r="D1778" t="s">
        <v>78</v>
      </c>
      <c r="E1778">
        <v>45</v>
      </c>
      <c r="F1778">
        <v>554.89499999999998</v>
      </c>
      <c r="G1778">
        <v>0.05</v>
      </c>
      <c r="H1778" t="s">
        <v>22</v>
      </c>
      <c r="I1778">
        <v>40.32</v>
      </c>
      <c r="J1778">
        <v>12.98</v>
      </c>
      <c r="K1778">
        <v>3.14</v>
      </c>
      <c r="L1778" t="s">
        <v>1937</v>
      </c>
      <c r="M1778">
        <f t="shared" si="54"/>
        <v>13</v>
      </c>
      <c r="N1778" t="s">
        <v>1905</v>
      </c>
      <c r="O1778" t="s">
        <v>673</v>
      </c>
      <c r="P1778" t="s">
        <v>41</v>
      </c>
      <c r="Q1778" t="s">
        <v>26</v>
      </c>
      <c r="R1778" t="s">
        <v>150</v>
      </c>
      <c r="S1778" t="s">
        <v>356</v>
      </c>
      <c r="T1778" t="s">
        <v>52</v>
      </c>
      <c r="U1778">
        <v>0.6</v>
      </c>
      <c r="V1778" s="1">
        <v>40959</v>
      </c>
      <c r="W1778">
        <f t="shared" si="55"/>
        <v>29.205000000000002</v>
      </c>
    </row>
    <row r="1779" spans="1:23" x14ac:dyDescent="0.2">
      <c r="A1779">
        <v>1778</v>
      </c>
      <c r="B1779">
        <v>12736</v>
      </c>
      <c r="C1779" s="1">
        <v>40245</v>
      </c>
      <c r="D1779" t="s">
        <v>21</v>
      </c>
      <c r="E1779">
        <v>2</v>
      </c>
      <c r="F1779">
        <v>19.106999999999999</v>
      </c>
      <c r="G1779">
        <v>0.01</v>
      </c>
      <c r="H1779" t="s">
        <v>22</v>
      </c>
      <c r="I1779">
        <v>21.77</v>
      </c>
      <c r="J1779">
        <v>9.65</v>
      </c>
      <c r="K1779">
        <v>6.22</v>
      </c>
      <c r="L1779" t="s">
        <v>1244</v>
      </c>
      <c r="M1779">
        <f t="shared" si="54"/>
        <v>17</v>
      </c>
      <c r="N1779" t="s">
        <v>1123</v>
      </c>
      <c r="O1779" t="s">
        <v>1123</v>
      </c>
      <c r="P1779" t="s">
        <v>25</v>
      </c>
      <c r="Q1779" t="s">
        <v>49</v>
      </c>
      <c r="R1779" t="s">
        <v>50</v>
      </c>
      <c r="S1779" t="s">
        <v>138</v>
      </c>
      <c r="T1779" t="s">
        <v>39</v>
      </c>
      <c r="U1779">
        <v>0.55000000000000004</v>
      </c>
      <c r="V1779" s="1">
        <v>40252</v>
      </c>
      <c r="W1779">
        <f t="shared" si="55"/>
        <v>0.193</v>
      </c>
    </row>
    <row r="1780" spans="1:23" x14ac:dyDescent="0.2">
      <c r="A1780">
        <v>1779</v>
      </c>
      <c r="B1780">
        <v>12743</v>
      </c>
      <c r="C1780" s="1">
        <v>40352</v>
      </c>
      <c r="D1780" t="s">
        <v>30</v>
      </c>
      <c r="E1780">
        <v>39</v>
      </c>
      <c r="F1780">
        <v>744.93509999999992</v>
      </c>
      <c r="G1780">
        <v>0.09</v>
      </c>
      <c r="H1780" t="s">
        <v>22</v>
      </c>
      <c r="I1780">
        <v>168.21899999999999</v>
      </c>
      <c r="J1780">
        <v>20.99</v>
      </c>
      <c r="K1780">
        <v>0.99</v>
      </c>
      <c r="L1780" t="s">
        <v>910</v>
      </c>
      <c r="M1780">
        <f t="shared" si="54"/>
        <v>12</v>
      </c>
      <c r="N1780" t="s">
        <v>703</v>
      </c>
      <c r="O1780" t="s">
        <v>704</v>
      </c>
      <c r="P1780" t="s">
        <v>41</v>
      </c>
      <c r="Q1780" t="s">
        <v>42</v>
      </c>
      <c r="R1780" t="s">
        <v>43</v>
      </c>
      <c r="S1780" t="s">
        <v>837</v>
      </c>
      <c r="T1780" t="s">
        <v>68</v>
      </c>
      <c r="U1780">
        <v>0.56999999999999995</v>
      </c>
      <c r="V1780" s="1">
        <v>40354</v>
      </c>
      <c r="W1780">
        <f t="shared" si="55"/>
        <v>73.674899999999994</v>
      </c>
    </row>
    <row r="1781" spans="1:23" x14ac:dyDescent="0.2">
      <c r="A1781">
        <v>1780</v>
      </c>
      <c r="B1781">
        <v>12768</v>
      </c>
      <c r="C1781" s="1">
        <v>39911</v>
      </c>
      <c r="D1781" t="s">
        <v>78</v>
      </c>
      <c r="E1781">
        <v>34</v>
      </c>
      <c r="F1781">
        <v>1446.7067999999999</v>
      </c>
      <c r="G1781">
        <v>0.01</v>
      </c>
      <c r="H1781" t="s">
        <v>56</v>
      </c>
      <c r="I1781">
        <v>501.59</v>
      </c>
      <c r="J1781">
        <v>42.98</v>
      </c>
      <c r="K1781">
        <v>4.62</v>
      </c>
      <c r="L1781" t="s">
        <v>1251</v>
      </c>
      <c r="M1781">
        <f t="shared" si="54"/>
        <v>13</v>
      </c>
      <c r="N1781" t="s">
        <v>1123</v>
      </c>
      <c r="O1781" t="s">
        <v>1123</v>
      </c>
      <c r="P1781" t="s">
        <v>41</v>
      </c>
      <c r="Q1781" t="s">
        <v>26</v>
      </c>
      <c r="R1781" t="s">
        <v>34</v>
      </c>
      <c r="S1781" t="s">
        <v>852</v>
      </c>
      <c r="T1781" t="s">
        <v>39</v>
      </c>
      <c r="U1781">
        <v>0.56000000000000005</v>
      </c>
      <c r="V1781" s="1">
        <v>39913</v>
      </c>
      <c r="W1781">
        <f t="shared" si="55"/>
        <v>14.613199999999999</v>
      </c>
    </row>
    <row r="1782" spans="1:23" x14ac:dyDescent="0.2">
      <c r="A1782">
        <v>1781</v>
      </c>
      <c r="B1782">
        <v>12771</v>
      </c>
      <c r="C1782" s="1">
        <v>39830</v>
      </c>
      <c r="D1782" t="s">
        <v>78</v>
      </c>
      <c r="E1782">
        <v>40</v>
      </c>
      <c r="F1782">
        <v>1123.5040000000001</v>
      </c>
      <c r="G1782">
        <v>0.08</v>
      </c>
      <c r="H1782" t="s">
        <v>22</v>
      </c>
      <c r="I1782">
        <v>-193.44</v>
      </c>
      <c r="J1782">
        <v>30.53</v>
      </c>
      <c r="K1782">
        <v>19.989999999999998</v>
      </c>
      <c r="L1782" t="s">
        <v>46</v>
      </c>
      <c r="M1782">
        <f t="shared" si="54"/>
        <v>14</v>
      </c>
      <c r="N1782" t="s">
        <v>173</v>
      </c>
      <c r="O1782" t="s">
        <v>173</v>
      </c>
      <c r="P1782" t="s">
        <v>25</v>
      </c>
      <c r="Q1782" t="s">
        <v>26</v>
      </c>
      <c r="R1782" t="s">
        <v>88</v>
      </c>
      <c r="S1782" t="s">
        <v>219</v>
      </c>
      <c r="T1782" t="s">
        <v>39</v>
      </c>
      <c r="U1782">
        <v>0.39</v>
      </c>
      <c r="V1782" s="1">
        <v>39830</v>
      </c>
      <c r="W1782">
        <f t="shared" si="55"/>
        <v>97.696000000000012</v>
      </c>
    </row>
    <row r="1783" spans="1:23" x14ac:dyDescent="0.2">
      <c r="A1783">
        <v>1782</v>
      </c>
      <c r="B1783">
        <v>12771</v>
      </c>
      <c r="C1783" s="1">
        <v>39830</v>
      </c>
      <c r="D1783" t="s">
        <v>78</v>
      </c>
      <c r="E1783">
        <v>46</v>
      </c>
      <c r="F1783">
        <v>76.507199999999997</v>
      </c>
      <c r="G1783">
        <v>0.01</v>
      </c>
      <c r="H1783" t="s">
        <v>22</v>
      </c>
      <c r="I1783">
        <v>-43.1</v>
      </c>
      <c r="J1783">
        <v>1.68</v>
      </c>
      <c r="K1783">
        <v>1.57</v>
      </c>
      <c r="L1783" t="s">
        <v>46</v>
      </c>
      <c r="M1783">
        <f t="shared" si="54"/>
        <v>14</v>
      </c>
      <c r="N1783" t="s">
        <v>173</v>
      </c>
      <c r="O1783" t="s">
        <v>173</v>
      </c>
      <c r="P1783" t="s">
        <v>25</v>
      </c>
      <c r="Q1783" t="s">
        <v>26</v>
      </c>
      <c r="R1783" t="s">
        <v>95</v>
      </c>
      <c r="S1783" t="s">
        <v>220</v>
      </c>
      <c r="T1783" t="s">
        <v>68</v>
      </c>
      <c r="U1783">
        <v>0.59</v>
      </c>
      <c r="V1783" s="1">
        <v>39832</v>
      </c>
      <c r="W1783">
        <f t="shared" si="55"/>
        <v>0.77280000000000004</v>
      </c>
    </row>
    <row r="1784" spans="1:23" x14ac:dyDescent="0.2">
      <c r="A1784">
        <v>1783</v>
      </c>
      <c r="B1784">
        <v>12773</v>
      </c>
      <c r="C1784" s="1">
        <v>40554</v>
      </c>
      <c r="D1784" t="s">
        <v>21</v>
      </c>
      <c r="E1784">
        <v>6</v>
      </c>
      <c r="F1784">
        <v>15.5124</v>
      </c>
      <c r="G1784">
        <v>7.0000000000000007E-2</v>
      </c>
      <c r="H1784" t="s">
        <v>22</v>
      </c>
      <c r="I1784">
        <v>-4.6114999999999995</v>
      </c>
      <c r="J1784">
        <v>2.78</v>
      </c>
      <c r="K1784">
        <v>1.49</v>
      </c>
      <c r="L1784" t="s">
        <v>568</v>
      </c>
      <c r="M1784">
        <f t="shared" si="54"/>
        <v>12</v>
      </c>
      <c r="N1784" t="s">
        <v>511</v>
      </c>
      <c r="O1784" t="s">
        <v>512</v>
      </c>
      <c r="P1784" t="s">
        <v>41</v>
      </c>
      <c r="Q1784" t="s">
        <v>26</v>
      </c>
      <c r="R1784" t="s">
        <v>37</v>
      </c>
      <c r="S1784" t="s">
        <v>569</v>
      </c>
      <c r="T1784" t="s">
        <v>39</v>
      </c>
      <c r="U1784">
        <v>0.39</v>
      </c>
      <c r="V1784" s="1">
        <v>40556</v>
      </c>
      <c r="W1784">
        <f t="shared" si="55"/>
        <v>1.1676000000000002</v>
      </c>
    </row>
    <row r="1785" spans="1:23" x14ac:dyDescent="0.2">
      <c r="A1785">
        <v>1784</v>
      </c>
      <c r="B1785">
        <v>12773</v>
      </c>
      <c r="C1785" s="1">
        <v>40554</v>
      </c>
      <c r="D1785" t="s">
        <v>21</v>
      </c>
      <c r="E1785">
        <v>15</v>
      </c>
      <c r="F1785">
        <v>59.615999999999993</v>
      </c>
      <c r="G1785">
        <v>0.04</v>
      </c>
      <c r="H1785" t="s">
        <v>22</v>
      </c>
      <c r="I1785">
        <v>-49.6</v>
      </c>
      <c r="J1785">
        <v>4.1399999999999997</v>
      </c>
      <c r="K1785">
        <v>6.6</v>
      </c>
      <c r="L1785" t="s">
        <v>568</v>
      </c>
      <c r="M1785">
        <f t="shared" si="54"/>
        <v>12</v>
      </c>
      <c r="N1785" t="s">
        <v>511</v>
      </c>
      <c r="O1785" t="s">
        <v>512</v>
      </c>
      <c r="P1785" t="s">
        <v>41</v>
      </c>
      <c r="Q1785" t="s">
        <v>49</v>
      </c>
      <c r="R1785" t="s">
        <v>50</v>
      </c>
      <c r="S1785" t="s">
        <v>524</v>
      </c>
      <c r="T1785" t="s">
        <v>39</v>
      </c>
      <c r="U1785">
        <v>0.49</v>
      </c>
      <c r="V1785" s="1">
        <v>40563</v>
      </c>
      <c r="W1785">
        <f t="shared" si="55"/>
        <v>2.484</v>
      </c>
    </row>
    <row r="1786" spans="1:23" x14ac:dyDescent="0.2">
      <c r="A1786">
        <v>1785</v>
      </c>
      <c r="B1786">
        <v>12773</v>
      </c>
      <c r="C1786" s="1">
        <v>40554</v>
      </c>
      <c r="D1786" t="s">
        <v>21</v>
      </c>
      <c r="E1786">
        <v>19</v>
      </c>
      <c r="F1786">
        <v>116.964</v>
      </c>
      <c r="G1786">
        <v>0.05</v>
      </c>
      <c r="H1786" t="s">
        <v>22</v>
      </c>
      <c r="I1786">
        <v>-77.180000000000007</v>
      </c>
      <c r="J1786">
        <v>6.48</v>
      </c>
      <c r="K1786">
        <v>7.86</v>
      </c>
      <c r="L1786" t="s">
        <v>568</v>
      </c>
      <c r="M1786">
        <f t="shared" si="54"/>
        <v>12</v>
      </c>
      <c r="N1786" t="s">
        <v>511</v>
      </c>
      <c r="O1786" t="s">
        <v>512</v>
      </c>
      <c r="P1786" t="s">
        <v>41</v>
      </c>
      <c r="Q1786" t="s">
        <v>26</v>
      </c>
      <c r="R1786" t="s">
        <v>61</v>
      </c>
      <c r="S1786" t="s">
        <v>153</v>
      </c>
      <c r="T1786" t="s">
        <v>39</v>
      </c>
      <c r="U1786">
        <v>0.37</v>
      </c>
      <c r="V1786" s="1">
        <v>40559</v>
      </c>
      <c r="W1786">
        <f t="shared" si="55"/>
        <v>6.1560000000000006</v>
      </c>
    </row>
    <row r="1787" spans="1:23" x14ac:dyDescent="0.2">
      <c r="A1787">
        <v>1786</v>
      </c>
      <c r="B1787">
        <v>12773</v>
      </c>
      <c r="C1787" s="1">
        <v>40554</v>
      </c>
      <c r="D1787" t="s">
        <v>21</v>
      </c>
      <c r="E1787">
        <v>21</v>
      </c>
      <c r="F1787">
        <v>68.191199999999995</v>
      </c>
      <c r="G1787">
        <v>0.01</v>
      </c>
      <c r="H1787" t="s">
        <v>22</v>
      </c>
      <c r="I1787">
        <v>-50.88</v>
      </c>
      <c r="J1787">
        <v>3.28</v>
      </c>
      <c r="K1787">
        <v>3.97</v>
      </c>
      <c r="L1787" t="s">
        <v>568</v>
      </c>
      <c r="M1787">
        <f t="shared" si="54"/>
        <v>12</v>
      </c>
      <c r="N1787" t="s">
        <v>511</v>
      </c>
      <c r="O1787" t="s">
        <v>512</v>
      </c>
      <c r="P1787" t="s">
        <v>41</v>
      </c>
      <c r="Q1787" t="s">
        <v>26</v>
      </c>
      <c r="R1787" t="s">
        <v>95</v>
      </c>
      <c r="S1787" t="s">
        <v>570</v>
      </c>
      <c r="T1787" t="s">
        <v>68</v>
      </c>
      <c r="U1787">
        <v>0.56000000000000005</v>
      </c>
      <c r="V1787" s="1">
        <v>40559</v>
      </c>
      <c r="W1787">
        <f t="shared" si="55"/>
        <v>0.68879999999999997</v>
      </c>
    </row>
    <row r="1788" spans="1:23" x14ac:dyDescent="0.2">
      <c r="A1788">
        <v>1787</v>
      </c>
      <c r="B1788">
        <v>12803</v>
      </c>
      <c r="C1788" s="1">
        <v>40234</v>
      </c>
      <c r="D1788" t="s">
        <v>45</v>
      </c>
      <c r="E1788">
        <v>32</v>
      </c>
      <c r="F1788">
        <v>378.9984</v>
      </c>
      <c r="G1788">
        <v>0.03</v>
      </c>
      <c r="H1788" t="s">
        <v>22</v>
      </c>
      <c r="I1788">
        <v>-21.15</v>
      </c>
      <c r="J1788">
        <v>12.21</v>
      </c>
      <c r="K1788">
        <v>4.8099999999999996</v>
      </c>
      <c r="L1788" t="s">
        <v>1816</v>
      </c>
      <c r="M1788">
        <f t="shared" si="54"/>
        <v>13</v>
      </c>
      <c r="N1788" t="s">
        <v>1813</v>
      </c>
      <c r="O1788" t="s">
        <v>512</v>
      </c>
      <c r="P1788" t="s">
        <v>60</v>
      </c>
      <c r="Q1788" t="s">
        <v>26</v>
      </c>
      <c r="R1788" t="s">
        <v>27</v>
      </c>
      <c r="S1788" t="s">
        <v>396</v>
      </c>
      <c r="T1788" t="s">
        <v>39</v>
      </c>
      <c r="U1788">
        <v>0.57999999999999996</v>
      </c>
      <c r="V1788" s="1">
        <v>40236</v>
      </c>
      <c r="W1788">
        <f t="shared" si="55"/>
        <v>11.7216</v>
      </c>
    </row>
    <row r="1789" spans="1:23" x14ac:dyDescent="0.2">
      <c r="A1789">
        <v>1788</v>
      </c>
      <c r="B1789">
        <v>12804</v>
      </c>
      <c r="C1789" s="1">
        <v>41054</v>
      </c>
      <c r="D1789" t="s">
        <v>63</v>
      </c>
      <c r="E1789">
        <v>21</v>
      </c>
      <c r="F1789">
        <v>64.680000000000007</v>
      </c>
      <c r="G1789">
        <v>0</v>
      </c>
      <c r="H1789" t="s">
        <v>22</v>
      </c>
      <c r="I1789">
        <v>28.47</v>
      </c>
      <c r="J1789">
        <v>3.08</v>
      </c>
      <c r="K1789">
        <v>0.5</v>
      </c>
      <c r="L1789" t="s">
        <v>1810</v>
      </c>
      <c r="M1789">
        <f t="shared" si="54"/>
        <v>10</v>
      </c>
      <c r="N1789" t="s">
        <v>1905</v>
      </c>
      <c r="O1789" t="s">
        <v>673</v>
      </c>
      <c r="P1789" t="s">
        <v>60</v>
      </c>
      <c r="Q1789" t="s">
        <v>26</v>
      </c>
      <c r="R1789" t="s">
        <v>88</v>
      </c>
      <c r="S1789" t="s">
        <v>544</v>
      </c>
      <c r="T1789" t="s">
        <v>39</v>
      </c>
      <c r="U1789">
        <v>0.37</v>
      </c>
      <c r="V1789" s="1">
        <v>41057</v>
      </c>
      <c r="W1789">
        <f t="shared" si="55"/>
        <v>0</v>
      </c>
    </row>
    <row r="1790" spans="1:23" x14ac:dyDescent="0.2">
      <c r="A1790">
        <v>1789</v>
      </c>
      <c r="B1790">
        <v>12804</v>
      </c>
      <c r="C1790" s="1">
        <v>41054</v>
      </c>
      <c r="D1790" t="s">
        <v>63</v>
      </c>
      <c r="E1790">
        <v>50</v>
      </c>
      <c r="F1790">
        <v>83.26</v>
      </c>
      <c r="G1790">
        <v>0.08</v>
      </c>
      <c r="H1790" t="s">
        <v>22</v>
      </c>
      <c r="I1790">
        <v>-4.17</v>
      </c>
      <c r="J1790">
        <v>1.81</v>
      </c>
      <c r="K1790">
        <v>0.75</v>
      </c>
      <c r="L1790" t="s">
        <v>1810</v>
      </c>
      <c r="M1790">
        <f t="shared" si="54"/>
        <v>10</v>
      </c>
      <c r="N1790" t="s">
        <v>1905</v>
      </c>
      <c r="O1790" t="s">
        <v>673</v>
      </c>
      <c r="P1790" t="s">
        <v>60</v>
      </c>
      <c r="Q1790" t="s">
        <v>26</v>
      </c>
      <c r="R1790" t="s">
        <v>66</v>
      </c>
      <c r="S1790" t="s">
        <v>384</v>
      </c>
      <c r="T1790" t="s">
        <v>68</v>
      </c>
      <c r="U1790">
        <v>0.52</v>
      </c>
      <c r="V1790" s="1">
        <v>41056</v>
      </c>
      <c r="W1790">
        <f t="shared" si="55"/>
        <v>7.24</v>
      </c>
    </row>
    <row r="1791" spans="1:23" x14ac:dyDescent="0.2">
      <c r="A1791">
        <v>1790</v>
      </c>
      <c r="B1791">
        <v>12804</v>
      </c>
      <c r="C1791" s="1">
        <v>41054</v>
      </c>
      <c r="D1791" t="s">
        <v>63</v>
      </c>
      <c r="E1791">
        <v>34</v>
      </c>
      <c r="F1791">
        <v>535.11919999999998</v>
      </c>
      <c r="G1791">
        <v>0.02</v>
      </c>
      <c r="H1791" t="s">
        <v>56</v>
      </c>
      <c r="I1791">
        <v>-44.92</v>
      </c>
      <c r="J1791">
        <v>16.059999999999999</v>
      </c>
      <c r="K1791">
        <v>8.34</v>
      </c>
      <c r="L1791" t="s">
        <v>1810</v>
      </c>
      <c r="M1791">
        <f t="shared" si="54"/>
        <v>10</v>
      </c>
      <c r="N1791" t="s">
        <v>1905</v>
      </c>
      <c r="O1791" t="s">
        <v>673</v>
      </c>
      <c r="P1791" t="s">
        <v>60</v>
      </c>
      <c r="Q1791" t="s">
        <v>26</v>
      </c>
      <c r="R1791" t="s">
        <v>27</v>
      </c>
      <c r="S1791" t="s">
        <v>967</v>
      </c>
      <c r="T1791" t="s">
        <v>39</v>
      </c>
      <c r="U1791">
        <v>0.59</v>
      </c>
      <c r="V1791" s="1">
        <v>41056</v>
      </c>
      <c r="W1791">
        <f t="shared" si="55"/>
        <v>10.9208</v>
      </c>
    </row>
    <row r="1792" spans="1:23" x14ac:dyDescent="0.2">
      <c r="A1792">
        <v>1791</v>
      </c>
      <c r="B1792">
        <v>12806</v>
      </c>
      <c r="C1792" s="1">
        <v>40901</v>
      </c>
      <c r="D1792" t="s">
        <v>45</v>
      </c>
      <c r="E1792">
        <v>20</v>
      </c>
      <c r="F1792">
        <v>717.8</v>
      </c>
      <c r="G1792">
        <v>0</v>
      </c>
      <c r="H1792" t="s">
        <v>22</v>
      </c>
      <c r="I1792">
        <v>107.93</v>
      </c>
      <c r="J1792">
        <v>35.89</v>
      </c>
      <c r="K1792">
        <v>14.72</v>
      </c>
      <c r="L1792" t="s">
        <v>795</v>
      </c>
      <c r="M1792">
        <f t="shared" si="54"/>
        <v>12</v>
      </c>
      <c r="N1792" t="s">
        <v>703</v>
      </c>
      <c r="O1792" t="s">
        <v>704</v>
      </c>
      <c r="P1792" t="s">
        <v>25</v>
      </c>
      <c r="Q1792" t="s">
        <v>26</v>
      </c>
      <c r="R1792" t="s">
        <v>76</v>
      </c>
      <c r="S1792" t="s">
        <v>813</v>
      </c>
      <c r="T1792" t="s">
        <v>39</v>
      </c>
      <c r="U1792">
        <v>0.4</v>
      </c>
      <c r="V1792" s="1">
        <v>40902</v>
      </c>
      <c r="W1792">
        <f t="shared" si="55"/>
        <v>0</v>
      </c>
    </row>
    <row r="1793" spans="1:23" x14ac:dyDescent="0.2">
      <c r="A1793">
        <v>1792</v>
      </c>
      <c r="B1793">
        <v>12837</v>
      </c>
      <c r="C1793" s="1">
        <v>41245</v>
      </c>
      <c r="D1793" t="s">
        <v>63</v>
      </c>
      <c r="E1793">
        <v>22</v>
      </c>
      <c r="F1793">
        <v>62.092799999999997</v>
      </c>
      <c r="G1793">
        <v>0.02</v>
      </c>
      <c r="H1793" t="s">
        <v>22</v>
      </c>
      <c r="I1793">
        <v>15.84</v>
      </c>
      <c r="J1793">
        <v>2.88</v>
      </c>
      <c r="K1793">
        <v>0.99</v>
      </c>
      <c r="L1793" t="s">
        <v>1296</v>
      </c>
      <c r="M1793">
        <f t="shared" si="54"/>
        <v>13</v>
      </c>
      <c r="N1793" t="s">
        <v>1123</v>
      </c>
      <c r="O1793" t="s">
        <v>1123</v>
      </c>
      <c r="P1793" t="s">
        <v>60</v>
      </c>
      <c r="Q1793" t="s">
        <v>26</v>
      </c>
      <c r="R1793" t="s">
        <v>88</v>
      </c>
      <c r="S1793" t="s">
        <v>300</v>
      </c>
      <c r="T1793" t="s">
        <v>39</v>
      </c>
      <c r="U1793">
        <v>0.36</v>
      </c>
      <c r="V1793" s="1">
        <v>41246</v>
      </c>
      <c r="W1793">
        <f t="shared" si="55"/>
        <v>1.2672000000000001</v>
      </c>
    </row>
    <row r="1794" spans="1:23" x14ac:dyDescent="0.2">
      <c r="A1794">
        <v>1793</v>
      </c>
      <c r="B1794">
        <v>12837</v>
      </c>
      <c r="C1794" s="1">
        <v>41245</v>
      </c>
      <c r="D1794" t="s">
        <v>63</v>
      </c>
      <c r="E1794">
        <v>50</v>
      </c>
      <c r="F1794">
        <v>1078.6400000000001</v>
      </c>
      <c r="G1794">
        <v>0.03</v>
      </c>
      <c r="H1794" t="s">
        <v>22</v>
      </c>
      <c r="I1794">
        <v>433.59</v>
      </c>
      <c r="J1794">
        <v>22.24</v>
      </c>
      <c r="K1794">
        <v>1.99</v>
      </c>
      <c r="L1794" t="s">
        <v>1296</v>
      </c>
      <c r="M1794">
        <f t="shared" si="54"/>
        <v>13</v>
      </c>
      <c r="N1794" t="s">
        <v>1595</v>
      </c>
      <c r="O1794" t="s">
        <v>1595</v>
      </c>
      <c r="P1794" t="s">
        <v>60</v>
      </c>
      <c r="Q1794" t="s">
        <v>42</v>
      </c>
      <c r="R1794" t="s">
        <v>70</v>
      </c>
      <c r="S1794" t="s">
        <v>1116</v>
      </c>
      <c r="T1794" t="s">
        <v>52</v>
      </c>
      <c r="U1794">
        <v>0.43</v>
      </c>
      <c r="V1794" s="1">
        <v>41245</v>
      </c>
      <c r="W1794">
        <f t="shared" si="55"/>
        <v>33.36</v>
      </c>
    </row>
    <row r="1795" spans="1:23" x14ac:dyDescent="0.2">
      <c r="A1795">
        <v>1794</v>
      </c>
      <c r="B1795">
        <v>12867</v>
      </c>
      <c r="C1795" s="1">
        <v>40613</v>
      </c>
      <c r="D1795" t="s">
        <v>45</v>
      </c>
      <c r="E1795">
        <v>6</v>
      </c>
      <c r="F1795">
        <v>110.28959999999999</v>
      </c>
      <c r="G1795">
        <v>0.08</v>
      </c>
      <c r="H1795" t="s">
        <v>56</v>
      </c>
      <c r="I1795">
        <v>-57.95</v>
      </c>
      <c r="J1795">
        <v>19.98</v>
      </c>
      <c r="K1795">
        <v>4</v>
      </c>
      <c r="L1795" t="s">
        <v>1848</v>
      </c>
      <c r="M1795">
        <f t="shared" ref="M1795:M1858" si="56">LEN(L1795)</f>
        <v>13</v>
      </c>
      <c r="N1795" t="s">
        <v>672</v>
      </c>
      <c r="O1795" t="s">
        <v>673</v>
      </c>
      <c r="P1795" t="s">
        <v>41</v>
      </c>
      <c r="Q1795" t="s">
        <v>42</v>
      </c>
      <c r="R1795" t="s">
        <v>70</v>
      </c>
      <c r="S1795" t="s">
        <v>655</v>
      </c>
      <c r="T1795" t="s">
        <v>39</v>
      </c>
      <c r="U1795">
        <v>0.68</v>
      </c>
      <c r="V1795" s="1">
        <v>40613</v>
      </c>
      <c r="W1795">
        <f t="shared" ref="W1795:W1858" si="57">(J1795*E1795)*G1795</f>
        <v>9.5904000000000007</v>
      </c>
    </row>
    <row r="1796" spans="1:23" x14ac:dyDescent="0.2">
      <c r="A1796">
        <v>1795</v>
      </c>
      <c r="B1796">
        <v>12868</v>
      </c>
      <c r="C1796" s="1">
        <v>40603</v>
      </c>
      <c r="D1796" t="s">
        <v>78</v>
      </c>
      <c r="E1796">
        <v>31</v>
      </c>
      <c r="F1796">
        <v>49.6496</v>
      </c>
      <c r="G1796">
        <v>0.09</v>
      </c>
      <c r="H1796" t="s">
        <v>22</v>
      </c>
      <c r="I1796">
        <v>-2.44</v>
      </c>
      <c r="J1796">
        <v>1.76</v>
      </c>
      <c r="K1796">
        <v>0.7</v>
      </c>
      <c r="L1796" t="s">
        <v>1467</v>
      </c>
      <c r="M1796">
        <f t="shared" si="56"/>
        <v>12</v>
      </c>
      <c r="N1796" t="s">
        <v>1595</v>
      </c>
      <c r="O1796" t="s">
        <v>1595</v>
      </c>
      <c r="P1796" t="s">
        <v>33</v>
      </c>
      <c r="Q1796" t="s">
        <v>26</v>
      </c>
      <c r="R1796" t="s">
        <v>95</v>
      </c>
      <c r="S1796" t="s">
        <v>387</v>
      </c>
      <c r="T1796" t="s">
        <v>68</v>
      </c>
      <c r="U1796">
        <v>0.56000000000000005</v>
      </c>
      <c r="V1796" s="1">
        <v>40604</v>
      </c>
      <c r="W1796">
        <f t="shared" si="57"/>
        <v>4.9104000000000001</v>
      </c>
    </row>
    <row r="1797" spans="1:23" x14ac:dyDescent="0.2">
      <c r="A1797">
        <v>1796</v>
      </c>
      <c r="B1797">
        <v>12868</v>
      </c>
      <c r="C1797" s="1">
        <v>40603</v>
      </c>
      <c r="D1797" t="s">
        <v>78</v>
      </c>
      <c r="E1797">
        <v>2</v>
      </c>
      <c r="F1797">
        <v>8.1536000000000008</v>
      </c>
      <c r="G1797">
        <v>0.09</v>
      </c>
      <c r="H1797" t="s">
        <v>22</v>
      </c>
      <c r="I1797">
        <v>-5.26</v>
      </c>
      <c r="J1797">
        <v>4.4800000000000004</v>
      </c>
      <c r="K1797">
        <v>1.22</v>
      </c>
      <c r="L1797" t="s">
        <v>1467</v>
      </c>
      <c r="M1797">
        <f t="shared" si="56"/>
        <v>12</v>
      </c>
      <c r="N1797" t="s">
        <v>1453</v>
      </c>
      <c r="O1797" t="s">
        <v>512</v>
      </c>
      <c r="P1797" t="s">
        <v>33</v>
      </c>
      <c r="Q1797" t="s">
        <v>26</v>
      </c>
      <c r="R1797" t="s">
        <v>61</v>
      </c>
      <c r="S1797" t="s">
        <v>222</v>
      </c>
      <c r="T1797" t="s">
        <v>68</v>
      </c>
      <c r="U1797">
        <v>0.36</v>
      </c>
      <c r="V1797" s="1">
        <v>40605</v>
      </c>
      <c r="W1797">
        <f t="shared" si="57"/>
        <v>0.80640000000000001</v>
      </c>
    </row>
    <row r="1798" spans="1:23" x14ac:dyDescent="0.2">
      <c r="A1798">
        <v>1797</v>
      </c>
      <c r="B1798">
        <v>12869</v>
      </c>
      <c r="C1798" s="1">
        <v>39838</v>
      </c>
      <c r="D1798" t="s">
        <v>45</v>
      </c>
      <c r="E1798">
        <v>15</v>
      </c>
      <c r="F1798">
        <v>1700.8649999999998</v>
      </c>
      <c r="G1798">
        <v>0.1</v>
      </c>
      <c r="H1798" t="s">
        <v>22</v>
      </c>
      <c r="I1798">
        <v>-42.999000000000002</v>
      </c>
      <c r="J1798">
        <v>125.99</v>
      </c>
      <c r="K1798">
        <v>8.99</v>
      </c>
      <c r="L1798" t="s">
        <v>1976</v>
      </c>
      <c r="M1798">
        <f t="shared" si="56"/>
        <v>14</v>
      </c>
      <c r="N1798" t="s">
        <v>1905</v>
      </c>
      <c r="O1798" t="s">
        <v>673</v>
      </c>
      <c r="P1798" t="s">
        <v>33</v>
      </c>
      <c r="Q1798" t="s">
        <v>42</v>
      </c>
      <c r="R1798" t="s">
        <v>43</v>
      </c>
      <c r="S1798" t="s">
        <v>1977</v>
      </c>
      <c r="T1798" t="s">
        <v>39</v>
      </c>
      <c r="U1798">
        <v>0.56999999999999995</v>
      </c>
      <c r="V1798" s="1">
        <v>39841</v>
      </c>
      <c r="W1798">
        <f t="shared" si="57"/>
        <v>188.98500000000001</v>
      </c>
    </row>
    <row r="1799" spans="1:23" x14ac:dyDescent="0.2">
      <c r="A1799">
        <v>1798</v>
      </c>
      <c r="B1799">
        <v>12871</v>
      </c>
      <c r="C1799" s="1">
        <v>40820</v>
      </c>
      <c r="D1799" t="s">
        <v>45</v>
      </c>
      <c r="E1799">
        <v>46</v>
      </c>
      <c r="F1799">
        <v>432.93360000000001</v>
      </c>
      <c r="G1799">
        <v>0.08</v>
      </c>
      <c r="H1799" t="s">
        <v>22</v>
      </c>
      <c r="I1799">
        <v>-54.12</v>
      </c>
      <c r="J1799">
        <v>10.23</v>
      </c>
      <c r="K1799">
        <v>4.68</v>
      </c>
      <c r="L1799" t="s">
        <v>1552</v>
      </c>
      <c r="M1799">
        <f t="shared" si="56"/>
        <v>14</v>
      </c>
      <c r="N1799" t="s">
        <v>1905</v>
      </c>
      <c r="O1799" t="s">
        <v>673</v>
      </c>
      <c r="P1799" t="s">
        <v>25</v>
      </c>
      <c r="Q1799" t="s">
        <v>26</v>
      </c>
      <c r="R1799" t="s">
        <v>150</v>
      </c>
      <c r="S1799" t="s">
        <v>1054</v>
      </c>
      <c r="T1799" t="s">
        <v>52</v>
      </c>
      <c r="U1799">
        <v>0.59</v>
      </c>
      <c r="V1799" s="1">
        <v>40822</v>
      </c>
      <c r="W1799">
        <f t="shared" si="57"/>
        <v>37.646400000000007</v>
      </c>
    </row>
    <row r="1800" spans="1:23" x14ac:dyDescent="0.2">
      <c r="A1800">
        <v>1799</v>
      </c>
      <c r="B1800">
        <v>12897</v>
      </c>
      <c r="C1800" s="1">
        <v>40742</v>
      </c>
      <c r="D1800" t="s">
        <v>45</v>
      </c>
      <c r="E1800">
        <v>39</v>
      </c>
      <c r="F1800">
        <v>139.59270000000001</v>
      </c>
      <c r="G1800">
        <v>0.03</v>
      </c>
      <c r="H1800" t="s">
        <v>22</v>
      </c>
      <c r="I1800">
        <v>59.92</v>
      </c>
      <c r="J1800">
        <v>3.69</v>
      </c>
      <c r="K1800">
        <v>0.5</v>
      </c>
      <c r="L1800" t="s">
        <v>1262</v>
      </c>
      <c r="M1800">
        <f t="shared" si="56"/>
        <v>13</v>
      </c>
      <c r="N1800" t="s">
        <v>1123</v>
      </c>
      <c r="O1800" t="s">
        <v>1123</v>
      </c>
      <c r="P1800" t="s">
        <v>41</v>
      </c>
      <c r="Q1800" t="s">
        <v>26</v>
      </c>
      <c r="R1800" t="s">
        <v>88</v>
      </c>
      <c r="S1800" t="s">
        <v>202</v>
      </c>
      <c r="T1800" t="s">
        <v>39</v>
      </c>
      <c r="U1800">
        <v>0.38</v>
      </c>
      <c r="V1800" s="1">
        <v>40743</v>
      </c>
      <c r="W1800">
        <f t="shared" si="57"/>
        <v>4.3172999999999995</v>
      </c>
    </row>
    <row r="1801" spans="1:23" x14ac:dyDescent="0.2">
      <c r="A1801">
        <v>1800</v>
      </c>
      <c r="B1801">
        <v>12897</v>
      </c>
      <c r="C1801" s="1">
        <v>40742</v>
      </c>
      <c r="D1801" t="s">
        <v>45</v>
      </c>
      <c r="E1801">
        <v>31</v>
      </c>
      <c r="F1801">
        <v>190.83600000000001</v>
      </c>
      <c r="G1801">
        <v>0.05</v>
      </c>
      <c r="H1801" t="s">
        <v>56</v>
      </c>
      <c r="I1801">
        <v>-120.95</v>
      </c>
      <c r="J1801">
        <v>6.48</v>
      </c>
      <c r="K1801">
        <v>7.91</v>
      </c>
      <c r="L1801" t="s">
        <v>1262</v>
      </c>
      <c r="M1801">
        <f t="shared" si="56"/>
        <v>13</v>
      </c>
      <c r="N1801" t="s">
        <v>1123</v>
      </c>
      <c r="O1801" t="s">
        <v>1123</v>
      </c>
      <c r="P1801" t="s">
        <v>41</v>
      </c>
      <c r="Q1801" t="s">
        <v>26</v>
      </c>
      <c r="R1801" t="s">
        <v>61</v>
      </c>
      <c r="S1801" t="s">
        <v>1297</v>
      </c>
      <c r="T1801" t="s">
        <v>39</v>
      </c>
      <c r="U1801">
        <v>0.37</v>
      </c>
      <c r="V1801" s="1">
        <v>40743</v>
      </c>
      <c r="W1801">
        <f t="shared" si="57"/>
        <v>10.044000000000002</v>
      </c>
    </row>
    <row r="1802" spans="1:23" x14ac:dyDescent="0.2">
      <c r="A1802">
        <v>1801</v>
      </c>
      <c r="B1802">
        <v>12900</v>
      </c>
      <c r="C1802" s="1">
        <v>40301</v>
      </c>
      <c r="D1802" t="s">
        <v>30</v>
      </c>
      <c r="E1802">
        <v>50</v>
      </c>
      <c r="F1802">
        <v>581.44000000000005</v>
      </c>
      <c r="G1802">
        <v>0.08</v>
      </c>
      <c r="H1802" t="s">
        <v>22</v>
      </c>
      <c r="I1802">
        <v>100.04</v>
      </c>
      <c r="J1802">
        <v>12.64</v>
      </c>
      <c r="K1802">
        <v>4.9800000000000004</v>
      </c>
      <c r="L1802" t="s">
        <v>1692</v>
      </c>
      <c r="M1802">
        <f t="shared" si="56"/>
        <v>15</v>
      </c>
      <c r="N1802" t="s">
        <v>1813</v>
      </c>
      <c r="O1802" t="s">
        <v>512</v>
      </c>
      <c r="P1802" t="s">
        <v>41</v>
      </c>
      <c r="Q1802" t="s">
        <v>49</v>
      </c>
      <c r="R1802" t="s">
        <v>50</v>
      </c>
      <c r="S1802" t="s">
        <v>997</v>
      </c>
      <c r="T1802" t="s">
        <v>52</v>
      </c>
      <c r="U1802">
        <v>0.48</v>
      </c>
      <c r="V1802" s="1">
        <v>40302</v>
      </c>
      <c r="W1802">
        <f t="shared" si="57"/>
        <v>50.56</v>
      </c>
    </row>
    <row r="1803" spans="1:23" x14ac:dyDescent="0.2">
      <c r="A1803">
        <v>1802</v>
      </c>
      <c r="B1803">
        <v>12900</v>
      </c>
      <c r="C1803" s="1">
        <v>40301</v>
      </c>
      <c r="D1803" t="s">
        <v>30</v>
      </c>
      <c r="E1803">
        <v>18</v>
      </c>
      <c r="F1803">
        <v>5069.6783999999998</v>
      </c>
      <c r="G1803">
        <v>0.08</v>
      </c>
      <c r="H1803" t="s">
        <v>31</v>
      </c>
      <c r="I1803">
        <v>308.22000000000003</v>
      </c>
      <c r="J1803">
        <v>306.14</v>
      </c>
      <c r="K1803">
        <v>26.53</v>
      </c>
      <c r="L1803" t="s">
        <v>1692</v>
      </c>
      <c r="M1803">
        <f t="shared" si="56"/>
        <v>15</v>
      </c>
      <c r="N1803" t="s">
        <v>1813</v>
      </c>
      <c r="O1803" t="s">
        <v>512</v>
      </c>
      <c r="P1803" t="s">
        <v>41</v>
      </c>
      <c r="Q1803" t="s">
        <v>42</v>
      </c>
      <c r="R1803" t="s">
        <v>210</v>
      </c>
      <c r="S1803" t="s">
        <v>1085</v>
      </c>
      <c r="T1803" t="s">
        <v>36</v>
      </c>
      <c r="U1803">
        <v>0.56000000000000005</v>
      </c>
      <c r="V1803" s="1">
        <v>40303</v>
      </c>
      <c r="W1803">
        <f t="shared" si="57"/>
        <v>440.84159999999997</v>
      </c>
    </row>
    <row r="1804" spans="1:23" x14ac:dyDescent="0.2">
      <c r="A1804">
        <v>1803</v>
      </c>
      <c r="B1804">
        <v>12902</v>
      </c>
      <c r="C1804" s="1">
        <v>40480</v>
      </c>
      <c r="D1804" t="s">
        <v>45</v>
      </c>
      <c r="E1804">
        <v>9</v>
      </c>
      <c r="F1804">
        <v>278.82</v>
      </c>
      <c r="G1804">
        <v>0</v>
      </c>
      <c r="H1804" t="s">
        <v>22</v>
      </c>
      <c r="I1804">
        <v>-58.81</v>
      </c>
      <c r="J1804">
        <v>30.98</v>
      </c>
      <c r="K1804">
        <v>6.5</v>
      </c>
      <c r="L1804" t="s">
        <v>912</v>
      </c>
      <c r="M1804">
        <f t="shared" si="56"/>
        <v>11</v>
      </c>
      <c r="N1804" t="s">
        <v>703</v>
      </c>
      <c r="O1804" t="s">
        <v>704</v>
      </c>
      <c r="P1804" t="s">
        <v>60</v>
      </c>
      <c r="Q1804" t="s">
        <v>42</v>
      </c>
      <c r="R1804" t="s">
        <v>70</v>
      </c>
      <c r="S1804" t="s">
        <v>601</v>
      </c>
      <c r="T1804" t="s">
        <v>39</v>
      </c>
      <c r="U1804">
        <v>0.64</v>
      </c>
      <c r="V1804" s="1">
        <v>40482</v>
      </c>
      <c r="W1804">
        <f t="shared" si="57"/>
        <v>0</v>
      </c>
    </row>
    <row r="1805" spans="1:23" x14ac:dyDescent="0.2">
      <c r="A1805">
        <v>1804</v>
      </c>
      <c r="B1805">
        <v>12902</v>
      </c>
      <c r="C1805" s="1">
        <v>40480</v>
      </c>
      <c r="D1805" t="s">
        <v>45</v>
      </c>
      <c r="E1805">
        <v>30</v>
      </c>
      <c r="F1805">
        <v>3484.2240000000002</v>
      </c>
      <c r="G1805">
        <v>0.04</v>
      </c>
      <c r="H1805" t="s">
        <v>31</v>
      </c>
      <c r="I1805">
        <v>-765.5</v>
      </c>
      <c r="J1805">
        <v>120.98</v>
      </c>
      <c r="K1805">
        <v>56.7</v>
      </c>
      <c r="L1805" t="s">
        <v>912</v>
      </c>
      <c r="M1805">
        <f t="shared" si="56"/>
        <v>11</v>
      </c>
      <c r="N1805" t="s">
        <v>2073</v>
      </c>
      <c r="O1805" t="s">
        <v>704</v>
      </c>
      <c r="P1805" t="s">
        <v>60</v>
      </c>
      <c r="Q1805" t="s">
        <v>49</v>
      </c>
      <c r="R1805" t="s">
        <v>80</v>
      </c>
      <c r="S1805" t="s">
        <v>2086</v>
      </c>
      <c r="T1805" t="s">
        <v>82</v>
      </c>
      <c r="U1805">
        <v>0.68</v>
      </c>
      <c r="V1805" s="1">
        <v>40482</v>
      </c>
      <c r="W1805">
        <f t="shared" si="57"/>
        <v>145.17600000000002</v>
      </c>
    </row>
    <row r="1806" spans="1:23" x14ac:dyDescent="0.2">
      <c r="A1806">
        <v>1805</v>
      </c>
      <c r="B1806">
        <v>12903</v>
      </c>
      <c r="C1806" s="1">
        <v>40081</v>
      </c>
      <c r="D1806" t="s">
        <v>78</v>
      </c>
      <c r="E1806">
        <v>2</v>
      </c>
      <c r="F1806">
        <v>66.941400000000002</v>
      </c>
      <c r="G1806">
        <v>7.0000000000000007E-2</v>
      </c>
      <c r="H1806" t="s">
        <v>22</v>
      </c>
      <c r="I1806">
        <v>-191.785</v>
      </c>
      <c r="J1806">
        <v>35.99</v>
      </c>
      <c r="K1806">
        <v>5</v>
      </c>
      <c r="L1806" t="s">
        <v>1873</v>
      </c>
      <c r="M1806">
        <f t="shared" si="56"/>
        <v>12</v>
      </c>
      <c r="N1806" t="s">
        <v>672</v>
      </c>
      <c r="O1806" t="s">
        <v>673</v>
      </c>
      <c r="P1806" t="s">
        <v>33</v>
      </c>
      <c r="Q1806" t="s">
        <v>42</v>
      </c>
      <c r="R1806" t="s">
        <v>43</v>
      </c>
      <c r="S1806" t="s">
        <v>677</v>
      </c>
      <c r="T1806" t="s">
        <v>68</v>
      </c>
      <c r="U1806">
        <v>0.82</v>
      </c>
      <c r="V1806" s="1">
        <v>40083</v>
      </c>
      <c r="W1806">
        <f t="shared" si="57"/>
        <v>5.0386000000000006</v>
      </c>
    </row>
    <row r="1807" spans="1:23" x14ac:dyDescent="0.2">
      <c r="A1807">
        <v>1806</v>
      </c>
      <c r="B1807">
        <v>12929</v>
      </c>
      <c r="C1807" s="1">
        <v>40420</v>
      </c>
      <c r="D1807" t="s">
        <v>78</v>
      </c>
      <c r="E1807">
        <v>19</v>
      </c>
      <c r="F1807">
        <v>5045.6476000000011</v>
      </c>
      <c r="G1807">
        <v>0.02</v>
      </c>
      <c r="H1807" t="s">
        <v>31</v>
      </c>
      <c r="I1807">
        <v>-158.93</v>
      </c>
      <c r="J1807">
        <v>270.98</v>
      </c>
      <c r="K1807">
        <v>50</v>
      </c>
      <c r="L1807" t="s">
        <v>85</v>
      </c>
      <c r="M1807">
        <f t="shared" si="56"/>
        <v>11</v>
      </c>
      <c r="N1807" t="s">
        <v>173</v>
      </c>
      <c r="O1807" t="s">
        <v>173</v>
      </c>
      <c r="P1807" t="s">
        <v>41</v>
      </c>
      <c r="Q1807" t="s">
        <v>49</v>
      </c>
      <c r="R1807" t="s">
        <v>112</v>
      </c>
      <c r="S1807" t="s">
        <v>221</v>
      </c>
      <c r="T1807" t="s">
        <v>36</v>
      </c>
      <c r="U1807">
        <v>0.77</v>
      </c>
      <c r="V1807" s="1">
        <v>40421</v>
      </c>
      <c r="W1807">
        <f t="shared" si="57"/>
        <v>102.97240000000002</v>
      </c>
    </row>
    <row r="1808" spans="1:23" x14ac:dyDescent="0.2">
      <c r="A1808">
        <v>1807</v>
      </c>
      <c r="B1808">
        <v>12929</v>
      </c>
      <c r="C1808" s="1">
        <v>40420</v>
      </c>
      <c r="D1808" t="s">
        <v>78</v>
      </c>
      <c r="E1808">
        <v>20</v>
      </c>
      <c r="F1808">
        <v>89.600000000000009</v>
      </c>
      <c r="G1808">
        <v>0</v>
      </c>
      <c r="H1808" t="s">
        <v>22</v>
      </c>
      <c r="I1808">
        <v>29.68</v>
      </c>
      <c r="J1808">
        <v>4.4800000000000004</v>
      </c>
      <c r="K1808">
        <v>1.22</v>
      </c>
      <c r="L1808" t="s">
        <v>85</v>
      </c>
      <c r="M1808">
        <f t="shared" si="56"/>
        <v>11</v>
      </c>
      <c r="N1808" t="s">
        <v>173</v>
      </c>
      <c r="O1808" t="s">
        <v>173</v>
      </c>
      <c r="P1808" t="s">
        <v>41</v>
      </c>
      <c r="Q1808" t="s">
        <v>26</v>
      </c>
      <c r="R1808" t="s">
        <v>61</v>
      </c>
      <c r="S1808" t="s">
        <v>222</v>
      </c>
      <c r="T1808" t="s">
        <v>68</v>
      </c>
      <c r="U1808">
        <v>0.36</v>
      </c>
      <c r="V1808" s="1">
        <v>40421</v>
      </c>
      <c r="W1808">
        <f t="shared" si="57"/>
        <v>0</v>
      </c>
    </row>
    <row r="1809" spans="1:23" x14ac:dyDescent="0.2">
      <c r="A1809">
        <v>1808</v>
      </c>
      <c r="B1809">
        <v>12930</v>
      </c>
      <c r="C1809" s="1">
        <v>40871</v>
      </c>
      <c r="D1809" t="s">
        <v>30</v>
      </c>
      <c r="E1809">
        <v>49</v>
      </c>
      <c r="F1809">
        <v>1058.4587999999999</v>
      </c>
      <c r="G1809">
        <v>0.06</v>
      </c>
      <c r="H1809" t="s">
        <v>22</v>
      </c>
      <c r="I1809">
        <v>261.87</v>
      </c>
      <c r="J1809">
        <v>22.98</v>
      </c>
      <c r="K1809">
        <v>4.5</v>
      </c>
      <c r="L1809" t="s">
        <v>1635</v>
      </c>
      <c r="M1809">
        <f t="shared" si="56"/>
        <v>14</v>
      </c>
      <c r="N1809" t="s">
        <v>2012</v>
      </c>
      <c r="O1809" t="s">
        <v>2012</v>
      </c>
      <c r="P1809" t="s">
        <v>41</v>
      </c>
      <c r="Q1809" t="s">
        <v>26</v>
      </c>
      <c r="R1809" t="s">
        <v>34</v>
      </c>
      <c r="S1809" t="s">
        <v>1139</v>
      </c>
      <c r="T1809" t="s">
        <v>39</v>
      </c>
      <c r="U1809">
        <v>0.55000000000000004</v>
      </c>
      <c r="V1809" s="1">
        <v>40872</v>
      </c>
      <c r="W1809">
        <f t="shared" si="57"/>
        <v>67.561199999999999</v>
      </c>
    </row>
    <row r="1810" spans="1:23" x14ac:dyDescent="0.2">
      <c r="A1810">
        <v>1809</v>
      </c>
      <c r="B1810">
        <v>12931</v>
      </c>
      <c r="C1810" s="1">
        <v>41023</v>
      </c>
      <c r="D1810" t="s">
        <v>63</v>
      </c>
      <c r="E1810">
        <v>11</v>
      </c>
      <c r="F1810">
        <v>644.21280000000002</v>
      </c>
      <c r="G1810">
        <v>0.02</v>
      </c>
      <c r="H1810" t="s">
        <v>22</v>
      </c>
      <c r="I1810">
        <v>52.89</v>
      </c>
      <c r="J1810">
        <v>59.76</v>
      </c>
      <c r="K1810">
        <v>9.7100000000000009</v>
      </c>
      <c r="L1810" t="s">
        <v>1591</v>
      </c>
      <c r="M1810">
        <f t="shared" si="56"/>
        <v>11</v>
      </c>
      <c r="N1810" t="s">
        <v>1595</v>
      </c>
      <c r="O1810" t="s">
        <v>1595</v>
      </c>
      <c r="P1810" t="s">
        <v>60</v>
      </c>
      <c r="Q1810" t="s">
        <v>26</v>
      </c>
      <c r="R1810" t="s">
        <v>27</v>
      </c>
      <c r="S1810" t="s">
        <v>1617</v>
      </c>
      <c r="T1810" t="s">
        <v>39</v>
      </c>
      <c r="U1810">
        <v>0.56999999999999995</v>
      </c>
      <c r="V1810" s="1">
        <v>41024</v>
      </c>
      <c r="W1810">
        <f t="shared" si="57"/>
        <v>13.1472</v>
      </c>
    </row>
    <row r="1811" spans="1:23" x14ac:dyDescent="0.2">
      <c r="A1811">
        <v>1810</v>
      </c>
      <c r="B1811">
        <v>12934</v>
      </c>
      <c r="C1811" s="1">
        <v>39877</v>
      </c>
      <c r="D1811" t="s">
        <v>45</v>
      </c>
      <c r="E1811">
        <v>45</v>
      </c>
      <c r="F1811">
        <v>418.09499999999997</v>
      </c>
      <c r="G1811">
        <v>0.05</v>
      </c>
      <c r="H1811" t="s">
        <v>22</v>
      </c>
      <c r="I1811">
        <v>186.64</v>
      </c>
      <c r="J1811">
        <v>9.7799999999999994</v>
      </c>
      <c r="K1811">
        <v>1.39</v>
      </c>
      <c r="L1811" t="s">
        <v>535</v>
      </c>
      <c r="M1811">
        <f t="shared" si="56"/>
        <v>13</v>
      </c>
      <c r="N1811" t="s">
        <v>511</v>
      </c>
      <c r="O1811" t="s">
        <v>512</v>
      </c>
      <c r="P1811" t="s">
        <v>41</v>
      </c>
      <c r="Q1811" t="s">
        <v>26</v>
      </c>
      <c r="R1811" t="s">
        <v>76</v>
      </c>
      <c r="S1811" t="s">
        <v>571</v>
      </c>
      <c r="T1811" t="s">
        <v>39</v>
      </c>
      <c r="U1811">
        <v>0.39</v>
      </c>
      <c r="V1811" s="1">
        <v>39878</v>
      </c>
      <c r="W1811">
        <f t="shared" si="57"/>
        <v>22.004999999999999</v>
      </c>
    </row>
    <row r="1812" spans="1:23" x14ac:dyDescent="0.2">
      <c r="A1812">
        <v>1811</v>
      </c>
      <c r="B1812">
        <v>12934</v>
      </c>
      <c r="C1812" s="1">
        <v>39877</v>
      </c>
      <c r="D1812" t="s">
        <v>45</v>
      </c>
      <c r="E1812">
        <v>27</v>
      </c>
      <c r="F1812">
        <v>86.788799999999995</v>
      </c>
      <c r="G1812">
        <v>0.02</v>
      </c>
      <c r="H1812" t="s">
        <v>56</v>
      </c>
      <c r="I1812">
        <v>-66.349999999999994</v>
      </c>
      <c r="J1812">
        <v>3.28</v>
      </c>
      <c r="K1812">
        <v>3.97</v>
      </c>
      <c r="L1812" t="s">
        <v>535</v>
      </c>
      <c r="M1812">
        <f t="shared" si="56"/>
        <v>13</v>
      </c>
      <c r="N1812" t="s">
        <v>511</v>
      </c>
      <c r="O1812" t="s">
        <v>512</v>
      </c>
      <c r="P1812" t="s">
        <v>41</v>
      </c>
      <c r="Q1812" t="s">
        <v>26</v>
      </c>
      <c r="R1812" t="s">
        <v>95</v>
      </c>
      <c r="S1812" t="s">
        <v>572</v>
      </c>
      <c r="T1812" t="s">
        <v>68</v>
      </c>
      <c r="U1812">
        <v>0.56000000000000005</v>
      </c>
      <c r="V1812" s="1">
        <v>39878</v>
      </c>
      <c r="W1812">
        <f t="shared" si="57"/>
        <v>1.7711999999999999</v>
      </c>
    </row>
    <row r="1813" spans="1:23" x14ac:dyDescent="0.2">
      <c r="A1813">
        <v>1812</v>
      </c>
      <c r="B1813">
        <v>12965</v>
      </c>
      <c r="C1813" s="1">
        <v>40354</v>
      </c>
      <c r="D1813" t="s">
        <v>63</v>
      </c>
      <c r="E1813">
        <v>7</v>
      </c>
      <c r="F1813">
        <v>38.572800000000001</v>
      </c>
      <c r="G1813">
        <v>0.04</v>
      </c>
      <c r="H1813" t="s">
        <v>22</v>
      </c>
      <c r="I1813">
        <v>-20.102</v>
      </c>
      <c r="J1813">
        <v>5.74</v>
      </c>
      <c r="K1813">
        <v>5.01</v>
      </c>
      <c r="L1813" t="s">
        <v>1526</v>
      </c>
      <c r="M1813">
        <f t="shared" si="56"/>
        <v>15</v>
      </c>
      <c r="N1813" t="s">
        <v>2012</v>
      </c>
      <c r="O1813" t="s">
        <v>2012</v>
      </c>
      <c r="P1813" t="s">
        <v>41</v>
      </c>
      <c r="Q1813" t="s">
        <v>26</v>
      </c>
      <c r="R1813" t="s">
        <v>37</v>
      </c>
      <c r="S1813" t="s">
        <v>363</v>
      </c>
      <c r="T1813" t="s">
        <v>39</v>
      </c>
      <c r="U1813">
        <v>0.39</v>
      </c>
      <c r="V1813" s="1">
        <v>40355</v>
      </c>
      <c r="W1813">
        <f t="shared" si="57"/>
        <v>1.6072</v>
      </c>
    </row>
    <row r="1814" spans="1:23" x14ac:dyDescent="0.2">
      <c r="A1814">
        <v>1813</v>
      </c>
      <c r="B1814">
        <v>12965</v>
      </c>
      <c r="C1814" s="1">
        <v>40354</v>
      </c>
      <c r="D1814" t="s">
        <v>63</v>
      </c>
      <c r="E1814">
        <v>21</v>
      </c>
      <c r="F1814">
        <v>83.697600000000008</v>
      </c>
      <c r="G1814">
        <v>0.06</v>
      </c>
      <c r="H1814" t="s">
        <v>22</v>
      </c>
      <c r="I1814">
        <v>-71.840499999999992</v>
      </c>
      <c r="J1814">
        <v>4.24</v>
      </c>
      <c r="K1814">
        <v>5.41</v>
      </c>
      <c r="L1814" t="s">
        <v>1526</v>
      </c>
      <c r="M1814">
        <f t="shared" si="56"/>
        <v>15</v>
      </c>
      <c r="N1814" t="s">
        <v>2012</v>
      </c>
      <c r="O1814" t="s">
        <v>2012</v>
      </c>
      <c r="P1814" t="s">
        <v>41</v>
      </c>
      <c r="Q1814" t="s">
        <v>26</v>
      </c>
      <c r="R1814" t="s">
        <v>37</v>
      </c>
      <c r="S1814" t="s">
        <v>873</v>
      </c>
      <c r="T1814" t="s">
        <v>39</v>
      </c>
      <c r="U1814">
        <v>0.35</v>
      </c>
      <c r="V1814" s="1">
        <v>40355</v>
      </c>
      <c r="W1814">
        <f t="shared" si="57"/>
        <v>5.3424000000000005</v>
      </c>
    </row>
    <row r="1815" spans="1:23" x14ac:dyDescent="0.2">
      <c r="A1815">
        <v>1814</v>
      </c>
      <c r="B1815">
        <v>12999</v>
      </c>
      <c r="C1815" s="1">
        <v>40271</v>
      </c>
      <c r="D1815" t="s">
        <v>30</v>
      </c>
      <c r="E1815">
        <v>31</v>
      </c>
      <c r="F1815">
        <v>2692.0803000000005</v>
      </c>
      <c r="G1815">
        <v>0.09</v>
      </c>
      <c r="H1815" t="s">
        <v>22</v>
      </c>
      <c r="I1815">
        <v>-435.56</v>
      </c>
      <c r="J1815">
        <v>95.43</v>
      </c>
      <c r="K1815">
        <v>19.989999999999998</v>
      </c>
      <c r="L1815" t="s">
        <v>2005</v>
      </c>
      <c r="M1815">
        <f t="shared" si="56"/>
        <v>17</v>
      </c>
      <c r="N1815" t="s">
        <v>1813</v>
      </c>
      <c r="O1815" t="s">
        <v>512</v>
      </c>
      <c r="P1815" t="s">
        <v>33</v>
      </c>
      <c r="Q1815" t="s">
        <v>26</v>
      </c>
      <c r="R1815" t="s">
        <v>27</v>
      </c>
      <c r="S1815" t="s">
        <v>377</v>
      </c>
      <c r="T1815" t="s">
        <v>39</v>
      </c>
      <c r="U1815">
        <v>0.79</v>
      </c>
      <c r="V1815" s="1">
        <v>40272</v>
      </c>
      <c r="W1815">
        <f t="shared" si="57"/>
        <v>266.24970000000002</v>
      </c>
    </row>
    <row r="1816" spans="1:23" x14ac:dyDescent="0.2">
      <c r="A1816">
        <v>1815</v>
      </c>
      <c r="B1816">
        <v>13027</v>
      </c>
      <c r="C1816" s="1">
        <v>40923</v>
      </c>
      <c r="D1816" t="s">
        <v>78</v>
      </c>
      <c r="E1816">
        <v>42</v>
      </c>
      <c r="F1816">
        <v>276.21719999999999</v>
      </c>
      <c r="G1816">
        <v>0.03</v>
      </c>
      <c r="H1816" t="s">
        <v>22</v>
      </c>
      <c r="I1816">
        <v>-93.5</v>
      </c>
      <c r="J1816">
        <v>6.78</v>
      </c>
      <c r="K1816">
        <v>6.18</v>
      </c>
      <c r="L1816" t="s">
        <v>1487</v>
      </c>
      <c r="M1816">
        <f t="shared" si="56"/>
        <v>11</v>
      </c>
      <c r="N1816" t="s">
        <v>1595</v>
      </c>
      <c r="O1816" t="s">
        <v>1595</v>
      </c>
      <c r="P1816" t="s">
        <v>25</v>
      </c>
      <c r="Q1816" t="s">
        <v>26</v>
      </c>
      <c r="R1816" t="s">
        <v>61</v>
      </c>
      <c r="S1816" t="s">
        <v>814</v>
      </c>
      <c r="T1816" t="s">
        <v>39</v>
      </c>
      <c r="U1816">
        <v>0.39</v>
      </c>
      <c r="V1816" s="1">
        <v>40925</v>
      </c>
      <c r="W1816">
        <f t="shared" si="57"/>
        <v>8.5427999999999997</v>
      </c>
    </row>
    <row r="1817" spans="1:23" x14ac:dyDescent="0.2">
      <c r="A1817">
        <v>1816</v>
      </c>
      <c r="B1817">
        <v>13028</v>
      </c>
      <c r="C1817" s="1">
        <v>39911</v>
      </c>
      <c r="D1817" t="s">
        <v>78</v>
      </c>
      <c r="E1817">
        <v>39</v>
      </c>
      <c r="F1817">
        <v>1313.0519999999999</v>
      </c>
      <c r="G1817">
        <v>0.05</v>
      </c>
      <c r="H1817" t="s">
        <v>22</v>
      </c>
      <c r="I1817">
        <v>562.91999999999996</v>
      </c>
      <c r="J1817">
        <v>35.44</v>
      </c>
      <c r="K1817">
        <v>5.09</v>
      </c>
      <c r="L1817" t="s">
        <v>1680</v>
      </c>
      <c r="M1817">
        <f t="shared" si="56"/>
        <v>10</v>
      </c>
      <c r="N1817" t="s">
        <v>1595</v>
      </c>
      <c r="O1817" t="s">
        <v>1595</v>
      </c>
      <c r="P1817" t="s">
        <v>33</v>
      </c>
      <c r="Q1817" t="s">
        <v>26</v>
      </c>
      <c r="R1817" t="s">
        <v>61</v>
      </c>
      <c r="S1817" t="s">
        <v>227</v>
      </c>
      <c r="T1817" t="s">
        <v>39</v>
      </c>
      <c r="U1817">
        <v>0.38</v>
      </c>
      <c r="V1817" s="1">
        <v>39912</v>
      </c>
      <c r="W1817">
        <f t="shared" si="57"/>
        <v>69.10799999999999</v>
      </c>
    </row>
    <row r="1818" spans="1:23" x14ac:dyDescent="0.2">
      <c r="A1818">
        <v>1817</v>
      </c>
      <c r="B1818">
        <v>13030</v>
      </c>
      <c r="C1818" s="1">
        <v>40016</v>
      </c>
      <c r="D1818" t="s">
        <v>63</v>
      </c>
      <c r="E1818">
        <v>32</v>
      </c>
      <c r="F1818">
        <v>113.27680000000001</v>
      </c>
      <c r="G1818">
        <v>0.09</v>
      </c>
      <c r="H1818" t="s">
        <v>56</v>
      </c>
      <c r="I1818">
        <v>-154.30700000000002</v>
      </c>
      <c r="J1818">
        <v>3.89</v>
      </c>
      <c r="K1818">
        <v>7.01</v>
      </c>
      <c r="L1818" t="s">
        <v>1274</v>
      </c>
      <c r="M1818">
        <f t="shared" si="56"/>
        <v>14</v>
      </c>
      <c r="N1818" t="s">
        <v>1123</v>
      </c>
      <c r="O1818" t="s">
        <v>1123</v>
      </c>
      <c r="P1818" t="s">
        <v>60</v>
      </c>
      <c r="Q1818" t="s">
        <v>26</v>
      </c>
      <c r="R1818" t="s">
        <v>37</v>
      </c>
      <c r="S1818" t="s">
        <v>115</v>
      </c>
      <c r="T1818" t="s">
        <v>39</v>
      </c>
      <c r="U1818">
        <v>0.37</v>
      </c>
      <c r="V1818" s="1">
        <v>40018</v>
      </c>
      <c r="W1818">
        <f t="shared" si="57"/>
        <v>11.203200000000001</v>
      </c>
    </row>
    <row r="1819" spans="1:23" x14ac:dyDescent="0.2">
      <c r="A1819">
        <v>1818</v>
      </c>
      <c r="B1819">
        <v>13031</v>
      </c>
      <c r="C1819" s="1">
        <v>41247</v>
      </c>
      <c r="D1819" t="s">
        <v>21</v>
      </c>
      <c r="E1819">
        <v>34</v>
      </c>
      <c r="F1819">
        <v>202.69440000000003</v>
      </c>
      <c r="G1819">
        <v>0.08</v>
      </c>
      <c r="H1819" t="s">
        <v>22</v>
      </c>
      <c r="I1819">
        <v>-135</v>
      </c>
      <c r="J1819">
        <v>6.48</v>
      </c>
      <c r="K1819">
        <v>7.37</v>
      </c>
      <c r="L1819" t="s">
        <v>1699</v>
      </c>
      <c r="M1819">
        <f t="shared" si="56"/>
        <v>11</v>
      </c>
      <c r="N1819" t="s">
        <v>2073</v>
      </c>
      <c r="O1819" t="s">
        <v>704</v>
      </c>
      <c r="P1819" t="s">
        <v>33</v>
      </c>
      <c r="Q1819" t="s">
        <v>26</v>
      </c>
      <c r="R1819" t="s">
        <v>61</v>
      </c>
      <c r="S1819" t="s">
        <v>859</v>
      </c>
      <c r="T1819" t="s">
        <v>39</v>
      </c>
      <c r="U1819">
        <v>0.37</v>
      </c>
      <c r="V1819" s="1">
        <v>41252</v>
      </c>
      <c r="W1819">
        <f t="shared" si="57"/>
        <v>17.625600000000002</v>
      </c>
    </row>
    <row r="1820" spans="1:23" x14ac:dyDescent="0.2">
      <c r="A1820">
        <v>1819</v>
      </c>
      <c r="B1820">
        <v>13056</v>
      </c>
      <c r="C1820" s="1">
        <v>39925</v>
      </c>
      <c r="D1820" t="s">
        <v>45</v>
      </c>
      <c r="E1820">
        <v>33</v>
      </c>
      <c r="F1820">
        <v>3165.723</v>
      </c>
      <c r="G1820">
        <v>0.05</v>
      </c>
      <c r="H1820" t="s">
        <v>22</v>
      </c>
      <c r="I1820">
        <v>1413.52</v>
      </c>
      <c r="J1820">
        <v>100.98</v>
      </c>
      <c r="K1820">
        <v>7.18</v>
      </c>
      <c r="L1820" t="s">
        <v>1458</v>
      </c>
      <c r="M1820">
        <f t="shared" si="56"/>
        <v>12</v>
      </c>
      <c r="N1820" t="s">
        <v>1123</v>
      </c>
      <c r="O1820" t="s">
        <v>1123</v>
      </c>
      <c r="P1820" t="s">
        <v>25</v>
      </c>
      <c r="Q1820" t="s">
        <v>42</v>
      </c>
      <c r="R1820" t="s">
        <v>70</v>
      </c>
      <c r="S1820" t="s">
        <v>642</v>
      </c>
      <c r="T1820" t="s">
        <v>39</v>
      </c>
      <c r="U1820">
        <v>0.4</v>
      </c>
      <c r="V1820" s="1">
        <v>39927</v>
      </c>
      <c r="W1820">
        <f t="shared" si="57"/>
        <v>166.61700000000002</v>
      </c>
    </row>
    <row r="1821" spans="1:23" x14ac:dyDescent="0.2">
      <c r="A1821">
        <v>1820</v>
      </c>
      <c r="B1821">
        <v>13088</v>
      </c>
      <c r="C1821" s="1">
        <v>40290</v>
      </c>
      <c r="D1821" t="s">
        <v>45</v>
      </c>
      <c r="E1821">
        <v>46</v>
      </c>
      <c r="F1821">
        <v>137.54</v>
      </c>
      <c r="G1821">
        <v>0.08</v>
      </c>
      <c r="H1821" t="s">
        <v>22</v>
      </c>
      <c r="I1821">
        <v>-2149.8000000000002</v>
      </c>
      <c r="J1821">
        <v>3.25</v>
      </c>
      <c r="K1821">
        <v>49</v>
      </c>
      <c r="L1821" t="s">
        <v>1746</v>
      </c>
      <c r="M1821">
        <f t="shared" si="56"/>
        <v>10</v>
      </c>
      <c r="N1821" t="s">
        <v>1123</v>
      </c>
      <c r="O1821" t="s">
        <v>1123</v>
      </c>
      <c r="P1821" t="s">
        <v>41</v>
      </c>
      <c r="Q1821" t="s">
        <v>26</v>
      </c>
      <c r="R1821" t="s">
        <v>34</v>
      </c>
      <c r="S1821" t="s">
        <v>1241</v>
      </c>
      <c r="T1821" t="s">
        <v>29</v>
      </c>
      <c r="U1821">
        <v>0.56000000000000005</v>
      </c>
      <c r="V1821" s="1">
        <v>40292</v>
      </c>
      <c r="W1821">
        <f t="shared" si="57"/>
        <v>11.96</v>
      </c>
    </row>
    <row r="1822" spans="1:23" x14ac:dyDescent="0.2">
      <c r="A1822">
        <v>1821</v>
      </c>
      <c r="B1822">
        <v>13089</v>
      </c>
      <c r="C1822" s="1">
        <v>40891</v>
      </c>
      <c r="D1822" t="s">
        <v>45</v>
      </c>
      <c r="E1822">
        <v>34</v>
      </c>
      <c r="F1822">
        <v>3518.3879999999999</v>
      </c>
      <c r="G1822">
        <v>0.1</v>
      </c>
      <c r="H1822" t="s">
        <v>31</v>
      </c>
      <c r="I1822">
        <v>-1620.41</v>
      </c>
      <c r="J1822">
        <v>114.98</v>
      </c>
      <c r="K1822">
        <v>58.72</v>
      </c>
      <c r="L1822" t="s">
        <v>1484</v>
      </c>
      <c r="M1822">
        <f t="shared" si="56"/>
        <v>15</v>
      </c>
      <c r="N1822" t="s">
        <v>1595</v>
      </c>
      <c r="O1822" t="s">
        <v>1595</v>
      </c>
      <c r="P1822" t="s">
        <v>41</v>
      </c>
      <c r="Q1822" t="s">
        <v>49</v>
      </c>
      <c r="R1822" t="s">
        <v>80</v>
      </c>
      <c r="S1822" t="s">
        <v>983</v>
      </c>
      <c r="T1822" t="s">
        <v>82</v>
      </c>
      <c r="U1822">
        <v>0.76</v>
      </c>
      <c r="V1822" s="1">
        <v>40894</v>
      </c>
      <c r="W1822">
        <f t="shared" si="57"/>
        <v>390.93200000000002</v>
      </c>
    </row>
    <row r="1823" spans="1:23" x14ac:dyDescent="0.2">
      <c r="A1823">
        <v>1822</v>
      </c>
      <c r="B1823">
        <v>13090</v>
      </c>
      <c r="C1823" s="1">
        <v>40385</v>
      </c>
      <c r="D1823" t="s">
        <v>45</v>
      </c>
      <c r="E1823">
        <v>15</v>
      </c>
      <c r="F1823">
        <v>136.26899999999998</v>
      </c>
      <c r="G1823">
        <v>0.02</v>
      </c>
      <c r="H1823" t="s">
        <v>22</v>
      </c>
      <c r="I1823">
        <v>12.97</v>
      </c>
      <c r="J1823">
        <v>9.27</v>
      </c>
      <c r="K1823">
        <v>4.3899999999999997</v>
      </c>
      <c r="L1823" t="s">
        <v>2045</v>
      </c>
      <c r="M1823">
        <f t="shared" si="56"/>
        <v>12</v>
      </c>
      <c r="N1823" t="s">
        <v>2012</v>
      </c>
      <c r="O1823" t="s">
        <v>2012</v>
      </c>
      <c r="P1823" t="s">
        <v>41</v>
      </c>
      <c r="Q1823" t="s">
        <v>26</v>
      </c>
      <c r="R1823" t="s">
        <v>61</v>
      </c>
      <c r="S1823" t="s">
        <v>400</v>
      </c>
      <c r="T1823" t="s">
        <v>68</v>
      </c>
      <c r="U1823">
        <v>0.38</v>
      </c>
      <c r="V1823" s="1">
        <v>40386</v>
      </c>
      <c r="W1823">
        <f t="shared" si="57"/>
        <v>2.7809999999999997</v>
      </c>
    </row>
    <row r="1824" spans="1:23" x14ac:dyDescent="0.2">
      <c r="A1824">
        <v>1823</v>
      </c>
      <c r="B1824">
        <v>13091</v>
      </c>
      <c r="C1824" s="1">
        <v>40132</v>
      </c>
      <c r="D1824" t="s">
        <v>63</v>
      </c>
      <c r="E1824">
        <v>12</v>
      </c>
      <c r="F1824">
        <v>71.539200000000008</v>
      </c>
      <c r="G1824">
        <v>0.08</v>
      </c>
      <c r="H1824" t="s">
        <v>22</v>
      </c>
      <c r="I1824">
        <v>-44.66</v>
      </c>
      <c r="J1824">
        <v>6.48</v>
      </c>
      <c r="K1824">
        <v>7.03</v>
      </c>
      <c r="L1824" t="s">
        <v>1298</v>
      </c>
      <c r="M1824">
        <f t="shared" si="56"/>
        <v>15</v>
      </c>
      <c r="N1824" t="s">
        <v>1123</v>
      </c>
      <c r="O1824" t="s">
        <v>1123</v>
      </c>
      <c r="P1824" t="s">
        <v>41</v>
      </c>
      <c r="Q1824" t="s">
        <v>26</v>
      </c>
      <c r="R1824" t="s">
        <v>61</v>
      </c>
      <c r="S1824" t="s">
        <v>170</v>
      </c>
      <c r="T1824" t="s">
        <v>39</v>
      </c>
      <c r="U1824">
        <v>0.37</v>
      </c>
      <c r="V1824" s="1">
        <v>40133</v>
      </c>
      <c r="W1824">
        <f t="shared" si="57"/>
        <v>6.2208000000000006</v>
      </c>
    </row>
    <row r="1825" spans="1:23" x14ac:dyDescent="0.2">
      <c r="A1825">
        <v>1824</v>
      </c>
      <c r="B1825">
        <v>13091</v>
      </c>
      <c r="C1825" s="1">
        <v>40132</v>
      </c>
      <c r="D1825" t="s">
        <v>63</v>
      </c>
      <c r="E1825">
        <v>39</v>
      </c>
      <c r="F1825">
        <v>785.32740000000001</v>
      </c>
      <c r="G1825">
        <v>0.01</v>
      </c>
      <c r="H1825" t="s">
        <v>22</v>
      </c>
      <c r="I1825">
        <v>-1148.19</v>
      </c>
      <c r="J1825">
        <v>20.34</v>
      </c>
      <c r="K1825">
        <v>35</v>
      </c>
      <c r="L1825" t="s">
        <v>1298</v>
      </c>
      <c r="M1825">
        <f t="shared" si="56"/>
        <v>15</v>
      </c>
      <c r="N1825" t="s">
        <v>1123</v>
      </c>
      <c r="O1825" t="s">
        <v>1123</v>
      </c>
      <c r="P1825" t="s">
        <v>41</v>
      </c>
      <c r="Q1825" t="s">
        <v>26</v>
      </c>
      <c r="R1825" t="s">
        <v>27</v>
      </c>
      <c r="S1825" t="s">
        <v>693</v>
      </c>
      <c r="T1825" t="s">
        <v>29</v>
      </c>
      <c r="U1825">
        <v>0.84</v>
      </c>
      <c r="V1825" s="1">
        <v>40133</v>
      </c>
      <c r="W1825">
        <f t="shared" si="57"/>
        <v>7.9325999999999999</v>
      </c>
    </row>
    <row r="1826" spans="1:23" x14ac:dyDescent="0.2">
      <c r="A1826">
        <v>1825</v>
      </c>
      <c r="B1826">
        <v>13094</v>
      </c>
      <c r="C1826" s="1">
        <v>40408</v>
      </c>
      <c r="D1826" t="s">
        <v>45</v>
      </c>
      <c r="E1826">
        <v>7</v>
      </c>
      <c r="F1826">
        <v>260.26839999999999</v>
      </c>
      <c r="G1826">
        <v>0.02</v>
      </c>
      <c r="H1826" t="s">
        <v>22</v>
      </c>
      <c r="I1826">
        <v>71.209999999999994</v>
      </c>
      <c r="J1826">
        <v>37.94</v>
      </c>
      <c r="K1826">
        <v>5.08</v>
      </c>
      <c r="L1826" t="s">
        <v>1973</v>
      </c>
      <c r="M1826">
        <f t="shared" si="56"/>
        <v>12</v>
      </c>
      <c r="N1826" t="s">
        <v>1905</v>
      </c>
      <c r="O1826" t="s">
        <v>673</v>
      </c>
      <c r="P1826" t="s">
        <v>33</v>
      </c>
      <c r="Q1826" t="s">
        <v>26</v>
      </c>
      <c r="R1826" t="s">
        <v>61</v>
      </c>
      <c r="S1826" t="s">
        <v>684</v>
      </c>
      <c r="T1826" t="s">
        <v>68</v>
      </c>
      <c r="U1826">
        <v>0.38</v>
      </c>
      <c r="V1826" s="1">
        <v>40409</v>
      </c>
      <c r="W1826">
        <f t="shared" si="57"/>
        <v>5.3115999999999994</v>
      </c>
    </row>
    <row r="1827" spans="1:23" x14ac:dyDescent="0.2">
      <c r="A1827">
        <v>1826</v>
      </c>
      <c r="B1827">
        <v>13120</v>
      </c>
      <c r="C1827" s="1">
        <v>40161</v>
      </c>
      <c r="D1827" t="s">
        <v>21</v>
      </c>
      <c r="E1827">
        <v>46</v>
      </c>
      <c r="F1827">
        <v>542.08699999999999</v>
      </c>
      <c r="G1827">
        <v>0.09</v>
      </c>
      <c r="H1827" t="s">
        <v>22</v>
      </c>
      <c r="I1827">
        <v>82.594499999999996</v>
      </c>
      <c r="J1827">
        <v>12.95</v>
      </c>
      <c r="K1827">
        <v>4.9800000000000004</v>
      </c>
      <c r="L1827" t="s">
        <v>552</v>
      </c>
      <c r="M1827">
        <f t="shared" si="56"/>
        <v>9</v>
      </c>
      <c r="N1827" t="s">
        <v>511</v>
      </c>
      <c r="O1827" t="s">
        <v>512</v>
      </c>
      <c r="P1827" t="s">
        <v>33</v>
      </c>
      <c r="Q1827" t="s">
        <v>26</v>
      </c>
      <c r="R1827" t="s">
        <v>37</v>
      </c>
      <c r="S1827" t="s">
        <v>278</v>
      </c>
      <c r="T1827" t="s">
        <v>39</v>
      </c>
      <c r="U1827">
        <v>0.4</v>
      </c>
      <c r="V1827" s="1">
        <v>40168</v>
      </c>
      <c r="W1827">
        <f t="shared" si="57"/>
        <v>53.612999999999992</v>
      </c>
    </row>
    <row r="1828" spans="1:23" x14ac:dyDescent="0.2">
      <c r="A1828">
        <v>1827</v>
      </c>
      <c r="B1828">
        <v>13120</v>
      </c>
      <c r="C1828" s="1">
        <v>40161</v>
      </c>
      <c r="D1828" t="s">
        <v>21</v>
      </c>
      <c r="E1828">
        <v>8</v>
      </c>
      <c r="F1828">
        <v>199.36</v>
      </c>
      <c r="G1828">
        <v>0</v>
      </c>
      <c r="H1828" t="s">
        <v>22</v>
      </c>
      <c r="I1828">
        <v>-17.364999999999998</v>
      </c>
      <c r="J1828">
        <v>24.92</v>
      </c>
      <c r="K1828">
        <v>12.98</v>
      </c>
      <c r="L1828" t="s">
        <v>552</v>
      </c>
      <c r="M1828">
        <f t="shared" si="56"/>
        <v>9</v>
      </c>
      <c r="N1828" t="s">
        <v>511</v>
      </c>
      <c r="O1828" t="s">
        <v>512</v>
      </c>
      <c r="P1828" t="s">
        <v>33</v>
      </c>
      <c r="Q1828" t="s">
        <v>26</v>
      </c>
      <c r="R1828" t="s">
        <v>37</v>
      </c>
      <c r="S1828" t="s">
        <v>319</v>
      </c>
      <c r="T1828" t="s">
        <v>39</v>
      </c>
      <c r="U1828">
        <v>0.39</v>
      </c>
      <c r="V1828" s="1">
        <v>40161</v>
      </c>
      <c r="W1828">
        <f t="shared" si="57"/>
        <v>0</v>
      </c>
    </row>
    <row r="1829" spans="1:23" x14ac:dyDescent="0.2">
      <c r="A1829">
        <v>1828</v>
      </c>
      <c r="B1829">
        <v>13121</v>
      </c>
      <c r="C1829" s="1">
        <v>40244</v>
      </c>
      <c r="D1829" t="s">
        <v>30</v>
      </c>
      <c r="E1829">
        <v>36</v>
      </c>
      <c r="F1829">
        <v>1115.28</v>
      </c>
      <c r="G1829">
        <v>0</v>
      </c>
      <c r="H1829" t="s">
        <v>22</v>
      </c>
      <c r="I1829">
        <v>-27.99</v>
      </c>
      <c r="J1829">
        <v>30.98</v>
      </c>
      <c r="K1829">
        <v>6.5</v>
      </c>
      <c r="L1829" t="s">
        <v>1735</v>
      </c>
      <c r="M1829">
        <f t="shared" si="56"/>
        <v>12</v>
      </c>
      <c r="N1829" t="s">
        <v>1123</v>
      </c>
      <c r="O1829" t="s">
        <v>1123</v>
      </c>
      <c r="P1829" t="s">
        <v>41</v>
      </c>
      <c r="Q1829" t="s">
        <v>42</v>
      </c>
      <c r="R1829" t="s">
        <v>70</v>
      </c>
      <c r="S1829" t="s">
        <v>805</v>
      </c>
      <c r="T1829" t="s">
        <v>39</v>
      </c>
      <c r="U1829">
        <v>0.79</v>
      </c>
      <c r="V1829" s="1">
        <v>40245</v>
      </c>
      <c r="W1829">
        <f t="shared" si="57"/>
        <v>0</v>
      </c>
    </row>
    <row r="1830" spans="1:23" x14ac:dyDescent="0.2">
      <c r="A1830">
        <v>1829</v>
      </c>
      <c r="B1830">
        <v>13121</v>
      </c>
      <c r="C1830" s="1">
        <v>40244</v>
      </c>
      <c r="D1830" t="s">
        <v>30</v>
      </c>
      <c r="E1830">
        <v>28</v>
      </c>
      <c r="F1830">
        <v>5363.9796000000006</v>
      </c>
      <c r="G1830">
        <v>7.0000000000000007E-2</v>
      </c>
      <c r="H1830" t="s">
        <v>22</v>
      </c>
      <c r="I1830">
        <v>1049.5350000000001</v>
      </c>
      <c r="J1830">
        <v>205.99</v>
      </c>
      <c r="K1830">
        <v>8.99</v>
      </c>
      <c r="L1830" t="s">
        <v>1735</v>
      </c>
      <c r="M1830">
        <f t="shared" si="56"/>
        <v>12</v>
      </c>
      <c r="N1830" t="s">
        <v>1123</v>
      </c>
      <c r="O1830" t="s">
        <v>1123</v>
      </c>
      <c r="P1830" t="s">
        <v>41</v>
      </c>
      <c r="Q1830" t="s">
        <v>42</v>
      </c>
      <c r="R1830" t="s">
        <v>43</v>
      </c>
      <c r="S1830" t="s">
        <v>1162</v>
      </c>
      <c r="T1830" t="s">
        <v>39</v>
      </c>
      <c r="U1830">
        <v>0.57999999999999996</v>
      </c>
      <c r="V1830" s="1">
        <v>40247</v>
      </c>
      <c r="W1830">
        <f t="shared" si="57"/>
        <v>403.74040000000008</v>
      </c>
    </row>
    <row r="1831" spans="1:23" x14ac:dyDescent="0.2">
      <c r="A1831">
        <v>1830</v>
      </c>
      <c r="B1831">
        <v>13125</v>
      </c>
      <c r="C1831" s="1">
        <v>40525</v>
      </c>
      <c r="D1831" t="s">
        <v>45</v>
      </c>
      <c r="E1831">
        <v>30</v>
      </c>
      <c r="F1831">
        <v>903.46199999999999</v>
      </c>
      <c r="G1831">
        <v>0.02</v>
      </c>
      <c r="H1831" t="s">
        <v>56</v>
      </c>
      <c r="I1831">
        <v>56.39</v>
      </c>
      <c r="J1831">
        <v>30.73</v>
      </c>
      <c r="K1831">
        <v>4</v>
      </c>
      <c r="L1831" t="s">
        <v>1802</v>
      </c>
      <c r="M1831">
        <f t="shared" si="56"/>
        <v>16</v>
      </c>
      <c r="N1831" t="s">
        <v>1123</v>
      </c>
      <c r="O1831" t="s">
        <v>1123</v>
      </c>
      <c r="P1831" t="s">
        <v>41</v>
      </c>
      <c r="Q1831" t="s">
        <v>42</v>
      </c>
      <c r="R1831" t="s">
        <v>70</v>
      </c>
      <c r="S1831" t="s">
        <v>270</v>
      </c>
      <c r="T1831" t="s">
        <v>39</v>
      </c>
      <c r="U1831">
        <v>0.75</v>
      </c>
      <c r="V1831" s="1">
        <v>40527</v>
      </c>
      <c r="W1831">
        <f t="shared" si="57"/>
        <v>18.437999999999999</v>
      </c>
    </row>
    <row r="1832" spans="1:23" x14ac:dyDescent="0.2">
      <c r="A1832">
        <v>1831</v>
      </c>
      <c r="B1832">
        <v>13126</v>
      </c>
      <c r="C1832" s="1">
        <v>40835</v>
      </c>
      <c r="D1832" t="s">
        <v>45</v>
      </c>
      <c r="E1832">
        <v>43</v>
      </c>
      <c r="F1832">
        <v>23993.6001</v>
      </c>
      <c r="G1832">
        <v>7.0000000000000007E-2</v>
      </c>
      <c r="H1832" t="s">
        <v>22</v>
      </c>
      <c r="I1832">
        <v>6492.6669999999995</v>
      </c>
      <c r="J1832">
        <v>599.99</v>
      </c>
      <c r="K1832">
        <v>24.49</v>
      </c>
      <c r="L1832" t="s">
        <v>2122</v>
      </c>
      <c r="M1832">
        <f t="shared" si="56"/>
        <v>12</v>
      </c>
      <c r="N1832" t="s">
        <v>2073</v>
      </c>
      <c r="O1832" t="s">
        <v>704</v>
      </c>
      <c r="P1832" t="s">
        <v>33</v>
      </c>
      <c r="Q1832" t="s">
        <v>42</v>
      </c>
      <c r="R1832" t="s">
        <v>99</v>
      </c>
      <c r="S1832" t="s">
        <v>1349</v>
      </c>
      <c r="T1832" t="s">
        <v>29</v>
      </c>
      <c r="U1832">
        <v>0.5</v>
      </c>
      <c r="V1832" s="1">
        <v>40836</v>
      </c>
      <c r="W1832">
        <f t="shared" si="57"/>
        <v>1805.9699000000001</v>
      </c>
    </row>
    <row r="1833" spans="1:23" x14ac:dyDescent="0.2">
      <c r="A1833">
        <v>1832</v>
      </c>
      <c r="B1833">
        <v>13126</v>
      </c>
      <c r="C1833" s="1">
        <v>40835</v>
      </c>
      <c r="D1833" t="s">
        <v>45</v>
      </c>
      <c r="E1833">
        <v>45</v>
      </c>
      <c r="F1833">
        <v>5997.1590000000006</v>
      </c>
      <c r="G1833">
        <v>0.02</v>
      </c>
      <c r="H1833" t="s">
        <v>31</v>
      </c>
      <c r="I1833">
        <v>114.46</v>
      </c>
      <c r="J1833">
        <v>135.99</v>
      </c>
      <c r="K1833">
        <v>28.63</v>
      </c>
      <c r="L1833" t="s">
        <v>2122</v>
      </c>
      <c r="M1833">
        <f t="shared" si="56"/>
        <v>12</v>
      </c>
      <c r="N1833" t="s">
        <v>2073</v>
      </c>
      <c r="O1833" t="s">
        <v>704</v>
      </c>
      <c r="P1833" t="s">
        <v>33</v>
      </c>
      <c r="Q1833" t="s">
        <v>49</v>
      </c>
      <c r="R1833" t="s">
        <v>112</v>
      </c>
      <c r="S1833" t="s">
        <v>458</v>
      </c>
      <c r="T1833" t="s">
        <v>36</v>
      </c>
      <c r="U1833">
        <v>0.76</v>
      </c>
      <c r="V1833" s="1">
        <v>40837</v>
      </c>
      <c r="W1833">
        <f t="shared" si="57"/>
        <v>122.39100000000001</v>
      </c>
    </row>
    <row r="1834" spans="1:23" x14ac:dyDescent="0.2">
      <c r="A1834">
        <v>1833</v>
      </c>
      <c r="B1834">
        <v>13126</v>
      </c>
      <c r="C1834" s="1">
        <v>40835</v>
      </c>
      <c r="D1834" t="s">
        <v>45</v>
      </c>
      <c r="E1834">
        <v>2</v>
      </c>
      <c r="F1834">
        <v>351.40839999999997</v>
      </c>
      <c r="G1834">
        <v>0.02</v>
      </c>
      <c r="H1834" t="s">
        <v>31</v>
      </c>
      <c r="I1834">
        <v>-301.73</v>
      </c>
      <c r="J1834">
        <v>179.29</v>
      </c>
      <c r="K1834">
        <v>29.21</v>
      </c>
      <c r="L1834" t="s">
        <v>2122</v>
      </c>
      <c r="M1834">
        <f t="shared" si="56"/>
        <v>12</v>
      </c>
      <c r="N1834" t="s">
        <v>2073</v>
      </c>
      <c r="O1834" t="s">
        <v>704</v>
      </c>
      <c r="P1834" t="s">
        <v>33</v>
      </c>
      <c r="Q1834" t="s">
        <v>49</v>
      </c>
      <c r="R1834" t="s">
        <v>83</v>
      </c>
      <c r="S1834" t="s">
        <v>207</v>
      </c>
      <c r="T1834" t="s">
        <v>82</v>
      </c>
      <c r="U1834">
        <v>0.74</v>
      </c>
      <c r="V1834" s="1">
        <v>40837</v>
      </c>
      <c r="W1834">
        <f t="shared" si="57"/>
        <v>7.1715999999999998</v>
      </c>
    </row>
    <row r="1835" spans="1:23" x14ac:dyDescent="0.2">
      <c r="A1835">
        <v>1834</v>
      </c>
      <c r="B1835">
        <v>13127</v>
      </c>
      <c r="C1835" s="1">
        <v>40390</v>
      </c>
      <c r="D1835" t="s">
        <v>63</v>
      </c>
      <c r="E1835">
        <v>13</v>
      </c>
      <c r="F1835">
        <v>840.85820000000001</v>
      </c>
      <c r="G1835">
        <v>0.06</v>
      </c>
      <c r="H1835" t="s">
        <v>31</v>
      </c>
      <c r="I1835">
        <v>-333.07</v>
      </c>
      <c r="J1835">
        <v>68.81</v>
      </c>
      <c r="K1835">
        <v>60</v>
      </c>
      <c r="L1835" t="s">
        <v>1906</v>
      </c>
      <c r="M1835">
        <f t="shared" si="56"/>
        <v>10</v>
      </c>
      <c r="N1835" t="s">
        <v>1905</v>
      </c>
      <c r="O1835" t="s">
        <v>673</v>
      </c>
      <c r="P1835" t="s">
        <v>60</v>
      </c>
      <c r="Q1835" t="s">
        <v>26</v>
      </c>
      <c r="R1835" t="s">
        <v>34</v>
      </c>
      <c r="S1835" t="s">
        <v>605</v>
      </c>
      <c r="T1835" t="s">
        <v>36</v>
      </c>
      <c r="U1835">
        <v>0.41</v>
      </c>
      <c r="V1835" s="1">
        <v>40393</v>
      </c>
      <c r="W1835">
        <f t="shared" si="57"/>
        <v>53.671799999999998</v>
      </c>
    </row>
    <row r="1836" spans="1:23" x14ac:dyDescent="0.2">
      <c r="A1836">
        <v>1835</v>
      </c>
      <c r="B1836">
        <v>13156</v>
      </c>
      <c r="C1836" s="1">
        <v>40821</v>
      </c>
      <c r="D1836" t="s">
        <v>21</v>
      </c>
      <c r="E1836">
        <v>12</v>
      </c>
      <c r="F1836">
        <v>460.56959999999998</v>
      </c>
      <c r="G1836">
        <v>0.04</v>
      </c>
      <c r="H1836" t="s">
        <v>22</v>
      </c>
      <c r="I1836">
        <v>159.72999999999999</v>
      </c>
      <c r="J1836">
        <v>39.979999999999997</v>
      </c>
      <c r="K1836">
        <v>9.1999999999999993</v>
      </c>
      <c r="L1836" t="s">
        <v>1686</v>
      </c>
      <c r="M1836">
        <f t="shared" si="56"/>
        <v>17</v>
      </c>
      <c r="N1836" t="s">
        <v>1595</v>
      </c>
      <c r="O1836" t="s">
        <v>1595</v>
      </c>
      <c r="P1836" t="s">
        <v>41</v>
      </c>
      <c r="Q1836" t="s">
        <v>49</v>
      </c>
      <c r="R1836" t="s">
        <v>50</v>
      </c>
      <c r="S1836" t="s">
        <v>238</v>
      </c>
      <c r="T1836" t="s">
        <v>68</v>
      </c>
      <c r="U1836">
        <v>0.65</v>
      </c>
      <c r="V1836" s="1">
        <v>40826</v>
      </c>
      <c r="W1836">
        <f t="shared" si="57"/>
        <v>19.1904</v>
      </c>
    </row>
    <row r="1837" spans="1:23" x14ac:dyDescent="0.2">
      <c r="A1837">
        <v>1836</v>
      </c>
      <c r="B1837">
        <v>13157</v>
      </c>
      <c r="C1837" s="1">
        <v>40950</v>
      </c>
      <c r="D1837" t="s">
        <v>63</v>
      </c>
      <c r="E1837">
        <v>2</v>
      </c>
      <c r="F1837">
        <v>39.041399999999996</v>
      </c>
      <c r="G1837">
        <v>7.0000000000000007E-2</v>
      </c>
      <c r="H1837" t="s">
        <v>22</v>
      </c>
      <c r="I1837">
        <v>-102.432</v>
      </c>
      <c r="J1837">
        <v>20.99</v>
      </c>
      <c r="K1837">
        <v>4.8099999999999996</v>
      </c>
      <c r="L1837" t="s">
        <v>1533</v>
      </c>
      <c r="M1837">
        <f t="shared" si="56"/>
        <v>10</v>
      </c>
      <c r="N1837" t="s">
        <v>2012</v>
      </c>
      <c r="O1837" t="s">
        <v>2012</v>
      </c>
      <c r="P1837" t="s">
        <v>41</v>
      </c>
      <c r="Q1837" t="s">
        <v>42</v>
      </c>
      <c r="R1837" t="s">
        <v>43</v>
      </c>
      <c r="S1837" t="s">
        <v>760</v>
      </c>
      <c r="T1837" t="s">
        <v>48</v>
      </c>
      <c r="U1837">
        <v>0.57999999999999996</v>
      </c>
      <c r="V1837" s="1">
        <v>40951</v>
      </c>
      <c r="W1837">
        <f t="shared" si="57"/>
        <v>2.9386000000000001</v>
      </c>
    </row>
    <row r="1838" spans="1:23" x14ac:dyDescent="0.2">
      <c r="A1838">
        <v>1837</v>
      </c>
      <c r="B1838">
        <v>13158</v>
      </c>
      <c r="C1838" s="1">
        <v>41233</v>
      </c>
      <c r="D1838" t="s">
        <v>78</v>
      </c>
      <c r="E1838">
        <v>26</v>
      </c>
      <c r="F1838">
        <v>173.745</v>
      </c>
      <c r="G1838">
        <v>0.01</v>
      </c>
      <c r="H1838" t="s">
        <v>22</v>
      </c>
      <c r="I1838">
        <v>29.324999999999999</v>
      </c>
      <c r="J1838">
        <v>6.75</v>
      </c>
      <c r="K1838">
        <v>2.99</v>
      </c>
      <c r="L1838" t="s">
        <v>808</v>
      </c>
      <c r="M1838">
        <f t="shared" si="56"/>
        <v>14</v>
      </c>
      <c r="N1838" t="s">
        <v>703</v>
      </c>
      <c r="O1838" t="s">
        <v>704</v>
      </c>
      <c r="P1838" t="s">
        <v>41</v>
      </c>
      <c r="Q1838" t="s">
        <v>26</v>
      </c>
      <c r="R1838" t="s">
        <v>37</v>
      </c>
      <c r="S1838" t="s">
        <v>362</v>
      </c>
      <c r="T1838" t="s">
        <v>39</v>
      </c>
      <c r="U1838">
        <v>0.35</v>
      </c>
      <c r="V1838" s="1">
        <v>41235</v>
      </c>
      <c r="W1838">
        <f t="shared" si="57"/>
        <v>1.7550000000000001</v>
      </c>
    </row>
    <row r="1839" spans="1:23" x14ac:dyDescent="0.2">
      <c r="A1839">
        <v>1838</v>
      </c>
      <c r="B1839">
        <v>13218</v>
      </c>
      <c r="C1839" s="1">
        <v>39949</v>
      </c>
      <c r="D1839" t="s">
        <v>30</v>
      </c>
      <c r="E1839">
        <v>18</v>
      </c>
      <c r="F1839">
        <v>498.13379999999995</v>
      </c>
      <c r="G1839">
        <v>0.03</v>
      </c>
      <c r="H1839" t="s">
        <v>22</v>
      </c>
      <c r="I1839">
        <v>198.9425</v>
      </c>
      <c r="J1839">
        <v>28.53</v>
      </c>
      <c r="K1839">
        <v>1.49</v>
      </c>
      <c r="L1839" t="s">
        <v>2042</v>
      </c>
      <c r="M1839">
        <f t="shared" si="56"/>
        <v>16</v>
      </c>
      <c r="N1839" t="s">
        <v>2012</v>
      </c>
      <c r="O1839" t="s">
        <v>2012</v>
      </c>
      <c r="P1839" t="s">
        <v>41</v>
      </c>
      <c r="Q1839" t="s">
        <v>26</v>
      </c>
      <c r="R1839" t="s">
        <v>37</v>
      </c>
      <c r="S1839" t="s">
        <v>380</v>
      </c>
      <c r="T1839" t="s">
        <v>39</v>
      </c>
      <c r="U1839">
        <v>0.38</v>
      </c>
      <c r="V1839" s="1">
        <v>39950</v>
      </c>
      <c r="W1839">
        <f t="shared" si="57"/>
        <v>15.406199999999998</v>
      </c>
    </row>
    <row r="1840" spans="1:23" x14ac:dyDescent="0.2">
      <c r="A1840">
        <v>1839</v>
      </c>
      <c r="B1840">
        <v>13218</v>
      </c>
      <c r="C1840" s="1">
        <v>39949</v>
      </c>
      <c r="D1840" t="s">
        <v>30</v>
      </c>
      <c r="E1840">
        <v>16</v>
      </c>
      <c r="F1840">
        <v>88.982400000000013</v>
      </c>
      <c r="G1840">
        <v>7.0000000000000007E-2</v>
      </c>
      <c r="H1840" t="s">
        <v>22</v>
      </c>
      <c r="I1840">
        <v>-62</v>
      </c>
      <c r="J1840">
        <v>5.98</v>
      </c>
      <c r="K1840">
        <v>7.15</v>
      </c>
      <c r="L1840" t="s">
        <v>2042</v>
      </c>
      <c r="M1840">
        <f t="shared" si="56"/>
        <v>16</v>
      </c>
      <c r="N1840" t="s">
        <v>2012</v>
      </c>
      <c r="O1840" t="s">
        <v>2012</v>
      </c>
      <c r="P1840" t="s">
        <v>41</v>
      </c>
      <c r="Q1840" t="s">
        <v>26</v>
      </c>
      <c r="R1840" t="s">
        <v>61</v>
      </c>
      <c r="S1840" t="s">
        <v>1424</v>
      </c>
      <c r="T1840" t="s">
        <v>39</v>
      </c>
      <c r="U1840">
        <v>0.36</v>
      </c>
      <c r="V1840" s="1">
        <v>39951</v>
      </c>
      <c r="W1840">
        <f t="shared" si="57"/>
        <v>6.6976000000000013</v>
      </c>
    </row>
    <row r="1841" spans="1:23" x14ac:dyDescent="0.2">
      <c r="A1841">
        <v>1840</v>
      </c>
      <c r="B1841">
        <v>13252</v>
      </c>
      <c r="C1841" s="1">
        <v>39894</v>
      </c>
      <c r="D1841" t="s">
        <v>45</v>
      </c>
      <c r="E1841">
        <v>44</v>
      </c>
      <c r="F1841">
        <v>6870.6264000000001</v>
      </c>
      <c r="G1841">
        <v>0.03</v>
      </c>
      <c r="H1841" t="s">
        <v>31</v>
      </c>
      <c r="I1841">
        <v>1279.3699999999999</v>
      </c>
      <c r="J1841">
        <v>160.97999999999999</v>
      </c>
      <c r="K1841">
        <v>30</v>
      </c>
      <c r="L1841" t="s">
        <v>1662</v>
      </c>
      <c r="M1841">
        <f t="shared" si="56"/>
        <v>12</v>
      </c>
      <c r="N1841" t="s">
        <v>1595</v>
      </c>
      <c r="O1841" t="s">
        <v>1595</v>
      </c>
      <c r="P1841" t="s">
        <v>33</v>
      </c>
      <c r="Q1841" t="s">
        <v>49</v>
      </c>
      <c r="R1841" t="s">
        <v>112</v>
      </c>
      <c r="S1841" t="s">
        <v>746</v>
      </c>
      <c r="T1841" t="s">
        <v>36</v>
      </c>
      <c r="U1841">
        <v>0.62</v>
      </c>
      <c r="V1841" s="1">
        <v>39897</v>
      </c>
      <c r="W1841">
        <f t="shared" si="57"/>
        <v>212.49359999999999</v>
      </c>
    </row>
    <row r="1842" spans="1:23" x14ac:dyDescent="0.2">
      <c r="A1842">
        <v>1841</v>
      </c>
      <c r="B1842">
        <v>13252</v>
      </c>
      <c r="C1842" s="1">
        <v>39894</v>
      </c>
      <c r="D1842" t="s">
        <v>45</v>
      </c>
      <c r="E1842">
        <v>39</v>
      </c>
      <c r="F1842">
        <v>567.13020000000006</v>
      </c>
      <c r="G1842">
        <v>0.09</v>
      </c>
      <c r="H1842" t="s">
        <v>22</v>
      </c>
      <c r="I1842">
        <v>154.65</v>
      </c>
      <c r="J1842">
        <v>15.98</v>
      </c>
      <c r="K1842">
        <v>4</v>
      </c>
      <c r="L1842" t="s">
        <v>1662</v>
      </c>
      <c r="M1842">
        <f t="shared" si="56"/>
        <v>12</v>
      </c>
      <c r="N1842" t="s">
        <v>1595</v>
      </c>
      <c r="O1842" t="s">
        <v>1595</v>
      </c>
      <c r="P1842" t="s">
        <v>33</v>
      </c>
      <c r="Q1842" t="s">
        <v>42</v>
      </c>
      <c r="R1842" t="s">
        <v>70</v>
      </c>
      <c r="S1842" t="s">
        <v>536</v>
      </c>
      <c r="T1842" t="s">
        <v>39</v>
      </c>
      <c r="U1842">
        <v>0.37</v>
      </c>
      <c r="V1842" s="1">
        <v>39896</v>
      </c>
      <c r="W1842">
        <f t="shared" si="57"/>
        <v>56.089800000000004</v>
      </c>
    </row>
    <row r="1843" spans="1:23" x14ac:dyDescent="0.2">
      <c r="A1843">
        <v>1842</v>
      </c>
      <c r="B1843">
        <v>13280</v>
      </c>
      <c r="C1843" s="1">
        <v>40067</v>
      </c>
      <c r="D1843" t="s">
        <v>30</v>
      </c>
      <c r="E1843">
        <v>40</v>
      </c>
      <c r="F1843">
        <v>431.64</v>
      </c>
      <c r="G1843">
        <v>0.01</v>
      </c>
      <c r="H1843" t="s">
        <v>22</v>
      </c>
      <c r="I1843">
        <v>-116.76</v>
      </c>
      <c r="J1843">
        <v>10.9</v>
      </c>
      <c r="K1843">
        <v>7.46</v>
      </c>
      <c r="L1843" t="s">
        <v>102</v>
      </c>
      <c r="M1843">
        <f t="shared" si="56"/>
        <v>13</v>
      </c>
      <c r="N1843" t="s">
        <v>173</v>
      </c>
      <c r="O1843" t="s">
        <v>173</v>
      </c>
      <c r="P1843" t="s">
        <v>25</v>
      </c>
      <c r="Q1843" t="s">
        <v>26</v>
      </c>
      <c r="R1843" t="s">
        <v>27</v>
      </c>
      <c r="S1843" t="s">
        <v>159</v>
      </c>
      <c r="T1843" t="s">
        <v>39</v>
      </c>
      <c r="U1843">
        <v>0.59</v>
      </c>
      <c r="V1843" s="1">
        <v>40068</v>
      </c>
      <c r="W1843">
        <f t="shared" si="57"/>
        <v>4.3600000000000003</v>
      </c>
    </row>
    <row r="1844" spans="1:23" x14ac:dyDescent="0.2">
      <c r="A1844">
        <v>1843</v>
      </c>
      <c r="B1844">
        <v>13280</v>
      </c>
      <c r="C1844" s="1">
        <v>40067</v>
      </c>
      <c r="D1844" t="s">
        <v>30</v>
      </c>
      <c r="E1844">
        <v>49</v>
      </c>
      <c r="F1844">
        <v>352.35899999999998</v>
      </c>
      <c r="G1844">
        <v>0.1</v>
      </c>
      <c r="H1844" t="s">
        <v>22</v>
      </c>
      <c r="I1844">
        <v>-160.952</v>
      </c>
      <c r="J1844">
        <v>7.99</v>
      </c>
      <c r="K1844">
        <v>5.03</v>
      </c>
      <c r="L1844" t="s">
        <v>102</v>
      </c>
      <c r="M1844">
        <f t="shared" si="56"/>
        <v>13</v>
      </c>
      <c r="N1844" t="s">
        <v>173</v>
      </c>
      <c r="O1844" t="s">
        <v>173</v>
      </c>
      <c r="P1844" t="s">
        <v>25</v>
      </c>
      <c r="Q1844" t="s">
        <v>42</v>
      </c>
      <c r="R1844" t="s">
        <v>43</v>
      </c>
      <c r="S1844" t="s">
        <v>140</v>
      </c>
      <c r="T1844" t="s">
        <v>48</v>
      </c>
      <c r="U1844">
        <v>0.6</v>
      </c>
      <c r="V1844" s="1">
        <v>40068</v>
      </c>
      <c r="W1844">
        <f t="shared" si="57"/>
        <v>39.151000000000003</v>
      </c>
    </row>
    <row r="1845" spans="1:23" x14ac:dyDescent="0.2">
      <c r="A1845">
        <v>1844</v>
      </c>
      <c r="B1845">
        <v>13282</v>
      </c>
      <c r="C1845" s="1">
        <v>41038</v>
      </c>
      <c r="D1845" t="s">
        <v>21</v>
      </c>
      <c r="E1845">
        <v>22</v>
      </c>
      <c r="F1845">
        <v>700.29959999999994</v>
      </c>
      <c r="G1845">
        <v>0.09</v>
      </c>
      <c r="H1845" t="s">
        <v>22</v>
      </c>
      <c r="I1845">
        <v>-126.6</v>
      </c>
      <c r="J1845">
        <v>34.979999999999997</v>
      </c>
      <c r="K1845">
        <v>7.53</v>
      </c>
      <c r="L1845" t="s">
        <v>2119</v>
      </c>
      <c r="M1845">
        <f t="shared" si="56"/>
        <v>8</v>
      </c>
      <c r="N1845" t="s">
        <v>2073</v>
      </c>
      <c r="O1845" t="s">
        <v>704</v>
      </c>
      <c r="P1845" t="s">
        <v>41</v>
      </c>
      <c r="Q1845" t="s">
        <v>42</v>
      </c>
      <c r="R1845" t="s">
        <v>70</v>
      </c>
      <c r="S1845" t="s">
        <v>1153</v>
      </c>
      <c r="T1845" t="s">
        <v>39</v>
      </c>
      <c r="U1845">
        <v>0.76</v>
      </c>
      <c r="V1845" s="1">
        <v>41043</v>
      </c>
      <c r="W1845">
        <f t="shared" si="57"/>
        <v>69.26039999999999</v>
      </c>
    </row>
    <row r="1846" spans="1:23" x14ac:dyDescent="0.2">
      <c r="A1846">
        <v>1845</v>
      </c>
      <c r="B1846">
        <v>13282</v>
      </c>
      <c r="C1846" s="1">
        <v>41038</v>
      </c>
      <c r="D1846" t="s">
        <v>21</v>
      </c>
      <c r="E1846">
        <v>2</v>
      </c>
      <c r="F1846">
        <v>12.347999999999999</v>
      </c>
      <c r="G1846">
        <v>0.02</v>
      </c>
      <c r="H1846" t="s">
        <v>22</v>
      </c>
      <c r="I1846">
        <v>-5.92</v>
      </c>
      <c r="J1846">
        <v>6.3</v>
      </c>
      <c r="K1846">
        <v>0.5</v>
      </c>
      <c r="L1846" t="s">
        <v>2119</v>
      </c>
      <c r="M1846">
        <f t="shared" si="56"/>
        <v>8</v>
      </c>
      <c r="N1846" t="s">
        <v>2073</v>
      </c>
      <c r="O1846" t="s">
        <v>704</v>
      </c>
      <c r="P1846" t="s">
        <v>41</v>
      </c>
      <c r="Q1846" t="s">
        <v>26</v>
      </c>
      <c r="R1846" t="s">
        <v>88</v>
      </c>
      <c r="S1846" t="s">
        <v>461</v>
      </c>
      <c r="T1846" t="s">
        <v>39</v>
      </c>
      <c r="U1846">
        <v>0.39</v>
      </c>
      <c r="V1846" s="1">
        <v>41042</v>
      </c>
      <c r="W1846">
        <f t="shared" si="57"/>
        <v>0.252</v>
      </c>
    </row>
    <row r="1847" spans="1:23" x14ac:dyDescent="0.2">
      <c r="A1847">
        <v>1846</v>
      </c>
      <c r="B1847">
        <v>13284</v>
      </c>
      <c r="C1847" s="1">
        <v>41133</v>
      </c>
      <c r="D1847" t="s">
        <v>30</v>
      </c>
      <c r="E1847">
        <v>22</v>
      </c>
      <c r="F1847">
        <v>8798.4820000000018</v>
      </c>
      <c r="G1847">
        <v>0.05</v>
      </c>
      <c r="H1847" t="s">
        <v>22</v>
      </c>
      <c r="I1847">
        <v>3858.2774999999997</v>
      </c>
      <c r="J1847">
        <v>420.98</v>
      </c>
      <c r="K1847">
        <v>19.989999999999998</v>
      </c>
      <c r="L1847" t="s">
        <v>1467</v>
      </c>
      <c r="M1847">
        <f t="shared" si="56"/>
        <v>12</v>
      </c>
      <c r="N1847" t="s">
        <v>974</v>
      </c>
      <c r="O1847" t="s">
        <v>512</v>
      </c>
      <c r="P1847" t="s">
        <v>33</v>
      </c>
      <c r="Q1847" t="s">
        <v>26</v>
      </c>
      <c r="R1847" t="s">
        <v>37</v>
      </c>
      <c r="S1847" t="s">
        <v>607</v>
      </c>
      <c r="T1847" t="s">
        <v>39</v>
      </c>
      <c r="U1847">
        <v>0.35</v>
      </c>
      <c r="V1847" s="1">
        <v>41134</v>
      </c>
      <c r="W1847">
        <f t="shared" si="57"/>
        <v>463.07800000000009</v>
      </c>
    </row>
    <row r="1848" spans="1:23" x14ac:dyDescent="0.2">
      <c r="A1848">
        <v>1847</v>
      </c>
      <c r="B1848">
        <v>13284</v>
      </c>
      <c r="C1848" s="1">
        <v>41133</v>
      </c>
      <c r="D1848" t="s">
        <v>30</v>
      </c>
      <c r="E1848">
        <v>49</v>
      </c>
      <c r="F1848">
        <v>1662.5700000000002</v>
      </c>
      <c r="G1848">
        <v>0.1</v>
      </c>
      <c r="H1848" t="s">
        <v>22</v>
      </c>
      <c r="I1848">
        <v>674.99350000000004</v>
      </c>
      <c r="J1848">
        <v>37.700000000000003</v>
      </c>
      <c r="K1848">
        <v>2.99</v>
      </c>
      <c r="L1848" t="s">
        <v>1467</v>
      </c>
      <c r="M1848">
        <f t="shared" si="56"/>
        <v>12</v>
      </c>
      <c r="N1848" t="s">
        <v>974</v>
      </c>
      <c r="O1848" t="s">
        <v>512</v>
      </c>
      <c r="P1848" t="s">
        <v>33</v>
      </c>
      <c r="Q1848" t="s">
        <v>26</v>
      </c>
      <c r="R1848" t="s">
        <v>37</v>
      </c>
      <c r="S1848" t="s">
        <v>952</v>
      </c>
      <c r="T1848" t="s">
        <v>39</v>
      </c>
      <c r="U1848">
        <v>0.35</v>
      </c>
      <c r="V1848" s="1">
        <v>41134</v>
      </c>
      <c r="W1848">
        <f t="shared" si="57"/>
        <v>184.73000000000002</v>
      </c>
    </row>
    <row r="1849" spans="1:23" x14ac:dyDescent="0.2">
      <c r="A1849">
        <v>1848</v>
      </c>
      <c r="B1849">
        <v>13313</v>
      </c>
      <c r="C1849" s="1">
        <v>40010</v>
      </c>
      <c r="D1849" t="s">
        <v>45</v>
      </c>
      <c r="E1849">
        <v>47</v>
      </c>
      <c r="F1849">
        <v>977.29919999999993</v>
      </c>
      <c r="G1849">
        <v>0.04</v>
      </c>
      <c r="H1849" t="s">
        <v>22</v>
      </c>
      <c r="I1849">
        <v>-209.61</v>
      </c>
      <c r="J1849">
        <v>21.66</v>
      </c>
      <c r="K1849">
        <v>13.99</v>
      </c>
      <c r="L1849" t="s">
        <v>147</v>
      </c>
      <c r="M1849">
        <f t="shared" si="56"/>
        <v>12</v>
      </c>
      <c r="N1849" t="s">
        <v>173</v>
      </c>
      <c r="O1849" t="s">
        <v>173</v>
      </c>
      <c r="P1849" t="s">
        <v>60</v>
      </c>
      <c r="Q1849" t="s">
        <v>26</v>
      </c>
      <c r="R1849" t="s">
        <v>34</v>
      </c>
      <c r="S1849" t="s">
        <v>223</v>
      </c>
      <c r="T1849" t="s">
        <v>48</v>
      </c>
      <c r="U1849">
        <v>0.52</v>
      </c>
      <c r="V1849" s="1">
        <v>40011</v>
      </c>
      <c r="W1849">
        <f t="shared" si="57"/>
        <v>40.720799999999997</v>
      </c>
    </row>
    <row r="1850" spans="1:23" x14ac:dyDescent="0.2">
      <c r="A1850">
        <v>1849</v>
      </c>
      <c r="B1850">
        <v>13313</v>
      </c>
      <c r="C1850" s="1">
        <v>40010</v>
      </c>
      <c r="D1850" t="s">
        <v>45</v>
      </c>
      <c r="E1850">
        <v>18</v>
      </c>
      <c r="F1850">
        <v>229.14359999999999</v>
      </c>
      <c r="G1850">
        <v>0.02</v>
      </c>
      <c r="H1850" t="s">
        <v>22</v>
      </c>
      <c r="I1850">
        <v>-159.86000000000001</v>
      </c>
      <c r="J1850">
        <v>12.99</v>
      </c>
      <c r="K1850">
        <v>14.37</v>
      </c>
      <c r="L1850" t="s">
        <v>147</v>
      </c>
      <c r="M1850">
        <f t="shared" si="56"/>
        <v>12</v>
      </c>
      <c r="N1850" t="s">
        <v>1123</v>
      </c>
      <c r="O1850" t="s">
        <v>1123</v>
      </c>
      <c r="P1850" t="s">
        <v>60</v>
      </c>
      <c r="Q1850" t="s">
        <v>49</v>
      </c>
      <c r="R1850" t="s">
        <v>50</v>
      </c>
      <c r="S1850" t="s">
        <v>1129</v>
      </c>
      <c r="T1850" t="s">
        <v>29</v>
      </c>
      <c r="U1850">
        <v>0.73</v>
      </c>
      <c r="V1850" s="1">
        <v>40012</v>
      </c>
      <c r="W1850">
        <f t="shared" si="57"/>
        <v>4.6764000000000001</v>
      </c>
    </row>
    <row r="1851" spans="1:23" x14ac:dyDescent="0.2">
      <c r="A1851">
        <v>1850</v>
      </c>
      <c r="B1851">
        <v>13313</v>
      </c>
      <c r="C1851" s="1">
        <v>40010</v>
      </c>
      <c r="D1851" t="s">
        <v>45</v>
      </c>
      <c r="E1851">
        <v>22</v>
      </c>
      <c r="F1851">
        <v>740.69599999999991</v>
      </c>
      <c r="G1851">
        <v>0.05</v>
      </c>
      <c r="H1851" t="s">
        <v>22</v>
      </c>
      <c r="I1851">
        <v>223.44</v>
      </c>
      <c r="J1851">
        <v>35.44</v>
      </c>
      <c r="K1851">
        <v>7.5</v>
      </c>
      <c r="L1851" t="s">
        <v>147</v>
      </c>
      <c r="M1851">
        <f t="shared" si="56"/>
        <v>12</v>
      </c>
      <c r="N1851" t="s">
        <v>1123</v>
      </c>
      <c r="O1851" t="s">
        <v>1123</v>
      </c>
      <c r="P1851" t="s">
        <v>60</v>
      </c>
      <c r="Q1851" t="s">
        <v>26</v>
      </c>
      <c r="R1851" t="s">
        <v>61</v>
      </c>
      <c r="S1851" t="s">
        <v>225</v>
      </c>
      <c r="T1851" t="s">
        <v>39</v>
      </c>
      <c r="U1851">
        <v>0.38</v>
      </c>
      <c r="V1851" s="1">
        <v>40012</v>
      </c>
      <c r="W1851">
        <f t="shared" si="57"/>
        <v>38.984000000000002</v>
      </c>
    </row>
    <row r="1852" spans="1:23" x14ac:dyDescent="0.2">
      <c r="A1852">
        <v>1851</v>
      </c>
      <c r="B1852">
        <v>13313</v>
      </c>
      <c r="C1852" s="1">
        <v>40010</v>
      </c>
      <c r="D1852" t="s">
        <v>45</v>
      </c>
      <c r="E1852">
        <v>45</v>
      </c>
      <c r="F1852">
        <v>572.41800000000001</v>
      </c>
      <c r="G1852">
        <v>0.02</v>
      </c>
      <c r="H1852" t="s">
        <v>22</v>
      </c>
      <c r="I1852">
        <v>75.010000000000005</v>
      </c>
      <c r="J1852">
        <v>12.98</v>
      </c>
      <c r="K1852">
        <v>3.14</v>
      </c>
      <c r="L1852" t="s">
        <v>147</v>
      </c>
      <c r="M1852">
        <f t="shared" si="56"/>
        <v>12</v>
      </c>
      <c r="N1852" t="s">
        <v>1123</v>
      </c>
      <c r="O1852" t="s">
        <v>1123</v>
      </c>
      <c r="P1852" t="s">
        <v>60</v>
      </c>
      <c r="Q1852" t="s">
        <v>26</v>
      </c>
      <c r="R1852" t="s">
        <v>150</v>
      </c>
      <c r="S1852" t="s">
        <v>356</v>
      </c>
      <c r="T1852" t="s">
        <v>52</v>
      </c>
      <c r="U1852">
        <v>0.6</v>
      </c>
      <c r="V1852" s="1">
        <v>40013</v>
      </c>
      <c r="W1852">
        <f t="shared" si="57"/>
        <v>11.682</v>
      </c>
    </row>
    <row r="1853" spans="1:23" x14ac:dyDescent="0.2">
      <c r="A1853">
        <v>1852</v>
      </c>
      <c r="B1853">
        <v>13314</v>
      </c>
      <c r="C1853" s="1">
        <v>39946</v>
      </c>
      <c r="D1853" t="s">
        <v>30</v>
      </c>
      <c r="E1853">
        <v>34</v>
      </c>
      <c r="F1853">
        <v>81.953599999999994</v>
      </c>
      <c r="G1853">
        <v>0.08</v>
      </c>
      <c r="H1853" t="s">
        <v>56</v>
      </c>
      <c r="I1853">
        <v>22.22</v>
      </c>
      <c r="J1853">
        <v>2.62</v>
      </c>
      <c r="K1853">
        <v>0.8</v>
      </c>
      <c r="L1853" t="s">
        <v>1482</v>
      </c>
      <c r="M1853">
        <f t="shared" si="56"/>
        <v>16</v>
      </c>
      <c r="N1853" t="s">
        <v>2012</v>
      </c>
      <c r="O1853" t="s">
        <v>2012</v>
      </c>
      <c r="P1853" t="s">
        <v>25</v>
      </c>
      <c r="Q1853" t="s">
        <v>26</v>
      </c>
      <c r="R1853" t="s">
        <v>66</v>
      </c>
      <c r="S1853" t="s">
        <v>861</v>
      </c>
      <c r="T1853" t="s">
        <v>68</v>
      </c>
      <c r="U1853">
        <v>0.39</v>
      </c>
      <c r="V1853" s="1">
        <v>39948</v>
      </c>
      <c r="W1853">
        <f t="shared" si="57"/>
        <v>7.1264000000000003</v>
      </c>
    </row>
    <row r="1854" spans="1:23" x14ac:dyDescent="0.2">
      <c r="A1854">
        <v>1853</v>
      </c>
      <c r="B1854">
        <v>13345</v>
      </c>
      <c r="C1854" s="1">
        <v>41154</v>
      </c>
      <c r="D1854" t="s">
        <v>45</v>
      </c>
      <c r="E1854">
        <v>24</v>
      </c>
      <c r="F1854">
        <v>112.1904</v>
      </c>
      <c r="G1854">
        <v>0.02</v>
      </c>
      <c r="H1854" t="s">
        <v>22</v>
      </c>
      <c r="I1854">
        <v>-42.05</v>
      </c>
      <c r="J1854">
        <v>4.7699999999999996</v>
      </c>
      <c r="K1854">
        <v>2.39</v>
      </c>
      <c r="L1854" t="s">
        <v>1166</v>
      </c>
      <c r="M1854">
        <f t="shared" si="56"/>
        <v>14</v>
      </c>
      <c r="N1854" t="s">
        <v>1123</v>
      </c>
      <c r="O1854" t="s">
        <v>1123</v>
      </c>
      <c r="P1854" t="s">
        <v>41</v>
      </c>
      <c r="Q1854" t="s">
        <v>42</v>
      </c>
      <c r="R1854" t="s">
        <v>70</v>
      </c>
      <c r="S1854" t="s">
        <v>732</v>
      </c>
      <c r="T1854" t="s">
        <v>52</v>
      </c>
      <c r="U1854">
        <v>0.72</v>
      </c>
      <c r="V1854" s="1">
        <v>41155</v>
      </c>
      <c r="W1854">
        <f t="shared" si="57"/>
        <v>2.2895999999999996</v>
      </c>
    </row>
    <row r="1855" spans="1:23" x14ac:dyDescent="0.2">
      <c r="A1855">
        <v>1854</v>
      </c>
      <c r="B1855">
        <v>13345</v>
      </c>
      <c r="C1855" s="1">
        <v>41154</v>
      </c>
      <c r="D1855" t="s">
        <v>45</v>
      </c>
      <c r="E1855">
        <v>45</v>
      </c>
      <c r="F1855">
        <v>444.69</v>
      </c>
      <c r="G1855">
        <v>0.1</v>
      </c>
      <c r="H1855" t="s">
        <v>22</v>
      </c>
      <c r="I1855">
        <v>28.39</v>
      </c>
      <c r="J1855">
        <v>10.98</v>
      </c>
      <c r="K1855">
        <v>3.37</v>
      </c>
      <c r="L1855" t="s">
        <v>1166</v>
      </c>
      <c r="M1855">
        <f t="shared" si="56"/>
        <v>14</v>
      </c>
      <c r="N1855" t="s">
        <v>1123</v>
      </c>
      <c r="O1855" t="s">
        <v>1123</v>
      </c>
      <c r="P1855" t="s">
        <v>41</v>
      </c>
      <c r="Q1855" t="s">
        <v>26</v>
      </c>
      <c r="R1855" t="s">
        <v>150</v>
      </c>
      <c r="S1855" t="s">
        <v>465</v>
      </c>
      <c r="T1855" t="s">
        <v>52</v>
      </c>
      <c r="U1855">
        <v>0.56999999999999995</v>
      </c>
      <c r="V1855" s="1">
        <v>41154</v>
      </c>
      <c r="W1855">
        <f t="shared" si="57"/>
        <v>49.410000000000004</v>
      </c>
    </row>
    <row r="1856" spans="1:23" x14ac:dyDescent="0.2">
      <c r="A1856">
        <v>1855</v>
      </c>
      <c r="B1856">
        <v>13346</v>
      </c>
      <c r="C1856" s="1">
        <v>41228</v>
      </c>
      <c r="D1856" t="s">
        <v>21</v>
      </c>
      <c r="E1856">
        <v>44</v>
      </c>
      <c r="F1856">
        <v>259.45920000000001</v>
      </c>
      <c r="G1856">
        <v>0.09</v>
      </c>
      <c r="H1856" t="s">
        <v>22</v>
      </c>
      <c r="I1856">
        <v>-240.83</v>
      </c>
      <c r="J1856">
        <v>6.48</v>
      </c>
      <c r="K1856">
        <v>8.8800000000000008</v>
      </c>
      <c r="L1856" t="s">
        <v>190</v>
      </c>
      <c r="M1856">
        <f t="shared" si="56"/>
        <v>13</v>
      </c>
      <c r="N1856" t="s">
        <v>173</v>
      </c>
      <c r="O1856" t="s">
        <v>173</v>
      </c>
      <c r="P1856" t="s">
        <v>41</v>
      </c>
      <c r="Q1856" t="s">
        <v>26</v>
      </c>
      <c r="R1856" t="s">
        <v>61</v>
      </c>
      <c r="S1856" t="s">
        <v>224</v>
      </c>
      <c r="T1856" t="s">
        <v>39</v>
      </c>
      <c r="U1856">
        <v>0.37</v>
      </c>
      <c r="V1856" s="1">
        <v>41233</v>
      </c>
      <c r="W1856">
        <f t="shared" si="57"/>
        <v>25.660799999999998</v>
      </c>
    </row>
    <row r="1857" spans="1:23" x14ac:dyDescent="0.2">
      <c r="A1857">
        <v>1856</v>
      </c>
      <c r="B1857">
        <v>13347</v>
      </c>
      <c r="C1857" s="1">
        <v>40291</v>
      </c>
      <c r="D1857" t="s">
        <v>45</v>
      </c>
      <c r="E1857">
        <v>24</v>
      </c>
      <c r="F1857">
        <v>84.815999999999988</v>
      </c>
      <c r="G1857">
        <v>7.0000000000000007E-2</v>
      </c>
      <c r="H1857" t="s">
        <v>56</v>
      </c>
      <c r="I1857">
        <v>22.839500000000001</v>
      </c>
      <c r="J1857">
        <v>3.8</v>
      </c>
      <c r="K1857">
        <v>1.49</v>
      </c>
      <c r="L1857" t="s">
        <v>1602</v>
      </c>
      <c r="M1857">
        <f t="shared" si="56"/>
        <v>14</v>
      </c>
      <c r="N1857" t="s">
        <v>1595</v>
      </c>
      <c r="O1857" t="s">
        <v>1595</v>
      </c>
      <c r="P1857" t="s">
        <v>33</v>
      </c>
      <c r="Q1857" t="s">
        <v>26</v>
      </c>
      <c r="R1857" t="s">
        <v>37</v>
      </c>
      <c r="S1857" t="s">
        <v>269</v>
      </c>
      <c r="T1857" t="s">
        <v>39</v>
      </c>
      <c r="U1857">
        <v>0.38</v>
      </c>
      <c r="V1857" s="1">
        <v>40292</v>
      </c>
      <c r="W1857">
        <f t="shared" si="57"/>
        <v>6.3839999999999995</v>
      </c>
    </row>
    <row r="1858" spans="1:23" x14ac:dyDescent="0.2">
      <c r="A1858">
        <v>1857</v>
      </c>
      <c r="B1858">
        <v>13348</v>
      </c>
      <c r="C1858" s="1">
        <v>40489</v>
      </c>
      <c r="D1858" t="s">
        <v>63</v>
      </c>
      <c r="E1858">
        <v>35</v>
      </c>
      <c r="F1858">
        <v>4683.2624999999998</v>
      </c>
      <c r="G1858">
        <v>0.05</v>
      </c>
      <c r="H1858" t="s">
        <v>22</v>
      </c>
      <c r="I1858">
        <v>310.51</v>
      </c>
      <c r="J1858">
        <v>140.85</v>
      </c>
      <c r="K1858">
        <v>19.989999999999998</v>
      </c>
      <c r="L1858" t="s">
        <v>1723</v>
      </c>
      <c r="M1858">
        <f t="shared" si="56"/>
        <v>8</v>
      </c>
      <c r="N1858" t="s">
        <v>1123</v>
      </c>
      <c r="O1858" t="s">
        <v>1123</v>
      </c>
      <c r="P1858" t="s">
        <v>33</v>
      </c>
      <c r="Q1858" t="s">
        <v>26</v>
      </c>
      <c r="R1858" t="s">
        <v>27</v>
      </c>
      <c r="S1858" t="s">
        <v>538</v>
      </c>
      <c r="T1858" t="s">
        <v>39</v>
      </c>
      <c r="U1858">
        <v>0.73</v>
      </c>
      <c r="V1858" s="1">
        <v>40490</v>
      </c>
      <c r="W1858">
        <f t="shared" si="57"/>
        <v>246.48750000000001</v>
      </c>
    </row>
    <row r="1859" spans="1:23" x14ac:dyDescent="0.2">
      <c r="A1859">
        <v>1858</v>
      </c>
      <c r="B1859">
        <v>13351</v>
      </c>
      <c r="C1859" s="1">
        <v>40304</v>
      </c>
      <c r="D1859" t="s">
        <v>63</v>
      </c>
      <c r="E1859">
        <v>20</v>
      </c>
      <c r="F1859">
        <v>3311.8160000000003</v>
      </c>
      <c r="G1859">
        <v>0.08</v>
      </c>
      <c r="H1859" t="s">
        <v>22</v>
      </c>
      <c r="I1859">
        <v>484.15</v>
      </c>
      <c r="J1859">
        <v>179.99</v>
      </c>
      <c r="K1859">
        <v>19.989999999999998</v>
      </c>
      <c r="L1859" t="s">
        <v>1459</v>
      </c>
      <c r="M1859">
        <f t="shared" ref="M1859:M1922" si="58">LEN(L1859)</f>
        <v>10</v>
      </c>
      <c r="N1859" t="s">
        <v>1123</v>
      </c>
      <c r="O1859" t="s">
        <v>1123</v>
      </c>
      <c r="P1859" t="s">
        <v>41</v>
      </c>
      <c r="Q1859" t="s">
        <v>42</v>
      </c>
      <c r="R1859" t="s">
        <v>70</v>
      </c>
      <c r="S1859" t="s">
        <v>811</v>
      </c>
      <c r="T1859" t="s">
        <v>39</v>
      </c>
      <c r="U1859">
        <v>0.48</v>
      </c>
      <c r="V1859" s="1">
        <v>40305</v>
      </c>
      <c r="W1859">
        <f t="shared" ref="W1859:W1922" si="59">(J1859*E1859)*G1859</f>
        <v>287.98400000000004</v>
      </c>
    </row>
    <row r="1860" spans="1:23" x14ac:dyDescent="0.2">
      <c r="A1860">
        <v>1859</v>
      </c>
      <c r="B1860">
        <v>13378</v>
      </c>
      <c r="C1860" s="1">
        <v>40077</v>
      </c>
      <c r="D1860" t="s">
        <v>21</v>
      </c>
      <c r="E1860">
        <v>16</v>
      </c>
      <c r="F1860">
        <v>87.248000000000005</v>
      </c>
      <c r="G1860">
        <v>0.05</v>
      </c>
      <c r="H1860" t="s">
        <v>22</v>
      </c>
      <c r="I1860">
        <v>-50.75</v>
      </c>
      <c r="J1860">
        <v>5.74</v>
      </c>
      <c r="K1860">
        <v>5.3</v>
      </c>
      <c r="L1860" t="s">
        <v>1509</v>
      </c>
      <c r="M1860">
        <f t="shared" si="58"/>
        <v>12</v>
      </c>
      <c r="N1860" t="s">
        <v>1595</v>
      </c>
      <c r="O1860" t="s">
        <v>1595</v>
      </c>
      <c r="P1860" t="s">
        <v>41</v>
      </c>
      <c r="Q1860" t="s">
        <v>26</v>
      </c>
      <c r="R1860" t="s">
        <v>150</v>
      </c>
      <c r="S1860" t="s">
        <v>1375</v>
      </c>
      <c r="T1860" t="s">
        <v>52</v>
      </c>
      <c r="U1860">
        <v>0.55000000000000004</v>
      </c>
      <c r="V1860" s="1">
        <v>40082</v>
      </c>
      <c r="W1860">
        <f t="shared" si="59"/>
        <v>4.5920000000000005</v>
      </c>
    </row>
    <row r="1861" spans="1:23" x14ac:dyDescent="0.2">
      <c r="A1861">
        <v>1860</v>
      </c>
      <c r="B1861">
        <v>13380</v>
      </c>
      <c r="C1861" s="1">
        <v>40009</v>
      </c>
      <c r="D1861" t="s">
        <v>78</v>
      </c>
      <c r="E1861">
        <v>24</v>
      </c>
      <c r="F1861">
        <v>62.899200000000008</v>
      </c>
      <c r="G1861">
        <v>0.09</v>
      </c>
      <c r="H1861" t="s">
        <v>22</v>
      </c>
      <c r="I1861">
        <v>4.8499999999999996</v>
      </c>
      <c r="J1861">
        <v>2.88</v>
      </c>
      <c r="K1861">
        <v>0.7</v>
      </c>
      <c r="L1861" t="s">
        <v>886</v>
      </c>
      <c r="M1861">
        <f t="shared" si="58"/>
        <v>8</v>
      </c>
      <c r="N1861" t="s">
        <v>703</v>
      </c>
      <c r="O1861" t="s">
        <v>704</v>
      </c>
      <c r="P1861" t="s">
        <v>41</v>
      </c>
      <c r="Q1861" t="s">
        <v>26</v>
      </c>
      <c r="R1861" t="s">
        <v>95</v>
      </c>
      <c r="S1861" t="s">
        <v>913</v>
      </c>
      <c r="T1861" t="s">
        <v>68</v>
      </c>
      <c r="U1861">
        <v>0.56000000000000005</v>
      </c>
      <c r="V1861" s="1">
        <v>40009</v>
      </c>
      <c r="W1861">
        <f t="shared" si="59"/>
        <v>6.2208000000000006</v>
      </c>
    </row>
    <row r="1862" spans="1:23" x14ac:dyDescent="0.2">
      <c r="A1862">
        <v>1861</v>
      </c>
      <c r="B1862">
        <v>13381</v>
      </c>
      <c r="C1862" s="1">
        <v>40772</v>
      </c>
      <c r="D1862" t="s">
        <v>63</v>
      </c>
      <c r="E1862">
        <v>41</v>
      </c>
      <c r="F1862">
        <v>10648.109999999999</v>
      </c>
      <c r="G1862">
        <v>0</v>
      </c>
      <c r="H1862" t="s">
        <v>31</v>
      </c>
      <c r="I1862">
        <v>-627.64115700000002</v>
      </c>
      <c r="J1862">
        <v>259.70999999999998</v>
      </c>
      <c r="K1862">
        <v>66.67</v>
      </c>
      <c r="L1862" t="s">
        <v>1600</v>
      </c>
      <c r="M1862">
        <f t="shared" si="58"/>
        <v>13</v>
      </c>
      <c r="N1862" t="s">
        <v>1595</v>
      </c>
      <c r="O1862" t="s">
        <v>1595</v>
      </c>
      <c r="P1862" t="s">
        <v>33</v>
      </c>
      <c r="Q1862" t="s">
        <v>49</v>
      </c>
      <c r="R1862" t="s">
        <v>83</v>
      </c>
      <c r="S1862" t="s">
        <v>510</v>
      </c>
      <c r="T1862" t="s">
        <v>82</v>
      </c>
      <c r="U1862">
        <v>0.65</v>
      </c>
      <c r="V1862" s="1">
        <v>40772</v>
      </c>
      <c r="W1862">
        <f t="shared" si="59"/>
        <v>0</v>
      </c>
    </row>
    <row r="1863" spans="1:23" x14ac:dyDescent="0.2">
      <c r="A1863">
        <v>1862</v>
      </c>
      <c r="B1863">
        <v>13383</v>
      </c>
      <c r="C1863" s="1">
        <v>41075</v>
      </c>
      <c r="D1863" t="s">
        <v>45</v>
      </c>
      <c r="E1863">
        <v>35</v>
      </c>
      <c r="F1863">
        <v>662.06700000000001</v>
      </c>
      <c r="G1863">
        <v>7.0000000000000007E-2</v>
      </c>
      <c r="H1863" t="s">
        <v>22</v>
      </c>
      <c r="I1863">
        <v>-1072.97</v>
      </c>
      <c r="J1863">
        <v>20.34</v>
      </c>
      <c r="K1863">
        <v>35</v>
      </c>
      <c r="L1863" t="s">
        <v>1248</v>
      </c>
      <c r="M1863">
        <f t="shared" si="58"/>
        <v>13</v>
      </c>
      <c r="N1863" t="s">
        <v>1123</v>
      </c>
      <c r="O1863" t="s">
        <v>1123</v>
      </c>
      <c r="P1863" t="s">
        <v>33</v>
      </c>
      <c r="Q1863" t="s">
        <v>26</v>
      </c>
      <c r="R1863" t="s">
        <v>27</v>
      </c>
      <c r="S1863" t="s">
        <v>693</v>
      </c>
      <c r="T1863" t="s">
        <v>29</v>
      </c>
      <c r="U1863">
        <v>0.84</v>
      </c>
      <c r="V1863" s="1">
        <v>41077</v>
      </c>
      <c r="W1863">
        <f t="shared" si="59"/>
        <v>49.833000000000006</v>
      </c>
    </row>
    <row r="1864" spans="1:23" x14ac:dyDescent="0.2">
      <c r="A1864">
        <v>1863</v>
      </c>
      <c r="B1864">
        <v>13408</v>
      </c>
      <c r="C1864" s="1">
        <v>39858</v>
      </c>
      <c r="D1864" t="s">
        <v>21</v>
      </c>
      <c r="E1864">
        <v>4</v>
      </c>
      <c r="F1864">
        <v>232.89599999999999</v>
      </c>
      <c r="G1864">
        <v>0.04</v>
      </c>
      <c r="H1864" t="s">
        <v>22</v>
      </c>
      <c r="I1864">
        <v>173.89</v>
      </c>
      <c r="J1864">
        <v>60.65</v>
      </c>
      <c r="K1864">
        <v>12.23</v>
      </c>
      <c r="L1864" t="s">
        <v>1204</v>
      </c>
      <c r="M1864">
        <f t="shared" si="58"/>
        <v>14</v>
      </c>
      <c r="N1864" t="s">
        <v>1123</v>
      </c>
      <c r="O1864" t="s">
        <v>1123</v>
      </c>
      <c r="P1864" t="s">
        <v>60</v>
      </c>
      <c r="Q1864" t="s">
        <v>49</v>
      </c>
      <c r="R1864" t="s">
        <v>50</v>
      </c>
      <c r="S1864" t="s">
        <v>1217</v>
      </c>
      <c r="T1864" t="s">
        <v>48</v>
      </c>
      <c r="U1864">
        <v>0.64</v>
      </c>
      <c r="V1864" s="1">
        <v>39860</v>
      </c>
      <c r="W1864">
        <f t="shared" si="59"/>
        <v>9.7040000000000006</v>
      </c>
    </row>
    <row r="1865" spans="1:23" x14ac:dyDescent="0.2">
      <c r="A1865">
        <v>1864</v>
      </c>
      <c r="B1865">
        <v>13410</v>
      </c>
      <c r="C1865" s="1">
        <v>40335</v>
      </c>
      <c r="D1865" t="s">
        <v>45</v>
      </c>
      <c r="E1865">
        <v>4</v>
      </c>
      <c r="F1865">
        <v>30.206399999999995</v>
      </c>
      <c r="G1865">
        <v>7.0000000000000007E-2</v>
      </c>
      <c r="H1865" t="s">
        <v>22</v>
      </c>
      <c r="I1865">
        <v>-35.17</v>
      </c>
      <c r="J1865">
        <v>8.1199999999999992</v>
      </c>
      <c r="K1865">
        <v>2.83</v>
      </c>
      <c r="L1865" t="s">
        <v>1163</v>
      </c>
      <c r="M1865">
        <f t="shared" si="58"/>
        <v>13</v>
      </c>
      <c r="N1865" t="s">
        <v>1123</v>
      </c>
      <c r="O1865" t="s">
        <v>1123</v>
      </c>
      <c r="P1865" t="s">
        <v>41</v>
      </c>
      <c r="Q1865" t="s">
        <v>42</v>
      </c>
      <c r="R1865" t="s">
        <v>70</v>
      </c>
      <c r="S1865" t="s">
        <v>630</v>
      </c>
      <c r="T1865" t="s">
        <v>52</v>
      </c>
      <c r="U1865">
        <v>0.77</v>
      </c>
      <c r="V1865" s="1">
        <v>40337</v>
      </c>
      <c r="W1865">
        <f t="shared" si="59"/>
        <v>2.2736000000000001</v>
      </c>
    </row>
    <row r="1866" spans="1:23" x14ac:dyDescent="0.2">
      <c r="A1866">
        <v>1865</v>
      </c>
      <c r="B1866">
        <v>13410</v>
      </c>
      <c r="C1866" s="1">
        <v>40335</v>
      </c>
      <c r="D1866" t="s">
        <v>45</v>
      </c>
      <c r="E1866">
        <v>29</v>
      </c>
      <c r="F1866">
        <v>688.75289999999995</v>
      </c>
      <c r="G1866">
        <v>0.01</v>
      </c>
      <c r="H1866" t="s">
        <v>22</v>
      </c>
      <c r="I1866">
        <v>158.91</v>
      </c>
      <c r="J1866">
        <v>23.99</v>
      </c>
      <c r="K1866">
        <v>6.3</v>
      </c>
      <c r="L1866" t="s">
        <v>1163</v>
      </c>
      <c r="M1866">
        <f t="shared" si="58"/>
        <v>13</v>
      </c>
      <c r="N1866" t="s">
        <v>1123</v>
      </c>
      <c r="O1866" t="s">
        <v>1123</v>
      </c>
      <c r="P1866" t="s">
        <v>41</v>
      </c>
      <c r="Q1866" t="s">
        <v>42</v>
      </c>
      <c r="R1866" t="s">
        <v>210</v>
      </c>
      <c r="S1866" t="s">
        <v>595</v>
      </c>
      <c r="T1866" t="s">
        <v>48</v>
      </c>
      <c r="U1866">
        <v>0.38</v>
      </c>
      <c r="V1866" s="1">
        <v>40336</v>
      </c>
      <c r="W1866">
        <f t="shared" si="59"/>
        <v>6.9570999999999996</v>
      </c>
    </row>
    <row r="1867" spans="1:23" x14ac:dyDescent="0.2">
      <c r="A1867">
        <v>1866</v>
      </c>
      <c r="B1867">
        <v>13413</v>
      </c>
      <c r="C1867" s="1">
        <v>40207</v>
      </c>
      <c r="D1867" t="s">
        <v>78</v>
      </c>
      <c r="E1867">
        <v>29</v>
      </c>
      <c r="F1867">
        <v>138.64320000000001</v>
      </c>
      <c r="G1867">
        <v>0.04</v>
      </c>
      <c r="H1867" t="s">
        <v>22</v>
      </c>
      <c r="I1867">
        <v>-50.86</v>
      </c>
      <c r="J1867">
        <v>4.9800000000000004</v>
      </c>
      <c r="K1867">
        <v>4.7</v>
      </c>
      <c r="L1867" t="s">
        <v>1747</v>
      </c>
      <c r="M1867">
        <f t="shared" si="58"/>
        <v>13</v>
      </c>
      <c r="N1867" t="s">
        <v>1123</v>
      </c>
      <c r="O1867" t="s">
        <v>1123</v>
      </c>
      <c r="P1867" t="s">
        <v>33</v>
      </c>
      <c r="Q1867" t="s">
        <v>26</v>
      </c>
      <c r="R1867" t="s">
        <v>61</v>
      </c>
      <c r="S1867" t="s">
        <v>937</v>
      </c>
      <c r="T1867" t="s">
        <v>39</v>
      </c>
      <c r="U1867">
        <v>0.38</v>
      </c>
      <c r="V1867" s="1">
        <v>40209</v>
      </c>
      <c r="W1867">
        <f t="shared" si="59"/>
        <v>5.7768000000000006</v>
      </c>
    </row>
    <row r="1868" spans="1:23" x14ac:dyDescent="0.2">
      <c r="A1868">
        <v>1867</v>
      </c>
      <c r="B1868">
        <v>13440</v>
      </c>
      <c r="C1868" s="1">
        <v>40464</v>
      </c>
      <c r="D1868" t="s">
        <v>45</v>
      </c>
      <c r="E1868">
        <v>22</v>
      </c>
      <c r="F1868">
        <v>899.83079999999995</v>
      </c>
      <c r="G1868">
        <v>7.0000000000000007E-2</v>
      </c>
      <c r="H1868" t="s">
        <v>22</v>
      </c>
      <c r="I1868">
        <v>326.39</v>
      </c>
      <c r="J1868">
        <v>43.98</v>
      </c>
      <c r="K1868">
        <v>1.99</v>
      </c>
      <c r="L1868" t="s">
        <v>1299</v>
      </c>
      <c r="M1868">
        <f t="shared" si="58"/>
        <v>11</v>
      </c>
      <c r="N1868" t="s">
        <v>1123</v>
      </c>
      <c r="O1868" t="s">
        <v>1123</v>
      </c>
      <c r="P1868" t="s">
        <v>33</v>
      </c>
      <c r="Q1868" t="s">
        <v>42</v>
      </c>
      <c r="R1868" t="s">
        <v>70</v>
      </c>
      <c r="S1868" t="s">
        <v>246</v>
      </c>
      <c r="T1868" t="s">
        <v>52</v>
      </c>
      <c r="U1868">
        <v>0.44</v>
      </c>
      <c r="V1868" s="1">
        <v>40466</v>
      </c>
      <c r="W1868">
        <f t="shared" si="59"/>
        <v>67.729200000000006</v>
      </c>
    </row>
    <row r="1869" spans="1:23" x14ac:dyDescent="0.2">
      <c r="A1869">
        <v>1868</v>
      </c>
      <c r="B1869">
        <v>13444</v>
      </c>
      <c r="C1869" s="1">
        <v>40913</v>
      </c>
      <c r="D1869" t="s">
        <v>30</v>
      </c>
      <c r="E1869">
        <v>33</v>
      </c>
      <c r="F1869">
        <v>147.65519999999998</v>
      </c>
      <c r="G1869">
        <v>0.06</v>
      </c>
      <c r="H1869" t="s">
        <v>22</v>
      </c>
      <c r="I1869">
        <v>54.62</v>
      </c>
      <c r="J1869">
        <v>4.76</v>
      </c>
      <c r="K1869">
        <v>0.88</v>
      </c>
      <c r="L1869" t="s">
        <v>1206</v>
      </c>
      <c r="M1869">
        <f t="shared" si="58"/>
        <v>14</v>
      </c>
      <c r="N1869" t="s">
        <v>1123</v>
      </c>
      <c r="O1869" t="s">
        <v>1123</v>
      </c>
      <c r="P1869" t="s">
        <v>33</v>
      </c>
      <c r="Q1869" t="s">
        <v>26</v>
      </c>
      <c r="R1869" t="s">
        <v>61</v>
      </c>
      <c r="S1869" t="s">
        <v>726</v>
      </c>
      <c r="T1869" t="s">
        <v>68</v>
      </c>
      <c r="U1869">
        <v>0.39</v>
      </c>
      <c r="V1869" s="1">
        <v>40916</v>
      </c>
      <c r="W1869">
        <f t="shared" si="59"/>
        <v>9.4247999999999994</v>
      </c>
    </row>
    <row r="1870" spans="1:23" x14ac:dyDescent="0.2">
      <c r="A1870">
        <v>1869</v>
      </c>
      <c r="B1870">
        <v>13447</v>
      </c>
      <c r="C1870" s="1">
        <v>40186</v>
      </c>
      <c r="D1870" t="s">
        <v>30</v>
      </c>
      <c r="E1870">
        <v>24</v>
      </c>
      <c r="F1870">
        <v>498.72239999999999</v>
      </c>
      <c r="G1870">
        <v>0.01</v>
      </c>
      <c r="H1870" t="s">
        <v>22</v>
      </c>
      <c r="I1870">
        <v>0.8460000000000012</v>
      </c>
      <c r="J1870">
        <v>20.99</v>
      </c>
      <c r="K1870">
        <v>4.8099999999999996</v>
      </c>
      <c r="L1870" t="s">
        <v>1748</v>
      </c>
      <c r="M1870">
        <f t="shared" si="58"/>
        <v>14</v>
      </c>
      <c r="N1870" t="s">
        <v>1123</v>
      </c>
      <c r="O1870" t="s">
        <v>1123</v>
      </c>
      <c r="P1870" t="s">
        <v>41</v>
      </c>
      <c r="Q1870" t="s">
        <v>42</v>
      </c>
      <c r="R1870" t="s">
        <v>43</v>
      </c>
      <c r="S1870" t="s">
        <v>760</v>
      </c>
      <c r="T1870" t="s">
        <v>48</v>
      </c>
      <c r="U1870">
        <v>0.57999999999999996</v>
      </c>
      <c r="V1870" s="1">
        <v>40188</v>
      </c>
      <c r="W1870">
        <f t="shared" si="59"/>
        <v>5.0376000000000003</v>
      </c>
    </row>
    <row r="1871" spans="1:23" x14ac:dyDescent="0.2">
      <c r="A1871">
        <v>1870</v>
      </c>
      <c r="B1871">
        <v>13472</v>
      </c>
      <c r="C1871" s="1">
        <v>40842</v>
      </c>
      <c r="D1871" t="s">
        <v>78</v>
      </c>
      <c r="E1871">
        <v>26</v>
      </c>
      <c r="F1871">
        <v>97.715800000000002</v>
      </c>
      <c r="G1871">
        <v>0.09</v>
      </c>
      <c r="H1871" t="s">
        <v>22</v>
      </c>
      <c r="I1871">
        <v>42.89</v>
      </c>
      <c r="J1871">
        <v>4.13</v>
      </c>
      <c r="K1871">
        <v>0.5</v>
      </c>
      <c r="L1871" t="s">
        <v>1454</v>
      </c>
      <c r="M1871">
        <f t="shared" si="58"/>
        <v>13</v>
      </c>
      <c r="N1871" t="s">
        <v>974</v>
      </c>
      <c r="O1871" t="s">
        <v>512</v>
      </c>
      <c r="P1871" t="s">
        <v>60</v>
      </c>
      <c r="Q1871" t="s">
        <v>26</v>
      </c>
      <c r="R1871" t="s">
        <v>88</v>
      </c>
      <c r="S1871" t="s">
        <v>184</v>
      </c>
      <c r="T1871" t="s">
        <v>39</v>
      </c>
      <c r="U1871">
        <v>0.39</v>
      </c>
      <c r="V1871" s="1">
        <v>40843</v>
      </c>
      <c r="W1871">
        <f t="shared" si="59"/>
        <v>9.6641999999999992</v>
      </c>
    </row>
    <row r="1872" spans="1:23" x14ac:dyDescent="0.2">
      <c r="A1872">
        <v>1871</v>
      </c>
      <c r="B1872">
        <v>13476</v>
      </c>
      <c r="C1872" s="1">
        <v>40467</v>
      </c>
      <c r="D1872" t="s">
        <v>45</v>
      </c>
      <c r="E1872">
        <v>3</v>
      </c>
      <c r="F1872">
        <v>144.6627</v>
      </c>
      <c r="G1872">
        <v>0.09</v>
      </c>
      <c r="H1872" t="s">
        <v>22</v>
      </c>
      <c r="I1872">
        <v>-121.39</v>
      </c>
      <c r="J1872">
        <v>52.99</v>
      </c>
      <c r="K1872">
        <v>19.989999999999998</v>
      </c>
      <c r="L1872" t="s">
        <v>1383</v>
      </c>
      <c r="M1872">
        <f t="shared" si="58"/>
        <v>12</v>
      </c>
      <c r="N1872" t="s">
        <v>974</v>
      </c>
      <c r="O1872" t="s">
        <v>512</v>
      </c>
      <c r="P1872" t="s">
        <v>60</v>
      </c>
      <c r="Q1872" t="s">
        <v>26</v>
      </c>
      <c r="R1872" t="s">
        <v>27</v>
      </c>
      <c r="S1872" t="s">
        <v>740</v>
      </c>
      <c r="T1872" t="s">
        <v>39</v>
      </c>
      <c r="U1872">
        <v>0.81</v>
      </c>
      <c r="V1872" s="1">
        <v>40468</v>
      </c>
      <c r="W1872">
        <f t="shared" si="59"/>
        <v>14.3073</v>
      </c>
    </row>
    <row r="1873" spans="1:23" x14ac:dyDescent="0.2">
      <c r="A1873">
        <v>1872</v>
      </c>
      <c r="B1873">
        <v>13476</v>
      </c>
      <c r="C1873" s="1">
        <v>40467</v>
      </c>
      <c r="D1873" t="s">
        <v>45</v>
      </c>
      <c r="E1873">
        <v>31</v>
      </c>
      <c r="F1873">
        <v>904.99850000000004</v>
      </c>
      <c r="G1873">
        <v>0.05</v>
      </c>
      <c r="H1873" t="s">
        <v>22</v>
      </c>
      <c r="I1873">
        <v>10.96</v>
      </c>
      <c r="J1873">
        <v>30.73</v>
      </c>
      <c r="K1873">
        <v>4</v>
      </c>
      <c r="L1873" t="s">
        <v>1383</v>
      </c>
      <c r="M1873">
        <f t="shared" si="58"/>
        <v>12</v>
      </c>
      <c r="N1873" t="s">
        <v>1123</v>
      </c>
      <c r="O1873" t="s">
        <v>1123</v>
      </c>
      <c r="P1873" t="s">
        <v>60</v>
      </c>
      <c r="Q1873" t="s">
        <v>42</v>
      </c>
      <c r="R1873" t="s">
        <v>70</v>
      </c>
      <c r="S1873" t="s">
        <v>270</v>
      </c>
      <c r="T1873" t="s">
        <v>39</v>
      </c>
      <c r="U1873">
        <v>0.75</v>
      </c>
      <c r="V1873" s="1">
        <v>40467</v>
      </c>
      <c r="W1873">
        <f t="shared" si="59"/>
        <v>47.631500000000003</v>
      </c>
    </row>
    <row r="1874" spans="1:23" x14ac:dyDescent="0.2">
      <c r="A1874">
        <v>1873</v>
      </c>
      <c r="B1874">
        <v>13476</v>
      </c>
      <c r="C1874" s="1">
        <v>40467</v>
      </c>
      <c r="D1874" t="s">
        <v>45</v>
      </c>
      <c r="E1874">
        <v>47</v>
      </c>
      <c r="F1874">
        <v>210.00069999999999</v>
      </c>
      <c r="G1874">
        <v>0.09</v>
      </c>
      <c r="H1874" t="s">
        <v>56</v>
      </c>
      <c r="I1874">
        <v>-147.85550000000001</v>
      </c>
      <c r="J1874">
        <v>4.91</v>
      </c>
      <c r="K1874">
        <v>5.68</v>
      </c>
      <c r="L1874" t="s">
        <v>1383</v>
      </c>
      <c r="M1874">
        <f t="shared" si="58"/>
        <v>12</v>
      </c>
      <c r="N1874" t="s">
        <v>1595</v>
      </c>
      <c r="O1874" t="s">
        <v>1595</v>
      </c>
      <c r="P1874" t="s">
        <v>60</v>
      </c>
      <c r="Q1874" t="s">
        <v>26</v>
      </c>
      <c r="R1874" t="s">
        <v>37</v>
      </c>
      <c r="S1874" t="s">
        <v>1345</v>
      </c>
      <c r="T1874" t="s">
        <v>39</v>
      </c>
      <c r="U1874">
        <v>0.36</v>
      </c>
      <c r="V1874" s="1">
        <v>40469</v>
      </c>
      <c r="W1874">
        <f t="shared" si="59"/>
        <v>20.769300000000001</v>
      </c>
    </row>
    <row r="1875" spans="1:23" x14ac:dyDescent="0.2">
      <c r="A1875">
        <v>1874</v>
      </c>
      <c r="B1875">
        <v>13479</v>
      </c>
      <c r="C1875" s="1">
        <v>40151</v>
      </c>
      <c r="D1875" t="s">
        <v>30</v>
      </c>
      <c r="E1875">
        <v>3</v>
      </c>
      <c r="F1875">
        <v>272.97269999999997</v>
      </c>
      <c r="G1875">
        <v>0.09</v>
      </c>
      <c r="H1875" t="s">
        <v>22</v>
      </c>
      <c r="I1875">
        <v>-322.95</v>
      </c>
      <c r="J1875">
        <v>99.99</v>
      </c>
      <c r="K1875">
        <v>19.989999999999998</v>
      </c>
      <c r="L1875" t="s">
        <v>1277</v>
      </c>
      <c r="M1875">
        <f t="shared" si="58"/>
        <v>13</v>
      </c>
      <c r="N1875" t="s">
        <v>1123</v>
      </c>
      <c r="O1875" t="s">
        <v>1123</v>
      </c>
      <c r="P1875" t="s">
        <v>33</v>
      </c>
      <c r="Q1875" t="s">
        <v>42</v>
      </c>
      <c r="R1875" t="s">
        <v>70</v>
      </c>
      <c r="S1875" t="s">
        <v>337</v>
      </c>
      <c r="T1875" t="s">
        <v>39</v>
      </c>
      <c r="U1875">
        <v>0.52</v>
      </c>
      <c r="V1875" s="1">
        <v>40153</v>
      </c>
      <c r="W1875">
        <f t="shared" si="59"/>
        <v>26.997299999999996</v>
      </c>
    </row>
    <row r="1876" spans="1:23" x14ac:dyDescent="0.2">
      <c r="A1876">
        <v>1875</v>
      </c>
      <c r="B1876">
        <v>13479</v>
      </c>
      <c r="C1876" s="1">
        <v>40151</v>
      </c>
      <c r="D1876" t="s">
        <v>30</v>
      </c>
      <c r="E1876">
        <v>13</v>
      </c>
      <c r="F1876">
        <v>2570.7552000000001</v>
      </c>
      <c r="G1876">
        <v>0.04</v>
      </c>
      <c r="H1876" t="s">
        <v>22</v>
      </c>
      <c r="I1876">
        <v>-1.6280000000000201</v>
      </c>
      <c r="J1876">
        <v>205.99</v>
      </c>
      <c r="K1876">
        <v>5.26</v>
      </c>
      <c r="L1876" t="s">
        <v>1277</v>
      </c>
      <c r="M1876">
        <f t="shared" si="58"/>
        <v>13</v>
      </c>
      <c r="N1876" t="s">
        <v>1123</v>
      </c>
      <c r="O1876" t="s">
        <v>1123</v>
      </c>
      <c r="P1876" t="s">
        <v>33</v>
      </c>
      <c r="Q1876" t="s">
        <v>42</v>
      </c>
      <c r="R1876" t="s">
        <v>43</v>
      </c>
      <c r="S1876" t="s">
        <v>329</v>
      </c>
      <c r="T1876" t="s">
        <v>39</v>
      </c>
      <c r="U1876">
        <v>0.56000000000000005</v>
      </c>
      <c r="V1876" s="1">
        <v>40152</v>
      </c>
      <c r="W1876">
        <f t="shared" si="59"/>
        <v>107.1148</v>
      </c>
    </row>
    <row r="1877" spans="1:23" x14ac:dyDescent="0.2">
      <c r="A1877">
        <v>1876</v>
      </c>
      <c r="B1877">
        <v>13507</v>
      </c>
      <c r="C1877" s="1">
        <v>41272</v>
      </c>
      <c r="D1877" t="s">
        <v>63</v>
      </c>
      <c r="E1877">
        <v>27</v>
      </c>
      <c r="F1877">
        <v>166.58459999999999</v>
      </c>
      <c r="G1877">
        <v>0.09</v>
      </c>
      <c r="H1877" t="s">
        <v>22</v>
      </c>
      <c r="I1877">
        <v>-75.709999999999994</v>
      </c>
      <c r="J1877">
        <v>6.78</v>
      </c>
      <c r="K1877">
        <v>6.18</v>
      </c>
      <c r="L1877" t="s">
        <v>803</v>
      </c>
      <c r="M1877">
        <f t="shared" si="58"/>
        <v>13</v>
      </c>
      <c r="N1877" t="s">
        <v>703</v>
      </c>
      <c r="O1877" t="s">
        <v>704</v>
      </c>
      <c r="P1877" t="s">
        <v>25</v>
      </c>
      <c r="Q1877" t="s">
        <v>26</v>
      </c>
      <c r="R1877" t="s">
        <v>61</v>
      </c>
      <c r="S1877" t="s">
        <v>814</v>
      </c>
      <c r="T1877" t="s">
        <v>39</v>
      </c>
      <c r="U1877">
        <v>0.39</v>
      </c>
      <c r="V1877" s="1">
        <v>41273</v>
      </c>
      <c r="W1877">
        <f t="shared" si="59"/>
        <v>16.4754</v>
      </c>
    </row>
    <row r="1878" spans="1:23" x14ac:dyDescent="0.2">
      <c r="A1878">
        <v>1877</v>
      </c>
      <c r="B1878">
        <v>13536</v>
      </c>
      <c r="C1878" s="1">
        <v>40043</v>
      </c>
      <c r="D1878" t="s">
        <v>63</v>
      </c>
      <c r="E1878">
        <v>23</v>
      </c>
      <c r="F1878">
        <v>113.18299999999999</v>
      </c>
      <c r="G1878">
        <v>0.05</v>
      </c>
      <c r="H1878" t="s">
        <v>22</v>
      </c>
      <c r="I1878">
        <v>22.98</v>
      </c>
      <c r="J1878">
        <v>5.18</v>
      </c>
      <c r="K1878">
        <v>2.04</v>
      </c>
      <c r="L1878" t="s">
        <v>1948</v>
      </c>
      <c r="M1878">
        <f t="shared" si="58"/>
        <v>19</v>
      </c>
      <c r="N1878" t="s">
        <v>2012</v>
      </c>
      <c r="O1878" t="s">
        <v>2012</v>
      </c>
      <c r="P1878" t="s">
        <v>60</v>
      </c>
      <c r="Q1878" t="s">
        <v>26</v>
      </c>
      <c r="R1878" t="s">
        <v>61</v>
      </c>
      <c r="S1878" t="s">
        <v>391</v>
      </c>
      <c r="T1878" t="s">
        <v>68</v>
      </c>
      <c r="U1878">
        <v>0.36</v>
      </c>
      <c r="V1878" s="1">
        <v>40045</v>
      </c>
      <c r="W1878">
        <f t="shared" si="59"/>
        <v>5.9569999999999999</v>
      </c>
    </row>
    <row r="1879" spans="1:23" x14ac:dyDescent="0.2">
      <c r="A1879">
        <v>1878</v>
      </c>
      <c r="B1879">
        <v>13537</v>
      </c>
      <c r="C1879" s="1">
        <v>40328</v>
      </c>
      <c r="D1879" t="s">
        <v>21</v>
      </c>
      <c r="E1879">
        <v>41</v>
      </c>
      <c r="F1879">
        <v>294.29800000000006</v>
      </c>
      <c r="G1879">
        <v>0.03</v>
      </c>
      <c r="H1879" t="s">
        <v>22</v>
      </c>
      <c r="I1879">
        <v>110.34</v>
      </c>
      <c r="J1879">
        <v>7.4</v>
      </c>
      <c r="K1879">
        <v>1.71</v>
      </c>
      <c r="L1879" t="s">
        <v>1385</v>
      </c>
      <c r="M1879">
        <f t="shared" si="58"/>
        <v>14</v>
      </c>
      <c r="N1879" t="s">
        <v>1123</v>
      </c>
      <c r="O1879" t="s">
        <v>1123</v>
      </c>
      <c r="P1879" t="s">
        <v>60</v>
      </c>
      <c r="Q1879" t="s">
        <v>26</v>
      </c>
      <c r="R1879" t="s">
        <v>61</v>
      </c>
      <c r="S1879" t="s">
        <v>864</v>
      </c>
      <c r="T1879" t="s">
        <v>68</v>
      </c>
      <c r="U1879">
        <v>0.4</v>
      </c>
      <c r="V1879" s="1">
        <v>40330</v>
      </c>
      <c r="W1879">
        <f t="shared" si="59"/>
        <v>9.1020000000000003</v>
      </c>
    </row>
    <row r="1880" spans="1:23" x14ac:dyDescent="0.2">
      <c r="A1880">
        <v>1879</v>
      </c>
      <c r="B1880">
        <v>13540</v>
      </c>
      <c r="C1880" s="1">
        <v>40321</v>
      </c>
      <c r="D1880" t="s">
        <v>30</v>
      </c>
      <c r="E1880">
        <v>33</v>
      </c>
      <c r="F1880">
        <v>112.6125</v>
      </c>
      <c r="G1880">
        <v>0.09</v>
      </c>
      <c r="H1880" t="s">
        <v>22</v>
      </c>
      <c r="I1880">
        <v>51.21</v>
      </c>
      <c r="J1880">
        <v>3.75</v>
      </c>
      <c r="K1880">
        <v>0.5</v>
      </c>
      <c r="L1880" t="s">
        <v>1687</v>
      </c>
      <c r="M1880">
        <f t="shared" si="58"/>
        <v>13</v>
      </c>
      <c r="N1880" t="s">
        <v>1595</v>
      </c>
      <c r="O1880" t="s">
        <v>1595</v>
      </c>
      <c r="P1880" t="s">
        <v>33</v>
      </c>
      <c r="Q1880" t="s">
        <v>26</v>
      </c>
      <c r="R1880" t="s">
        <v>88</v>
      </c>
      <c r="S1880" t="s">
        <v>130</v>
      </c>
      <c r="T1880" t="s">
        <v>39</v>
      </c>
      <c r="U1880">
        <v>0.37</v>
      </c>
      <c r="V1880" s="1">
        <v>40323</v>
      </c>
      <c r="W1880">
        <f t="shared" si="59"/>
        <v>11.137499999999999</v>
      </c>
    </row>
    <row r="1881" spans="1:23" x14ac:dyDescent="0.2">
      <c r="A1881">
        <v>1880</v>
      </c>
      <c r="B1881">
        <v>13540</v>
      </c>
      <c r="C1881" s="1">
        <v>40321</v>
      </c>
      <c r="D1881" t="s">
        <v>30</v>
      </c>
      <c r="E1881">
        <v>27</v>
      </c>
      <c r="F1881">
        <v>1746.0953999999997</v>
      </c>
      <c r="G1881">
        <v>0.02</v>
      </c>
      <c r="H1881" t="s">
        <v>22</v>
      </c>
      <c r="I1881">
        <v>239.24699999999999</v>
      </c>
      <c r="J1881">
        <v>65.989999999999995</v>
      </c>
      <c r="K1881">
        <v>4.99</v>
      </c>
      <c r="L1881" t="s">
        <v>1687</v>
      </c>
      <c r="M1881">
        <f t="shared" si="58"/>
        <v>13</v>
      </c>
      <c r="N1881" t="s">
        <v>1595</v>
      </c>
      <c r="O1881" t="s">
        <v>1595</v>
      </c>
      <c r="P1881" t="s">
        <v>33</v>
      </c>
      <c r="Q1881" t="s">
        <v>42</v>
      </c>
      <c r="R1881" t="s">
        <v>43</v>
      </c>
      <c r="S1881" t="s">
        <v>692</v>
      </c>
      <c r="T1881" t="s">
        <v>39</v>
      </c>
      <c r="U1881">
        <v>0.56999999999999995</v>
      </c>
      <c r="V1881" s="1">
        <v>40323</v>
      </c>
      <c r="W1881">
        <f t="shared" si="59"/>
        <v>35.634599999999999</v>
      </c>
    </row>
    <row r="1882" spans="1:23" x14ac:dyDescent="0.2">
      <c r="A1882">
        <v>1881</v>
      </c>
      <c r="B1882">
        <v>13540</v>
      </c>
      <c r="C1882" s="1">
        <v>40321</v>
      </c>
      <c r="D1882" t="s">
        <v>30</v>
      </c>
      <c r="E1882">
        <v>31</v>
      </c>
      <c r="F1882">
        <v>247.69</v>
      </c>
      <c r="G1882">
        <v>0.06</v>
      </c>
      <c r="H1882" t="s">
        <v>22</v>
      </c>
      <c r="I1882">
        <v>34.79</v>
      </c>
      <c r="J1882">
        <v>8.5</v>
      </c>
      <c r="K1882">
        <v>1.99</v>
      </c>
      <c r="L1882" t="s">
        <v>1687</v>
      </c>
      <c r="M1882">
        <f t="shared" si="58"/>
        <v>13</v>
      </c>
      <c r="N1882" t="s">
        <v>672</v>
      </c>
      <c r="O1882" t="s">
        <v>673</v>
      </c>
      <c r="P1882" t="s">
        <v>33</v>
      </c>
      <c r="Q1882" t="s">
        <v>42</v>
      </c>
      <c r="R1882" t="s">
        <v>70</v>
      </c>
      <c r="S1882" t="s">
        <v>863</v>
      </c>
      <c r="T1882" t="s">
        <v>52</v>
      </c>
      <c r="U1882">
        <v>0.49</v>
      </c>
      <c r="V1882" s="1">
        <v>40321</v>
      </c>
      <c r="W1882">
        <f t="shared" si="59"/>
        <v>15.809999999999999</v>
      </c>
    </row>
    <row r="1883" spans="1:23" x14ac:dyDescent="0.2">
      <c r="A1883">
        <v>1882</v>
      </c>
      <c r="B1883">
        <v>13540</v>
      </c>
      <c r="C1883" s="1">
        <v>40321</v>
      </c>
      <c r="D1883" t="s">
        <v>30</v>
      </c>
      <c r="E1883">
        <v>16</v>
      </c>
      <c r="F1883">
        <v>33.4848</v>
      </c>
      <c r="G1883">
        <v>0.04</v>
      </c>
      <c r="H1883" t="s">
        <v>22</v>
      </c>
      <c r="I1883">
        <v>-5.0000000000000711E-2</v>
      </c>
      <c r="J1883">
        <v>2.1800000000000002</v>
      </c>
      <c r="K1883">
        <v>0.78</v>
      </c>
      <c r="L1883" t="s">
        <v>1687</v>
      </c>
      <c r="M1883">
        <f t="shared" si="58"/>
        <v>13</v>
      </c>
      <c r="N1883" t="s">
        <v>672</v>
      </c>
      <c r="O1883" t="s">
        <v>673</v>
      </c>
      <c r="P1883" t="s">
        <v>33</v>
      </c>
      <c r="Q1883" t="s">
        <v>26</v>
      </c>
      <c r="R1883" t="s">
        <v>66</v>
      </c>
      <c r="S1883" t="s">
        <v>428</v>
      </c>
      <c r="T1883" t="s">
        <v>68</v>
      </c>
      <c r="U1883">
        <v>0.52</v>
      </c>
      <c r="V1883" s="1">
        <v>40321</v>
      </c>
      <c r="W1883">
        <f t="shared" si="59"/>
        <v>1.3952000000000002</v>
      </c>
    </row>
    <row r="1884" spans="1:23" x14ac:dyDescent="0.2">
      <c r="A1884">
        <v>1883</v>
      </c>
      <c r="B1884">
        <v>13540</v>
      </c>
      <c r="C1884" s="1">
        <v>40321</v>
      </c>
      <c r="D1884" t="s">
        <v>30</v>
      </c>
      <c r="E1884">
        <v>33</v>
      </c>
      <c r="F1884">
        <v>397.13519999999994</v>
      </c>
      <c r="G1884">
        <v>0.02</v>
      </c>
      <c r="H1884" t="s">
        <v>22</v>
      </c>
      <c r="I1884">
        <v>-26.78</v>
      </c>
      <c r="J1884">
        <v>12.28</v>
      </c>
      <c r="K1884">
        <v>6.13</v>
      </c>
      <c r="L1884" t="s">
        <v>1687</v>
      </c>
      <c r="M1884">
        <f t="shared" si="58"/>
        <v>13</v>
      </c>
      <c r="N1884" t="s">
        <v>672</v>
      </c>
      <c r="O1884" t="s">
        <v>673</v>
      </c>
      <c r="P1884" t="s">
        <v>33</v>
      </c>
      <c r="Q1884" t="s">
        <v>26</v>
      </c>
      <c r="R1884" t="s">
        <v>27</v>
      </c>
      <c r="S1884" t="s">
        <v>275</v>
      </c>
      <c r="T1884" t="s">
        <v>39</v>
      </c>
      <c r="U1884">
        <v>0.56999999999999995</v>
      </c>
      <c r="V1884" s="1">
        <v>40321</v>
      </c>
      <c r="W1884">
        <f t="shared" si="59"/>
        <v>8.1047999999999991</v>
      </c>
    </row>
    <row r="1885" spans="1:23" x14ac:dyDescent="0.2">
      <c r="A1885">
        <v>1884</v>
      </c>
      <c r="B1885">
        <v>13542</v>
      </c>
      <c r="C1885" s="1">
        <v>39880</v>
      </c>
      <c r="D1885" t="s">
        <v>21</v>
      </c>
      <c r="E1885">
        <v>11</v>
      </c>
      <c r="F1885">
        <v>3277.6722</v>
      </c>
      <c r="G1885">
        <v>0.01</v>
      </c>
      <c r="H1885" t="s">
        <v>31</v>
      </c>
      <c r="I1885">
        <v>403.81</v>
      </c>
      <c r="J1885">
        <v>300.98</v>
      </c>
      <c r="K1885">
        <v>64.73</v>
      </c>
      <c r="L1885" t="s">
        <v>1964</v>
      </c>
      <c r="M1885">
        <f t="shared" si="58"/>
        <v>11</v>
      </c>
      <c r="N1885" t="s">
        <v>1905</v>
      </c>
      <c r="O1885" t="s">
        <v>673</v>
      </c>
      <c r="P1885" t="s">
        <v>33</v>
      </c>
      <c r="Q1885" t="s">
        <v>49</v>
      </c>
      <c r="R1885" t="s">
        <v>112</v>
      </c>
      <c r="S1885" t="s">
        <v>168</v>
      </c>
      <c r="T1885" t="s">
        <v>36</v>
      </c>
      <c r="U1885">
        <v>0.56000000000000005</v>
      </c>
      <c r="V1885" s="1">
        <v>39887</v>
      </c>
      <c r="W1885">
        <f t="shared" si="59"/>
        <v>33.107800000000005</v>
      </c>
    </row>
    <row r="1886" spans="1:23" x14ac:dyDescent="0.2">
      <c r="A1886">
        <v>1885</v>
      </c>
      <c r="B1886">
        <v>13542</v>
      </c>
      <c r="C1886" s="1">
        <v>39880</v>
      </c>
      <c r="D1886" t="s">
        <v>21</v>
      </c>
      <c r="E1886">
        <v>33</v>
      </c>
      <c r="F1886">
        <v>279.76740000000001</v>
      </c>
      <c r="G1886">
        <v>0.03</v>
      </c>
      <c r="H1886" t="s">
        <v>22</v>
      </c>
      <c r="I1886">
        <v>-90.21</v>
      </c>
      <c r="J1886">
        <v>8.74</v>
      </c>
      <c r="K1886">
        <v>8.2899999999999991</v>
      </c>
      <c r="L1886" t="s">
        <v>1964</v>
      </c>
      <c r="M1886">
        <f t="shared" si="58"/>
        <v>11</v>
      </c>
      <c r="N1886" t="s">
        <v>1905</v>
      </c>
      <c r="O1886" t="s">
        <v>673</v>
      </c>
      <c r="P1886" t="s">
        <v>33</v>
      </c>
      <c r="Q1886" t="s">
        <v>26</v>
      </c>
      <c r="R1886" t="s">
        <v>76</v>
      </c>
      <c r="S1886" t="s">
        <v>567</v>
      </c>
      <c r="T1886" t="s">
        <v>39</v>
      </c>
      <c r="U1886">
        <v>0.38</v>
      </c>
      <c r="V1886" s="1">
        <v>39880</v>
      </c>
      <c r="W1886">
        <f t="shared" si="59"/>
        <v>8.6525999999999996</v>
      </c>
    </row>
    <row r="1887" spans="1:23" x14ac:dyDescent="0.2">
      <c r="A1887">
        <v>1886</v>
      </c>
      <c r="B1887">
        <v>13543</v>
      </c>
      <c r="C1887" s="1">
        <v>41129</v>
      </c>
      <c r="D1887" t="s">
        <v>63</v>
      </c>
      <c r="E1887">
        <v>2</v>
      </c>
      <c r="F1887">
        <v>17.6722</v>
      </c>
      <c r="G1887">
        <v>0.09</v>
      </c>
      <c r="H1887" t="s">
        <v>22</v>
      </c>
      <c r="I1887">
        <v>-22.14</v>
      </c>
      <c r="J1887">
        <v>9.7100000000000009</v>
      </c>
      <c r="K1887">
        <v>9.4499999999999993</v>
      </c>
      <c r="L1887" t="s">
        <v>1329</v>
      </c>
      <c r="M1887">
        <f t="shared" si="58"/>
        <v>11</v>
      </c>
      <c r="N1887" t="s">
        <v>1905</v>
      </c>
      <c r="O1887" t="s">
        <v>673</v>
      </c>
      <c r="P1887" t="s">
        <v>41</v>
      </c>
      <c r="Q1887" t="s">
        <v>26</v>
      </c>
      <c r="R1887" t="s">
        <v>27</v>
      </c>
      <c r="S1887" t="s">
        <v>927</v>
      </c>
      <c r="T1887" t="s">
        <v>39</v>
      </c>
      <c r="U1887">
        <v>0.6</v>
      </c>
      <c r="V1887" s="1">
        <v>41129</v>
      </c>
      <c r="W1887">
        <f t="shared" si="59"/>
        <v>1.7478</v>
      </c>
    </row>
    <row r="1888" spans="1:23" x14ac:dyDescent="0.2">
      <c r="A1888">
        <v>1887</v>
      </c>
      <c r="B1888">
        <v>13569</v>
      </c>
      <c r="C1888" s="1">
        <v>40643</v>
      </c>
      <c r="D1888" t="s">
        <v>78</v>
      </c>
      <c r="E1888">
        <v>13</v>
      </c>
      <c r="F1888">
        <v>522.08519999999999</v>
      </c>
      <c r="G1888">
        <v>0.02</v>
      </c>
      <c r="H1888" t="s">
        <v>56</v>
      </c>
      <c r="I1888">
        <v>67.98</v>
      </c>
      <c r="J1888">
        <v>40.98</v>
      </c>
      <c r="K1888">
        <v>7.2</v>
      </c>
      <c r="L1888" t="s">
        <v>1457</v>
      </c>
      <c r="M1888">
        <f t="shared" si="58"/>
        <v>13</v>
      </c>
      <c r="N1888" t="s">
        <v>2012</v>
      </c>
      <c r="O1888" t="s">
        <v>2012</v>
      </c>
      <c r="P1888" t="s">
        <v>41</v>
      </c>
      <c r="Q1888" t="s">
        <v>26</v>
      </c>
      <c r="R1888" t="s">
        <v>34</v>
      </c>
      <c r="S1888" t="s">
        <v>1755</v>
      </c>
      <c r="T1888" t="s">
        <v>39</v>
      </c>
      <c r="U1888">
        <v>0.6</v>
      </c>
      <c r="V1888" s="1">
        <v>40645</v>
      </c>
      <c r="W1888">
        <f t="shared" si="59"/>
        <v>10.6548</v>
      </c>
    </row>
    <row r="1889" spans="1:23" x14ac:dyDescent="0.2">
      <c r="A1889">
        <v>1888</v>
      </c>
      <c r="B1889">
        <v>13569</v>
      </c>
      <c r="C1889" s="1">
        <v>40643</v>
      </c>
      <c r="D1889" t="s">
        <v>78</v>
      </c>
      <c r="E1889">
        <v>16</v>
      </c>
      <c r="F1889">
        <v>43.775999999999996</v>
      </c>
      <c r="G1889">
        <v>0.05</v>
      </c>
      <c r="H1889" t="s">
        <v>22</v>
      </c>
      <c r="I1889">
        <v>1.071</v>
      </c>
      <c r="J1889">
        <v>2.88</v>
      </c>
      <c r="K1889">
        <v>1.49</v>
      </c>
      <c r="L1889" t="s">
        <v>1457</v>
      </c>
      <c r="M1889">
        <f t="shared" si="58"/>
        <v>13</v>
      </c>
      <c r="N1889" t="s">
        <v>2012</v>
      </c>
      <c r="O1889" t="s">
        <v>2012</v>
      </c>
      <c r="P1889" t="s">
        <v>41</v>
      </c>
      <c r="Q1889" t="s">
        <v>26</v>
      </c>
      <c r="R1889" t="s">
        <v>37</v>
      </c>
      <c r="S1889" t="s">
        <v>782</v>
      </c>
      <c r="T1889" t="s">
        <v>39</v>
      </c>
      <c r="U1889">
        <v>0.36</v>
      </c>
      <c r="V1889" s="1">
        <v>40644</v>
      </c>
      <c r="W1889">
        <f t="shared" si="59"/>
        <v>2.3039999999999998</v>
      </c>
    </row>
    <row r="1890" spans="1:23" x14ac:dyDescent="0.2">
      <c r="A1890">
        <v>1889</v>
      </c>
      <c r="B1890">
        <v>13570</v>
      </c>
      <c r="C1890" s="1">
        <v>41245</v>
      </c>
      <c r="D1890" t="s">
        <v>45</v>
      </c>
      <c r="E1890">
        <v>2</v>
      </c>
      <c r="F1890">
        <v>16.012799999999999</v>
      </c>
      <c r="G1890">
        <v>0.04</v>
      </c>
      <c r="H1890" t="s">
        <v>22</v>
      </c>
      <c r="I1890">
        <v>-8.8000000000000007</v>
      </c>
      <c r="J1890">
        <v>8.34</v>
      </c>
      <c r="K1890">
        <v>0.96</v>
      </c>
      <c r="L1890" t="s">
        <v>1635</v>
      </c>
      <c r="M1890">
        <f t="shared" si="58"/>
        <v>14</v>
      </c>
      <c r="N1890" t="s">
        <v>2012</v>
      </c>
      <c r="O1890" t="s">
        <v>2012</v>
      </c>
      <c r="P1890" t="s">
        <v>41</v>
      </c>
      <c r="Q1890" t="s">
        <v>49</v>
      </c>
      <c r="R1890" t="s">
        <v>50</v>
      </c>
      <c r="S1890" t="s">
        <v>1306</v>
      </c>
      <c r="T1890" t="s">
        <v>68</v>
      </c>
      <c r="U1890">
        <v>0.43</v>
      </c>
      <c r="V1890" s="1">
        <v>41246</v>
      </c>
      <c r="W1890">
        <f t="shared" si="59"/>
        <v>0.66720000000000002</v>
      </c>
    </row>
    <row r="1891" spans="1:23" x14ac:dyDescent="0.2">
      <c r="A1891">
        <v>1890</v>
      </c>
      <c r="B1891">
        <v>13570</v>
      </c>
      <c r="C1891" s="1">
        <v>41245</v>
      </c>
      <c r="D1891" t="s">
        <v>45</v>
      </c>
      <c r="E1891">
        <v>42</v>
      </c>
      <c r="F1891">
        <v>4475.1167999999998</v>
      </c>
      <c r="G1891">
        <v>0.04</v>
      </c>
      <c r="H1891" t="s">
        <v>22</v>
      </c>
      <c r="I1891">
        <v>1086.9570000000001</v>
      </c>
      <c r="J1891">
        <v>110.99</v>
      </c>
      <c r="K1891">
        <v>8.99</v>
      </c>
      <c r="L1891" t="s">
        <v>1635</v>
      </c>
      <c r="M1891">
        <f t="shared" si="58"/>
        <v>14</v>
      </c>
      <c r="N1891" t="s">
        <v>2012</v>
      </c>
      <c r="O1891" t="s">
        <v>2012</v>
      </c>
      <c r="P1891" t="s">
        <v>41</v>
      </c>
      <c r="Q1891" t="s">
        <v>42</v>
      </c>
      <c r="R1891" t="s">
        <v>43</v>
      </c>
      <c r="S1891" t="s">
        <v>565</v>
      </c>
      <c r="T1891" t="s">
        <v>39</v>
      </c>
      <c r="U1891">
        <v>0.56999999999999995</v>
      </c>
      <c r="V1891" s="1">
        <v>41245</v>
      </c>
      <c r="W1891">
        <f t="shared" si="59"/>
        <v>186.4632</v>
      </c>
    </row>
    <row r="1892" spans="1:23" x14ac:dyDescent="0.2">
      <c r="A1892">
        <v>1891</v>
      </c>
      <c r="B1892">
        <v>13572</v>
      </c>
      <c r="C1892" s="1">
        <v>41046</v>
      </c>
      <c r="D1892" t="s">
        <v>78</v>
      </c>
      <c r="E1892">
        <v>7</v>
      </c>
      <c r="F1892">
        <v>32.680199999999999</v>
      </c>
      <c r="G1892">
        <v>7.0000000000000007E-2</v>
      </c>
      <c r="H1892" t="s">
        <v>22</v>
      </c>
      <c r="I1892">
        <v>-43.71</v>
      </c>
      <c r="J1892">
        <v>5.0199999999999996</v>
      </c>
      <c r="K1892">
        <v>5.14</v>
      </c>
      <c r="L1892" t="s">
        <v>1582</v>
      </c>
      <c r="M1892">
        <f t="shared" si="58"/>
        <v>12</v>
      </c>
      <c r="N1892" t="s">
        <v>1595</v>
      </c>
      <c r="O1892" t="s">
        <v>1595</v>
      </c>
      <c r="P1892" t="s">
        <v>60</v>
      </c>
      <c r="Q1892" t="s">
        <v>42</v>
      </c>
      <c r="R1892" t="s">
        <v>70</v>
      </c>
      <c r="S1892" t="s">
        <v>361</v>
      </c>
      <c r="T1892" t="s">
        <v>52</v>
      </c>
      <c r="U1892">
        <v>0.79</v>
      </c>
      <c r="V1892" s="1">
        <v>41047</v>
      </c>
      <c r="W1892">
        <f t="shared" si="59"/>
        <v>2.4598000000000004</v>
      </c>
    </row>
    <row r="1893" spans="1:23" x14ac:dyDescent="0.2">
      <c r="A1893">
        <v>1892</v>
      </c>
      <c r="B1893">
        <v>13575</v>
      </c>
      <c r="C1893" s="1">
        <v>41150</v>
      </c>
      <c r="D1893" t="s">
        <v>78</v>
      </c>
      <c r="E1893">
        <v>15</v>
      </c>
      <c r="F1893">
        <v>88.451999999999998</v>
      </c>
      <c r="G1893">
        <v>0.09</v>
      </c>
      <c r="H1893" t="s">
        <v>56</v>
      </c>
      <c r="I1893">
        <v>-65.67</v>
      </c>
      <c r="J1893">
        <v>6.48</v>
      </c>
      <c r="K1893">
        <v>8.19</v>
      </c>
      <c r="L1893" t="s">
        <v>1337</v>
      </c>
      <c r="M1893">
        <f t="shared" si="58"/>
        <v>15</v>
      </c>
      <c r="N1893" t="s">
        <v>1905</v>
      </c>
      <c r="O1893" t="s">
        <v>673</v>
      </c>
      <c r="P1893" t="s">
        <v>25</v>
      </c>
      <c r="Q1893" t="s">
        <v>26</v>
      </c>
      <c r="R1893" t="s">
        <v>61</v>
      </c>
      <c r="S1893" t="s">
        <v>176</v>
      </c>
      <c r="T1893" t="s">
        <v>39</v>
      </c>
      <c r="U1893">
        <v>0.37</v>
      </c>
      <c r="V1893" s="1">
        <v>41153</v>
      </c>
      <c r="W1893">
        <f t="shared" si="59"/>
        <v>8.7479999999999993</v>
      </c>
    </row>
    <row r="1894" spans="1:23" x14ac:dyDescent="0.2">
      <c r="A1894">
        <v>1893</v>
      </c>
      <c r="B1894">
        <v>13601</v>
      </c>
      <c r="C1894" s="1">
        <v>41137</v>
      </c>
      <c r="D1894" t="s">
        <v>21</v>
      </c>
      <c r="E1894">
        <v>17</v>
      </c>
      <c r="F1894">
        <v>764.68209999999999</v>
      </c>
      <c r="G1894">
        <v>0.09</v>
      </c>
      <c r="H1894" t="s">
        <v>22</v>
      </c>
      <c r="I1894">
        <v>-94.76</v>
      </c>
      <c r="J1894">
        <v>49.43</v>
      </c>
      <c r="K1894">
        <v>19.989999999999998</v>
      </c>
      <c r="L1894" t="s">
        <v>1204</v>
      </c>
      <c r="M1894">
        <f t="shared" si="58"/>
        <v>14</v>
      </c>
      <c r="N1894" t="s">
        <v>1123</v>
      </c>
      <c r="O1894" t="s">
        <v>1123</v>
      </c>
      <c r="P1894" t="s">
        <v>33</v>
      </c>
      <c r="Q1894" t="s">
        <v>26</v>
      </c>
      <c r="R1894" t="s">
        <v>34</v>
      </c>
      <c r="S1894" t="s">
        <v>820</v>
      </c>
      <c r="T1894" t="s">
        <v>39</v>
      </c>
      <c r="U1894">
        <v>0.56999999999999995</v>
      </c>
      <c r="V1894" s="1">
        <v>41141</v>
      </c>
      <c r="W1894">
        <f t="shared" si="59"/>
        <v>75.627899999999997</v>
      </c>
    </row>
    <row r="1895" spans="1:23" x14ac:dyDescent="0.2">
      <c r="A1895">
        <v>1894</v>
      </c>
      <c r="B1895">
        <v>13602</v>
      </c>
      <c r="C1895" s="1">
        <v>39826</v>
      </c>
      <c r="D1895" t="s">
        <v>21</v>
      </c>
      <c r="E1895">
        <v>3</v>
      </c>
      <c r="F1895">
        <v>423.25949999999995</v>
      </c>
      <c r="G1895">
        <v>0.03</v>
      </c>
      <c r="H1895" t="s">
        <v>31</v>
      </c>
      <c r="I1895">
        <v>-377.90190000000001</v>
      </c>
      <c r="J1895">
        <v>145.44999999999999</v>
      </c>
      <c r="K1895">
        <v>17.850000000000001</v>
      </c>
      <c r="L1895" t="s">
        <v>1341</v>
      </c>
      <c r="M1895">
        <f t="shared" si="58"/>
        <v>13</v>
      </c>
      <c r="N1895" t="s">
        <v>2012</v>
      </c>
      <c r="O1895" t="s">
        <v>2012</v>
      </c>
      <c r="P1895" t="s">
        <v>41</v>
      </c>
      <c r="Q1895" t="s">
        <v>42</v>
      </c>
      <c r="R1895" t="s">
        <v>210</v>
      </c>
      <c r="S1895" t="s">
        <v>234</v>
      </c>
      <c r="T1895" t="s">
        <v>36</v>
      </c>
      <c r="U1895">
        <v>0.56000000000000005</v>
      </c>
      <c r="V1895" s="1">
        <v>39831</v>
      </c>
      <c r="W1895">
        <f t="shared" si="59"/>
        <v>13.090499999999999</v>
      </c>
    </row>
    <row r="1896" spans="1:23" x14ac:dyDescent="0.2">
      <c r="A1896">
        <v>1895</v>
      </c>
      <c r="B1896">
        <v>13602</v>
      </c>
      <c r="C1896" s="1">
        <v>39826</v>
      </c>
      <c r="D1896" t="s">
        <v>21</v>
      </c>
      <c r="E1896">
        <v>13</v>
      </c>
      <c r="F1896">
        <v>612.02959999999996</v>
      </c>
      <c r="G1896">
        <v>0.02</v>
      </c>
      <c r="H1896" t="s">
        <v>22</v>
      </c>
      <c r="I1896">
        <v>267.67</v>
      </c>
      <c r="J1896">
        <v>48.04</v>
      </c>
      <c r="K1896">
        <v>5.09</v>
      </c>
      <c r="L1896" t="s">
        <v>1341</v>
      </c>
      <c r="M1896">
        <f t="shared" si="58"/>
        <v>13</v>
      </c>
      <c r="N1896" t="s">
        <v>2012</v>
      </c>
      <c r="O1896" t="s">
        <v>2012</v>
      </c>
      <c r="P1896" t="s">
        <v>41</v>
      </c>
      <c r="Q1896" t="s">
        <v>26</v>
      </c>
      <c r="R1896" t="s">
        <v>61</v>
      </c>
      <c r="S1896" t="s">
        <v>1022</v>
      </c>
      <c r="T1896" t="s">
        <v>39</v>
      </c>
      <c r="U1896">
        <v>0.37</v>
      </c>
      <c r="V1896" s="1">
        <v>39826</v>
      </c>
      <c r="W1896">
        <f t="shared" si="59"/>
        <v>12.490399999999999</v>
      </c>
    </row>
    <row r="1897" spans="1:23" x14ac:dyDescent="0.2">
      <c r="A1897">
        <v>1896</v>
      </c>
      <c r="B1897">
        <v>13604</v>
      </c>
      <c r="C1897" s="1">
        <v>39846</v>
      </c>
      <c r="D1897" t="s">
        <v>45</v>
      </c>
      <c r="E1897">
        <v>38</v>
      </c>
      <c r="F1897">
        <v>3031.4879999999998</v>
      </c>
      <c r="G1897">
        <v>0.04</v>
      </c>
      <c r="H1897" t="s">
        <v>22</v>
      </c>
      <c r="I1897">
        <v>1166.4000000000001</v>
      </c>
      <c r="J1897">
        <v>83.1</v>
      </c>
      <c r="K1897">
        <v>6.13</v>
      </c>
      <c r="L1897" t="s">
        <v>542</v>
      </c>
      <c r="M1897">
        <f t="shared" si="58"/>
        <v>10</v>
      </c>
      <c r="N1897" t="s">
        <v>511</v>
      </c>
      <c r="O1897" t="s">
        <v>512</v>
      </c>
      <c r="P1897" t="s">
        <v>41</v>
      </c>
      <c r="Q1897" t="s">
        <v>42</v>
      </c>
      <c r="R1897" t="s">
        <v>70</v>
      </c>
      <c r="S1897" t="s">
        <v>573</v>
      </c>
      <c r="T1897" t="s">
        <v>39</v>
      </c>
      <c r="U1897">
        <v>0.45</v>
      </c>
      <c r="V1897" s="1">
        <v>39848</v>
      </c>
      <c r="W1897">
        <f t="shared" si="59"/>
        <v>126.312</v>
      </c>
    </row>
    <row r="1898" spans="1:23" x14ac:dyDescent="0.2">
      <c r="A1898">
        <v>1897</v>
      </c>
      <c r="B1898">
        <v>13604</v>
      </c>
      <c r="C1898" s="1">
        <v>39846</v>
      </c>
      <c r="D1898" t="s">
        <v>45</v>
      </c>
      <c r="E1898">
        <v>42</v>
      </c>
      <c r="F1898">
        <v>3553.6788000000001</v>
      </c>
      <c r="G1898">
        <v>7.0000000000000007E-2</v>
      </c>
      <c r="H1898" t="s">
        <v>22</v>
      </c>
      <c r="I1898">
        <v>-1396.22</v>
      </c>
      <c r="J1898">
        <v>90.98</v>
      </c>
      <c r="K1898">
        <v>56.2</v>
      </c>
      <c r="L1898" t="s">
        <v>542</v>
      </c>
      <c r="M1898">
        <f t="shared" si="58"/>
        <v>10</v>
      </c>
      <c r="N1898" t="s">
        <v>511</v>
      </c>
      <c r="O1898" t="s">
        <v>512</v>
      </c>
      <c r="P1898" t="s">
        <v>41</v>
      </c>
      <c r="Q1898" t="s">
        <v>49</v>
      </c>
      <c r="R1898" t="s">
        <v>50</v>
      </c>
      <c r="S1898" t="s">
        <v>574</v>
      </c>
      <c r="T1898" t="s">
        <v>48</v>
      </c>
      <c r="U1898">
        <v>0.74</v>
      </c>
      <c r="V1898" s="1">
        <v>39849</v>
      </c>
      <c r="W1898">
        <f t="shared" si="59"/>
        <v>267.48120000000006</v>
      </c>
    </row>
    <row r="1899" spans="1:23" x14ac:dyDescent="0.2">
      <c r="A1899">
        <v>1898</v>
      </c>
      <c r="B1899">
        <v>13606</v>
      </c>
      <c r="C1899" s="1">
        <v>39929</v>
      </c>
      <c r="D1899" t="s">
        <v>45</v>
      </c>
      <c r="E1899">
        <v>34</v>
      </c>
      <c r="F1899">
        <v>106.87560000000001</v>
      </c>
      <c r="G1899">
        <v>7.0000000000000007E-2</v>
      </c>
      <c r="H1899" t="s">
        <v>22</v>
      </c>
      <c r="I1899">
        <v>19.04</v>
      </c>
      <c r="J1899">
        <v>3.38</v>
      </c>
      <c r="K1899">
        <v>0.85</v>
      </c>
      <c r="L1899" t="s">
        <v>869</v>
      </c>
      <c r="M1899">
        <f t="shared" si="58"/>
        <v>14</v>
      </c>
      <c r="N1899" t="s">
        <v>703</v>
      </c>
      <c r="O1899" t="s">
        <v>704</v>
      </c>
      <c r="P1899" t="s">
        <v>25</v>
      </c>
      <c r="Q1899" t="s">
        <v>26</v>
      </c>
      <c r="R1899" t="s">
        <v>95</v>
      </c>
      <c r="S1899" t="s">
        <v>566</v>
      </c>
      <c r="T1899" t="s">
        <v>68</v>
      </c>
      <c r="U1899">
        <v>0.48</v>
      </c>
      <c r="V1899" s="1">
        <v>39931</v>
      </c>
      <c r="W1899">
        <f t="shared" si="59"/>
        <v>8.0444000000000013</v>
      </c>
    </row>
    <row r="1900" spans="1:23" x14ac:dyDescent="0.2">
      <c r="A1900">
        <v>1899</v>
      </c>
      <c r="B1900">
        <v>13607</v>
      </c>
      <c r="C1900" s="1">
        <v>40500</v>
      </c>
      <c r="D1900" t="s">
        <v>78</v>
      </c>
      <c r="E1900">
        <v>12</v>
      </c>
      <c r="F1900">
        <v>440.59679999999997</v>
      </c>
      <c r="G1900">
        <v>7.0000000000000007E-2</v>
      </c>
      <c r="H1900" t="s">
        <v>22</v>
      </c>
      <c r="I1900">
        <v>2.9700000000000131</v>
      </c>
      <c r="J1900">
        <v>39.479999999999997</v>
      </c>
      <c r="K1900">
        <v>1.99</v>
      </c>
      <c r="L1900" t="s">
        <v>2091</v>
      </c>
      <c r="M1900">
        <f t="shared" si="58"/>
        <v>17</v>
      </c>
      <c r="N1900" t="s">
        <v>2073</v>
      </c>
      <c r="O1900" t="s">
        <v>704</v>
      </c>
      <c r="P1900" t="s">
        <v>25</v>
      </c>
      <c r="Q1900" t="s">
        <v>42</v>
      </c>
      <c r="R1900" t="s">
        <v>70</v>
      </c>
      <c r="S1900" t="s">
        <v>161</v>
      </c>
      <c r="T1900" t="s">
        <v>52</v>
      </c>
      <c r="U1900">
        <v>0.54</v>
      </c>
      <c r="V1900" s="1">
        <v>40501</v>
      </c>
      <c r="W1900">
        <f t="shared" si="59"/>
        <v>33.163200000000003</v>
      </c>
    </row>
    <row r="1901" spans="1:23" x14ac:dyDescent="0.2">
      <c r="A1901">
        <v>1900</v>
      </c>
      <c r="B1901">
        <v>13607</v>
      </c>
      <c r="C1901" s="1">
        <v>40500</v>
      </c>
      <c r="D1901" t="s">
        <v>78</v>
      </c>
      <c r="E1901">
        <v>37</v>
      </c>
      <c r="F1901">
        <v>87.878699999999995</v>
      </c>
      <c r="G1901">
        <v>0.09</v>
      </c>
      <c r="H1901" t="s">
        <v>56</v>
      </c>
      <c r="I1901">
        <v>48.52</v>
      </c>
      <c r="J1901">
        <v>2.61</v>
      </c>
      <c r="K1901">
        <v>0.5</v>
      </c>
      <c r="L1901" t="s">
        <v>2091</v>
      </c>
      <c r="M1901">
        <f t="shared" si="58"/>
        <v>17</v>
      </c>
      <c r="N1901" t="s">
        <v>2073</v>
      </c>
      <c r="O1901" t="s">
        <v>704</v>
      </c>
      <c r="P1901" t="s">
        <v>25</v>
      </c>
      <c r="Q1901" t="s">
        <v>26</v>
      </c>
      <c r="R1901" t="s">
        <v>88</v>
      </c>
      <c r="S1901" t="s">
        <v>528</v>
      </c>
      <c r="T1901" t="s">
        <v>39</v>
      </c>
      <c r="U1901">
        <v>0.39</v>
      </c>
      <c r="V1901" s="1">
        <v>40501</v>
      </c>
      <c r="W1901">
        <f t="shared" si="59"/>
        <v>8.6912999999999982</v>
      </c>
    </row>
    <row r="1902" spans="1:23" x14ac:dyDescent="0.2">
      <c r="A1902">
        <v>1901</v>
      </c>
      <c r="B1902">
        <v>13607</v>
      </c>
      <c r="C1902" s="1">
        <v>40500</v>
      </c>
      <c r="D1902" t="s">
        <v>78</v>
      </c>
      <c r="E1902">
        <v>13</v>
      </c>
      <c r="F1902">
        <v>264.42</v>
      </c>
      <c r="G1902">
        <v>0</v>
      </c>
      <c r="H1902" t="s">
        <v>22</v>
      </c>
      <c r="I1902">
        <v>-361.82</v>
      </c>
      <c r="J1902">
        <v>20.34</v>
      </c>
      <c r="K1902">
        <v>35</v>
      </c>
      <c r="L1902" t="s">
        <v>2091</v>
      </c>
      <c r="M1902">
        <f t="shared" si="58"/>
        <v>17</v>
      </c>
      <c r="N1902" t="s">
        <v>2073</v>
      </c>
      <c r="O1902" t="s">
        <v>704</v>
      </c>
      <c r="P1902" t="s">
        <v>25</v>
      </c>
      <c r="Q1902" t="s">
        <v>26</v>
      </c>
      <c r="R1902" t="s">
        <v>27</v>
      </c>
      <c r="S1902" t="s">
        <v>693</v>
      </c>
      <c r="T1902" t="s">
        <v>29</v>
      </c>
      <c r="U1902">
        <v>0.84</v>
      </c>
      <c r="V1902" s="1">
        <v>40502</v>
      </c>
      <c r="W1902">
        <f t="shared" si="59"/>
        <v>0</v>
      </c>
    </row>
    <row r="1903" spans="1:23" x14ac:dyDescent="0.2">
      <c r="A1903">
        <v>1902</v>
      </c>
      <c r="B1903">
        <v>13632</v>
      </c>
      <c r="C1903" s="1">
        <v>39882</v>
      </c>
      <c r="D1903" t="s">
        <v>63</v>
      </c>
      <c r="E1903">
        <v>6</v>
      </c>
      <c r="F1903">
        <v>593.9405999999999</v>
      </c>
      <c r="G1903">
        <v>0.01</v>
      </c>
      <c r="H1903" t="s">
        <v>56</v>
      </c>
      <c r="I1903">
        <v>-193.95779999999999</v>
      </c>
      <c r="J1903">
        <v>99.99</v>
      </c>
      <c r="K1903">
        <v>19.989999999999998</v>
      </c>
      <c r="L1903" t="s">
        <v>1713</v>
      </c>
      <c r="M1903">
        <f t="shared" si="58"/>
        <v>10</v>
      </c>
      <c r="N1903" t="s">
        <v>1813</v>
      </c>
      <c r="O1903" t="s">
        <v>512</v>
      </c>
      <c r="P1903" t="s">
        <v>60</v>
      </c>
      <c r="Q1903" t="s">
        <v>42</v>
      </c>
      <c r="R1903" t="s">
        <v>210</v>
      </c>
      <c r="S1903" t="s">
        <v>409</v>
      </c>
      <c r="T1903" t="s">
        <v>39</v>
      </c>
      <c r="U1903">
        <v>0.52</v>
      </c>
      <c r="V1903" s="1">
        <v>39884</v>
      </c>
      <c r="W1903">
        <f t="shared" si="59"/>
        <v>5.9993999999999996</v>
      </c>
    </row>
    <row r="1904" spans="1:23" x14ac:dyDescent="0.2">
      <c r="A1904">
        <v>1903</v>
      </c>
      <c r="B1904">
        <v>13633</v>
      </c>
      <c r="C1904" s="1">
        <v>41002</v>
      </c>
      <c r="D1904" t="s">
        <v>45</v>
      </c>
      <c r="E1904">
        <v>18</v>
      </c>
      <c r="F1904">
        <v>2473.0524</v>
      </c>
      <c r="G1904">
        <v>0.09</v>
      </c>
      <c r="H1904" t="s">
        <v>31</v>
      </c>
      <c r="I1904">
        <v>-231.6</v>
      </c>
      <c r="J1904">
        <v>150.97999999999999</v>
      </c>
      <c r="K1904">
        <v>57.2</v>
      </c>
      <c r="L1904" t="s">
        <v>1257</v>
      </c>
      <c r="M1904">
        <f t="shared" si="58"/>
        <v>10</v>
      </c>
      <c r="N1904" t="s">
        <v>1123</v>
      </c>
      <c r="O1904" t="s">
        <v>1123</v>
      </c>
      <c r="P1904" t="s">
        <v>41</v>
      </c>
      <c r="Q1904" t="s">
        <v>49</v>
      </c>
      <c r="R1904" t="s">
        <v>112</v>
      </c>
      <c r="S1904" t="s">
        <v>1300</v>
      </c>
      <c r="T1904" t="s">
        <v>36</v>
      </c>
      <c r="U1904">
        <v>0.59</v>
      </c>
      <c r="V1904" s="1">
        <v>41003</v>
      </c>
      <c r="W1904">
        <f t="shared" si="59"/>
        <v>244.58759999999998</v>
      </c>
    </row>
    <row r="1905" spans="1:23" x14ac:dyDescent="0.2">
      <c r="A1905">
        <v>1904</v>
      </c>
      <c r="B1905">
        <v>13633</v>
      </c>
      <c r="C1905" s="1">
        <v>41002</v>
      </c>
      <c r="D1905" t="s">
        <v>45</v>
      </c>
      <c r="E1905">
        <v>39</v>
      </c>
      <c r="F1905">
        <v>1488.2867999999999</v>
      </c>
      <c r="G1905">
        <v>0.02</v>
      </c>
      <c r="H1905" t="s">
        <v>22</v>
      </c>
      <c r="I1905">
        <v>-1119.6400000000001</v>
      </c>
      <c r="J1905">
        <v>38.94</v>
      </c>
      <c r="K1905">
        <v>35</v>
      </c>
      <c r="L1905" t="s">
        <v>1257</v>
      </c>
      <c r="M1905">
        <f t="shared" si="58"/>
        <v>10</v>
      </c>
      <c r="N1905" t="s">
        <v>1123</v>
      </c>
      <c r="O1905" t="s">
        <v>1123</v>
      </c>
      <c r="P1905" t="s">
        <v>41</v>
      </c>
      <c r="Q1905" t="s">
        <v>26</v>
      </c>
      <c r="R1905" t="s">
        <v>27</v>
      </c>
      <c r="S1905" t="s">
        <v>28</v>
      </c>
      <c r="T1905" t="s">
        <v>29</v>
      </c>
      <c r="U1905">
        <v>0.8</v>
      </c>
      <c r="V1905" s="1">
        <v>41003</v>
      </c>
      <c r="W1905">
        <f t="shared" si="59"/>
        <v>30.373199999999997</v>
      </c>
    </row>
    <row r="1906" spans="1:23" x14ac:dyDescent="0.2">
      <c r="A1906">
        <v>1905</v>
      </c>
      <c r="B1906">
        <v>13634</v>
      </c>
      <c r="C1906" s="1">
        <v>40651</v>
      </c>
      <c r="D1906" t="s">
        <v>30</v>
      </c>
      <c r="E1906">
        <v>46</v>
      </c>
      <c r="F1906">
        <v>1747.126</v>
      </c>
      <c r="G1906">
        <v>0.05</v>
      </c>
      <c r="H1906" t="s">
        <v>22</v>
      </c>
      <c r="I1906">
        <v>104.51</v>
      </c>
      <c r="J1906">
        <v>39.979999999999997</v>
      </c>
      <c r="K1906">
        <v>7.12</v>
      </c>
      <c r="L1906" t="s">
        <v>1603</v>
      </c>
      <c r="M1906">
        <f t="shared" si="58"/>
        <v>14</v>
      </c>
      <c r="N1906" t="s">
        <v>1595</v>
      </c>
      <c r="O1906" t="s">
        <v>1595</v>
      </c>
      <c r="P1906" t="s">
        <v>33</v>
      </c>
      <c r="Q1906" t="s">
        <v>42</v>
      </c>
      <c r="R1906" t="s">
        <v>70</v>
      </c>
      <c r="S1906" t="s">
        <v>1084</v>
      </c>
      <c r="T1906" t="s">
        <v>39</v>
      </c>
      <c r="U1906">
        <v>0.67</v>
      </c>
      <c r="V1906" s="1">
        <v>40651</v>
      </c>
      <c r="W1906">
        <f t="shared" si="59"/>
        <v>91.954000000000008</v>
      </c>
    </row>
    <row r="1907" spans="1:23" x14ac:dyDescent="0.2">
      <c r="A1907">
        <v>1906</v>
      </c>
      <c r="B1907">
        <v>13634</v>
      </c>
      <c r="C1907" s="1">
        <v>40651</v>
      </c>
      <c r="D1907" t="s">
        <v>30</v>
      </c>
      <c r="E1907">
        <v>27</v>
      </c>
      <c r="F1907">
        <v>144.6336</v>
      </c>
      <c r="G1907">
        <v>0.04</v>
      </c>
      <c r="H1907" t="s">
        <v>22</v>
      </c>
      <c r="I1907">
        <v>-55.61</v>
      </c>
      <c r="J1907">
        <v>5.58</v>
      </c>
      <c r="K1907">
        <v>5.3</v>
      </c>
      <c r="L1907" t="s">
        <v>1603</v>
      </c>
      <c r="M1907">
        <f t="shared" si="58"/>
        <v>14</v>
      </c>
      <c r="N1907" t="s">
        <v>1595</v>
      </c>
      <c r="O1907" t="s">
        <v>1595</v>
      </c>
      <c r="P1907" t="s">
        <v>33</v>
      </c>
      <c r="Q1907" t="s">
        <v>26</v>
      </c>
      <c r="R1907" t="s">
        <v>76</v>
      </c>
      <c r="S1907" t="s">
        <v>881</v>
      </c>
      <c r="T1907" t="s">
        <v>39</v>
      </c>
      <c r="U1907">
        <v>0.35</v>
      </c>
      <c r="V1907" s="1">
        <v>40652</v>
      </c>
      <c r="W1907">
        <f t="shared" si="59"/>
        <v>6.0263999999999998</v>
      </c>
    </row>
    <row r="1908" spans="1:23" x14ac:dyDescent="0.2">
      <c r="A1908">
        <v>1907</v>
      </c>
      <c r="B1908">
        <v>13635</v>
      </c>
      <c r="C1908" s="1">
        <v>39934</v>
      </c>
      <c r="D1908" t="s">
        <v>78</v>
      </c>
      <c r="E1908">
        <v>28</v>
      </c>
      <c r="F1908">
        <v>131.0736</v>
      </c>
      <c r="G1908">
        <v>0.06</v>
      </c>
      <c r="H1908" t="s">
        <v>22</v>
      </c>
      <c r="I1908">
        <v>-119.48</v>
      </c>
      <c r="J1908">
        <v>4.9800000000000004</v>
      </c>
      <c r="K1908">
        <v>7.44</v>
      </c>
      <c r="L1908" t="s">
        <v>1988</v>
      </c>
      <c r="M1908">
        <f t="shared" si="58"/>
        <v>14</v>
      </c>
      <c r="N1908" t="s">
        <v>1905</v>
      </c>
      <c r="O1908" t="s">
        <v>673</v>
      </c>
      <c r="P1908" t="s">
        <v>60</v>
      </c>
      <c r="Q1908" t="s">
        <v>26</v>
      </c>
      <c r="R1908" t="s">
        <v>61</v>
      </c>
      <c r="S1908" t="s">
        <v>1159</v>
      </c>
      <c r="T1908" t="s">
        <v>39</v>
      </c>
      <c r="U1908">
        <v>0.36</v>
      </c>
      <c r="V1908" s="1">
        <v>39935</v>
      </c>
      <c r="W1908">
        <f t="shared" si="59"/>
        <v>8.3663999999999987</v>
      </c>
    </row>
    <row r="1909" spans="1:23" x14ac:dyDescent="0.2">
      <c r="A1909">
        <v>1908</v>
      </c>
      <c r="B1909">
        <v>13635</v>
      </c>
      <c r="C1909" s="1">
        <v>39934</v>
      </c>
      <c r="D1909" t="s">
        <v>78</v>
      </c>
      <c r="E1909">
        <v>49</v>
      </c>
      <c r="F1909">
        <v>314.34480000000002</v>
      </c>
      <c r="G1909">
        <v>0.01</v>
      </c>
      <c r="H1909" t="s">
        <v>22</v>
      </c>
      <c r="I1909">
        <v>-157.28</v>
      </c>
      <c r="J1909">
        <v>6.48</v>
      </c>
      <c r="K1909">
        <v>7.37</v>
      </c>
      <c r="L1909" t="s">
        <v>1988</v>
      </c>
      <c r="M1909">
        <f t="shared" si="58"/>
        <v>14</v>
      </c>
      <c r="N1909" t="s">
        <v>1905</v>
      </c>
      <c r="O1909" t="s">
        <v>673</v>
      </c>
      <c r="P1909" t="s">
        <v>60</v>
      </c>
      <c r="Q1909" t="s">
        <v>26</v>
      </c>
      <c r="R1909" t="s">
        <v>61</v>
      </c>
      <c r="S1909" t="s">
        <v>859</v>
      </c>
      <c r="T1909" t="s">
        <v>39</v>
      </c>
      <c r="U1909">
        <v>0.37</v>
      </c>
      <c r="V1909" s="1">
        <v>39936</v>
      </c>
      <c r="W1909">
        <f t="shared" si="59"/>
        <v>3.1752000000000002</v>
      </c>
    </row>
    <row r="1910" spans="1:23" x14ac:dyDescent="0.2">
      <c r="A1910">
        <v>1909</v>
      </c>
      <c r="B1910">
        <v>13636</v>
      </c>
      <c r="C1910" s="1">
        <v>39835</v>
      </c>
      <c r="D1910" t="s">
        <v>21</v>
      </c>
      <c r="E1910">
        <v>32</v>
      </c>
      <c r="F1910">
        <v>27627.532800000001</v>
      </c>
      <c r="G1910">
        <v>0.02</v>
      </c>
      <c r="H1910" t="s">
        <v>31</v>
      </c>
      <c r="I1910">
        <v>7513.88</v>
      </c>
      <c r="J1910">
        <v>880.98</v>
      </c>
      <c r="K1910">
        <v>44.55</v>
      </c>
      <c r="L1910" t="s">
        <v>999</v>
      </c>
      <c r="M1910">
        <f t="shared" si="58"/>
        <v>14</v>
      </c>
      <c r="N1910" t="s">
        <v>974</v>
      </c>
      <c r="O1910" t="s">
        <v>512</v>
      </c>
      <c r="P1910" t="s">
        <v>60</v>
      </c>
      <c r="Q1910" t="s">
        <v>49</v>
      </c>
      <c r="R1910" t="s">
        <v>80</v>
      </c>
      <c r="S1910" t="s">
        <v>301</v>
      </c>
      <c r="T1910" t="s">
        <v>82</v>
      </c>
      <c r="U1910">
        <v>0.62</v>
      </c>
      <c r="V1910" s="1">
        <v>39839</v>
      </c>
      <c r="W1910">
        <f t="shared" si="59"/>
        <v>563.82720000000006</v>
      </c>
    </row>
    <row r="1911" spans="1:23" x14ac:dyDescent="0.2">
      <c r="A1911">
        <v>1910</v>
      </c>
      <c r="B1911">
        <v>13638</v>
      </c>
      <c r="C1911" s="1">
        <v>40816</v>
      </c>
      <c r="D1911" t="s">
        <v>30</v>
      </c>
      <c r="E1911">
        <v>49</v>
      </c>
      <c r="F1911">
        <v>674.04399999999998</v>
      </c>
      <c r="G1911">
        <v>0.05</v>
      </c>
      <c r="H1911" t="s">
        <v>22</v>
      </c>
      <c r="I1911">
        <v>165.2</v>
      </c>
      <c r="J1911">
        <v>14.48</v>
      </c>
      <c r="K1911">
        <v>1.99</v>
      </c>
      <c r="L1911" t="s">
        <v>1733</v>
      </c>
      <c r="M1911">
        <f t="shared" si="58"/>
        <v>12</v>
      </c>
      <c r="N1911" t="s">
        <v>1123</v>
      </c>
      <c r="O1911" t="s">
        <v>1123</v>
      </c>
      <c r="P1911" t="s">
        <v>33</v>
      </c>
      <c r="Q1911" t="s">
        <v>42</v>
      </c>
      <c r="R1911" t="s">
        <v>70</v>
      </c>
      <c r="S1911" t="s">
        <v>305</v>
      </c>
      <c r="T1911" t="s">
        <v>52</v>
      </c>
      <c r="U1911">
        <v>0.49</v>
      </c>
      <c r="V1911" s="1">
        <v>40818</v>
      </c>
      <c r="W1911">
        <f t="shared" si="59"/>
        <v>35.475999999999999</v>
      </c>
    </row>
    <row r="1912" spans="1:23" x14ac:dyDescent="0.2">
      <c r="A1912">
        <v>1911</v>
      </c>
      <c r="B1912">
        <v>13668</v>
      </c>
      <c r="C1912" s="1">
        <v>40963</v>
      </c>
      <c r="D1912" t="s">
        <v>78</v>
      </c>
      <c r="E1912">
        <v>42</v>
      </c>
      <c r="F1912">
        <v>256.83839999999998</v>
      </c>
      <c r="G1912">
        <v>0.02</v>
      </c>
      <c r="H1912" t="s">
        <v>22</v>
      </c>
      <c r="I1912">
        <v>-106.36</v>
      </c>
      <c r="J1912">
        <v>6.24</v>
      </c>
      <c r="K1912">
        <v>5.22</v>
      </c>
      <c r="L1912" t="s">
        <v>1889</v>
      </c>
      <c r="M1912">
        <f t="shared" si="58"/>
        <v>10</v>
      </c>
      <c r="N1912" t="s">
        <v>2012</v>
      </c>
      <c r="O1912" t="s">
        <v>2012</v>
      </c>
      <c r="P1912" t="s">
        <v>60</v>
      </c>
      <c r="Q1912" t="s">
        <v>49</v>
      </c>
      <c r="R1912" t="s">
        <v>50</v>
      </c>
      <c r="S1912" t="s">
        <v>1140</v>
      </c>
      <c r="T1912" t="s">
        <v>39</v>
      </c>
      <c r="U1912">
        <v>0.6</v>
      </c>
      <c r="V1912" s="1">
        <v>40965</v>
      </c>
      <c r="W1912">
        <f t="shared" si="59"/>
        <v>5.2416</v>
      </c>
    </row>
    <row r="1913" spans="1:23" x14ac:dyDescent="0.2">
      <c r="A1913">
        <v>1912</v>
      </c>
      <c r="B1913">
        <v>13670</v>
      </c>
      <c r="C1913" s="1">
        <v>41052</v>
      </c>
      <c r="D1913" t="s">
        <v>78</v>
      </c>
      <c r="E1913">
        <v>27</v>
      </c>
      <c r="F1913">
        <v>95.644799999999989</v>
      </c>
      <c r="G1913">
        <v>0.04</v>
      </c>
      <c r="H1913" t="s">
        <v>56</v>
      </c>
      <c r="I1913">
        <v>57.63</v>
      </c>
      <c r="J1913">
        <v>3.69</v>
      </c>
      <c r="K1913">
        <v>0.5</v>
      </c>
      <c r="L1913" t="s">
        <v>1782</v>
      </c>
      <c r="M1913">
        <f t="shared" si="58"/>
        <v>10</v>
      </c>
      <c r="N1913" t="s">
        <v>1123</v>
      </c>
      <c r="O1913" t="s">
        <v>1123</v>
      </c>
      <c r="P1913" t="s">
        <v>60</v>
      </c>
      <c r="Q1913" t="s">
        <v>26</v>
      </c>
      <c r="R1913" t="s">
        <v>88</v>
      </c>
      <c r="S1913" t="s">
        <v>1445</v>
      </c>
      <c r="T1913" t="s">
        <v>39</v>
      </c>
      <c r="U1913">
        <v>0.38</v>
      </c>
      <c r="V1913" s="1">
        <v>41055</v>
      </c>
      <c r="W1913">
        <f t="shared" si="59"/>
        <v>3.9851999999999999</v>
      </c>
    </row>
    <row r="1914" spans="1:23" x14ac:dyDescent="0.2">
      <c r="A1914">
        <v>1913</v>
      </c>
      <c r="B1914">
        <v>13702</v>
      </c>
      <c r="C1914" s="1">
        <v>40796</v>
      </c>
      <c r="D1914" t="s">
        <v>21</v>
      </c>
      <c r="E1914">
        <v>6</v>
      </c>
      <c r="F1914">
        <v>195.62879999999998</v>
      </c>
      <c r="G1914">
        <v>0.08</v>
      </c>
      <c r="H1914" t="s">
        <v>22</v>
      </c>
      <c r="I1914">
        <v>12.32</v>
      </c>
      <c r="J1914">
        <v>35.44</v>
      </c>
      <c r="K1914">
        <v>7.5</v>
      </c>
      <c r="L1914" t="s">
        <v>102</v>
      </c>
      <c r="M1914">
        <f t="shared" si="58"/>
        <v>13</v>
      </c>
      <c r="N1914" t="s">
        <v>173</v>
      </c>
      <c r="O1914" t="s">
        <v>173</v>
      </c>
      <c r="P1914" t="s">
        <v>25</v>
      </c>
      <c r="Q1914" t="s">
        <v>26</v>
      </c>
      <c r="R1914" t="s">
        <v>61</v>
      </c>
      <c r="S1914" t="s">
        <v>225</v>
      </c>
      <c r="T1914" t="s">
        <v>39</v>
      </c>
      <c r="U1914">
        <v>0.38</v>
      </c>
      <c r="V1914" s="1">
        <v>40800</v>
      </c>
      <c r="W1914">
        <f t="shared" si="59"/>
        <v>17.011199999999999</v>
      </c>
    </row>
    <row r="1915" spans="1:23" x14ac:dyDescent="0.2">
      <c r="A1915">
        <v>1914</v>
      </c>
      <c r="B1915">
        <v>13729</v>
      </c>
      <c r="C1915" s="1">
        <v>39814</v>
      </c>
      <c r="D1915" t="s">
        <v>45</v>
      </c>
      <c r="E1915">
        <v>9</v>
      </c>
      <c r="F1915">
        <v>794.79719999999998</v>
      </c>
      <c r="G1915">
        <v>0.08</v>
      </c>
      <c r="H1915" t="s">
        <v>56</v>
      </c>
      <c r="I1915">
        <v>-342.91</v>
      </c>
      <c r="J1915">
        <v>95.99</v>
      </c>
      <c r="K1915">
        <v>35</v>
      </c>
      <c r="L1915" t="s">
        <v>1396</v>
      </c>
      <c r="M1915">
        <f t="shared" si="58"/>
        <v>14</v>
      </c>
      <c r="N1915" t="s">
        <v>1595</v>
      </c>
      <c r="O1915" t="s">
        <v>1595</v>
      </c>
      <c r="P1915" t="s">
        <v>60</v>
      </c>
      <c r="Q1915" t="s">
        <v>26</v>
      </c>
      <c r="R1915" t="s">
        <v>27</v>
      </c>
      <c r="S1915" t="s">
        <v>1411</v>
      </c>
      <c r="T1915" t="s">
        <v>29</v>
      </c>
      <c r="V1915" s="1">
        <v>39816</v>
      </c>
      <c r="W1915">
        <f t="shared" si="59"/>
        <v>69.112799999999993</v>
      </c>
    </row>
    <row r="1916" spans="1:23" x14ac:dyDescent="0.2">
      <c r="A1916">
        <v>1915</v>
      </c>
      <c r="B1916">
        <v>13730</v>
      </c>
      <c r="C1916" s="1">
        <v>40672</v>
      </c>
      <c r="D1916" t="s">
        <v>30</v>
      </c>
      <c r="E1916">
        <v>26</v>
      </c>
      <c r="F1916">
        <v>3538.5012000000002</v>
      </c>
      <c r="G1916">
        <v>7.0000000000000007E-2</v>
      </c>
      <c r="H1916" t="s">
        <v>31</v>
      </c>
      <c r="I1916">
        <v>-354.12520000000006</v>
      </c>
      <c r="J1916">
        <v>146.34</v>
      </c>
      <c r="K1916">
        <v>43.75</v>
      </c>
      <c r="L1916" t="s">
        <v>1603</v>
      </c>
      <c r="M1916">
        <f t="shared" si="58"/>
        <v>14</v>
      </c>
      <c r="N1916" t="s">
        <v>1595</v>
      </c>
      <c r="O1916" t="s">
        <v>1595</v>
      </c>
      <c r="P1916" t="s">
        <v>41</v>
      </c>
      <c r="Q1916" t="s">
        <v>49</v>
      </c>
      <c r="R1916" t="s">
        <v>83</v>
      </c>
      <c r="S1916" t="s">
        <v>204</v>
      </c>
      <c r="T1916" t="s">
        <v>82</v>
      </c>
      <c r="U1916">
        <v>0.64</v>
      </c>
      <c r="V1916" s="1">
        <v>40674</v>
      </c>
      <c r="W1916">
        <f t="shared" si="59"/>
        <v>266.33880000000005</v>
      </c>
    </row>
    <row r="1917" spans="1:23" x14ac:dyDescent="0.2">
      <c r="A1917">
        <v>1916</v>
      </c>
      <c r="B1917">
        <v>13731</v>
      </c>
      <c r="C1917" s="1">
        <v>40307</v>
      </c>
      <c r="D1917" t="s">
        <v>45</v>
      </c>
      <c r="E1917">
        <v>10</v>
      </c>
      <c r="F1917">
        <v>41.216000000000001</v>
      </c>
      <c r="G1917">
        <v>0.08</v>
      </c>
      <c r="H1917" t="s">
        <v>22</v>
      </c>
      <c r="I1917">
        <v>6.79</v>
      </c>
      <c r="J1917">
        <v>4.4800000000000004</v>
      </c>
      <c r="K1917">
        <v>1.22</v>
      </c>
      <c r="L1917" t="s">
        <v>1489</v>
      </c>
      <c r="M1917">
        <f t="shared" si="58"/>
        <v>12</v>
      </c>
      <c r="N1917" t="s">
        <v>1595</v>
      </c>
      <c r="O1917" t="s">
        <v>1595</v>
      </c>
      <c r="P1917" t="s">
        <v>25</v>
      </c>
      <c r="Q1917" t="s">
        <v>26</v>
      </c>
      <c r="R1917" t="s">
        <v>61</v>
      </c>
      <c r="S1917" t="s">
        <v>222</v>
      </c>
      <c r="T1917" t="s">
        <v>68</v>
      </c>
      <c r="U1917">
        <v>0.36</v>
      </c>
      <c r="V1917" s="1">
        <v>40310</v>
      </c>
      <c r="W1917">
        <f t="shared" si="59"/>
        <v>3.5840000000000005</v>
      </c>
    </row>
    <row r="1918" spans="1:23" x14ac:dyDescent="0.2">
      <c r="A1918">
        <v>1917</v>
      </c>
      <c r="B1918">
        <v>13735</v>
      </c>
      <c r="C1918" s="1">
        <v>39954</v>
      </c>
      <c r="D1918" t="s">
        <v>63</v>
      </c>
      <c r="E1918">
        <v>36</v>
      </c>
      <c r="F1918">
        <v>269.53919999999994</v>
      </c>
      <c r="G1918">
        <v>0.02</v>
      </c>
      <c r="H1918" t="s">
        <v>22</v>
      </c>
      <c r="I1918">
        <v>117.38</v>
      </c>
      <c r="J1918">
        <v>7.64</v>
      </c>
      <c r="K1918">
        <v>1.39</v>
      </c>
      <c r="L1918" t="s">
        <v>1262</v>
      </c>
      <c r="M1918">
        <f t="shared" si="58"/>
        <v>13</v>
      </c>
      <c r="N1918" t="s">
        <v>1123</v>
      </c>
      <c r="O1918" t="s">
        <v>1123</v>
      </c>
      <c r="P1918" t="s">
        <v>60</v>
      </c>
      <c r="Q1918" t="s">
        <v>26</v>
      </c>
      <c r="R1918" t="s">
        <v>76</v>
      </c>
      <c r="S1918" t="s">
        <v>297</v>
      </c>
      <c r="T1918" t="s">
        <v>39</v>
      </c>
      <c r="U1918">
        <v>0.36</v>
      </c>
      <c r="V1918" s="1">
        <v>39956</v>
      </c>
      <c r="W1918">
        <f t="shared" si="59"/>
        <v>5.500799999999999</v>
      </c>
    </row>
    <row r="1919" spans="1:23" x14ac:dyDescent="0.2">
      <c r="A1919">
        <v>1918</v>
      </c>
      <c r="B1919">
        <v>13761</v>
      </c>
      <c r="C1919" s="1">
        <v>40103</v>
      </c>
      <c r="D1919" t="s">
        <v>21</v>
      </c>
      <c r="E1919">
        <v>32</v>
      </c>
      <c r="F1919">
        <v>2294.6559999999999</v>
      </c>
      <c r="G1919">
        <v>0.09</v>
      </c>
      <c r="H1919" t="s">
        <v>22</v>
      </c>
      <c r="I1919">
        <v>-949.09</v>
      </c>
      <c r="J1919">
        <v>78.8</v>
      </c>
      <c r="K1919">
        <v>35</v>
      </c>
      <c r="L1919" t="s">
        <v>1688</v>
      </c>
      <c r="M1919">
        <f t="shared" si="58"/>
        <v>17</v>
      </c>
      <c r="N1919" t="s">
        <v>1123</v>
      </c>
      <c r="O1919" t="s">
        <v>1123</v>
      </c>
      <c r="P1919" t="s">
        <v>60</v>
      </c>
      <c r="Q1919" t="s">
        <v>26</v>
      </c>
      <c r="R1919" t="s">
        <v>27</v>
      </c>
      <c r="S1919" t="s">
        <v>1749</v>
      </c>
      <c r="T1919" t="s">
        <v>29</v>
      </c>
      <c r="U1919">
        <v>0.83</v>
      </c>
      <c r="V1919" s="1">
        <v>40107</v>
      </c>
      <c r="W1919">
        <f t="shared" si="59"/>
        <v>226.94399999999999</v>
      </c>
    </row>
    <row r="1920" spans="1:23" x14ac:dyDescent="0.2">
      <c r="A1920">
        <v>1919</v>
      </c>
      <c r="B1920">
        <v>13762</v>
      </c>
      <c r="C1920" s="1">
        <v>40350</v>
      </c>
      <c r="D1920" t="s">
        <v>63</v>
      </c>
      <c r="E1920">
        <v>8</v>
      </c>
      <c r="F1920">
        <v>47.728000000000002</v>
      </c>
      <c r="G1920">
        <v>0.05</v>
      </c>
      <c r="H1920" t="s">
        <v>22</v>
      </c>
      <c r="I1920">
        <v>-23.620999999999999</v>
      </c>
      <c r="J1920">
        <v>6.28</v>
      </c>
      <c r="K1920">
        <v>5.36</v>
      </c>
      <c r="L1920" t="s">
        <v>1797</v>
      </c>
      <c r="M1920">
        <f t="shared" si="58"/>
        <v>9</v>
      </c>
      <c r="N1920" t="s">
        <v>672</v>
      </c>
      <c r="O1920" t="s">
        <v>673</v>
      </c>
      <c r="P1920" t="s">
        <v>41</v>
      </c>
      <c r="Q1920" t="s">
        <v>26</v>
      </c>
      <c r="R1920" t="s">
        <v>37</v>
      </c>
      <c r="S1920" t="s">
        <v>1205</v>
      </c>
      <c r="T1920" t="s">
        <v>39</v>
      </c>
      <c r="U1920">
        <v>0.4</v>
      </c>
      <c r="V1920" s="1">
        <v>40353</v>
      </c>
      <c r="W1920">
        <f t="shared" si="59"/>
        <v>2.5120000000000005</v>
      </c>
    </row>
    <row r="1921" spans="1:23" x14ac:dyDescent="0.2">
      <c r="A1921">
        <v>1920</v>
      </c>
      <c r="B1921">
        <v>13762</v>
      </c>
      <c r="C1921" s="1">
        <v>40350</v>
      </c>
      <c r="D1921" t="s">
        <v>63</v>
      </c>
      <c r="E1921">
        <v>7</v>
      </c>
      <c r="F1921">
        <v>50.2712</v>
      </c>
      <c r="G1921">
        <v>0.06</v>
      </c>
      <c r="H1921" t="s">
        <v>22</v>
      </c>
      <c r="I1921">
        <v>7.4</v>
      </c>
      <c r="J1921">
        <v>7.64</v>
      </c>
      <c r="K1921">
        <v>1.39</v>
      </c>
      <c r="L1921" t="s">
        <v>1797</v>
      </c>
      <c r="M1921">
        <f t="shared" si="58"/>
        <v>9</v>
      </c>
      <c r="N1921" t="s">
        <v>672</v>
      </c>
      <c r="O1921" t="s">
        <v>673</v>
      </c>
      <c r="P1921" t="s">
        <v>41</v>
      </c>
      <c r="Q1921" t="s">
        <v>26</v>
      </c>
      <c r="R1921" t="s">
        <v>76</v>
      </c>
      <c r="S1921" t="s">
        <v>1150</v>
      </c>
      <c r="T1921" t="s">
        <v>39</v>
      </c>
      <c r="U1921">
        <v>0.36</v>
      </c>
      <c r="V1921" s="1">
        <v>40352</v>
      </c>
      <c r="W1921">
        <f t="shared" si="59"/>
        <v>3.2087999999999997</v>
      </c>
    </row>
    <row r="1922" spans="1:23" x14ac:dyDescent="0.2">
      <c r="A1922">
        <v>1921</v>
      </c>
      <c r="B1922">
        <v>13762</v>
      </c>
      <c r="C1922" s="1">
        <v>40350</v>
      </c>
      <c r="D1922" t="s">
        <v>63</v>
      </c>
      <c r="E1922">
        <v>37</v>
      </c>
      <c r="F1922">
        <v>107.226</v>
      </c>
      <c r="G1922">
        <v>0.08</v>
      </c>
      <c r="H1922" t="s">
        <v>22</v>
      </c>
      <c r="I1922">
        <v>39.81</v>
      </c>
      <c r="J1922">
        <v>3.15</v>
      </c>
      <c r="K1922">
        <v>0.5</v>
      </c>
      <c r="L1922" t="s">
        <v>1797</v>
      </c>
      <c r="M1922">
        <f t="shared" si="58"/>
        <v>9</v>
      </c>
      <c r="N1922" t="s">
        <v>672</v>
      </c>
      <c r="O1922" t="s">
        <v>673</v>
      </c>
      <c r="P1922" t="s">
        <v>41</v>
      </c>
      <c r="Q1922" t="s">
        <v>26</v>
      </c>
      <c r="R1922" t="s">
        <v>88</v>
      </c>
      <c r="S1922" t="s">
        <v>774</v>
      </c>
      <c r="T1922" t="s">
        <v>39</v>
      </c>
      <c r="U1922">
        <v>0.37</v>
      </c>
      <c r="V1922" s="1">
        <v>40352</v>
      </c>
      <c r="W1922">
        <f t="shared" si="59"/>
        <v>9.3239999999999998</v>
      </c>
    </row>
    <row r="1923" spans="1:23" x14ac:dyDescent="0.2">
      <c r="A1923">
        <v>1922</v>
      </c>
      <c r="B1923">
        <v>13764</v>
      </c>
      <c r="C1923" s="1">
        <v>40737</v>
      </c>
      <c r="D1923" t="s">
        <v>63</v>
      </c>
      <c r="E1923">
        <v>31</v>
      </c>
      <c r="F1923">
        <v>119.41200000000001</v>
      </c>
      <c r="G1923">
        <v>0.1</v>
      </c>
      <c r="H1923" t="s">
        <v>22</v>
      </c>
      <c r="I1923">
        <v>11.93</v>
      </c>
      <c r="J1923">
        <v>4.28</v>
      </c>
      <c r="K1923">
        <v>0.94</v>
      </c>
      <c r="L1923" t="s">
        <v>1778</v>
      </c>
      <c r="M1923">
        <f t="shared" ref="M1923:M1986" si="60">LEN(L1923)</f>
        <v>11</v>
      </c>
      <c r="N1923" t="s">
        <v>1123</v>
      </c>
      <c r="O1923" t="s">
        <v>1123</v>
      </c>
      <c r="P1923" t="s">
        <v>60</v>
      </c>
      <c r="Q1923" t="s">
        <v>26</v>
      </c>
      <c r="R1923" t="s">
        <v>95</v>
      </c>
      <c r="S1923" t="s">
        <v>540</v>
      </c>
      <c r="T1923" t="s">
        <v>68</v>
      </c>
      <c r="U1923">
        <v>0.56000000000000005</v>
      </c>
      <c r="V1923" s="1">
        <v>40738</v>
      </c>
      <c r="W1923">
        <f t="shared" ref="W1923:W1986" si="61">(J1923*E1923)*G1923</f>
        <v>13.268000000000001</v>
      </c>
    </row>
    <row r="1924" spans="1:23" x14ac:dyDescent="0.2">
      <c r="A1924">
        <v>1923</v>
      </c>
      <c r="B1924">
        <v>13765</v>
      </c>
      <c r="C1924" s="1">
        <v>39908</v>
      </c>
      <c r="D1924" t="s">
        <v>45</v>
      </c>
      <c r="E1924">
        <v>45</v>
      </c>
      <c r="F1924">
        <v>1480.2749999999999</v>
      </c>
      <c r="G1924">
        <v>0.1</v>
      </c>
      <c r="H1924" t="s">
        <v>22</v>
      </c>
      <c r="I1924">
        <v>180.88</v>
      </c>
      <c r="J1924">
        <v>36.549999999999997</v>
      </c>
      <c r="K1924">
        <v>13.89</v>
      </c>
      <c r="L1924" t="s">
        <v>1835</v>
      </c>
      <c r="M1924">
        <f t="shared" si="60"/>
        <v>11</v>
      </c>
      <c r="N1924" t="s">
        <v>672</v>
      </c>
      <c r="O1924" t="s">
        <v>673</v>
      </c>
      <c r="P1924" t="s">
        <v>41</v>
      </c>
      <c r="Q1924" t="s">
        <v>26</v>
      </c>
      <c r="R1924" t="s">
        <v>95</v>
      </c>
      <c r="S1924" t="s">
        <v>290</v>
      </c>
      <c r="T1924" t="s">
        <v>68</v>
      </c>
      <c r="U1924">
        <v>0.41</v>
      </c>
      <c r="V1924" s="1">
        <v>39910</v>
      </c>
      <c r="W1924">
        <f t="shared" si="61"/>
        <v>164.47499999999999</v>
      </c>
    </row>
    <row r="1925" spans="1:23" x14ac:dyDescent="0.2">
      <c r="A1925">
        <v>1924</v>
      </c>
      <c r="B1925">
        <v>13767</v>
      </c>
      <c r="C1925" s="1">
        <v>40416</v>
      </c>
      <c r="D1925" t="s">
        <v>30</v>
      </c>
      <c r="E1925">
        <v>29</v>
      </c>
      <c r="F1925">
        <v>577.88879999999995</v>
      </c>
      <c r="G1925">
        <v>0.08</v>
      </c>
      <c r="H1925" t="s">
        <v>22</v>
      </c>
      <c r="I1925">
        <v>-178</v>
      </c>
      <c r="J1925">
        <v>21.66</v>
      </c>
      <c r="K1925">
        <v>13.99</v>
      </c>
      <c r="L1925" t="s">
        <v>1819</v>
      </c>
      <c r="M1925">
        <f t="shared" si="60"/>
        <v>9</v>
      </c>
      <c r="N1925" t="s">
        <v>1905</v>
      </c>
      <c r="O1925" t="s">
        <v>673</v>
      </c>
      <c r="P1925" t="s">
        <v>41</v>
      </c>
      <c r="Q1925" t="s">
        <v>26</v>
      </c>
      <c r="R1925" t="s">
        <v>34</v>
      </c>
      <c r="S1925" t="s">
        <v>223</v>
      </c>
      <c r="T1925" t="s">
        <v>48</v>
      </c>
      <c r="U1925">
        <v>0.52</v>
      </c>
      <c r="V1925" s="1">
        <v>40418</v>
      </c>
      <c r="W1925">
        <f t="shared" si="61"/>
        <v>50.251199999999997</v>
      </c>
    </row>
    <row r="1926" spans="1:23" x14ac:dyDescent="0.2">
      <c r="A1926">
        <v>1925</v>
      </c>
      <c r="B1926">
        <v>13767</v>
      </c>
      <c r="C1926" s="1">
        <v>40416</v>
      </c>
      <c r="D1926" t="s">
        <v>30</v>
      </c>
      <c r="E1926">
        <v>45</v>
      </c>
      <c r="F1926">
        <v>1603.3545000000001</v>
      </c>
      <c r="G1926">
        <v>0.01</v>
      </c>
      <c r="H1926" t="s">
        <v>22</v>
      </c>
      <c r="I1926">
        <v>622.25099999999998</v>
      </c>
      <c r="J1926">
        <v>35.99</v>
      </c>
      <c r="K1926">
        <v>3.3</v>
      </c>
      <c r="L1926" t="s">
        <v>1819</v>
      </c>
      <c r="M1926">
        <f t="shared" si="60"/>
        <v>9</v>
      </c>
      <c r="N1926" t="s">
        <v>1905</v>
      </c>
      <c r="O1926" t="s">
        <v>673</v>
      </c>
      <c r="P1926" t="s">
        <v>41</v>
      </c>
      <c r="Q1926" t="s">
        <v>42</v>
      </c>
      <c r="R1926" t="s">
        <v>43</v>
      </c>
      <c r="S1926" t="s">
        <v>417</v>
      </c>
      <c r="T1926" t="s">
        <v>52</v>
      </c>
      <c r="U1926">
        <v>0.39</v>
      </c>
      <c r="V1926" s="1">
        <v>40418</v>
      </c>
      <c r="W1926">
        <f t="shared" si="61"/>
        <v>16.195500000000003</v>
      </c>
    </row>
    <row r="1927" spans="1:23" x14ac:dyDescent="0.2">
      <c r="A1927">
        <v>1926</v>
      </c>
      <c r="B1927">
        <v>13767</v>
      </c>
      <c r="C1927" s="1">
        <v>40416</v>
      </c>
      <c r="D1927" t="s">
        <v>30</v>
      </c>
      <c r="E1927">
        <v>10</v>
      </c>
      <c r="F1927">
        <v>1466.306</v>
      </c>
      <c r="G1927">
        <v>0.06</v>
      </c>
      <c r="H1927" t="s">
        <v>22</v>
      </c>
      <c r="I1927">
        <v>-339.10799999999995</v>
      </c>
      <c r="J1927">
        <v>155.99</v>
      </c>
      <c r="K1927">
        <v>8.99</v>
      </c>
      <c r="L1927" t="s">
        <v>1819</v>
      </c>
      <c r="M1927">
        <f t="shared" si="60"/>
        <v>9</v>
      </c>
      <c r="N1927" t="s">
        <v>1905</v>
      </c>
      <c r="O1927" t="s">
        <v>673</v>
      </c>
      <c r="P1927" t="s">
        <v>41</v>
      </c>
      <c r="Q1927" t="s">
        <v>42</v>
      </c>
      <c r="R1927" t="s">
        <v>43</v>
      </c>
      <c r="S1927" t="s">
        <v>87</v>
      </c>
      <c r="T1927" t="s">
        <v>39</v>
      </c>
      <c r="U1927">
        <v>0.57999999999999996</v>
      </c>
      <c r="V1927" s="1">
        <v>40417</v>
      </c>
      <c r="W1927">
        <f t="shared" si="61"/>
        <v>93.594000000000008</v>
      </c>
    </row>
    <row r="1928" spans="1:23" x14ac:dyDescent="0.2">
      <c r="A1928">
        <v>1927</v>
      </c>
      <c r="B1928">
        <v>13767</v>
      </c>
      <c r="C1928" s="1">
        <v>40416</v>
      </c>
      <c r="D1928" t="s">
        <v>30</v>
      </c>
      <c r="E1928">
        <v>12</v>
      </c>
      <c r="F1928">
        <v>2493.75</v>
      </c>
      <c r="G1928">
        <v>0.05</v>
      </c>
      <c r="H1928" t="s">
        <v>31</v>
      </c>
      <c r="I1928">
        <v>-381.04</v>
      </c>
      <c r="J1928">
        <v>218.75</v>
      </c>
      <c r="K1928">
        <v>69.64</v>
      </c>
      <c r="L1928" t="s">
        <v>1819</v>
      </c>
      <c r="M1928">
        <f t="shared" si="60"/>
        <v>9</v>
      </c>
      <c r="N1928" t="s">
        <v>1813</v>
      </c>
      <c r="O1928" t="s">
        <v>512</v>
      </c>
      <c r="P1928" t="s">
        <v>41</v>
      </c>
      <c r="Q1928" t="s">
        <v>49</v>
      </c>
      <c r="R1928" t="s">
        <v>83</v>
      </c>
      <c r="S1928" t="s">
        <v>254</v>
      </c>
      <c r="T1928" t="s">
        <v>82</v>
      </c>
      <c r="U1928">
        <v>0.72</v>
      </c>
      <c r="V1928" s="1">
        <v>40418</v>
      </c>
      <c r="W1928">
        <f t="shared" si="61"/>
        <v>131.25</v>
      </c>
    </row>
    <row r="1929" spans="1:23" x14ac:dyDescent="0.2">
      <c r="A1929">
        <v>1928</v>
      </c>
      <c r="B1929">
        <v>13795</v>
      </c>
      <c r="C1929" s="1">
        <v>40643</v>
      </c>
      <c r="D1929" t="s">
        <v>45</v>
      </c>
      <c r="E1929">
        <v>30</v>
      </c>
      <c r="F1929">
        <v>460.512</v>
      </c>
      <c r="G1929">
        <v>0.04</v>
      </c>
      <c r="H1929" t="s">
        <v>22</v>
      </c>
      <c r="I1929">
        <v>-119.0825</v>
      </c>
      <c r="J1929">
        <v>15.99</v>
      </c>
      <c r="K1929">
        <v>13.18</v>
      </c>
      <c r="L1929" t="s">
        <v>23</v>
      </c>
      <c r="M1929">
        <f t="shared" si="60"/>
        <v>18</v>
      </c>
      <c r="N1929" t="s">
        <v>173</v>
      </c>
      <c r="O1929" t="s">
        <v>173</v>
      </c>
      <c r="P1929" t="s">
        <v>25</v>
      </c>
      <c r="Q1929" t="s">
        <v>26</v>
      </c>
      <c r="R1929" t="s">
        <v>37</v>
      </c>
      <c r="S1929" t="s">
        <v>92</v>
      </c>
      <c r="T1929" t="s">
        <v>39</v>
      </c>
      <c r="U1929">
        <v>0.37</v>
      </c>
      <c r="V1929" s="1">
        <v>40646</v>
      </c>
      <c r="W1929">
        <f t="shared" si="61"/>
        <v>19.187999999999999</v>
      </c>
    </row>
    <row r="1930" spans="1:23" x14ac:dyDescent="0.2">
      <c r="A1930">
        <v>1929</v>
      </c>
      <c r="B1930">
        <v>13795</v>
      </c>
      <c r="C1930" s="1">
        <v>40643</v>
      </c>
      <c r="D1930" t="s">
        <v>45</v>
      </c>
      <c r="E1930">
        <v>23</v>
      </c>
      <c r="F1930">
        <v>247.779</v>
      </c>
      <c r="G1930">
        <v>0.05</v>
      </c>
      <c r="H1930" t="s">
        <v>56</v>
      </c>
      <c r="I1930">
        <v>43.35</v>
      </c>
      <c r="J1930">
        <v>11.34</v>
      </c>
      <c r="K1930">
        <v>5.01</v>
      </c>
      <c r="L1930" t="s">
        <v>23</v>
      </c>
      <c r="M1930">
        <f t="shared" si="60"/>
        <v>18</v>
      </c>
      <c r="N1930" t="s">
        <v>173</v>
      </c>
      <c r="O1930" t="s">
        <v>173</v>
      </c>
      <c r="P1930" t="s">
        <v>25</v>
      </c>
      <c r="Q1930" t="s">
        <v>26</v>
      </c>
      <c r="R1930" t="s">
        <v>61</v>
      </c>
      <c r="S1930" t="s">
        <v>226</v>
      </c>
      <c r="T1930" t="s">
        <v>39</v>
      </c>
      <c r="U1930">
        <v>0.36</v>
      </c>
      <c r="V1930" s="1">
        <v>40646</v>
      </c>
      <c r="W1930">
        <f t="shared" si="61"/>
        <v>13.041</v>
      </c>
    </row>
    <row r="1931" spans="1:23" x14ac:dyDescent="0.2">
      <c r="A1931">
        <v>1930</v>
      </c>
      <c r="B1931">
        <v>13795</v>
      </c>
      <c r="C1931" s="1">
        <v>40643</v>
      </c>
      <c r="D1931" t="s">
        <v>45</v>
      </c>
      <c r="E1931">
        <v>37</v>
      </c>
      <c r="F1931">
        <v>1285.0544</v>
      </c>
      <c r="G1931">
        <v>0.02</v>
      </c>
      <c r="H1931" t="s">
        <v>22</v>
      </c>
      <c r="I1931">
        <v>545.49</v>
      </c>
      <c r="J1931">
        <v>35.44</v>
      </c>
      <c r="K1931">
        <v>5.09</v>
      </c>
      <c r="L1931" t="s">
        <v>23</v>
      </c>
      <c r="M1931">
        <f t="shared" si="60"/>
        <v>18</v>
      </c>
      <c r="N1931" t="s">
        <v>173</v>
      </c>
      <c r="O1931" t="s">
        <v>173</v>
      </c>
      <c r="P1931" t="s">
        <v>25</v>
      </c>
      <c r="Q1931" t="s">
        <v>26</v>
      </c>
      <c r="R1931" t="s">
        <v>61</v>
      </c>
      <c r="S1931" t="s">
        <v>227</v>
      </c>
      <c r="T1931" t="s">
        <v>39</v>
      </c>
      <c r="U1931">
        <v>0.38</v>
      </c>
      <c r="V1931" s="1">
        <v>40644</v>
      </c>
      <c r="W1931">
        <f t="shared" si="61"/>
        <v>26.2256</v>
      </c>
    </row>
    <row r="1932" spans="1:23" x14ac:dyDescent="0.2">
      <c r="A1932">
        <v>1931</v>
      </c>
      <c r="B1932">
        <v>13799</v>
      </c>
      <c r="C1932" s="1">
        <v>40513</v>
      </c>
      <c r="D1932" t="s">
        <v>78</v>
      </c>
      <c r="E1932">
        <v>5</v>
      </c>
      <c r="F1932">
        <v>105.5925</v>
      </c>
      <c r="G1932">
        <v>0.05</v>
      </c>
      <c r="H1932" t="s">
        <v>22</v>
      </c>
      <c r="I1932">
        <v>2.63</v>
      </c>
      <c r="J1932">
        <v>22.23</v>
      </c>
      <c r="K1932">
        <v>5.08</v>
      </c>
      <c r="L1932" t="s">
        <v>2095</v>
      </c>
      <c r="M1932">
        <f t="shared" si="60"/>
        <v>13</v>
      </c>
      <c r="N1932" t="s">
        <v>2073</v>
      </c>
      <c r="O1932" t="s">
        <v>704</v>
      </c>
      <c r="P1932" t="s">
        <v>25</v>
      </c>
      <c r="Q1932" t="s">
        <v>49</v>
      </c>
      <c r="R1932" t="s">
        <v>50</v>
      </c>
      <c r="S1932" t="s">
        <v>660</v>
      </c>
      <c r="T1932" t="s">
        <v>52</v>
      </c>
      <c r="U1932">
        <v>0.41</v>
      </c>
      <c r="V1932" s="1">
        <v>40515</v>
      </c>
      <c r="W1932">
        <f t="shared" si="61"/>
        <v>5.557500000000001</v>
      </c>
    </row>
    <row r="1933" spans="1:23" x14ac:dyDescent="0.2">
      <c r="A1933">
        <v>1932</v>
      </c>
      <c r="B1933">
        <v>13824</v>
      </c>
      <c r="C1933" s="1">
        <v>40174</v>
      </c>
      <c r="D1933" t="s">
        <v>21</v>
      </c>
      <c r="E1933">
        <v>19</v>
      </c>
      <c r="F1933">
        <v>52.164500000000004</v>
      </c>
      <c r="G1933">
        <v>0.05</v>
      </c>
      <c r="H1933" t="s">
        <v>22</v>
      </c>
      <c r="I1933">
        <v>19.12</v>
      </c>
      <c r="J1933">
        <v>2.89</v>
      </c>
      <c r="K1933">
        <v>0.5</v>
      </c>
      <c r="L1933" t="s">
        <v>1477</v>
      </c>
      <c r="M1933">
        <f t="shared" si="60"/>
        <v>15</v>
      </c>
      <c r="N1933" t="s">
        <v>1595</v>
      </c>
      <c r="O1933" t="s">
        <v>1595</v>
      </c>
      <c r="P1933" t="s">
        <v>60</v>
      </c>
      <c r="Q1933" t="s">
        <v>26</v>
      </c>
      <c r="R1933" t="s">
        <v>88</v>
      </c>
      <c r="S1933" t="s">
        <v>474</v>
      </c>
      <c r="T1933" t="s">
        <v>39</v>
      </c>
      <c r="U1933">
        <v>0.38</v>
      </c>
      <c r="V1933" s="1">
        <v>40181</v>
      </c>
      <c r="W1933">
        <f t="shared" si="61"/>
        <v>2.7455000000000003</v>
      </c>
    </row>
    <row r="1934" spans="1:23" x14ac:dyDescent="0.2">
      <c r="A1934">
        <v>1933</v>
      </c>
      <c r="B1934">
        <v>13825</v>
      </c>
      <c r="C1934" s="1">
        <v>39893</v>
      </c>
      <c r="D1934" t="s">
        <v>30</v>
      </c>
      <c r="E1934">
        <v>30</v>
      </c>
      <c r="F1934">
        <v>176.904</v>
      </c>
      <c r="G1934">
        <v>0.09</v>
      </c>
      <c r="H1934" t="s">
        <v>22</v>
      </c>
      <c r="I1934">
        <v>-88.6</v>
      </c>
      <c r="J1934">
        <v>6.48</v>
      </c>
      <c r="K1934">
        <v>6.35</v>
      </c>
      <c r="L1934" t="s">
        <v>2126</v>
      </c>
      <c r="M1934">
        <f t="shared" si="60"/>
        <v>18</v>
      </c>
      <c r="N1934" t="s">
        <v>2073</v>
      </c>
      <c r="O1934" t="s">
        <v>704</v>
      </c>
      <c r="P1934" t="s">
        <v>60</v>
      </c>
      <c r="Q1934" t="s">
        <v>26</v>
      </c>
      <c r="R1934" t="s">
        <v>61</v>
      </c>
      <c r="S1934" t="s">
        <v>1629</v>
      </c>
      <c r="T1934" t="s">
        <v>39</v>
      </c>
      <c r="U1934">
        <v>0.37</v>
      </c>
      <c r="V1934" s="1">
        <v>39894</v>
      </c>
      <c r="W1934">
        <f t="shared" si="61"/>
        <v>17.495999999999999</v>
      </c>
    </row>
    <row r="1935" spans="1:23" x14ac:dyDescent="0.2">
      <c r="A1935">
        <v>1934</v>
      </c>
      <c r="B1935">
        <v>13830</v>
      </c>
      <c r="C1935" s="1">
        <v>40168</v>
      </c>
      <c r="D1935" t="s">
        <v>30</v>
      </c>
      <c r="E1935">
        <v>27</v>
      </c>
      <c r="F1935">
        <v>2442.96</v>
      </c>
      <c r="G1935">
        <v>0</v>
      </c>
      <c r="H1935" t="s">
        <v>22</v>
      </c>
      <c r="I1935">
        <v>911.66</v>
      </c>
      <c r="J1935">
        <v>90.48</v>
      </c>
      <c r="K1935">
        <v>19.989999999999998</v>
      </c>
      <c r="L1935" t="s">
        <v>1236</v>
      </c>
      <c r="M1935">
        <f t="shared" si="60"/>
        <v>14</v>
      </c>
      <c r="N1935" t="s">
        <v>1123</v>
      </c>
      <c r="O1935" t="s">
        <v>1123</v>
      </c>
      <c r="P1935" t="s">
        <v>25</v>
      </c>
      <c r="Q1935" t="s">
        <v>26</v>
      </c>
      <c r="R1935" t="s">
        <v>76</v>
      </c>
      <c r="S1935" t="s">
        <v>1167</v>
      </c>
      <c r="T1935" t="s">
        <v>39</v>
      </c>
      <c r="U1935">
        <v>0.4</v>
      </c>
      <c r="V1935" s="1">
        <v>40171</v>
      </c>
      <c r="W1935">
        <f t="shared" si="61"/>
        <v>0</v>
      </c>
    </row>
    <row r="1936" spans="1:23" x14ac:dyDescent="0.2">
      <c r="A1936">
        <v>1935</v>
      </c>
      <c r="B1936">
        <v>13861</v>
      </c>
      <c r="C1936" s="1">
        <v>40401</v>
      </c>
      <c r="D1936" t="s">
        <v>30</v>
      </c>
      <c r="E1936">
        <v>7</v>
      </c>
      <c r="F1936">
        <v>33.879999999999995</v>
      </c>
      <c r="G1936">
        <v>0</v>
      </c>
      <c r="H1936" t="s">
        <v>22</v>
      </c>
      <c r="I1936">
        <v>5.03</v>
      </c>
      <c r="J1936">
        <v>4.84</v>
      </c>
      <c r="K1936">
        <v>0.71</v>
      </c>
      <c r="L1936" t="s">
        <v>1301</v>
      </c>
      <c r="M1936">
        <f t="shared" si="60"/>
        <v>10</v>
      </c>
      <c r="N1936" t="s">
        <v>1123</v>
      </c>
      <c r="O1936" t="s">
        <v>1123</v>
      </c>
      <c r="P1936" t="s">
        <v>41</v>
      </c>
      <c r="Q1936" t="s">
        <v>26</v>
      </c>
      <c r="R1936" t="s">
        <v>95</v>
      </c>
      <c r="S1936" t="s">
        <v>633</v>
      </c>
      <c r="T1936" t="s">
        <v>68</v>
      </c>
      <c r="U1936">
        <v>0.52</v>
      </c>
      <c r="V1936" s="1">
        <v>40401</v>
      </c>
      <c r="W1936">
        <f t="shared" si="61"/>
        <v>0</v>
      </c>
    </row>
    <row r="1937" spans="1:23" x14ac:dyDescent="0.2">
      <c r="A1937">
        <v>1936</v>
      </c>
      <c r="B1937">
        <v>13889</v>
      </c>
      <c r="C1937" s="1">
        <v>40790</v>
      </c>
      <c r="D1937" t="s">
        <v>63</v>
      </c>
      <c r="E1937">
        <v>49</v>
      </c>
      <c r="F1937">
        <v>12309.3194</v>
      </c>
      <c r="G1937">
        <v>0.03</v>
      </c>
      <c r="H1937" t="s">
        <v>31</v>
      </c>
      <c r="I1937">
        <v>2820.44</v>
      </c>
      <c r="J1937">
        <v>258.98</v>
      </c>
      <c r="K1937">
        <v>54.31</v>
      </c>
      <c r="L1937" t="s">
        <v>914</v>
      </c>
      <c r="M1937">
        <f t="shared" si="60"/>
        <v>11</v>
      </c>
      <c r="N1937" t="s">
        <v>703</v>
      </c>
      <c r="O1937" t="s">
        <v>704</v>
      </c>
      <c r="P1937" t="s">
        <v>25</v>
      </c>
      <c r="Q1937" t="s">
        <v>49</v>
      </c>
      <c r="R1937" t="s">
        <v>112</v>
      </c>
      <c r="S1937" t="s">
        <v>915</v>
      </c>
      <c r="T1937" t="s">
        <v>36</v>
      </c>
      <c r="U1937">
        <v>0.55000000000000004</v>
      </c>
      <c r="V1937" s="1">
        <v>40791</v>
      </c>
      <c r="W1937">
        <f t="shared" si="61"/>
        <v>380.70060000000001</v>
      </c>
    </row>
    <row r="1938" spans="1:23" x14ac:dyDescent="0.2">
      <c r="A1938">
        <v>1937</v>
      </c>
      <c r="B1938">
        <v>13892</v>
      </c>
      <c r="C1938" s="1">
        <v>41026</v>
      </c>
      <c r="D1938" t="s">
        <v>30</v>
      </c>
      <c r="E1938">
        <v>47</v>
      </c>
      <c r="F1938">
        <v>1404.83</v>
      </c>
      <c r="G1938">
        <v>0</v>
      </c>
      <c r="H1938" t="s">
        <v>22</v>
      </c>
      <c r="I1938">
        <v>531.47</v>
      </c>
      <c r="J1938">
        <v>29.89</v>
      </c>
      <c r="K1938">
        <v>1.99</v>
      </c>
      <c r="L1938" t="s">
        <v>1302</v>
      </c>
      <c r="M1938">
        <f t="shared" si="60"/>
        <v>12</v>
      </c>
      <c r="N1938" t="s">
        <v>1123</v>
      </c>
      <c r="O1938" t="s">
        <v>1123</v>
      </c>
      <c r="P1938" t="s">
        <v>60</v>
      </c>
      <c r="Q1938" t="s">
        <v>42</v>
      </c>
      <c r="R1938" t="s">
        <v>70</v>
      </c>
      <c r="S1938" t="s">
        <v>547</v>
      </c>
      <c r="T1938" t="s">
        <v>52</v>
      </c>
      <c r="U1938">
        <v>0.5</v>
      </c>
      <c r="V1938" s="1">
        <v>41027</v>
      </c>
      <c r="W1938">
        <f t="shared" si="61"/>
        <v>0</v>
      </c>
    </row>
    <row r="1939" spans="1:23" x14ac:dyDescent="0.2">
      <c r="A1939">
        <v>1938</v>
      </c>
      <c r="B1939">
        <v>13894</v>
      </c>
      <c r="C1939" s="1">
        <v>41009</v>
      </c>
      <c r="D1939" t="s">
        <v>63</v>
      </c>
      <c r="E1939">
        <v>31</v>
      </c>
      <c r="F1939">
        <v>87.494399999999999</v>
      </c>
      <c r="G1939">
        <v>0.04</v>
      </c>
      <c r="H1939" t="s">
        <v>22</v>
      </c>
      <c r="I1939">
        <v>21.73</v>
      </c>
      <c r="J1939">
        <v>2.94</v>
      </c>
      <c r="K1939">
        <v>0.81</v>
      </c>
      <c r="L1939" t="s">
        <v>1214</v>
      </c>
      <c r="M1939">
        <f t="shared" si="60"/>
        <v>12</v>
      </c>
      <c r="N1939" t="s">
        <v>1123</v>
      </c>
      <c r="O1939" t="s">
        <v>1123</v>
      </c>
      <c r="P1939" t="s">
        <v>60</v>
      </c>
      <c r="Q1939" t="s">
        <v>26</v>
      </c>
      <c r="R1939" t="s">
        <v>95</v>
      </c>
      <c r="S1939" t="s">
        <v>1130</v>
      </c>
      <c r="T1939" t="s">
        <v>68</v>
      </c>
      <c r="U1939">
        <v>0.4</v>
      </c>
      <c r="V1939" s="1">
        <v>41010</v>
      </c>
      <c r="W1939">
        <f t="shared" si="61"/>
        <v>3.6456</v>
      </c>
    </row>
    <row r="1940" spans="1:23" x14ac:dyDescent="0.2">
      <c r="A1940">
        <v>1939</v>
      </c>
      <c r="B1940">
        <v>13894</v>
      </c>
      <c r="C1940" s="1">
        <v>41009</v>
      </c>
      <c r="D1940" t="s">
        <v>63</v>
      </c>
      <c r="E1940">
        <v>50</v>
      </c>
      <c r="F1940">
        <v>1709.5250000000001</v>
      </c>
      <c r="G1940">
        <v>0.05</v>
      </c>
      <c r="H1940" t="s">
        <v>22</v>
      </c>
      <c r="I1940">
        <v>829.64700000000005</v>
      </c>
      <c r="J1940">
        <v>35.99</v>
      </c>
      <c r="K1940">
        <v>1.25</v>
      </c>
      <c r="L1940" t="s">
        <v>1214</v>
      </c>
      <c r="M1940">
        <f t="shared" si="60"/>
        <v>12</v>
      </c>
      <c r="N1940" t="s">
        <v>1123</v>
      </c>
      <c r="O1940" t="s">
        <v>1123</v>
      </c>
      <c r="P1940" t="s">
        <v>60</v>
      </c>
      <c r="Q1940" t="s">
        <v>42</v>
      </c>
      <c r="R1940" t="s">
        <v>43</v>
      </c>
      <c r="S1940" t="s">
        <v>1218</v>
      </c>
      <c r="T1940" t="s">
        <v>52</v>
      </c>
      <c r="U1940">
        <v>0.36</v>
      </c>
      <c r="V1940" s="1">
        <v>41010</v>
      </c>
      <c r="W1940">
        <f t="shared" si="61"/>
        <v>89.975000000000009</v>
      </c>
    </row>
    <row r="1941" spans="1:23" x14ac:dyDescent="0.2">
      <c r="A1941">
        <v>1940</v>
      </c>
      <c r="B1941">
        <v>13895</v>
      </c>
      <c r="C1941" s="1">
        <v>40502</v>
      </c>
      <c r="D1941" t="s">
        <v>30</v>
      </c>
      <c r="E1941">
        <v>44</v>
      </c>
      <c r="F1941">
        <v>604.97359999999992</v>
      </c>
      <c r="G1941">
        <v>0.02</v>
      </c>
      <c r="H1941" t="s">
        <v>22</v>
      </c>
      <c r="I1941">
        <v>-171.7</v>
      </c>
      <c r="J1941">
        <v>14.03</v>
      </c>
      <c r="K1941">
        <v>9.3699999999999992</v>
      </c>
      <c r="L1941" t="s">
        <v>1423</v>
      </c>
      <c r="M1941">
        <f t="shared" si="60"/>
        <v>16</v>
      </c>
      <c r="N1941" t="s">
        <v>1123</v>
      </c>
      <c r="O1941" t="s">
        <v>1123</v>
      </c>
      <c r="P1941" t="s">
        <v>25</v>
      </c>
      <c r="Q1941" t="s">
        <v>26</v>
      </c>
      <c r="R1941" t="s">
        <v>27</v>
      </c>
      <c r="S1941" t="s">
        <v>733</v>
      </c>
      <c r="T1941" t="s">
        <v>39</v>
      </c>
      <c r="U1941">
        <v>0.56000000000000005</v>
      </c>
      <c r="V1941" s="1">
        <v>40502</v>
      </c>
      <c r="W1941">
        <f t="shared" si="61"/>
        <v>12.346399999999999</v>
      </c>
    </row>
    <row r="1942" spans="1:23" x14ac:dyDescent="0.2">
      <c r="A1942">
        <v>1941</v>
      </c>
      <c r="B1942">
        <v>13920</v>
      </c>
      <c r="C1942" s="1">
        <v>40095</v>
      </c>
      <c r="D1942" t="s">
        <v>78</v>
      </c>
      <c r="E1942">
        <v>25</v>
      </c>
      <c r="F1942">
        <v>853.65</v>
      </c>
      <c r="G1942">
        <v>0.1</v>
      </c>
      <c r="H1942" t="s">
        <v>56</v>
      </c>
      <c r="I1942">
        <v>338.01</v>
      </c>
      <c r="J1942">
        <v>37.94</v>
      </c>
      <c r="K1942">
        <v>5.08</v>
      </c>
      <c r="L1942" t="s">
        <v>2006</v>
      </c>
      <c r="M1942">
        <f t="shared" si="60"/>
        <v>12</v>
      </c>
      <c r="N1942" t="s">
        <v>1813</v>
      </c>
      <c r="O1942" t="s">
        <v>512</v>
      </c>
      <c r="P1942" t="s">
        <v>60</v>
      </c>
      <c r="Q1942" t="s">
        <v>26</v>
      </c>
      <c r="R1942" t="s">
        <v>61</v>
      </c>
      <c r="S1942" t="s">
        <v>684</v>
      </c>
      <c r="T1942" t="s">
        <v>68</v>
      </c>
      <c r="U1942">
        <v>0.38</v>
      </c>
      <c r="V1942" s="1">
        <v>40097</v>
      </c>
      <c r="W1942">
        <f t="shared" si="61"/>
        <v>94.850000000000009</v>
      </c>
    </row>
    <row r="1943" spans="1:23" x14ac:dyDescent="0.2">
      <c r="A1943">
        <v>1942</v>
      </c>
      <c r="B1943">
        <v>13920</v>
      </c>
      <c r="C1943" s="1">
        <v>40095</v>
      </c>
      <c r="D1943" t="s">
        <v>78</v>
      </c>
      <c r="E1943">
        <v>24</v>
      </c>
      <c r="F1943">
        <v>193.33920000000001</v>
      </c>
      <c r="G1943">
        <v>0.06</v>
      </c>
      <c r="H1943" t="s">
        <v>22</v>
      </c>
      <c r="I1943">
        <v>-78.64</v>
      </c>
      <c r="J1943">
        <v>8.57</v>
      </c>
      <c r="K1943">
        <v>6.14</v>
      </c>
      <c r="L1943" t="s">
        <v>2006</v>
      </c>
      <c r="M1943">
        <f t="shared" si="60"/>
        <v>12</v>
      </c>
      <c r="N1943" t="s">
        <v>1813</v>
      </c>
      <c r="O1943" t="s">
        <v>512</v>
      </c>
      <c r="P1943" t="s">
        <v>60</v>
      </c>
      <c r="Q1943" t="s">
        <v>26</v>
      </c>
      <c r="R1943" t="s">
        <v>150</v>
      </c>
      <c r="S1943" t="s">
        <v>1388</v>
      </c>
      <c r="T1943" t="s">
        <v>52</v>
      </c>
      <c r="U1943">
        <v>0.59</v>
      </c>
      <c r="V1943" s="1">
        <v>40096</v>
      </c>
      <c r="W1943">
        <f t="shared" si="61"/>
        <v>12.3408</v>
      </c>
    </row>
    <row r="1944" spans="1:23" x14ac:dyDescent="0.2">
      <c r="A1944">
        <v>1943</v>
      </c>
      <c r="B1944">
        <v>13923</v>
      </c>
      <c r="C1944" s="1">
        <v>41098</v>
      </c>
      <c r="D1944" t="s">
        <v>30</v>
      </c>
      <c r="E1944">
        <v>28</v>
      </c>
      <c r="F1944">
        <v>5176.9871999999996</v>
      </c>
      <c r="G1944">
        <v>0.08</v>
      </c>
      <c r="H1944" t="s">
        <v>31</v>
      </c>
      <c r="I1944">
        <v>2066.12</v>
      </c>
      <c r="J1944">
        <v>200.97</v>
      </c>
      <c r="K1944">
        <v>15.59</v>
      </c>
      <c r="L1944" t="s">
        <v>1841</v>
      </c>
      <c r="M1944">
        <f t="shared" si="60"/>
        <v>10</v>
      </c>
      <c r="N1944" t="s">
        <v>2012</v>
      </c>
      <c r="O1944" t="s">
        <v>2012</v>
      </c>
      <c r="P1944" t="s">
        <v>60</v>
      </c>
      <c r="Q1944" t="s">
        <v>42</v>
      </c>
      <c r="R1944" t="s">
        <v>210</v>
      </c>
      <c r="S1944" t="s">
        <v>302</v>
      </c>
      <c r="T1944" t="s">
        <v>36</v>
      </c>
      <c r="U1944">
        <v>0.36</v>
      </c>
      <c r="V1944" s="1">
        <v>41100</v>
      </c>
      <c r="W1944">
        <f t="shared" si="61"/>
        <v>450.1728</v>
      </c>
    </row>
    <row r="1945" spans="1:23" x14ac:dyDescent="0.2">
      <c r="A1945">
        <v>1944</v>
      </c>
      <c r="B1945">
        <v>13923</v>
      </c>
      <c r="C1945" s="1">
        <v>41098</v>
      </c>
      <c r="D1945" t="s">
        <v>30</v>
      </c>
      <c r="E1945">
        <v>39</v>
      </c>
      <c r="F1945">
        <v>167.73120000000003</v>
      </c>
      <c r="G1945">
        <v>0.04</v>
      </c>
      <c r="H1945" t="s">
        <v>22</v>
      </c>
      <c r="I1945">
        <v>-1795.74</v>
      </c>
      <c r="J1945">
        <v>4.4800000000000004</v>
      </c>
      <c r="K1945">
        <v>49</v>
      </c>
      <c r="L1945" t="s">
        <v>1841</v>
      </c>
      <c r="M1945">
        <f t="shared" si="60"/>
        <v>10</v>
      </c>
      <c r="N1945" t="s">
        <v>2012</v>
      </c>
      <c r="O1945" t="s">
        <v>2012</v>
      </c>
      <c r="P1945" t="s">
        <v>60</v>
      </c>
      <c r="Q1945" t="s">
        <v>26</v>
      </c>
      <c r="R1945" t="s">
        <v>34</v>
      </c>
      <c r="S1945" t="s">
        <v>128</v>
      </c>
      <c r="T1945" t="s">
        <v>29</v>
      </c>
      <c r="U1945">
        <v>0.6</v>
      </c>
      <c r="V1945" s="1">
        <v>41100</v>
      </c>
      <c r="W1945">
        <f t="shared" si="61"/>
        <v>6.9888000000000012</v>
      </c>
    </row>
    <row r="1946" spans="1:23" x14ac:dyDescent="0.2">
      <c r="A1946">
        <v>1945</v>
      </c>
      <c r="B1946">
        <v>13923</v>
      </c>
      <c r="C1946" s="1">
        <v>41098</v>
      </c>
      <c r="D1946" t="s">
        <v>30</v>
      </c>
      <c r="E1946">
        <v>49</v>
      </c>
      <c r="F1946">
        <v>1119.1600000000001</v>
      </c>
      <c r="G1946">
        <v>0</v>
      </c>
      <c r="H1946" t="s">
        <v>22</v>
      </c>
      <c r="I1946">
        <v>172.62</v>
      </c>
      <c r="J1946">
        <v>22.84</v>
      </c>
      <c r="K1946">
        <v>11.54</v>
      </c>
      <c r="L1946" t="s">
        <v>1841</v>
      </c>
      <c r="M1946">
        <f t="shared" si="60"/>
        <v>10</v>
      </c>
      <c r="N1946" t="s">
        <v>2012</v>
      </c>
      <c r="O1946" t="s">
        <v>2012</v>
      </c>
      <c r="P1946" t="s">
        <v>60</v>
      </c>
      <c r="Q1946" t="s">
        <v>26</v>
      </c>
      <c r="R1946" t="s">
        <v>61</v>
      </c>
      <c r="S1946" t="s">
        <v>1505</v>
      </c>
      <c r="T1946" t="s">
        <v>39</v>
      </c>
      <c r="U1946">
        <v>0.39</v>
      </c>
      <c r="V1946" s="1">
        <v>41099</v>
      </c>
      <c r="W1946">
        <f t="shared" si="61"/>
        <v>0</v>
      </c>
    </row>
    <row r="1947" spans="1:23" x14ac:dyDescent="0.2">
      <c r="A1947">
        <v>1946</v>
      </c>
      <c r="B1947">
        <v>13923</v>
      </c>
      <c r="C1947" s="1">
        <v>41098</v>
      </c>
      <c r="D1947" t="s">
        <v>30</v>
      </c>
      <c r="E1947">
        <v>27</v>
      </c>
      <c r="F1947">
        <v>5832.5183999999999</v>
      </c>
      <c r="G1947">
        <v>0.04</v>
      </c>
      <c r="H1947" t="s">
        <v>31</v>
      </c>
      <c r="I1947">
        <v>554.54999999999995</v>
      </c>
      <c r="J1947">
        <v>225.02</v>
      </c>
      <c r="K1947">
        <v>28.66</v>
      </c>
      <c r="L1947" t="s">
        <v>1841</v>
      </c>
      <c r="M1947">
        <f t="shared" si="60"/>
        <v>10</v>
      </c>
      <c r="N1947" t="s">
        <v>2012</v>
      </c>
      <c r="O1947" t="s">
        <v>2012</v>
      </c>
      <c r="P1947" t="s">
        <v>60</v>
      </c>
      <c r="Q1947" t="s">
        <v>26</v>
      </c>
      <c r="R1947" t="s">
        <v>27</v>
      </c>
      <c r="S1947" t="s">
        <v>399</v>
      </c>
      <c r="T1947" t="s">
        <v>36</v>
      </c>
      <c r="U1947">
        <v>0.72</v>
      </c>
      <c r="V1947" s="1">
        <v>41100</v>
      </c>
      <c r="W1947">
        <f t="shared" si="61"/>
        <v>243.02160000000001</v>
      </c>
    </row>
    <row r="1948" spans="1:23" x14ac:dyDescent="0.2">
      <c r="A1948">
        <v>1947</v>
      </c>
      <c r="B1948">
        <v>13927</v>
      </c>
      <c r="C1948" s="1">
        <v>40051</v>
      </c>
      <c r="D1948" t="s">
        <v>21</v>
      </c>
      <c r="E1948">
        <v>26</v>
      </c>
      <c r="F1948">
        <v>161.74080000000001</v>
      </c>
      <c r="G1948">
        <v>0.04</v>
      </c>
      <c r="H1948" t="s">
        <v>56</v>
      </c>
      <c r="I1948">
        <v>-21.41</v>
      </c>
      <c r="J1948">
        <v>6.48</v>
      </c>
      <c r="K1948">
        <v>5.16</v>
      </c>
      <c r="L1948" t="s">
        <v>575</v>
      </c>
      <c r="M1948">
        <f t="shared" si="60"/>
        <v>15</v>
      </c>
      <c r="N1948" t="s">
        <v>511</v>
      </c>
      <c r="O1948" t="s">
        <v>512</v>
      </c>
      <c r="P1948" t="s">
        <v>41</v>
      </c>
      <c r="Q1948" t="s">
        <v>26</v>
      </c>
      <c r="R1948" t="s">
        <v>61</v>
      </c>
      <c r="S1948" t="s">
        <v>576</v>
      </c>
      <c r="T1948" t="s">
        <v>39</v>
      </c>
      <c r="U1948">
        <v>0.37</v>
      </c>
      <c r="V1948" s="1">
        <v>40058</v>
      </c>
      <c r="W1948">
        <f t="shared" si="61"/>
        <v>6.7392000000000012</v>
      </c>
    </row>
    <row r="1949" spans="1:23" x14ac:dyDescent="0.2">
      <c r="A1949">
        <v>1948</v>
      </c>
      <c r="B1949">
        <v>13953</v>
      </c>
      <c r="C1949" s="1">
        <v>40694</v>
      </c>
      <c r="D1949" t="s">
        <v>78</v>
      </c>
      <c r="E1949">
        <v>32</v>
      </c>
      <c r="F1949">
        <v>348.3648</v>
      </c>
      <c r="G1949">
        <v>0.04</v>
      </c>
      <c r="H1949" t="s">
        <v>22</v>
      </c>
      <c r="I1949">
        <v>67.599999999999994</v>
      </c>
      <c r="J1949">
        <v>11.34</v>
      </c>
      <c r="K1949">
        <v>5.01</v>
      </c>
      <c r="L1949" t="s">
        <v>556</v>
      </c>
      <c r="M1949">
        <f t="shared" si="60"/>
        <v>12</v>
      </c>
      <c r="N1949" t="s">
        <v>1123</v>
      </c>
      <c r="O1949" t="s">
        <v>1123</v>
      </c>
      <c r="P1949" t="s">
        <v>33</v>
      </c>
      <c r="Q1949" t="s">
        <v>26</v>
      </c>
      <c r="R1949" t="s">
        <v>61</v>
      </c>
      <c r="S1949" t="s">
        <v>226</v>
      </c>
      <c r="T1949" t="s">
        <v>39</v>
      </c>
      <c r="U1949">
        <v>0.36</v>
      </c>
      <c r="V1949" s="1">
        <v>40696</v>
      </c>
      <c r="W1949">
        <f t="shared" si="61"/>
        <v>14.5152</v>
      </c>
    </row>
    <row r="1950" spans="1:23" x14ac:dyDescent="0.2">
      <c r="A1950">
        <v>1949</v>
      </c>
      <c r="B1950">
        <v>13958</v>
      </c>
      <c r="C1950" s="1">
        <v>40201</v>
      </c>
      <c r="D1950" t="s">
        <v>21</v>
      </c>
      <c r="E1950">
        <v>11</v>
      </c>
      <c r="F1950">
        <v>889.13660000000004</v>
      </c>
      <c r="G1950">
        <v>0.06</v>
      </c>
      <c r="H1950" t="s">
        <v>22</v>
      </c>
      <c r="I1950">
        <v>-10.67</v>
      </c>
      <c r="J1950">
        <v>85.99</v>
      </c>
      <c r="K1950">
        <v>0.99</v>
      </c>
      <c r="L1950" t="s">
        <v>2046</v>
      </c>
      <c r="M1950">
        <f t="shared" si="60"/>
        <v>13</v>
      </c>
      <c r="N1950" t="s">
        <v>2012</v>
      </c>
      <c r="O1950" t="s">
        <v>2012</v>
      </c>
      <c r="P1950" t="s">
        <v>33</v>
      </c>
      <c r="Q1950" t="s">
        <v>42</v>
      </c>
      <c r="R1950" t="s">
        <v>43</v>
      </c>
      <c r="S1950" t="s">
        <v>741</v>
      </c>
      <c r="T1950" t="s">
        <v>68</v>
      </c>
      <c r="U1950">
        <v>0.55000000000000004</v>
      </c>
      <c r="V1950" s="1">
        <v>40210</v>
      </c>
      <c r="W1950">
        <f t="shared" si="61"/>
        <v>56.753399999999999</v>
      </c>
    </row>
    <row r="1951" spans="1:23" x14ac:dyDescent="0.2">
      <c r="A1951">
        <v>1950</v>
      </c>
      <c r="B1951">
        <v>13959</v>
      </c>
      <c r="C1951" s="1">
        <v>39907</v>
      </c>
      <c r="D1951" t="s">
        <v>63</v>
      </c>
      <c r="E1951">
        <v>47</v>
      </c>
      <c r="F1951">
        <v>228.4623</v>
      </c>
      <c r="G1951">
        <v>0.01</v>
      </c>
      <c r="H1951" t="s">
        <v>22</v>
      </c>
      <c r="I1951">
        <v>112.06</v>
      </c>
      <c r="J1951">
        <v>4.91</v>
      </c>
      <c r="K1951">
        <v>0.5</v>
      </c>
      <c r="L1951" t="s">
        <v>2100</v>
      </c>
      <c r="M1951">
        <f t="shared" si="60"/>
        <v>12</v>
      </c>
      <c r="N1951" t="s">
        <v>2073</v>
      </c>
      <c r="O1951" t="s">
        <v>704</v>
      </c>
      <c r="P1951" t="s">
        <v>60</v>
      </c>
      <c r="Q1951" t="s">
        <v>26</v>
      </c>
      <c r="R1951" t="s">
        <v>88</v>
      </c>
      <c r="S1951" t="s">
        <v>509</v>
      </c>
      <c r="T1951" t="s">
        <v>39</v>
      </c>
      <c r="U1951">
        <v>0.36</v>
      </c>
      <c r="V1951" s="1">
        <v>39909</v>
      </c>
      <c r="W1951">
        <f t="shared" si="61"/>
        <v>2.3077000000000001</v>
      </c>
    </row>
    <row r="1952" spans="1:23" x14ac:dyDescent="0.2">
      <c r="A1952">
        <v>1951</v>
      </c>
      <c r="B1952">
        <v>13959</v>
      </c>
      <c r="C1952" s="1">
        <v>39907</v>
      </c>
      <c r="D1952" t="s">
        <v>63</v>
      </c>
      <c r="E1952">
        <v>19</v>
      </c>
      <c r="F1952">
        <v>69.16</v>
      </c>
      <c r="G1952">
        <v>0.09</v>
      </c>
      <c r="H1952" t="s">
        <v>56</v>
      </c>
      <c r="I1952">
        <v>16.79</v>
      </c>
      <c r="J1952">
        <v>4</v>
      </c>
      <c r="K1952">
        <v>1.3</v>
      </c>
      <c r="L1952" t="s">
        <v>2100</v>
      </c>
      <c r="M1952">
        <f t="shared" si="60"/>
        <v>12</v>
      </c>
      <c r="N1952" t="s">
        <v>2073</v>
      </c>
      <c r="O1952" t="s">
        <v>704</v>
      </c>
      <c r="P1952" t="s">
        <v>60</v>
      </c>
      <c r="Q1952" t="s">
        <v>26</v>
      </c>
      <c r="R1952" t="s">
        <v>61</v>
      </c>
      <c r="S1952" t="s">
        <v>1209</v>
      </c>
      <c r="T1952" t="s">
        <v>68</v>
      </c>
      <c r="U1952">
        <v>0.37</v>
      </c>
      <c r="V1952" s="1">
        <v>39909</v>
      </c>
      <c r="W1952">
        <f t="shared" si="61"/>
        <v>6.84</v>
      </c>
    </row>
    <row r="1953" spans="1:23" x14ac:dyDescent="0.2">
      <c r="A1953">
        <v>1952</v>
      </c>
      <c r="B1953">
        <v>13984</v>
      </c>
      <c r="C1953" s="1">
        <v>41176</v>
      </c>
      <c r="D1953" t="s">
        <v>78</v>
      </c>
      <c r="E1953">
        <v>30</v>
      </c>
      <c r="F1953">
        <v>2015.2349999999997</v>
      </c>
      <c r="G1953">
        <v>0.05</v>
      </c>
      <c r="H1953" t="s">
        <v>22</v>
      </c>
      <c r="I1953">
        <v>-870.61</v>
      </c>
      <c r="J1953">
        <v>70.709999999999994</v>
      </c>
      <c r="K1953">
        <v>37.58</v>
      </c>
      <c r="L1953" t="s">
        <v>888</v>
      </c>
      <c r="M1953">
        <f t="shared" si="60"/>
        <v>12</v>
      </c>
      <c r="N1953" t="s">
        <v>703</v>
      </c>
      <c r="O1953" t="s">
        <v>704</v>
      </c>
      <c r="P1953" t="s">
        <v>60</v>
      </c>
      <c r="Q1953" t="s">
        <v>49</v>
      </c>
      <c r="R1953" t="s">
        <v>50</v>
      </c>
      <c r="S1953" t="s">
        <v>724</v>
      </c>
      <c r="T1953" t="s">
        <v>68</v>
      </c>
      <c r="U1953">
        <v>0.78</v>
      </c>
      <c r="V1953" s="1">
        <v>41176</v>
      </c>
      <c r="W1953">
        <f t="shared" si="61"/>
        <v>106.065</v>
      </c>
    </row>
    <row r="1954" spans="1:23" x14ac:dyDescent="0.2">
      <c r="A1954">
        <v>1953</v>
      </c>
      <c r="B1954">
        <v>13986</v>
      </c>
      <c r="C1954" s="1">
        <v>40827</v>
      </c>
      <c r="D1954" t="s">
        <v>30</v>
      </c>
      <c r="E1954">
        <v>46</v>
      </c>
      <c r="F1954">
        <v>1797.9191999999998</v>
      </c>
      <c r="G1954">
        <v>0.01</v>
      </c>
      <c r="H1954" t="s">
        <v>22</v>
      </c>
      <c r="I1954">
        <v>675.65</v>
      </c>
      <c r="J1954">
        <v>39.479999999999997</v>
      </c>
      <c r="K1954">
        <v>1.99</v>
      </c>
      <c r="L1954" t="s">
        <v>890</v>
      </c>
      <c r="M1954">
        <f t="shared" si="60"/>
        <v>13</v>
      </c>
      <c r="N1954" t="s">
        <v>703</v>
      </c>
      <c r="O1954" t="s">
        <v>704</v>
      </c>
      <c r="P1954" t="s">
        <v>33</v>
      </c>
      <c r="Q1954" t="s">
        <v>42</v>
      </c>
      <c r="R1954" t="s">
        <v>70</v>
      </c>
      <c r="S1954" t="s">
        <v>161</v>
      </c>
      <c r="T1954" t="s">
        <v>52</v>
      </c>
      <c r="U1954">
        <v>0.54</v>
      </c>
      <c r="V1954" s="1">
        <v>40830</v>
      </c>
      <c r="W1954">
        <f t="shared" si="61"/>
        <v>18.160799999999998</v>
      </c>
    </row>
    <row r="1955" spans="1:23" x14ac:dyDescent="0.2">
      <c r="A1955">
        <v>1954</v>
      </c>
      <c r="B1955">
        <v>13988</v>
      </c>
      <c r="C1955" s="1">
        <v>41122</v>
      </c>
      <c r="D1955" t="s">
        <v>45</v>
      </c>
      <c r="E1955">
        <v>34</v>
      </c>
      <c r="F1955">
        <v>166.61700000000002</v>
      </c>
      <c r="G1955">
        <v>0.01</v>
      </c>
      <c r="H1955" t="s">
        <v>22</v>
      </c>
      <c r="I1955">
        <v>-59.71</v>
      </c>
      <c r="J1955">
        <v>4.95</v>
      </c>
      <c r="K1955">
        <v>5.32</v>
      </c>
      <c r="L1955" t="s">
        <v>1965</v>
      </c>
      <c r="M1955">
        <f t="shared" si="60"/>
        <v>14</v>
      </c>
      <c r="N1955" t="s">
        <v>1905</v>
      </c>
      <c r="O1955" t="s">
        <v>673</v>
      </c>
      <c r="P1955" t="s">
        <v>60</v>
      </c>
      <c r="Q1955" t="s">
        <v>49</v>
      </c>
      <c r="R1955" t="s">
        <v>50</v>
      </c>
      <c r="S1955" t="s">
        <v>1712</v>
      </c>
      <c r="T1955" t="s">
        <v>39</v>
      </c>
      <c r="U1955">
        <v>0.41</v>
      </c>
      <c r="V1955" s="1">
        <v>41123</v>
      </c>
      <c r="W1955">
        <f t="shared" si="61"/>
        <v>1.6830000000000001</v>
      </c>
    </row>
    <row r="1956" spans="1:23" x14ac:dyDescent="0.2">
      <c r="A1956">
        <v>1955</v>
      </c>
      <c r="B1956">
        <v>13988</v>
      </c>
      <c r="C1956" s="1">
        <v>41122</v>
      </c>
      <c r="D1956" t="s">
        <v>45</v>
      </c>
      <c r="E1956">
        <v>39</v>
      </c>
      <c r="F1956">
        <v>584.22</v>
      </c>
      <c r="G1956">
        <v>0</v>
      </c>
      <c r="H1956" t="s">
        <v>22</v>
      </c>
      <c r="I1956">
        <v>-35.92</v>
      </c>
      <c r="J1956">
        <v>14.98</v>
      </c>
      <c r="K1956">
        <v>7.69</v>
      </c>
      <c r="L1956" t="s">
        <v>1965</v>
      </c>
      <c r="M1956">
        <f t="shared" si="60"/>
        <v>14</v>
      </c>
      <c r="N1956" t="s">
        <v>1905</v>
      </c>
      <c r="O1956" t="s">
        <v>673</v>
      </c>
      <c r="P1956" t="s">
        <v>60</v>
      </c>
      <c r="Q1956" t="s">
        <v>26</v>
      </c>
      <c r="R1956" t="s">
        <v>27</v>
      </c>
      <c r="S1956" t="s">
        <v>1240</v>
      </c>
      <c r="T1956" t="s">
        <v>39</v>
      </c>
      <c r="U1956">
        <v>0.56999999999999995</v>
      </c>
      <c r="V1956" s="1">
        <v>41123</v>
      </c>
      <c r="W1956">
        <f t="shared" si="61"/>
        <v>0</v>
      </c>
    </row>
    <row r="1957" spans="1:23" x14ac:dyDescent="0.2">
      <c r="A1957">
        <v>1956</v>
      </c>
      <c r="B1957">
        <v>13988</v>
      </c>
      <c r="C1957" s="1">
        <v>41122</v>
      </c>
      <c r="D1957" t="s">
        <v>45</v>
      </c>
      <c r="E1957">
        <v>18</v>
      </c>
      <c r="F1957">
        <v>206.8416</v>
      </c>
      <c r="G1957">
        <v>0.04</v>
      </c>
      <c r="H1957" t="s">
        <v>56</v>
      </c>
      <c r="I1957">
        <v>-2.2400000000000002</v>
      </c>
      <c r="J1957">
        <v>11.97</v>
      </c>
      <c r="K1957">
        <v>4.9800000000000004</v>
      </c>
      <c r="L1957" t="s">
        <v>1965</v>
      </c>
      <c r="M1957">
        <f t="shared" si="60"/>
        <v>14</v>
      </c>
      <c r="N1957" t="s">
        <v>1905</v>
      </c>
      <c r="O1957" t="s">
        <v>673</v>
      </c>
      <c r="P1957" t="s">
        <v>60</v>
      </c>
      <c r="Q1957" t="s">
        <v>26</v>
      </c>
      <c r="R1957" t="s">
        <v>34</v>
      </c>
      <c r="S1957" t="s">
        <v>274</v>
      </c>
      <c r="T1957" t="s">
        <v>39</v>
      </c>
      <c r="U1957">
        <v>0.57999999999999996</v>
      </c>
      <c r="V1957" s="1">
        <v>41123</v>
      </c>
      <c r="W1957">
        <f t="shared" si="61"/>
        <v>8.6184000000000012</v>
      </c>
    </row>
    <row r="1958" spans="1:23" x14ac:dyDescent="0.2">
      <c r="A1958">
        <v>1957</v>
      </c>
      <c r="B1958">
        <v>13991</v>
      </c>
      <c r="C1958" s="1">
        <v>40974</v>
      </c>
      <c r="D1958" t="s">
        <v>30</v>
      </c>
      <c r="E1958">
        <v>24</v>
      </c>
      <c r="F1958">
        <v>155.52000000000001</v>
      </c>
      <c r="G1958">
        <v>0</v>
      </c>
      <c r="H1958" t="s">
        <v>22</v>
      </c>
      <c r="I1958">
        <v>-37.880000000000003</v>
      </c>
      <c r="J1958">
        <v>6.48</v>
      </c>
      <c r="K1958">
        <v>2.74</v>
      </c>
      <c r="L1958" t="s">
        <v>1492</v>
      </c>
      <c r="M1958">
        <f t="shared" si="60"/>
        <v>13</v>
      </c>
      <c r="N1958" t="s">
        <v>2012</v>
      </c>
      <c r="O1958" t="s">
        <v>2012</v>
      </c>
      <c r="P1958" t="s">
        <v>41</v>
      </c>
      <c r="Q1958" t="s">
        <v>42</v>
      </c>
      <c r="R1958" t="s">
        <v>70</v>
      </c>
      <c r="S1958" t="s">
        <v>1141</v>
      </c>
      <c r="T1958" t="s">
        <v>52</v>
      </c>
      <c r="U1958">
        <v>0.71</v>
      </c>
      <c r="V1958" s="1">
        <v>40976</v>
      </c>
      <c r="W1958">
        <f t="shared" si="61"/>
        <v>0</v>
      </c>
    </row>
    <row r="1959" spans="1:23" x14ac:dyDescent="0.2">
      <c r="A1959">
        <v>1958</v>
      </c>
      <c r="B1959">
        <v>13991</v>
      </c>
      <c r="C1959" s="1">
        <v>40974</v>
      </c>
      <c r="D1959" t="s">
        <v>30</v>
      </c>
      <c r="E1959">
        <v>21</v>
      </c>
      <c r="F1959">
        <v>2186.5787999999998</v>
      </c>
      <c r="G1959">
        <v>7.0000000000000007E-2</v>
      </c>
      <c r="H1959" t="s">
        <v>22</v>
      </c>
      <c r="I1959">
        <v>-742.88</v>
      </c>
      <c r="J1959">
        <v>111.96</v>
      </c>
      <c r="K1959">
        <v>69</v>
      </c>
      <c r="L1959" t="s">
        <v>1492</v>
      </c>
      <c r="M1959">
        <f t="shared" si="60"/>
        <v>13</v>
      </c>
      <c r="N1959" t="s">
        <v>2012</v>
      </c>
      <c r="O1959" t="s">
        <v>2012</v>
      </c>
      <c r="P1959" t="s">
        <v>41</v>
      </c>
      <c r="Q1959" t="s">
        <v>49</v>
      </c>
      <c r="R1959" t="s">
        <v>83</v>
      </c>
      <c r="S1959" t="s">
        <v>1363</v>
      </c>
      <c r="T1959" t="s">
        <v>29</v>
      </c>
      <c r="U1959">
        <v>0.63</v>
      </c>
      <c r="V1959" s="1">
        <v>40975</v>
      </c>
      <c r="W1959">
        <f t="shared" si="61"/>
        <v>164.5812</v>
      </c>
    </row>
    <row r="1960" spans="1:23" x14ac:dyDescent="0.2">
      <c r="A1960">
        <v>1959</v>
      </c>
      <c r="B1960">
        <v>14016</v>
      </c>
      <c r="C1960" s="1">
        <v>41101</v>
      </c>
      <c r="D1960" t="s">
        <v>21</v>
      </c>
      <c r="E1960">
        <v>9</v>
      </c>
      <c r="F1960">
        <v>1064.3894999999998</v>
      </c>
      <c r="G1960">
        <v>0.05</v>
      </c>
      <c r="H1960" t="s">
        <v>31</v>
      </c>
      <c r="I1960">
        <v>-284.68</v>
      </c>
      <c r="J1960">
        <v>124.49</v>
      </c>
      <c r="K1960">
        <v>51.94</v>
      </c>
      <c r="L1960" t="s">
        <v>2099</v>
      </c>
      <c r="M1960">
        <f t="shared" si="60"/>
        <v>16</v>
      </c>
      <c r="N1960" t="s">
        <v>2073</v>
      </c>
      <c r="O1960" t="s">
        <v>704</v>
      </c>
      <c r="P1960" t="s">
        <v>41</v>
      </c>
      <c r="Q1960" t="s">
        <v>49</v>
      </c>
      <c r="R1960" t="s">
        <v>83</v>
      </c>
      <c r="S1960" t="s">
        <v>432</v>
      </c>
      <c r="T1960" t="s">
        <v>82</v>
      </c>
      <c r="U1960">
        <v>0.63</v>
      </c>
      <c r="V1960" s="1">
        <v>41103</v>
      </c>
      <c r="W1960">
        <f t="shared" si="61"/>
        <v>56.020499999999998</v>
      </c>
    </row>
    <row r="1961" spans="1:23" x14ac:dyDescent="0.2">
      <c r="A1961">
        <v>1960</v>
      </c>
      <c r="B1961">
        <v>14018</v>
      </c>
      <c r="C1961" s="1">
        <v>40335</v>
      </c>
      <c r="D1961" t="s">
        <v>30</v>
      </c>
      <c r="E1961">
        <v>30</v>
      </c>
      <c r="F1961">
        <v>137.44800000000001</v>
      </c>
      <c r="G1961">
        <v>0.08</v>
      </c>
      <c r="H1961" t="s">
        <v>56</v>
      </c>
      <c r="I1961">
        <v>77.75</v>
      </c>
      <c r="J1961">
        <v>4.9800000000000004</v>
      </c>
      <c r="K1961">
        <v>0.49</v>
      </c>
      <c r="L1961" t="s">
        <v>1145</v>
      </c>
      <c r="M1961">
        <f t="shared" si="60"/>
        <v>13</v>
      </c>
      <c r="N1961" t="s">
        <v>2073</v>
      </c>
      <c r="O1961" t="s">
        <v>704</v>
      </c>
      <c r="P1961" t="s">
        <v>33</v>
      </c>
      <c r="Q1961" t="s">
        <v>26</v>
      </c>
      <c r="R1961" t="s">
        <v>88</v>
      </c>
      <c r="S1961" t="s">
        <v>836</v>
      </c>
      <c r="T1961" t="s">
        <v>39</v>
      </c>
      <c r="U1961">
        <v>0.39</v>
      </c>
      <c r="V1961" s="1">
        <v>40335</v>
      </c>
      <c r="W1961">
        <f t="shared" si="61"/>
        <v>11.952</v>
      </c>
    </row>
    <row r="1962" spans="1:23" x14ac:dyDescent="0.2">
      <c r="A1962">
        <v>1961</v>
      </c>
      <c r="B1962">
        <v>14021</v>
      </c>
      <c r="C1962" s="1">
        <v>40609</v>
      </c>
      <c r="D1962" t="s">
        <v>30</v>
      </c>
      <c r="E1962">
        <v>12</v>
      </c>
      <c r="F1962">
        <v>21.84</v>
      </c>
      <c r="G1962">
        <v>0</v>
      </c>
      <c r="H1962" t="s">
        <v>56</v>
      </c>
      <c r="I1962">
        <v>0.99999999999999933</v>
      </c>
      <c r="J1962">
        <v>1.82</v>
      </c>
      <c r="K1962">
        <v>0.83</v>
      </c>
      <c r="L1962" t="s">
        <v>1028</v>
      </c>
      <c r="M1962">
        <f t="shared" si="60"/>
        <v>10</v>
      </c>
      <c r="N1962" t="s">
        <v>974</v>
      </c>
      <c r="O1962" t="s">
        <v>512</v>
      </c>
      <c r="P1962" t="s">
        <v>41</v>
      </c>
      <c r="Q1962" t="s">
        <v>26</v>
      </c>
      <c r="R1962" t="s">
        <v>95</v>
      </c>
      <c r="S1962" t="s">
        <v>1031</v>
      </c>
      <c r="T1962" t="s">
        <v>68</v>
      </c>
      <c r="U1962">
        <v>0.56999999999999995</v>
      </c>
      <c r="V1962" s="1">
        <v>40610</v>
      </c>
      <c r="W1962">
        <f t="shared" si="61"/>
        <v>0</v>
      </c>
    </row>
    <row r="1963" spans="1:23" x14ac:dyDescent="0.2">
      <c r="A1963">
        <v>1962</v>
      </c>
      <c r="B1963">
        <v>14023</v>
      </c>
      <c r="C1963" s="1">
        <v>40229</v>
      </c>
      <c r="D1963" t="s">
        <v>45</v>
      </c>
      <c r="E1963">
        <v>36</v>
      </c>
      <c r="F1963">
        <v>708.10559999999998</v>
      </c>
      <c r="G1963">
        <v>0.08</v>
      </c>
      <c r="H1963" t="s">
        <v>22</v>
      </c>
      <c r="I1963">
        <v>241.077</v>
      </c>
      <c r="J1963">
        <v>21.38</v>
      </c>
      <c r="K1963">
        <v>2.99</v>
      </c>
      <c r="L1963" t="s">
        <v>1262</v>
      </c>
      <c r="M1963">
        <f t="shared" si="60"/>
        <v>13</v>
      </c>
      <c r="N1963" t="s">
        <v>1123</v>
      </c>
      <c r="O1963" t="s">
        <v>1123</v>
      </c>
      <c r="P1963" t="s">
        <v>41</v>
      </c>
      <c r="Q1963" t="s">
        <v>26</v>
      </c>
      <c r="R1963" t="s">
        <v>37</v>
      </c>
      <c r="S1963" t="s">
        <v>1303</v>
      </c>
      <c r="T1963" t="s">
        <v>39</v>
      </c>
      <c r="U1963">
        <v>0.36</v>
      </c>
      <c r="V1963" s="1">
        <v>40231</v>
      </c>
      <c r="W1963">
        <f t="shared" si="61"/>
        <v>61.574399999999997</v>
      </c>
    </row>
    <row r="1964" spans="1:23" x14ac:dyDescent="0.2">
      <c r="A1964">
        <v>1963</v>
      </c>
      <c r="B1964">
        <v>14023</v>
      </c>
      <c r="C1964" s="1">
        <v>40229</v>
      </c>
      <c r="D1964" t="s">
        <v>45</v>
      </c>
      <c r="E1964">
        <v>48</v>
      </c>
      <c r="F1964">
        <v>465.13439999999997</v>
      </c>
      <c r="G1964">
        <v>0.03</v>
      </c>
      <c r="H1964" t="s">
        <v>22</v>
      </c>
      <c r="I1964">
        <v>40.61</v>
      </c>
      <c r="J1964">
        <v>9.99</v>
      </c>
      <c r="K1964">
        <v>5.12</v>
      </c>
      <c r="L1964" t="s">
        <v>1262</v>
      </c>
      <c r="M1964">
        <f t="shared" si="60"/>
        <v>13</v>
      </c>
      <c r="N1964" t="s">
        <v>1123</v>
      </c>
      <c r="O1964" t="s">
        <v>1123</v>
      </c>
      <c r="P1964" t="s">
        <v>41</v>
      </c>
      <c r="Q1964" t="s">
        <v>26</v>
      </c>
      <c r="R1964" t="s">
        <v>61</v>
      </c>
      <c r="S1964" t="s">
        <v>1267</v>
      </c>
      <c r="T1964" t="s">
        <v>39</v>
      </c>
      <c r="U1964">
        <v>0.4</v>
      </c>
      <c r="V1964" s="1">
        <v>40230</v>
      </c>
      <c r="W1964">
        <f t="shared" si="61"/>
        <v>14.385599999999998</v>
      </c>
    </row>
    <row r="1965" spans="1:23" x14ac:dyDescent="0.2">
      <c r="A1965">
        <v>1964</v>
      </c>
      <c r="B1965">
        <v>14048</v>
      </c>
      <c r="C1965" s="1">
        <v>40315</v>
      </c>
      <c r="D1965" t="s">
        <v>45</v>
      </c>
      <c r="E1965">
        <v>47</v>
      </c>
      <c r="F1965">
        <v>1810.0545999999999</v>
      </c>
      <c r="G1965">
        <v>0.06</v>
      </c>
      <c r="H1965" t="s">
        <v>22</v>
      </c>
      <c r="I1965">
        <v>196.58</v>
      </c>
      <c r="J1965">
        <v>40.97</v>
      </c>
      <c r="K1965">
        <v>8.99</v>
      </c>
      <c r="L1965" t="s">
        <v>1472</v>
      </c>
      <c r="M1965">
        <f t="shared" si="60"/>
        <v>10</v>
      </c>
      <c r="N1965" t="s">
        <v>2012</v>
      </c>
      <c r="O1965" t="s">
        <v>2012</v>
      </c>
      <c r="P1965" t="s">
        <v>25</v>
      </c>
      <c r="Q1965" t="s">
        <v>26</v>
      </c>
      <c r="R1965" t="s">
        <v>95</v>
      </c>
      <c r="S1965" t="s">
        <v>777</v>
      </c>
      <c r="T1965" t="s">
        <v>52</v>
      </c>
      <c r="U1965">
        <v>0.59</v>
      </c>
      <c r="V1965" s="1">
        <v>40315</v>
      </c>
      <c r="W1965">
        <f t="shared" si="61"/>
        <v>115.5354</v>
      </c>
    </row>
    <row r="1966" spans="1:23" x14ac:dyDescent="0.2">
      <c r="A1966">
        <v>1965</v>
      </c>
      <c r="B1966">
        <v>14048</v>
      </c>
      <c r="C1966" s="1">
        <v>40315</v>
      </c>
      <c r="D1966" t="s">
        <v>45</v>
      </c>
      <c r="E1966">
        <v>5</v>
      </c>
      <c r="F1966">
        <v>476.62699999999995</v>
      </c>
      <c r="G1966">
        <v>0.06</v>
      </c>
      <c r="H1966" t="s">
        <v>22</v>
      </c>
      <c r="I1966">
        <v>-253.38</v>
      </c>
      <c r="J1966">
        <v>101.41</v>
      </c>
      <c r="K1966">
        <v>35</v>
      </c>
      <c r="L1966" t="s">
        <v>1472</v>
      </c>
      <c r="M1966">
        <f t="shared" si="60"/>
        <v>10</v>
      </c>
      <c r="N1966" t="s">
        <v>2012</v>
      </c>
      <c r="O1966" t="s">
        <v>2012</v>
      </c>
      <c r="P1966" t="s">
        <v>25</v>
      </c>
      <c r="Q1966" t="s">
        <v>26</v>
      </c>
      <c r="R1966" t="s">
        <v>27</v>
      </c>
      <c r="S1966" t="s">
        <v>1231</v>
      </c>
      <c r="T1966" t="s">
        <v>29</v>
      </c>
      <c r="U1966">
        <v>0.82</v>
      </c>
      <c r="V1966" s="1">
        <v>40317</v>
      </c>
      <c r="W1966">
        <f t="shared" si="61"/>
        <v>30.422999999999995</v>
      </c>
    </row>
    <row r="1967" spans="1:23" x14ac:dyDescent="0.2">
      <c r="A1967">
        <v>1966</v>
      </c>
      <c r="B1967">
        <v>14048</v>
      </c>
      <c r="C1967" s="1">
        <v>40315</v>
      </c>
      <c r="D1967" t="s">
        <v>45</v>
      </c>
      <c r="E1967">
        <v>40</v>
      </c>
      <c r="F1967">
        <v>2217.2039999999997</v>
      </c>
      <c r="G1967">
        <v>0.01</v>
      </c>
      <c r="H1967" t="s">
        <v>22</v>
      </c>
      <c r="I1967">
        <v>1152.693</v>
      </c>
      <c r="J1967">
        <v>55.99</v>
      </c>
      <c r="K1967">
        <v>1.25</v>
      </c>
      <c r="L1967" t="s">
        <v>1472</v>
      </c>
      <c r="M1967">
        <f t="shared" si="60"/>
        <v>10</v>
      </c>
      <c r="N1967" t="s">
        <v>2012</v>
      </c>
      <c r="O1967" t="s">
        <v>2012</v>
      </c>
      <c r="P1967" t="s">
        <v>25</v>
      </c>
      <c r="Q1967" t="s">
        <v>42</v>
      </c>
      <c r="R1967" t="s">
        <v>43</v>
      </c>
      <c r="S1967" t="s">
        <v>946</v>
      </c>
      <c r="T1967" t="s">
        <v>52</v>
      </c>
      <c r="U1967">
        <v>0.35</v>
      </c>
      <c r="V1967" s="1">
        <v>40317</v>
      </c>
      <c r="W1967">
        <f t="shared" si="61"/>
        <v>22.396000000000001</v>
      </c>
    </row>
    <row r="1968" spans="1:23" x14ac:dyDescent="0.2">
      <c r="A1968">
        <v>1967</v>
      </c>
      <c r="B1968">
        <v>14055</v>
      </c>
      <c r="C1968" s="1">
        <v>40057</v>
      </c>
      <c r="D1968" t="s">
        <v>30</v>
      </c>
      <c r="E1968">
        <v>21</v>
      </c>
      <c r="F1968">
        <v>429.48359999999997</v>
      </c>
      <c r="G1968">
        <v>0.08</v>
      </c>
      <c r="H1968" t="s">
        <v>22</v>
      </c>
      <c r="I1968">
        <v>167.18</v>
      </c>
      <c r="J1968">
        <v>22.23</v>
      </c>
      <c r="K1968">
        <v>3.63</v>
      </c>
      <c r="L1968" t="s">
        <v>1825</v>
      </c>
      <c r="M1968">
        <f t="shared" si="60"/>
        <v>13</v>
      </c>
      <c r="N1968" t="s">
        <v>672</v>
      </c>
      <c r="O1968" t="s">
        <v>673</v>
      </c>
      <c r="P1968" t="s">
        <v>60</v>
      </c>
      <c r="Q1968" t="s">
        <v>49</v>
      </c>
      <c r="R1968" t="s">
        <v>50</v>
      </c>
      <c r="S1968" t="s">
        <v>632</v>
      </c>
      <c r="T1968" t="s">
        <v>52</v>
      </c>
      <c r="U1968">
        <v>0.52</v>
      </c>
      <c r="V1968" s="1">
        <v>40059</v>
      </c>
      <c r="W1968">
        <f t="shared" si="61"/>
        <v>37.346400000000003</v>
      </c>
    </row>
    <row r="1969" spans="1:23" x14ac:dyDescent="0.2">
      <c r="A1969">
        <v>1968</v>
      </c>
      <c r="B1969">
        <v>14081</v>
      </c>
      <c r="C1969" s="1">
        <v>40457</v>
      </c>
      <c r="D1969" t="s">
        <v>30</v>
      </c>
      <c r="E1969">
        <v>31</v>
      </c>
      <c r="F1969">
        <v>1336.0101</v>
      </c>
      <c r="G1969">
        <v>0.03</v>
      </c>
      <c r="H1969" t="s">
        <v>31</v>
      </c>
      <c r="I1969">
        <v>-1401.1712000000002</v>
      </c>
      <c r="J1969">
        <v>44.43</v>
      </c>
      <c r="K1969">
        <v>46.59</v>
      </c>
      <c r="L1969" t="s">
        <v>1670</v>
      </c>
      <c r="M1969">
        <f t="shared" si="60"/>
        <v>11</v>
      </c>
      <c r="N1969" t="s">
        <v>1595</v>
      </c>
      <c r="O1969" t="s">
        <v>1595</v>
      </c>
      <c r="P1969" t="s">
        <v>60</v>
      </c>
      <c r="Q1969" t="s">
        <v>49</v>
      </c>
      <c r="R1969" t="s">
        <v>83</v>
      </c>
      <c r="S1969" t="s">
        <v>1528</v>
      </c>
      <c r="T1969" t="s">
        <v>82</v>
      </c>
      <c r="U1969">
        <v>0.67</v>
      </c>
      <c r="V1969" s="1">
        <v>40458</v>
      </c>
      <c r="W1969">
        <f t="shared" si="61"/>
        <v>41.319899999999997</v>
      </c>
    </row>
    <row r="1970" spans="1:23" x14ac:dyDescent="0.2">
      <c r="A1970">
        <v>1969</v>
      </c>
      <c r="B1970">
        <v>14086</v>
      </c>
      <c r="C1970" s="1">
        <v>40471</v>
      </c>
      <c r="D1970" t="s">
        <v>21</v>
      </c>
      <c r="E1970">
        <v>13</v>
      </c>
      <c r="F1970">
        <v>1583.5481999999997</v>
      </c>
      <c r="G1970">
        <v>7.0000000000000007E-2</v>
      </c>
      <c r="H1970" t="s">
        <v>31</v>
      </c>
      <c r="I1970">
        <v>-383.5</v>
      </c>
      <c r="J1970">
        <v>130.97999999999999</v>
      </c>
      <c r="K1970">
        <v>54.74</v>
      </c>
      <c r="L1970" t="s">
        <v>1670</v>
      </c>
      <c r="M1970">
        <f t="shared" si="60"/>
        <v>11</v>
      </c>
      <c r="N1970" t="s">
        <v>1595</v>
      </c>
      <c r="O1970" t="s">
        <v>1595</v>
      </c>
      <c r="P1970" t="s">
        <v>33</v>
      </c>
      <c r="Q1970" t="s">
        <v>49</v>
      </c>
      <c r="R1970" t="s">
        <v>80</v>
      </c>
      <c r="S1970" t="s">
        <v>807</v>
      </c>
      <c r="T1970" t="s">
        <v>82</v>
      </c>
      <c r="U1970">
        <v>0.69</v>
      </c>
      <c r="V1970" s="1">
        <v>40476</v>
      </c>
      <c r="W1970">
        <f t="shared" si="61"/>
        <v>119.1918</v>
      </c>
    </row>
    <row r="1971" spans="1:23" x14ac:dyDescent="0.2">
      <c r="A1971">
        <v>1970</v>
      </c>
      <c r="B1971">
        <v>14086</v>
      </c>
      <c r="C1971" s="1">
        <v>40471</v>
      </c>
      <c r="D1971" t="s">
        <v>21</v>
      </c>
      <c r="E1971">
        <v>50</v>
      </c>
      <c r="F1971">
        <v>228.48</v>
      </c>
      <c r="G1971">
        <v>0.04</v>
      </c>
      <c r="H1971" t="s">
        <v>22</v>
      </c>
      <c r="I1971">
        <v>-7.36</v>
      </c>
      <c r="J1971">
        <v>4.76</v>
      </c>
      <c r="K1971">
        <v>3.01</v>
      </c>
      <c r="L1971" t="s">
        <v>1670</v>
      </c>
      <c r="M1971">
        <f t="shared" si="60"/>
        <v>11</v>
      </c>
      <c r="N1971" t="s">
        <v>1595</v>
      </c>
      <c r="O1971" t="s">
        <v>1595</v>
      </c>
      <c r="P1971" t="s">
        <v>33</v>
      </c>
      <c r="Q1971" t="s">
        <v>26</v>
      </c>
      <c r="R1971" t="s">
        <v>61</v>
      </c>
      <c r="S1971" t="s">
        <v>899</v>
      </c>
      <c r="T1971" t="s">
        <v>68</v>
      </c>
      <c r="U1971">
        <v>0.36</v>
      </c>
      <c r="V1971" s="1">
        <v>40478</v>
      </c>
      <c r="W1971">
        <f t="shared" si="61"/>
        <v>9.52</v>
      </c>
    </row>
    <row r="1972" spans="1:23" x14ac:dyDescent="0.2">
      <c r="A1972">
        <v>1971</v>
      </c>
      <c r="B1972">
        <v>14112</v>
      </c>
      <c r="C1972" s="1">
        <v>40018</v>
      </c>
      <c r="D1972" t="s">
        <v>21</v>
      </c>
      <c r="E1972">
        <v>1</v>
      </c>
      <c r="F1972">
        <v>49.9604</v>
      </c>
      <c r="G1972">
        <v>0.02</v>
      </c>
      <c r="H1972" t="s">
        <v>56</v>
      </c>
      <c r="I1972">
        <v>-25.76</v>
      </c>
      <c r="J1972">
        <v>50.98</v>
      </c>
      <c r="K1972">
        <v>13.66</v>
      </c>
      <c r="L1972" t="s">
        <v>1520</v>
      </c>
      <c r="M1972">
        <f t="shared" si="60"/>
        <v>10</v>
      </c>
      <c r="N1972" t="s">
        <v>1595</v>
      </c>
      <c r="O1972" t="s">
        <v>1595</v>
      </c>
      <c r="P1972" t="s">
        <v>41</v>
      </c>
      <c r="Q1972" t="s">
        <v>26</v>
      </c>
      <c r="R1972" t="s">
        <v>34</v>
      </c>
      <c r="S1972" t="s">
        <v>517</v>
      </c>
      <c r="T1972" t="s">
        <v>39</v>
      </c>
      <c r="U1972">
        <v>0.57999999999999996</v>
      </c>
      <c r="V1972" s="1">
        <v>40018</v>
      </c>
      <c r="W1972">
        <f t="shared" si="61"/>
        <v>1.0196000000000001</v>
      </c>
    </row>
    <row r="1973" spans="1:23" x14ac:dyDescent="0.2">
      <c r="A1973">
        <v>1972</v>
      </c>
      <c r="B1973">
        <v>14113</v>
      </c>
      <c r="C1973" s="1">
        <v>40759</v>
      </c>
      <c r="D1973" t="s">
        <v>30</v>
      </c>
      <c r="E1973">
        <v>22</v>
      </c>
      <c r="F1973">
        <v>7530.1226000000006</v>
      </c>
      <c r="G1973">
        <v>0.09</v>
      </c>
      <c r="H1973" t="s">
        <v>31</v>
      </c>
      <c r="I1973">
        <v>-774.14480000000015</v>
      </c>
      <c r="J1973">
        <v>376.13</v>
      </c>
      <c r="K1973">
        <v>85.63</v>
      </c>
      <c r="L1973" t="s">
        <v>1611</v>
      </c>
      <c r="M1973">
        <f t="shared" si="60"/>
        <v>15</v>
      </c>
      <c r="N1973" t="s">
        <v>1595</v>
      </c>
      <c r="O1973" t="s">
        <v>1595</v>
      </c>
      <c r="P1973" t="s">
        <v>60</v>
      </c>
      <c r="Q1973" t="s">
        <v>49</v>
      </c>
      <c r="R1973" t="s">
        <v>83</v>
      </c>
      <c r="S1973" t="s">
        <v>725</v>
      </c>
      <c r="T1973" t="s">
        <v>82</v>
      </c>
      <c r="U1973">
        <v>0.74</v>
      </c>
      <c r="V1973" s="1">
        <v>40761</v>
      </c>
      <c r="W1973">
        <f t="shared" si="61"/>
        <v>744.73739999999998</v>
      </c>
    </row>
    <row r="1974" spans="1:23" x14ac:dyDescent="0.2">
      <c r="A1974">
        <v>1973</v>
      </c>
      <c r="B1974">
        <v>14114</v>
      </c>
      <c r="C1974" s="1">
        <v>39909</v>
      </c>
      <c r="D1974" t="s">
        <v>78</v>
      </c>
      <c r="E1974">
        <v>29</v>
      </c>
      <c r="F1974">
        <v>61.323400000000007</v>
      </c>
      <c r="G1974">
        <v>0.03</v>
      </c>
      <c r="H1974" t="s">
        <v>22</v>
      </c>
      <c r="I1974">
        <v>-7.04</v>
      </c>
      <c r="J1974">
        <v>2.1800000000000002</v>
      </c>
      <c r="K1974">
        <v>1.38</v>
      </c>
      <c r="L1974" t="s">
        <v>1545</v>
      </c>
      <c r="M1974">
        <f t="shared" si="60"/>
        <v>12</v>
      </c>
      <c r="N1974" t="s">
        <v>974</v>
      </c>
      <c r="O1974" t="s">
        <v>512</v>
      </c>
      <c r="P1974" t="s">
        <v>25</v>
      </c>
      <c r="Q1974" t="s">
        <v>26</v>
      </c>
      <c r="R1974" t="s">
        <v>66</v>
      </c>
      <c r="S1974" t="s">
        <v>1577</v>
      </c>
      <c r="T1974" t="s">
        <v>68</v>
      </c>
      <c r="U1974">
        <v>0.44</v>
      </c>
      <c r="V1974" s="1">
        <v>39909</v>
      </c>
      <c r="W1974">
        <f t="shared" si="61"/>
        <v>1.8966000000000001</v>
      </c>
    </row>
    <row r="1975" spans="1:23" x14ac:dyDescent="0.2">
      <c r="A1975">
        <v>1974</v>
      </c>
      <c r="B1975">
        <v>14114</v>
      </c>
      <c r="C1975" s="1">
        <v>39909</v>
      </c>
      <c r="D1975" t="s">
        <v>78</v>
      </c>
      <c r="E1975">
        <v>38</v>
      </c>
      <c r="F1975">
        <v>6432.2676000000001</v>
      </c>
      <c r="G1975">
        <v>0.01</v>
      </c>
      <c r="H1975" t="s">
        <v>31</v>
      </c>
      <c r="I1975">
        <v>538.52</v>
      </c>
      <c r="J1975">
        <v>170.98</v>
      </c>
      <c r="K1975">
        <v>35.89</v>
      </c>
      <c r="L1975" t="s">
        <v>1545</v>
      </c>
      <c r="M1975">
        <f t="shared" si="60"/>
        <v>12</v>
      </c>
      <c r="N1975" t="s">
        <v>1595</v>
      </c>
      <c r="O1975" t="s">
        <v>1595</v>
      </c>
      <c r="P1975" t="s">
        <v>25</v>
      </c>
      <c r="Q1975" t="s">
        <v>49</v>
      </c>
      <c r="R1975" t="s">
        <v>80</v>
      </c>
      <c r="S1975" t="s">
        <v>964</v>
      </c>
      <c r="T1975" t="s">
        <v>82</v>
      </c>
      <c r="U1975">
        <v>0.66</v>
      </c>
      <c r="V1975" s="1">
        <v>39911</v>
      </c>
      <c r="W1975">
        <f t="shared" si="61"/>
        <v>64.972399999999993</v>
      </c>
    </row>
    <row r="1976" spans="1:23" x14ac:dyDescent="0.2">
      <c r="A1976">
        <v>1975</v>
      </c>
      <c r="B1976">
        <v>14114</v>
      </c>
      <c r="C1976" s="1">
        <v>39909</v>
      </c>
      <c r="D1976" t="s">
        <v>78</v>
      </c>
      <c r="E1976">
        <v>41</v>
      </c>
      <c r="F1976">
        <v>224.7415</v>
      </c>
      <c r="G1976">
        <v>0.05</v>
      </c>
      <c r="H1976" t="s">
        <v>22</v>
      </c>
      <c r="I1976">
        <v>-136.69999999999999</v>
      </c>
      <c r="J1976">
        <v>5.77</v>
      </c>
      <c r="K1976">
        <v>5.92</v>
      </c>
      <c r="L1976" t="s">
        <v>1545</v>
      </c>
      <c r="M1976">
        <f t="shared" si="60"/>
        <v>12</v>
      </c>
      <c r="N1976" t="s">
        <v>1595</v>
      </c>
      <c r="O1976" t="s">
        <v>1595</v>
      </c>
      <c r="P1976" t="s">
        <v>25</v>
      </c>
      <c r="Q1976" t="s">
        <v>49</v>
      </c>
      <c r="R1976" t="s">
        <v>50</v>
      </c>
      <c r="S1976" t="s">
        <v>1647</v>
      </c>
      <c r="T1976" t="s">
        <v>48</v>
      </c>
      <c r="U1976">
        <v>0.55000000000000004</v>
      </c>
      <c r="V1976" s="1">
        <v>39909</v>
      </c>
      <c r="W1976">
        <f t="shared" si="61"/>
        <v>11.8285</v>
      </c>
    </row>
    <row r="1977" spans="1:23" x14ac:dyDescent="0.2">
      <c r="A1977">
        <v>1976</v>
      </c>
      <c r="B1977">
        <v>14115</v>
      </c>
      <c r="C1977" s="1">
        <v>40039</v>
      </c>
      <c r="D1977" t="s">
        <v>45</v>
      </c>
      <c r="E1977">
        <v>24</v>
      </c>
      <c r="F1977">
        <v>144.69120000000001</v>
      </c>
      <c r="G1977">
        <v>0.04</v>
      </c>
      <c r="H1977" t="s">
        <v>22</v>
      </c>
      <c r="I1977">
        <v>-38.380000000000003</v>
      </c>
      <c r="J1977">
        <v>6.28</v>
      </c>
      <c r="K1977">
        <v>5.41</v>
      </c>
      <c r="L1977" t="s">
        <v>1299</v>
      </c>
      <c r="M1977">
        <f t="shared" si="60"/>
        <v>11</v>
      </c>
      <c r="N1977" t="s">
        <v>1123</v>
      </c>
      <c r="O1977" t="s">
        <v>1123</v>
      </c>
      <c r="P1977" t="s">
        <v>33</v>
      </c>
      <c r="Q1977" t="s">
        <v>49</v>
      </c>
      <c r="R1977" t="s">
        <v>50</v>
      </c>
      <c r="S1977" t="s">
        <v>500</v>
      </c>
      <c r="T1977" t="s">
        <v>39</v>
      </c>
      <c r="U1977">
        <v>0.53</v>
      </c>
      <c r="V1977" s="1">
        <v>40041</v>
      </c>
      <c r="W1977">
        <f t="shared" si="61"/>
        <v>6.0288000000000004</v>
      </c>
    </row>
    <row r="1978" spans="1:23" x14ac:dyDescent="0.2">
      <c r="A1978">
        <v>1977</v>
      </c>
      <c r="B1978">
        <v>14115</v>
      </c>
      <c r="C1978" s="1">
        <v>40039</v>
      </c>
      <c r="D1978" t="s">
        <v>45</v>
      </c>
      <c r="E1978">
        <v>46</v>
      </c>
      <c r="F1978">
        <v>3718.2076000000002</v>
      </c>
      <c r="G1978">
        <v>0.06</v>
      </c>
      <c r="H1978" t="s">
        <v>22</v>
      </c>
      <c r="I1978">
        <v>591.91199999999992</v>
      </c>
      <c r="J1978">
        <v>85.99</v>
      </c>
      <c r="K1978">
        <v>10.78</v>
      </c>
      <c r="L1978" t="s">
        <v>1299</v>
      </c>
      <c r="M1978">
        <f t="shared" si="60"/>
        <v>11</v>
      </c>
      <c r="N1978" t="s">
        <v>1123</v>
      </c>
      <c r="O1978" t="s">
        <v>1123</v>
      </c>
      <c r="P1978" t="s">
        <v>33</v>
      </c>
      <c r="Q1978" t="s">
        <v>42</v>
      </c>
      <c r="R1978" t="s">
        <v>43</v>
      </c>
      <c r="S1978" t="s">
        <v>1213</v>
      </c>
      <c r="T1978" t="s">
        <v>39</v>
      </c>
      <c r="U1978">
        <v>0.57999999999999996</v>
      </c>
      <c r="V1978" s="1">
        <v>40041</v>
      </c>
      <c r="W1978">
        <f t="shared" si="61"/>
        <v>237.33239999999998</v>
      </c>
    </row>
    <row r="1979" spans="1:23" x14ac:dyDescent="0.2">
      <c r="A1979">
        <v>1978</v>
      </c>
      <c r="B1979">
        <v>14116</v>
      </c>
      <c r="C1979" s="1">
        <v>40825</v>
      </c>
      <c r="D1979" t="s">
        <v>30</v>
      </c>
      <c r="E1979">
        <v>1</v>
      </c>
      <c r="F1979">
        <v>28.191800000000001</v>
      </c>
      <c r="G1979">
        <v>0.09</v>
      </c>
      <c r="H1979" t="s">
        <v>22</v>
      </c>
      <c r="I1979">
        <v>-16.0655</v>
      </c>
      <c r="J1979">
        <v>30.98</v>
      </c>
      <c r="K1979">
        <v>11.63</v>
      </c>
      <c r="L1979" t="s">
        <v>190</v>
      </c>
      <c r="M1979">
        <f t="shared" si="60"/>
        <v>13</v>
      </c>
      <c r="N1979" t="s">
        <v>173</v>
      </c>
      <c r="O1979" t="s">
        <v>173</v>
      </c>
      <c r="P1979" t="s">
        <v>25</v>
      </c>
      <c r="Q1979" t="s">
        <v>26</v>
      </c>
      <c r="R1979" t="s">
        <v>37</v>
      </c>
      <c r="S1979" t="s">
        <v>228</v>
      </c>
      <c r="T1979" t="s">
        <v>39</v>
      </c>
      <c r="U1979">
        <v>0.37</v>
      </c>
      <c r="V1979" s="1">
        <v>40827</v>
      </c>
      <c r="W1979">
        <f t="shared" si="61"/>
        <v>2.7881999999999998</v>
      </c>
    </row>
    <row r="1980" spans="1:23" x14ac:dyDescent="0.2">
      <c r="A1980">
        <v>1979</v>
      </c>
      <c r="B1980">
        <v>14116</v>
      </c>
      <c r="C1980" s="1">
        <v>40825</v>
      </c>
      <c r="D1980" t="s">
        <v>30</v>
      </c>
      <c r="E1980">
        <v>42</v>
      </c>
      <c r="F1980">
        <v>1320.1188</v>
      </c>
      <c r="G1980">
        <v>0.09</v>
      </c>
      <c r="H1980" t="s">
        <v>22</v>
      </c>
      <c r="I1980">
        <v>161.483</v>
      </c>
      <c r="J1980">
        <v>34.54</v>
      </c>
      <c r="K1980">
        <v>14.72</v>
      </c>
      <c r="L1980" t="s">
        <v>190</v>
      </c>
      <c r="M1980">
        <f t="shared" si="60"/>
        <v>13</v>
      </c>
      <c r="N1980" t="s">
        <v>173</v>
      </c>
      <c r="O1980" t="s">
        <v>173</v>
      </c>
      <c r="P1980" t="s">
        <v>25</v>
      </c>
      <c r="Q1980" t="s">
        <v>26</v>
      </c>
      <c r="R1980" t="s">
        <v>37</v>
      </c>
      <c r="S1980" t="s">
        <v>229</v>
      </c>
      <c r="T1980" t="s">
        <v>39</v>
      </c>
      <c r="U1980">
        <v>0.37</v>
      </c>
      <c r="V1980" s="1">
        <v>40826</v>
      </c>
      <c r="W1980">
        <f t="shared" si="61"/>
        <v>130.56120000000001</v>
      </c>
    </row>
    <row r="1981" spans="1:23" x14ac:dyDescent="0.2">
      <c r="A1981">
        <v>1980</v>
      </c>
      <c r="B1981">
        <v>14117</v>
      </c>
      <c r="C1981" s="1">
        <v>40415</v>
      </c>
      <c r="D1981" t="s">
        <v>45</v>
      </c>
      <c r="E1981">
        <v>4</v>
      </c>
      <c r="F1981">
        <v>4.5599999999999996</v>
      </c>
      <c r="G1981">
        <v>0</v>
      </c>
      <c r="H1981" t="s">
        <v>22</v>
      </c>
      <c r="I1981">
        <v>-1.5</v>
      </c>
      <c r="J1981">
        <v>1.1399999999999999</v>
      </c>
      <c r="K1981">
        <v>0.7</v>
      </c>
      <c r="L1981" t="s">
        <v>1062</v>
      </c>
      <c r="M1981">
        <f t="shared" si="60"/>
        <v>12</v>
      </c>
      <c r="N1981" t="s">
        <v>1813</v>
      </c>
      <c r="O1981" t="s">
        <v>512</v>
      </c>
      <c r="P1981" t="s">
        <v>41</v>
      </c>
      <c r="Q1981" t="s">
        <v>26</v>
      </c>
      <c r="R1981" t="s">
        <v>66</v>
      </c>
      <c r="S1981" t="s">
        <v>1657</v>
      </c>
      <c r="T1981" t="s">
        <v>68</v>
      </c>
      <c r="U1981">
        <v>0.38</v>
      </c>
      <c r="V1981" s="1">
        <v>40417</v>
      </c>
      <c r="W1981">
        <f t="shared" si="61"/>
        <v>0</v>
      </c>
    </row>
    <row r="1982" spans="1:23" x14ac:dyDescent="0.2">
      <c r="A1982">
        <v>1981</v>
      </c>
      <c r="B1982">
        <v>14119</v>
      </c>
      <c r="C1982" s="1">
        <v>40329</v>
      </c>
      <c r="D1982" t="s">
        <v>21</v>
      </c>
      <c r="E1982">
        <v>24</v>
      </c>
      <c r="F1982">
        <v>94.300799999999995</v>
      </c>
      <c r="G1982">
        <v>0.06</v>
      </c>
      <c r="H1982" t="s">
        <v>22</v>
      </c>
      <c r="I1982">
        <v>-95.41</v>
      </c>
      <c r="J1982">
        <v>4.18</v>
      </c>
      <c r="K1982">
        <v>6.92</v>
      </c>
      <c r="L1982" t="s">
        <v>1789</v>
      </c>
      <c r="M1982">
        <f t="shared" si="60"/>
        <v>14</v>
      </c>
      <c r="N1982" t="s">
        <v>1123</v>
      </c>
      <c r="O1982" t="s">
        <v>1123</v>
      </c>
      <c r="P1982" t="s">
        <v>60</v>
      </c>
      <c r="Q1982" t="s">
        <v>49</v>
      </c>
      <c r="R1982" t="s">
        <v>50</v>
      </c>
      <c r="S1982" t="s">
        <v>980</v>
      </c>
      <c r="T1982" t="s">
        <v>39</v>
      </c>
      <c r="U1982">
        <v>0.49</v>
      </c>
      <c r="V1982" s="1">
        <v>40333</v>
      </c>
      <c r="W1982">
        <f t="shared" si="61"/>
        <v>6.0191999999999997</v>
      </c>
    </row>
    <row r="1983" spans="1:23" x14ac:dyDescent="0.2">
      <c r="A1983">
        <v>1982</v>
      </c>
      <c r="B1983">
        <v>14119</v>
      </c>
      <c r="C1983" s="1">
        <v>40329</v>
      </c>
      <c r="D1983" t="s">
        <v>21</v>
      </c>
      <c r="E1983">
        <v>35</v>
      </c>
      <c r="F1983">
        <v>1881.2640000000001</v>
      </c>
      <c r="G1983">
        <v>0.04</v>
      </c>
      <c r="H1983" t="s">
        <v>22</v>
      </c>
      <c r="I1983">
        <v>296.65800000000002</v>
      </c>
      <c r="J1983">
        <v>55.99</v>
      </c>
      <c r="K1983">
        <v>3.3</v>
      </c>
      <c r="L1983" t="s">
        <v>1789</v>
      </c>
      <c r="M1983">
        <f t="shared" si="60"/>
        <v>14</v>
      </c>
      <c r="N1983" t="s">
        <v>1123</v>
      </c>
      <c r="O1983" t="s">
        <v>1123</v>
      </c>
      <c r="P1983" t="s">
        <v>60</v>
      </c>
      <c r="Q1983" t="s">
        <v>42</v>
      </c>
      <c r="R1983" t="s">
        <v>43</v>
      </c>
      <c r="S1983" t="s">
        <v>292</v>
      </c>
      <c r="T1983" t="s">
        <v>52</v>
      </c>
      <c r="U1983">
        <v>0.59</v>
      </c>
      <c r="V1983" s="1">
        <v>40334</v>
      </c>
      <c r="W1983">
        <f t="shared" si="61"/>
        <v>78.38600000000001</v>
      </c>
    </row>
    <row r="1984" spans="1:23" x14ac:dyDescent="0.2">
      <c r="A1984">
        <v>1983</v>
      </c>
      <c r="B1984">
        <v>14119</v>
      </c>
      <c r="C1984" s="1">
        <v>40329</v>
      </c>
      <c r="D1984" t="s">
        <v>21</v>
      </c>
      <c r="E1984">
        <v>31</v>
      </c>
      <c r="F1984">
        <v>1059.9055000000001</v>
      </c>
      <c r="G1984">
        <v>0.05</v>
      </c>
      <c r="H1984" t="s">
        <v>22</v>
      </c>
      <c r="I1984">
        <v>-158.60900000000001</v>
      </c>
      <c r="J1984">
        <v>35.99</v>
      </c>
      <c r="K1984">
        <v>5</v>
      </c>
      <c r="L1984" t="s">
        <v>1789</v>
      </c>
      <c r="M1984">
        <f t="shared" si="60"/>
        <v>14</v>
      </c>
      <c r="N1984" t="s">
        <v>1123</v>
      </c>
      <c r="O1984" t="s">
        <v>1123</v>
      </c>
      <c r="P1984" t="s">
        <v>60</v>
      </c>
      <c r="Q1984" t="s">
        <v>42</v>
      </c>
      <c r="R1984" t="s">
        <v>43</v>
      </c>
      <c r="S1984" t="s">
        <v>825</v>
      </c>
      <c r="T1984" t="s">
        <v>39</v>
      </c>
      <c r="U1984">
        <v>0.85</v>
      </c>
      <c r="V1984" s="1">
        <v>40331</v>
      </c>
      <c r="W1984">
        <f t="shared" si="61"/>
        <v>55.784500000000008</v>
      </c>
    </row>
    <row r="1985" spans="1:23" x14ac:dyDescent="0.2">
      <c r="A1985">
        <v>1984</v>
      </c>
      <c r="B1985">
        <v>14147</v>
      </c>
      <c r="C1985" s="1">
        <v>40244</v>
      </c>
      <c r="D1985" t="s">
        <v>45</v>
      </c>
      <c r="E1985">
        <v>8</v>
      </c>
      <c r="F1985">
        <v>325.45439999999996</v>
      </c>
      <c r="G1985">
        <v>0.03</v>
      </c>
      <c r="H1985" t="s">
        <v>22</v>
      </c>
      <c r="I1985">
        <v>107.321</v>
      </c>
      <c r="J1985">
        <v>41.94</v>
      </c>
      <c r="K1985">
        <v>2.99</v>
      </c>
      <c r="L1985" t="s">
        <v>1304</v>
      </c>
      <c r="M1985">
        <f t="shared" si="60"/>
        <v>13</v>
      </c>
      <c r="N1985" t="s">
        <v>1123</v>
      </c>
      <c r="O1985" t="s">
        <v>1123</v>
      </c>
      <c r="P1985" t="s">
        <v>60</v>
      </c>
      <c r="Q1985" t="s">
        <v>26</v>
      </c>
      <c r="R1985" t="s">
        <v>37</v>
      </c>
      <c r="S1985" t="s">
        <v>369</v>
      </c>
      <c r="T1985" t="s">
        <v>39</v>
      </c>
      <c r="U1985">
        <v>0.35</v>
      </c>
      <c r="V1985" s="1">
        <v>40247</v>
      </c>
      <c r="W1985">
        <f t="shared" si="61"/>
        <v>10.0656</v>
      </c>
    </row>
    <row r="1986" spans="1:23" x14ac:dyDescent="0.2">
      <c r="A1986">
        <v>1985</v>
      </c>
      <c r="B1986">
        <v>14147</v>
      </c>
      <c r="C1986" s="1">
        <v>40244</v>
      </c>
      <c r="D1986" t="s">
        <v>45</v>
      </c>
      <c r="E1986">
        <v>16</v>
      </c>
      <c r="F1986">
        <v>63.001600000000003</v>
      </c>
      <c r="G1986">
        <v>0.08</v>
      </c>
      <c r="H1986" t="s">
        <v>22</v>
      </c>
      <c r="I1986">
        <v>-69.34</v>
      </c>
      <c r="J1986">
        <v>4.28</v>
      </c>
      <c r="K1986">
        <v>6.72</v>
      </c>
      <c r="L1986" t="s">
        <v>1304</v>
      </c>
      <c r="M1986">
        <f t="shared" si="60"/>
        <v>13</v>
      </c>
      <c r="N1986" t="s">
        <v>1123</v>
      </c>
      <c r="O1986" t="s">
        <v>1123</v>
      </c>
      <c r="P1986" t="s">
        <v>60</v>
      </c>
      <c r="Q1986" t="s">
        <v>26</v>
      </c>
      <c r="R1986" t="s">
        <v>61</v>
      </c>
      <c r="S1986" t="s">
        <v>1007</v>
      </c>
      <c r="T1986" t="s">
        <v>39</v>
      </c>
      <c r="U1986">
        <v>0.4</v>
      </c>
      <c r="V1986" s="1">
        <v>40245</v>
      </c>
      <c r="W1986">
        <f t="shared" si="61"/>
        <v>5.4784000000000006</v>
      </c>
    </row>
    <row r="1987" spans="1:23" x14ac:dyDescent="0.2">
      <c r="A1987">
        <v>1986</v>
      </c>
      <c r="B1987">
        <v>14147</v>
      </c>
      <c r="C1987" s="1">
        <v>40244</v>
      </c>
      <c r="D1987" t="s">
        <v>45</v>
      </c>
      <c r="E1987">
        <v>45</v>
      </c>
      <c r="F1987">
        <v>175.26600000000002</v>
      </c>
      <c r="G1987">
        <v>0.09</v>
      </c>
      <c r="H1987" t="s">
        <v>22</v>
      </c>
      <c r="I1987">
        <v>-148.87</v>
      </c>
      <c r="J1987">
        <v>4.28</v>
      </c>
      <c r="K1987">
        <v>5.74</v>
      </c>
      <c r="L1987" t="s">
        <v>1304</v>
      </c>
      <c r="M1987">
        <f t="shared" ref="M1987:M2050" si="62">LEN(L1987)</f>
        <v>13</v>
      </c>
      <c r="N1987" t="s">
        <v>1123</v>
      </c>
      <c r="O1987" t="s">
        <v>1123</v>
      </c>
      <c r="P1987" t="s">
        <v>60</v>
      </c>
      <c r="Q1987" t="s">
        <v>26</v>
      </c>
      <c r="R1987" t="s">
        <v>61</v>
      </c>
      <c r="S1987" t="s">
        <v>648</v>
      </c>
      <c r="T1987" t="s">
        <v>39</v>
      </c>
      <c r="U1987">
        <v>0.4</v>
      </c>
      <c r="V1987" s="1">
        <v>40246</v>
      </c>
      <c r="W1987">
        <f t="shared" ref="W1987:W2050" si="63">(J1987*E1987)*G1987</f>
        <v>17.334</v>
      </c>
    </row>
    <row r="1988" spans="1:23" x14ac:dyDescent="0.2">
      <c r="A1988">
        <v>1987</v>
      </c>
      <c r="B1988">
        <v>14176</v>
      </c>
      <c r="C1988" s="1">
        <v>39884</v>
      </c>
      <c r="D1988" t="s">
        <v>21</v>
      </c>
      <c r="E1988">
        <v>39</v>
      </c>
      <c r="F1988">
        <v>1389.5739000000001</v>
      </c>
      <c r="G1988">
        <v>0.01</v>
      </c>
      <c r="H1988" t="s">
        <v>22</v>
      </c>
      <c r="I1988">
        <v>453.798</v>
      </c>
      <c r="J1988">
        <v>35.99</v>
      </c>
      <c r="K1988">
        <v>5.99</v>
      </c>
      <c r="L1988" t="s">
        <v>2077</v>
      </c>
      <c r="M1988">
        <f t="shared" si="62"/>
        <v>12</v>
      </c>
      <c r="N1988" t="s">
        <v>2073</v>
      </c>
      <c r="O1988" t="s">
        <v>704</v>
      </c>
      <c r="P1988" t="s">
        <v>25</v>
      </c>
      <c r="Q1988" t="s">
        <v>42</v>
      </c>
      <c r="R1988" t="s">
        <v>43</v>
      </c>
      <c r="S1988" t="s">
        <v>907</v>
      </c>
      <c r="T1988" t="s">
        <v>68</v>
      </c>
      <c r="U1988">
        <v>0.38</v>
      </c>
      <c r="V1988" s="1">
        <v>39891</v>
      </c>
      <c r="W1988">
        <f t="shared" si="63"/>
        <v>14.036100000000001</v>
      </c>
    </row>
    <row r="1989" spans="1:23" x14ac:dyDescent="0.2">
      <c r="A1989">
        <v>1988</v>
      </c>
      <c r="B1989">
        <v>14182</v>
      </c>
      <c r="C1989" s="1">
        <v>39986</v>
      </c>
      <c r="D1989" t="s">
        <v>21</v>
      </c>
      <c r="E1989">
        <v>23</v>
      </c>
      <c r="F1989">
        <v>2752.8815</v>
      </c>
      <c r="G1989">
        <v>0.05</v>
      </c>
      <c r="H1989" t="s">
        <v>22</v>
      </c>
      <c r="I1989">
        <v>355.93200000000002</v>
      </c>
      <c r="J1989">
        <v>125.99</v>
      </c>
      <c r="K1989">
        <v>8.08</v>
      </c>
      <c r="L1989" t="s">
        <v>1469</v>
      </c>
      <c r="M1989">
        <f t="shared" si="62"/>
        <v>13</v>
      </c>
      <c r="N1989" t="s">
        <v>974</v>
      </c>
      <c r="O1989" t="s">
        <v>512</v>
      </c>
      <c r="P1989" t="s">
        <v>25</v>
      </c>
      <c r="Q1989" t="s">
        <v>42</v>
      </c>
      <c r="R1989" t="s">
        <v>43</v>
      </c>
      <c r="S1989" t="s">
        <v>271</v>
      </c>
      <c r="T1989" t="s">
        <v>39</v>
      </c>
      <c r="U1989">
        <v>0.56999999999999995</v>
      </c>
      <c r="V1989" s="1">
        <v>39991</v>
      </c>
      <c r="W1989">
        <f t="shared" si="63"/>
        <v>144.88849999999999</v>
      </c>
    </row>
    <row r="1990" spans="1:23" x14ac:dyDescent="0.2">
      <c r="A1990">
        <v>1989</v>
      </c>
      <c r="B1990">
        <v>14210</v>
      </c>
      <c r="C1990" s="1">
        <v>41086</v>
      </c>
      <c r="D1990" t="s">
        <v>45</v>
      </c>
      <c r="E1990">
        <v>19</v>
      </c>
      <c r="F1990">
        <v>632.51</v>
      </c>
      <c r="G1990">
        <v>0</v>
      </c>
      <c r="H1990" t="s">
        <v>22</v>
      </c>
      <c r="I1990">
        <v>213.2</v>
      </c>
      <c r="J1990">
        <v>33.29</v>
      </c>
      <c r="K1990">
        <v>1.99</v>
      </c>
      <c r="L1990" t="s">
        <v>1611</v>
      </c>
      <c r="M1990">
        <f t="shared" si="62"/>
        <v>15</v>
      </c>
      <c r="N1990" t="s">
        <v>1595</v>
      </c>
      <c r="O1990" t="s">
        <v>1595</v>
      </c>
      <c r="P1990" t="s">
        <v>60</v>
      </c>
      <c r="Q1990" t="s">
        <v>42</v>
      </c>
      <c r="R1990" t="s">
        <v>70</v>
      </c>
      <c r="S1990" t="s">
        <v>1615</v>
      </c>
      <c r="T1990" t="s">
        <v>52</v>
      </c>
      <c r="U1990">
        <v>0.41</v>
      </c>
      <c r="V1990" s="1">
        <v>41088</v>
      </c>
      <c r="W1990">
        <f t="shared" si="63"/>
        <v>0</v>
      </c>
    </row>
    <row r="1991" spans="1:23" x14ac:dyDescent="0.2">
      <c r="A1991">
        <v>1990</v>
      </c>
      <c r="B1991">
        <v>14211</v>
      </c>
      <c r="C1991" s="1">
        <v>39856</v>
      </c>
      <c r="D1991" t="s">
        <v>45</v>
      </c>
      <c r="E1991">
        <v>22</v>
      </c>
      <c r="F1991">
        <v>3188.6976</v>
      </c>
      <c r="G1991">
        <v>0.04</v>
      </c>
      <c r="H1991" t="s">
        <v>22</v>
      </c>
      <c r="I1991">
        <v>1046.69</v>
      </c>
      <c r="J1991">
        <v>150.97999999999999</v>
      </c>
      <c r="K1991">
        <v>13.99</v>
      </c>
      <c r="L1991" t="s">
        <v>1302</v>
      </c>
      <c r="M1991">
        <f t="shared" si="62"/>
        <v>12</v>
      </c>
      <c r="N1991" t="s">
        <v>1123</v>
      </c>
      <c r="O1991" t="s">
        <v>1123</v>
      </c>
      <c r="P1991" t="s">
        <v>60</v>
      </c>
      <c r="Q1991" t="s">
        <v>42</v>
      </c>
      <c r="R1991" t="s">
        <v>210</v>
      </c>
      <c r="S1991" t="s">
        <v>341</v>
      </c>
      <c r="T1991" t="s">
        <v>48</v>
      </c>
      <c r="U1991">
        <v>0.38</v>
      </c>
      <c r="V1991" s="1">
        <v>39859</v>
      </c>
      <c r="W1991">
        <f t="shared" si="63"/>
        <v>132.86240000000001</v>
      </c>
    </row>
    <row r="1992" spans="1:23" x14ac:dyDescent="0.2">
      <c r="A1992">
        <v>1991</v>
      </c>
      <c r="B1992">
        <v>14211</v>
      </c>
      <c r="C1992" s="1">
        <v>39856</v>
      </c>
      <c r="D1992" t="s">
        <v>45</v>
      </c>
      <c r="E1992">
        <v>14</v>
      </c>
      <c r="F1992">
        <v>2367.9935999999998</v>
      </c>
      <c r="G1992">
        <v>0.04</v>
      </c>
      <c r="H1992" t="s">
        <v>22</v>
      </c>
      <c r="I1992">
        <v>320.10000000000002</v>
      </c>
      <c r="J1992">
        <v>176.19</v>
      </c>
      <c r="K1992">
        <v>11.87</v>
      </c>
      <c r="L1992" t="s">
        <v>1302</v>
      </c>
      <c r="M1992">
        <f t="shared" si="62"/>
        <v>12</v>
      </c>
      <c r="N1992" t="s">
        <v>1123</v>
      </c>
      <c r="O1992" t="s">
        <v>1123</v>
      </c>
      <c r="P1992" t="s">
        <v>60</v>
      </c>
      <c r="Q1992" t="s">
        <v>26</v>
      </c>
      <c r="R1992" t="s">
        <v>27</v>
      </c>
      <c r="S1992" t="s">
        <v>1305</v>
      </c>
      <c r="T1992" t="s">
        <v>39</v>
      </c>
      <c r="U1992">
        <v>0.62</v>
      </c>
      <c r="V1992" s="1">
        <v>39858</v>
      </c>
      <c r="W1992">
        <f t="shared" si="63"/>
        <v>98.666399999999996</v>
      </c>
    </row>
    <row r="1993" spans="1:23" x14ac:dyDescent="0.2">
      <c r="A1993">
        <v>1992</v>
      </c>
      <c r="B1993">
        <v>14212</v>
      </c>
      <c r="C1993" s="1">
        <v>40955</v>
      </c>
      <c r="D1993" t="s">
        <v>78</v>
      </c>
      <c r="E1993">
        <v>4</v>
      </c>
      <c r="F1993">
        <v>24.96</v>
      </c>
      <c r="G1993">
        <v>0</v>
      </c>
      <c r="H1993" t="s">
        <v>22</v>
      </c>
      <c r="I1993">
        <v>-17.16</v>
      </c>
      <c r="J1993">
        <v>6.24</v>
      </c>
      <c r="K1993">
        <v>5.22</v>
      </c>
      <c r="L1993" t="s">
        <v>2127</v>
      </c>
      <c r="M1993">
        <f t="shared" si="62"/>
        <v>11</v>
      </c>
      <c r="N1993" t="s">
        <v>2073</v>
      </c>
      <c r="O1993" t="s">
        <v>704</v>
      </c>
      <c r="P1993" t="s">
        <v>25</v>
      </c>
      <c r="Q1993" t="s">
        <v>49</v>
      </c>
      <c r="R1993" t="s">
        <v>50</v>
      </c>
      <c r="S1993" t="s">
        <v>1140</v>
      </c>
      <c r="T1993" t="s">
        <v>39</v>
      </c>
      <c r="U1993">
        <v>0.6</v>
      </c>
      <c r="V1993" s="1">
        <v>40956</v>
      </c>
      <c r="W1993">
        <f t="shared" si="63"/>
        <v>0</v>
      </c>
    </row>
    <row r="1994" spans="1:23" x14ac:dyDescent="0.2">
      <c r="A1994">
        <v>1993</v>
      </c>
      <c r="B1994">
        <v>14212</v>
      </c>
      <c r="C1994" s="1">
        <v>40955</v>
      </c>
      <c r="D1994" t="s">
        <v>78</v>
      </c>
      <c r="E1994">
        <v>8</v>
      </c>
      <c r="F1994">
        <v>20.462399999999999</v>
      </c>
      <c r="G1994">
        <v>0.02</v>
      </c>
      <c r="H1994" t="s">
        <v>22</v>
      </c>
      <c r="I1994">
        <v>4.63</v>
      </c>
      <c r="J1994">
        <v>2.61</v>
      </c>
      <c r="K1994">
        <v>0.5</v>
      </c>
      <c r="L1994" t="s">
        <v>2127</v>
      </c>
      <c r="M1994">
        <f t="shared" si="62"/>
        <v>11</v>
      </c>
      <c r="N1994" t="s">
        <v>2073</v>
      </c>
      <c r="O1994" t="s">
        <v>704</v>
      </c>
      <c r="P1994" t="s">
        <v>25</v>
      </c>
      <c r="Q1994" t="s">
        <v>26</v>
      </c>
      <c r="R1994" t="s">
        <v>88</v>
      </c>
      <c r="S1994" t="s">
        <v>528</v>
      </c>
      <c r="T1994" t="s">
        <v>39</v>
      </c>
      <c r="U1994">
        <v>0.39</v>
      </c>
      <c r="V1994" s="1">
        <v>40957</v>
      </c>
      <c r="W1994">
        <f t="shared" si="63"/>
        <v>0.41759999999999997</v>
      </c>
    </row>
    <row r="1995" spans="1:23" x14ac:dyDescent="0.2">
      <c r="A1995">
        <v>1994</v>
      </c>
      <c r="B1995">
        <v>14215</v>
      </c>
      <c r="C1995" s="1">
        <v>41103</v>
      </c>
      <c r="D1995" t="s">
        <v>63</v>
      </c>
      <c r="E1995">
        <v>44</v>
      </c>
      <c r="F1995">
        <v>2270.2415999999998</v>
      </c>
      <c r="G1995">
        <v>7.0000000000000007E-2</v>
      </c>
      <c r="H1995" t="s">
        <v>22</v>
      </c>
      <c r="I1995">
        <v>964.1</v>
      </c>
      <c r="J1995">
        <v>55.48</v>
      </c>
      <c r="K1995">
        <v>6.79</v>
      </c>
      <c r="L1995" t="s">
        <v>1459</v>
      </c>
      <c r="M1995">
        <f t="shared" si="62"/>
        <v>10</v>
      </c>
      <c r="N1995" t="s">
        <v>1453</v>
      </c>
      <c r="O1995" t="s">
        <v>512</v>
      </c>
      <c r="P1995" t="s">
        <v>60</v>
      </c>
      <c r="Q1995" t="s">
        <v>26</v>
      </c>
      <c r="R1995" t="s">
        <v>61</v>
      </c>
      <c r="S1995" t="s">
        <v>1065</v>
      </c>
      <c r="T1995" t="s">
        <v>39</v>
      </c>
      <c r="U1995">
        <v>0.37</v>
      </c>
      <c r="V1995" s="1">
        <v>41104</v>
      </c>
      <c r="W1995">
        <f t="shared" si="63"/>
        <v>170.8784</v>
      </c>
    </row>
    <row r="1996" spans="1:23" x14ac:dyDescent="0.2">
      <c r="A1996">
        <v>1995</v>
      </c>
      <c r="B1996">
        <v>14240</v>
      </c>
      <c r="C1996" s="1">
        <v>40956</v>
      </c>
      <c r="D1996" t="s">
        <v>30</v>
      </c>
      <c r="E1996">
        <v>24</v>
      </c>
      <c r="F1996">
        <v>66.72</v>
      </c>
      <c r="G1996">
        <v>0</v>
      </c>
      <c r="H1996" t="s">
        <v>22</v>
      </c>
      <c r="I1996">
        <v>1.3090000000000002</v>
      </c>
      <c r="J1996">
        <v>2.78</v>
      </c>
      <c r="K1996">
        <v>1.49</v>
      </c>
      <c r="L1996" t="s">
        <v>884</v>
      </c>
      <c r="M1996">
        <f t="shared" si="62"/>
        <v>13</v>
      </c>
      <c r="N1996" t="s">
        <v>703</v>
      </c>
      <c r="O1996" t="s">
        <v>704</v>
      </c>
      <c r="P1996" t="s">
        <v>41</v>
      </c>
      <c r="Q1996" t="s">
        <v>26</v>
      </c>
      <c r="R1996" t="s">
        <v>37</v>
      </c>
      <c r="S1996" t="s">
        <v>569</v>
      </c>
      <c r="T1996" t="s">
        <v>39</v>
      </c>
      <c r="U1996">
        <v>0.39</v>
      </c>
      <c r="V1996" s="1">
        <v>40957</v>
      </c>
      <c r="W1996">
        <f t="shared" si="63"/>
        <v>0</v>
      </c>
    </row>
    <row r="1997" spans="1:23" x14ac:dyDescent="0.2">
      <c r="A1997">
        <v>1996</v>
      </c>
      <c r="B1997">
        <v>14241</v>
      </c>
      <c r="C1997" s="1">
        <v>41074</v>
      </c>
      <c r="D1997" t="s">
        <v>78</v>
      </c>
      <c r="E1997">
        <v>22</v>
      </c>
      <c r="F1997">
        <v>246.47700000000003</v>
      </c>
      <c r="G1997">
        <v>0.03</v>
      </c>
      <c r="H1997" t="s">
        <v>22</v>
      </c>
      <c r="I1997">
        <v>48.86</v>
      </c>
      <c r="J1997">
        <v>11.55</v>
      </c>
      <c r="K1997">
        <v>2.36</v>
      </c>
      <c r="L1997" t="s">
        <v>1965</v>
      </c>
      <c r="M1997">
        <f t="shared" si="62"/>
        <v>14</v>
      </c>
      <c r="N1997" t="s">
        <v>1905</v>
      </c>
      <c r="O1997" t="s">
        <v>673</v>
      </c>
      <c r="P1997" t="s">
        <v>60</v>
      </c>
      <c r="Q1997" t="s">
        <v>26</v>
      </c>
      <c r="R1997" t="s">
        <v>95</v>
      </c>
      <c r="S1997" t="s">
        <v>990</v>
      </c>
      <c r="T1997" t="s">
        <v>68</v>
      </c>
      <c r="U1997">
        <v>0.55000000000000004</v>
      </c>
      <c r="V1997" s="1">
        <v>41075</v>
      </c>
      <c r="W1997">
        <f t="shared" si="63"/>
        <v>7.6230000000000002</v>
      </c>
    </row>
    <row r="1998" spans="1:23" x14ac:dyDescent="0.2">
      <c r="A1998">
        <v>1997</v>
      </c>
      <c r="B1998">
        <v>14242</v>
      </c>
      <c r="C1998" s="1">
        <v>40671</v>
      </c>
      <c r="D1998" t="s">
        <v>30</v>
      </c>
      <c r="E1998">
        <v>35</v>
      </c>
      <c r="F1998">
        <v>1043.2835</v>
      </c>
      <c r="G1998">
        <v>0.03</v>
      </c>
      <c r="H1998" t="s">
        <v>22</v>
      </c>
      <c r="I1998">
        <v>8.9999999999999751</v>
      </c>
      <c r="J1998">
        <v>30.73</v>
      </c>
      <c r="K1998">
        <v>4</v>
      </c>
      <c r="L1998" t="s">
        <v>1963</v>
      </c>
      <c r="M1998">
        <f t="shared" si="62"/>
        <v>13</v>
      </c>
      <c r="N1998" t="s">
        <v>1905</v>
      </c>
      <c r="O1998" t="s">
        <v>673</v>
      </c>
      <c r="P1998" t="s">
        <v>41</v>
      </c>
      <c r="Q1998" t="s">
        <v>42</v>
      </c>
      <c r="R1998" t="s">
        <v>70</v>
      </c>
      <c r="S1998" t="s">
        <v>270</v>
      </c>
      <c r="T1998" t="s">
        <v>39</v>
      </c>
      <c r="U1998">
        <v>0.75</v>
      </c>
      <c r="V1998" s="1">
        <v>40673</v>
      </c>
      <c r="W1998">
        <f t="shared" si="63"/>
        <v>32.266500000000001</v>
      </c>
    </row>
    <row r="1999" spans="1:23" x14ac:dyDescent="0.2">
      <c r="A1999">
        <v>1998</v>
      </c>
      <c r="B1999">
        <v>14245</v>
      </c>
      <c r="C1999" s="1">
        <v>40220</v>
      </c>
      <c r="D1999" t="s">
        <v>78</v>
      </c>
      <c r="E1999">
        <v>17</v>
      </c>
      <c r="F1999">
        <v>430.69499999999994</v>
      </c>
      <c r="G1999">
        <v>0.1</v>
      </c>
      <c r="H1999" t="s">
        <v>22</v>
      </c>
      <c r="I1999">
        <v>29.7</v>
      </c>
      <c r="J1999">
        <v>28.15</v>
      </c>
      <c r="K1999">
        <v>6.17</v>
      </c>
      <c r="L1999" t="s">
        <v>1993</v>
      </c>
      <c r="M1999">
        <f t="shared" si="62"/>
        <v>12</v>
      </c>
      <c r="N1999" t="s">
        <v>1905</v>
      </c>
      <c r="O1999" t="s">
        <v>673</v>
      </c>
      <c r="P1999" t="s">
        <v>25</v>
      </c>
      <c r="Q1999" t="s">
        <v>26</v>
      </c>
      <c r="R1999" t="s">
        <v>95</v>
      </c>
      <c r="S1999" t="s">
        <v>1753</v>
      </c>
      <c r="T1999" t="s">
        <v>52</v>
      </c>
      <c r="U1999">
        <v>0.55000000000000004</v>
      </c>
      <c r="V1999" s="1">
        <v>40221</v>
      </c>
      <c r="W1999">
        <f t="shared" si="63"/>
        <v>47.854999999999997</v>
      </c>
    </row>
    <row r="2000" spans="1:23" x14ac:dyDescent="0.2">
      <c r="A2000">
        <v>1999</v>
      </c>
      <c r="B2000">
        <v>14247</v>
      </c>
      <c r="C2000" s="1">
        <v>40771</v>
      </c>
      <c r="D2000" t="s">
        <v>78</v>
      </c>
      <c r="E2000">
        <v>4</v>
      </c>
      <c r="F2000">
        <v>12.7652</v>
      </c>
      <c r="G2000">
        <v>0.03</v>
      </c>
      <c r="H2000" t="s">
        <v>22</v>
      </c>
      <c r="I2000">
        <v>-2.4900000000000002</v>
      </c>
      <c r="J2000">
        <v>3.29</v>
      </c>
      <c r="K2000">
        <v>1.35</v>
      </c>
      <c r="L2000" t="s">
        <v>1750</v>
      </c>
      <c r="M2000">
        <f t="shared" si="62"/>
        <v>13</v>
      </c>
      <c r="N2000" t="s">
        <v>1123</v>
      </c>
      <c r="O2000" t="s">
        <v>1123</v>
      </c>
      <c r="P2000" t="s">
        <v>60</v>
      </c>
      <c r="Q2000" t="s">
        <v>26</v>
      </c>
      <c r="R2000" t="s">
        <v>66</v>
      </c>
      <c r="S2000" t="s">
        <v>464</v>
      </c>
      <c r="T2000" t="s">
        <v>68</v>
      </c>
      <c r="U2000">
        <v>0.4</v>
      </c>
      <c r="V2000" s="1">
        <v>40773</v>
      </c>
      <c r="W2000">
        <f t="shared" si="63"/>
        <v>0.39479999999999998</v>
      </c>
    </row>
    <row r="2001" spans="1:23" x14ac:dyDescent="0.2">
      <c r="A2001">
        <v>2000</v>
      </c>
      <c r="B2001">
        <v>14272</v>
      </c>
      <c r="C2001" s="1">
        <v>40951</v>
      </c>
      <c r="D2001" t="s">
        <v>63</v>
      </c>
      <c r="E2001">
        <v>32</v>
      </c>
      <c r="F2001">
        <v>2409.9648000000002</v>
      </c>
      <c r="G2001">
        <v>7.0000000000000007E-2</v>
      </c>
      <c r="H2001" t="s">
        <v>22</v>
      </c>
      <c r="I2001">
        <v>575.1</v>
      </c>
      <c r="J2001">
        <v>80.98</v>
      </c>
      <c r="K2001">
        <v>4.5</v>
      </c>
      <c r="L2001" t="s">
        <v>1600</v>
      </c>
      <c r="M2001">
        <f t="shared" si="62"/>
        <v>13</v>
      </c>
      <c r="N2001" t="s">
        <v>1595</v>
      </c>
      <c r="O2001" t="s">
        <v>1595</v>
      </c>
      <c r="P2001" t="s">
        <v>60</v>
      </c>
      <c r="Q2001" t="s">
        <v>26</v>
      </c>
      <c r="R2001" t="s">
        <v>34</v>
      </c>
      <c r="S2001" t="s">
        <v>1369</v>
      </c>
      <c r="T2001" t="s">
        <v>39</v>
      </c>
      <c r="U2001">
        <v>0.59</v>
      </c>
      <c r="V2001" s="1">
        <v>40953</v>
      </c>
      <c r="W2001">
        <f t="shared" si="63"/>
        <v>181.39520000000002</v>
      </c>
    </row>
    <row r="2002" spans="1:23" x14ac:dyDescent="0.2">
      <c r="A2002">
        <v>2001</v>
      </c>
      <c r="B2002">
        <v>14274</v>
      </c>
      <c r="C2002" s="1">
        <v>39819</v>
      </c>
      <c r="D2002" t="s">
        <v>45</v>
      </c>
      <c r="E2002">
        <v>23</v>
      </c>
      <c r="F2002">
        <v>3437.8146000000002</v>
      </c>
      <c r="G2002">
        <v>0.01</v>
      </c>
      <c r="H2002" t="s">
        <v>31</v>
      </c>
      <c r="I2002">
        <v>112.44</v>
      </c>
      <c r="J2002">
        <v>150.97999999999999</v>
      </c>
      <c r="K2002">
        <v>30</v>
      </c>
      <c r="L2002" t="s">
        <v>1973</v>
      </c>
      <c r="M2002">
        <f t="shared" si="62"/>
        <v>12</v>
      </c>
      <c r="N2002" t="s">
        <v>1905</v>
      </c>
      <c r="O2002" t="s">
        <v>673</v>
      </c>
      <c r="P2002" t="s">
        <v>33</v>
      </c>
      <c r="Q2002" t="s">
        <v>49</v>
      </c>
      <c r="R2002" t="s">
        <v>112</v>
      </c>
      <c r="S2002" t="s">
        <v>731</v>
      </c>
      <c r="T2002" t="s">
        <v>36</v>
      </c>
      <c r="U2002">
        <v>0.74</v>
      </c>
      <c r="V2002" s="1">
        <v>39821</v>
      </c>
      <c r="W2002">
        <f t="shared" si="63"/>
        <v>34.7254</v>
      </c>
    </row>
    <row r="2003" spans="1:23" x14ac:dyDescent="0.2">
      <c r="A2003">
        <v>2002</v>
      </c>
      <c r="B2003">
        <v>14274</v>
      </c>
      <c r="C2003" s="1">
        <v>39819</v>
      </c>
      <c r="D2003" t="s">
        <v>45</v>
      </c>
      <c r="E2003">
        <v>46</v>
      </c>
      <c r="F2003">
        <v>1287.8712</v>
      </c>
      <c r="G2003">
        <v>0.01</v>
      </c>
      <c r="H2003" t="s">
        <v>56</v>
      </c>
      <c r="I2003">
        <v>-40.72</v>
      </c>
      <c r="J2003">
        <v>28.28</v>
      </c>
      <c r="K2003">
        <v>13.99</v>
      </c>
      <c r="L2003" t="s">
        <v>1973</v>
      </c>
      <c r="M2003">
        <f t="shared" si="62"/>
        <v>12</v>
      </c>
      <c r="N2003" t="s">
        <v>1905</v>
      </c>
      <c r="O2003" t="s">
        <v>673</v>
      </c>
      <c r="P2003" t="s">
        <v>33</v>
      </c>
      <c r="Q2003" t="s">
        <v>26</v>
      </c>
      <c r="R2003" t="s">
        <v>27</v>
      </c>
      <c r="S2003" t="s">
        <v>267</v>
      </c>
      <c r="T2003" t="s">
        <v>48</v>
      </c>
      <c r="U2003">
        <v>0.57999999999999996</v>
      </c>
      <c r="V2003" s="1">
        <v>39821</v>
      </c>
      <c r="W2003">
        <f t="shared" si="63"/>
        <v>13.008800000000001</v>
      </c>
    </row>
    <row r="2004" spans="1:23" x14ac:dyDescent="0.2">
      <c r="A2004">
        <v>2003</v>
      </c>
      <c r="B2004">
        <v>14274</v>
      </c>
      <c r="C2004" s="1">
        <v>39819</v>
      </c>
      <c r="D2004" t="s">
        <v>45</v>
      </c>
      <c r="E2004">
        <v>2</v>
      </c>
      <c r="F2004">
        <v>69.820599999999999</v>
      </c>
      <c r="G2004">
        <v>0.03</v>
      </c>
      <c r="H2004" t="s">
        <v>22</v>
      </c>
      <c r="I2004">
        <v>-164.04300000000001</v>
      </c>
      <c r="J2004">
        <v>35.99</v>
      </c>
      <c r="K2004">
        <v>1.1000000000000001</v>
      </c>
      <c r="L2004" t="s">
        <v>1973</v>
      </c>
      <c r="M2004">
        <f t="shared" si="62"/>
        <v>12</v>
      </c>
      <c r="N2004" t="s">
        <v>1905</v>
      </c>
      <c r="O2004" t="s">
        <v>673</v>
      </c>
      <c r="P2004" t="s">
        <v>33</v>
      </c>
      <c r="Q2004" t="s">
        <v>42</v>
      </c>
      <c r="R2004" t="s">
        <v>43</v>
      </c>
      <c r="S2004" t="s">
        <v>1082</v>
      </c>
      <c r="T2004" t="s">
        <v>39</v>
      </c>
      <c r="U2004">
        <v>0.55000000000000004</v>
      </c>
      <c r="V2004" s="1">
        <v>39820</v>
      </c>
      <c r="W2004">
        <f t="shared" si="63"/>
        <v>2.1594000000000002</v>
      </c>
    </row>
    <row r="2005" spans="1:23" x14ac:dyDescent="0.2">
      <c r="A2005">
        <v>2004</v>
      </c>
      <c r="B2005">
        <v>14275</v>
      </c>
      <c r="C2005" s="1">
        <v>40342</v>
      </c>
      <c r="D2005" t="s">
        <v>21</v>
      </c>
      <c r="E2005">
        <v>20</v>
      </c>
      <c r="F2005">
        <v>39.936</v>
      </c>
      <c r="G2005">
        <v>0.04</v>
      </c>
      <c r="H2005" t="s">
        <v>22</v>
      </c>
      <c r="I2005">
        <v>-7.7279999999999998</v>
      </c>
      <c r="J2005">
        <v>2.08</v>
      </c>
      <c r="K2005">
        <v>1.49</v>
      </c>
      <c r="L2005" t="s">
        <v>730</v>
      </c>
      <c r="M2005">
        <f t="shared" si="62"/>
        <v>9</v>
      </c>
      <c r="N2005" t="s">
        <v>703</v>
      </c>
      <c r="O2005" t="s">
        <v>704</v>
      </c>
      <c r="P2005" t="s">
        <v>33</v>
      </c>
      <c r="Q2005" t="s">
        <v>26</v>
      </c>
      <c r="R2005" t="s">
        <v>37</v>
      </c>
      <c r="S2005" t="s">
        <v>745</v>
      </c>
      <c r="T2005" t="s">
        <v>39</v>
      </c>
      <c r="U2005">
        <v>0.36</v>
      </c>
      <c r="V2005" s="1">
        <v>40344</v>
      </c>
      <c r="W2005">
        <f t="shared" si="63"/>
        <v>1.6640000000000001</v>
      </c>
    </row>
    <row r="2006" spans="1:23" x14ac:dyDescent="0.2">
      <c r="A2006">
        <v>2005</v>
      </c>
      <c r="B2006">
        <v>14275</v>
      </c>
      <c r="C2006" s="1">
        <v>40342</v>
      </c>
      <c r="D2006" t="s">
        <v>21</v>
      </c>
      <c r="E2006">
        <v>4</v>
      </c>
      <c r="F2006">
        <v>605.2847999999999</v>
      </c>
      <c r="G2006">
        <v>0.06</v>
      </c>
      <c r="H2006" t="s">
        <v>31</v>
      </c>
      <c r="I2006">
        <v>-187.75</v>
      </c>
      <c r="J2006">
        <v>160.97999999999999</v>
      </c>
      <c r="K2006">
        <v>30</v>
      </c>
      <c r="L2006" t="s">
        <v>730</v>
      </c>
      <c r="M2006">
        <f t="shared" si="62"/>
        <v>9</v>
      </c>
      <c r="N2006" t="s">
        <v>703</v>
      </c>
      <c r="O2006" t="s">
        <v>704</v>
      </c>
      <c r="P2006" t="s">
        <v>33</v>
      </c>
      <c r="Q2006" t="s">
        <v>49</v>
      </c>
      <c r="R2006" t="s">
        <v>112</v>
      </c>
      <c r="S2006" t="s">
        <v>746</v>
      </c>
      <c r="T2006" t="s">
        <v>36</v>
      </c>
      <c r="U2006">
        <v>0.62</v>
      </c>
      <c r="V2006" s="1">
        <v>40344</v>
      </c>
      <c r="W2006">
        <f t="shared" si="63"/>
        <v>38.635199999999998</v>
      </c>
    </row>
    <row r="2007" spans="1:23" x14ac:dyDescent="0.2">
      <c r="A2007">
        <v>2006</v>
      </c>
      <c r="B2007">
        <v>14276</v>
      </c>
      <c r="C2007" s="1">
        <v>39982</v>
      </c>
      <c r="D2007" t="s">
        <v>63</v>
      </c>
      <c r="E2007">
        <v>11</v>
      </c>
      <c r="F2007">
        <v>103.752</v>
      </c>
      <c r="G2007">
        <v>0.1</v>
      </c>
      <c r="H2007" t="s">
        <v>22</v>
      </c>
      <c r="I2007">
        <v>-11.13</v>
      </c>
      <c r="J2007">
        <v>10.48</v>
      </c>
      <c r="K2007">
        <v>2.89</v>
      </c>
      <c r="L2007" t="s">
        <v>871</v>
      </c>
      <c r="M2007">
        <f t="shared" si="62"/>
        <v>12</v>
      </c>
      <c r="N2007" t="s">
        <v>703</v>
      </c>
      <c r="O2007" t="s">
        <v>704</v>
      </c>
      <c r="P2007" t="s">
        <v>41</v>
      </c>
      <c r="Q2007" t="s">
        <v>26</v>
      </c>
      <c r="R2007" t="s">
        <v>95</v>
      </c>
      <c r="S2007" t="s">
        <v>499</v>
      </c>
      <c r="T2007" t="s">
        <v>52</v>
      </c>
      <c r="U2007">
        <v>0.6</v>
      </c>
      <c r="V2007" s="1">
        <v>39983</v>
      </c>
      <c r="W2007">
        <f t="shared" si="63"/>
        <v>11.528</v>
      </c>
    </row>
    <row r="2008" spans="1:23" x14ac:dyDescent="0.2">
      <c r="A2008">
        <v>2007</v>
      </c>
      <c r="B2008">
        <v>14311</v>
      </c>
      <c r="C2008" s="1">
        <v>40026</v>
      </c>
      <c r="D2008" t="s">
        <v>78</v>
      </c>
      <c r="E2008">
        <v>30</v>
      </c>
      <c r="F2008">
        <v>185.36699999999999</v>
      </c>
      <c r="G2008">
        <v>0.03</v>
      </c>
      <c r="H2008" t="s">
        <v>22</v>
      </c>
      <c r="I2008">
        <v>-55.947499999999998</v>
      </c>
      <c r="J2008">
        <v>6.37</v>
      </c>
      <c r="K2008">
        <v>5.19</v>
      </c>
      <c r="L2008" t="s">
        <v>1341</v>
      </c>
      <c r="M2008">
        <f t="shared" si="62"/>
        <v>13</v>
      </c>
      <c r="N2008" t="s">
        <v>2012</v>
      </c>
      <c r="O2008" t="s">
        <v>2012</v>
      </c>
      <c r="P2008" t="s">
        <v>41</v>
      </c>
      <c r="Q2008" t="s">
        <v>26</v>
      </c>
      <c r="R2008" t="s">
        <v>37</v>
      </c>
      <c r="S2008" t="s">
        <v>1379</v>
      </c>
      <c r="T2008" t="s">
        <v>39</v>
      </c>
      <c r="U2008">
        <v>0.38</v>
      </c>
      <c r="V2008" s="1">
        <v>40027</v>
      </c>
      <c r="W2008">
        <f t="shared" si="63"/>
        <v>5.7329999999999997</v>
      </c>
    </row>
    <row r="2009" spans="1:23" x14ac:dyDescent="0.2">
      <c r="A2009">
        <v>2008</v>
      </c>
      <c r="B2009">
        <v>14336</v>
      </c>
      <c r="C2009" s="1">
        <v>40135</v>
      </c>
      <c r="D2009" t="s">
        <v>30</v>
      </c>
      <c r="E2009">
        <v>4</v>
      </c>
      <c r="F2009">
        <v>151.96200000000002</v>
      </c>
      <c r="G2009">
        <v>0.05</v>
      </c>
      <c r="H2009" t="s">
        <v>56</v>
      </c>
      <c r="I2009">
        <v>-114.39</v>
      </c>
      <c r="J2009">
        <v>39.99</v>
      </c>
      <c r="K2009">
        <v>10.25</v>
      </c>
      <c r="L2009" t="s">
        <v>1856</v>
      </c>
      <c r="M2009">
        <f t="shared" si="62"/>
        <v>11</v>
      </c>
      <c r="N2009" t="s">
        <v>672</v>
      </c>
      <c r="O2009" t="s">
        <v>673</v>
      </c>
      <c r="P2009" t="s">
        <v>33</v>
      </c>
      <c r="Q2009" t="s">
        <v>42</v>
      </c>
      <c r="R2009" t="s">
        <v>70</v>
      </c>
      <c r="S2009" t="s">
        <v>577</v>
      </c>
      <c r="T2009" t="s">
        <v>39</v>
      </c>
      <c r="U2009">
        <v>0.55000000000000004</v>
      </c>
      <c r="V2009" s="1">
        <v>40136</v>
      </c>
      <c r="W2009">
        <f t="shared" si="63"/>
        <v>7.9980000000000011</v>
      </c>
    </row>
    <row r="2010" spans="1:23" x14ac:dyDescent="0.2">
      <c r="A2010">
        <v>2009</v>
      </c>
      <c r="B2010">
        <v>14338</v>
      </c>
      <c r="C2010" s="1">
        <v>40209</v>
      </c>
      <c r="D2010" t="s">
        <v>21</v>
      </c>
      <c r="E2010">
        <v>34</v>
      </c>
      <c r="F2010">
        <v>6149.6819999999998</v>
      </c>
      <c r="G2010">
        <v>0.1</v>
      </c>
      <c r="H2010" t="s">
        <v>31</v>
      </c>
      <c r="I2010">
        <v>2786.35</v>
      </c>
      <c r="J2010">
        <v>200.97</v>
      </c>
      <c r="K2010">
        <v>15.59</v>
      </c>
      <c r="L2010" t="s">
        <v>1032</v>
      </c>
      <c r="M2010">
        <f t="shared" si="62"/>
        <v>12</v>
      </c>
      <c r="N2010" t="s">
        <v>974</v>
      </c>
      <c r="O2010" t="s">
        <v>512</v>
      </c>
      <c r="P2010" t="s">
        <v>25</v>
      </c>
      <c r="Q2010" t="s">
        <v>42</v>
      </c>
      <c r="R2010" t="s">
        <v>210</v>
      </c>
      <c r="S2010" t="s">
        <v>302</v>
      </c>
      <c r="T2010" t="s">
        <v>36</v>
      </c>
      <c r="U2010">
        <v>0.36</v>
      </c>
      <c r="V2010" s="1">
        <v>40216</v>
      </c>
      <c r="W2010">
        <f t="shared" si="63"/>
        <v>683.298</v>
      </c>
    </row>
    <row r="2011" spans="1:23" x14ac:dyDescent="0.2">
      <c r="A2011">
        <v>2010</v>
      </c>
      <c r="B2011">
        <v>14342</v>
      </c>
      <c r="C2011" s="1">
        <v>39930</v>
      </c>
      <c r="D2011" t="s">
        <v>21</v>
      </c>
      <c r="E2011">
        <v>38</v>
      </c>
      <c r="F2011">
        <v>10407.542600000001</v>
      </c>
      <c r="G2011">
        <v>0.09</v>
      </c>
      <c r="H2011" t="s">
        <v>22</v>
      </c>
      <c r="I2011">
        <v>3857.43</v>
      </c>
      <c r="J2011">
        <v>300.97000000000003</v>
      </c>
      <c r="K2011">
        <v>7.18</v>
      </c>
      <c r="L2011" t="s">
        <v>1553</v>
      </c>
      <c r="M2011">
        <f t="shared" si="62"/>
        <v>17</v>
      </c>
      <c r="N2011" t="s">
        <v>672</v>
      </c>
      <c r="O2011" t="s">
        <v>673</v>
      </c>
      <c r="P2011" t="s">
        <v>41</v>
      </c>
      <c r="Q2011" t="s">
        <v>42</v>
      </c>
      <c r="R2011" t="s">
        <v>70</v>
      </c>
      <c r="S2011" t="s">
        <v>1658</v>
      </c>
      <c r="T2011" t="s">
        <v>39</v>
      </c>
      <c r="U2011">
        <v>0.48</v>
      </c>
      <c r="V2011" s="1">
        <v>39930</v>
      </c>
      <c r="W2011">
        <f t="shared" si="63"/>
        <v>1029.3173999999999</v>
      </c>
    </row>
    <row r="2012" spans="1:23" x14ac:dyDescent="0.2">
      <c r="A2012">
        <v>2011</v>
      </c>
      <c r="B2012">
        <v>14368</v>
      </c>
      <c r="C2012" s="1">
        <v>40796</v>
      </c>
      <c r="D2012" t="s">
        <v>30</v>
      </c>
      <c r="E2012">
        <v>5</v>
      </c>
      <c r="F2012">
        <v>498.10599999999999</v>
      </c>
      <c r="G2012">
        <v>0.06</v>
      </c>
      <c r="H2012" t="s">
        <v>22</v>
      </c>
      <c r="I2012">
        <v>319.64</v>
      </c>
      <c r="J2012">
        <v>105.98</v>
      </c>
      <c r="K2012">
        <v>13.99</v>
      </c>
      <c r="L2012" t="s">
        <v>1025</v>
      </c>
      <c r="M2012">
        <f t="shared" si="62"/>
        <v>11</v>
      </c>
      <c r="N2012" t="s">
        <v>1123</v>
      </c>
      <c r="O2012" t="s">
        <v>1123</v>
      </c>
      <c r="P2012" t="s">
        <v>33</v>
      </c>
      <c r="Q2012" t="s">
        <v>49</v>
      </c>
      <c r="R2012" t="s">
        <v>50</v>
      </c>
      <c r="S2012" t="s">
        <v>242</v>
      </c>
      <c r="T2012" t="s">
        <v>48</v>
      </c>
      <c r="U2012">
        <v>0.65</v>
      </c>
      <c r="V2012" s="1">
        <v>40797</v>
      </c>
      <c r="W2012">
        <f t="shared" si="63"/>
        <v>31.793999999999997</v>
      </c>
    </row>
    <row r="2013" spans="1:23" x14ac:dyDescent="0.2">
      <c r="A2013">
        <v>2012</v>
      </c>
      <c r="B2013">
        <v>14368</v>
      </c>
      <c r="C2013" s="1">
        <v>40796</v>
      </c>
      <c r="D2013" t="s">
        <v>30</v>
      </c>
      <c r="E2013">
        <v>37</v>
      </c>
      <c r="F2013">
        <v>1151.5140000000001</v>
      </c>
      <c r="G2013">
        <v>0.1</v>
      </c>
      <c r="H2013" t="s">
        <v>22</v>
      </c>
      <c r="I2013">
        <v>99.79</v>
      </c>
      <c r="J2013">
        <v>34.58</v>
      </c>
      <c r="K2013">
        <v>8.99</v>
      </c>
      <c r="L2013" t="s">
        <v>1025</v>
      </c>
      <c r="M2013">
        <f t="shared" si="62"/>
        <v>11</v>
      </c>
      <c r="N2013" t="s">
        <v>1123</v>
      </c>
      <c r="O2013" t="s">
        <v>1123</v>
      </c>
      <c r="P2013" t="s">
        <v>33</v>
      </c>
      <c r="Q2013" t="s">
        <v>26</v>
      </c>
      <c r="R2013" t="s">
        <v>95</v>
      </c>
      <c r="S2013" t="s">
        <v>713</v>
      </c>
      <c r="T2013" t="s">
        <v>52</v>
      </c>
      <c r="U2013">
        <v>0.56000000000000005</v>
      </c>
      <c r="V2013" s="1">
        <v>40798</v>
      </c>
      <c r="W2013">
        <f t="shared" si="63"/>
        <v>127.94600000000001</v>
      </c>
    </row>
    <row r="2014" spans="1:23" x14ac:dyDescent="0.2">
      <c r="A2014">
        <v>2013</v>
      </c>
      <c r="B2014">
        <v>14372</v>
      </c>
      <c r="C2014" s="1">
        <v>41205</v>
      </c>
      <c r="D2014" t="s">
        <v>78</v>
      </c>
      <c r="E2014">
        <v>34</v>
      </c>
      <c r="F2014">
        <v>5290.1211999999996</v>
      </c>
      <c r="G2014">
        <v>0.09</v>
      </c>
      <c r="H2014" t="s">
        <v>31</v>
      </c>
      <c r="I2014">
        <v>-1059.2</v>
      </c>
      <c r="J2014">
        <v>170.98</v>
      </c>
      <c r="K2014">
        <v>60.49</v>
      </c>
      <c r="L2014" t="s">
        <v>135</v>
      </c>
      <c r="M2014">
        <f t="shared" si="62"/>
        <v>13</v>
      </c>
      <c r="N2014" t="s">
        <v>173</v>
      </c>
      <c r="O2014" t="s">
        <v>173</v>
      </c>
      <c r="P2014" t="s">
        <v>41</v>
      </c>
      <c r="Q2014" t="s">
        <v>49</v>
      </c>
      <c r="R2014" t="s">
        <v>80</v>
      </c>
      <c r="S2014" t="s">
        <v>230</v>
      </c>
      <c r="T2014" t="s">
        <v>82</v>
      </c>
      <c r="U2014">
        <v>0.69</v>
      </c>
      <c r="V2014" s="1">
        <v>41207</v>
      </c>
      <c r="W2014">
        <f t="shared" si="63"/>
        <v>523.19880000000001</v>
      </c>
    </row>
    <row r="2015" spans="1:23" x14ac:dyDescent="0.2">
      <c r="A2015">
        <v>2014</v>
      </c>
      <c r="B2015">
        <v>14375</v>
      </c>
      <c r="C2015" s="1">
        <v>40209</v>
      </c>
      <c r="D2015" t="s">
        <v>63</v>
      </c>
      <c r="E2015">
        <v>7</v>
      </c>
      <c r="F2015">
        <v>37.627800000000001</v>
      </c>
      <c r="G2015">
        <v>7.0000000000000007E-2</v>
      </c>
      <c r="H2015" t="s">
        <v>22</v>
      </c>
      <c r="I2015">
        <v>-21.77</v>
      </c>
      <c r="J2015">
        <v>5.78</v>
      </c>
      <c r="K2015">
        <v>5.67</v>
      </c>
      <c r="L2015" t="s">
        <v>815</v>
      </c>
      <c r="M2015">
        <f t="shared" si="62"/>
        <v>11</v>
      </c>
      <c r="N2015" t="s">
        <v>703</v>
      </c>
      <c r="O2015" t="s">
        <v>704</v>
      </c>
      <c r="P2015" t="s">
        <v>41</v>
      </c>
      <c r="Q2015" t="s">
        <v>26</v>
      </c>
      <c r="R2015" t="s">
        <v>61</v>
      </c>
      <c r="S2015" t="s">
        <v>587</v>
      </c>
      <c r="T2015" t="s">
        <v>39</v>
      </c>
      <c r="U2015">
        <v>0.36</v>
      </c>
      <c r="V2015" s="1">
        <v>40210</v>
      </c>
      <c r="W2015">
        <f t="shared" si="63"/>
        <v>2.8322000000000003</v>
      </c>
    </row>
    <row r="2016" spans="1:23" x14ac:dyDescent="0.2">
      <c r="A2016">
        <v>2015</v>
      </c>
      <c r="B2016">
        <v>14375</v>
      </c>
      <c r="C2016" s="1">
        <v>40209</v>
      </c>
      <c r="D2016" t="s">
        <v>63</v>
      </c>
      <c r="E2016">
        <v>50</v>
      </c>
      <c r="F2016">
        <v>3776.85</v>
      </c>
      <c r="G2016">
        <v>0.1</v>
      </c>
      <c r="H2016" t="s">
        <v>22</v>
      </c>
      <c r="I2016">
        <v>1110.3499999999999</v>
      </c>
      <c r="J2016">
        <v>83.93</v>
      </c>
      <c r="K2016">
        <v>19.989999999999998</v>
      </c>
      <c r="L2016" t="s">
        <v>815</v>
      </c>
      <c r="M2016">
        <f t="shared" si="62"/>
        <v>11</v>
      </c>
      <c r="N2016" t="s">
        <v>974</v>
      </c>
      <c r="O2016" t="s">
        <v>512</v>
      </c>
      <c r="P2016" t="s">
        <v>41</v>
      </c>
      <c r="Q2016" t="s">
        <v>26</v>
      </c>
      <c r="R2016" t="s">
        <v>76</v>
      </c>
      <c r="S2016" t="s">
        <v>821</v>
      </c>
      <c r="T2016" t="s">
        <v>39</v>
      </c>
      <c r="U2016">
        <v>0.38</v>
      </c>
      <c r="V2016" s="1">
        <v>40210</v>
      </c>
      <c r="W2016">
        <f t="shared" si="63"/>
        <v>419.65000000000003</v>
      </c>
    </row>
    <row r="2017" spans="1:23" x14ac:dyDescent="0.2">
      <c r="A2017">
        <v>2016</v>
      </c>
      <c r="B2017">
        <v>14400</v>
      </c>
      <c r="C2017" s="1">
        <v>39848</v>
      </c>
      <c r="D2017" t="s">
        <v>63</v>
      </c>
      <c r="E2017">
        <v>32</v>
      </c>
      <c r="F2017">
        <v>65.664000000000001</v>
      </c>
      <c r="G2017">
        <v>0.05</v>
      </c>
      <c r="H2017" t="s">
        <v>22</v>
      </c>
      <c r="I2017">
        <v>-166.55450000000002</v>
      </c>
      <c r="J2017">
        <v>2.16</v>
      </c>
      <c r="K2017">
        <v>6.05</v>
      </c>
      <c r="L2017" t="s">
        <v>1878</v>
      </c>
      <c r="M2017">
        <f t="shared" si="62"/>
        <v>11</v>
      </c>
      <c r="N2017" t="s">
        <v>672</v>
      </c>
      <c r="O2017" t="s">
        <v>673</v>
      </c>
      <c r="P2017" t="s">
        <v>60</v>
      </c>
      <c r="Q2017" t="s">
        <v>26</v>
      </c>
      <c r="R2017" t="s">
        <v>37</v>
      </c>
      <c r="S2017" t="s">
        <v>516</v>
      </c>
      <c r="T2017" t="s">
        <v>39</v>
      </c>
      <c r="U2017">
        <v>0.37</v>
      </c>
      <c r="V2017" s="1">
        <v>39849</v>
      </c>
      <c r="W2017">
        <f t="shared" si="63"/>
        <v>3.4560000000000004</v>
      </c>
    </row>
    <row r="2018" spans="1:23" x14ac:dyDescent="0.2">
      <c r="A2018">
        <v>2017</v>
      </c>
      <c r="B2018">
        <v>14400</v>
      </c>
      <c r="C2018" s="1">
        <v>39848</v>
      </c>
      <c r="D2018" t="s">
        <v>63</v>
      </c>
      <c r="E2018">
        <v>35</v>
      </c>
      <c r="F2018">
        <v>219.99600000000001</v>
      </c>
      <c r="G2018">
        <v>0.03</v>
      </c>
      <c r="H2018" t="s">
        <v>22</v>
      </c>
      <c r="I2018">
        <v>-99.08</v>
      </c>
      <c r="J2018">
        <v>6.48</v>
      </c>
      <c r="K2018">
        <v>6.6</v>
      </c>
      <c r="L2018" t="s">
        <v>1878</v>
      </c>
      <c r="M2018">
        <f t="shared" si="62"/>
        <v>11</v>
      </c>
      <c r="N2018" t="s">
        <v>672</v>
      </c>
      <c r="O2018" t="s">
        <v>673</v>
      </c>
      <c r="P2018" t="s">
        <v>60</v>
      </c>
      <c r="Q2018" t="s">
        <v>26</v>
      </c>
      <c r="R2018" t="s">
        <v>61</v>
      </c>
      <c r="S2018" t="s">
        <v>346</v>
      </c>
      <c r="T2018" t="s">
        <v>39</v>
      </c>
      <c r="U2018">
        <v>0.37</v>
      </c>
      <c r="V2018" s="1">
        <v>39849</v>
      </c>
      <c r="W2018">
        <f t="shared" si="63"/>
        <v>6.8040000000000003</v>
      </c>
    </row>
    <row r="2019" spans="1:23" x14ac:dyDescent="0.2">
      <c r="A2019">
        <v>2018</v>
      </c>
      <c r="B2019">
        <v>14400</v>
      </c>
      <c r="C2019" s="1">
        <v>39848</v>
      </c>
      <c r="D2019" t="s">
        <v>63</v>
      </c>
      <c r="E2019">
        <v>43</v>
      </c>
      <c r="F2019">
        <v>5777.7380000000003</v>
      </c>
      <c r="G2019">
        <v>0.08</v>
      </c>
      <c r="H2019" t="s">
        <v>31</v>
      </c>
      <c r="I2019">
        <v>-2110.56</v>
      </c>
      <c r="J2019">
        <v>146.05000000000001</v>
      </c>
      <c r="K2019">
        <v>80.2</v>
      </c>
      <c r="L2019" t="s">
        <v>1878</v>
      </c>
      <c r="M2019">
        <f t="shared" si="62"/>
        <v>11</v>
      </c>
      <c r="N2019" t="s">
        <v>672</v>
      </c>
      <c r="O2019" t="s">
        <v>673</v>
      </c>
      <c r="P2019" t="s">
        <v>60</v>
      </c>
      <c r="Q2019" t="s">
        <v>49</v>
      </c>
      <c r="R2019" t="s">
        <v>83</v>
      </c>
      <c r="S2019" t="s">
        <v>1101</v>
      </c>
      <c r="T2019" t="s">
        <v>82</v>
      </c>
      <c r="U2019">
        <v>0.71</v>
      </c>
      <c r="V2019" s="1">
        <v>39849</v>
      </c>
      <c r="W2019">
        <f t="shared" si="63"/>
        <v>502.41200000000003</v>
      </c>
    </row>
    <row r="2020" spans="1:23" x14ac:dyDescent="0.2">
      <c r="A2020">
        <v>2019</v>
      </c>
      <c r="B2020">
        <v>14401</v>
      </c>
      <c r="C2020" s="1">
        <v>40759</v>
      </c>
      <c r="D2020" t="s">
        <v>45</v>
      </c>
      <c r="E2020">
        <v>10</v>
      </c>
      <c r="F2020">
        <v>1043.3059999999998</v>
      </c>
      <c r="G2020">
        <v>0.06</v>
      </c>
      <c r="H2020" t="s">
        <v>22</v>
      </c>
      <c r="I2020">
        <v>-128.83199999999999</v>
      </c>
      <c r="J2020">
        <v>110.99</v>
      </c>
      <c r="K2020">
        <v>2.5</v>
      </c>
      <c r="L2020" t="s">
        <v>1608</v>
      </c>
      <c r="M2020">
        <f t="shared" si="62"/>
        <v>17</v>
      </c>
      <c r="N2020" t="s">
        <v>1595</v>
      </c>
      <c r="O2020" t="s">
        <v>1595</v>
      </c>
      <c r="P2020" t="s">
        <v>25</v>
      </c>
      <c r="Q2020" t="s">
        <v>42</v>
      </c>
      <c r="R2020" t="s">
        <v>43</v>
      </c>
      <c r="S2020" t="s">
        <v>493</v>
      </c>
      <c r="T2020" t="s">
        <v>39</v>
      </c>
      <c r="U2020">
        <v>0.56999999999999995</v>
      </c>
      <c r="V2020" s="1">
        <v>40761</v>
      </c>
      <c r="W2020">
        <f t="shared" si="63"/>
        <v>66.593999999999994</v>
      </c>
    </row>
    <row r="2021" spans="1:23" x14ac:dyDescent="0.2">
      <c r="A2021">
        <v>2020</v>
      </c>
      <c r="B2021">
        <v>14402</v>
      </c>
      <c r="C2021" s="1">
        <v>40465</v>
      </c>
      <c r="D2021" t="s">
        <v>63</v>
      </c>
      <c r="E2021">
        <v>1</v>
      </c>
      <c r="F2021">
        <v>152.93099999999998</v>
      </c>
      <c r="G2021">
        <v>0.05</v>
      </c>
      <c r="H2021" t="s">
        <v>31</v>
      </c>
      <c r="I2021">
        <v>-106.33</v>
      </c>
      <c r="J2021">
        <v>160.97999999999999</v>
      </c>
      <c r="K2021">
        <v>30</v>
      </c>
      <c r="L2021" t="s">
        <v>1785</v>
      </c>
      <c r="M2021">
        <f t="shared" si="62"/>
        <v>14</v>
      </c>
      <c r="N2021" t="s">
        <v>1123</v>
      </c>
      <c r="O2021" t="s">
        <v>1123</v>
      </c>
      <c r="P2021" t="s">
        <v>25</v>
      </c>
      <c r="Q2021" t="s">
        <v>49</v>
      </c>
      <c r="R2021" t="s">
        <v>112</v>
      </c>
      <c r="S2021" t="s">
        <v>746</v>
      </c>
      <c r="T2021" t="s">
        <v>36</v>
      </c>
      <c r="U2021">
        <v>0.62</v>
      </c>
      <c r="V2021" s="1">
        <v>40467</v>
      </c>
      <c r="W2021">
        <f t="shared" si="63"/>
        <v>8.0489999999999995</v>
      </c>
    </row>
    <row r="2022" spans="1:23" x14ac:dyDescent="0.2">
      <c r="A2022">
        <v>2021</v>
      </c>
      <c r="B2022">
        <v>14406</v>
      </c>
      <c r="C2022" s="1">
        <v>40245</v>
      </c>
      <c r="D2022" t="s">
        <v>63</v>
      </c>
      <c r="E2022">
        <v>37</v>
      </c>
      <c r="F2022">
        <v>5195.2217999999993</v>
      </c>
      <c r="G2022">
        <v>7.0000000000000007E-2</v>
      </c>
      <c r="H2022" t="s">
        <v>22</v>
      </c>
      <c r="I2022">
        <v>2366.5100000000002</v>
      </c>
      <c r="J2022">
        <v>150.97999999999999</v>
      </c>
      <c r="K2022">
        <v>13.99</v>
      </c>
      <c r="L2022" t="s">
        <v>1033</v>
      </c>
      <c r="M2022">
        <f t="shared" si="62"/>
        <v>15</v>
      </c>
      <c r="N2022" t="s">
        <v>974</v>
      </c>
      <c r="O2022" t="s">
        <v>512</v>
      </c>
      <c r="P2022" t="s">
        <v>41</v>
      </c>
      <c r="Q2022" t="s">
        <v>42</v>
      </c>
      <c r="R2022" t="s">
        <v>210</v>
      </c>
      <c r="S2022" t="s">
        <v>341</v>
      </c>
      <c r="T2022" t="s">
        <v>48</v>
      </c>
      <c r="U2022">
        <v>0.38</v>
      </c>
      <c r="V2022" s="1">
        <v>40247</v>
      </c>
      <c r="W2022">
        <f t="shared" si="63"/>
        <v>391.03819999999996</v>
      </c>
    </row>
    <row r="2023" spans="1:23" x14ac:dyDescent="0.2">
      <c r="A2023">
        <v>2022</v>
      </c>
      <c r="B2023">
        <v>14406</v>
      </c>
      <c r="C2023" s="1">
        <v>40245</v>
      </c>
      <c r="D2023" t="s">
        <v>63</v>
      </c>
      <c r="E2023">
        <v>20</v>
      </c>
      <c r="F2023">
        <v>394.42400000000004</v>
      </c>
      <c r="G2023">
        <v>0.06</v>
      </c>
      <c r="H2023" t="s">
        <v>31</v>
      </c>
      <c r="I2023">
        <v>-932.55</v>
      </c>
      <c r="J2023">
        <v>20.98</v>
      </c>
      <c r="K2023">
        <v>53.03</v>
      </c>
      <c r="L2023" t="s">
        <v>1033</v>
      </c>
      <c r="M2023">
        <f t="shared" si="62"/>
        <v>15</v>
      </c>
      <c r="N2023" t="s">
        <v>974</v>
      </c>
      <c r="O2023" t="s">
        <v>512</v>
      </c>
      <c r="P2023" t="s">
        <v>41</v>
      </c>
      <c r="Q2023" t="s">
        <v>26</v>
      </c>
      <c r="R2023" t="s">
        <v>27</v>
      </c>
      <c r="S2023" t="s">
        <v>218</v>
      </c>
      <c r="T2023" t="s">
        <v>36</v>
      </c>
      <c r="U2023">
        <v>0.78</v>
      </c>
      <c r="V2023" s="1">
        <v>40247</v>
      </c>
      <c r="W2023">
        <f t="shared" si="63"/>
        <v>25.176000000000002</v>
      </c>
    </row>
    <row r="2024" spans="1:23" x14ac:dyDescent="0.2">
      <c r="A2024">
        <v>2023</v>
      </c>
      <c r="B2024">
        <v>14406</v>
      </c>
      <c r="C2024" s="1">
        <v>40245</v>
      </c>
      <c r="D2024" t="s">
        <v>63</v>
      </c>
      <c r="E2024">
        <v>35</v>
      </c>
      <c r="F2024">
        <v>2708.6849999999995</v>
      </c>
      <c r="G2024">
        <v>0.1</v>
      </c>
      <c r="H2024" t="s">
        <v>56</v>
      </c>
      <c r="I2024">
        <v>-310.24400000000003</v>
      </c>
      <c r="J2024">
        <v>85.99</v>
      </c>
      <c r="K2024">
        <v>0.99</v>
      </c>
      <c r="L2024" t="s">
        <v>1033</v>
      </c>
      <c r="M2024">
        <f t="shared" si="62"/>
        <v>15</v>
      </c>
      <c r="N2024" t="s">
        <v>974</v>
      </c>
      <c r="O2024" t="s">
        <v>512</v>
      </c>
      <c r="P2024" t="s">
        <v>41</v>
      </c>
      <c r="Q2024" t="s">
        <v>42</v>
      </c>
      <c r="R2024" t="s">
        <v>43</v>
      </c>
      <c r="S2024" t="s">
        <v>146</v>
      </c>
      <c r="T2024" t="s">
        <v>68</v>
      </c>
      <c r="U2024">
        <v>0.85</v>
      </c>
      <c r="V2024" s="1">
        <v>40247</v>
      </c>
      <c r="W2024">
        <f t="shared" si="63"/>
        <v>300.96499999999997</v>
      </c>
    </row>
    <row r="2025" spans="1:23" x14ac:dyDescent="0.2">
      <c r="A2025">
        <v>2024</v>
      </c>
      <c r="B2025">
        <v>14434</v>
      </c>
      <c r="C2025" s="1">
        <v>40589</v>
      </c>
      <c r="D2025" t="s">
        <v>45</v>
      </c>
      <c r="E2025">
        <v>39</v>
      </c>
      <c r="F2025">
        <v>4586.0177999999996</v>
      </c>
      <c r="G2025">
        <v>0.02</v>
      </c>
      <c r="H2025" t="s">
        <v>31</v>
      </c>
      <c r="I2025">
        <v>239.41</v>
      </c>
      <c r="J2025">
        <v>119.99</v>
      </c>
      <c r="K2025">
        <v>56.14</v>
      </c>
      <c r="L2025" t="s">
        <v>2047</v>
      </c>
      <c r="M2025">
        <f t="shared" si="62"/>
        <v>11</v>
      </c>
      <c r="N2025" t="s">
        <v>2012</v>
      </c>
      <c r="O2025" t="s">
        <v>2012</v>
      </c>
      <c r="P2025" t="s">
        <v>41</v>
      </c>
      <c r="Q2025" t="s">
        <v>42</v>
      </c>
      <c r="R2025" t="s">
        <v>210</v>
      </c>
      <c r="S2025" t="s">
        <v>950</v>
      </c>
      <c r="T2025" t="s">
        <v>82</v>
      </c>
      <c r="U2025">
        <v>0.39</v>
      </c>
      <c r="V2025" s="1">
        <v>40591</v>
      </c>
      <c r="W2025">
        <f t="shared" si="63"/>
        <v>93.592199999999991</v>
      </c>
    </row>
    <row r="2026" spans="1:23" x14ac:dyDescent="0.2">
      <c r="A2026">
        <v>2025</v>
      </c>
      <c r="B2026">
        <v>14435</v>
      </c>
      <c r="C2026" s="1">
        <v>41244</v>
      </c>
      <c r="D2026" t="s">
        <v>45</v>
      </c>
      <c r="E2026">
        <v>41</v>
      </c>
      <c r="F2026">
        <v>3689.5899999999997</v>
      </c>
      <c r="G2026">
        <v>0</v>
      </c>
      <c r="H2026" t="s">
        <v>31</v>
      </c>
      <c r="I2026">
        <v>-605.52</v>
      </c>
      <c r="J2026">
        <v>89.99</v>
      </c>
      <c r="K2026">
        <v>42</v>
      </c>
      <c r="L2026" t="s">
        <v>1677</v>
      </c>
      <c r="M2026">
        <f t="shared" si="62"/>
        <v>11</v>
      </c>
      <c r="N2026" t="s">
        <v>1595</v>
      </c>
      <c r="O2026" t="s">
        <v>1595</v>
      </c>
      <c r="P2026" t="s">
        <v>25</v>
      </c>
      <c r="Q2026" t="s">
        <v>49</v>
      </c>
      <c r="R2026" t="s">
        <v>112</v>
      </c>
      <c r="S2026" t="s">
        <v>853</v>
      </c>
      <c r="T2026" t="s">
        <v>36</v>
      </c>
      <c r="U2026">
        <v>0.66</v>
      </c>
      <c r="V2026" s="1">
        <v>41245</v>
      </c>
      <c r="W2026">
        <f t="shared" si="63"/>
        <v>0</v>
      </c>
    </row>
    <row r="2027" spans="1:23" x14ac:dyDescent="0.2">
      <c r="A2027">
        <v>2026</v>
      </c>
      <c r="B2027">
        <v>14435</v>
      </c>
      <c r="C2027" s="1">
        <v>41244</v>
      </c>
      <c r="D2027" t="s">
        <v>45</v>
      </c>
      <c r="E2027">
        <v>9</v>
      </c>
      <c r="F2027">
        <v>31184.910899999995</v>
      </c>
      <c r="G2027">
        <v>0.01</v>
      </c>
      <c r="H2027" t="s">
        <v>22</v>
      </c>
      <c r="I2027">
        <v>3992.52</v>
      </c>
      <c r="J2027">
        <v>3499.99</v>
      </c>
      <c r="K2027">
        <v>24.49</v>
      </c>
      <c r="L2027" t="s">
        <v>1677</v>
      </c>
      <c r="M2027">
        <f t="shared" si="62"/>
        <v>11</v>
      </c>
      <c r="N2027" t="s">
        <v>1595</v>
      </c>
      <c r="O2027" t="s">
        <v>1595</v>
      </c>
      <c r="P2027" t="s">
        <v>25</v>
      </c>
      <c r="Q2027" t="s">
        <v>42</v>
      </c>
      <c r="R2027" t="s">
        <v>99</v>
      </c>
      <c r="S2027" t="s">
        <v>627</v>
      </c>
      <c r="T2027" t="s">
        <v>29</v>
      </c>
      <c r="U2027">
        <v>0.37</v>
      </c>
      <c r="V2027" s="1">
        <v>41247</v>
      </c>
      <c r="W2027">
        <f t="shared" si="63"/>
        <v>314.99909999999994</v>
      </c>
    </row>
    <row r="2028" spans="1:23" x14ac:dyDescent="0.2">
      <c r="A2028">
        <v>2027</v>
      </c>
      <c r="B2028">
        <v>14435</v>
      </c>
      <c r="C2028" s="1">
        <v>41244</v>
      </c>
      <c r="D2028" t="s">
        <v>45</v>
      </c>
      <c r="E2028">
        <v>44</v>
      </c>
      <c r="F2028">
        <v>1281.3328000000001</v>
      </c>
      <c r="G2028">
        <v>0.06</v>
      </c>
      <c r="H2028" t="s">
        <v>22</v>
      </c>
      <c r="I2028">
        <v>439.26</v>
      </c>
      <c r="J2028">
        <v>30.98</v>
      </c>
      <c r="K2028">
        <v>5.76</v>
      </c>
      <c r="L2028" t="s">
        <v>1677</v>
      </c>
      <c r="M2028">
        <f t="shared" si="62"/>
        <v>11</v>
      </c>
      <c r="N2028" t="s">
        <v>1595</v>
      </c>
      <c r="O2028" t="s">
        <v>1595</v>
      </c>
      <c r="P2028" t="s">
        <v>25</v>
      </c>
      <c r="Q2028" t="s">
        <v>26</v>
      </c>
      <c r="R2028" t="s">
        <v>61</v>
      </c>
      <c r="S2028" t="s">
        <v>117</v>
      </c>
      <c r="T2028" t="s">
        <v>39</v>
      </c>
      <c r="U2028">
        <v>0.4</v>
      </c>
      <c r="V2028" s="1">
        <v>41244</v>
      </c>
      <c r="W2028">
        <f t="shared" si="63"/>
        <v>81.787199999999999</v>
      </c>
    </row>
    <row r="2029" spans="1:23" x14ac:dyDescent="0.2">
      <c r="A2029">
        <v>2028</v>
      </c>
      <c r="B2029">
        <v>14439</v>
      </c>
      <c r="C2029" s="1">
        <v>41151</v>
      </c>
      <c r="D2029" t="s">
        <v>30</v>
      </c>
      <c r="E2029">
        <v>27</v>
      </c>
      <c r="F2029">
        <v>1350.3672000000001</v>
      </c>
      <c r="G2029">
        <v>0.09</v>
      </c>
      <c r="H2029" t="s">
        <v>22</v>
      </c>
      <c r="I2029">
        <v>494.26</v>
      </c>
      <c r="J2029">
        <v>54.96</v>
      </c>
      <c r="K2029">
        <v>10.75</v>
      </c>
      <c r="L2029" t="s">
        <v>2017</v>
      </c>
      <c r="M2029">
        <f t="shared" si="62"/>
        <v>13</v>
      </c>
      <c r="N2029" t="s">
        <v>2012</v>
      </c>
      <c r="O2029" t="s">
        <v>2012</v>
      </c>
      <c r="P2029" t="s">
        <v>41</v>
      </c>
      <c r="Q2029" t="s">
        <v>26</v>
      </c>
      <c r="R2029" t="s">
        <v>61</v>
      </c>
      <c r="S2029" t="s">
        <v>350</v>
      </c>
      <c r="T2029" t="s">
        <v>39</v>
      </c>
      <c r="U2029">
        <v>0.36</v>
      </c>
      <c r="V2029" s="1">
        <v>41152</v>
      </c>
      <c r="W2029">
        <f t="shared" si="63"/>
        <v>133.55279999999999</v>
      </c>
    </row>
    <row r="2030" spans="1:23" x14ac:dyDescent="0.2">
      <c r="A2030">
        <v>2029</v>
      </c>
      <c r="B2030">
        <v>14471</v>
      </c>
      <c r="C2030" s="1">
        <v>40689</v>
      </c>
      <c r="D2030" t="s">
        <v>45</v>
      </c>
      <c r="E2030">
        <v>44</v>
      </c>
      <c r="F2030">
        <v>795.98199999999997</v>
      </c>
      <c r="G2030">
        <v>0.03</v>
      </c>
      <c r="H2030" t="s">
        <v>22</v>
      </c>
      <c r="I2030">
        <v>375.02</v>
      </c>
      <c r="J2030">
        <v>18.649999999999999</v>
      </c>
      <c r="K2030">
        <v>3.77</v>
      </c>
      <c r="L2030" t="s">
        <v>884</v>
      </c>
      <c r="M2030">
        <f t="shared" si="62"/>
        <v>13</v>
      </c>
      <c r="N2030" t="s">
        <v>703</v>
      </c>
      <c r="O2030" t="s">
        <v>704</v>
      </c>
      <c r="P2030" t="s">
        <v>41</v>
      </c>
      <c r="Q2030" t="s">
        <v>49</v>
      </c>
      <c r="R2030" t="s">
        <v>50</v>
      </c>
      <c r="S2030" t="s">
        <v>916</v>
      </c>
      <c r="T2030" t="s">
        <v>52</v>
      </c>
      <c r="U2030">
        <v>0.39</v>
      </c>
      <c r="V2030" s="1">
        <v>40689</v>
      </c>
      <c r="W2030">
        <f t="shared" si="63"/>
        <v>24.617999999999995</v>
      </c>
    </row>
    <row r="2031" spans="1:23" x14ac:dyDescent="0.2">
      <c r="A2031">
        <v>2030</v>
      </c>
      <c r="B2031">
        <v>14471</v>
      </c>
      <c r="C2031" s="1">
        <v>40689</v>
      </c>
      <c r="D2031" t="s">
        <v>45</v>
      </c>
      <c r="E2031">
        <v>42</v>
      </c>
      <c r="F2031">
        <v>258.55200000000002</v>
      </c>
      <c r="G2031">
        <v>0.05</v>
      </c>
      <c r="H2031" t="s">
        <v>22</v>
      </c>
      <c r="I2031">
        <v>-141.51</v>
      </c>
      <c r="J2031">
        <v>6.48</v>
      </c>
      <c r="K2031">
        <v>7.49</v>
      </c>
      <c r="L2031" t="s">
        <v>884</v>
      </c>
      <c r="M2031">
        <f t="shared" si="62"/>
        <v>13</v>
      </c>
      <c r="N2031" t="s">
        <v>703</v>
      </c>
      <c r="O2031" t="s">
        <v>704</v>
      </c>
      <c r="P2031" t="s">
        <v>41</v>
      </c>
      <c r="Q2031" t="s">
        <v>26</v>
      </c>
      <c r="R2031" t="s">
        <v>61</v>
      </c>
      <c r="S2031" t="s">
        <v>643</v>
      </c>
      <c r="T2031" t="s">
        <v>39</v>
      </c>
      <c r="U2031">
        <v>0.37</v>
      </c>
      <c r="V2031" s="1">
        <v>40691</v>
      </c>
      <c r="W2031">
        <f t="shared" si="63"/>
        <v>13.608000000000002</v>
      </c>
    </row>
    <row r="2032" spans="1:23" x14ac:dyDescent="0.2">
      <c r="A2032">
        <v>2031</v>
      </c>
      <c r="B2032">
        <v>14497</v>
      </c>
      <c r="C2032" s="1">
        <v>41049</v>
      </c>
      <c r="D2032" t="s">
        <v>63</v>
      </c>
      <c r="E2032">
        <v>34</v>
      </c>
      <c r="F2032">
        <v>192.58960000000002</v>
      </c>
      <c r="G2032">
        <v>0.02</v>
      </c>
      <c r="H2032" t="s">
        <v>22</v>
      </c>
      <c r="I2032">
        <v>-138.91999999999999</v>
      </c>
      <c r="J2032">
        <v>5.78</v>
      </c>
      <c r="K2032">
        <v>7.96</v>
      </c>
      <c r="L2032" t="s">
        <v>2075</v>
      </c>
      <c r="M2032">
        <f t="shared" si="62"/>
        <v>8</v>
      </c>
      <c r="N2032" t="s">
        <v>2073</v>
      </c>
      <c r="O2032" t="s">
        <v>704</v>
      </c>
      <c r="P2032" t="s">
        <v>25</v>
      </c>
      <c r="Q2032" t="s">
        <v>26</v>
      </c>
      <c r="R2032" t="s">
        <v>61</v>
      </c>
      <c r="S2032" t="s">
        <v>754</v>
      </c>
      <c r="T2032" t="s">
        <v>39</v>
      </c>
      <c r="U2032">
        <v>0.36</v>
      </c>
      <c r="V2032" s="1">
        <v>41052</v>
      </c>
      <c r="W2032">
        <f t="shared" si="63"/>
        <v>3.9304000000000001</v>
      </c>
    </row>
    <row r="2033" spans="1:23" x14ac:dyDescent="0.2">
      <c r="A2033">
        <v>2032</v>
      </c>
      <c r="B2033">
        <v>14499</v>
      </c>
      <c r="C2033" s="1">
        <v>40496</v>
      </c>
      <c r="D2033" t="s">
        <v>21</v>
      </c>
      <c r="E2033">
        <v>28</v>
      </c>
      <c r="F2033">
        <v>551.93039999999996</v>
      </c>
      <c r="G2033">
        <v>0.06</v>
      </c>
      <c r="H2033" t="s">
        <v>22</v>
      </c>
      <c r="I2033">
        <v>-148.87</v>
      </c>
      <c r="J2033">
        <v>20.97</v>
      </c>
      <c r="K2033">
        <v>6.5</v>
      </c>
      <c r="L2033" t="s">
        <v>1439</v>
      </c>
      <c r="M2033">
        <f t="shared" si="62"/>
        <v>11</v>
      </c>
      <c r="N2033" t="s">
        <v>1123</v>
      </c>
      <c r="O2033" t="s">
        <v>1123</v>
      </c>
      <c r="P2033" t="s">
        <v>33</v>
      </c>
      <c r="Q2033" t="s">
        <v>42</v>
      </c>
      <c r="R2033" t="s">
        <v>70</v>
      </c>
      <c r="S2033" t="s">
        <v>262</v>
      </c>
      <c r="T2033" t="s">
        <v>39</v>
      </c>
      <c r="U2033">
        <v>0.78</v>
      </c>
      <c r="V2033" s="1">
        <v>40501</v>
      </c>
      <c r="W2033">
        <f t="shared" si="63"/>
        <v>35.229599999999998</v>
      </c>
    </row>
    <row r="2034" spans="1:23" x14ac:dyDescent="0.2">
      <c r="A2034">
        <v>2033</v>
      </c>
      <c r="B2034">
        <v>14500</v>
      </c>
      <c r="C2034" s="1">
        <v>40718</v>
      </c>
      <c r="D2034" t="s">
        <v>45</v>
      </c>
      <c r="E2034">
        <v>44</v>
      </c>
      <c r="F2034">
        <v>817.58159999999998</v>
      </c>
      <c r="G2034">
        <v>7.0000000000000007E-2</v>
      </c>
      <c r="H2034" t="s">
        <v>22</v>
      </c>
      <c r="I2034">
        <v>211.79</v>
      </c>
      <c r="J2034">
        <v>19.98</v>
      </c>
      <c r="K2034">
        <v>5.77</v>
      </c>
      <c r="L2034" t="s">
        <v>1879</v>
      </c>
      <c r="M2034">
        <f t="shared" si="62"/>
        <v>13</v>
      </c>
      <c r="N2034" t="s">
        <v>672</v>
      </c>
      <c r="O2034" t="s">
        <v>673</v>
      </c>
      <c r="P2034" t="s">
        <v>33</v>
      </c>
      <c r="Q2034" t="s">
        <v>26</v>
      </c>
      <c r="R2034" t="s">
        <v>61</v>
      </c>
      <c r="S2034" t="s">
        <v>197</v>
      </c>
      <c r="T2034" t="s">
        <v>39</v>
      </c>
      <c r="U2034">
        <v>0.38</v>
      </c>
      <c r="V2034" s="1">
        <v>40720</v>
      </c>
      <c r="W2034">
        <f t="shared" si="63"/>
        <v>61.538400000000003</v>
      </c>
    </row>
    <row r="2035" spans="1:23" x14ac:dyDescent="0.2">
      <c r="A2035">
        <v>2034</v>
      </c>
      <c r="B2035">
        <v>14500</v>
      </c>
      <c r="C2035" s="1">
        <v>40718</v>
      </c>
      <c r="D2035" t="s">
        <v>45</v>
      </c>
      <c r="E2035">
        <v>46</v>
      </c>
      <c r="F2035">
        <v>1574.7731999999999</v>
      </c>
      <c r="G2035">
        <v>0.01</v>
      </c>
      <c r="H2035" t="s">
        <v>22</v>
      </c>
      <c r="I2035">
        <v>289.02</v>
      </c>
      <c r="J2035">
        <v>34.58</v>
      </c>
      <c r="K2035">
        <v>8.99</v>
      </c>
      <c r="L2035" t="s">
        <v>1879</v>
      </c>
      <c r="M2035">
        <f t="shared" si="62"/>
        <v>13</v>
      </c>
      <c r="N2035" t="s">
        <v>672</v>
      </c>
      <c r="O2035" t="s">
        <v>673</v>
      </c>
      <c r="P2035" t="s">
        <v>33</v>
      </c>
      <c r="Q2035" t="s">
        <v>26</v>
      </c>
      <c r="R2035" t="s">
        <v>95</v>
      </c>
      <c r="S2035" t="s">
        <v>713</v>
      </c>
      <c r="T2035" t="s">
        <v>52</v>
      </c>
      <c r="U2035">
        <v>0.56000000000000005</v>
      </c>
      <c r="V2035" s="1">
        <v>40719</v>
      </c>
      <c r="W2035">
        <f t="shared" si="63"/>
        <v>15.906799999999999</v>
      </c>
    </row>
    <row r="2036" spans="1:23" x14ac:dyDescent="0.2">
      <c r="A2036">
        <v>2035</v>
      </c>
      <c r="B2036">
        <v>14503</v>
      </c>
      <c r="C2036" s="1">
        <v>40579</v>
      </c>
      <c r="D2036" t="s">
        <v>45</v>
      </c>
      <c r="E2036">
        <v>14</v>
      </c>
      <c r="F2036">
        <v>419.28319999999997</v>
      </c>
      <c r="G2036">
        <v>0.02</v>
      </c>
      <c r="H2036" t="s">
        <v>56</v>
      </c>
      <c r="I2036">
        <v>157.88749999999999</v>
      </c>
      <c r="J2036">
        <v>30.56</v>
      </c>
      <c r="K2036">
        <v>2.99</v>
      </c>
      <c r="L2036" t="s">
        <v>1099</v>
      </c>
      <c r="M2036">
        <f t="shared" si="62"/>
        <v>13</v>
      </c>
      <c r="N2036" t="s">
        <v>672</v>
      </c>
      <c r="O2036" t="s">
        <v>673</v>
      </c>
      <c r="P2036" t="s">
        <v>41</v>
      </c>
      <c r="Q2036" t="s">
        <v>26</v>
      </c>
      <c r="R2036" t="s">
        <v>37</v>
      </c>
      <c r="S2036" t="s">
        <v>250</v>
      </c>
      <c r="T2036" t="s">
        <v>39</v>
      </c>
      <c r="U2036">
        <v>0.35</v>
      </c>
      <c r="V2036" s="1">
        <v>40580</v>
      </c>
      <c r="W2036">
        <f t="shared" si="63"/>
        <v>8.5567999999999991</v>
      </c>
    </row>
    <row r="2037" spans="1:23" x14ac:dyDescent="0.2">
      <c r="A2037">
        <v>2036</v>
      </c>
      <c r="B2037">
        <v>14528</v>
      </c>
      <c r="C2037" s="1">
        <v>39979</v>
      </c>
      <c r="D2037" t="s">
        <v>78</v>
      </c>
      <c r="E2037">
        <v>14</v>
      </c>
      <c r="F2037">
        <v>76.185199999999995</v>
      </c>
      <c r="G2037">
        <v>0.09</v>
      </c>
      <c r="H2037" t="s">
        <v>22</v>
      </c>
      <c r="I2037">
        <v>11.0245</v>
      </c>
      <c r="J2037">
        <v>5.98</v>
      </c>
      <c r="K2037">
        <v>1.49</v>
      </c>
      <c r="L2037" t="s">
        <v>1459</v>
      </c>
      <c r="M2037">
        <f t="shared" si="62"/>
        <v>10</v>
      </c>
      <c r="N2037" t="s">
        <v>974</v>
      </c>
      <c r="O2037" t="s">
        <v>512</v>
      </c>
      <c r="P2037" t="s">
        <v>60</v>
      </c>
      <c r="Q2037" t="s">
        <v>26</v>
      </c>
      <c r="R2037" t="s">
        <v>37</v>
      </c>
      <c r="S2037" t="s">
        <v>1351</v>
      </c>
      <c r="T2037" t="s">
        <v>39</v>
      </c>
      <c r="U2037">
        <v>0.39</v>
      </c>
      <c r="V2037" s="1">
        <v>39981</v>
      </c>
      <c r="W2037">
        <f t="shared" si="63"/>
        <v>7.5347999999999997</v>
      </c>
    </row>
    <row r="2038" spans="1:23" x14ac:dyDescent="0.2">
      <c r="A2038">
        <v>2037</v>
      </c>
      <c r="B2038">
        <v>14529</v>
      </c>
      <c r="C2038" s="1">
        <v>40441</v>
      </c>
      <c r="D2038" t="s">
        <v>21</v>
      </c>
      <c r="E2038">
        <v>44</v>
      </c>
      <c r="F2038">
        <v>3563.6039999999998</v>
      </c>
      <c r="G2038">
        <v>0.1</v>
      </c>
      <c r="H2038" t="s">
        <v>31</v>
      </c>
      <c r="I2038">
        <v>-821.87</v>
      </c>
      <c r="J2038">
        <v>89.99</v>
      </c>
      <c r="K2038">
        <v>42</v>
      </c>
      <c r="L2038" t="s">
        <v>917</v>
      </c>
      <c r="M2038">
        <f t="shared" si="62"/>
        <v>14</v>
      </c>
      <c r="N2038" t="s">
        <v>703</v>
      </c>
      <c r="O2038" t="s">
        <v>704</v>
      </c>
      <c r="P2038" t="s">
        <v>60</v>
      </c>
      <c r="Q2038" t="s">
        <v>49</v>
      </c>
      <c r="R2038" t="s">
        <v>112</v>
      </c>
      <c r="S2038" t="s">
        <v>853</v>
      </c>
      <c r="T2038" t="s">
        <v>36</v>
      </c>
      <c r="U2038">
        <v>0.66</v>
      </c>
      <c r="V2038" s="1">
        <v>40445</v>
      </c>
      <c r="W2038">
        <f t="shared" si="63"/>
        <v>395.95600000000002</v>
      </c>
    </row>
    <row r="2039" spans="1:23" x14ac:dyDescent="0.2">
      <c r="A2039">
        <v>2038</v>
      </c>
      <c r="B2039">
        <v>14529</v>
      </c>
      <c r="C2039" s="1">
        <v>40441</v>
      </c>
      <c r="D2039" t="s">
        <v>21</v>
      </c>
      <c r="E2039">
        <v>42</v>
      </c>
      <c r="F2039">
        <v>202.69200000000001</v>
      </c>
      <c r="G2039">
        <v>0.05</v>
      </c>
      <c r="H2039" t="s">
        <v>22</v>
      </c>
      <c r="I2039">
        <v>24.87</v>
      </c>
      <c r="J2039">
        <v>5.08</v>
      </c>
      <c r="K2039">
        <v>2.0299999999999998</v>
      </c>
      <c r="L2039" t="s">
        <v>917</v>
      </c>
      <c r="M2039">
        <f t="shared" si="62"/>
        <v>14</v>
      </c>
      <c r="N2039" t="s">
        <v>703</v>
      </c>
      <c r="O2039" t="s">
        <v>704</v>
      </c>
      <c r="P2039" t="s">
        <v>60</v>
      </c>
      <c r="Q2039" t="s">
        <v>49</v>
      </c>
      <c r="R2039" t="s">
        <v>50</v>
      </c>
      <c r="S2039" t="s">
        <v>918</v>
      </c>
      <c r="T2039" t="s">
        <v>68</v>
      </c>
      <c r="U2039">
        <v>0.51</v>
      </c>
      <c r="V2039" s="1">
        <v>40443</v>
      </c>
      <c r="W2039">
        <f t="shared" si="63"/>
        <v>10.668000000000001</v>
      </c>
    </row>
    <row r="2040" spans="1:23" x14ac:dyDescent="0.2">
      <c r="A2040">
        <v>2039</v>
      </c>
      <c r="B2040">
        <v>14530</v>
      </c>
      <c r="C2040" s="1">
        <v>39909</v>
      </c>
      <c r="D2040" t="s">
        <v>30</v>
      </c>
      <c r="E2040">
        <v>17</v>
      </c>
      <c r="F2040">
        <v>1435.4833999999998</v>
      </c>
      <c r="G2040">
        <v>0.06</v>
      </c>
      <c r="H2040" t="s">
        <v>22</v>
      </c>
      <c r="I2040">
        <v>-485.55</v>
      </c>
      <c r="J2040">
        <v>89.83</v>
      </c>
      <c r="K2040">
        <v>35</v>
      </c>
      <c r="L2040" t="s">
        <v>1978</v>
      </c>
      <c r="M2040">
        <f t="shared" si="62"/>
        <v>15</v>
      </c>
      <c r="N2040" t="s">
        <v>1905</v>
      </c>
      <c r="O2040" t="s">
        <v>673</v>
      </c>
      <c r="P2040" t="s">
        <v>60</v>
      </c>
      <c r="Q2040" t="s">
        <v>26</v>
      </c>
      <c r="R2040" t="s">
        <v>27</v>
      </c>
      <c r="S2040" t="s">
        <v>1771</v>
      </c>
      <c r="T2040" t="s">
        <v>29</v>
      </c>
      <c r="U2040">
        <v>0.83</v>
      </c>
      <c r="V2040" s="1">
        <v>39911</v>
      </c>
      <c r="W2040">
        <f t="shared" si="63"/>
        <v>91.626599999999996</v>
      </c>
    </row>
    <row r="2041" spans="1:23" x14ac:dyDescent="0.2">
      <c r="A2041">
        <v>2040</v>
      </c>
      <c r="B2041">
        <v>14530</v>
      </c>
      <c r="C2041" s="1">
        <v>39909</v>
      </c>
      <c r="D2041" t="s">
        <v>30</v>
      </c>
      <c r="E2041">
        <v>49</v>
      </c>
      <c r="F2041">
        <v>592.26299999999992</v>
      </c>
      <c r="G2041">
        <v>0.1</v>
      </c>
      <c r="H2041" t="s">
        <v>22</v>
      </c>
      <c r="I2041">
        <v>-26.32</v>
      </c>
      <c r="J2041">
        <v>13.43</v>
      </c>
      <c r="K2041">
        <v>5.5</v>
      </c>
      <c r="L2041" t="s">
        <v>1978</v>
      </c>
      <c r="M2041">
        <f t="shared" si="62"/>
        <v>15</v>
      </c>
      <c r="N2041" t="s">
        <v>1905</v>
      </c>
      <c r="O2041" t="s">
        <v>673</v>
      </c>
      <c r="P2041" t="s">
        <v>60</v>
      </c>
      <c r="Q2041" t="s">
        <v>26</v>
      </c>
      <c r="R2041" t="s">
        <v>27</v>
      </c>
      <c r="S2041" t="s">
        <v>1066</v>
      </c>
      <c r="T2041" t="s">
        <v>39</v>
      </c>
      <c r="U2041">
        <v>0.56999999999999995</v>
      </c>
      <c r="V2041" s="1">
        <v>39911</v>
      </c>
      <c r="W2041">
        <f t="shared" si="63"/>
        <v>65.807000000000002</v>
      </c>
    </row>
    <row r="2042" spans="1:23" x14ac:dyDescent="0.2">
      <c r="A2042">
        <v>2041</v>
      </c>
      <c r="B2042">
        <v>14530</v>
      </c>
      <c r="C2042" s="1">
        <v>39909</v>
      </c>
      <c r="D2042" t="s">
        <v>30</v>
      </c>
      <c r="E2042">
        <v>44</v>
      </c>
      <c r="F2042">
        <v>5488.1243999999997</v>
      </c>
      <c r="G2042">
        <v>0.01</v>
      </c>
      <c r="H2042" t="s">
        <v>22</v>
      </c>
      <c r="I2042">
        <v>1371.672</v>
      </c>
      <c r="J2042">
        <v>125.99</v>
      </c>
      <c r="K2042">
        <v>7.69</v>
      </c>
      <c r="L2042" t="s">
        <v>1978</v>
      </c>
      <c r="M2042">
        <f t="shared" si="62"/>
        <v>15</v>
      </c>
      <c r="N2042" t="s">
        <v>1905</v>
      </c>
      <c r="O2042" t="s">
        <v>673</v>
      </c>
      <c r="P2042" t="s">
        <v>60</v>
      </c>
      <c r="Q2042" t="s">
        <v>42</v>
      </c>
      <c r="R2042" t="s">
        <v>43</v>
      </c>
      <c r="S2042" t="s">
        <v>129</v>
      </c>
      <c r="T2042" t="s">
        <v>39</v>
      </c>
      <c r="U2042">
        <v>0.57999999999999996</v>
      </c>
      <c r="V2042" s="1">
        <v>39909</v>
      </c>
      <c r="W2042">
        <f t="shared" si="63"/>
        <v>55.435599999999994</v>
      </c>
    </row>
    <row r="2043" spans="1:23" x14ac:dyDescent="0.2">
      <c r="A2043">
        <v>2042</v>
      </c>
      <c r="B2043">
        <v>14534</v>
      </c>
      <c r="C2043" s="1">
        <v>40377</v>
      </c>
      <c r="D2043" t="s">
        <v>63</v>
      </c>
      <c r="E2043">
        <v>46</v>
      </c>
      <c r="F2043">
        <v>720.37840000000006</v>
      </c>
      <c r="G2043">
        <v>0.02</v>
      </c>
      <c r="H2043" t="s">
        <v>22</v>
      </c>
      <c r="I2043">
        <v>226.09</v>
      </c>
      <c r="J2043">
        <v>15.98</v>
      </c>
      <c r="K2043">
        <v>4</v>
      </c>
      <c r="L2043" t="s">
        <v>1846</v>
      </c>
      <c r="M2043">
        <f t="shared" si="62"/>
        <v>17</v>
      </c>
      <c r="N2043" t="s">
        <v>672</v>
      </c>
      <c r="O2043" t="s">
        <v>673</v>
      </c>
      <c r="P2043" t="s">
        <v>41</v>
      </c>
      <c r="Q2043" t="s">
        <v>42</v>
      </c>
      <c r="R2043" t="s">
        <v>70</v>
      </c>
      <c r="S2043" t="s">
        <v>536</v>
      </c>
      <c r="T2043" t="s">
        <v>39</v>
      </c>
      <c r="U2043">
        <v>0.37</v>
      </c>
      <c r="V2043" s="1">
        <v>40377</v>
      </c>
      <c r="W2043">
        <f t="shared" si="63"/>
        <v>14.701600000000001</v>
      </c>
    </row>
    <row r="2044" spans="1:23" x14ac:dyDescent="0.2">
      <c r="A2044">
        <v>2043</v>
      </c>
      <c r="B2044">
        <v>14535</v>
      </c>
      <c r="C2044" s="1">
        <v>40452</v>
      </c>
      <c r="D2044" t="s">
        <v>45</v>
      </c>
      <c r="E2044">
        <v>22</v>
      </c>
      <c r="F2044">
        <v>240.92859999999999</v>
      </c>
      <c r="G2044">
        <v>0.03</v>
      </c>
      <c r="H2044" t="s">
        <v>22</v>
      </c>
      <c r="I2044">
        <v>-33.82</v>
      </c>
      <c r="J2044">
        <v>11.29</v>
      </c>
      <c r="K2044">
        <v>5.03</v>
      </c>
      <c r="L2044" t="s">
        <v>730</v>
      </c>
      <c r="M2044">
        <f t="shared" si="62"/>
        <v>9</v>
      </c>
      <c r="N2044" t="s">
        <v>703</v>
      </c>
      <c r="O2044" t="s">
        <v>704</v>
      </c>
      <c r="P2044" t="s">
        <v>33</v>
      </c>
      <c r="Q2044" t="s">
        <v>26</v>
      </c>
      <c r="R2044" t="s">
        <v>27</v>
      </c>
      <c r="S2044" t="s">
        <v>614</v>
      </c>
      <c r="T2044" t="s">
        <v>39</v>
      </c>
      <c r="U2044">
        <v>0.59</v>
      </c>
      <c r="V2044" s="1">
        <v>40453</v>
      </c>
      <c r="W2044">
        <f t="shared" si="63"/>
        <v>7.4513999999999996</v>
      </c>
    </row>
    <row r="2045" spans="1:23" x14ac:dyDescent="0.2">
      <c r="A2045">
        <v>2044</v>
      </c>
      <c r="B2045">
        <v>14563</v>
      </c>
      <c r="C2045" s="1">
        <v>40879</v>
      </c>
      <c r="D2045" t="s">
        <v>78</v>
      </c>
      <c r="E2045">
        <v>31</v>
      </c>
      <c r="F2045">
        <v>1093.3762000000002</v>
      </c>
      <c r="G2045">
        <v>0.02</v>
      </c>
      <c r="H2045" t="s">
        <v>22</v>
      </c>
      <c r="I2045">
        <v>298.46699999999998</v>
      </c>
      <c r="J2045">
        <v>35.99</v>
      </c>
      <c r="K2045">
        <v>5.99</v>
      </c>
      <c r="L2045" t="s">
        <v>2096</v>
      </c>
      <c r="M2045">
        <f t="shared" si="62"/>
        <v>9</v>
      </c>
      <c r="N2045" t="s">
        <v>2073</v>
      </c>
      <c r="O2045" t="s">
        <v>704</v>
      </c>
      <c r="P2045" t="s">
        <v>41</v>
      </c>
      <c r="Q2045" t="s">
        <v>42</v>
      </c>
      <c r="R2045" t="s">
        <v>43</v>
      </c>
      <c r="S2045" t="s">
        <v>907</v>
      </c>
      <c r="T2045" t="s">
        <v>68</v>
      </c>
      <c r="U2045">
        <v>0.38</v>
      </c>
      <c r="V2045" s="1">
        <v>40880</v>
      </c>
      <c r="W2045">
        <f t="shared" si="63"/>
        <v>22.313800000000001</v>
      </c>
    </row>
    <row r="2046" spans="1:23" x14ac:dyDescent="0.2">
      <c r="A2046">
        <v>2045</v>
      </c>
      <c r="B2046">
        <v>14596</v>
      </c>
      <c r="C2046" s="1">
        <v>39823</v>
      </c>
      <c r="D2046" t="s">
        <v>78</v>
      </c>
      <c r="E2046">
        <v>24</v>
      </c>
      <c r="F2046">
        <v>198.1584</v>
      </c>
      <c r="G2046">
        <v>0.01</v>
      </c>
      <c r="H2046" t="s">
        <v>22</v>
      </c>
      <c r="I2046">
        <v>73.33</v>
      </c>
      <c r="J2046">
        <v>8.34</v>
      </c>
      <c r="K2046">
        <v>0.96</v>
      </c>
      <c r="L2046" t="s">
        <v>1289</v>
      </c>
      <c r="M2046">
        <f t="shared" si="62"/>
        <v>13</v>
      </c>
      <c r="N2046" t="s">
        <v>1123</v>
      </c>
      <c r="O2046" t="s">
        <v>1123</v>
      </c>
      <c r="P2046" t="s">
        <v>41</v>
      </c>
      <c r="Q2046" t="s">
        <v>49</v>
      </c>
      <c r="R2046" t="s">
        <v>50</v>
      </c>
      <c r="S2046" t="s">
        <v>1306</v>
      </c>
      <c r="T2046" t="s">
        <v>68</v>
      </c>
      <c r="U2046">
        <v>0.43</v>
      </c>
      <c r="V2046" s="1">
        <v>39825</v>
      </c>
      <c r="W2046">
        <f t="shared" si="63"/>
        <v>2.0015999999999998</v>
      </c>
    </row>
    <row r="2047" spans="1:23" x14ac:dyDescent="0.2">
      <c r="A2047">
        <v>2046</v>
      </c>
      <c r="B2047">
        <v>14596</v>
      </c>
      <c r="C2047" s="1">
        <v>39823</v>
      </c>
      <c r="D2047" t="s">
        <v>78</v>
      </c>
      <c r="E2047">
        <v>19</v>
      </c>
      <c r="F2047">
        <v>58.580799999999996</v>
      </c>
      <c r="G2047">
        <v>0.06</v>
      </c>
      <c r="H2047" t="s">
        <v>22</v>
      </c>
      <c r="I2047">
        <v>-53.75</v>
      </c>
      <c r="J2047">
        <v>3.28</v>
      </c>
      <c r="K2047">
        <v>3.97</v>
      </c>
      <c r="L2047" t="s">
        <v>1289</v>
      </c>
      <c r="M2047">
        <f t="shared" si="62"/>
        <v>13</v>
      </c>
      <c r="N2047" t="s">
        <v>1123</v>
      </c>
      <c r="O2047" t="s">
        <v>1123</v>
      </c>
      <c r="P2047" t="s">
        <v>41</v>
      </c>
      <c r="Q2047" t="s">
        <v>26</v>
      </c>
      <c r="R2047" t="s">
        <v>95</v>
      </c>
      <c r="S2047" t="s">
        <v>572</v>
      </c>
      <c r="T2047" t="s">
        <v>68</v>
      </c>
      <c r="U2047">
        <v>0.56000000000000005</v>
      </c>
      <c r="V2047" s="1">
        <v>39824</v>
      </c>
      <c r="W2047">
        <f t="shared" si="63"/>
        <v>3.7391999999999994</v>
      </c>
    </row>
    <row r="2048" spans="1:23" x14ac:dyDescent="0.2">
      <c r="A2048">
        <v>2047</v>
      </c>
      <c r="B2048">
        <v>14597</v>
      </c>
      <c r="C2048" s="1">
        <v>40420</v>
      </c>
      <c r="D2048" t="s">
        <v>78</v>
      </c>
      <c r="E2048">
        <v>41</v>
      </c>
      <c r="F2048">
        <v>305.43360000000001</v>
      </c>
      <c r="G2048">
        <v>0.03</v>
      </c>
      <c r="H2048" t="s">
        <v>56</v>
      </c>
      <c r="I2048">
        <v>-66.366500000000002</v>
      </c>
      <c r="J2048">
        <v>7.68</v>
      </c>
      <c r="K2048">
        <v>6.16</v>
      </c>
      <c r="L2048" t="s">
        <v>2066</v>
      </c>
      <c r="M2048">
        <f t="shared" si="62"/>
        <v>18</v>
      </c>
      <c r="N2048" t="s">
        <v>2073</v>
      </c>
      <c r="O2048" t="s">
        <v>704</v>
      </c>
      <c r="P2048" t="s">
        <v>41</v>
      </c>
      <c r="Q2048" t="s">
        <v>26</v>
      </c>
      <c r="R2048" t="s">
        <v>37</v>
      </c>
      <c r="S2048" t="s">
        <v>854</v>
      </c>
      <c r="T2048" t="s">
        <v>39</v>
      </c>
      <c r="U2048">
        <v>0.35</v>
      </c>
      <c r="V2048" s="1">
        <v>40421</v>
      </c>
      <c r="W2048">
        <f t="shared" si="63"/>
        <v>9.4463999999999988</v>
      </c>
    </row>
    <row r="2049" spans="1:23" x14ac:dyDescent="0.2">
      <c r="A2049">
        <v>2048</v>
      </c>
      <c r="B2049">
        <v>14597</v>
      </c>
      <c r="C2049" s="1">
        <v>40420</v>
      </c>
      <c r="D2049" t="s">
        <v>78</v>
      </c>
      <c r="E2049">
        <v>35</v>
      </c>
      <c r="F2049">
        <v>259.09800000000001</v>
      </c>
      <c r="G2049">
        <v>7.0000000000000007E-2</v>
      </c>
      <c r="H2049" t="s">
        <v>22</v>
      </c>
      <c r="I2049">
        <v>-36.76</v>
      </c>
      <c r="J2049">
        <v>7.96</v>
      </c>
      <c r="K2049">
        <v>4.95</v>
      </c>
      <c r="L2049" t="s">
        <v>2066</v>
      </c>
      <c r="M2049">
        <f t="shared" si="62"/>
        <v>18</v>
      </c>
      <c r="N2049" t="s">
        <v>2073</v>
      </c>
      <c r="O2049" t="s">
        <v>704</v>
      </c>
      <c r="P2049" t="s">
        <v>41</v>
      </c>
      <c r="Q2049" t="s">
        <v>49</v>
      </c>
      <c r="R2049" t="s">
        <v>50</v>
      </c>
      <c r="S2049" t="s">
        <v>951</v>
      </c>
      <c r="T2049" t="s">
        <v>39</v>
      </c>
      <c r="U2049">
        <v>0.41</v>
      </c>
      <c r="V2049" s="1">
        <v>40421</v>
      </c>
      <c r="W2049">
        <f t="shared" si="63"/>
        <v>19.502000000000002</v>
      </c>
    </row>
    <row r="2050" spans="1:23" x14ac:dyDescent="0.2">
      <c r="A2050">
        <v>2049</v>
      </c>
      <c r="B2050">
        <v>14627</v>
      </c>
      <c r="C2050" s="1">
        <v>39848</v>
      </c>
      <c r="D2050" t="s">
        <v>63</v>
      </c>
      <c r="E2050">
        <v>47</v>
      </c>
      <c r="F2050">
        <v>632.9208000000001</v>
      </c>
      <c r="G2050">
        <v>7.0000000000000007E-2</v>
      </c>
      <c r="H2050" t="s">
        <v>22</v>
      </c>
      <c r="I2050">
        <v>67.864000000000004</v>
      </c>
      <c r="J2050">
        <v>14.48</v>
      </c>
      <c r="K2050">
        <v>6.46</v>
      </c>
      <c r="L2050" t="s">
        <v>795</v>
      </c>
      <c r="M2050">
        <f t="shared" si="62"/>
        <v>12</v>
      </c>
      <c r="N2050" t="s">
        <v>703</v>
      </c>
      <c r="O2050" t="s">
        <v>704</v>
      </c>
      <c r="P2050" t="s">
        <v>25</v>
      </c>
      <c r="Q2050" t="s">
        <v>26</v>
      </c>
      <c r="R2050" t="s">
        <v>37</v>
      </c>
      <c r="S2050" t="s">
        <v>816</v>
      </c>
      <c r="T2050" t="s">
        <v>39</v>
      </c>
      <c r="U2050">
        <v>0.38</v>
      </c>
      <c r="V2050" s="1">
        <v>39849</v>
      </c>
      <c r="W2050">
        <f t="shared" si="63"/>
        <v>47.63920000000001</v>
      </c>
    </row>
    <row r="2051" spans="1:23" x14ac:dyDescent="0.2">
      <c r="A2051">
        <v>2050</v>
      </c>
      <c r="B2051">
        <v>14630</v>
      </c>
      <c r="C2051" s="1">
        <v>41198</v>
      </c>
      <c r="D2051" t="s">
        <v>21</v>
      </c>
      <c r="E2051">
        <v>17</v>
      </c>
      <c r="F2051">
        <v>344.2364</v>
      </c>
      <c r="G2051">
        <v>0.08</v>
      </c>
      <c r="H2051" t="s">
        <v>22</v>
      </c>
      <c r="I2051">
        <v>4.75</v>
      </c>
      <c r="J2051">
        <v>22.01</v>
      </c>
      <c r="K2051">
        <v>5.53</v>
      </c>
      <c r="L2051" t="s">
        <v>1467</v>
      </c>
      <c r="M2051">
        <f t="shared" ref="M2051:M2114" si="64">LEN(L2051)</f>
        <v>12</v>
      </c>
      <c r="N2051" t="s">
        <v>2012</v>
      </c>
      <c r="O2051" t="s">
        <v>2012</v>
      </c>
      <c r="P2051" t="s">
        <v>41</v>
      </c>
      <c r="Q2051" t="s">
        <v>26</v>
      </c>
      <c r="R2051" t="s">
        <v>95</v>
      </c>
      <c r="S2051" t="s">
        <v>1147</v>
      </c>
      <c r="T2051" t="s">
        <v>52</v>
      </c>
      <c r="U2051">
        <v>0.59</v>
      </c>
      <c r="V2051" s="1">
        <v>41198</v>
      </c>
      <c r="W2051">
        <f t="shared" ref="W2051:W2114" si="65">(J2051*E2051)*G2051</f>
        <v>29.933600000000002</v>
      </c>
    </row>
    <row r="2052" spans="1:23" x14ac:dyDescent="0.2">
      <c r="A2052">
        <v>2051</v>
      </c>
      <c r="B2052">
        <v>14661</v>
      </c>
      <c r="C2052" s="1">
        <v>40202</v>
      </c>
      <c r="D2052" t="s">
        <v>45</v>
      </c>
      <c r="E2052">
        <v>38</v>
      </c>
      <c r="F2052">
        <v>1277.7044000000003</v>
      </c>
      <c r="G2052">
        <v>0.06</v>
      </c>
      <c r="H2052" t="s">
        <v>22</v>
      </c>
      <c r="I2052">
        <v>-180.23</v>
      </c>
      <c r="J2052">
        <v>35.770000000000003</v>
      </c>
      <c r="K2052">
        <v>9.02</v>
      </c>
      <c r="L2052" t="s">
        <v>2066</v>
      </c>
      <c r="M2052">
        <f t="shared" si="64"/>
        <v>18</v>
      </c>
      <c r="N2052" t="s">
        <v>703</v>
      </c>
      <c r="O2052" t="s">
        <v>704</v>
      </c>
      <c r="P2052" t="s">
        <v>60</v>
      </c>
      <c r="Q2052" t="s">
        <v>42</v>
      </c>
      <c r="R2052" t="s">
        <v>70</v>
      </c>
      <c r="S2052" t="s">
        <v>1649</v>
      </c>
      <c r="T2052" t="s">
        <v>39</v>
      </c>
      <c r="U2052">
        <v>0.75</v>
      </c>
      <c r="V2052" s="1">
        <v>40203</v>
      </c>
      <c r="W2052">
        <f t="shared" si="65"/>
        <v>81.555600000000013</v>
      </c>
    </row>
    <row r="2053" spans="1:23" x14ac:dyDescent="0.2">
      <c r="A2053">
        <v>2052</v>
      </c>
      <c r="B2053">
        <v>14662</v>
      </c>
      <c r="C2053" s="1">
        <v>40863</v>
      </c>
      <c r="D2053" t="s">
        <v>30</v>
      </c>
      <c r="E2053">
        <v>48</v>
      </c>
      <c r="F2053">
        <v>234.25920000000002</v>
      </c>
      <c r="G2053">
        <v>0.02</v>
      </c>
      <c r="H2053" t="s">
        <v>22</v>
      </c>
      <c r="I2053">
        <v>-66.260000000000005</v>
      </c>
      <c r="J2053">
        <v>4.9800000000000004</v>
      </c>
      <c r="K2053">
        <v>4.75</v>
      </c>
      <c r="L2053" t="s">
        <v>1459</v>
      </c>
      <c r="M2053">
        <f t="shared" si="64"/>
        <v>10</v>
      </c>
      <c r="N2053" t="s">
        <v>974</v>
      </c>
      <c r="O2053" t="s">
        <v>512</v>
      </c>
      <c r="P2053" t="s">
        <v>41</v>
      </c>
      <c r="Q2053" t="s">
        <v>26</v>
      </c>
      <c r="R2053" t="s">
        <v>61</v>
      </c>
      <c r="S2053" t="s">
        <v>156</v>
      </c>
      <c r="T2053" t="s">
        <v>39</v>
      </c>
      <c r="U2053">
        <v>0.36</v>
      </c>
      <c r="V2053" s="1">
        <v>40864</v>
      </c>
      <c r="W2053">
        <f t="shared" si="65"/>
        <v>4.7808000000000002</v>
      </c>
    </row>
    <row r="2054" spans="1:23" x14ac:dyDescent="0.2">
      <c r="A2054">
        <v>2053</v>
      </c>
      <c r="B2054">
        <v>14662</v>
      </c>
      <c r="C2054" s="1">
        <v>40863</v>
      </c>
      <c r="D2054" t="s">
        <v>30</v>
      </c>
      <c r="E2054">
        <v>24</v>
      </c>
      <c r="F2054">
        <v>38.304000000000002</v>
      </c>
      <c r="G2054">
        <v>0.05</v>
      </c>
      <c r="H2054" t="s">
        <v>22</v>
      </c>
      <c r="I2054">
        <v>-1.78</v>
      </c>
      <c r="J2054">
        <v>1.68</v>
      </c>
      <c r="K2054">
        <v>1</v>
      </c>
      <c r="L2054" t="s">
        <v>1459</v>
      </c>
      <c r="M2054">
        <f t="shared" si="64"/>
        <v>10</v>
      </c>
      <c r="N2054" t="s">
        <v>1453</v>
      </c>
      <c r="O2054" t="s">
        <v>512</v>
      </c>
      <c r="P2054" t="s">
        <v>41</v>
      </c>
      <c r="Q2054" t="s">
        <v>26</v>
      </c>
      <c r="R2054" t="s">
        <v>95</v>
      </c>
      <c r="S2054" t="s">
        <v>1468</v>
      </c>
      <c r="T2054" t="s">
        <v>68</v>
      </c>
      <c r="U2054">
        <v>0.35</v>
      </c>
      <c r="V2054" s="1">
        <v>40864</v>
      </c>
      <c r="W2054">
        <f t="shared" si="65"/>
        <v>2.016</v>
      </c>
    </row>
    <row r="2055" spans="1:23" x14ac:dyDescent="0.2">
      <c r="A2055">
        <v>2054</v>
      </c>
      <c r="B2055">
        <v>14662</v>
      </c>
      <c r="C2055" s="1">
        <v>40863</v>
      </c>
      <c r="D2055" t="s">
        <v>30</v>
      </c>
      <c r="E2055">
        <v>48</v>
      </c>
      <c r="F2055">
        <v>5987.0447999999997</v>
      </c>
      <c r="G2055">
        <v>0.01</v>
      </c>
      <c r="H2055" t="s">
        <v>22</v>
      </c>
      <c r="I2055">
        <v>1275.6690000000001</v>
      </c>
      <c r="J2055">
        <v>125.99</v>
      </c>
      <c r="K2055">
        <v>8.99</v>
      </c>
      <c r="L2055" t="s">
        <v>1459</v>
      </c>
      <c r="M2055">
        <f t="shared" si="64"/>
        <v>10</v>
      </c>
      <c r="N2055" t="s">
        <v>974</v>
      </c>
      <c r="O2055" t="s">
        <v>512</v>
      </c>
      <c r="P2055" t="s">
        <v>41</v>
      </c>
      <c r="Q2055" t="s">
        <v>42</v>
      </c>
      <c r="R2055" t="s">
        <v>43</v>
      </c>
      <c r="S2055" t="s">
        <v>924</v>
      </c>
      <c r="T2055" t="s">
        <v>39</v>
      </c>
      <c r="U2055">
        <v>0.59</v>
      </c>
      <c r="V2055" s="1">
        <v>40864</v>
      </c>
      <c r="W2055">
        <f t="shared" si="65"/>
        <v>60.475199999999994</v>
      </c>
    </row>
    <row r="2056" spans="1:23" x14ac:dyDescent="0.2">
      <c r="A2056">
        <v>2055</v>
      </c>
      <c r="B2056">
        <v>14693</v>
      </c>
      <c r="C2056" s="1">
        <v>40552</v>
      </c>
      <c r="D2056" t="s">
        <v>78</v>
      </c>
      <c r="E2056">
        <v>39</v>
      </c>
      <c r="F2056">
        <v>247.66560000000004</v>
      </c>
      <c r="G2056">
        <v>0.02</v>
      </c>
      <c r="H2056" t="s">
        <v>22</v>
      </c>
      <c r="I2056">
        <v>-87.52</v>
      </c>
      <c r="J2056">
        <v>6.48</v>
      </c>
      <c r="K2056">
        <v>6.41</v>
      </c>
      <c r="L2056" t="s">
        <v>1289</v>
      </c>
      <c r="M2056">
        <f t="shared" si="64"/>
        <v>13</v>
      </c>
      <c r="N2056" t="s">
        <v>1123</v>
      </c>
      <c r="O2056" t="s">
        <v>1123</v>
      </c>
      <c r="P2056" t="s">
        <v>41</v>
      </c>
      <c r="Q2056" t="s">
        <v>26</v>
      </c>
      <c r="R2056" t="s">
        <v>61</v>
      </c>
      <c r="S2056" t="s">
        <v>1307</v>
      </c>
      <c r="T2056" t="s">
        <v>39</v>
      </c>
      <c r="U2056">
        <v>0.37</v>
      </c>
      <c r="V2056" s="1">
        <v>40554</v>
      </c>
      <c r="W2056">
        <f t="shared" si="65"/>
        <v>5.0544000000000002</v>
      </c>
    </row>
    <row r="2057" spans="1:23" x14ac:dyDescent="0.2">
      <c r="A2057">
        <v>2056</v>
      </c>
      <c r="B2057">
        <v>14693</v>
      </c>
      <c r="C2057" s="1">
        <v>40552</v>
      </c>
      <c r="D2057" t="s">
        <v>78</v>
      </c>
      <c r="E2057">
        <v>38</v>
      </c>
      <c r="F2057">
        <v>757.37800000000004</v>
      </c>
      <c r="G2057">
        <v>0.05</v>
      </c>
      <c r="H2057" t="s">
        <v>31</v>
      </c>
      <c r="I2057">
        <v>-1348.5</v>
      </c>
      <c r="J2057">
        <v>20.98</v>
      </c>
      <c r="K2057">
        <v>45</v>
      </c>
      <c r="L2057" t="s">
        <v>1289</v>
      </c>
      <c r="M2057">
        <f t="shared" si="64"/>
        <v>13</v>
      </c>
      <c r="N2057" t="s">
        <v>1123</v>
      </c>
      <c r="O2057" t="s">
        <v>1123</v>
      </c>
      <c r="P2057" t="s">
        <v>41</v>
      </c>
      <c r="Q2057" t="s">
        <v>26</v>
      </c>
      <c r="R2057" t="s">
        <v>27</v>
      </c>
      <c r="S2057" t="s">
        <v>578</v>
      </c>
      <c r="T2057" t="s">
        <v>36</v>
      </c>
      <c r="U2057">
        <v>0.61</v>
      </c>
      <c r="V2057" s="1">
        <v>40554</v>
      </c>
      <c r="W2057">
        <f t="shared" si="65"/>
        <v>39.862000000000002</v>
      </c>
    </row>
    <row r="2058" spans="1:23" x14ac:dyDescent="0.2">
      <c r="A2058">
        <v>2057</v>
      </c>
      <c r="B2058">
        <v>14695</v>
      </c>
      <c r="C2058" s="1">
        <v>41157</v>
      </c>
      <c r="D2058" t="s">
        <v>30</v>
      </c>
      <c r="E2058">
        <v>40</v>
      </c>
      <c r="F2058">
        <v>1846.0399999999997</v>
      </c>
      <c r="G2058">
        <v>0.05</v>
      </c>
      <c r="H2058" t="s">
        <v>31</v>
      </c>
      <c r="I2058">
        <v>-1609.92</v>
      </c>
      <c r="J2058">
        <v>48.58</v>
      </c>
      <c r="K2058">
        <v>54.11</v>
      </c>
      <c r="L2058" t="s">
        <v>1252</v>
      </c>
      <c r="M2058">
        <f t="shared" si="64"/>
        <v>12</v>
      </c>
      <c r="N2058" t="s">
        <v>1123</v>
      </c>
      <c r="O2058" t="s">
        <v>1123</v>
      </c>
      <c r="P2058" t="s">
        <v>41</v>
      </c>
      <c r="Q2058" t="s">
        <v>49</v>
      </c>
      <c r="R2058" t="s">
        <v>80</v>
      </c>
      <c r="S2058" t="s">
        <v>241</v>
      </c>
      <c r="T2058" t="s">
        <v>82</v>
      </c>
      <c r="U2058">
        <v>0.69</v>
      </c>
      <c r="V2058" s="1">
        <v>41158</v>
      </c>
      <c r="W2058">
        <f t="shared" si="65"/>
        <v>97.16</v>
      </c>
    </row>
    <row r="2059" spans="1:23" x14ac:dyDescent="0.2">
      <c r="A2059">
        <v>2058</v>
      </c>
      <c r="B2059">
        <v>14726</v>
      </c>
      <c r="C2059" s="1">
        <v>40916</v>
      </c>
      <c r="D2059" t="s">
        <v>21</v>
      </c>
      <c r="E2059">
        <v>15</v>
      </c>
      <c r="F2059">
        <v>292.2525</v>
      </c>
      <c r="G2059">
        <v>7.0000000000000007E-2</v>
      </c>
      <c r="H2059" t="s">
        <v>22</v>
      </c>
      <c r="I2059">
        <v>-21.48</v>
      </c>
      <c r="J2059">
        <v>20.95</v>
      </c>
      <c r="K2059">
        <v>4</v>
      </c>
      <c r="L2059" t="s">
        <v>160</v>
      </c>
      <c r="M2059">
        <f t="shared" si="64"/>
        <v>12</v>
      </c>
      <c r="N2059" t="s">
        <v>173</v>
      </c>
      <c r="O2059" t="s">
        <v>173</v>
      </c>
      <c r="P2059" t="s">
        <v>33</v>
      </c>
      <c r="Q2059" t="s">
        <v>42</v>
      </c>
      <c r="R2059" t="s">
        <v>70</v>
      </c>
      <c r="S2059" t="s">
        <v>231</v>
      </c>
      <c r="T2059" t="s">
        <v>39</v>
      </c>
      <c r="U2059">
        <v>0.6</v>
      </c>
      <c r="V2059" s="1">
        <v>40916</v>
      </c>
      <c r="W2059">
        <f t="shared" si="65"/>
        <v>21.997500000000002</v>
      </c>
    </row>
    <row r="2060" spans="1:23" x14ac:dyDescent="0.2">
      <c r="A2060">
        <v>2059</v>
      </c>
      <c r="B2060">
        <v>14727</v>
      </c>
      <c r="C2060" s="1">
        <v>41109</v>
      </c>
      <c r="D2060" t="s">
        <v>63</v>
      </c>
      <c r="E2060">
        <v>50</v>
      </c>
      <c r="F2060">
        <v>10204.799999999999</v>
      </c>
      <c r="G2060">
        <v>0.04</v>
      </c>
      <c r="H2060" t="s">
        <v>31</v>
      </c>
      <c r="I2060">
        <v>-513.79042000000004</v>
      </c>
      <c r="J2060">
        <v>212.6</v>
      </c>
      <c r="K2060">
        <v>52.2</v>
      </c>
      <c r="L2060" t="s">
        <v>1469</v>
      </c>
      <c r="M2060">
        <f t="shared" si="64"/>
        <v>13</v>
      </c>
      <c r="N2060" t="s">
        <v>1453</v>
      </c>
      <c r="O2060" t="s">
        <v>512</v>
      </c>
      <c r="P2060" t="s">
        <v>25</v>
      </c>
      <c r="Q2060" t="s">
        <v>49</v>
      </c>
      <c r="R2060" t="s">
        <v>83</v>
      </c>
      <c r="S2060" t="s">
        <v>984</v>
      </c>
      <c r="T2060" t="s">
        <v>82</v>
      </c>
      <c r="U2060">
        <v>0.64</v>
      </c>
      <c r="V2060" s="1">
        <v>41112</v>
      </c>
      <c r="W2060">
        <f t="shared" si="65"/>
        <v>425.2</v>
      </c>
    </row>
    <row r="2061" spans="1:23" x14ac:dyDescent="0.2">
      <c r="A2061">
        <v>2060</v>
      </c>
      <c r="B2061">
        <v>14727</v>
      </c>
      <c r="C2061" s="1">
        <v>41109</v>
      </c>
      <c r="D2061" t="s">
        <v>63</v>
      </c>
      <c r="E2061">
        <v>33</v>
      </c>
      <c r="F2061">
        <v>2224.9094999999998</v>
      </c>
      <c r="G2061">
        <v>0.05</v>
      </c>
      <c r="H2061" t="s">
        <v>22</v>
      </c>
      <c r="I2061">
        <v>630.17999999999995</v>
      </c>
      <c r="J2061">
        <v>70.97</v>
      </c>
      <c r="K2061">
        <v>3.5</v>
      </c>
      <c r="L2061" t="s">
        <v>1469</v>
      </c>
      <c r="M2061">
        <f t="shared" si="64"/>
        <v>13</v>
      </c>
      <c r="N2061" t="s">
        <v>974</v>
      </c>
      <c r="O2061" t="s">
        <v>512</v>
      </c>
      <c r="P2061" t="s">
        <v>25</v>
      </c>
      <c r="Q2061" t="s">
        <v>26</v>
      </c>
      <c r="R2061" t="s">
        <v>34</v>
      </c>
      <c r="S2061" t="s">
        <v>1401</v>
      </c>
      <c r="T2061" t="s">
        <v>39</v>
      </c>
      <c r="U2061">
        <v>0.59</v>
      </c>
      <c r="V2061" s="1">
        <v>41110</v>
      </c>
      <c r="W2061">
        <f t="shared" si="65"/>
        <v>117.1005</v>
      </c>
    </row>
    <row r="2062" spans="1:23" x14ac:dyDescent="0.2">
      <c r="A2062">
        <v>2061</v>
      </c>
      <c r="B2062">
        <v>14755</v>
      </c>
      <c r="C2062" s="1">
        <v>40183</v>
      </c>
      <c r="D2062" t="s">
        <v>30</v>
      </c>
      <c r="E2062">
        <v>31</v>
      </c>
      <c r="F2062">
        <v>108.60850000000001</v>
      </c>
      <c r="G2062">
        <v>0.09</v>
      </c>
      <c r="H2062" t="s">
        <v>22</v>
      </c>
      <c r="I2062">
        <v>29.57</v>
      </c>
      <c r="J2062">
        <v>3.85</v>
      </c>
      <c r="K2062">
        <v>0.7</v>
      </c>
      <c r="L2062" t="s">
        <v>1733</v>
      </c>
      <c r="M2062">
        <f t="shared" si="64"/>
        <v>12</v>
      </c>
      <c r="N2062" t="s">
        <v>1123</v>
      </c>
      <c r="O2062" t="s">
        <v>1123</v>
      </c>
      <c r="P2062" t="s">
        <v>33</v>
      </c>
      <c r="Q2062" t="s">
        <v>26</v>
      </c>
      <c r="R2062" t="s">
        <v>95</v>
      </c>
      <c r="S2062" t="s">
        <v>1194</v>
      </c>
      <c r="T2062" t="s">
        <v>68</v>
      </c>
      <c r="U2062">
        <v>0.44</v>
      </c>
      <c r="V2062" s="1">
        <v>40183</v>
      </c>
      <c r="W2062">
        <f t="shared" si="65"/>
        <v>10.7415</v>
      </c>
    </row>
    <row r="2063" spans="1:23" x14ac:dyDescent="0.2">
      <c r="A2063">
        <v>2062</v>
      </c>
      <c r="B2063">
        <v>14755</v>
      </c>
      <c r="C2063" s="1">
        <v>40183</v>
      </c>
      <c r="D2063" t="s">
        <v>30</v>
      </c>
      <c r="E2063">
        <v>44</v>
      </c>
      <c r="F2063">
        <v>2613.2039999999997</v>
      </c>
      <c r="G2063">
        <v>0.1</v>
      </c>
      <c r="H2063" t="s">
        <v>56</v>
      </c>
      <c r="I2063">
        <v>454.38299999999998</v>
      </c>
      <c r="J2063">
        <v>65.989999999999995</v>
      </c>
      <c r="K2063">
        <v>4.2</v>
      </c>
      <c r="L2063" t="s">
        <v>1733</v>
      </c>
      <c r="M2063">
        <f t="shared" si="64"/>
        <v>12</v>
      </c>
      <c r="N2063" t="s">
        <v>1123</v>
      </c>
      <c r="O2063" t="s">
        <v>1123</v>
      </c>
      <c r="P2063" t="s">
        <v>33</v>
      </c>
      <c r="Q2063" t="s">
        <v>42</v>
      </c>
      <c r="R2063" t="s">
        <v>43</v>
      </c>
      <c r="S2063" t="s">
        <v>1399</v>
      </c>
      <c r="T2063" t="s">
        <v>39</v>
      </c>
      <c r="U2063">
        <v>0.59</v>
      </c>
      <c r="V2063" s="1">
        <v>40185</v>
      </c>
      <c r="W2063">
        <f t="shared" si="65"/>
        <v>290.35599999999999</v>
      </c>
    </row>
    <row r="2064" spans="1:23" x14ac:dyDescent="0.2">
      <c r="A2064">
        <v>2063</v>
      </c>
      <c r="B2064">
        <v>14756</v>
      </c>
      <c r="C2064" s="1">
        <v>40056</v>
      </c>
      <c r="D2064" t="s">
        <v>21</v>
      </c>
      <c r="E2064">
        <v>2</v>
      </c>
      <c r="F2064">
        <v>36.1524</v>
      </c>
      <c r="G2064">
        <v>0.06</v>
      </c>
      <c r="H2064" t="s">
        <v>22</v>
      </c>
      <c r="I2064">
        <v>-25.38</v>
      </c>
      <c r="J2064">
        <v>19.23</v>
      </c>
      <c r="K2064">
        <v>6.15</v>
      </c>
      <c r="L2064" t="s">
        <v>1832</v>
      </c>
      <c r="M2064">
        <f t="shared" si="64"/>
        <v>13</v>
      </c>
      <c r="N2064" t="s">
        <v>672</v>
      </c>
      <c r="O2064" t="s">
        <v>673</v>
      </c>
      <c r="P2064" t="s">
        <v>41</v>
      </c>
      <c r="Q2064" t="s">
        <v>49</v>
      </c>
      <c r="R2064" t="s">
        <v>50</v>
      </c>
      <c r="S2064" t="s">
        <v>520</v>
      </c>
      <c r="T2064" t="s">
        <v>52</v>
      </c>
      <c r="U2064">
        <v>0.44</v>
      </c>
      <c r="V2064" s="1">
        <v>40056</v>
      </c>
      <c r="W2064">
        <f t="shared" si="65"/>
        <v>2.3075999999999999</v>
      </c>
    </row>
    <row r="2065" spans="1:23" x14ac:dyDescent="0.2">
      <c r="A2065">
        <v>2064</v>
      </c>
      <c r="B2065">
        <v>14784</v>
      </c>
      <c r="C2065" s="1">
        <v>40982</v>
      </c>
      <c r="D2065" t="s">
        <v>63</v>
      </c>
      <c r="E2065">
        <v>43</v>
      </c>
      <c r="F2065">
        <v>1834.0704000000001</v>
      </c>
      <c r="G2065">
        <v>0.04</v>
      </c>
      <c r="H2065" t="s">
        <v>31</v>
      </c>
      <c r="I2065">
        <v>33.988949999999996</v>
      </c>
      <c r="J2065">
        <v>44.43</v>
      </c>
      <c r="K2065">
        <v>46.59</v>
      </c>
      <c r="L2065" t="s">
        <v>1681</v>
      </c>
      <c r="M2065">
        <f t="shared" si="64"/>
        <v>13</v>
      </c>
      <c r="N2065" t="s">
        <v>1595</v>
      </c>
      <c r="O2065" t="s">
        <v>1595</v>
      </c>
      <c r="P2065" t="s">
        <v>25</v>
      </c>
      <c r="Q2065" t="s">
        <v>49</v>
      </c>
      <c r="R2065" t="s">
        <v>83</v>
      </c>
      <c r="S2065" t="s">
        <v>1528</v>
      </c>
      <c r="T2065" t="s">
        <v>82</v>
      </c>
      <c r="U2065">
        <v>0.67</v>
      </c>
      <c r="V2065" s="1">
        <v>40983</v>
      </c>
      <c r="W2065">
        <f t="shared" si="65"/>
        <v>76.419600000000003</v>
      </c>
    </row>
    <row r="2066" spans="1:23" x14ac:dyDescent="0.2">
      <c r="A2066">
        <v>2065</v>
      </c>
      <c r="B2066">
        <v>14785</v>
      </c>
      <c r="C2066" s="1">
        <v>40095</v>
      </c>
      <c r="D2066" t="s">
        <v>30</v>
      </c>
      <c r="E2066">
        <v>20</v>
      </c>
      <c r="F2066">
        <v>90.344000000000008</v>
      </c>
      <c r="G2066">
        <v>0.08</v>
      </c>
      <c r="H2066" t="s">
        <v>22</v>
      </c>
      <c r="I2066">
        <v>39.69</v>
      </c>
      <c r="J2066">
        <v>4.91</v>
      </c>
      <c r="K2066">
        <v>0.5</v>
      </c>
      <c r="L2066" t="s">
        <v>1511</v>
      </c>
      <c r="M2066">
        <f t="shared" si="64"/>
        <v>14</v>
      </c>
      <c r="N2066" t="s">
        <v>672</v>
      </c>
      <c r="O2066" t="s">
        <v>673</v>
      </c>
      <c r="P2066" t="s">
        <v>33</v>
      </c>
      <c r="Q2066" t="s">
        <v>26</v>
      </c>
      <c r="R2066" t="s">
        <v>88</v>
      </c>
      <c r="S2066" t="s">
        <v>509</v>
      </c>
      <c r="T2066" t="s">
        <v>39</v>
      </c>
      <c r="U2066">
        <v>0.36</v>
      </c>
      <c r="V2066" s="1">
        <v>40095</v>
      </c>
      <c r="W2066">
        <f t="shared" si="65"/>
        <v>7.8560000000000008</v>
      </c>
    </row>
    <row r="2067" spans="1:23" x14ac:dyDescent="0.2">
      <c r="A2067">
        <v>2066</v>
      </c>
      <c r="B2067">
        <v>14785</v>
      </c>
      <c r="C2067" s="1">
        <v>40095</v>
      </c>
      <c r="D2067" t="s">
        <v>30</v>
      </c>
      <c r="E2067">
        <v>25</v>
      </c>
      <c r="F2067">
        <v>689.67499999999995</v>
      </c>
      <c r="G2067">
        <v>0.02</v>
      </c>
      <c r="H2067" t="s">
        <v>22</v>
      </c>
      <c r="I2067">
        <v>146.51</v>
      </c>
      <c r="J2067">
        <v>28.15</v>
      </c>
      <c r="K2067">
        <v>6.17</v>
      </c>
      <c r="L2067" t="s">
        <v>1511</v>
      </c>
      <c r="M2067">
        <f t="shared" si="64"/>
        <v>14</v>
      </c>
      <c r="N2067" t="s">
        <v>672</v>
      </c>
      <c r="O2067" t="s">
        <v>673</v>
      </c>
      <c r="P2067" t="s">
        <v>33</v>
      </c>
      <c r="Q2067" t="s">
        <v>26</v>
      </c>
      <c r="R2067" t="s">
        <v>95</v>
      </c>
      <c r="S2067" t="s">
        <v>1753</v>
      </c>
      <c r="T2067" t="s">
        <v>52</v>
      </c>
      <c r="U2067">
        <v>0.55000000000000004</v>
      </c>
      <c r="V2067" s="1">
        <v>40096</v>
      </c>
      <c r="W2067">
        <f t="shared" si="65"/>
        <v>14.075000000000001</v>
      </c>
    </row>
    <row r="2068" spans="1:23" x14ac:dyDescent="0.2">
      <c r="A2068">
        <v>2067</v>
      </c>
      <c r="B2068">
        <v>14789</v>
      </c>
      <c r="C2068" s="1">
        <v>40511</v>
      </c>
      <c r="D2068" t="s">
        <v>45</v>
      </c>
      <c r="E2068">
        <v>37</v>
      </c>
      <c r="F2068">
        <v>402.93</v>
      </c>
      <c r="G2068">
        <v>0</v>
      </c>
      <c r="H2068" t="s">
        <v>56</v>
      </c>
      <c r="I2068">
        <v>12.06</v>
      </c>
      <c r="J2068">
        <v>10.89</v>
      </c>
      <c r="K2068">
        <v>4.5</v>
      </c>
      <c r="L2068" t="s">
        <v>1699</v>
      </c>
      <c r="M2068">
        <f t="shared" si="64"/>
        <v>11</v>
      </c>
      <c r="N2068" t="s">
        <v>2073</v>
      </c>
      <c r="O2068" t="s">
        <v>704</v>
      </c>
      <c r="P2068" t="s">
        <v>33</v>
      </c>
      <c r="Q2068" t="s">
        <v>26</v>
      </c>
      <c r="R2068" t="s">
        <v>34</v>
      </c>
      <c r="S2068" t="s">
        <v>345</v>
      </c>
      <c r="T2068" t="s">
        <v>39</v>
      </c>
      <c r="U2068">
        <v>0.59</v>
      </c>
      <c r="V2068" s="1">
        <v>40513</v>
      </c>
      <c r="W2068">
        <f t="shared" si="65"/>
        <v>0</v>
      </c>
    </row>
    <row r="2069" spans="1:23" x14ac:dyDescent="0.2">
      <c r="A2069">
        <v>2068</v>
      </c>
      <c r="B2069">
        <v>14789</v>
      </c>
      <c r="C2069" s="1">
        <v>40511</v>
      </c>
      <c r="D2069" t="s">
        <v>45</v>
      </c>
      <c r="E2069">
        <v>19</v>
      </c>
      <c r="F2069">
        <v>102.8394</v>
      </c>
      <c r="G2069">
        <v>0.03</v>
      </c>
      <c r="H2069" t="s">
        <v>22</v>
      </c>
      <c r="I2069">
        <v>-32.6</v>
      </c>
      <c r="J2069">
        <v>5.58</v>
      </c>
      <c r="K2069">
        <v>5.3</v>
      </c>
      <c r="L2069" t="s">
        <v>1699</v>
      </c>
      <c r="M2069">
        <f t="shared" si="64"/>
        <v>11</v>
      </c>
      <c r="N2069" t="s">
        <v>2073</v>
      </c>
      <c r="O2069" t="s">
        <v>704</v>
      </c>
      <c r="P2069" t="s">
        <v>33</v>
      </c>
      <c r="Q2069" t="s">
        <v>26</v>
      </c>
      <c r="R2069" t="s">
        <v>76</v>
      </c>
      <c r="S2069" t="s">
        <v>881</v>
      </c>
      <c r="T2069" t="s">
        <v>39</v>
      </c>
      <c r="U2069">
        <v>0.35</v>
      </c>
      <c r="V2069" s="1">
        <v>40512</v>
      </c>
      <c r="W2069">
        <f t="shared" si="65"/>
        <v>3.1805999999999996</v>
      </c>
    </row>
    <row r="2070" spans="1:23" x14ac:dyDescent="0.2">
      <c r="A2070">
        <v>2069</v>
      </c>
      <c r="B2070">
        <v>14791</v>
      </c>
      <c r="C2070" s="1">
        <v>40223</v>
      </c>
      <c r="D2070" t="s">
        <v>63</v>
      </c>
      <c r="E2070">
        <v>29</v>
      </c>
      <c r="F2070">
        <v>1818.0244999999998</v>
      </c>
      <c r="G2070">
        <v>0.05</v>
      </c>
      <c r="H2070" t="s">
        <v>22</v>
      </c>
      <c r="I2070">
        <v>286.11900000000003</v>
      </c>
      <c r="J2070">
        <v>65.989999999999995</v>
      </c>
      <c r="K2070">
        <v>3.99</v>
      </c>
      <c r="L2070" t="s">
        <v>833</v>
      </c>
      <c r="M2070">
        <f t="shared" si="64"/>
        <v>14</v>
      </c>
      <c r="N2070" t="s">
        <v>1123</v>
      </c>
      <c r="O2070" t="s">
        <v>1123</v>
      </c>
      <c r="P2070" t="s">
        <v>33</v>
      </c>
      <c r="Q2070" t="s">
        <v>42</v>
      </c>
      <c r="R2070" t="s">
        <v>43</v>
      </c>
      <c r="S2070" t="s">
        <v>1238</v>
      </c>
      <c r="T2070" t="s">
        <v>39</v>
      </c>
      <c r="U2070">
        <v>0.56999999999999995</v>
      </c>
      <c r="V2070" s="1">
        <v>40224</v>
      </c>
      <c r="W2070">
        <f t="shared" si="65"/>
        <v>95.68549999999999</v>
      </c>
    </row>
    <row r="2071" spans="1:23" x14ac:dyDescent="0.2">
      <c r="A2071">
        <v>2070</v>
      </c>
      <c r="B2071">
        <v>14819</v>
      </c>
      <c r="C2071" s="1">
        <v>40203</v>
      </c>
      <c r="D2071" t="s">
        <v>45</v>
      </c>
      <c r="E2071">
        <v>48</v>
      </c>
      <c r="F2071">
        <v>9062.7263999999996</v>
      </c>
      <c r="G2071">
        <v>0.09</v>
      </c>
      <c r="H2071" t="s">
        <v>22</v>
      </c>
      <c r="I2071">
        <v>3122.78</v>
      </c>
      <c r="J2071">
        <v>207.48</v>
      </c>
      <c r="K2071">
        <v>0.99</v>
      </c>
      <c r="L2071" t="s">
        <v>53</v>
      </c>
      <c r="M2071">
        <f t="shared" si="64"/>
        <v>12</v>
      </c>
      <c r="N2071" t="s">
        <v>173</v>
      </c>
      <c r="O2071" t="s">
        <v>173</v>
      </c>
      <c r="P2071" t="s">
        <v>60</v>
      </c>
      <c r="Q2071" t="s">
        <v>26</v>
      </c>
      <c r="R2071" t="s">
        <v>34</v>
      </c>
      <c r="S2071" t="s">
        <v>232</v>
      </c>
      <c r="T2071" t="s">
        <v>39</v>
      </c>
      <c r="U2071">
        <v>0.55000000000000004</v>
      </c>
      <c r="V2071" s="1">
        <v>40205</v>
      </c>
      <c r="W2071">
        <f t="shared" si="65"/>
        <v>896.31359999999984</v>
      </c>
    </row>
    <row r="2072" spans="1:23" x14ac:dyDescent="0.2">
      <c r="A2072">
        <v>2071</v>
      </c>
      <c r="B2072">
        <v>14819</v>
      </c>
      <c r="C2072" s="1">
        <v>40203</v>
      </c>
      <c r="D2072" t="s">
        <v>45</v>
      </c>
      <c r="E2072">
        <v>27</v>
      </c>
      <c r="F2072">
        <v>1459.8953999999999</v>
      </c>
      <c r="G2072">
        <v>7.0000000000000007E-2</v>
      </c>
      <c r="H2072" t="s">
        <v>31</v>
      </c>
      <c r="I2072">
        <v>-478.22</v>
      </c>
      <c r="J2072">
        <v>58.14</v>
      </c>
      <c r="K2072">
        <v>36.61</v>
      </c>
      <c r="L2072" t="s">
        <v>53</v>
      </c>
      <c r="M2072">
        <f t="shared" si="64"/>
        <v>12</v>
      </c>
      <c r="N2072" t="s">
        <v>173</v>
      </c>
      <c r="O2072" t="s">
        <v>173</v>
      </c>
      <c r="P2072" t="s">
        <v>60</v>
      </c>
      <c r="Q2072" t="s">
        <v>49</v>
      </c>
      <c r="R2072" t="s">
        <v>80</v>
      </c>
      <c r="S2072" t="s">
        <v>233</v>
      </c>
      <c r="T2072" t="s">
        <v>82</v>
      </c>
      <c r="U2072">
        <v>0.61</v>
      </c>
      <c r="V2072" s="1">
        <v>40204</v>
      </c>
      <c r="W2072">
        <f t="shared" si="65"/>
        <v>109.88460000000001</v>
      </c>
    </row>
    <row r="2073" spans="1:23" x14ac:dyDescent="0.2">
      <c r="A2073">
        <v>2072</v>
      </c>
      <c r="B2073">
        <v>14820</v>
      </c>
      <c r="C2073" s="1">
        <v>40917</v>
      </c>
      <c r="D2073" t="s">
        <v>30</v>
      </c>
      <c r="E2073">
        <v>39</v>
      </c>
      <c r="F2073">
        <v>299.1456</v>
      </c>
      <c r="G2073">
        <v>0.04</v>
      </c>
      <c r="H2073" t="s">
        <v>56</v>
      </c>
      <c r="I2073">
        <v>-104.467</v>
      </c>
      <c r="J2073">
        <v>7.99</v>
      </c>
      <c r="K2073">
        <v>5.03</v>
      </c>
      <c r="L2073" t="s">
        <v>1410</v>
      </c>
      <c r="M2073">
        <f t="shared" si="64"/>
        <v>17</v>
      </c>
      <c r="N2073" t="s">
        <v>1123</v>
      </c>
      <c r="O2073" t="s">
        <v>1123</v>
      </c>
      <c r="P2073" t="s">
        <v>60</v>
      </c>
      <c r="Q2073" t="s">
        <v>42</v>
      </c>
      <c r="R2073" t="s">
        <v>43</v>
      </c>
      <c r="S2073" t="s">
        <v>140</v>
      </c>
      <c r="T2073" t="s">
        <v>48</v>
      </c>
      <c r="U2073">
        <v>0.6</v>
      </c>
      <c r="V2073" s="1">
        <v>40919</v>
      </c>
      <c r="W2073">
        <f t="shared" si="65"/>
        <v>12.464400000000001</v>
      </c>
    </row>
    <row r="2074" spans="1:23" x14ac:dyDescent="0.2">
      <c r="A2074">
        <v>2073</v>
      </c>
      <c r="B2074">
        <v>14823</v>
      </c>
      <c r="C2074" s="1">
        <v>39856</v>
      </c>
      <c r="D2074" t="s">
        <v>21</v>
      </c>
      <c r="E2074">
        <v>15</v>
      </c>
      <c r="F2074">
        <v>98.684999999999988</v>
      </c>
      <c r="G2074">
        <v>0.1</v>
      </c>
      <c r="H2074" t="s">
        <v>22</v>
      </c>
      <c r="I2074">
        <v>39.979999999999997</v>
      </c>
      <c r="J2074">
        <v>7.31</v>
      </c>
      <c r="K2074">
        <v>0.49</v>
      </c>
      <c r="L2074" t="s">
        <v>1308</v>
      </c>
      <c r="M2074">
        <f t="shared" si="64"/>
        <v>11</v>
      </c>
      <c r="N2074" t="s">
        <v>1123</v>
      </c>
      <c r="O2074" t="s">
        <v>1123</v>
      </c>
      <c r="P2074" t="s">
        <v>25</v>
      </c>
      <c r="Q2074" t="s">
        <v>26</v>
      </c>
      <c r="R2074" t="s">
        <v>88</v>
      </c>
      <c r="S2074" t="s">
        <v>107</v>
      </c>
      <c r="T2074" t="s">
        <v>39</v>
      </c>
      <c r="U2074">
        <v>0.38</v>
      </c>
      <c r="V2074" s="1">
        <v>39865</v>
      </c>
      <c r="W2074">
        <f t="shared" si="65"/>
        <v>10.965</v>
      </c>
    </row>
    <row r="2075" spans="1:23" x14ac:dyDescent="0.2">
      <c r="A2075">
        <v>2074</v>
      </c>
      <c r="B2075">
        <v>14823</v>
      </c>
      <c r="C2075" s="1">
        <v>39856</v>
      </c>
      <c r="D2075" t="s">
        <v>21</v>
      </c>
      <c r="E2075">
        <v>20</v>
      </c>
      <c r="F2075">
        <v>123.28</v>
      </c>
      <c r="G2075">
        <v>0.08</v>
      </c>
      <c r="H2075" t="s">
        <v>22</v>
      </c>
      <c r="I2075">
        <v>10.56</v>
      </c>
      <c r="J2075">
        <v>6.7</v>
      </c>
      <c r="K2075">
        <v>1.56</v>
      </c>
      <c r="L2075" t="s">
        <v>1308</v>
      </c>
      <c r="M2075">
        <f t="shared" si="64"/>
        <v>11</v>
      </c>
      <c r="N2075" t="s">
        <v>1123</v>
      </c>
      <c r="O2075" t="s">
        <v>1123</v>
      </c>
      <c r="P2075" t="s">
        <v>25</v>
      </c>
      <c r="Q2075" t="s">
        <v>26</v>
      </c>
      <c r="R2075" t="s">
        <v>95</v>
      </c>
      <c r="S2075" t="s">
        <v>260</v>
      </c>
      <c r="T2075" t="s">
        <v>68</v>
      </c>
      <c r="U2075">
        <v>0.52</v>
      </c>
      <c r="V2075" s="1">
        <v>39856</v>
      </c>
      <c r="W2075">
        <f t="shared" si="65"/>
        <v>10.72</v>
      </c>
    </row>
    <row r="2076" spans="1:23" x14ac:dyDescent="0.2">
      <c r="A2076">
        <v>2075</v>
      </c>
      <c r="B2076">
        <v>14851</v>
      </c>
      <c r="C2076" s="1">
        <v>41040</v>
      </c>
      <c r="D2076" t="s">
        <v>45</v>
      </c>
      <c r="E2076">
        <v>6</v>
      </c>
      <c r="F2076">
        <v>3311.9448000000002</v>
      </c>
      <c r="G2076">
        <v>0.08</v>
      </c>
      <c r="H2076" t="s">
        <v>22</v>
      </c>
      <c r="I2076">
        <v>-1352.68</v>
      </c>
      <c r="J2076">
        <v>599.99</v>
      </c>
      <c r="K2076">
        <v>24.49</v>
      </c>
      <c r="L2076" t="s">
        <v>2048</v>
      </c>
      <c r="M2076">
        <f t="shared" si="64"/>
        <v>13</v>
      </c>
      <c r="N2076" t="s">
        <v>2012</v>
      </c>
      <c r="O2076" t="s">
        <v>2012</v>
      </c>
      <c r="P2076" t="s">
        <v>41</v>
      </c>
      <c r="Q2076" t="s">
        <v>42</v>
      </c>
      <c r="R2076" t="s">
        <v>99</v>
      </c>
      <c r="S2076" t="s">
        <v>644</v>
      </c>
      <c r="T2076" t="s">
        <v>29</v>
      </c>
      <c r="U2076">
        <v>0.44</v>
      </c>
      <c r="V2076" s="1">
        <v>41041</v>
      </c>
      <c r="W2076">
        <f t="shared" si="65"/>
        <v>287.99520000000001</v>
      </c>
    </row>
    <row r="2077" spans="1:23" x14ac:dyDescent="0.2">
      <c r="A2077">
        <v>2076</v>
      </c>
      <c r="B2077">
        <v>14851</v>
      </c>
      <c r="C2077" s="1">
        <v>41040</v>
      </c>
      <c r="D2077" t="s">
        <v>45</v>
      </c>
      <c r="E2077">
        <v>26</v>
      </c>
      <c r="F2077">
        <v>1578.4807999999998</v>
      </c>
      <c r="G2077">
        <v>0.08</v>
      </c>
      <c r="H2077" t="s">
        <v>22</v>
      </c>
      <c r="I2077">
        <v>156.114</v>
      </c>
      <c r="J2077">
        <v>65.989999999999995</v>
      </c>
      <c r="K2077">
        <v>8.99</v>
      </c>
      <c r="L2077" t="s">
        <v>2048</v>
      </c>
      <c r="M2077">
        <f t="shared" si="64"/>
        <v>13</v>
      </c>
      <c r="N2077" t="s">
        <v>2012</v>
      </c>
      <c r="O2077" t="s">
        <v>2012</v>
      </c>
      <c r="P2077" t="s">
        <v>41</v>
      </c>
      <c r="Q2077" t="s">
        <v>42</v>
      </c>
      <c r="R2077" t="s">
        <v>43</v>
      </c>
      <c r="S2077" t="s">
        <v>534</v>
      </c>
      <c r="T2077" t="s">
        <v>39</v>
      </c>
      <c r="U2077">
        <v>0.56000000000000005</v>
      </c>
      <c r="V2077" s="1">
        <v>41042</v>
      </c>
      <c r="W2077">
        <f t="shared" si="65"/>
        <v>137.25919999999999</v>
      </c>
    </row>
    <row r="2078" spans="1:23" x14ac:dyDescent="0.2">
      <c r="A2078">
        <v>2077</v>
      </c>
      <c r="B2078">
        <v>14852</v>
      </c>
      <c r="C2078" s="1">
        <v>40901</v>
      </c>
      <c r="D2078" t="s">
        <v>63</v>
      </c>
      <c r="E2078">
        <v>9</v>
      </c>
      <c r="F2078">
        <v>3675.1554000000001</v>
      </c>
      <c r="G2078">
        <v>0.03</v>
      </c>
      <c r="H2078" t="s">
        <v>56</v>
      </c>
      <c r="I2078">
        <v>1234.5740000000001</v>
      </c>
      <c r="J2078">
        <v>420.98</v>
      </c>
      <c r="K2078">
        <v>19.989999999999998</v>
      </c>
      <c r="L2078" t="s">
        <v>817</v>
      </c>
      <c r="M2078">
        <f t="shared" si="64"/>
        <v>11</v>
      </c>
      <c r="N2078" t="s">
        <v>703</v>
      </c>
      <c r="O2078" t="s">
        <v>704</v>
      </c>
      <c r="P2078" t="s">
        <v>33</v>
      </c>
      <c r="Q2078" t="s">
        <v>26</v>
      </c>
      <c r="R2078" t="s">
        <v>37</v>
      </c>
      <c r="S2078" t="s">
        <v>607</v>
      </c>
      <c r="T2078" t="s">
        <v>39</v>
      </c>
      <c r="U2078">
        <v>0.35</v>
      </c>
      <c r="V2078" s="1">
        <v>40901</v>
      </c>
      <c r="W2078">
        <f t="shared" si="65"/>
        <v>113.66460000000001</v>
      </c>
    </row>
    <row r="2079" spans="1:23" x14ac:dyDescent="0.2">
      <c r="A2079">
        <v>2078</v>
      </c>
      <c r="B2079">
        <v>14854</v>
      </c>
      <c r="C2079" s="1">
        <v>40296</v>
      </c>
      <c r="D2079" t="s">
        <v>21</v>
      </c>
      <c r="E2079">
        <v>24</v>
      </c>
      <c r="F2079">
        <v>377.43120000000005</v>
      </c>
      <c r="G2079">
        <v>7.0000000000000007E-2</v>
      </c>
      <c r="H2079" t="s">
        <v>22</v>
      </c>
      <c r="I2079">
        <v>-27.98</v>
      </c>
      <c r="J2079">
        <v>16.91</v>
      </c>
      <c r="K2079">
        <v>6.25</v>
      </c>
      <c r="L2079" t="s">
        <v>1738</v>
      </c>
      <c r="M2079">
        <f t="shared" si="64"/>
        <v>13</v>
      </c>
      <c r="N2079" t="s">
        <v>1123</v>
      </c>
      <c r="O2079" t="s">
        <v>1123</v>
      </c>
      <c r="P2079" t="s">
        <v>41</v>
      </c>
      <c r="Q2079" t="s">
        <v>26</v>
      </c>
      <c r="R2079" t="s">
        <v>27</v>
      </c>
      <c r="S2079" t="s">
        <v>794</v>
      </c>
      <c r="T2079" t="s">
        <v>39</v>
      </c>
      <c r="U2079">
        <v>0.57999999999999996</v>
      </c>
      <c r="V2079" s="1">
        <v>40300</v>
      </c>
      <c r="W2079">
        <f t="shared" si="65"/>
        <v>28.408800000000006</v>
      </c>
    </row>
    <row r="2080" spans="1:23" x14ac:dyDescent="0.2">
      <c r="A2080">
        <v>2079</v>
      </c>
      <c r="B2080">
        <v>14855</v>
      </c>
      <c r="C2080" s="1">
        <v>40298</v>
      </c>
      <c r="D2080" t="s">
        <v>45</v>
      </c>
      <c r="E2080">
        <v>44</v>
      </c>
      <c r="F2080">
        <v>148.06880000000001</v>
      </c>
      <c r="G2080">
        <v>0.06</v>
      </c>
      <c r="H2080" t="s">
        <v>56</v>
      </c>
      <c r="I2080">
        <v>-150.90299999999999</v>
      </c>
      <c r="J2080">
        <v>3.58</v>
      </c>
      <c r="K2080">
        <v>5.47</v>
      </c>
      <c r="L2080" t="s">
        <v>1821</v>
      </c>
      <c r="M2080">
        <f t="shared" si="64"/>
        <v>8</v>
      </c>
      <c r="N2080" t="s">
        <v>672</v>
      </c>
      <c r="O2080" t="s">
        <v>673</v>
      </c>
      <c r="P2080" t="s">
        <v>41</v>
      </c>
      <c r="Q2080" t="s">
        <v>26</v>
      </c>
      <c r="R2080" t="s">
        <v>37</v>
      </c>
      <c r="S2080" t="s">
        <v>462</v>
      </c>
      <c r="T2080" t="s">
        <v>39</v>
      </c>
      <c r="U2080">
        <v>0.37</v>
      </c>
      <c r="V2080" s="1">
        <v>40300</v>
      </c>
      <c r="W2080">
        <f t="shared" si="65"/>
        <v>9.4512</v>
      </c>
    </row>
    <row r="2081" spans="1:23" x14ac:dyDescent="0.2">
      <c r="A2081">
        <v>2080</v>
      </c>
      <c r="B2081">
        <v>14855</v>
      </c>
      <c r="C2081" s="1">
        <v>40298</v>
      </c>
      <c r="D2081" t="s">
        <v>45</v>
      </c>
      <c r="E2081">
        <v>48</v>
      </c>
      <c r="F2081">
        <v>96.335999999999984</v>
      </c>
      <c r="G2081">
        <v>0.1</v>
      </c>
      <c r="H2081" t="s">
        <v>22</v>
      </c>
      <c r="I2081">
        <v>-150.53</v>
      </c>
      <c r="J2081">
        <v>2.23</v>
      </c>
      <c r="K2081">
        <v>4.57</v>
      </c>
      <c r="L2081" t="s">
        <v>1821</v>
      </c>
      <c r="M2081">
        <f t="shared" si="64"/>
        <v>8</v>
      </c>
      <c r="N2081" t="s">
        <v>672</v>
      </c>
      <c r="O2081" t="s">
        <v>673</v>
      </c>
      <c r="P2081" t="s">
        <v>41</v>
      </c>
      <c r="Q2081" t="s">
        <v>49</v>
      </c>
      <c r="R2081" t="s">
        <v>50</v>
      </c>
      <c r="S2081" t="s">
        <v>530</v>
      </c>
      <c r="T2081" t="s">
        <v>52</v>
      </c>
      <c r="U2081">
        <v>0.41</v>
      </c>
      <c r="V2081" s="1">
        <v>40300</v>
      </c>
      <c r="W2081">
        <f t="shared" si="65"/>
        <v>10.704000000000001</v>
      </c>
    </row>
    <row r="2082" spans="1:23" x14ac:dyDescent="0.2">
      <c r="A2082">
        <v>2081</v>
      </c>
      <c r="B2082">
        <v>14855</v>
      </c>
      <c r="C2082" s="1">
        <v>40298</v>
      </c>
      <c r="D2082" t="s">
        <v>45</v>
      </c>
      <c r="E2082">
        <v>19</v>
      </c>
      <c r="F2082">
        <v>2341.6569</v>
      </c>
      <c r="G2082">
        <v>0.01</v>
      </c>
      <c r="H2082" t="s">
        <v>31</v>
      </c>
      <c r="I2082">
        <v>-168.48</v>
      </c>
      <c r="J2082">
        <v>124.49</v>
      </c>
      <c r="K2082">
        <v>51.94</v>
      </c>
      <c r="L2082" t="s">
        <v>1821</v>
      </c>
      <c r="M2082">
        <f t="shared" si="64"/>
        <v>8</v>
      </c>
      <c r="N2082" t="s">
        <v>672</v>
      </c>
      <c r="O2082" t="s">
        <v>673</v>
      </c>
      <c r="P2082" t="s">
        <v>41</v>
      </c>
      <c r="Q2082" t="s">
        <v>49</v>
      </c>
      <c r="R2082" t="s">
        <v>83</v>
      </c>
      <c r="S2082" t="s">
        <v>432</v>
      </c>
      <c r="T2082" t="s">
        <v>82</v>
      </c>
      <c r="U2082">
        <v>0.63</v>
      </c>
      <c r="V2082" s="1">
        <v>40300</v>
      </c>
      <c r="W2082">
        <f t="shared" si="65"/>
        <v>23.653099999999998</v>
      </c>
    </row>
    <row r="2083" spans="1:23" x14ac:dyDescent="0.2">
      <c r="A2083">
        <v>2082</v>
      </c>
      <c r="B2083">
        <v>14883</v>
      </c>
      <c r="C2083" s="1">
        <v>40669</v>
      </c>
      <c r="D2083" t="s">
        <v>21</v>
      </c>
      <c r="E2083">
        <v>38</v>
      </c>
      <c r="F2083">
        <v>918.13319999999999</v>
      </c>
      <c r="G2083">
        <v>7.0000000000000007E-2</v>
      </c>
      <c r="H2083" t="s">
        <v>31</v>
      </c>
      <c r="I2083">
        <v>-211.58</v>
      </c>
      <c r="J2083">
        <v>25.98</v>
      </c>
      <c r="K2083">
        <v>14.36</v>
      </c>
      <c r="L2083" t="s">
        <v>1807</v>
      </c>
      <c r="M2083">
        <f t="shared" si="64"/>
        <v>13</v>
      </c>
      <c r="N2083" t="s">
        <v>2073</v>
      </c>
      <c r="O2083" t="s">
        <v>704</v>
      </c>
      <c r="P2083" t="s">
        <v>41</v>
      </c>
      <c r="Q2083" t="s">
        <v>49</v>
      </c>
      <c r="R2083" t="s">
        <v>112</v>
      </c>
      <c r="S2083" t="s">
        <v>280</v>
      </c>
      <c r="T2083" t="s">
        <v>36</v>
      </c>
      <c r="U2083">
        <v>0.6</v>
      </c>
      <c r="V2083" s="1">
        <v>40674</v>
      </c>
      <c r="W2083">
        <f t="shared" si="65"/>
        <v>69.106800000000007</v>
      </c>
    </row>
    <row r="2084" spans="1:23" x14ac:dyDescent="0.2">
      <c r="A2084">
        <v>2083</v>
      </c>
      <c r="B2084">
        <v>14883</v>
      </c>
      <c r="C2084" s="1">
        <v>40669</v>
      </c>
      <c r="D2084" t="s">
        <v>21</v>
      </c>
      <c r="E2084">
        <v>47</v>
      </c>
      <c r="F2084">
        <v>5743.8840999999993</v>
      </c>
      <c r="G2084">
        <v>0.03</v>
      </c>
      <c r="H2084" t="s">
        <v>22</v>
      </c>
      <c r="I2084">
        <v>1557.6390000000001</v>
      </c>
      <c r="J2084">
        <v>125.99</v>
      </c>
      <c r="K2084">
        <v>2.5</v>
      </c>
      <c r="L2084" t="s">
        <v>1807</v>
      </c>
      <c r="M2084">
        <f t="shared" si="64"/>
        <v>13</v>
      </c>
      <c r="N2084" t="s">
        <v>2073</v>
      </c>
      <c r="O2084" t="s">
        <v>704</v>
      </c>
      <c r="P2084" t="s">
        <v>41</v>
      </c>
      <c r="Q2084" t="s">
        <v>42</v>
      </c>
      <c r="R2084" t="s">
        <v>43</v>
      </c>
      <c r="S2084" t="s">
        <v>954</v>
      </c>
      <c r="T2084" t="s">
        <v>39</v>
      </c>
      <c r="U2084">
        <v>0.6</v>
      </c>
      <c r="V2084" s="1">
        <v>40678</v>
      </c>
      <c r="W2084">
        <f t="shared" si="65"/>
        <v>177.64589999999998</v>
      </c>
    </row>
    <row r="2085" spans="1:23" x14ac:dyDescent="0.2">
      <c r="A2085">
        <v>2084</v>
      </c>
      <c r="B2085">
        <v>14884</v>
      </c>
      <c r="C2085" s="1">
        <v>40813</v>
      </c>
      <c r="D2085" t="s">
        <v>30</v>
      </c>
      <c r="E2085">
        <v>6</v>
      </c>
      <c r="F2085">
        <v>541.38359999999989</v>
      </c>
      <c r="G2085">
        <v>0.06</v>
      </c>
      <c r="H2085" t="s">
        <v>22</v>
      </c>
      <c r="I2085">
        <v>-301.67500000000001</v>
      </c>
      <c r="J2085">
        <v>95.99</v>
      </c>
      <c r="K2085">
        <v>4.9000000000000004</v>
      </c>
      <c r="L2085" t="s">
        <v>1851</v>
      </c>
      <c r="M2085">
        <f t="shared" si="64"/>
        <v>13</v>
      </c>
      <c r="N2085" t="s">
        <v>672</v>
      </c>
      <c r="O2085" t="s">
        <v>673</v>
      </c>
      <c r="P2085" t="s">
        <v>41</v>
      </c>
      <c r="Q2085" t="s">
        <v>42</v>
      </c>
      <c r="R2085" t="s">
        <v>43</v>
      </c>
      <c r="S2085" t="s">
        <v>1254</v>
      </c>
      <c r="T2085" t="s">
        <v>39</v>
      </c>
      <c r="U2085">
        <v>0.56000000000000005</v>
      </c>
      <c r="V2085" s="1">
        <v>40815</v>
      </c>
      <c r="W2085">
        <f t="shared" si="65"/>
        <v>34.556399999999996</v>
      </c>
    </row>
    <row r="2086" spans="1:23" x14ac:dyDescent="0.2">
      <c r="A2086">
        <v>2085</v>
      </c>
      <c r="B2086">
        <v>14913</v>
      </c>
      <c r="C2086" s="1">
        <v>39858</v>
      </c>
      <c r="D2086" t="s">
        <v>30</v>
      </c>
      <c r="E2086">
        <v>47</v>
      </c>
      <c r="F2086">
        <v>929.66940000000011</v>
      </c>
      <c r="G2086">
        <v>0.01</v>
      </c>
      <c r="H2086" t="s">
        <v>22</v>
      </c>
      <c r="I2086">
        <v>208.06</v>
      </c>
      <c r="J2086">
        <v>19.98</v>
      </c>
      <c r="K2086">
        <v>8.68</v>
      </c>
      <c r="L2086" t="s">
        <v>1959</v>
      </c>
      <c r="M2086">
        <f t="shared" si="64"/>
        <v>9</v>
      </c>
      <c r="N2086" t="s">
        <v>1905</v>
      </c>
      <c r="O2086" t="s">
        <v>673</v>
      </c>
      <c r="P2086" t="s">
        <v>33</v>
      </c>
      <c r="Q2086" t="s">
        <v>26</v>
      </c>
      <c r="R2086" t="s">
        <v>61</v>
      </c>
      <c r="S2086" t="s">
        <v>617</v>
      </c>
      <c r="T2086" t="s">
        <v>39</v>
      </c>
      <c r="U2086">
        <v>0.37</v>
      </c>
      <c r="V2086" s="1">
        <v>39859</v>
      </c>
      <c r="W2086">
        <f t="shared" si="65"/>
        <v>9.3906000000000009</v>
      </c>
    </row>
    <row r="2087" spans="1:23" x14ac:dyDescent="0.2">
      <c r="A2087">
        <v>2086</v>
      </c>
      <c r="B2087">
        <v>14916</v>
      </c>
      <c r="C2087" s="1">
        <v>39871</v>
      </c>
      <c r="D2087" t="s">
        <v>21</v>
      </c>
      <c r="E2087">
        <v>16</v>
      </c>
      <c r="F2087">
        <v>1874.7311999999999</v>
      </c>
      <c r="G2087">
        <v>7.0000000000000007E-2</v>
      </c>
      <c r="H2087" t="s">
        <v>56</v>
      </c>
      <c r="I2087">
        <v>21.024000000000001</v>
      </c>
      <c r="J2087">
        <v>125.99</v>
      </c>
      <c r="K2087">
        <v>8.8000000000000007</v>
      </c>
      <c r="L2087" t="s">
        <v>1187</v>
      </c>
      <c r="M2087">
        <f t="shared" si="64"/>
        <v>10</v>
      </c>
      <c r="N2087" t="s">
        <v>2073</v>
      </c>
      <c r="O2087" t="s">
        <v>704</v>
      </c>
      <c r="P2087" t="s">
        <v>41</v>
      </c>
      <c r="Q2087" t="s">
        <v>42</v>
      </c>
      <c r="R2087" t="s">
        <v>43</v>
      </c>
      <c r="S2087" t="s">
        <v>800</v>
      </c>
      <c r="T2087" t="s">
        <v>39</v>
      </c>
      <c r="U2087">
        <v>0.59</v>
      </c>
      <c r="V2087" s="1">
        <v>39873</v>
      </c>
      <c r="W2087">
        <f t="shared" si="65"/>
        <v>141.1088</v>
      </c>
    </row>
    <row r="2088" spans="1:23" x14ac:dyDescent="0.2">
      <c r="A2088">
        <v>2087</v>
      </c>
      <c r="B2088">
        <v>14948</v>
      </c>
      <c r="C2088" s="1">
        <v>40691</v>
      </c>
      <c r="D2088" t="s">
        <v>63</v>
      </c>
      <c r="E2088">
        <v>6</v>
      </c>
      <c r="F2088">
        <v>605.88</v>
      </c>
      <c r="G2088">
        <v>0</v>
      </c>
      <c r="H2088" t="s">
        <v>31</v>
      </c>
      <c r="I2088">
        <v>-144.87</v>
      </c>
      <c r="J2088">
        <v>100.98</v>
      </c>
      <c r="K2088">
        <v>35.840000000000003</v>
      </c>
      <c r="L2088" t="s">
        <v>889</v>
      </c>
      <c r="M2088">
        <f t="shared" si="64"/>
        <v>14</v>
      </c>
      <c r="N2088" t="s">
        <v>703</v>
      </c>
      <c r="O2088" t="s">
        <v>704</v>
      </c>
      <c r="P2088" t="s">
        <v>25</v>
      </c>
      <c r="Q2088" t="s">
        <v>49</v>
      </c>
      <c r="R2088" t="s">
        <v>80</v>
      </c>
      <c r="S2088" t="s">
        <v>705</v>
      </c>
      <c r="T2088" t="s">
        <v>82</v>
      </c>
      <c r="U2088">
        <v>0.62</v>
      </c>
      <c r="V2088" s="1">
        <v>40692</v>
      </c>
      <c r="W2088">
        <f t="shared" si="65"/>
        <v>0</v>
      </c>
    </row>
    <row r="2089" spans="1:23" x14ac:dyDescent="0.2">
      <c r="A2089">
        <v>2088</v>
      </c>
      <c r="B2089">
        <v>14950</v>
      </c>
      <c r="C2089" s="1">
        <v>40447</v>
      </c>
      <c r="D2089" t="s">
        <v>21</v>
      </c>
      <c r="E2089">
        <v>48</v>
      </c>
      <c r="F2089">
        <v>487.94880000000001</v>
      </c>
      <c r="G2089">
        <v>0.03</v>
      </c>
      <c r="H2089" t="s">
        <v>22</v>
      </c>
      <c r="I2089">
        <v>63.5</v>
      </c>
      <c r="J2089">
        <v>10.48</v>
      </c>
      <c r="K2089">
        <v>2.89</v>
      </c>
      <c r="L2089" t="s">
        <v>1482</v>
      </c>
      <c r="M2089">
        <f t="shared" si="64"/>
        <v>16</v>
      </c>
      <c r="N2089" t="s">
        <v>2012</v>
      </c>
      <c r="O2089" t="s">
        <v>2012</v>
      </c>
      <c r="P2089" t="s">
        <v>25</v>
      </c>
      <c r="Q2089" t="s">
        <v>26</v>
      </c>
      <c r="R2089" t="s">
        <v>95</v>
      </c>
      <c r="S2089" t="s">
        <v>499</v>
      </c>
      <c r="T2089" t="s">
        <v>52</v>
      </c>
      <c r="U2089">
        <v>0.6</v>
      </c>
      <c r="V2089" s="1">
        <v>40447</v>
      </c>
      <c r="W2089">
        <f t="shared" si="65"/>
        <v>15.091200000000001</v>
      </c>
    </row>
    <row r="2090" spans="1:23" x14ac:dyDescent="0.2">
      <c r="A2090">
        <v>2089</v>
      </c>
      <c r="B2090">
        <v>14951</v>
      </c>
      <c r="C2090" s="1">
        <v>40680</v>
      </c>
      <c r="D2090" t="s">
        <v>63</v>
      </c>
      <c r="E2090">
        <v>34</v>
      </c>
      <c r="F2090">
        <v>2698.2536</v>
      </c>
      <c r="G2090">
        <v>0.02</v>
      </c>
      <c r="H2090" t="s">
        <v>22</v>
      </c>
      <c r="I2090">
        <v>889.57</v>
      </c>
      <c r="J2090">
        <v>80.98</v>
      </c>
      <c r="K2090">
        <v>7.18</v>
      </c>
      <c r="L2090" t="s">
        <v>1837</v>
      </c>
      <c r="M2090">
        <f t="shared" si="64"/>
        <v>13</v>
      </c>
      <c r="N2090" t="s">
        <v>1905</v>
      </c>
      <c r="O2090" t="s">
        <v>673</v>
      </c>
      <c r="P2090" t="s">
        <v>60</v>
      </c>
      <c r="Q2090" t="s">
        <v>42</v>
      </c>
      <c r="R2090" t="s">
        <v>70</v>
      </c>
      <c r="S2090" t="s">
        <v>686</v>
      </c>
      <c r="T2090" t="s">
        <v>39</v>
      </c>
      <c r="U2090">
        <v>0.48</v>
      </c>
      <c r="V2090" s="1">
        <v>40682</v>
      </c>
      <c r="W2090">
        <f t="shared" si="65"/>
        <v>55.066400000000002</v>
      </c>
    </row>
    <row r="2091" spans="1:23" x14ac:dyDescent="0.2">
      <c r="A2091">
        <v>2090</v>
      </c>
      <c r="B2091">
        <v>14951</v>
      </c>
      <c r="C2091" s="1">
        <v>40680</v>
      </c>
      <c r="D2091" t="s">
        <v>63</v>
      </c>
      <c r="E2091">
        <v>26</v>
      </c>
      <c r="F2091">
        <v>62.192000000000007</v>
      </c>
      <c r="G2091">
        <v>0.08</v>
      </c>
      <c r="H2091" t="s">
        <v>22</v>
      </c>
      <c r="I2091">
        <v>-41.6</v>
      </c>
      <c r="J2091">
        <v>2.6</v>
      </c>
      <c r="K2091">
        <v>2.4</v>
      </c>
      <c r="L2091" t="s">
        <v>1837</v>
      </c>
      <c r="M2091">
        <f t="shared" si="64"/>
        <v>13</v>
      </c>
      <c r="N2091" t="s">
        <v>1905</v>
      </c>
      <c r="O2091" t="s">
        <v>673</v>
      </c>
      <c r="P2091" t="s">
        <v>60</v>
      </c>
      <c r="Q2091" t="s">
        <v>26</v>
      </c>
      <c r="R2091" t="s">
        <v>95</v>
      </c>
      <c r="S2091" t="s">
        <v>393</v>
      </c>
      <c r="T2091" t="s">
        <v>68</v>
      </c>
      <c r="U2091">
        <v>0.57999999999999996</v>
      </c>
      <c r="V2091" s="1">
        <v>40680</v>
      </c>
      <c r="W2091">
        <f t="shared" si="65"/>
        <v>5.4080000000000004</v>
      </c>
    </row>
    <row r="2092" spans="1:23" x14ac:dyDescent="0.2">
      <c r="A2092">
        <v>2091</v>
      </c>
      <c r="B2092">
        <v>14976</v>
      </c>
      <c r="C2092" s="1">
        <v>40746</v>
      </c>
      <c r="D2092" t="s">
        <v>30</v>
      </c>
      <c r="E2092">
        <v>46</v>
      </c>
      <c r="F2092">
        <v>222.20760000000001</v>
      </c>
      <c r="G2092">
        <v>0.03</v>
      </c>
      <c r="H2092" t="s">
        <v>22</v>
      </c>
      <c r="I2092">
        <v>-81.86</v>
      </c>
      <c r="J2092">
        <v>4.9800000000000004</v>
      </c>
      <c r="K2092">
        <v>4.7</v>
      </c>
      <c r="L2092" t="s">
        <v>1815</v>
      </c>
      <c r="M2092">
        <f t="shared" si="64"/>
        <v>12</v>
      </c>
      <c r="N2092" t="s">
        <v>1813</v>
      </c>
      <c r="O2092" t="s">
        <v>512</v>
      </c>
      <c r="P2092" t="s">
        <v>41</v>
      </c>
      <c r="Q2092" t="s">
        <v>26</v>
      </c>
      <c r="R2092" t="s">
        <v>61</v>
      </c>
      <c r="S2092" t="s">
        <v>937</v>
      </c>
      <c r="T2092" t="s">
        <v>39</v>
      </c>
      <c r="U2092">
        <v>0.38</v>
      </c>
      <c r="V2092" s="1">
        <v>40748</v>
      </c>
      <c r="W2092">
        <f t="shared" si="65"/>
        <v>6.8723999999999998</v>
      </c>
    </row>
    <row r="2093" spans="1:23" x14ac:dyDescent="0.2">
      <c r="A2093">
        <v>2092</v>
      </c>
      <c r="B2093">
        <v>14978</v>
      </c>
      <c r="C2093" s="1">
        <v>40325</v>
      </c>
      <c r="D2093" t="s">
        <v>78</v>
      </c>
      <c r="E2093">
        <v>14</v>
      </c>
      <c r="F2093">
        <v>11470.359600000002</v>
      </c>
      <c r="G2093">
        <v>7.0000000000000007E-2</v>
      </c>
      <c r="H2093" t="s">
        <v>31</v>
      </c>
      <c r="I2093">
        <v>2011.31</v>
      </c>
      <c r="J2093">
        <v>880.98</v>
      </c>
      <c r="K2093">
        <v>44.55</v>
      </c>
      <c r="L2093" t="s">
        <v>1910</v>
      </c>
      <c r="M2093">
        <f t="shared" si="64"/>
        <v>13</v>
      </c>
      <c r="N2093" t="s">
        <v>1905</v>
      </c>
      <c r="O2093" t="s">
        <v>673</v>
      </c>
      <c r="P2093" t="s">
        <v>41</v>
      </c>
      <c r="Q2093" t="s">
        <v>49</v>
      </c>
      <c r="R2093" t="s">
        <v>80</v>
      </c>
      <c r="S2093" t="s">
        <v>301</v>
      </c>
      <c r="T2093" t="s">
        <v>82</v>
      </c>
      <c r="U2093">
        <v>0.62</v>
      </c>
      <c r="V2093" s="1">
        <v>40326</v>
      </c>
      <c r="W2093">
        <f t="shared" si="65"/>
        <v>863.36040000000014</v>
      </c>
    </row>
    <row r="2094" spans="1:23" x14ac:dyDescent="0.2">
      <c r="A2094">
        <v>2093</v>
      </c>
      <c r="B2094">
        <v>14978</v>
      </c>
      <c r="C2094" s="1">
        <v>40325</v>
      </c>
      <c r="D2094" t="s">
        <v>78</v>
      </c>
      <c r="E2094">
        <v>14</v>
      </c>
      <c r="F2094">
        <v>188.72</v>
      </c>
      <c r="G2094">
        <v>0</v>
      </c>
      <c r="H2094" t="s">
        <v>22</v>
      </c>
      <c r="I2094">
        <v>-6.32</v>
      </c>
      <c r="J2094">
        <v>13.48</v>
      </c>
      <c r="K2094">
        <v>4.51</v>
      </c>
      <c r="L2094" t="s">
        <v>1910</v>
      </c>
      <c r="M2094">
        <f t="shared" si="64"/>
        <v>13</v>
      </c>
      <c r="N2094" t="s">
        <v>1905</v>
      </c>
      <c r="O2094" t="s">
        <v>673</v>
      </c>
      <c r="P2094" t="s">
        <v>41</v>
      </c>
      <c r="Q2094" t="s">
        <v>26</v>
      </c>
      <c r="R2094" t="s">
        <v>27</v>
      </c>
      <c r="S2094" t="s">
        <v>101</v>
      </c>
      <c r="T2094" t="s">
        <v>39</v>
      </c>
      <c r="U2094">
        <v>0.59</v>
      </c>
      <c r="V2094" s="1">
        <v>40326</v>
      </c>
      <c r="W2094">
        <f t="shared" si="65"/>
        <v>0</v>
      </c>
    </row>
    <row r="2095" spans="1:23" x14ac:dyDescent="0.2">
      <c r="A2095">
        <v>2094</v>
      </c>
      <c r="B2095">
        <v>14980</v>
      </c>
      <c r="C2095" s="1">
        <v>41104</v>
      </c>
      <c r="D2095" t="s">
        <v>78</v>
      </c>
      <c r="E2095">
        <v>27</v>
      </c>
      <c r="F2095">
        <v>832.31820000000005</v>
      </c>
      <c r="G2095">
        <v>0.03</v>
      </c>
      <c r="H2095" t="s">
        <v>22</v>
      </c>
      <c r="I2095">
        <v>325.88</v>
      </c>
      <c r="J2095">
        <v>31.78</v>
      </c>
      <c r="K2095">
        <v>1.99</v>
      </c>
      <c r="L2095" t="s">
        <v>1814</v>
      </c>
      <c r="M2095">
        <f t="shared" si="64"/>
        <v>10</v>
      </c>
      <c r="N2095" t="s">
        <v>1813</v>
      </c>
      <c r="O2095" t="s">
        <v>512</v>
      </c>
      <c r="P2095" t="s">
        <v>33</v>
      </c>
      <c r="Q2095" t="s">
        <v>42</v>
      </c>
      <c r="R2095" t="s">
        <v>70</v>
      </c>
      <c r="S2095" t="s">
        <v>132</v>
      </c>
      <c r="T2095" t="s">
        <v>52</v>
      </c>
      <c r="U2095">
        <v>0.42</v>
      </c>
      <c r="V2095" s="1">
        <v>41105</v>
      </c>
      <c r="W2095">
        <f t="shared" si="65"/>
        <v>25.741800000000001</v>
      </c>
    </row>
    <row r="2096" spans="1:23" x14ac:dyDescent="0.2">
      <c r="A2096">
        <v>2095</v>
      </c>
      <c r="B2096">
        <v>14981</v>
      </c>
      <c r="C2096" s="1">
        <v>40477</v>
      </c>
      <c r="D2096" t="s">
        <v>63</v>
      </c>
      <c r="E2096">
        <v>8</v>
      </c>
      <c r="F2096">
        <v>258.61439999999999</v>
      </c>
      <c r="G2096">
        <v>7.0000000000000007E-2</v>
      </c>
      <c r="H2096" t="s">
        <v>22</v>
      </c>
      <c r="I2096">
        <v>-14.02</v>
      </c>
      <c r="J2096">
        <v>34.76</v>
      </c>
      <c r="K2096">
        <v>8.2200000000000006</v>
      </c>
      <c r="L2096" t="s">
        <v>1841</v>
      </c>
      <c r="M2096">
        <f t="shared" si="64"/>
        <v>10</v>
      </c>
      <c r="N2096" t="s">
        <v>2012</v>
      </c>
      <c r="O2096" t="s">
        <v>2012</v>
      </c>
      <c r="P2096" t="s">
        <v>60</v>
      </c>
      <c r="Q2096" t="s">
        <v>26</v>
      </c>
      <c r="R2096" t="s">
        <v>27</v>
      </c>
      <c r="S2096" t="s">
        <v>247</v>
      </c>
      <c r="T2096" t="s">
        <v>39</v>
      </c>
      <c r="U2096">
        <v>0.56999999999999995</v>
      </c>
      <c r="V2096" s="1">
        <v>40478</v>
      </c>
      <c r="W2096">
        <f t="shared" si="65"/>
        <v>19.465600000000002</v>
      </c>
    </row>
    <row r="2097" spans="1:23" x14ac:dyDescent="0.2">
      <c r="A2097">
        <v>2096</v>
      </c>
      <c r="B2097">
        <v>14981</v>
      </c>
      <c r="C2097" s="1">
        <v>40477</v>
      </c>
      <c r="D2097" t="s">
        <v>63</v>
      </c>
      <c r="E2097">
        <v>8</v>
      </c>
      <c r="F2097">
        <v>118.18480000000001</v>
      </c>
      <c r="G2097">
        <v>0.03</v>
      </c>
      <c r="H2097" t="s">
        <v>31</v>
      </c>
      <c r="I2097">
        <v>-160.38999999999999</v>
      </c>
      <c r="J2097">
        <v>15.23</v>
      </c>
      <c r="K2097">
        <v>27.75</v>
      </c>
      <c r="L2097" t="s">
        <v>1841</v>
      </c>
      <c r="M2097">
        <f t="shared" si="64"/>
        <v>10</v>
      </c>
      <c r="N2097" t="s">
        <v>2012</v>
      </c>
      <c r="O2097" t="s">
        <v>2012</v>
      </c>
      <c r="P2097" t="s">
        <v>60</v>
      </c>
      <c r="Q2097" t="s">
        <v>49</v>
      </c>
      <c r="R2097" t="s">
        <v>83</v>
      </c>
      <c r="S2097" t="s">
        <v>1186</v>
      </c>
      <c r="T2097" t="s">
        <v>82</v>
      </c>
      <c r="U2097">
        <v>0.76</v>
      </c>
      <c r="V2097" s="1">
        <v>40479</v>
      </c>
      <c r="W2097">
        <f t="shared" si="65"/>
        <v>3.6551999999999998</v>
      </c>
    </row>
    <row r="2098" spans="1:23" x14ac:dyDescent="0.2">
      <c r="A2098">
        <v>2097</v>
      </c>
      <c r="B2098">
        <v>14983</v>
      </c>
      <c r="C2098" s="1">
        <v>39855</v>
      </c>
      <c r="D2098" t="s">
        <v>30</v>
      </c>
      <c r="E2098">
        <v>48</v>
      </c>
      <c r="F2098">
        <v>9393.1440000000002</v>
      </c>
      <c r="G2098">
        <v>0.05</v>
      </c>
      <c r="H2098" t="s">
        <v>56</v>
      </c>
      <c r="I2098">
        <v>2497.9409999999998</v>
      </c>
      <c r="J2098">
        <v>205.99</v>
      </c>
      <c r="K2098">
        <v>8.99</v>
      </c>
      <c r="L2098" t="s">
        <v>1196</v>
      </c>
      <c r="M2098">
        <f t="shared" si="64"/>
        <v>11</v>
      </c>
      <c r="N2098" t="s">
        <v>1905</v>
      </c>
      <c r="O2098" t="s">
        <v>673</v>
      </c>
      <c r="P2098" t="s">
        <v>33</v>
      </c>
      <c r="Q2098" t="s">
        <v>42</v>
      </c>
      <c r="R2098" t="s">
        <v>43</v>
      </c>
      <c r="S2098" t="s">
        <v>1162</v>
      </c>
      <c r="T2098" t="s">
        <v>39</v>
      </c>
      <c r="U2098">
        <v>0.57999999999999996</v>
      </c>
      <c r="V2098" s="1">
        <v>39856</v>
      </c>
      <c r="W2098">
        <f t="shared" si="65"/>
        <v>494.37600000000003</v>
      </c>
    </row>
    <row r="2099" spans="1:23" x14ac:dyDescent="0.2">
      <c r="A2099">
        <v>2098</v>
      </c>
      <c r="B2099">
        <v>14983</v>
      </c>
      <c r="C2099" s="1">
        <v>39855</v>
      </c>
      <c r="D2099" t="s">
        <v>30</v>
      </c>
      <c r="E2099">
        <v>18</v>
      </c>
      <c r="F2099">
        <v>3411.1944000000003</v>
      </c>
      <c r="G2099">
        <v>0.08</v>
      </c>
      <c r="H2099" t="s">
        <v>22</v>
      </c>
      <c r="I2099">
        <v>251.541</v>
      </c>
      <c r="J2099">
        <v>205.99</v>
      </c>
      <c r="K2099">
        <v>8.99</v>
      </c>
      <c r="L2099" t="s">
        <v>1196</v>
      </c>
      <c r="M2099">
        <f t="shared" si="64"/>
        <v>11</v>
      </c>
      <c r="N2099" t="s">
        <v>1905</v>
      </c>
      <c r="O2099" t="s">
        <v>673</v>
      </c>
      <c r="P2099" t="s">
        <v>33</v>
      </c>
      <c r="Q2099" t="s">
        <v>42</v>
      </c>
      <c r="R2099" t="s">
        <v>43</v>
      </c>
      <c r="S2099" t="s">
        <v>1444</v>
      </c>
      <c r="T2099" t="s">
        <v>39</v>
      </c>
      <c r="U2099">
        <v>0.56000000000000005</v>
      </c>
      <c r="V2099" s="1">
        <v>39856</v>
      </c>
      <c r="W2099">
        <f t="shared" si="65"/>
        <v>296.62560000000002</v>
      </c>
    </row>
    <row r="2100" spans="1:23" x14ac:dyDescent="0.2">
      <c r="A2100">
        <v>2099</v>
      </c>
      <c r="B2100">
        <v>15009</v>
      </c>
      <c r="C2100" s="1">
        <v>40898</v>
      </c>
      <c r="D2100" t="s">
        <v>45</v>
      </c>
      <c r="E2100">
        <v>46</v>
      </c>
      <c r="F2100">
        <v>1178.3589999999999</v>
      </c>
      <c r="G2100">
        <v>0.09</v>
      </c>
      <c r="H2100" t="s">
        <v>56</v>
      </c>
      <c r="I2100">
        <v>-7.8</v>
      </c>
      <c r="J2100">
        <v>28.15</v>
      </c>
      <c r="K2100">
        <v>8.99</v>
      </c>
      <c r="L2100" t="s">
        <v>1530</v>
      </c>
      <c r="M2100">
        <f t="shared" si="64"/>
        <v>15</v>
      </c>
      <c r="N2100" t="s">
        <v>1595</v>
      </c>
      <c r="O2100" t="s">
        <v>1595</v>
      </c>
      <c r="P2100" t="s">
        <v>25</v>
      </c>
      <c r="Q2100" t="s">
        <v>26</v>
      </c>
      <c r="R2100" t="s">
        <v>95</v>
      </c>
      <c r="S2100" t="s">
        <v>155</v>
      </c>
      <c r="T2100" t="s">
        <v>52</v>
      </c>
      <c r="U2100">
        <v>0.56999999999999995</v>
      </c>
      <c r="V2100" s="1">
        <v>40900</v>
      </c>
      <c r="W2100">
        <f t="shared" si="65"/>
        <v>116.54099999999998</v>
      </c>
    </row>
    <row r="2101" spans="1:23" x14ac:dyDescent="0.2">
      <c r="A2101">
        <v>2100</v>
      </c>
      <c r="B2101">
        <v>15009</v>
      </c>
      <c r="C2101" s="1">
        <v>40898</v>
      </c>
      <c r="D2101" t="s">
        <v>45</v>
      </c>
      <c r="E2101">
        <v>28</v>
      </c>
      <c r="F2101">
        <v>200.4128</v>
      </c>
      <c r="G2101">
        <v>0.08</v>
      </c>
      <c r="H2101" t="s">
        <v>56</v>
      </c>
      <c r="I2101">
        <v>61.09</v>
      </c>
      <c r="J2101">
        <v>7.78</v>
      </c>
      <c r="K2101">
        <v>2.5</v>
      </c>
      <c r="L2101" t="s">
        <v>1530</v>
      </c>
      <c r="M2101">
        <f t="shared" si="64"/>
        <v>15</v>
      </c>
      <c r="N2101" t="s">
        <v>974</v>
      </c>
      <c r="O2101" t="s">
        <v>512</v>
      </c>
      <c r="P2101" t="s">
        <v>25</v>
      </c>
      <c r="Q2101" t="s">
        <v>26</v>
      </c>
      <c r="R2101" t="s">
        <v>76</v>
      </c>
      <c r="S2101" t="s">
        <v>1080</v>
      </c>
      <c r="T2101" t="s">
        <v>39</v>
      </c>
      <c r="U2101">
        <v>0.38</v>
      </c>
      <c r="V2101" s="1">
        <v>40899</v>
      </c>
      <c r="W2101">
        <f t="shared" si="65"/>
        <v>17.427199999999999</v>
      </c>
    </row>
    <row r="2102" spans="1:23" x14ac:dyDescent="0.2">
      <c r="A2102">
        <v>2101</v>
      </c>
      <c r="B2102">
        <v>15014</v>
      </c>
      <c r="C2102" s="1">
        <v>40219</v>
      </c>
      <c r="D2102" t="s">
        <v>63</v>
      </c>
      <c r="E2102">
        <v>10</v>
      </c>
      <c r="F2102">
        <v>552.32999999999993</v>
      </c>
      <c r="G2102">
        <v>0.05</v>
      </c>
      <c r="H2102" t="s">
        <v>31</v>
      </c>
      <c r="I2102">
        <v>-203.9</v>
      </c>
      <c r="J2102">
        <v>58.14</v>
      </c>
      <c r="K2102">
        <v>36.61</v>
      </c>
      <c r="L2102" t="s">
        <v>1253</v>
      </c>
      <c r="M2102">
        <f t="shared" si="64"/>
        <v>11</v>
      </c>
      <c r="N2102" t="s">
        <v>1123</v>
      </c>
      <c r="O2102" t="s">
        <v>1123</v>
      </c>
      <c r="P2102" t="s">
        <v>41</v>
      </c>
      <c r="Q2102" t="s">
        <v>49</v>
      </c>
      <c r="R2102" t="s">
        <v>80</v>
      </c>
      <c r="S2102" t="s">
        <v>233</v>
      </c>
      <c r="T2102" t="s">
        <v>82</v>
      </c>
      <c r="U2102">
        <v>0.61</v>
      </c>
      <c r="V2102" s="1">
        <v>40222</v>
      </c>
      <c r="W2102">
        <f t="shared" si="65"/>
        <v>29.07</v>
      </c>
    </row>
    <row r="2103" spans="1:23" x14ac:dyDescent="0.2">
      <c r="A2103">
        <v>2102</v>
      </c>
      <c r="B2103">
        <v>15015</v>
      </c>
      <c r="C2103" s="1">
        <v>40507</v>
      </c>
      <c r="D2103" t="s">
        <v>30</v>
      </c>
      <c r="E2103">
        <v>47</v>
      </c>
      <c r="F2103">
        <v>284.48160000000001</v>
      </c>
      <c r="G2103">
        <v>0.03</v>
      </c>
      <c r="H2103" t="s">
        <v>22</v>
      </c>
      <c r="I2103">
        <v>-102.06</v>
      </c>
      <c r="J2103">
        <v>6.24</v>
      </c>
      <c r="K2103">
        <v>5.22</v>
      </c>
      <c r="L2103" t="s">
        <v>2091</v>
      </c>
      <c r="M2103">
        <f t="shared" si="64"/>
        <v>17</v>
      </c>
      <c r="N2103" t="s">
        <v>2073</v>
      </c>
      <c r="O2103" t="s">
        <v>704</v>
      </c>
      <c r="P2103" t="s">
        <v>25</v>
      </c>
      <c r="Q2103" t="s">
        <v>49</v>
      </c>
      <c r="R2103" t="s">
        <v>50</v>
      </c>
      <c r="S2103" t="s">
        <v>1140</v>
      </c>
      <c r="T2103" t="s">
        <v>39</v>
      </c>
      <c r="U2103">
        <v>0.6</v>
      </c>
      <c r="V2103" s="1">
        <v>40508</v>
      </c>
      <c r="W2103">
        <f t="shared" si="65"/>
        <v>8.7984000000000009</v>
      </c>
    </row>
    <row r="2104" spans="1:23" x14ac:dyDescent="0.2">
      <c r="A2104">
        <v>2103</v>
      </c>
      <c r="B2104">
        <v>15040</v>
      </c>
      <c r="C2104" s="1">
        <v>40151</v>
      </c>
      <c r="D2104" t="s">
        <v>21</v>
      </c>
      <c r="E2104">
        <v>48</v>
      </c>
      <c r="F2104">
        <v>393.55199999999996</v>
      </c>
      <c r="G2104">
        <v>0.1</v>
      </c>
      <c r="H2104" t="s">
        <v>56</v>
      </c>
      <c r="I2104">
        <v>114.02</v>
      </c>
      <c r="J2104">
        <v>9.11</v>
      </c>
      <c r="K2104">
        <v>2.15</v>
      </c>
      <c r="L2104" t="s">
        <v>1950</v>
      </c>
      <c r="M2104">
        <f t="shared" si="64"/>
        <v>10</v>
      </c>
      <c r="N2104" t="s">
        <v>1905</v>
      </c>
      <c r="O2104" t="s">
        <v>673</v>
      </c>
      <c r="P2104" t="s">
        <v>33</v>
      </c>
      <c r="Q2104" t="s">
        <v>26</v>
      </c>
      <c r="R2104" t="s">
        <v>61</v>
      </c>
      <c r="S2104" t="s">
        <v>1402</v>
      </c>
      <c r="T2104" t="s">
        <v>68</v>
      </c>
      <c r="U2104">
        <v>0.4</v>
      </c>
      <c r="V2104" s="1">
        <v>40155</v>
      </c>
      <c r="W2104">
        <f t="shared" si="65"/>
        <v>43.728000000000002</v>
      </c>
    </row>
    <row r="2105" spans="1:23" x14ac:dyDescent="0.2">
      <c r="A2105">
        <v>2104</v>
      </c>
      <c r="B2105">
        <v>15044</v>
      </c>
      <c r="C2105" s="1">
        <v>40974</v>
      </c>
      <c r="D2105" t="s">
        <v>21</v>
      </c>
      <c r="E2105">
        <v>42</v>
      </c>
      <c r="F2105">
        <v>1562.0094000000001</v>
      </c>
      <c r="G2105">
        <v>7.0000000000000007E-2</v>
      </c>
      <c r="H2105" t="s">
        <v>22</v>
      </c>
      <c r="I2105">
        <v>167.37</v>
      </c>
      <c r="J2105">
        <v>39.99</v>
      </c>
      <c r="K2105">
        <v>10.25</v>
      </c>
      <c r="L2105" t="s">
        <v>542</v>
      </c>
      <c r="M2105">
        <f t="shared" si="64"/>
        <v>10</v>
      </c>
      <c r="N2105" t="s">
        <v>511</v>
      </c>
      <c r="O2105" t="s">
        <v>512</v>
      </c>
      <c r="P2105" t="s">
        <v>41</v>
      </c>
      <c r="Q2105" t="s">
        <v>42</v>
      </c>
      <c r="R2105" t="s">
        <v>70</v>
      </c>
      <c r="S2105" t="s">
        <v>577</v>
      </c>
      <c r="T2105" t="s">
        <v>39</v>
      </c>
      <c r="U2105">
        <v>0.55000000000000004</v>
      </c>
      <c r="V2105" s="1">
        <v>40978</v>
      </c>
      <c r="W2105">
        <f t="shared" si="65"/>
        <v>117.57060000000003</v>
      </c>
    </row>
    <row r="2106" spans="1:23" x14ac:dyDescent="0.2">
      <c r="A2106">
        <v>2105</v>
      </c>
      <c r="B2106">
        <v>15045</v>
      </c>
      <c r="C2106" s="1">
        <v>40410</v>
      </c>
      <c r="D2106" t="s">
        <v>45</v>
      </c>
      <c r="E2106">
        <v>11</v>
      </c>
      <c r="F2106">
        <v>1258.1876999999999</v>
      </c>
      <c r="G2106">
        <v>7.0000000000000007E-2</v>
      </c>
      <c r="H2106" t="s">
        <v>31</v>
      </c>
      <c r="I2106">
        <v>-640.6</v>
      </c>
      <c r="J2106">
        <v>122.99</v>
      </c>
      <c r="K2106">
        <v>70.2</v>
      </c>
      <c r="L2106" t="s">
        <v>1831</v>
      </c>
      <c r="M2106">
        <f t="shared" si="64"/>
        <v>12</v>
      </c>
      <c r="N2106" t="s">
        <v>672</v>
      </c>
      <c r="O2106" t="s">
        <v>673</v>
      </c>
      <c r="P2106" t="s">
        <v>25</v>
      </c>
      <c r="Q2106" t="s">
        <v>49</v>
      </c>
      <c r="R2106" t="s">
        <v>112</v>
      </c>
      <c r="S2106" t="s">
        <v>426</v>
      </c>
      <c r="T2106" t="s">
        <v>36</v>
      </c>
      <c r="U2106">
        <v>0.74</v>
      </c>
      <c r="V2106" s="1">
        <v>40412</v>
      </c>
      <c r="W2106">
        <f t="shared" si="65"/>
        <v>94.702299999999994</v>
      </c>
    </row>
    <row r="2107" spans="1:23" x14ac:dyDescent="0.2">
      <c r="A2107">
        <v>2106</v>
      </c>
      <c r="B2107">
        <v>15074</v>
      </c>
      <c r="C2107" s="1">
        <v>40145</v>
      </c>
      <c r="D2107" t="s">
        <v>45</v>
      </c>
      <c r="E2107">
        <v>27</v>
      </c>
      <c r="F2107">
        <v>909.03599999999983</v>
      </c>
      <c r="G2107">
        <v>0.05</v>
      </c>
      <c r="H2107" t="s">
        <v>22</v>
      </c>
      <c r="I2107">
        <v>369.48</v>
      </c>
      <c r="J2107">
        <v>35.44</v>
      </c>
      <c r="K2107">
        <v>5.09</v>
      </c>
      <c r="L2107" t="s">
        <v>2076</v>
      </c>
      <c r="M2107">
        <f t="shared" si="64"/>
        <v>12</v>
      </c>
      <c r="N2107" t="s">
        <v>2073</v>
      </c>
      <c r="O2107" t="s">
        <v>704</v>
      </c>
      <c r="P2107" t="s">
        <v>33</v>
      </c>
      <c r="Q2107" t="s">
        <v>26</v>
      </c>
      <c r="R2107" t="s">
        <v>61</v>
      </c>
      <c r="S2107" t="s">
        <v>227</v>
      </c>
      <c r="T2107" t="s">
        <v>39</v>
      </c>
      <c r="U2107">
        <v>0.38</v>
      </c>
      <c r="V2107" s="1">
        <v>40146</v>
      </c>
      <c r="W2107">
        <f t="shared" si="65"/>
        <v>47.843999999999994</v>
      </c>
    </row>
    <row r="2108" spans="1:23" x14ac:dyDescent="0.2">
      <c r="A2108">
        <v>2107</v>
      </c>
      <c r="B2108">
        <v>15075</v>
      </c>
      <c r="C2108" s="1">
        <v>40090</v>
      </c>
      <c r="D2108" t="s">
        <v>63</v>
      </c>
      <c r="E2108">
        <v>24</v>
      </c>
      <c r="F2108">
        <v>1503.8688</v>
      </c>
      <c r="G2108">
        <v>0.02</v>
      </c>
      <c r="H2108" t="s">
        <v>22</v>
      </c>
      <c r="I2108">
        <v>622.89</v>
      </c>
      <c r="J2108">
        <v>63.94</v>
      </c>
      <c r="K2108">
        <v>14.48</v>
      </c>
      <c r="L2108" t="s">
        <v>1460</v>
      </c>
      <c r="M2108">
        <f t="shared" si="64"/>
        <v>14</v>
      </c>
      <c r="N2108" t="s">
        <v>672</v>
      </c>
      <c r="O2108" t="s">
        <v>673</v>
      </c>
      <c r="P2108" t="s">
        <v>33</v>
      </c>
      <c r="Q2108" t="s">
        <v>49</v>
      </c>
      <c r="R2108" t="s">
        <v>50</v>
      </c>
      <c r="S2108" t="s">
        <v>433</v>
      </c>
      <c r="T2108" t="s">
        <v>39</v>
      </c>
      <c r="U2108">
        <v>0.46</v>
      </c>
      <c r="V2108" s="1">
        <v>40090</v>
      </c>
      <c r="W2108">
        <f t="shared" si="65"/>
        <v>30.691199999999998</v>
      </c>
    </row>
    <row r="2109" spans="1:23" x14ac:dyDescent="0.2">
      <c r="A2109">
        <v>2108</v>
      </c>
      <c r="B2109">
        <v>15075</v>
      </c>
      <c r="C2109" s="1">
        <v>40090</v>
      </c>
      <c r="D2109" t="s">
        <v>63</v>
      </c>
      <c r="E2109">
        <v>10</v>
      </c>
      <c r="F2109">
        <v>49.697999999999993</v>
      </c>
      <c r="G2109">
        <v>0.01</v>
      </c>
      <c r="H2109" t="s">
        <v>22</v>
      </c>
      <c r="I2109">
        <v>-56.3</v>
      </c>
      <c r="J2109">
        <v>5.0199999999999996</v>
      </c>
      <c r="K2109">
        <v>5.14</v>
      </c>
      <c r="L2109" t="s">
        <v>1460</v>
      </c>
      <c r="M2109">
        <f t="shared" si="64"/>
        <v>14</v>
      </c>
      <c r="N2109" t="s">
        <v>672</v>
      </c>
      <c r="O2109" t="s">
        <v>673</v>
      </c>
      <c r="P2109" t="s">
        <v>33</v>
      </c>
      <c r="Q2109" t="s">
        <v>42</v>
      </c>
      <c r="R2109" t="s">
        <v>70</v>
      </c>
      <c r="S2109" t="s">
        <v>361</v>
      </c>
      <c r="T2109" t="s">
        <v>52</v>
      </c>
      <c r="U2109">
        <v>0.79</v>
      </c>
      <c r="V2109" s="1">
        <v>40092</v>
      </c>
      <c r="W2109">
        <f t="shared" si="65"/>
        <v>0.502</v>
      </c>
    </row>
    <row r="2110" spans="1:23" x14ac:dyDescent="0.2">
      <c r="A2110">
        <v>2109</v>
      </c>
      <c r="B2110">
        <v>15078</v>
      </c>
      <c r="C2110" s="1">
        <v>40491</v>
      </c>
      <c r="D2110" t="s">
        <v>30</v>
      </c>
      <c r="E2110">
        <v>33</v>
      </c>
      <c r="F2110">
        <v>188.83260000000001</v>
      </c>
      <c r="G2110">
        <v>0.01</v>
      </c>
      <c r="H2110" t="s">
        <v>22</v>
      </c>
      <c r="I2110">
        <v>-36.9</v>
      </c>
      <c r="J2110">
        <v>5.78</v>
      </c>
      <c r="K2110">
        <v>4.96</v>
      </c>
      <c r="L2110" t="s">
        <v>1688</v>
      </c>
      <c r="M2110">
        <f t="shared" si="64"/>
        <v>17</v>
      </c>
      <c r="N2110" t="s">
        <v>1123</v>
      </c>
      <c r="O2110" t="s">
        <v>1123</v>
      </c>
      <c r="P2110" t="s">
        <v>41</v>
      </c>
      <c r="Q2110" t="s">
        <v>26</v>
      </c>
      <c r="R2110" t="s">
        <v>61</v>
      </c>
      <c r="S2110" t="s">
        <v>737</v>
      </c>
      <c r="T2110" t="s">
        <v>39</v>
      </c>
      <c r="U2110">
        <v>0.36</v>
      </c>
      <c r="V2110" s="1">
        <v>40492</v>
      </c>
      <c r="W2110">
        <f t="shared" si="65"/>
        <v>1.9074000000000002</v>
      </c>
    </row>
    <row r="2111" spans="1:23" x14ac:dyDescent="0.2">
      <c r="A2111">
        <v>2110</v>
      </c>
      <c r="B2111">
        <v>15079</v>
      </c>
      <c r="C2111" s="1">
        <v>40193</v>
      </c>
      <c r="D2111" t="s">
        <v>63</v>
      </c>
      <c r="E2111">
        <v>45</v>
      </c>
      <c r="F2111">
        <v>3644.1000000000004</v>
      </c>
      <c r="G2111">
        <v>0</v>
      </c>
      <c r="H2111" t="s">
        <v>22</v>
      </c>
      <c r="I2111">
        <v>1276.25</v>
      </c>
      <c r="J2111">
        <v>80.98</v>
      </c>
      <c r="K2111">
        <v>7.18</v>
      </c>
      <c r="L2111" t="s">
        <v>1783</v>
      </c>
      <c r="M2111">
        <f t="shared" si="64"/>
        <v>13</v>
      </c>
      <c r="N2111" t="s">
        <v>1123</v>
      </c>
      <c r="O2111" t="s">
        <v>1123</v>
      </c>
      <c r="P2111" t="s">
        <v>25</v>
      </c>
      <c r="Q2111" t="s">
        <v>42</v>
      </c>
      <c r="R2111" t="s">
        <v>70</v>
      </c>
      <c r="S2111" t="s">
        <v>686</v>
      </c>
      <c r="T2111" t="s">
        <v>39</v>
      </c>
      <c r="U2111">
        <v>0.48</v>
      </c>
      <c r="V2111" s="1">
        <v>40196</v>
      </c>
      <c r="W2111">
        <f t="shared" si="65"/>
        <v>0</v>
      </c>
    </row>
    <row r="2112" spans="1:23" x14ac:dyDescent="0.2">
      <c r="A2112">
        <v>2111</v>
      </c>
      <c r="B2112">
        <v>15079</v>
      </c>
      <c r="C2112" s="1">
        <v>40193</v>
      </c>
      <c r="D2112" t="s">
        <v>63</v>
      </c>
      <c r="E2112">
        <v>23</v>
      </c>
      <c r="F2112">
        <v>1113.6806999999999</v>
      </c>
      <c r="G2112">
        <v>0.01</v>
      </c>
      <c r="H2112" t="s">
        <v>22</v>
      </c>
      <c r="I2112">
        <v>468.19</v>
      </c>
      <c r="J2112">
        <v>48.91</v>
      </c>
      <c r="K2112">
        <v>5.97</v>
      </c>
      <c r="L2112" t="s">
        <v>1783</v>
      </c>
      <c r="M2112">
        <f t="shared" si="64"/>
        <v>13</v>
      </c>
      <c r="N2112" t="s">
        <v>1123</v>
      </c>
      <c r="O2112" t="s">
        <v>1123</v>
      </c>
      <c r="P2112" t="s">
        <v>25</v>
      </c>
      <c r="Q2112" t="s">
        <v>26</v>
      </c>
      <c r="R2112" t="s">
        <v>61</v>
      </c>
      <c r="S2112" t="s">
        <v>1316</v>
      </c>
      <c r="T2112" t="s">
        <v>39</v>
      </c>
      <c r="U2112">
        <v>0.38</v>
      </c>
      <c r="V2112" s="1">
        <v>40194</v>
      </c>
      <c r="W2112">
        <f t="shared" si="65"/>
        <v>11.249299999999998</v>
      </c>
    </row>
    <row r="2113" spans="1:23" x14ac:dyDescent="0.2">
      <c r="A2113">
        <v>2112</v>
      </c>
      <c r="B2113">
        <v>15104</v>
      </c>
      <c r="C2113" s="1">
        <v>40997</v>
      </c>
      <c r="D2113" t="s">
        <v>63</v>
      </c>
      <c r="E2113">
        <v>23</v>
      </c>
      <c r="F2113">
        <v>100.88260000000001</v>
      </c>
      <c r="G2113">
        <v>0.09</v>
      </c>
      <c r="H2113" t="s">
        <v>22</v>
      </c>
      <c r="I2113">
        <v>21.7685</v>
      </c>
      <c r="J2113">
        <v>4.82</v>
      </c>
      <c r="K2113">
        <v>1.49</v>
      </c>
      <c r="L2113" t="s">
        <v>2077</v>
      </c>
      <c r="M2113">
        <f t="shared" si="64"/>
        <v>12</v>
      </c>
      <c r="N2113" t="s">
        <v>2073</v>
      </c>
      <c r="O2113" t="s">
        <v>704</v>
      </c>
      <c r="P2113" t="s">
        <v>25</v>
      </c>
      <c r="Q2113" t="s">
        <v>26</v>
      </c>
      <c r="R2113" t="s">
        <v>37</v>
      </c>
      <c r="S2113" t="s">
        <v>961</v>
      </c>
      <c r="T2113" t="s">
        <v>39</v>
      </c>
      <c r="U2113">
        <v>0.36</v>
      </c>
      <c r="V2113" s="1">
        <v>41000</v>
      </c>
      <c r="W2113">
        <f t="shared" si="65"/>
        <v>9.9774000000000012</v>
      </c>
    </row>
    <row r="2114" spans="1:23" x14ac:dyDescent="0.2">
      <c r="A2114">
        <v>2113</v>
      </c>
      <c r="B2114">
        <v>15105</v>
      </c>
      <c r="C2114" s="1">
        <v>40120</v>
      </c>
      <c r="D2114" t="s">
        <v>21</v>
      </c>
      <c r="E2114">
        <v>39</v>
      </c>
      <c r="F2114">
        <v>445.39559999999994</v>
      </c>
      <c r="G2114">
        <v>7.0000000000000007E-2</v>
      </c>
      <c r="H2114" t="s">
        <v>22</v>
      </c>
      <c r="I2114">
        <v>-76.180000000000007</v>
      </c>
      <c r="J2114">
        <v>12.28</v>
      </c>
      <c r="K2114">
        <v>6.13</v>
      </c>
      <c r="L2114" t="s">
        <v>1482</v>
      </c>
      <c r="M2114">
        <f t="shared" si="64"/>
        <v>16</v>
      </c>
      <c r="N2114" t="s">
        <v>2012</v>
      </c>
      <c r="O2114" t="s">
        <v>2012</v>
      </c>
      <c r="P2114" t="s">
        <v>25</v>
      </c>
      <c r="Q2114" t="s">
        <v>26</v>
      </c>
      <c r="R2114" t="s">
        <v>27</v>
      </c>
      <c r="S2114" t="s">
        <v>275</v>
      </c>
      <c r="T2114" t="s">
        <v>39</v>
      </c>
      <c r="U2114">
        <v>0.56999999999999995</v>
      </c>
      <c r="V2114" s="1">
        <v>40127</v>
      </c>
      <c r="W2114">
        <f t="shared" si="65"/>
        <v>33.5244</v>
      </c>
    </row>
    <row r="2115" spans="1:23" x14ac:dyDescent="0.2">
      <c r="A2115">
        <v>2114</v>
      </c>
      <c r="B2115">
        <v>15106</v>
      </c>
      <c r="C2115" s="1">
        <v>40570</v>
      </c>
      <c r="D2115" t="s">
        <v>45</v>
      </c>
      <c r="E2115">
        <v>42</v>
      </c>
      <c r="F2115">
        <v>270.5136</v>
      </c>
      <c r="G2115">
        <v>0.03</v>
      </c>
      <c r="H2115" t="s">
        <v>22</v>
      </c>
      <c r="I2115">
        <v>-14.23</v>
      </c>
      <c r="J2115">
        <v>6.64</v>
      </c>
      <c r="K2115">
        <v>4.95</v>
      </c>
      <c r="L2115" t="s">
        <v>59</v>
      </c>
      <c r="M2115">
        <f t="shared" ref="M2115:M2178" si="66">LEN(L2115)</f>
        <v>15</v>
      </c>
      <c r="N2115" t="s">
        <v>173</v>
      </c>
      <c r="O2115" t="s">
        <v>173</v>
      </c>
      <c r="P2115" t="s">
        <v>60</v>
      </c>
      <c r="Q2115" t="s">
        <v>49</v>
      </c>
      <c r="R2115" t="s">
        <v>50</v>
      </c>
      <c r="S2115" t="s">
        <v>51</v>
      </c>
      <c r="T2115" t="s">
        <v>52</v>
      </c>
      <c r="U2115">
        <v>0.37</v>
      </c>
      <c r="V2115" s="1">
        <v>40572</v>
      </c>
      <c r="W2115">
        <f t="shared" ref="W2115:W2178" si="67">(J2115*E2115)*G2115</f>
        <v>8.3663999999999987</v>
      </c>
    </row>
    <row r="2116" spans="1:23" x14ac:dyDescent="0.2">
      <c r="A2116">
        <v>2115</v>
      </c>
      <c r="B2116">
        <v>15106</v>
      </c>
      <c r="C2116" s="1">
        <v>40570</v>
      </c>
      <c r="D2116" t="s">
        <v>45</v>
      </c>
      <c r="E2116">
        <v>39</v>
      </c>
      <c r="F2116">
        <v>5332.1969999999992</v>
      </c>
      <c r="G2116">
        <v>0.06</v>
      </c>
      <c r="H2116" t="s">
        <v>31</v>
      </c>
      <c r="I2116">
        <v>948.79</v>
      </c>
      <c r="J2116">
        <v>145.44999999999999</v>
      </c>
      <c r="K2116">
        <v>17.850000000000001</v>
      </c>
      <c r="L2116" t="s">
        <v>59</v>
      </c>
      <c r="M2116">
        <f t="shared" si="66"/>
        <v>15</v>
      </c>
      <c r="N2116" t="s">
        <v>173</v>
      </c>
      <c r="O2116" t="s">
        <v>173</v>
      </c>
      <c r="P2116" t="s">
        <v>60</v>
      </c>
      <c r="Q2116" t="s">
        <v>42</v>
      </c>
      <c r="R2116" t="s">
        <v>210</v>
      </c>
      <c r="S2116" t="s">
        <v>234</v>
      </c>
      <c r="T2116" t="s">
        <v>36</v>
      </c>
      <c r="U2116">
        <v>0.56000000000000005</v>
      </c>
      <c r="V2116" s="1">
        <v>40570</v>
      </c>
      <c r="W2116">
        <f t="shared" si="67"/>
        <v>340.35299999999995</v>
      </c>
    </row>
    <row r="2117" spans="1:23" x14ac:dyDescent="0.2">
      <c r="A2117">
        <v>2116</v>
      </c>
      <c r="B2117">
        <v>15106</v>
      </c>
      <c r="C2117" s="1">
        <v>40570</v>
      </c>
      <c r="D2117" t="s">
        <v>45</v>
      </c>
      <c r="E2117">
        <v>35</v>
      </c>
      <c r="F2117">
        <v>75.029499999999999</v>
      </c>
      <c r="G2117">
        <v>0.03</v>
      </c>
      <c r="H2117" t="s">
        <v>22</v>
      </c>
      <c r="I2117">
        <v>-6.33</v>
      </c>
      <c r="J2117">
        <v>2.21</v>
      </c>
      <c r="K2117">
        <v>1.1200000000000001</v>
      </c>
      <c r="L2117" t="s">
        <v>59</v>
      </c>
      <c r="M2117">
        <f t="shared" si="66"/>
        <v>15</v>
      </c>
      <c r="N2117" t="s">
        <v>173</v>
      </c>
      <c r="O2117" t="s">
        <v>173</v>
      </c>
      <c r="P2117" t="s">
        <v>60</v>
      </c>
      <c r="Q2117" t="s">
        <v>26</v>
      </c>
      <c r="R2117" t="s">
        <v>95</v>
      </c>
      <c r="S2117" t="s">
        <v>235</v>
      </c>
      <c r="T2117" t="s">
        <v>68</v>
      </c>
      <c r="U2117">
        <v>0.57999999999999996</v>
      </c>
      <c r="V2117" s="1">
        <v>40572</v>
      </c>
      <c r="W2117">
        <f t="shared" si="67"/>
        <v>2.3204999999999996</v>
      </c>
    </row>
    <row r="2118" spans="1:23" x14ac:dyDescent="0.2">
      <c r="A2118">
        <v>2117</v>
      </c>
      <c r="B2118">
        <v>15108</v>
      </c>
      <c r="C2118" s="1">
        <v>40052</v>
      </c>
      <c r="D2118" t="s">
        <v>30</v>
      </c>
      <c r="E2118">
        <v>50</v>
      </c>
      <c r="F2118">
        <v>2008.51</v>
      </c>
      <c r="G2118">
        <v>0.02</v>
      </c>
      <c r="H2118" t="s">
        <v>22</v>
      </c>
      <c r="I2118">
        <v>372.36</v>
      </c>
      <c r="J2118">
        <v>40.99</v>
      </c>
      <c r="K2118">
        <v>17.48</v>
      </c>
      <c r="L2118" t="s">
        <v>188</v>
      </c>
      <c r="M2118">
        <f t="shared" si="66"/>
        <v>17</v>
      </c>
      <c r="N2118" t="s">
        <v>173</v>
      </c>
      <c r="O2118" t="s">
        <v>173</v>
      </c>
      <c r="P2118" t="s">
        <v>25</v>
      </c>
      <c r="Q2118" t="s">
        <v>26</v>
      </c>
      <c r="R2118" t="s">
        <v>61</v>
      </c>
      <c r="S2118" t="s">
        <v>236</v>
      </c>
      <c r="T2118" t="s">
        <v>39</v>
      </c>
      <c r="U2118">
        <v>0.36</v>
      </c>
      <c r="V2118" s="1">
        <v>40054</v>
      </c>
      <c r="W2118">
        <f t="shared" si="67"/>
        <v>40.99</v>
      </c>
    </row>
    <row r="2119" spans="1:23" x14ac:dyDescent="0.2">
      <c r="A2119">
        <v>2118</v>
      </c>
      <c r="B2119">
        <v>15109</v>
      </c>
      <c r="C2119" s="1">
        <v>40526</v>
      </c>
      <c r="D2119" t="s">
        <v>45</v>
      </c>
      <c r="E2119">
        <v>11</v>
      </c>
      <c r="F2119">
        <v>212.01399999999998</v>
      </c>
      <c r="G2119">
        <v>0.08</v>
      </c>
      <c r="H2119" t="s">
        <v>22</v>
      </c>
      <c r="I2119">
        <v>-68.760000000000005</v>
      </c>
      <c r="J2119">
        <v>20.95</v>
      </c>
      <c r="K2119">
        <v>5.99</v>
      </c>
      <c r="L2119" t="s">
        <v>1108</v>
      </c>
      <c r="M2119">
        <f t="shared" si="66"/>
        <v>15</v>
      </c>
      <c r="N2119" t="s">
        <v>672</v>
      </c>
      <c r="O2119" t="s">
        <v>673</v>
      </c>
      <c r="P2119" t="s">
        <v>60</v>
      </c>
      <c r="Q2119" t="s">
        <v>42</v>
      </c>
      <c r="R2119" t="s">
        <v>70</v>
      </c>
      <c r="S2119" t="s">
        <v>231</v>
      </c>
      <c r="T2119" t="s">
        <v>39</v>
      </c>
      <c r="U2119">
        <v>0.65</v>
      </c>
      <c r="V2119" s="1">
        <v>40529</v>
      </c>
      <c r="W2119">
        <f t="shared" si="67"/>
        <v>18.436</v>
      </c>
    </row>
    <row r="2120" spans="1:23" x14ac:dyDescent="0.2">
      <c r="A2120">
        <v>2119</v>
      </c>
      <c r="B2120">
        <v>15109</v>
      </c>
      <c r="C2120" s="1">
        <v>40526</v>
      </c>
      <c r="D2120" t="s">
        <v>45</v>
      </c>
      <c r="E2120">
        <v>45</v>
      </c>
      <c r="F2120">
        <v>274.10400000000004</v>
      </c>
      <c r="G2120">
        <v>0.06</v>
      </c>
      <c r="H2120" t="s">
        <v>22</v>
      </c>
      <c r="I2120">
        <v>-205.38</v>
      </c>
      <c r="J2120">
        <v>6.48</v>
      </c>
      <c r="K2120">
        <v>8.4</v>
      </c>
      <c r="L2120" t="s">
        <v>1108</v>
      </c>
      <c r="M2120">
        <f t="shared" si="66"/>
        <v>15</v>
      </c>
      <c r="N2120" t="s">
        <v>672</v>
      </c>
      <c r="O2120" t="s">
        <v>673</v>
      </c>
      <c r="P2120" t="s">
        <v>60</v>
      </c>
      <c r="Q2120" t="s">
        <v>26</v>
      </c>
      <c r="R2120" t="s">
        <v>61</v>
      </c>
      <c r="S2120" t="s">
        <v>1097</v>
      </c>
      <c r="T2120" t="s">
        <v>39</v>
      </c>
      <c r="U2120">
        <v>0.37</v>
      </c>
      <c r="V2120" s="1">
        <v>40528</v>
      </c>
      <c r="W2120">
        <f t="shared" si="67"/>
        <v>17.496000000000002</v>
      </c>
    </row>
    <row r="2121" spans="1:23" x14ac:dyDescent="0.2">
      <c r="A2121">
        <v>2120</v>
      </c>
      <c r="B2121">
        <v>15109</v>
      </c>
      <c r="C2121" s="1">
        <v>40526</v>
      </c>
      <c r="D2121" t="s">
        <v>45</v>
      </c>
      <c r="E2121">
        <v>33</v>
      </c>
      <c r="F2121">
        <v>78.170400000000001</v>
      </c>
      <c r="G2121">
        <v>0.06</v>
      </c>
      <c r="H2121" t="s">
        <v>22</v>
      </c>
      <c r="I2121">
        <v>-89.13</v>
      </c>
      <c r="J2121">
        <v>2.52</v>
      </c>
      <c r="K2121">
        <v>4.28</v>
      </c>
      <c r="L2121" t="s">
        <v>1108</v>
      </c>
      <c r="M2121">
        <f t="shared" si="66"/>
        <v>15</v>
      </c>
      <c r="N2121" t="s">
        <v>672</v>
      </c>
      <c r="O2121" t="s">
        <v>673</v>
      </c>
      <c r="P2121" t="s">
        <v>60</v>
      </c>
      <c r="Q2121" t="s">
        <v>26</v>
      </c>
      <c r="R2121" t="s">
        <v>95</v>
      </c>
      <c r="S2121" t="s">
        <v>1109</v>
      </c>
      <c r="T2121" t="s">
        <v>68</v>
      </c>
      <c r="U2121">
        <v>0.44</v>
      </c>
      <c r="V2121" s="1">
        <v>40528</v>
      </c>
      <c r="W2121">
        <f t="shared" si="67"/>
        <v>4.9895999999999994</v>
      </c>
    </row>
    <row r="2122" spans="1:23" x14ac:dyDescent="0.2">
      <c r="A2122">
        <v>2121</v>
      </c>
      <c r="B2122">
        <v>15109</v>
      </c>
      <c r="C2122" s="1">
        <v>40526</v>
      </c>
      <c r="D2122" t="s">
        <v>45</v>
      </c>
      <c r="E2122">
        <v>23</v>
      </c>
      <c r="F2122">
        <v>242.43840000000003</v>
      </c>
      <c r="G2122">
        <v>0.04</v>
      </c>
      <c r="H2122" t="s">
        <v>22</v>
      </c>
      <c r="I2122">
        <v>19.36</v>
      </c>
      <c r="J2122">
        <v>10.98</v>
      </c>
      <c r="K2122">
        <v>3.37</v>
      </c>
      <c r="L2122" t="s">
        <v>1108</v>
      </c>
      <c r="M2122">
        <f t="shared" si="66"/>
        <v>15</v>
      </c>
      <c r="N2122" t="s">
        <v>672</v>
      </c>
      <c r="O2122" t="s">
        <v>673</v>
      </c>
      <c r="P2122" t="s">
        <v>60</v>
      </c>
      <c r="Q2122" t="s">
        <v>26</v>
      </c>
      <c r="R2122" t="s">
        <v>150</v>
      </c>
      <c r="S2122" t="s">
        <v>465</v>
      </c>
      <c r="T2122" t="s">
        <v>52</v>
      </c>
      <c r="U2122">
        <v>0.56999999999999995</v>
      </c>
      <c r="V2122" s="1">
        <v>40527</v>
      </c>
      <c r="W2122">
        <f t="shared" si="67"/>
        <v>10.101600000000001</v>
      </c>
    </row>
    <row r="2123" spans="1:23" x14ac:dyDescent="0.2">
      <c r="A2123">
        <v>2122</v>
      </c>
      <c r="B2123">
        <v>15109</v>
      </c>
      <c r="C2123" s="1">
        <v>40526</v>
      </c>
      <c r="D2123" t="s">
        <v>45</v>
      </c>
      <c r="E2123">
        <v>10</v>
      </c>
      <c r="F2123">
        <v>127.67299999999999</v>
      </c>
      <c r="G2123">
        <v>0.09</v>
      </c>
      <c r="H2123" t="s">
        <v>22</v>
      </c>
      <c r="I2123">
        <v>-58.18</v>
      </c>
      <c r="J2123">
        <v>14.03</v>
      </c>
      <c r="K2123">
        <v>9.3699999999999992</v>
      </c>
      <c r="L2123" t="s">
        <v>1108</v>
      </c>
      <c r="M2123">
        <f t="shared" si="66"/>
        <v>15</v>
      </c>
      <c r="N2123" t="s">
        <v>672</v>
      </c>
      <c r="O2123" t="s">
        <v>673</v>
      </c>
      <c r="P2123" t="s">
        <v>60</v>
      </c>
      <c r="Q2123" t="s">
        <v>26</v>
      </c>
      <c r="R2123" t="s">
        <v>27</v>
      </c>
      <c r="S2123" t="s">
        <v>733</v>
      </c>
      <c r="T2123" t="s">
        <v>39</v>
      </c>
      <c r="U2123">
        <v>0.56000000000000005</v>
      </c>
      <c r="V2123" s="1">
        <v>40528</v>
      </c>
      <c r="W2123">
        <f t="shared" si="67"/>
        <v>12.626999999999997</v>
      </c>
    </row>
    <row r="2124" spans="1:23" x14ac:dyDescent="0.2">
      <c r="A2124">
        <v>2123</v>
      </c>
      <c r="B2124">
        <v>15111</v>
      </c>
      <c r="C2124" s="1">
        <v>40164</v>
      </c>
      <c r="D2124" t="s">
        <v>45</v>
      </c>
      <c r="E2124">
        <v>13</v>
      </c>
      <c r="F2124">
        <v>951.44399999999985</v>
      </c>
      <c r="G2124">
        <v>0.1</v>
      </c>
      <c r="H2124" t="s">
        <v>22</v>
      </c>
      <c r="I2124">
        <v>192.38</v>
      </c>
      <c r="J2124">
        <v>81.319999999999993</v>
      </c>
      <c r="K2124">
        <v>0.99</v>
      </c>
      <c r="L2124" t="s">
        <v>2048</v>
      </c>
      <c r="M2124">
        <f t="shared" si="66"/>
        <v>13</v>
      </c>
      <c r="N2124" t="s">
        <v>2012</v>
      </c>
      <c r="O2124" t="s">
        <v>2012</v>
      </c>
      <c r="P2124" t="s">
        <v>41</v>
      </c>
      <c r="Q2124" t="s">
        <v>26</v>
      </c>
      <c r="R2124" t="s">
        <v>34</v>
      </c>
      <c r="S2124" t="s">
        <v>1949</v>
      </c>
      <c r="T2124" t="s">
        <v>39</v>
      </c>
      <c r="U2124">
        <v>0.56999999999999995</v>
      </c>
      <c r="V2124" s="1">
        <v>40166</v>
      </c>
      <c r="W2124">
        <f t="shared" si="67"/>
        <v>105.71599999999999</v>
      </c>
    </row>
    <row r="2125" spans="1:23" x14ac:dyDescent="0.2">
      <c r="A2125">
        <v>2124</v>
      </c>
      <c r="B2125">
        <v>15139</v>
      </c>
      <c r="C2125" s="1">
        <v>40136</v>
      </c>
      <c r="D2125" t="s">
        <v>30</v>
      </c>
      <c r="E2125">
        <v>17</v>
      </c>
      <c r="F2125">
        <v>4758.4938000000002</v>
      </c>
      <c r="G2125">
        <v>7.0000000000000007E-2</v>
      </c>
      <c r="H2125" t="s">
        <v>31</v>
      </c>
      <c r="I2125">
        <v>636.20000000000005</v>
      </c>
      <c r="J2125">
        <v>300.98</v>
      </c>
      <c r="K2125">
        <v>64.73</v>
      </c>
      <c r="L2125" t="s">
        <v>535</v>
      </c>
      <c r="M2125">
        <f t="shared" si="66"/>
        <v>13</v>
      </c>
      <c r="N2125" t="s">
        <v>511</v>
      </c>
      <c r="O2125" t="s">
        <v>512</v>
      </c>
      <c r="P2125" t="s">
        <v>41</v>
      </c>
      <c r="Q2125" t="s">
        <v>49</v>
      </c>
      <c r="R2125" t="s">
        <v>112</v>
      </c>
      <c r="S2125" t="s">
        <v>168</v>
      </c>
      <c r="T2125" t="s">
        <v>36</v>
      </c>
      <c r="U2125">
        <v>0.56000000000000005</v>
      </c>
      <c r="V2125" s="1">
        <v>40138</v>
      </c>
      <c r="W2125">
        <f t="shared" si="67"/>
        <v>358.1662</v>
      </c>
    </row>
    <row r="2126" spans="1:23" x14ac:dyDescent="0.2">
      <c r="A2126">
        <v>2125</v>
      </c>
      <c r="B2126">
        <v>15139</v>
      </c>
      <c r="C2126" s="1">
        <v>40136</v>
      </c>
      <c r="D2126" t="s">
        <v>30</v>
      </c>
      <c r="E2126">
        <v>33</v>
      </c>
      <c r="F2126">
        <v>685.41660000000002</v>
      </c>
      <c r="G2126">
        <v>0.01</v>
      </c>
      <c r="H2126" t="s">
        <v>31</v>
      </c>
      <c r="I2126">
        <v>-1163.21</v>
      </c>
      <c r="J2126">
        <v>20.98</v>
      </c>
      <c r="K2126">
        <v>45</v>
      </c>
      <c r="L2126" t="s">
        <v>535</v>
      </c>
      <c r="M2126">
        <f t="shared" si="66"/>
        <v>13</v>
      </c>
      <c r="N2126" t="s">
        <v>511</v>
      </c>
      <c r="O2126" t="s">
        <v>512</v>
      </c>
      <c r="P2126" t="s">
        <v>41</v>
      </c>
      <c r="Q2126" t="s">
        <v>26</v>
      </c>
      <c r="R2126" t="s">
        <v>27</v>
      </c>
      <c r="S2126" t="s">
        <v>578</v>
      </c>
      <c r="T2126" t="s">
        <v>36</v>
      </c>
      <c r="U2126">
        <v>0.61</v>
      </c>
      <c r="V2126" s="1">
        <v>40136</v>
      </c>
      <c r="W2126">
        <f t="shared" si="67"/>
        <v>6.9234000000000009</v>
      </c>
    </row>
    <row r="2127" spans="1:23" x14ac:dyDescent="0.2">
      <c r="A2127">
        <v>2126</v>
      </c>
      <c r="B2127">
        <v>15142</v>
      </c>
      <c r="C2127" s="1">
        <v>41003</v>
      </c>
      <c r="D2127" t="s">
        <v>45</v>
      </c>
      <c r="E2127">
        <v>21</v>
      </c>
      <c r="F2127">
        <v>298.41840000000002</v>
      </c>
      <c r="G2127">
        <v>7.0000000000000007E-2</v>
      </c>
      <c r="H2127" t="s">
        <v>22</v>
      </c>
      <c r="I2127">
        <v>-51.715499999999999</v>
      </c>
      <c r="J2127">
        <v>15.28</v>
      </c>
      <c r="K2127">
        <v>10.91</v>
      </c>
      <c r="L2127" t="s">
        <v>1089</v>
      </c>
      <c r="M2127">
        <f t="shared" si="66"/>
        <v>12</v>
      </c>
      <c r="N2127" t="s">
        <v>672</v>
      </c>
      <c r="O2127" t="s">
        <v>673</v>
      </c>
      <c r="P2127" t="s">
        <v>41</v>
      </c>
      <c r="Q2127" t="s">
        <v>26</v>
      </c>
      <c r="R2127" t="s">
        <v>37</v>
      </c>
      <c r="S2127" t="s">
        <v>558</v>
      </c>
      <c r="T2127" t="s">
        <v>39</v>
      </c>
      <c r="U2127">
        <v>0.36</v>
      </c>
      <c r="V2127" s="1">
        <v>41005</v>
      </c>
      <c r="W2127">
        <f t="shared" si="67"/>
        <v>22.461600000000001</v>
      </c>
    </row>
    <row r="2128" spans="1:23" x14ac:dyDescent="0.2">
      <c r="A2128">
        <v>2127</v>
      </c>
      <c r="B2128">
        <v>15170</v>
      </c>
      <c r="C2128" s="1">
        <v>39890</v>
      </c>
      <c r="D2128" t="s">
        <v>78</v>
      </c>
      <c r="E2128">
        <v>19</v>
      </c>
      <c r="F2128">
        <v>394.82189999999997</v>
      </c>
      <c r="G2128">
        <v>0.01</v>
      </c>
      <c r="H2128" t="s">
        <v>22</v>
      </c>
      <c r="I2128">
        <v>-9.1079999999999988</v>
      </c>
      <c r="J2128">
        <v>20.99</v>
      </c>
      <c r="K2128">
        <v>4.8099999999999996</v>
      </c>
      <c r="L2128" t="s">
        <v>1412</v>
      </c>
      <c r="M2128">
        <f t="shared" si="66"/>
        <v>13</v>
      </c>
      <c r="N2128" t="s">
        <v>1123</v>
      </c>
      <c r="O2128" t="s">
        <v>1123</v>
      </c>
      <c r="P2128" t="s">
        <v>41</v>
      </c>
      <c r="Q2128" t="s">
        <v>42</v>
      </c>
      <c r="R2128" t="s">
        <v>43</v>
      </c>
      <c r="S2128" t="s">
        <v>760</v>
      </c>
      <c r="T2128" t="s">
        <v>48</v>
      </c>
      <c r="U2128">
        <v>0.57999999999999996</v>
      </c>
      <c r="V2128" s="1">
        <v>39890</v>
      </c>
      <c r="W2128">
        <f t="shared" si="67"/>
        <v>3.9880999999999998</v>
      </c>
    </row>
    <row r="2129" spans="1:23" x14ac:dyDescent="0.2">
      <c r="A2129">
        <v>2128</v>
      </c>
      <c r="B2129">
        <v>15202</v>
      </c>
      <c r="C2129" s="1">
        <v>40368</v>
      </c>
      <c r="D2129" t="s">
        <v>30</v>
      </c>
      <c r="E2129">
        <v>36</v>
      </c>
      <c r="F2129">
        <v>1309.7447999999999</v>
      </c>
      <c r="G2129">
        <v>0.09</v>
      </c>
      <c r="H2129" t="s">
        <v>56</v>
      </c>
      <c r="I2129">
        <v>154.16</v>
      </c>
      <c r="J2129">
        <v>39.979999999999997</v>
      </c>
      <c r="K2129">
        <v>9.1999999999999993</v>
      </c>
      <c r="L2129" t="s">
        <v>1556</v>
      </c>
      <c r="M2129">
        <f t="shared" si="66"/>
        <v>12</v>
      </c>
      <c r="N2129" t="s">
        <v>2012</v>
      </c>
      <c r="O2129" t="s">
        <v>2012</v>
      </c>
      <c r="P2129" t="s">
        <v>33</v>
      </c>
      <c r="Q2129" t="s">
        <v>49</v>
      </c>
      <c r="R2129" t="s">
        <v>50</v>
      </c>
      <c r="S2129" t="s">
        <v>238</v>
      </c>
      <c r="T2129" t="s">
        <v>68</v>
      </c>
      <c r="U2129">
        <v>0.65</v>
      </c>
      <c r="V2129" s="1">
        <v>40370</v>
      </c>
      <c r="W2129">
        <f t="shared" si="67"/>
        <v>129.5352</v>
      </c>
    </row>
    <row r="2130" spans="1:23" x14ac:dyDescent="0.2">
      <c r="A2130">
        <v>2129</v>
      </c>
      <c r="B2130">
        <v>15205</v>
      </c>
      <c r="C2130" s="1">
        <v>40619</v>
      </c>
      <c r="D2130" t="s">
        <v>78</v>
      </c>
      <c r="E2130">
        <v>18</v>
      </c>
      <c r="F2130">
        <v>4303.8071999999993</v>
      </c>
      <c r="G2130">
        <v>0.02</v>
      </c>
      <c r="H2130" t="s">
        <v>31</v>
      </c>
      <c r="I2130">
        <v>678.26</v>
      </c>
      <c r="J2130">
        <v>243.98</v>
      </c>
      <c r="K2130">
        <v>43.32</v>
      </c>
      <c r="L2130" t="s">
        <v>111</v>
      </c>
      <c r="M2130">
        <f t="shared" si="66"/>
        <v>10</v>
      </c>
      <c r="N2130" t="s">
        <v>173</v>
      </c>
      <c r="O2130" t="s">
        <v>173</v>
      </c>
      <c r="P2130" t="s">
        <v>41</v>
      </c>
      <c r="Q2130" t="s">
        <v>49</v>
      </c>
      <c r="R2130" t="s">
        <v>112</v>
      </c>
      <c r="S2130" t="s">
        <v>237</v>
      </c>
      <c r="T2130" t="s">
        <v>36</v>
      </c>
      <c r="U2130">
        <v>0.55000000000000004</v>
      </c>
      <c r="V2130" s="1">
        <v>40621</v>
      </c>
      <c r="W2130">
        <f t="shared" si="67"/>
        <v>87.832799999999992</v>
      </c>
    </row>
    <row r="2131" spans="1:23" x14ac:dyDescent="0.2">
      <c r="A2131">
        <v>2130</v>
      </c>
      <c r="B2131">
        <v>15205</v>
      </c>
      <c r="C2131" s="1">
        <v>40619</v>
      </c>
      <c r="D2131" t="s">
        <v>78</v>
      </c>
      <c r="E2131">
        <v>42</v>
      </c>
      <c r="F2131">
        <v>1645.5767999999998</v>
      </c>
      <c r="G2131">
        <v>0.02</v>
      </c>
      <c r="H2131" t="s">
        <v>22</v>
      </c>
      <c r="I2131">
        <v>155.72</v>
      </c>
      <c r="J2131">
        <v>39.979999999999997</v>
      </c>
      <c r="K2131">
        <v>9.1999999999999993</v>
      </c>
      <c r="L2131" t="s">
        <v>111</v>
      </c>
      <c r="M2131">
        <f t="shared" si="66"/>
        <v>10</v>
      </c>
      <c r="N2131" t="s">
        <v>173</v>
      </c>
      <c r="O2131" t="s">
        <v>173</v>
      </c>
      <c r="P2131" t="s">
        <v>41</v>
      </c>
      <c r="Q2131" t="s">
        <v>49</v>
      </c>
      <c r="R2131" t="s">
        <v>50</v>
      </c>
      <c r="S2131" t="s">
        <v>238</v>
      </c>
      <c r="T2131" t="s">
        <v>68</v>
      </c>
      <c r="U2131">
        <v>0.65</v>
      </c>
      <c r="V2131" s="1">
        <v>40620</v>
      </c>
      <c r="W2131">
        <f t="shared" si="67"/>
        <v>33.583199999999998</v>
      </c>
    </row>
    <row r="2132" spans="1:23" x14ac:dyDescent="0.2">
      <c r="A2132">
        <v>2131</v>
      </c>
      <c r="B2132">
        <v>15206</v>
      </c>
      <c r="C2132" s="1">
        <v>40486</v>
      </c>
      <c r="D2132" t="s">
        <v>21</v>
      </c>
      <c r="E2132">
        <v>35</v>
      </c>
      <c r="F2132">
        <v>5020.0849999999991</v>
      </c>
      <c r="G2132">
        <v>0.05</v>
      </c>
      <c r="H2132" t="s">
        <v>31</v>
      </c>
      <c r="I2132">
        <v>-769.05</v>
      </c>
      <c r="J2132">
        <v>150.97999999999999</v>
      </c>
      <c r="K2132">
        <v>66.27</v>
      </c>
      <c r="L2132" t="s">
        <v>2026</v>
      </c>
      <c r="M2132">
        <f t="shared" si="66"/>
        <v>9</v>
      </c>
      <c r="N2132" t="s">
        <v>2012</v>
      </c>
      <c r="O2132" t="s">
        <v>2012</v>
      </c>
      <c r="P2132" t="s">
        <v>25</v>
      </c>
      <c r="Q2132" t="s">
        <v>49</v>
      </c>
      <c r="R2132" t="s">
        <v>80</v>
      </c>
      <c r="S2132" t="s">
        <v>325</v>
      </c>
      <c r="T2132" t="s">
        <v>82</v>
      </c>
      <c r="U2132">
        <v>0.65</v>
      </c>
      <c r="V2132" s="1">
        <v>40491</v>
      </c>
      <c r="W2132">
        <f t="shared" si="67"/>
        <v>264.21499999999997</v>
      </c>
    </row>
    <row r="2133" spans="1:23" x14ac:dyDescent="0.2">
      <c r="A2133">
        <v>2132</v>
      </c>
      <c r="B2133">
        <v>15234</v>
      </c>
      <c r="C2133" s="1">
        <v>40249</v>
      </c>
      <c r="D2133" t="s">
        <v>45</v>
      </c>
      <c r="E2133">
        <v>21</v>
      </c>
      <c r="F2133">
        <v>2381.2109999999998</v>
      </c>
      <c r="G2133">
        <v>0.1</v>
      </c>
      <c r="H2133" t="s">
        <v>22</v>
      </c>
      <c r="I2133">
        <v>268.01100000000002</v>
      </c>
      <c r="J2133">
        <v>125.99</v>
      </c>
      <c r="K2133">
        <v>8.99</v>
      </c>
      <c r="L2133" t="s">
        <v>1880</v>
      </c>
      <c r="M2133">
        <f t="shared" si="66"/>
        <v>11</v>
      </c>
      <c r="N2133" t="s">
        <v>672</v>
      </c>
      <c r="O2133" t="s">
        <v>673</v>
      </c>
      <c r="P2133" t="s">
        <v>33</v>
      </c>
      <c r="Q2133" t="s">
        <v>42</v>
      </c>
      <c r="R2133" t="s">
        <v>43</v>
      </c>
      <c r="S2133" t="s">
        <v>849</v>
      </c>
      <c r="T2133" t="s">
        <v>39</v>
      </c>
      <c r="U2133">
        <v>0.55000000000000004</v>
      </c>
      <c r="V2133" s="1">
        <v>40250</v>
      </c>
      <c r="W2133">
        <f t="shared" si="67"/>
        <v>264.57900000000001</v>
      </c>
    </row>
    <row r="2134" spans="1:23" x14ac:dyDescent="0.2">
      <c r="A2134">
        <v>2133</v>
      </c>
      <c r="B2134">
        <v>15234</v>
      </c>
      <c r="C2134" s="1">
        <v>40249</v>
      </c>
      <c r="D2134" t="s">
        <v>45</v>
      </c>
      <c r="E2134">
        <v>12</v>
      </c>
      <c r="F2134">
        <v>1511.8799999999999</v>
      </c>
      <c r="G2134">
        <v>0</v>
      </c>
      <c r="H2134" t="s">
        <v>56</v>
      </c>
      <c r="I2134">
        <v>-34.727000000000004</v>
      </c>
      <c r="J2134">
        <v>125.99</v>
      </c>
      <c r="K2134">
        <v>8.08</v>
      </c>
      <c r="L2134" t="s">
        <v>1880</v>
      </c>
      <c r="M2134">
        <f t="shared" si="66"/>
        <v>11</v>
      </c>
      <c r="N2134" t="s">
        <v>672</v>
      </c>
      <c r="O2134" t="s">
        <v>673</v>
      </c>
      <c r="P2134" t="s">
        <v>33</v>
      </c>
      <c r="Q2134" t="s">
        <v>42</v>
      </c>
      <c r="R2134" t="s">
        <v>43</v>
      </c>
      <c r="S2134" t="s">
        <v>586</v>
      </c>
      <c r="T2134" t="s">
        <v>39</v>
      </c>
      <c r="U2134">
        <v>0.56999999999999995</v>
      </c>
      <c r="V2134" s="1">
        <v>40250</v>
      </c>
      <c r="W2134">
        <f t="shared" si="67"/>
        <v>0</v>
      </c>
    </row>
    <row r="2135" spans="1:23" x14ac:dyDescent="0.2">
      <c r="A2135">
        <v>2134</v>
      </c>
      <c r="B2135">
        <v>15236</v>
      </c>
      <c r="C2135" s="1">
        <v>41008</v>
      </c>
      <c r="D2135" t="s">
        <v>45</v>
      </c>
      <c r="E2135">
        <v>33</v>
      </c>
      <c r="F2135">
        <v>338.4282</v>
      </c>
      <c r="G2135">
        <v>0.06</v>
      </c>
      <c r="H2135" t="s">
        <v>22</v>
      </c>
      <c r="I2135">
        <v>71.50200000000001</v>
      </c>
      <c r="J2135">
        <v>10.91</v>
      </c>
      <c r="K2135">
        <v>2.99</v>
      </c>
      <c r="L2135" t="s">
        <v>1385</v>
      </c>
      <c r="M2135">
        <f t="shared" si="66"/>
        <v>14</v>
      </c>
      <c r="N2135" t="s">
        <v>1123</v>
      </c>
      <c r="O2135" t="s">
        <v>1123</v>
      </c>
      <c r="P2135" t="s">
        <v>60</v>
      </c>
      <c r="Q2135" t="s">
        <v>26</v>
      </c>
      <c r="R2135" t="s">
        <v>37</v>
      </c>
      <c r="S2135" t="s">
        <v>357</v>
      </c>
      <c r="T2135" t="s">
        <v>39</v>
      </c>
      <c r="U2135">
        <v>0.38</v>
      </c>
      <c r="V2135" s="1">
        <v>41009</v>
      </c>
      <c r="W2135">
        <f t="shared" si="67"/>
        <v>21.601800000000001</v>
      </c>
    </row>
    <row r="2136" spans="1:23" x14ac:dyDescent="0.2">
      <c r="A2136">
        <v>2135</v>
      </c>
      <c r="B2136">
        <v>15236</v>
      </c>
      <c r="C2136" s="1">
        <v>41008</v>
      </c>
      <c r="D2136" t="s">
        <v>45</v>
      </c>
      <c r="E2136">
        <v>30</v>
      </c>
      <c r="F2136">
        <v>358.47900000000004</v>
      </c>
      <c r="G2136">
        <v>0.01</v>
      </c>
      <c r="H2136" t="s">
        <v>56</v>
      </c>
      <c r="I2136">
        <v>31.24</v>
      </c>
      <c r="J2136">
        <v>12.07</v>
      </c>
      <c r="K2136">
        <v>6.2</v>
      </c>
      <c r="L2136" t="s">
        <v>1385</v>
      </c>
      <c r="M2136">
        <f t="shared" si="66"/>
        <v>14</v>
      </c>
      <c r="N2136" t="s">
        <v>1123</v>
      </c>
      <c r="O2136" t="s">
        <v>1123</v>
      </c>
      <c r="P2136" t="s">
        <v>60</v>
      </c>
      <c r="Q2136" t="s">
        <v>49</v>
      </c>
      <c r="R2136" t="s">
        <v>50</v>
      </c>
      <c r="S2136" t="s">
        <v>1790</v>
      </c>
      <c r="T2136" t="s">
        <v>68</v>
      </c>
      <c r="U2136">
        <v>0.52</v>
      </c>
      <c r="V2136" s="1">
        <v>41010</v>
      </c>
      <c r="W2136">
        <f t="shared" si="67"/>
        <v>3.6210000000000004</v>
      </c>
    </row>
    <row r="2137" spans="1:23" x14ac:dyDescent="0.2">
      <c r="A2137">
        <v>2136</v>
      </c>
      <c r="B2137">
        <v>15264</v>
      </c>
      <c r="C2137" s="1">
        <v>40864</v>
      </c>
      <c r="D2137" t="s">
        <v>63</v>
      </c>
      <c r="E2137">
        <v>3</v>
      </c>
      <c r="F2137">
        <v>3546.0621000000001</v>
      </c>
      <c r="G2137">
        <v>7.0000000000000007E-2</v>
      </c>
      <c r="H2137" t="s">
        <v>22</v>
      </c>
      <c r="I2137">
        <v>-408.21550000000002</v>
      </c>
      <c r="J2137">
        <v>1270.99</v>
      </c>
      <c r="K2137">
        <v>19.989999999999998</v>
      </c>
      <c r="L2137" t="s">
        <v>1674</v>
      </c>
      <c r="M2137">
        <f t="shared" si="66"/>
        <v>11</v>
      </c>
      <c r="N2137" t="s">
        <v>1595</v>
      </c>
      <c r="O2137" t="s">
        <v>1595</v>
      </c>
      <c r="P2137" t="s">
        <v>60</v>
      </c>
      <c r="Q2137" t="s">
        <v>26</v>
      </c>
      <c r="R2137" t="s">
        <v>37</v>
      </c>
      <c r="S2137" t="s">
        <v>273</v>
      </c>
      <c r="T2137" t="s">
        <v>39</v>
      </c>
      <c r="U2137">
        <v>0.35</v>
      </c>
      <c r="V2137" s="1">
        <v>40866</v>
      </c>
      <c r="W2137">
        <f t="shared" si="67"/>
        <v>266.90790000000004</v>
      </c>
    </row>
    <row r="2138" spans="1:23" x14ac:dyDescent="0.2">
      <c r="A2138">
        <v>2137</v>
      </c>
      <c r="B2138">
        <v>15264</v>
      </c>
      <c r="C2138" s="1">
        <v>40864</v>
      </c>
      <c r="D2138" t="s">
        <v>63</v>
      </c>
      <c r="E2138">
        <v>13</v>
      </c>
      <c r="F2138">
        <v>88.377899999999997</v>
      </c>
      <c r="G2138">
        <v>7.0000000000000007E-2</v>
      </c>
      <c r="H2138" t="s">
        <v>22</v>
      </c>
      <c r="I2138">
        <v>33.049999999999997</v>
      </c>
      <c r="J2138">
        <v>7.31</v>
      </c>
      <c r="K2138">
        <v>0.49</v>
      </c>
      <c r="L2138" t="s">
        <v>1674</v>
      </c>
      <c r="M2138">
        <f t="shared" si="66"/>
        <v>11</v>
      </c>
      <c r="N2138" t="s">
        <v>1595</v>
      </c>
      <c r="O2138" t="s">
        <v>1595</v>
      </c>
      <c r="P2138" t="s">
        <v>60</v>
      </c>
      <c r="Q2138" t="s">
        <v>26</v>
      </c>
      <c r="R2138" t="s">
        <v>88</v>
      </c>
      <c r="S2138" t="s">
        <v>107</v>
      </c>
      <c r="T2138" t="s">
        <v>39</v>
      </c>
      <c r="U2138">
        <v>0.38</v>
      </c>
      <c r="V2138" s="1">
        <v>40864</v>
      </c>
      <c r="W2138">
        <f t="shared" si="67"/>
        <v>6.6521000000000008</v>
      </c>
    </row>
    <row r="2139" spans="1:23" x14ac:dyDescent="0.2">
      <c r="A2139">
        <v>2138</v>
      </c>
      <c r="B2139">
        <v>15270</v>
      </c>
      <c r="C2139" s="1">
        <v>39844</v>
      </c>
      <c r="D2139" t="s">
        <v>45</v>
      </c>
      <c r="E2139">
        <v>36</v>
      </c>
      <c r="F2139">
        <v>251.28000000000003</v>
      </c>
      <c r="G2139">
        <v>0</v>
      </c>
      <c r="H2139" t="s">
        <v>22</v>
      </c>
      <c r="I2139">
        <v>90.86</v>
      </c>
      <c r="J2139">
        <v>6.98</v>
      </c>
      <c r="K2139">
        <v>1.6</v>
      </c>
      <c r="L2139" t="s">
        <v>1433</v>
      </c>
      <c r="M2139">
        <f t="shared" si="66"/>
        <v>13</v>
      </c>
      <c r="N2139" t="s">
        <v>672</v>
      </c>
      <c r="O2139" t="s">
        <v>673</v>
      </c>
      <c r="P2139" t="s">
        <v>41</v>
      </c>
      <c r="Q2139" t="s">
        <v>26</v>
      </c>
      <c r="R2139" t="s">
        <v>61</v>
      </c>
      <c r="S2139" t="s">
        <v>829</v>
      </c>
      <c r="T2139" t="s">
        <v>68</v>
      </c>
      <c r="U2139">
        <v>0.38</v>
      </c>
      <c r="V2139" s="1">
        <v>39846</v>
      </c>
      <c r="W2139">
        <f t="shared" si="67"/>
        <v>0</v>
      </c>
    </row>
    <row r="2140" spans="1:23" x14ac:dyDescent="0.2">
      <c r="A2140">
        <v>2139</v>
      </c>
      <c r="B2140">
        <v>15271</v>
      </c>
      <c r="C2140" s="1">
        <v>40384</v>
      </c>
      <c r="D2140" t="s">
        <v>78</v>
      </c>
      <c r="E2140">
        <v>18</v>
      </c>
      <c r="F2140">
        <v>2285.2368000000001</v>
      </c>
      <c r="G2140">
        <v>0.01</v>
      </c>
      <c r="H2140" t="s">
        <v>22</v>
      </c>
      <c r="I2140">
        <v>589.38</v>
      </c>
      <c r="J2140">
        <v>128.24</v>
      </c>
      <c r="K2140">
        <v>12.65</v>
      </c>
      <c r="L2140" t="s">
        <v>1513</v>
      </c>
      <c r="M2140">
        <f t="shared" si="66"/>
        <v>17</v>
      </c>
      <c r="N2140" t="s">
        <v>974</v>
      </c>
      <c r="O2140" t="s">
        <v>512</v>
      </c>
      <c r="P2140" t="s">
        <v>33</v>
      </c>
      <c r="Q2140" t="s">
        <v>49</v>
      </c>
      <c r="R2140" t="s">
        <v>112</v>
      </c>
      <c r="S2140" t="s">
        <v>545</v>
      </c>
      <c r="T2140" t="s">
        <v>48</v>
      </c>
      <c r="V2140" s="1">
        <v>40384</v>
      </c>
      <c r="W2140">
        <f t="shared" si="67"/>
        <v>23.083200000000001</v>
      </c>
    </row>
    <row r="2141" spans="1:23" x14ac:dyDescent="0.2">
      <c r="A2141">
        <v>2140</v>
      </c>
      <c r="B2141">
        <v>15271</v>
      </c>
      <c r="C2141" s="1">
        <v>40384</v>
      </c>
      <c r="D2141" t="s">
        <v>78</v>
      </c>
      <c r="E2141">
        <v>7</v>
      </c>
      <c r="F2141">
        <v>244.37210000000002</v>
      </c>
      <c r="G2141">
        <v>0.03</v>
      </c>
      <c r="H2141" t="s">
        <v>22</v>
      </c>
      <c r="I2141">
        <v>-77.901999999999987</v>
      </c>
      <c r="J2141">
        <v>35.99</v>
      </c>
      <c r="K2141">
        <v>1.25</v>
      </c>
      <c r="L2141" t="s">
        <v>1513</v>
      </c>
      <c r="M2141">
        <f t="shared" si="66"/>
        <v>17</v>
      </c>
      <c r="N2141" t="s">
        <v>974</v>
      </c>
      <c r="O2141" t="s">
        <v>512</v>
      </c>
      <c r="P2141" t="s">
        <v>33</v>
      </c>
      <c r="Q2141" t="s">
        <v>42</v>
      </c>
      <c r="R2141" t="s">
        <v>43</v>
      </c>
      <c r="S2141" t="s">
        <v>695</v>
      </c>
      <c r="T2141" t="s">
        <v>52</v>
      </c>
      <c r="U2141">
        <v>0.56999999999999995</v>
      </c>
      <c r="V2141" s="1">
        <v>40384</v>
      </c>
      <c r="W2141">
        <f t="shared" si="67"/>
        <v>7.5579000000000001</v>
      </c>
    </row>
    <row r="2142" spans="1:23" x14ac:dyDescent="0.2">
      <c r="A2142">
        <v>2141</v>
      </c>
      <c r="B2142">
        <v>15296</v>
      </c>
      <c r="C2142" s="1">
        <v>41128</v>
      </c>
      <c r="D2142" t="s">
        <v>45</v>
      </c>
      <c r="E2142">
        <v>38</v>
      </c>
      <c r="F2142">
        <v>6016.1220000000003</v>
      </c>
      <c r="G2142">
        <v>0.02</v>
      </c>
      <c r="H2142" t="s">
        <v>22</v>
      </c>
      <c r="I2142">
        <v>1082.21</v>
      </c>
      <c r="J2142">
        <v>161.55000000000001</v>
      </c>
      <c r="K2142">
        <v>19.989999999999998</v>
      </c>
      <c r="L2142" t="s">
        <v>1859</v>
      </c>
      <c r="M2142">
        <f t="shared" si="66"/>
        <v>12</v>
      </c>
      <c r="N2142" t="s">
        <v>672</v>
      </c>
      <c r="O2142" t="s">
        <v>673</v>
      </c>
      <c r="P2142" t="s">
        <v>41</v>
      </c>
      <c r="Q2142" t="s">
        <v>26</v>
      </c>
      <c r="R2142" t="s">
        <v>27</v>
      </c>
      <c r="S2142" t="s">
        <v>685</v>
      </c>
      <c r="T2142" t="s">
        <v>39</v>
      </c>
      <c r="U2142">
        <v>0.66</v>
      </c>
      <c r="V2142" s="1">
        <v>41130</v>
      </c>
      <c r="W2142">
        <f t="shared" si="67"/>
        <v>122.77800000000002</v>
      </c>
    </row>
    <row r="2143" spans="1:23" x14ac:dyDescent="0.2">
      <c r="A2143">
        <v>2142</v>
      </c>
      <c r="B2143">
        <v>15300</v>
      </c>
      <c r="C2143" s="1">
        <v>40582</v>
      </c>
      <c r="D2143" t="s">
        <v>30</v>
      </c>
      <c r="E2143">
        <v>42</v>
      </c>
      <c r="F2143">
        <v>210.67200000000003</v>
      </c>
      <c r="G2143">
        <v>0.05</v>
      </c>
      <c r="H2143" t="s">
        <v>56</v>
      </c>
      <c r="I2143">
        <v>-75.25</v>
      </c>
      <c r="J2143">
        <v>5.28</v>
      </c>
      <c r="K2143">
        <v>5.0599999999999996</v>
      </c>
      <c r="L2143" t="s">
        <v>1187</v>
      </c>
      <c r="M2143">
        <f t="shared" si="66"/>
        <v>10</v>
      </c>
      <c r="N2143" t="s">
        <v>2073</v>
      </c>
      <c r="O2143" t="s">
        <v>704</v>
      </c>
      <c r="P2143" t="s">
        <v>60</v>
      </c>
      <c r="Q2143" t="s">
        <v>26</v>
      </c>
      <c r="R2143" t="s">
        <v>61</v>
      </c>
      <c r="S2143" t="s">
        <v>1580</v>
      </c>
      <c r="T2143" t="s">
        <v>39</v>
      </c>
      <c r="U2143">
        <v>0.37</v>
      </c>
      <c r="V2143" s="1">
        <v>40584</v>
      </c>
      <c r="W2143">
        <f t="shared" si="67"/>
        <v>11.088000000000001</v>
      </c>
    </row>
    <row r="2144" spans="1:23" x14ac:dyDescent="0.2">
      <c r="A2144">
        <v>2143</v>
      </c>
      <c r="B2144">
        <v>15303</v>
      </c>
      <c r="C2144" s="1">
        <v>40434</v>
      </c>
      <c r="D2144" t="s">
        <v>78</v>
      </c>
      <c r="E2144">
        <v>21</v>
      </c>
      <c r="F2144">
        <v>93.433199999999999</v>
      </c>
      <c r="G2144">
        <v>0.02</v>
      </c>
      <c r="H2144" t="s">
        <v>22</v>
      </c>
      <c r="I2144">
        <v>-74.405000000000001</v>
      </c>
      <c r="J2144">
        <v>4.54</v>
      </c>
      <c r="K2144">
        <v>5.83</v>
      </c>
      <c r="L2144" t="s">
        <v>2062</v>
      </c>
      <c r="M2144">
        <f t="shared" si="66"/>
        <v>11</v>
      </c>
      <c r="N2144" t="s">
        <v>703</v>
      </c>
      <c r="O2144" t="s">
        <v>704</v>
      </c>
      <c r="P2144" t="s">
        <v>60</v>
      </c>
      <c r="Q2144" t="s">
        <v>26</v>
      </c>
      <c r="R2144" t="s">
        <v>37</v>
      </c>
      <c r="S2144" t="s">
        <v>1332</v>
      </c>
      <c r="T2144" t="s">
        <v>39</v>
      </c>
      <c r="U2144">
        <v>0.36</v>
      </c>
      <c r="V2144" s="1">
        <v>40435</v>
      </c>
      <c r="W2144">
        <f t="shared" si="67"/>
        <v>1.9068000000000001</v>
      </c>
    </row>
    <row r="2145" spans="1:23" x14ac:dyDescent="0.2">
      <c r="A2145">
        <v>2144</v>
      </c>
      <c r="B2145">
        <v>15303</v>
      </c>
      <c r="C2145" s="1">
        <v>40434</v>
      </c>
      <c r="D2145" t="s">
        <v>78</v>
      </c>
      <c r="E2145">
        <v>18</v>
      </c>
      <c r="F2145">
        <v>502.38720000000001</v>
      </c>
      <c r="G2145">
        <v>0.02</v>
      </c>
      <c r="H2145" t="s">
        <v>22</v>
      </c>
      <c r="I2145">
        <v>-108.14</v>
      </c>
      <c r="J2145">
        <v>28.48</v>
      </c>
      <c r="K2145">
        <v>8.99</v>
      </c>
      <c r="L2145" t="s">
        <v>2062</v>
      </c>
      <c r="M2145">
        <f t="shared" si="66"/>
        <v>11</v>
      </c>
      <c r="N2145" t="s">
        <v>703</v>
      </c>
      <c r="O2145" t="s">
        <v>704</v>
      </c>
      <c r="P2145" t="s">
        <v>60</v>
      </c>
      <c r="Q2145" t="s">
        <v>42</v>
      </c>
      <c r="R2145" t="s">
        <v>70</v>
      </c>
      <c r="S2145" t="s">
        <v>738</v>
      </c>
      <c r="T2145" t="s">
        <v>52</v>
      </c>
      <c r="U2145">
        <v>0.7</v>
      </c>
      <c r="V2145" s="1">
        <v>40436</v>
      </c>
      <c r="W2145">
        <f t="shared" si="67"/>
        <v>10.252800000000001</v>
      </c>
    </row>
    <row r="2146" spans="1:23" x14ac:dyDescent="0.2">
      <c r="A2146">
        <v>2145</v>
      </c>
      <c r="B2146">
        <v>15329</v>
      </c>
      <c r="C2146" s="1">
        <v>41026</v>
      </c>
      <c r="D2146" t="s">
        <v>30</v>
      </c>
      <c r="E2146">
        <v>34</v>
      </c>
      <c r="F2146">
        <v>975.6096</v>
      </c>
      <c r="G2146">
        <v>0.04</v>
      </c>
      <c r="H2146" t="s">
        <v>56</v>
      </c>
      <c r="I2146">
        <v>319.52</v>
      </c>
      <c r="J2146">
        <v>29.89</v>
      </c>
      <c r="K2146">
        <v>1.99</v>
      </c>
      <c r="L2146" t="s">
        <v>716</v>
      </c>
      <c r="M2146">
        <f t="shared" si="66"/>
        <v>12</v>
      </c>
      <c r="N2146" t="s">
        <v>703</v>
      </c>
      <c r="O2146" t="s">
        <v>704</v>
      </c>
      <c r="P2146" t="s">
        <v>33</v>
      </c>
      <c r="Q2146" t="s">
        <v>42</v>
      </c>
      <c r="R2146" t="s">
        <v>70</v>
      </c>
      <c r="S2146" t="s">
        <v>547</v>
      </c>
      <c r="T2146" t="s">
        <v>52</v>
      </c>
      <c r="U2146">
        <v>0.5</v>
      </c>
      <c r="V2146" s="1">
        <v>41026</v>
      </c>
      <c r="W2146">
        <f t="shared" si="67"/>
        <v>40.650399999999998</v>
      </c>
    </row>
    <row r="2147" spans="1:23" x14ac:dyDescent="0.2">
      <c r="A2147">
        <v>2146</v>
      </c>
      <c r="B2147">
        <v>15332</v>
      </c>
      <c r="C2147" s="1">
        <v>40328</v>
      </c>
      <c r="D2147" t="s">
        <v>45</v>
      </c>
      <c r="E2147">
        <v>6</v>
      </c>
      <c r="F2147">
        <v>282.95999999999998</v>
      </c>
      <c r="G2147">
        <v>0.1</v>
      </c>
      <c r="H2147" t="s">
        <v>22</v>
      </c>
      <c r="I2147">
        <v>-2.7254999999999887</v>
      </c>
      <c r="J2147">
        <v>52.4</v>
      </c>
      <c r="K2147">
        <v>16.11</v>
      </c>
      <c r="L2147" t="s">
        <v>1108</v>
      </c>
      <c r="M2147">
        <f t="shared" si="66"/>
        <v>15</v>
      </c>
      <c r="N2147" t="s">
        <v>672</v>
      </c>
      <c r="O2147" t="s">
        <v>673</v>
      </c>
      <c r="P2147" t="s">
        <v>60</v>
      </c>
      <c r="Q2147" t="s">
        <v>26</v>
      </c>
      <c r="R2147" t="s">
        <v>37</v>
      </c>
      <c r="S2147" t="s">
        <v>1110</v>
      </c>
      <c r="T2147" t="s">
        <v>39</v>
      </c>
      <c r="U2147">
        <v>0.39</v>
      </c>
      <c r="V2147" s="1">
        <v>40330</v>
      </c>
      <c r="W2147">
        <f t="shared" si="67"/>
        <v>31.439999999999998</v>
      </c>
    </row>
    <row r="2148" spans="1:23" x14ac:dyDescent="0.2">
      <c r="A2148">
        <v>2147</v>
      </c>
      <c r="B2148">
        <v>15335</v>
      </c>
      <c r="C2148" s="1">
        <v>40438</v>
      </c>
      <c r="D2148" t="s">
        <v>63</v>
      </c>
      <c r="E2148">
        <v>26</v>
      </c>
      <c r="F2148">
        <v>743.65199999999993</v>
      </c>
      <c r="G2148">
        <v>0.1</v>
      </c>
      <c r="H2148" t="s">
        <v>22</v>
      </c>
      <c r="I2148">
        <v>240.06</v>
      </c>
      <c r="J2148">
        <v>31.78</v>
      </c>
      <c r="K2148">
        <v>1.99</v>
      </c>
      <c r="L2148" t="s">
        <v>1881</v>
      </c>
      <c r="M2148">
        <f t="shared" si="66"/>
        <v>13</v>
      </c>
      <c r="N2148" t="s">
        <v>672</v>
      </c>
      <c r="O2148" t="s">
        <v>673</v>
      </c>
      <c r="P2148" t="s">
        <v>33</v>
      </c>
      <c r="Q2148" t="s">
        <v>42</v>
      </c>
      <c r="R2148" t="s">
        <v>70</v>
      </c>
      <c r="S2148" t="s">
        <v>132</v>
      </c>
      <c r="T2148" t="s">
        <v>52</v>
      </c>
      <c r="U2148">
        <v>0.42</v>
      </c>
      <c r="V2148" s="1">
        <v>40440</v>
      </c>
      <c r="W2148">
        <f t="shared" si="67"/>
        <v>82.628</v>
      </c>
    </row>
    <row r="2149" spans="1:23" x14ac:dyDescent="0.2">
      <c r="A2149">
        <v>2148</v>
      </c>
      <c r="B2149">
        <v>15397</v>
      </c>
      <c r="C2149" s="1">
        <v>40215</v>
      </c>
      <c r="D2149" t="s">
        <v>78</v>
      </c>
      <c r="E2149">
        <v>42</v>
      </c>
      <c r="F2149">
        <v>209.16000000000003</v>
      </c>
      <c r="G2149">
        <v>0</v>
      </c>
      <c r="H2149" t="s">
        <v>56</v>
      </c>
      <c r="I2149">
        <v>-111.89</v>
      </c>
      <c r="J2149">
        <v>4.9800000000000004</v>
      </c>
      <c r="K2149">
        <v>4.32</v>
      </c>
      <c r="L2149" t="s">
        <v>1789</v>
      </c>
      <c r="M2149">
        <f t="shared" si="66"/>
        <v>14</v>
      </c>
      <c r="N2149" t="s">
        <v>1123</v>
      </c>
      <c r="O2149" t="s">
        <v>1123</v>
      </c>
      <c r="P2149" t="s">
        <v>60</v>
      </c>
      <c r="Q2149" t="s">
        <v>42</v>
      </c>
      <c r="R2149" t="s">
        <v>70</v>
      </c>
      <c r="S2149" t="s">
        <v>1064</v>
      </c>
      <c r="T2149" t="s">
        <v>52</v>
      </c>
      <c r="U2149">
        <v>0.64</v>
      </c>
      <c r="V2149" s="1">
        <v>40217</v>
      </c>
      <c r="W2149">
        <f t="shared" si="67"/>
        <v>0</v>
      </c>
    </row>
    <row r="2150" spans="1:23" x14ac:dyDescent="0.2">
      <c r="A2150">
        <v>2149</v>
      </c>
      <c r="B2150">
        <v>15397</v>
      </c>
      <c r="C2150" s="1">
        <v>40215</v>
      </c>
      <c r="D2150" t="s">
        <v>78</v>
      </c>
      <c r="E2150">
        <v>29</v>
      </c>
      <c r="F2150">
        <v>1105.2305999999999</v>
      </c>
      <c r="G2150">
        <v>7.0000000000000007E-2</v>
      </c>
      <c r="H2150" t="s">
        <v>22</v>
      </c>
      <c r="I2150">
        <v>-53.81</v>
      </c>
      <c r="J2150">
        <v>40.98</v>
      </c>
      <c r="K2150">
        <v>6.5</v>
      </c>
      <c r="L2150" t="s">
        <v>1789</v>
      </c>
      <c r="M2150">
        <f t="shared" si="66"/>
        <v>14</v>
      </c>
      <c r="N2150" t="s">
        <v>1123</v>
      </c>
      <c r="O2150" t="s">
        <v>1123</v>
      </c>
      <c r="P2150" t="s">
        <v>60</v>
      </c>
      <c r="Q2150" t="s">
        <v>42</v>
      </c>
      <c r="R2150" t="s">
        <v>70</v>
      </c>
      <c r="S2150" t="s">
        <v>1120</v>
      </c>
      <c r="T2150" t="s">
        <v>39</v>
      </c>
      <c r="U2150">
        <v>0.74</v>
      </c>
      <c r="V2150" s="1">
        <v>40215</v>
      </c>
      <c r="W2150">
        <f t="shared" si="67"/>
        <v>83.189399999999992</v>
      </c>
    </row>
    <row r="2151" spans="1:23" x14ac:dyDescent="0.2">
      <c r="A2151">
        <v>2150</v>
      </c>
      <c r="B2151">
        <v>15397</v>
      </c>
      <c r="C2151" s="1">
        <v>40215</v>
      </c>
      <c r="D2151" t="s">
        <v>78</v>
      </c>
      <c r="E2151">
        <v>43</v>
      </c>
      <c r="F2151">
        <v>110.682</v>
      </c>
      <c r="G2151">
        <v>0.01</v>
      </c>
      <c r="H2151" t="s">
        <v>22</v>
      </c>
      <c r="I2151">
        <v>-51.3</v>
      </c>
      <c r="J2151">
        <v>2.6</v>
      </c>
      <c r="K2151">
        <v>2.4</v>
      </c>
      <c r="L2151" t="s">
        <v>1789</v>
      </c>
      <c r="M2151">
        <f t="shared" si="66"/>
        <v>14</v>
      </c>
      <c r="N2151" t="s">
        <v>1123</v>
      </c>
      <c r="O2151" t="s">
        <v>1123</v>
      </c>
      <c r="P2151" t="s">
        <v>60</v>
      </c>
      <c r="Q2151" t="s">
        <v>26</v>
      </c>
      <c r="R2151" t="s">
        <v>95</v>
      </c>
      <c r="S2151" t="s">
        <v>393</v>
      </c>
      <c r="T2151" t="s">
        <v>68</v>
      </c>
      <c r="U2151">
        <v>0.57999999999999996</v>
      </c>
      <c r="V2151" s="1">
        <v>40216</v>
      </c>
      <c r="W2151">
        <f t="shared" si="67"/>
        <v>1.1180000000000001</v>
      </c>
    </row>
    <row r="2152" spans="1:23" x14ac:dyDescent="0.2">
      <c r="A2152">
        <v>2151</v>
      </c>
      <c r="B2152">
        <v>15399</v>
      </c>
      <c r="C2152" s="1">
        <v>41042</v>
      </c>
      <c r="D2152" t="s">
        <v>78</v>
      </c>
      <c r="E2152">
        <v>38</v>
      </c>
      <c r="F2152">
        <v>4691.8675999999996</v>
      </c>
      <c r="G2152">
        <v>0.02</v>
      </c>
      <c r="H2152" t="s">
        <v>22</v>
      </c>
      <c r="I2152">
        <v>969.85799999999995</v>
      </c>
      <c r="J2152">
        <v>125.99</v>
      </c>
      <c r="K2152">
        <v>4.2</v>
      </c>
      <c r="L2152" t="s">
        <v>1578</v>
      </c>
      <c r="M2152">
        <f t="shared" si="66"/>
        <v>15</v>
      </c>
      <c r="N2152" t="s">
        <v>1123</v>
      </c>
      <c r="O2152" t="s">
        <v>1123</v>
      </c>
      <c r="P2152" t="s">
        <v>25</v>
      </c>
      <c r="Q2152" t="s">
        <v>42</v>
      </c>
      <c r="R2152" t="s">
        <v>43</v>
      </c>
      <c r="S2152" t="s">
        <v>1579</v>
      </c>
      <c r="T2152" t="s">
        <v>39</v>
      </c>
      <c r="U2152">
        <v>0.59</v>
      </c>
      <c r="V2152" s="1">
        <v>41044</v>
      </c>
      <c r="W2152">
        <f t="shared" si="67"/>
        <v>95.752399999999994</v>
      </c>
    </row>
    <row r="2153" spans="1:23" x14ac:dyDescent="0.2">
      <c r="A2153">
        <v>2152</v>
      </c>
      <c r="B2153">
        <v>15399</v>
      </c>
      <c r="C2153" s="1">
        <v>41042</v>
      </c>
      <c r="D2153" t="s">
        <v>78</v>
      </c>
      <c r="E2153">
        <v>7</v>
      </c>
      <c r="F2153">
        <v>1974.9114000000002</v>
      </c>
      <c r="G2153">
        <v>0.01</v>
      </c>
      <c r="H2153" t="s">
        <v>31</v>
      </c>
      <c r="I2153">
        <v>-51.280000000000086</v>
      </c>
      <c r="J2153">
        <v>284.98</v>
      </c>
      <c r="K2153">
        <v>69.55</v>
      </c>
      <c r="L2153" t="s">
        <v>1578</v>
      </c>
      <c r="M2153">
        <f t="shared" si="66"/>
        <v>15</v>
      </c>
      <c r="N2153" t="s">
        <v>1595</v>
      </c>
      <c r="O2153" t="s">
        <v>1595</v>
      </c>
      <c r="P2153" t="s">
        <v>25</v>
      </c>
      <c r="Q2153" t="s">
        <v>49</v>
      </c>
      <c r="R2153" t="s">
        <v>112</v>
      </c>
      <c r="S2153" t="s">
        <v>834</v>
      </c>
      <c r="T2153" t="s">
        <v>36</v>
      </c>
      <c r="U2153">
        <v>0.6</v>
      </c>
      <c r="V2153" s="1">
        <v>41044</v>
      </c>
      <c r="W2153">
        <f t="shared" si="67"/>
        <v>19.948600000000003</v>
      </c>
    </row>
    <row r="2154" spans="1:23" x14ac:dyDescent="0.2">
      <c r="A2154">
        <v>2153</v>
      </c>
      <c r="B2154">
        <v>15399</v>
      </c>
      <c r="C2154" s="1">
        <v>41042</v>
      </c>
      <c r="D2154" t="s">
        <v>78</v>
      </c>
      <c r="E2154">
        <v>46</v>
      </c>
      <c r="F2154">
        <v>2914.1183999999998</v>
      </c>
      <c r="G2154">
        <v>0.04</v>
      </c>
      <c r="H2154" t="s">
        <v>56</v>
      </c>
      <c r="I2154">
        <v>601.65</v>
      </c>
      <c r="J2154">
        <v>65.989999999999995</v>
      </c>
      <c r="K2154">
        <v>4.99</v>
      </c>
      <c r="L2154" t="s">
        <v>1578</v>
      </c>
      <c r="M2154">
        <f t="shared" si="66"/>
        <v>15</v>
      </c>
      <c r="N2154" t="s">
        <v>974</v>
      </c>
      <c r="O2154" t="s">
        <v>512</v>
      </c>
      <c r="P2154" t="s">
        <v>25</v>
      </c>
      <c r="Q2154" t="s">
        <v>42</v>
      </c>
      <c r="R2154" t="s">
        <v>43</v>
      </c>
      <c r="S2154" t="s">
        <v>692</v>
      </c>
      <c r="T2154" t="s">
        <v>39</v>
      </c>
      <c r="U2154">
        <v>0.56999999999999995</v>
      </c>
      <c r="V2154" s="1">
        <v>41043</v>
      </c>
      <c r="W2154">
        <f t="shared" si="67"/>
        <v>121.4216</v>
      </c>
    </row>
    <row r="2155" spans="1:23" x14ac:dyDescent="0.2">
      <c r="A2155">
        <v>2154</v>
      </c>
      <c r="B2155">
        <v>15425</v>
      </c>
      <c r="C2155" s="1">
        <v>40749</v>
      </c>
      <c r="D2155" t="s">
        <v>21</v>
      </c>
      <c r="E2155">
        <v>29</v>
      </c>
      <c r="F2155">
        <v>2667.7332000000001</v>
      </c>
      <c r="G2155">
        <v>0.08</v>
      </c>
      <c r="H2155" t="s">
        <v>56</v>
      </c>
      <c r="I2155">
        <v>366.63</v>
      </c>
      <c r="J2155">
        <v>99.99</v>
      </c>
      <c r="K2155">
        <v>19.989999999999998</v>
      </c>
      <c r="L2155" t="s">
        <v>2113</v>
      </c>
      <c r="M2155">
        <f t="shared" si="66"/>
        <v>10</v>
      </c>
      <c r="N2155" t="s">
        <v>2073</v>
      </c>
      <c r="O2155" t="s">
        <v>704</v>
      </c>
      <c r="P2155" t="s">
        <v>60</v>
      </c>
      <c r="Q2155" t="s">
        <v>42</v>
      </c>
      <c r="R2155" t="s">
        <v>70</v>
      </c>
      <c r="S2155" t="s">
        <v>306</v>
      </c>
      <c r="T2155" t="s">
        <v>39</v>
      </c>
      <c r="U2155">
        <v>0.5</v>
      </c>
      <c r="V2155" s="1">
        <v>40753</v>
      </c>
      <c r="W2155">
        <f t="shared" si="67"/>
        <v>231.9768</v>
      </c>
    </row>
    <row r="2156" spans="1:23" x14ac:dyDescent="0.2">
      <c r="A2156">
        <v>2155</v>
      </c>
      <c r="B2156">
        <v>15428</v>
      </c>
      <c r="C2156" s="1">
        <v>40583</v>
      </c>
      <c r="D2156" t="s">
        <v>78</v>
      </c>
      <c r="E2156">
        <v>50</v>
      </c>
      <c r="F2156">
        <v>1324.05</v>
      </c>
      <c r="G2156">
        <v>0.09</v>
      </c>
      <c r="H2156" t="s">
        <v>56</v>
      </c>
      <c r="I2156">
        <v>-6.34</v>
      </c>
      <c r="J2156">
        <v>29.1</v>
      </c>
      <c r="K2156">
        <v>4</v>
      </c>
      <c r="L2156" t="s">
        <v>2095</v>
      </c>
      <c r="M2156">
        <f t="shared" si="66"/>
        <v>13</v>
      </c>
      <c r="N2156" t="s">
        <v>2073</v>
      </c>
      <c r="O2156" t="s">
        <v>704</v>
      </c>
      <c r="P2156" t="s">
        <v>25</v>
      </c>
      <c r="Q2156" t="s">
        <v>42</v>
      </c>
      <c r="R2156" t="s">
        <v>70</v>
      </c>
      <c r="S2156" t="s">
        <v>1636</v>
      </c>
      <c r="T2156" t="s">
        <v>39</v>
      </c>
      <c r="U2156">
        <v>0.78</v>
      </c>
      <c r="V2156" s="1">
        <v>40584</v>
      </c>
      <c r="W2156">
        <f t="shared" si="67"/>
        <v>130.94999999999999</v>
      </c>
    </row>
    <row r="2157" spans="1:23" x14ac:dyDescent="0.2">
      <c r="A2157">
        <v>2156</v>
      </c>
      <c r="B2157">
        <v>15428</v>
      </c>
      <c r="C2157" s="1">
        <v>40583</v>
      </c>
      <c r="D2157" t="s">
        <v>78</v>
      </c>
      <c r="E2157">
        <v>10</v>
      </c>
      <c r="F2157">
        <v>1098.8009999999999</v>
      </c>
      <c r="G2157">
        <v>0.01</v>
      </c>
      <c r="H2157" t="s">
        <v>22</v>
      </c>
      <c r="I2157">
        <v>-186.67</v>
      </c>
      <c r="J2157">
        <v>110.99</v>
      </c>
      <c r="K2157">
        <v>8.99</v>
      </c>
      <c r="L2157" t="s">
        <v>2095</v>
      </c>
      <c r="M2157">
        <f t="shared" si="66"/>
        <v>13</v>
      </c>
      <c r="N2157" t="s">
        <v>2073</v>
      </c>
      <c r="O2157" t="s">
        <v>704</v>
      </c>
      <c r="P2157" t="s">
        <v>25</v>
      </c>
      <c r="Q2157" t="s">
        <v>42</v>
      </c>
      <c r="R2157" t="s">
        <v>43</v>
      </c>
      <c r="S2157" t="s">
        <v>565</v>
      </c>
      <c r="T2157" t="s">
        <v>39</v>
      </c>
      <c r="U2157">
        <v>0.56999999999999995</v>
      </c>
      <c r="V2157" s="1">
        <v>40586</v>
      </c>
      <c r="W2157">
        <f t="shared" si="67"/>
        <v>11.098999999999998</v>
      </c>
    </row>
    <row r="2158" spans="1:23" x14ac:dyDescent="0.2">
      <c r="A2158">
        <v>2157</v>
      </c>
      <c r="B2158">
        <v>15462</v>
      </c>
      <c r="C2158" s="1">
        <v>40600</v>
      </c>
      <c r="D2158" t="s">
        <v>78</v>
      </c>
      <c r="E2158">
        <v>20</v>
      </c>
      <c r="F2158">
        <v>798.74399999999991</v>
      </c>
      <c r="G2158">
        <v>0.08</v>
      </c>
      <c r="H2158" t="s">
        <v>22</v>
      </c>
      <c r="I2158">
        <v>320.80700000000002</v>
      </c>
      <c r="J2158">
        <v>43.41</v>
      </c>
      <c r="K2158">
        <v>2.99</v>
      </c>
      <c r="L2158" t="s">
        <v>1970</v>
      </c>
      <c r="M2158">
        <f t="shared" si="66"/>
        <v>12</v>
      </c>
      <c r="N2158" t="s">
        <v>1905</v>
      </c>
      <c r="O2158" t="s">
        <v>673</v>
      </c>
      <c r="P2158" t="s">
        <v>60</v>
      </c>
      <c r="Q2158" t="s">
        <v>26</v>
      </c>
      <c r="R2158" t="s">
        <v>37</v>
      </c>
      <c r="S2158" t="s">
        <v>200</v>
      </c>
      <c r="T2158" t="s">
        <v>39</v>
      </c>
      <c r="U2158">
        <v>0.39</v>
      </c>
      <c r="V2158" s="1">
        <v>40601</v>
      </c>
      <c r="W2158">
        <f t="shared" si="67"/>
        <v>69.456000000000003</v>
      </c>
    </row>
    <row r="2159" spans="1:23" x14ac:dyDescent="0.2">
      <c r="A2159">
        <v>2158</v>
      </c>
      <c r="B2159">
        <v>15463</v>
      </c>
      <c r="C2159" s="1">
        <v>40383</v>
      </c>
      <c r="D2159" t="s">
        <v>21</v>
      </c>
      <c r="E2159">
        <v>48</v>
      </c>
      <c r="F2159">
        <v>275.55840000000001</v>
      </c>
      <c r="G2159">
        <v>0.04</v>
      </c>
      <c r="H2159" t="s">
        <v>56</v>
      </c>
      <c r="I2159">
        <v>-193.48</v>
      </c>
      <c r="J2159">
        <v>5.98</v>
      </c>
      <c r="K2159">
        <v>7.5</v>
      </c>
      <c r="L2159" t="s">
        <v>553</v>
      </c>
      <c r="M2159">
        <f t="shared" si="66"/>
        <v>13</v>
      </c>
      <c r="N2159" t="s">
        <v>511</v>
      </c>
      <c r="O2159" t="s">
        <v>512</v>
      </c>
      <c r="P2159" t="s">
        <v>41</v>
      </c>
      <c r="Q2159" t="s">
        <v>26</v>
      </c>
      <c r="R2159" t="s">
        <v>61</v>
      </c>
      <c r="S2159" t="s">
        <v>579</v>
      </c>
      <c r="T2159" t="s">
        <v>39</v>
      </c>
      <c r="U2159">
        <v>0.4</v>
      </c>
      <c r="V2159" s="1">
        <v>40385</v>
      </c>
      <c r="W2159">
        <f t="shared" si="67"/>
        <v>11.4816</v>
      </c>
    </row>
    <row r="2160" spans="1:23" x14ac:dyDescent="0.2">
      <c r="A2160">
        <v>2159</v>
      </c>
      <c r="B2160">
        <v>15491</v>
      </c>
      <c r="C2160" s="1">
        <v>40926</v>
      </c>
      <c r="D2160" t="s">
        <v>63</v>
      </c>
      <c r="E2160">
        <v>5</v>
      </c>
      <c r="F2160">
        <v>1019.6505000000001</v>
      </c>
      <c r="G2160">
        <v>0.01</v>
      </c>
      <c r="H2160" t="s">
        <v>22</v>
      </c>
      <c r="I2160">
        <v>-648.64799999999991</v>
      </c>
      <c r="J2160">
        <v>205.99</v>
      </c>
      <c r="K2160">
        <v>2.5</v>
      </c>
      <c r="L2160" t="s">
        <v>1552</v>
      </c>
      <c r="M2160">
        <f t="shared" si="66"/>
        <v>14</v>
      </c>
      <c r="N2160" t="s">
        <v>1905</v>
      </c>
      <c r="O2160" t="s">
        <v>673</v>
      </c>
      <c r="P2160" t="s">
        <v>25</v>
      </c>
      <c r="Q2160" t="s">
        <v>42</v>
      </c>
      <c r="R2160" t="s">
        <v>43</v>
      </c>
      <c r="S2160" t="s">
        <v>1431</v>
      </c>
      <c r="T2160" t="s">
        <v>39</v>
      </c>
      <c r="U2160">
        <v>0.59</v>
      </c>
      <c r="V2160" s="1">
        <v>40926</v>
      </c>
      <c r="W2160">
        <f t="shared" si="67"/>
        <v>10.2995</v>
      </c>
    </row>
    <row r="2161" spans="1:23" x14ac:dyDescent="0.2">
      <c r="A2161">
        <v>2160</v>
      </c>
      <c r="B2161">
        <v>15524</v>
      </c>
      <c r="C2161" s="1">
        <v>41040</v>
      </c>
      <c r="D2161" t="s">
        <v>63</v>
      </c>
      <c r="E2161">
        <v>27</v>
      </c>
      <c r="F2161">
        <v>148.75919999999999</v>
      </c>
      <c r="G2161">
        <v>0.03</v>
      </c>
      <c r="H2161" t="s">
        <v>22</v>
      </c>
      <c r="I2161">
        <v>-37.619999999999997</v>
      </c>
      <c r="J2161">
        <v>5.68</v>
      </c>
      <c r="K2161">
        <v>3.6</v>
      </c>
      <c r="L2161" t="s">
        <v>1964</v>
      </c>
      <c r="M2161">
        <f t="shared" si="66"/>
        <v>11</v>
      </c>
      <c r="N2161" t="s">
        <v>1905</v>
      </c>
      <c r="O2161" t="s">
        <v>673</v>
      </c>
      <c r="P2161" t="s">
        <v>33</v>
      </c>
      <c r="Q2161" t="s">
        <v>26</v>
      </c>
      <c r="R2161" t="s">
        <v>150</v>
      </c>
      <c r="S2161" t="s">
        <v>1716</v>
      </c>
      <c r="T2161" t="s">
        <v>52</v>
      </c>
      <c r="U2161">
        <v>0.56000000000000005</v>
      </c>
      <c r="V2161" s="1">
        <v>41041</v>
      </c>
      <c r="W2161">
        <f t="shared" si="67"/>
        <v>4.6007999999999996</v>
      </c>
    </row>
    <row r="2162" spans="1:23" x14ac:dyDescent="0.2">
      <c r="A2162">
        <v>2161</v>
      </c>
      <c r="B2162">
        <v>15591</v>
      </c>
      <c r="C2162" s="1">
        <v>41066</v>
      </c>
      <c r="D2162" t="s">
        <v>78</v>
      </c>
      <c r="E2162">
        <v>31</v>
      </c>
      <c r="F2162">
        <v>389.98</v>
      </c>
      <c r="G2162">
        <v>0</v>
      </c>
      <c r="H2162" t="s">
        <v>22</v>
      </c>
      <c r="I2162">
        <v>73.53</v>
      </c>
      <c r="J2162">
        <v>12.58</v>
      </c>
      <c r="K2162">
        <v>5.16</v>
      </c>
      <c r="L2162" t="s">
        <v>120</v>
      </c>
      <c r="M2162">
        <f t="shared" si="66"/>
        <v>10</v>
      </c>
      <c r="N2162" t="s">
        <v>173</v>
      </c>
      <c r="O2162" t="s">
        <v>173</v>
      </c>
      <c r="P2162" t="s">
        <v>25</v>
      </c>
      <c r="Q2162" t="s">
        <v>49</v>
      </c>
      <c r="R2162" t="s">
        <v>50</v>
      </c>
      <c r="S2162" t="s">
        <v>239</v>
      </c>
      <c r="T2162" t="s">
        <v>39</v>
      </c>
      <c r="U2162">
        <v>0.43</v>
      </c>
      <c r="V2162" s="1">
        <v>41068</v>
      </c>
      <c r="W2162">
        <f t="shared" si="67"/>
        <v>0</v>
      </c>
    </row>
    <row r="2163" spans="1:23" x14ac:dyDescent="0.2">
      <c r="A2163">
        <v>2162</v>
      </c>
      <c r="B2163">
        <v>15616</v>
      </c>
      <c r="C2163" s="1">
        <v>40991</v>
      </c>
      <c r="D2163" t="s">
        <v>78</v>
      </c>
      <c r="E2163">
        <v>12</v>
      </c>
      <c r="F2163">
        <v>368.04239999999999</v>
      </c>
      <c r="G2163">
        <v>0.01</v>
      </c>
      <c r="H2163" t="s">
        <v>56</v>
      </c>
      <c r="I2163">
        <v>-84.12</v>
      </c>
      <c r="J2163">
        <v>30.98</v>
      </c>
      <c r="K2163">
        <v>6.5</v>
      </c>
      <c r="L2163" t="s">
        <v>1457</v>
      </c>
      <c r="M2163">
        <f t="shared" si="66"/>
        <v>13</v>
      </c>
      <c r="N2163" t="s">
        <v>2012</v>
      </c>
      <c r="O2163" t="s">
        <v>2012</v>
      </c>
      <c r="P2163" t="s">
        <v>41</v>
      </c>
      <c r="Q2163" t="s">
        <v>42</v>
      </c>
      <c r="R2163" t="s">
        <v>70</v>
      </c>
      <c r="S2163" t="s">
        <v>601</v>
      </c>
      <c r="T2163" t="s">
        <v>39</v>
      </c>
      <c r="U2163">
        <v>0.64</v>
      </c>
      <c r="V2163" s="1">
        <v>40992</v>
      </c>
      <c r="W2163">
        <f t="shared" si="67"/>
        <v>3.7176</v>
      </c>
    </row>
    <row r="2164" spans="1:23" x14ac:dyDescent="0.2">
      <c r="A2164">
        <v>2163</v>
      </c>
      <c r="B2164">
        <v>15616</v>
      </c>
      <c r="C2164" s="1">
        <v>40991</v>
      </c>
      <c r="D2164" t="s">
        <v>78</v>
      </c>
      <c r="E2164">
        <v>34</v>
      </c>
      <c r="F2164">
        <v>127.78219999999999</v>
      </c>
      <c r="G2164">
        <v>0.09</v>
      </c>
      <c r="H2164" t="s">
        <v>22</v>
      </c>
      <c r="I2164">
        <v>5.98</v>
      </c>
      <c r="J2164">
        <v>4.13</v>
      </c>
      <c r="K2164">
        <v>1.17</v>
      </c>
      <c r="L2164" t="s">
        <v>1457</v>
      </c>
      <c r="M2164">
        <f t="shared" si="66"/>
        <v>13</v>
      </c>
      <c r="N2164" t="s">
        <v>2012</v>
      </c>
      <c r="O2164" t="s">
        <v>2012</v>
      </c>
      <c r="P2164" t="s">
        <v>41</v>
      </c>
      <c r="Q2164" t="s">
        <v>26</v>
      </c>
      <c r="R2164" t="s">
        <v>95</v>
      </c>
      <c r="S2164" t="s">
        <v>1437</v>
      </c>
      <c r="T2164" t="s">
        <v>68</v>
      </c>
      <c r="U2164">
        <v>0.56999999999999995</v>
      </c>
      <c r="V2164" s="1">
        <v>40993</v>
      </c>
      <c r="W2164">
        <f t="shared" si="67"/>
        <v>12.637799999999999</v>
      </c>
    </row>
    <row r="2165" spans="1:23" x14ac:dyDescent="0.2">
      <c r="A2165">
        <v>2164</v>
      </c>
      <c r="B2165">
        <v>15618</v>
      </c>
      <c r="C2165" s="1">
        <v>40394</v>
      </c>
      <c r="D2165" t="s">
        <v>63</v>
      </c>
      <c r="E2165">
        <v>9</v>
      </c>
      <c r="F2165">
        <v>44.668800000000005</v>
      </c>
      <c r="G2165">
        <v>0.06</v>
      </c>
      <c r="H2165" t="s">
        <v>22</v>
      </c>
      <c r="I2165">
        <v>-34.979999999999997</v>
      </c>
      <c r="J2165">
        <v>5.28</v>
      </c>
      <c r="K2165">
        <v>6.26</v>
      </c>
      <c r="L2165" t="s">
        <v>552</v>
      </c>
      <c r="M2165">
        <f t="shared" si="66"/>
        <v>9</v>
      </c>
      <c r="N2165" t="s">
        <v>511</v>
      </c>
      <c r="O2165" t="s">
        <v>512</v>
      </c>
      <c r="P2165" t="s">
        <v>33</v>
      </c>
      <c r="Q2165" t="s">
        <v>26</v>
      </c>
      <c r="R2165" t="s">
        <v>61</v>
      </c>
      <c r="S2165" t="s">
        <v>580</v>
      </c>
      <c r="T2165" t="s">
        <v>39</v>
      </c>
      <c r="U2165">
        <v>0.4</v>
      </c>
      <c r="V2165" s="1">
        <v>40397</v>
      </c>
      <c r="W2165">
        <f t="shared" si="67"/>
        <v>2.8512</v>
      </c>
    </row>
    <row r="2166" spans="1:23" x14ac:dyDescent="0.2">
      <c r="A2166">
        <v>2165</v>
      </c>
      <c r="B2166">
        <v>15618</v>
      </c>
      <c r="C2166" s="1">
        <v>40394</v>
      </c>
      <c r="D2166" t="s">
        <v>63</v>
      </c>
      <c r="E2166">
        <v>44</v>
      </c>
      <c r="F2166">
        <v>767.90559999999994</v>
      </c>
      <c r="G2166">
        <v>0.08</v>
      </c>
      <c r="H2166" t="s">
        <v>22</v>
      </c>
      <c r="I2166">
        <v>26.27</v>
      </c>
      <c r="J2166">
        <v>18.97</v>
      </c>
      <c r="K2166">
        <v>9.5399999999999991</v>
      </c>
      <c r="L2166" t="s">
        <v>552</v>
      </c>
      <c r="M2166">
        <f t="shared" si="66"/>
        <v>9</v>
      </c>
      <c r="N2166" t="s">
        <v>511</v>
      </c>
      <c r="O2166" t="s">
        <v>512</v>
      </c>
      <c r="P2166" t="s">
        <v>33</v>
      </c>
      <c r="Q2166" t="s">
        <v>26</v>
      </c>
      <c r="R2166" t="s">
        <v>61</v>
      </c>
      <c r="S2166" t="s">
        <v>581</v>
      </c>
      <c r="T2166" t="s">
        <v>39</v>
      </c>
      <c r="U2166">
        <v>0.37</v>
      </c>
      <c r="V2166" s="1">
        <v>40396</v>
      </c>
      <c r="W2166">
        <f t="shared" si="67"/>
        <v>66.7744</v>
      </c>
    </row>
    <row r="2167" spans="1:23" x14ac:dyDescent="0.2">
      <c r="A2167">
        <v>2166</v>
      </c>
      <c r="B2167">
        <v>15618</v>
      </c>
      <c r="C2167" s="1">
        <v>40394</v>
      </c>
      <c r="D2167" t="s">
        <v>63</v>
      </c>
      <c r="E2167">
        <v>14</v>
      </c>
      <c r="F2167">
        <v>868.4283999999999</v>
      </c>
      <c r="G2167">
        <v>0.06</v>
      </c>
      <c r="H2167" t="s">
        <v>22</v>
      </c>
      <c r="I2167">
        <v>-11.395999999999999</v>
      </c>
      <c r="J2167">
        <v>65.989999999999995</v>
      </c>
      <c r="K2167">
        <v>3.99</v>
      </c>
      <c r="L2167" t="s">
        <v>552</v>
      </c>
      <c r="M2167">
        <f t="shared" si="66"/>
        <v>9</v>
      </c>
      <c r="N2167" t="s">
        <v>511</v>
      </c>
      <c r="O2167" t="s">
        <v>512</v>
      </c>
      <c r="P2167" t="s">
        <v>33</v>
      </c>
      <c r="Q2167" t="s">
        <v>42</v>
      </c>
      <c r="R2167" t="s">
        <v>43</v>
      </c>
      <c r="S2167" t="s">
        <v>582</v>
      </c>
      <c r="T2167" t="s">
        <v>39</v>
      </c>
      <c r="U2167">
        <v>0.59</v>
      </c>
      <c r="V2167" s="1">
        <v>40396</v>
      </c>
      <c r="W2167">
        <f t="shared" si="67"/>
        <v>55.431599999999989</v>
      </c>
    </row>
    <row r="2168" spans="1:23" x14ac:dyDescent="0.2">
      <c r="A2168">
        <v>2167</v>
      </c>
      <c r="B2168">
        <v>15619</v>
      </c>
      <c r="C2168" s="1">
        <v>40722</v>
      </c>
      <c r="D2168" t="s">
        <v>21</v>
      </c>
      <c r="E2168">
        <v>36</v>
      </c>
      <c r="F2168">
        <v>112.518</v>
      </c>
      <c r="G2168">
        <v>0.05</v>
      </c>
      <c r="H2168" t="s">
        <v>56</v>
      </c>
      <c r="I2168">
        <v>20.57</v>
      </c>
      <c r="J2168">
        <v>3.29</v>
      </c>
      <c r="K2168">
        <v>1.35</v>
      </c>
      <c r="L2168" t="s">
        <v>1531</v>
      </c>
      <c r="M2168">
        <f t="shared" si="66"/>
        <v>13</v>
      </c>
      <c r="N2168" t="s">
        <v>974</v>
      </c>
      <c r="O2168" t="s">
        <v>512</v>
      </c>
      <c r="P2168" t="s">
        <v>41</v>
      </c>
      <c r="Q2168" t="s">
        <v>26</v>
      </c>
      <c r="R2168" t="s">
        <v>66</v>
      </c>
      <c r="S2168" t="s">
        <v>464</v>
      </c>
      <c r="T2168" t="s">
        <v>68</v>
      </c>
      <c r="U2168">
        <v>0.4</v>
      </c>
      <c r="V2168" s="1">
        <v>40726</v>
      </c>
      <c r="W2168">
        <f t="shared" si="67"/>
        <v>5.9220000000000006</v>
      </c>
    </row>
    <row r="2169" spans="1:23" x14ac:dyDescent="0.2">
      <c r="A2169">
        <v>2168</v>
      </c>
      <c r="B2169">
        <v>15619</v>
      </c>
      <c r="C2169" s="1">
        <v>40722</v>
      </c>
      <c r="D2169" t="s">
        <v>21</v>
      </c>
      <c r="E2169">
        <v>9</v>
      </c>
      <c r="F2169">
        <v>1303.9379999999999</v>
      </c>
      <c r="G2169">
        <v>0.1</v>
      </c>
      <c r="H2169" t="s">
        <v>31</v>
      </c>
      <c r="I2169">
        <v>-65.02</v>
      </c>
      <c r="J2169">
        <v>160.97999999999999</v>
      </c>
      <c r="K2169">
        <v>30</v>
      </c>
      <c r="L2169" t="s">
        <v>1531</v>
      </c>
      <c r="M2169">
        <f t="shared" si="66"/>
        <v>13</v>
      </c>
      <c r="N2169" t="s">
        <v>974</v>
      </c>
      <c r="O2169" t="s">
        <v>512</v>
      </c>
      <c r="P2169" t="s">
        <v>41</v>
      </c>
      <c r="Q2169" t="s">
        <v>49</v>
      </c>
      <c r="R2169" t="s">
        <v>112</v>
      </c>
      <c r="S2169" t="s">
        <v>746</v>
      </c>
      <c r="T2169" t="s">
        <v>36</v>
      </c>
      <c r="U2169">
        <v>0.62</v>
      </c>
      <c r="V2169" s="1">
        <v>40729</v>
      </c>
      <c r="W2169">
        <f t="shared" si="67"/>
        <v>144.88200000000001</v>
      </c>
    </row>
    <row r="2170" spans="1:23" x14ac:dyDescent="0.2">
      <c r="A2170">
        <v>2169</v>
      </c>
      <c r="B2170">
        <v>15621</v>
      </c>
      <c r="C2170" s="1">
        <v>40810</v>
      </c>
      <c r="D2170" t="s">
        <v>78</v>
      </c>
      <c r="E2170">
        <v>18</v>
      </c>
      <c r="F2170">
        <v>29.635199999999998</v>
      </c>
      <c r="G2170">
        <v>0.02</v>
      </c>
      <c r="H2170" t="s">
        <v>56</v>
      </c>
      <c r="I2170">
        <v>-13.95</v>
      </c>
      <c r="J2170">
        <v>1.68</v>
      </c>
      <c r="K2170">
        <v>1.57</v>
      </c>
      <c r="L2170" t="s">
        <v>730</v>
      </c>
      <c r="M2170">
        <f t="shared" si="66"/>
        <v>9</v>
      </c>
      <c r="N2170" t="s">
        <v>703</v>
      </c>
      <c r="O2170" t="s">
        <v>704</v>
      </c>
      <c r="P2170" t="s">
        <v>33</v>
      </c>
      <c r="Q2170" t="s">
        <v>26</v>
      </c>
      <c r="R2170" t="s">
        <v>95</v>
      </c>
      <c r="S2170" t="s">
        <v>220</v>
      </c>
      <c r="T2170" t="s">
        <v>68</v>
      </c>
      <c r="U2170">
        <v>0.59</v>
      </c>
      <c r="V2170" s="1">
        <v>40811</v>
      </c>
      <c r="W2170">
        <f t="shared" si="67"/>
        <v>0.6048</v>
      </c>
    </row>
    <row r="2171" spans="1:23" x14ac:dyDescent="0.2">
      <c r="A2171">
        <v>2170</v>
      </c>
      <c r="B2171">
        <v>15621</v>
      </c>
      <c r="C2171" s="1">
        <v>40810</v>
      </c>
      <c r="D2171" t="s">
        <v>78</v>
      </c>
      <c r="E2171">
        <v>39</v>
      </c>
      <c r="F2171">
        <v>1080.8616000000002</v>
      </c>
      <c r="G2171">
        <v>0.02</v>
      </c>
      <c r="H2171" t="s">
        <v>22</v>
      </c>
      <c r="I2171">
        <v>-136.19999999999999</v>
      </c>
      <c r="J2171">
        <v>28.28</v>
      </c>
      <c r="K2171">
        <v>13.99</v>
      </c>
      <c r="L2171" t="s">
        <v>730</v>
      </c>
      <c r="M2171">
        <f t="shared" si="66"/>
        <v>9</v>
      </c>
      <c r="N2171" t="s">
        <v>703</v>
      </c>
      <c r="O2171" t="s">
        <v>704</v>
      </c>
      <c r="P2171" t="s">
        <v>33</v>
      </c>
      <c r="Q2171" t="s">
        <v>26</v>
      </c>
      <c r="R2171" t="s">
        <v>27</v>
      </c>
      <c r="S2171" t="s">
        <v>267</v>
      </c>
      <c r="T2171" t="s">
        <v>48</v>
      </c>
      <c r="U2171">
        <v>0.57999999999999996</v>
      </c>
      <c r="V2171" s="1">
        <v>40810</v>
      </c>
      <c r="W2171">
        <f t="shared" si="67"/>
        <v>22.058400000000002</v>
      </c>
    </row>
    <row r="2172" spans="1:23" x14ac:dyDescent="0.2">
      <c r="A2172">
        <v>2171</v>
      </c>
      <c r="B2172">
        <v>15622</v>
      </c>
      <c r="C2172" s="1">
        <v>40780</v>
      </c>
      <c r="D2172" t="s">
        <v>30</v>
      </c>
      <c r="E2172">
        <v>34</v>
      </c>
      <c r="F2172">
        <v>8193.32</v>
      </c>
      <c r="G2172">
        <v>0</v>
      </c>
      <c r="H2172" t="s">
        <v>31</v>
      </c>
      <c r="I2172">
        <v>1464.23</v>
      </c>
      <c r="J2172">
        <v>240.98</v>
      </c>
      <c r="K2172">
        <v>60.2</v>
      </c>
      <c r="L2172" t="s">
        <v>953</v>
      </c>
      <c r="M2172">
        <f t="shared" si="66"/>
        <v>15</v>
      </c>
      <c r="N2172" t="s">
        <v>703</v>
      </c>
      <c r="O2172" t="s">
        <v>704</v>
      </c>
      <c r="P2172" t="s">
        <v>33</v>
      </c>
      <c r="Q2172" t="s">
        <v>49</v>
      </c>
      <c r="R2172" t="s">
        <v>80</v>
      </c>
      <c r="S2172" t="s">
        <v>1172</v>
      </c>
      <c r="T2172" t="s">
        <v>82</v>
      </c>
      <c r="U2172">
        <v>0.56000000000000005</v>
      </c>
      <c r="V2172" s="1">
        <v>40781</v>
      </c>
      <c r="W2172">
        <f t="shared" si="67"/>
        <v>0</v>
      </c>
    </row>
    <row r="2173" spans="1:23" x14ac:dyDescent="0.2">
      <c r="A2173">
        <v>2172</v>
      </c>
      <c r="B2173">
        <v>15622</v>
      </c>
      <c r="C2173" s="1">
        <v>40780</v>
      </c>
      <c r="D2173" t="s">
        <v>30</v>
      </c>
      <c r="E2173">
        <v>21</v>
      </c>
      <c r="F2173">
        <v>123.83280000000001</v>
      </c>
      <c r="G2173">
        <v>0.09</v>
      </c>
      <c r="H2173" t="s">
        <v>22</v>
      </c>
      <c r="I2173">
        <v>-129.24</v>
      </c>
      <c r="J2173">
        <v>6.48</v>
      </c>
      <c r="K2173">
        <v>9.68</v>
      </c>
      <c r="L2173" t="s">
        <v>953</v>
      </c>
      <c r="M2173">
        <f t="shared" si="66"/>
        <v>15</v>
      </c>
      <c r="N2173" t="s">
        <v>703</v>
      </c>
      <c r="O2173" t="s">
        <v>704</v>
      </c>
      <c r="P2173" t="s">
        <v>33</v>
      </c>
      <c r="Q2173" t="s">
        <v>26</v>
      </c>
      <c r="R2173" t="s">
        <v>61</v>
      </c>
      <c r="S2173" t="s">
        <v>766</v>
      </c>
      <c r="T2173" t="s">
        <v>39</v>
      </c>
      <c r="U2173">
        <v>0.36</v>
      </c>
      <c r="V2173" s="1">
        <v>40781</v>
      </c>
      <c r="W2173">
        <f t="shared" si="67"/>
        <v>12.247200000000001</v>
      </c>
    </row>
    <row r="2174" spans="1:23" x14ac:dyDescent="0.2">
      <c r="A2174">
        <v>2173</v>
      </c>
      <c r="B2174">
        <v>15651</v>
      </c>
      <c r="C2174" s="1">
        <v>41186</v>
      </c>
      <c r="D2174" t="s">
        <v>78</v>
      </c>
      <c r="E2174">
        <v>40</v>
      </c>
      <c r="F2174">
        <v>2167.92</v>
      </c>
      <c r="G2174">
        <v>0.1</v>
      </c>
      <c r="H2174" t="s">
        <v>56</v>
      </c>
      <c r="I2174">
        <v>549.45000000000005</v>
      </c>
      <c r="J2174">
        <v>60.22</v>
      </c>
      <c r="K2174">
        <v>3.5</v>
      </c>
      <c r="L2174" t="s">
        <v>1380</v>
      </c>
      <c r="M2174">
        <f t="shared" si="66"/>
        <v>14</v>
      </c>
      <c r="N2174" t="s">
        <v>1813</v>
      </c>
      <c r="O2174" t="s">
        <v>512</v>
      </c>
      <c r="P2174" t="s">
        <v>25</v>
      </c>
      <c r="Q2174" t="s">
        <v>26</v>
      </c>
      <c r="R2174" t="s">
        <v>34</v>
      </c>
      <c r="S2174" t="s">
        <v>624</v>
      </c>
      <c r="T2174" t="s">
        <v>39</v>
      </c>
      <c r="U2174">
        <v>0.56999999999999995</v>
      </c>
      <c r="V2174" s="1">
        <v>41189</v>
      </c>
      <c r="W2174">
        <f t="shared" si="67"/>
        <v>240.88000000000002</v>
      </c>
    </row>
    <row r="2175" spans="1:23" x14ac:dyDescent="0.2">
      <c r="A2175">
        <v>2174</v>
      </c>
      <c r="B2175">
        <v>15651</v>
      </c>
      <c r="C2175" s="1">
        <v>41186</v>
      </c>
      <c r="D2175" t="s">
        <v>78</v>
      </c>
      <c r="E2175">
        <v>14</v>
      </c>
      <c r="F2175">
        <v>1077.0340000000001</v>
      </c>
      <c r="G2175">
        <v>0.05</v>
      </c>
      <c r="H2175" t="s">
        <v>22</v>
      </c>
      <c r="I2175">
        <v>-448.6</v>
      </c>
      <c r="J2175">
        <v>80.98</v>
      </c>
      <c r="K2175">
        <v>35</v>
      </c>
      <c r="L2175" t="s">
        <v>1380</v>
      </c>
      <c r="M2175">
        <f t="shared" si="66"/>
        <v>14</v>
      </c>
      <c r="N2175" t="s">
        <v>1813</v>
      </c>
      <c r="O2175" t="s">
        <v>512</v>
      </c>
      <c r="P2175" t="s">
        <v>25</v>
      </c>
      <c r="Q2175" t="s">
        <v>26</v>
      </c>
      <c r="R2175" t="s">
        <v>27</v>
      </c>
      <c r="S2175" t="s">
        <v>1045</v>
      </c>
      <c r="T2175" t="s">
        <v>29</v>
      </c>
      <c r="U2175">
        <v>0.83</v>
      </c>
      <c r="V2175" s="1">
        <v>41188</v>
      </c>
      <c r="W2175">
        <f t="shared" si="67"/>
        <v>56.686000000000007</v>
      </c>
    </row>
    <row r="2176" spans="1:23" x14ac:dyDescent="0.2">
      <c r="A2176">
        <v>2175</v>
      </c>
      <c r="B2176">
        <v>15651</v>
      </c>
      <c r="C2176" s="1">
        <v>41186</v>
      </c>
      <c r="D2176" t="s">
        <v>78</v>
      </c>
      <c r="E2176">
        <v>8</v>
      </c>
      <c r="F2176">
        <v>1333.9176</v>
      </c>
      <c r="G2176">
        <v>7.0000000000000007E-2</v>
      </c>
      <c r="H2176" t="s">
        <v>31</v>
      </c>
      <c r="I2176">
        <v>-329.72</v>
      </c>
      <c r="J2176">
        <v>179.29</v>
      </c>
      <c r="K2176">
        <v>56.2</v>
      </c>
      <c r="L2176" t="s">
        <v>1380</v>
      </c>
      <c r="M2176">
        <f t="shared" si="66"/>
        <v>14</v>
      </c>
      <c r="N2176" t="s">
        <v>1813</v>
      </c>
      <c r="O2176" t="s">
        <v>512</v>
      </c>
      <c r="P2176" t="s">
        <v>25</v>
      </c>
      <c r="Q2176" t="s">
        <v>49</v>
      </c>
      <c r="R2176" t="s">
        <v>83</v>
      </c>
      <c r="S2176" t="s">
        <v>790</v>
      </c>
      <c r="T2176" t="s">
        <v>82</v>
      </c>
      <c r="U2176">
        <v>0.71</v>
      </c>
      <c r="V2176" s="1">
        <v>41188</v>
      </c>
      <c r="W2176">
        <f t="shared" si="67"/>
        <v>100.4024</v>
      </c>
    </row>
    <row r="2177" spans="1:23" x14ac:dyDescent="0.2">
      <c r="A2177">
        <v>2176</v>
      </c>
      <c r="B2177">
        <v>15654</v>
      </c>
      <c r="C2177" s="1">
        <v>40088</v>
      </c>
      <c r="D2177" t="s">
        <v>45</v>
      </c>
      <c r="E2177">
        <v>27</v>
      </c>
      <c r="F2177">
        <v>7882.6662000000006</v>
      </c>
      <c r="G2177">
        <v>0.03</v>
      </c>
      <c r="H2177" t="s">
        <v>31</v>
      </c>
      <c r="I2177">
        <v>1383.24</v>
      </c>
      <c r="J2177">
        <v>300.98</v>
      </c>
      <c r="K2177">
        <v>54.92</v>
      </c>
      <c r="L2177" t="s">
        <v>2049</v>
      </c>
      <c r="M2177">
        <f t="shared" si="66"/>
        <v>12</v>
      </c>
      <c r="N2177" t="s">
        <v>2012</v>
      </c>
      <c r="O2177" t="s">
        <v>2012</v>
      </c>
      <c r="P2177" t="s">
        <v>41</v>
      </c>
      <c r="Q2177" t="s">
        <v>49</v>
      </c>
      <c r="R2177" t="s">
        <v>80</v>
      </c>
      <c r="S2177" t="s">
        <v>559</v>
      </c>
      <c r="T2177" t="s">
        <v>82</v>
      </c>
      <c r="U2177">
        <v>0.55000000000000004</v>
      </c>
      <c r="V2177" s="1">
        <v>40090</v>
      </c>
      <c r="W2177">
        <f t="shared" si="67"/>
        <v>243.79380000000003</v>
      </c>
    </row>
    <row r="2178" spans="1:23" x14ac:dyDescent="0.2">
      <c r="A2178">
        <v>2177</v>
      </c>
      <c r="B2178">
        <v>15654</v>
      </c>
      <c r="C2178" s="1">
        <v>40088</v>
      </c>
      <c r="D2178" t="s">
        <v>45</v>
      </c>
      <c r="E2178">
        <v>4</v>
      </c>
      <c r="F2178">
        <v>9996.5487999999987</v>
      </c>
      <c r="G2178">
        <v>0.02</v>
      </c>
      <c r="H2178" t="s">
        <v>31</v>
      </c>
      <c r="I2178">
        <v>-4991.4249</v>
      </c>
      <c r="J2178">
        <v>2550.14</v>
      </c>
      <c r="K2178">
        <v>29.7</v>
      </c>
      <c r="L2178" t="s">
        <v>2049</v>
      </c>
      <c r="M2178">
        <f t="shared" si="66"/>
        <v>12</v>
      </c>
      <c r="N2178" t="s">
        <v>2012</v>
      </c>
      <c r="O2178" t="s">
        <v>2012</v>
      </c>
      <c r="P2178" t="s">
        <v>41</v>
      </c>
      <c r="Q2178" t="s">
        <v>42</v>
      </c>
      <c r="R2178" t="s">
        <v>210</v>
      </c>
      <c r="S2178" t="s">
        <v>506</v>
      </c>
      <c r="T2178" t="s">
        <v>36</v>
      </c>
      <c r="U2178">
        <v>0.56999999999999995</v>
      </c>
      <c r="V2178" s="1">
        <v>40090</v>
      </c>
      <c r="W2178">
        <f t="shared" si="67"/>
        <v>204.0112</v>
      </c>
    </row>
    <row r="2179" spans="1:23" x14ac:dyDescent="0.2">
      <c r="A2179">
        <v>2178</v>
      </c>
      <c r="B2179">
        <v>15687</v>
      </c>
      <c r="C2179" s="1">
        <v>41008</v>
      </c>
      <c r="D2179" t="s">
        <v>78</v>
      </c>
      <c r="E2179">
        <v>48</v>
      </c>
      <c r="F2179">
        <v>3134.4767999999999</v>
      </c>
      <c r="G2179">
        <v>0.08</v>
      </c>
      <c r="H2179" t="s">
        <v>31</v>
      </c>
      <c r="I2179">
        <v>-892.79</v>
      </c>
      <c r="J2179">
        <v>70.98</v>
      </c>
      <c r="K2179">
        <v>46.74</v>
      </c>
      <c r="L2179" t="s">
        <v>1578</v>
      </c>
      <c r="M2179">
        <f t="shared" ref="M2179:M2242" si="68">LEN(L2179)</f>
        <v>15</v>
      </c>
      <c r="N2179" t="s">
        <v>1123</v>
      </c>
      <c r="O2179" t="s">
        <v>1123</v>
      </c>
      <c r="P2179" t="s">
        <v>25</v>
      </c>
      <c r="Q2179" t="s">
        <v>49</v>
      </c>
      <c r="R2179" t="s">
        <v>80</v>
      </c>
      <c r="S2179" t="s">
        <v>989</v>
      </c>
      <c r="T2179" t="s">
        <v>82</v>
      </c>
      <c r="U2179">
        <v>0.56000000000000005</v>
      </c>
      <c r="V2179" s="1">
        <v>41011</v>
      </c>
      <c r="W2179">
        <f t="shared" ref="W2179:W2242" si="69">(J2179*E2179)*G2179</f>
        <v>272.56319999999999</v>
      </c>
    </row>
    <row r="2180" spans="1:23" x14ac:dyDescent="0.2">
      <c r="A2180">
        <v>2179</v>
      </c>
      <c r="B2180">
        <v>15712</v>
      </c>
      <c r="C2180" s="1">
        <v>41247</v>
      </c>
      <c r="D2180" t="s">
        <v>30</v>
      </c>
      <c r="E2180">
        <v>1</v>
      </c>
      <c r="F2180">
        <v>45.179400000000001</v>
      </c>
      <c r="G2180">
        <v>7.0000000000000007E-2</v>
      </c>
      <c r="H2180" t="s">
        <v>31</v>
      </c>
      <c r="I2180">
        <v>-81.89</v>
      </c>
      <c r="J2180">
        <v>48.58</v>
      </c>
      <c r="K2180">
        <v>54.11</v>
      </c>
      <c r="L2180" t="s">
        <v>1460</v>
      </c>
      <c r="M2180">
        <f t="shared" si="68"/>
        <v>14</v>
      </c>
      <c r="N2180" t="s">
        <v>672</v>
      </c>
      <c r="O2180" t="s">
        <v>673</v>
      </c>
      <c r="P2180" t="s">
        <v>41</v>
      </c>
      <c r="Q2180" t="s">
        <v>49</v>
      </c>
      <c r="R2180" t="s">
        <v>80</v>
      </c>
      <c r="S2180" t="s">
        <v>241</v>
      </c>
      <c r="T2180" t="s">
        <v>82</v>
      </c>
      <c r="U2180">
        <v>0.69</v>
      </c>
      <c r="V2180" s="1">
        <v>41249</v>
      </c>
      <c r="W2180">
        <f t="shared" si="69"/>
        <v>3.4006000000000003</v>
      </c>
    </row>
    <row r="2181" spans="1:23" x14ac:dyDescent="0.2">
      <c r="A2181">
        <v>2180</v>
      </c>
      <c r="B2181">
        <v>15714</v>
      </c>
      <c r="C2181" s="1">
        <v>40729</v>
      </c>
      <c r="D2181" t="s">
        <v>30</v>
      </c>
      <c r="E2181">
        <v>50</v>
      </c>
      <c r="F2181">
        <v>2446.7849999999999</v>
      </c>
      <c r="G2181">
        <v>0.01</v>
      </c>
      <c r="H2181" t="s">
        <v>56</v>
      </c>
      <c r="I2181">
        <v>3.5999999999999943</v>
      </c>
      <c r="J2181">
        <v>49.43</v>
      </c>
      <c r="K2181">
        <v>19.989999999999998</v>
      </c>
      <c r="L2181" t="s">
        <v>1965</v>
      </c>
      <c r="M2181">
        <f t="shared" si="68"/>
        <v>14</v>
      </c>
      <c r="N2181" t="s">
        <v>1905</v>
      </c>
      <c r="O2181" t="s">
        <v>673</v>
      </c>
      <c r="P2181" t="s">
        <v>60</v>
      </c>
      <c r="Q2181" t="s">
        <v>26</v>
      </c>
      <c r="R2181" t="s">
        <v>34</v>
      </c>
      <c r="S2181" t="s">
        <v>820</v>
      </c>
      <c r="T2181" t="s">
        <v>39</v>
      </c>
      <c r="U2181">
        <v>0.56999999999999995</v>
      </c>
      <c r="V2181" s="1">
        <v>40731</v>
      </c>
      <c r="W2181">
        <f t="shared" si="69"/>
        <v>24.715</v>
      </c>
    </row>
    <row r="2182" spans="1:23" x14ac:dyDescent="0.2">
      <c r="A2182">
        <v>2181</v>
      </c>
      <c r="B2182">
        <v>15715</v>
      </c>
      <c r="C2182" s="1">
        <v>41197</v>
      </c>
      <c r="D2182" t="s">
        <v>78</v>
      </c>
      <c r="E2182">
        <v>43</v>
      </c>
      <c r="F2182">
        <v>1997.9089999999999</v>
      </c>
      <c r="G2182">
        <v>0.03</v>
      </c>
      <c r="H2182" t="s">
        <v>22</v>
      </c>
      <c r="I2182">
        <v>1013.77</v>
      </c>
      <c r="J2182">
        <v>47.9</v>
      </c>
      <c r="K2182">
        <v>5.86</v>
      </c>
      <c r="L2182" t="s">
        <v>1971</v>
      </c>
      <c r="M2182">
        <f t="shared" si="68"/>
        <v>14</v>
      </c>
      <c r="N2182" t="s">
        <v>1905</v>
      </c>
      <c r="O2182" t="s">
        <v>673</v>
      </c>
      <c r="P2182" t="s">
        <v>60</v>
      </c>
      <c r="Q2182" t="s">
        <v>26</v>
      </c>
      <c r="R2182" t="s">
        <v>61</v>
      </c>
      <c r="S2182" t="s">
        <v>841</v>
      </c>
      <c r="T2182" t="s">
        <v>39</v>
      </c>
      <c r="U2182">
        <v>0.37</v>
      </c>
      <c r="V2182" s="1">
        <v>41200</v>
      </c>
      <c r="W2182">
        <f t="shared" si="69"/>
        <v>61.79099999999999</v>
      </c>
    </row>
    <row r="2183" spans="1:23" x14ac:dyDescent="0.2">
      <c r="A2183">
        <v>2182</v>
      </c>
      <c r="B2183">
        <v>15718</v>
      </c>
      <c r="C2183" s="1">
        <v>39840</v>
      </c>
      <c r="D2183" t="s">
        <v>78</v>
      </c>
      <c r="E2183">
        <v>36</v>
      </c>
      <c r="F2183">
        <v>96.314400000000006</v>
      </c>
      <c r="G2183">
        <v>0.09</v>
      </c>
      <c r="H2183" t="s">
        <v>22</v>
      </c>
      <c r="I2183">
        <v>8.4</v>
      </c>
      <c r="J2183">
        <v>2.94</v>
      </c>
      <c r="K2183">
        <v>0.7</v>
      </c>
      <c r="L2183" t="s">
        <v>1189</v>
      </c>
      <c r="M2183">
        <f t="shared" si="68"/>
        <v>14</v>
      </c>
      <c r="N2183" t="s">
        <v>1123</v>
      </c>
      <c r="O2183" t="s">
        <v>1123</v>
      </c>
      <c r="P2183" t="s">
        <v>41</v>
      </c>
      <c r="Q2183" t="s">
        <v>26</v>
      </c>
      <c r="R2183" t="s">
        <v>95</v>
      </c>
      <c r="S2183" t="s">
        <v>1192</v>
      </c>
      <c r="T2183" t="s">
        <v>68</v>
      </c>
      <c r="U2183">
        <v>0.57999999999999996</v>
      </c>
      <c r="V2183" s="1">
        <v>39841</v>
      </c>
      <c r="W2183">
        <f t="shared" si="69"/>
        <v>9.5256000000000007</v>
      </c>
    </row>
    <row r="2184" spans="1:23" x14ac:dyDescent="0.2">
      <c r="A2184">
        <v>2183</v>
      </c>
      <c r="B2184">
        <v>15718</v>
      </c>
      <c r="C2184" s="1">
        <v>39840</v>
      </c>
      <c r="D2184" t="s">
        <v>78</v>
      </c>
      <c r="E2184">
        <v>41</v>
      </c>
      <c r="F2184">
        <v>1749.0845999999999</v>
      </c>
      <c r="G2184">
        <v>0.03</v>
      </c>
      <c r="H2184" t="s">
        <v>22</v>
      </c>
      <c r="I2184">
        <v>360.63</v>
      </c>
      <c r="J2184">
        <v>43.98</v>
      </c>
      <c r="K2184">
        <v>8.99</v>
      </c>
      <c r="L2184" t="s">
        <v>1189</v>
      </c>
      <c r="M2184">
        <f t="shared" si="68"/>
        <v>14</v>
      </c>
      <c r="N2184" t="s">
        <v>1123</v>
      </c>
      <c r="O2184" t="s">
        <v>1123</v>
      </c>
      <c r="P2184" t="s">
        <v>41</v>
      </c>
      <c r="Q2184" t="s">
        <v>26</v>
      </c>
      <c r="R2184" t="s">
        <v>95</v>
      </c>
      <c r="S2184" t="s">
        <v>858</v>
      </c>
      <c r="T2184" t="s">
        <v>52</v>
      </c>
      <c r="U2184">
        <v>0.57999999999999996</v>
      </c>
      <c r="V2184" s="1">
        <v>39842</v>
      </c>
      <c r="W2184">
        <f t="shared" si="69"/>
        <v>54.095399999999991</v>
      </c>
    </row>
    <row r="2185" spans="1:23" x14ac:dyDescent="0.2">
      <c r="A2185">
        <v>2184</v>
      </c>
      <c r="B2185">
        <v>15718</v>
      </c>
      <c r="C2185" s="1">
        <v>39840</v>
      </c>
      <c r="D2185" t="s">
        <v>78</v>
      </c>
      <c r="E2185">
        <v>50</v>
      </c>
      <c r="F2185">
        <v>53.579999999999991</v>
      </c>
      <c r="G2185">
        <v>0.06</v>
      </c>
      <c r="H2185" t="s">
        <v>22</v>
      </c>
      <c r="I2185">
        <v>-3.05</v>
      </c>
      <c r="J2185">
        <v>1.1399999999999999</v>
      </c>
      <c r="K2185">
        <v>0.7</v>
      </c>
      <c r="L2185" t="s">
        <v>1189</v>
      </c>
      <c r="M2185">
        <f t="shared" si="68"/>
        <v>14</v>
      </c>
      <c r="N2185" t="s">
        <v>1123</v>
      </c>
      <c r="O2185" t="s">
        <v>1123</v>
      </c>
      <c r="P2185" t="s">
        <v>41</v>
      </c>
      <c r="Q2185" t="s">
        <v>26</v>
      </c>
      <c r="R2185" t="s">
        <v>66</v>
      </c>
      <c r="S2185" t="s">
        <v>1657</v>
      </c>
      <c r="T2185" t="s">
        <v>68</v>
      </c>
      <c r="U2185">
        <v>0.38</v>
      </c>
      <c r="V2185" s="1">
        <v>39843</v>
      </c>
      <c r="W2185">
        <f t="shared" si="69"/>
        <v>3.4199999999999995</v>
      </c>
    </row>
    <row r="2186" spans="1:23" x14ac:dyDescent="0.2">
      <c r="A2186">
        <v>2185</v>
      </c>
      <c r="B2186">
        <v>15719</v>
      </c>
      <c r="C2186" s="1">
        <v>40561</v>
      </c>
      <c r="D2186" t="s">
        <v>78</v>
      </c>
      <c r="E2186">
        <v>18</v>
      </c>
      <c r="F2186">
        <v>5038.4052000000001</v>
      </c>
      <c r="G2186">
        <v>7.0000000000000007E-2</v>
      </c>
      <c r="H2186" t="s">
        <v>31</v>
      </c>
      <c r="I2186">
        <v>604.46</v>
      </c>
      <c r="J2186">
        <v>300.98</v>
      </c>
      <c r="K2186">
        <v>64.73</v>
      </c>
      <c r="L2186" t="s">
        <v>1789</v>
      </c>
      <c r="M2186">
        <f t="shared" si="68"/>
        <v>14</v>
      </c>
      <c r="N2186" t="s">
        <v>1123</v>
      </c>
      <c r="O2186" t="s">
        <v>1123</v>
      </c>
      <c r="P2186" t="s">
        <v>60</v>
      </c>
      <c r="Q2186" t="s">
        <v>49</v>
      </c>
      <c r="R2186" t="s">
        <v>112</v>
      </c>
      <c r="S2186" t="s">
        <v>168</v>
      </c>
      <c r="T2186" t="s">
        <v>36</v>
      </c>
      <c r="U2186">
        <v>0.56000000000000005</v>
      </c>
      <c r="V2186" s="1">
        <v>40562</v>
      </c>
      <c r="W2186">
        <f t="shared" si="69"/>
        <v>379.23480000000006</v>
      </c>
    </row>
    <row r="2187" spans="1:23" x14ac:dyDescent="0.2">
      <c r="A2187">
        <v>2186</v>
      </c>
      <c r="B2187">
        <v>15744</v>
      </c>
      <c r="C2187" s="1">
        <v>40258</v>
      </c>
      <c r="D2187" t="s">
        <v>78</v>
      </c>
      <c r="E2187">
        <v>16</v>
      </c>
      <c r="F2187">
        <v>807.78879999999992</v>
      </c>
      <c r="G2187">
        <v>0.09</v>
      </c>
      <c r="H2187" t="s">
        <v>22</v>
      </c>
      <c r="I2187">
        <v>290.77</v>
      </c>
      <c r="J2187">
        <v>55.48</v>
      </c>
      <c r="K2187">
        <v>6.79</v>
      </c>
      <c r="L2187" t="s">
        <v>1229</v>
      </c>
      <c r="M2187">
        <f t="shared" si="68"/>
        <v>13</v>
      </c>
      <c r="N2187" t="s">
        <v>1123</v>
      </c>
      <c r="O2187" t="s">
        <v>1123</v>
      </c>
      <c r="P2187" t="s">
        <v>41</v>
      </c>
      <c r="Q2187" t="s">
        <v>26</v>
      </c>
      <c r="R2187" t="s">
        <v>61</v>
      </c>
      <c r="S2187" t="s">
        <v>1065</v>
      </c>
      <c r="T2187" t="s">
        <v>39</v>
      </c>
      <c r="U2187">
        <v>0.37</v>
      </c>
      <c r="V2187" s="1">
        <v>40259</v>
      </c>
      <c r="W2187">
        <f t="shared" si="69"/>
        <v>79.891199999999998</v>
      </c>
    </row>
    <row r="2188" spans="1:23" x14ac:dyDescent="0.2">
      <c r="A2188">
        <v>2187</v>
      </c>
      <c r="B2188">
        <v>15751</v>
      </c>
      <c r="C2188" s="1">
        <v>40040</v>
      </c>
      <c r="D2188" t="s">
        <v>78</v>
      </c>
      <c r="E2188">
        <v>37</v>
      </c>
      <c r="F2188">
        <v>180.57480000000001</v>
      </c>
      <c r="G2188">
        <v>0.02</v>
      </c>
      <c r="H2188" t="s">
        <v>22</v>
      </c>
      <c r="I2188">
        <v>89.65</v>
      </c>
      <c r="J2188">
        <v>4.9800000000000004</v>
      </c>
      <c r="K2188">
        <v>0.49</v>
      </c>
      <c r="L2188" t="s">
        <v>1020</v>
      </c>
      <c r="M2188">
        <f t="shared" si="68"/>
        <v>11</v>
      </c>
      <c r="N2188" t="s">
        <v>1905</v>
      </c>
      <c r="O2188" t="s">
        <v>673</v>
      </c>
      <c r="P2188" t="s">
        <v>41</v>
      </c>
      <c r="Q2188" t="s">
        <v>26</v>
      </c>
      <c r="R2188" t="s">
        <v>88</v>
      </c>
      <c r="S2188" t="s">
        <v>836</v>
      </c>
      <c r="T2188" t="s">
        <v>39</v>
      </c>
      <c r="U2188">
        <v>0.39</v>
      </c>
      <c r="V2188" s="1">
        <v>40041</v>
      </c>
      <c r="W2188">
        <f t="shared" si="69"/>
        <v>3.6852000000000005</v>
      </c>
    </row>
    <row r="2189" spans="1:23" x14ac:dyDescent="0.2">
      <c r="A2189">
        <v>2188</v>
      </c>
      <c r="B2189">
        <v>15751</v>
      </c>
      <c r="C2189" s="1">
        <v>40040</v>
      </c>
      <c r="D2189" t="s">
        <v>78</v>
      </c>
      <c r="E2189">
        <v>21</v>
      </c>
      <c r="F2189">
        <v>436.38209999999998</v>
      </c>
      <c r="G2189">
        <v>0.01</v>
      </c>
      <c r="H2189" t="s">
        <v>22</v>
      </c>
      <c r="I2189">
        <v>-26.047999999999998</v>
      </c>
      <c r="J2189">
        <v>20.99</v>
      </c>
      <c r="K2189">
        <v>0.99</v>
      </c>
      <c r="L2189" t="s">
        <v>1020</v>
      </c>
      <c r="M2189">
        <f t="shared" si="68"/>
        <v>11</v>
      </c>
      <c r="N2189" t="s">
        <v>1905</v>
      </c>
      <c r="O2189" t="s">
        <v>673</v>
      </c>
      <c r="P2189" t="s">
        <v>41</v>
      </c>
      <c r="Q2189" t="s">
        <v>42</v>
      </c>
      <c r="R2189" t="s">
        <v>43</v>
      </c>
      <c r="S2189" t="s">
        <v>1230</v>
      </c>
      <c r="T2189" t="s">
        <v>52</v>
      </c>
      <c r="U2189">
        <v>0.83</v>
      </c>
      <c r="V2189" s="1">
        <v>40041</v>
      </c>
      <c r="W2189">
        <f t="shared" si="69"/>
        <v>4.4078999999999997</v>
      </c>
    </row>
    <row r="2190" spans="1:23" x14ac:dyDescent="0.2">
      <c r="A2190">
        <v>2189</v>
      </c>
      <c r="B2190">
        <v>15778</v>
      </c>
      <c r="C2190" s="1">
        <v>40304</v>
      </c>
      <c r="D2190" t="s">
        <v>30</v>
      </c>
      <c r="E2190">
        <v>9</v>
      </c>
      <c r="F2190">
        <v>35.82</v>
      </c>
      <c r="G2190">
        <v>0</v>
      </c>
      <c r="H2190" t="s">
        <v>22</v>
      </c>
      <c r="I2190">
        <v>-29.532</v>
      </c>
      <c r="J2190">
        <v>3.98</v>
      </c>
      <c r="K2190">
        <v>5.26</v>
      </c>
      <c r="L2190" t="s">
        <v>2070</v>
      </c>
      <c r="M2190">
        <f t="shared" si="68"/>
        <v>15</v>
      </c>
      <c r="N2190" t="s">
        <v>703</v>
      </c>
      <c r="O2190" t="s">
        <v>704</v>
      </c>
      <c r="P2190" t="s">
        <v>25</v>
      </c>
      <c r="Q2190" t="s">
        <v>26</v>
      </c>
      <c r="R2190" t="s">
        <v>37</v>
      </c>
      <c r="S2190" t="s">
        <v>1348</v>
      </c>
      <c r="T2190" t="s">
        <v>39</v>
      </c>
      <c r="U2190">
        <v>0.38</v>
      </c>
      <c r="V2190" s="1">
        <v>40306</v>
      </c>
      <c r="W2190">
        <f t="shared" si="69"/>
        <v>0</v>
      </c>
    </row>
    <row r="2191" spans="1:23" x14ac:dyDescent="0.2">
      <c r="A2191">
        <v>2190</v>
      </c>
      <c r="B2191">
        <v>15780</v>
      </c>
      <c r="C2191" s="1">
        <v>40646</v>
      </c>
      <c r="D2191" t="s">
        <v>78</v>
      </c>
      <c r="E2191">
        <v>19</v>
      </c>
      <c r="F2191">
        <v>69.665399999999991</v>
      </c>
      <c r="G2191">
        <v>0.03</v>
      </c>
      <c r="H2191" t="s">
        <v>22</v>
      </c>
      <c r="I2191">
        <v>22.71</v>
      </c>
      <c r="J2191">
        <v>3.78</v>
      </c>
      <c r="K2191">
        <v>0.71</v>
      </c>
      <c r="L2191" t="s">
        <v>1412</v>
      </c>
      <c r="M2191">
        <f t="shared" si="68"/>
        <v>13</v>
      </c>
      <c r="N2191" t="s">
        <v>1123</v>
      </c>
      <c r="O2191" t="s">
        <v>1123</v>
      </c>
      <c r="P2191" t="s">
        <v>41</v>
      </c>
      <c r="Q2191" t="s">
        <v>26</v>
      </c>
      <c r="R2191" t="s">
        <v>66</v>
      </c>
      <c r="S2191" t="s">
        <v>419</v>
      </c>
      <c r="T2191" t="s">
        <v>68</v>
      </c>
      <c r="U2191">
        <v>0.39</v>
      </c>
      <c r="V2191" s="1">
        <v>40648</v>
      </c>
      <c r="W2191">
        <f t="shared" si="69"/>
        <v>2.1545999999999998</v>
      </c>
    </row>
    <row r="2192" spans="1:23" x14ac:dyDescent="0.2">
      <c r="A2192">
        <v>2191</v>
      </c>
      <c r="B2192">
        <v>15781</v>
      </c>
      <c r="C2192" s="1">
        <v>41155</v>
      </c>
      <c r="D2192" t="s">
        <v>30</v>
      </c>
      <c r="E2192">
        <v>29</v>
      </c>
      <c r="F2192">
        <v>788.95079999999996</v>
      </c>
      <c r="G2192">
        <v>0.01</v>
      </c>
      <c r="H2192" t="s">
        <v>22</v>
      </c>
      <c r="I2192">
        <v>0.89999999999998437</v>
      </c>
      <c r="J2192">
        <v>27.48</v>
      </c>
      <c r="K2192">
        <v>4</v>
      </c>
      <c r="L2192" t="s">
        <v>1470</v>
      </c>
      <c r="M2192">
        <f t="shared" si="68"/>
        <v>14</v>
      </c>
      <c r="N2192" t="s">
        <v>1453</v>
      </c>
      <c r="O2192" t="s">
        <v>512</v>
      </c>
      <c r="P2192" t="s">
        <v>60</v>
      </c>
      <c r="Q2192" t="s">
        <v>42</v>
      </c>
      <c r="R2192" t="s">
        <v>70</v>
      </c>
      <c r="S2192" t="s">
        <v>762</v>
      </c>
      <c r="T2192" t="s">
        <v>39</v>
      </c>
      <c r="U2192">
        <v>0.75</v>
      </c>
      <c r="V2192" s="1">
        <v>41156</v>
      </c>
      <c r="W2192">
        <f t="shared" si="69"/>
        <v>7.9691999999999998</v>
      </c>
    </row>
    <row r="2193" spans="1:23" x14ac:dyDescent="0.2">
      <c r="A2193">
        <v>2192</v>
      </c>
      <c r="B2193">
        <v>15782</v>
      </c>
      <c r="C2193" s="1">
        <v>40998</v>
      </c>
      <c r="D2193" t="s">
        <v>30</v>
      </c>
      <c r="E2193">
        <v>35</v>
      </c>
      <c r="F2193">
        <v>2248.1550000000002</v>
      </c>
      <c r="G2193">
        <v>0.1</v>
      </c>
      <c r="H2193" t="s">
        <v>22</v>
      </c>
      <c r="I2193">
        <v>-1916.71</v>
      </c>
      <c r="J2193">
        <v>71.37</v>
      </c>
      <c r="K2193">
        <v>69</v>
      </c>
      <c r="L2193" t="s">
        <v>830</v>
      </c>
      <c r="M2193">
        <f t="shared" si="68"/>
        <v>12</v>
      </c>
      <c r="N2193" t="s">
        <v>2073</v>
      </c>
      <c r="O2193" t="s">
        <v>704</v>
      </c>
      <c r="P2193" t="s">
        <v>25</v>
      </c>
      <c r="Q2193" t="s">
        <v>49</v>
      </c>
      <c r="R2193" t="s">
        <v>83</v>
      </c>
      <c r="S2193" t="s">
        <v>84</v>
      </c>
      <c r="T2193" t="s">
        <v>29</v>
      </c>
      <c r="U2193">
        <v>0.68</v>
      </c>
      <c r="V2193" s="1">
        <v>41000</v>
      </c>
      <c r="W2193">
        <f t="shared" si="69"/>
        <v>249.79500000000004</v>
      </c>
    </row>
    <row r="2194" spans="1:23" x14ac:dyDescent="0.2">
      <c r="A2194">
        <v>2193</v>
      </c>
      <c r="B2194">
        <v>15808</v>
      </c>
      <c r="C2194" s="1">
        <v>40526</v>
      </c>
      <c r="D2194" t="s">
        <v>78</v>
      </c>
      <c r="E2194">
        <v>33</v>
      </c>
      <c r="F2194">
        <v>115.995</v>
      </c>
      <c r="G2194">
        <v>0.05</v>
      </c>
      <c r="H2194" t="s">
        <v>22</v>
      </c>
      <c r="I2194">
        <v>12.63</v>
      </c>
      <c r="J2194">
        <v>3.7</v>
      </c>
      <c r="K2194">
        <v>1.61</v>
      </c>
      <c r="L2194" t="s">
        <v>1166</v>
      </c>
      <c r="M2194">
        <f t="shared" si="68"/>
        <v>14</v>
      </c>
      <c r="N2194" t="s">
        <v>1123</v>
      </c>
      <c r="O2194" t="s">
        <v>1123</v>
      </c>
      <c r="P2194" t="s">
        <v>41</v>
      </c>
      <c r="Q2194" t="s">
        <v>49</v>
      </c>
      <c r="R2194" t="s">
        <v>50</v>
      </c>
      <c r="S2194" t="s">
        <v>613</v>
      </c>
      <c r="T2194" t="s">
        <v>68</v>
      </c>
      <c r="U2194">
        <v>0.44</v>
      </c>
      <c r="V2194" s="1">
        <v>40526</v>
      </c>
      <c r="W2194">
        <f t="shared" si="69"/>
        <v>6.1050000000000004</v>
      </c>
    </row>
    <row r="2195" spans="1:23" x14ac:dyDescent="0.2">
      <c r="A2195">
        <v>2194</v>
      </c>
      <c r="B2195">
        <v>15808</v>
      </c>
      <c r="C2195" s="1">
        <v>40526</v>
      </c>
      <c r="D2195" t="s">
        <v>78</v>
      </c>
      <c r="E2195">
        <v>42</v>
      </c>
      <c r="F2195">
        <v>874.16279999999995</v>
      </c>
      <c r="G2195">
        <v>7.0000000000000007E-2</v>
      </c>
      <c r="H2195" t="s">
        <v>56</v>
      </c>
      <c r="I2195">
        <v>-148.92500000000001</v>
      </c>
      <c r="J2195">
        <v>22.38</v>
      </c>
      <c r="K2195">
        <v>15.1</v>
      </c>
      <c r="L2195" t="s">
        <v>1166</v>
      </c>
      <c r="M2195">
        <f t="shared" si="68"/>
        <v>14</v>
      </c>
      <c r="N2195" t="s">
        <v>1123</v>
      </c>
      <c r="O2195" t="s">
        <v>1123</v>
      </c>
      <c r="P2195" t="s">
        <v>41</v>
      </c>
      <c r="Q2195" t="s">
        <v>26</v>
      </c>
      <c r="R2195" t="s">
        <v>37</v>
      </c>
      <c r="S2195" t="s">
        <v>415</v>
      </c>
      <c r="T2195" t="s">
        <v>39</v>
      </c>
      <c r="U2195">
        <v>0.38</v>
      </c>
      <c r="V2195" s="1">
        <v>40526</v>
      </c>
      <c r="W2195">
        <f t="shared" si="69"/>
        <v>65.797200000000004</v>
      </c>
    </row>
    <row r="2196" spans="1:23" x14ac:dyDescent="0.2">
      <c r="A2196">
        <v>2195</v>
      </c>
      <c r="B2196">
        <v>15808</v>
      </c>
      <c r="C2196" s="1">
        <v>40526</v>
      </c>
      <c r="D2196" t="s">
        <v>78</v>
      </c>
      <c r="E2196">
        <v>45</v>
      </c>
      <c r="F2196">
        <v>845.154</v>
      </c>
      <c r="G2196">
        <v>0.06</v>
      </c>
      <c r="H2196" t="s">
        <v>22</v>
      </c>
      <c r="I2196">
        <v>11.65</v>
      </c>
      <c r="J2196">
        <v>19.98</v>
      </c>
      <c r="K2196">
        <v>4</v>
      </c>
      <c r="L2196" t="s">
        <v>1166</v>
      </c>
      <c r="M2196">
        <f t="shared" si="68"/>
        <v>14</v>
      </c>
      <c r="N2196" t="s">
        <v>1123</v>
      </c>
      <c r="O2196" t="s">
        <v>1123</v>
      </c>
      <c r="P2196" t="s">
        <v>41</v>
      </c>
      <c r="Q2196" t="s">
        <v>42</v>
      </c>
      <c r="R2196" t="s">
        <v>70</v>
      </c>
      <c r="S2196" t="s">
        <v>655</v>
      </c>
      <c r="T2196" t="s">
        <v>39</v>
      </c>
      <c r="U2196">
        <v>0.68</v>
      </c>
      <c r="V2196" s="1">
        <v>40528</v>
      </c>
      <c r="W2196">
        <f t="shared" si="69"/>
        <v>53.945999999999998</v>
      </c>
    </row>
    <row r="2197" spans="1:23" x14ac:dyDescent="0.2">
      <c r="A2197">
        <v>2196</v>
      </c>
      <c r="B2197">
        <v>15808</v>
      </c>
      <c r="C2197" s="1">
        <v>40526</v>
      </c>
      <c r="D2197" t="s">
        <v>78</v>
      </c>
      <c r="E2197">
        <v>3</v>
      </c>
      <c r="F2197">
        <v>62.340299999999999</v>
      </c>
      <c r="G2197">
        <v>0.01</v>
      </c>
      <c r="H2197" t="s">
        <v>22</v>
      </c>
      <c r="I2197">
        <v>-96.25</v>
      </c>
      <c r="J2197">
        <v>20.99</v>
      </c>
      <c r="K2197">
        <v>4.8099999999999996</v>
      </c>
      <c r="L2197" t="s">
        <v>1166</v>
      </c>
      <c r="M2197">
        <f t="shared" si="68"/>
        <v>14</v>
      </c>
      <c r="N2197" t="s">
        <v>1123</v>
      </c>
      <c r="O2197" t="s">
        <v>1123</v>
      </c>
      <c r="P2197" t="s">
        <v>41</v>
      </c>
      <c r="Q2197" t="s">
        <v>42</v>
      </c>
      <c r="R2197" t="s">
        <v>43</v>
      </c>
      <c r="S2197" t="s">
        <v>760</v>
      </c>
      <c r="T2197" t="s">
        <v>48</v>
      </c>
      <c r="U2197">
        <v>0.57999999999999996</v>
      </c>
      <c r="V2197" s="1">
        <v>40527</v>
      </c>
      <c r="W2197">
        <f t="shared" si="69"/>
        <v>0.62970000000000004</v>
      </c>
    </row>
    <row r="2198" spans="1:23" x14ac:dyDescent="0.2">
      <c r="A2198">
        <v>2197</v>
      </c>
      <c r="B2198">
        <v>15815</v>
      </c>
      <c r="C2198" s="1">
        <v>39934</v>
      </c>
      <c r="D2198" t="s">
        <v>78</v>
      </c>
      <c r="E2198">
        <v>43</v>
      </c>
      <c r="F2198">
        <v>498.06899999999996</v>
      </c>
      <c r="G2198">
        <v>0.01</v>
      </c>
      <c r="H2198" t="s">
        <v>22</v>
      </c>
      <c r="I2198">
        <v>52.589500000000001</v>
      </c>
      <c r="J2198">
        <v>11.7</v>
      </c>
      <c r="K2198">
        <v>5.63</v>
      </c>
      <c r="L2198" t="s">
        <v>1907</v>
      </c>
      <c r="M2198">
        <f t="shared" si="68"/>
        <v>16</v>
      </c>
      <c r="N2198" t="s">
        <v>1905</v>
      </c>
      <c r="O2198" t="s">
        <v>673</v>
      </c>
      <c r="P2198" t="s">
        <v>41</v>
      </c>
      <c r="Q2198" t="s">
        <v>26</v>
      </c>
      <c r="R2198" t="s">
        <v>37</v>
      </c>
      <c r="S2198" t="s">
        <v>1333</v>
      </c>
      <c r="T2198" t="s">
        <v>39</v>
      </c>
      <c r="U2198">
        <v>0.4</v>
      </c>
      <c r="V2198" s="1">
        <v>39936</v>
      </c>
      <c r="W2198">
        <f t="shared" si="69"/>
        <v>5.0309999999999997</v>
      </c>
    </row>
    <row r="2199" spans="1:23" x14ac:dyDescent="0.2">
      <c r="A2199">
        <v>2198</v>
      </c>
      <c r="B2199">
        <v>15815</v>
      </c>
      <c r="C2199" s="1">
        <v>39934</v>
      </c>
      <c r="D2199" t="s">
        <v>78</v>
      </c>
      <c r="E2199">
        <v>24</v>
      </c>
      <c r="F2199">
        <v>105.92399999999999</v>
      </c>
      <c r="G2199">
        <v>0.03</v>
      </c>
      <c r="H2199" t="s">
        <v>22</v>
      </c>
      <c r="I2199">
        <v>20.680499999999999</v>
      </c>
      <c r="J2199">
        <v>4.55</v>
      </c>
      <c r="K2199">
        <v>1.49</v>
      </c>
      <c r="L2199" t="s">
        <v>1907</v>
      </c>
      <c r="M2199">
        <f t="shared" si="68"/>
        <v>16</v>
      </c>
      <c r="N2199" t="s">
        <v>1905</v>
      </c>
      <c r="O2199" t="s">
        <v>673</v>
      </c>
      <c r="P2199" t="s">
        <v>41</v>
      </c>
      <c r="Q2199" t="s">
        <v>26</v>
      </c>
      <c r="R2199" t="s">
        <v>37</v>
      </c>
      <c r="S2199" t="s">
        <v>522</v>
      </c>
      <c r="T2199" t="s">
        <v>39</v>
      </c>
      <c r="U2199">
        <v>0.35</v>
      </c>
      <c r="V2199" s="1">
        <v>39934</v>
      </c>
      <c r="W2199">
        <f t="shared" si="69"/>
        <v>3.2759999999999994</v>
      </c>
    </row>
    <row r="2200" spans="1:23" x14ac:dyDescent="0.2">
      <c r="A2200">
        <v>2199</v>
      </c>
      <c r="B2200">
        <v>15872</v>
      </c>
      <c r="C2200" s="1">
        <v>41212</v>
      </c>
      <c r="D2200" t="s">
        <v>45</v>
      </c>
      <c r="E2200">
        <v>48</v>
      </c>
      <c r="F2200">
        <v>4798.5695999999998</v>
      </c>
      <c r="G2200">
        <v>0.01</v>
      </c>
      <c r="H2200" t="s">
        <v>31</v>
      </c>
      <c r="I2200">
        <v>1481.67</v>
      </c>
      <c r="J2200">
        <v>100.98</v>
      </c>
      <c r="K2200">
        <v>15.66</v>
      </c>
      <c r="L2200" t="s">
        <v>1094</v>
      </c>
      <c r="M2200">
        <f t="shared" si="68"/>
        <v>14</v>
      </c>
      <c r="N2200" t="s">
        <v>672</v>
      </c>
      <c r="O2200" t="s">
        <v>673</v>
      </c>
      <c r="P2200" t="s">
        <v>41</v>
      </c>
      <c r="Q2200" t="s">
        <v>26</v>
      </c>
      <c r="R2200" t="s">
        <v>34</v>
      </c>
      <c r="S2200" t="s">
        <v>1076</v>
      </c>
      <c r="T2200" t="s">
        <v>36</v>
      </c>
      <c r="U2200">
        <v>0.56999999999999995</v>
      </c>
      <c r="V2200" s="1">
        <v>41212</v>
      </c>
      <c r="W2200">
        <f t="shared" si="69"/>
        <v>48.470399999999998</v>
      </c>
    </row>
    <row r="2201" spans="1:23" x14ac:dyDescent="0.2">
      <c r="A2201">
        <v>2200</v>
      </c>
      <c r="B2201">
        <v>15872</v>
      </c>
      <c r="C2201" s="1">
        <v>41212</v>
      </c>
      <c r="D2201" t="s">
        <v>45</v>
      </c>
      <c r="E2201">
        <v>23</v>
      </c>
      <c r="F2201">
        <v>169.04999999999998</v>
      </c>
      <c r="G2201">
        <v>0</v>
      </c>
      <c r="H2201" t="s">
        <v>22</v>
      </c>
      <c r="I2201">
        <v>-27.49</v>
      </c>
      <c r="J2201">
        <v>7.35</v>
      </c>
      <c r="K2201">
        <v>5.96</v>
      </c>
      <c r="L2201" t="s">
        <v>1094</v>
      </c>
      <c r="M2201">
        <f t="shared" si="68"/>
        <v>14</v>
      </c>
      <c r="N2201" t="s">
        <v>672</v>
      </c>
      <c r="O2201" t="s">
        <v>673</v>
      </c>
      <c r="P2201" t="s">
        <v>41</v>
      </c>
      <c r="Q2201" t="s">
        <v>26</v>
      </c>
      <c r="R2201" t="s">
        <v>61</v>
      </c>
      <c r="S2201" t="s">
        <v>1111</v>
      </c>
      <c r="T2201" t="s">
        <v>39</v>
      </c>
      <c r="U2201">
        <v>0.38</v>
      </c>
      <c r="V2201" s="1">
        <v>41214</v>
      </c>
      <c r="W2201">
        <f t="shared" si="69"/>
        <v>0</v>
      </c>
    </row>
    <row r="2202" spans="1:23" x14ac:dyDescent="0.2">
      <c r="A2202">
        <v>2201</v>
      </c>
      <c r="B2202">
        <v>15872</v>
      </c>
      <c r="C2202" s="1">
        <v>41212</v>
      </c>
      <c r="D2202" t="s">
        <v>45</v>
      </c>
      <c r="E2202">
        <v>19</v>
      </c>
      <c r="F2202">
        <v>700.92900000000009</v>
      </c>
      <c r="G2202">
        <v>0.1</v>
      </c>
      <c r="H2202" t="s">
        <v>22</v>
      </c>
      <c r="I2202">
        <v>23.94</v>
      </c>
      <c r="J2202">
        <v>40.99</v>
      </c>
      <c r="K2202">
        <v>17.48</v>
      </c>
      <c r="L2202" t="s">
        <v>1094</v>
      </c>
      <c r="M2202">
        <f t="shared" si="68"/>
        <v>14</v>
      </c>
      <c r="N2202" t="s">
        <v>672</v>
      </c>
      <c r="O2202" t="s">
        <v>673</v>
      </c>
      <c r="P2202" t="s">
        <v>41</v>
      </c>
      <c r="Q2202" t="s">
        <v>26</v>
      </c>
      <c r="R2202" t="s">
        <v>61</v>
      </c>
      <c r="S2202" t="s">
        <v>236</v>
      </c>
      <c r="T2202" t="s">
        <v>39</v>
      </c>
      <c r="U2202">
        <v>0.36</v>
      </c>
      <c r="V2202" s="1">
        <v>41213</v>
      </c>
      <c r="W2202">
        <f t="shared" si="69"/>
        <v>77.881000000000014</v>
      </c>
    </row>
    <row r="2203" spans="1:23" x14ac:dyDescent="0.2">
      <c r="A2203">
        <v>2202</v>
      </c>
      <c r="B2203">
        <v>15878</v>
      </c>
      <c r="C2203" s="1">
        <v>40486</v>
      </c>
      <c r="D2203" t="s">
        <v>30</v>
      </c>
      <c r="E2203">
        <v>36</v>
      </c>
      <c r="F2203">
        <v>248.976</v>
      </c>
      <c r="G2203">
        <v>0.05</v>
      </c>
      <c r="H2203" t="s">
        <v>22</v>
      </c>
      <c r="I2203">
        <v>-237.87</v>
      </c>
      <c r="J2203">
        <v>7.28</v>
      </c>
      <c r="K2203">
        <v>11.15</v>
      </c>
      <c r="L2203" t="s">
        <v>1032</v>
      </c>
      <c r="M2203">
        <f t="shared" si="68"/>
        <v>12</v>
      </c>
      <c r="N2203" t="s">
        <v>974</v>
      </c>
      <c r="O2203" t="s">
        <v>512</v>
      </c>
      <c r="P2203" t="s">
        <v>41</v>
      </c>
      <c r="Q2203" t="s">
        <v>26</v>
      </c>
      <c r="R2203" t="s">
        <v>61</v>
      </c>
      <c r="S2203" t="s">
        <v>666</v>
      </c>
      <c r="T2203" t="s">
        <v>39</v>
      </c>
      <c r="U2203">
        <v>0.37</v>
      </c>
      <c r="V2203" s="1">
        <v>40488</v>
      </c>
      <c r="W2203">
        <f t="shared" si="69"/>
        <v>13.103999999999999</v>
      </c>
    </row>
    <row r="2204" spans="1:23" x14ac:dyDescent="0.2">
      <c r="A2204">
        <v>2203</v>
      </c>
      <c r="B2204">
        <v>15904</v>
      </c>
      <c r="C2204" s="1">
        <v>40113</v>
      </c>
      <c r="D2204" t="s">
        <v>45</v>
      </c>
      <c r="E2204">
        <v>39</v>
      </c>
      <c r="F2204">
        <v>117.68639999999999</v>
      </c>
      <c r="G2204">
        <v>0.08</v>
      </c>
      <c r="H2204" t="s">
        <v>22</v>
      </c>
      <c r="I2204">
        <v>-109.02</v>
      </c>
      <c r="J2204">
        <v>3.28</v>
      </c>
      <c r="K2204">
        <v>3.97</v>
      </c>
      <c r="L2204" t="s">
        <v>1992</v>
      </c>
      <c r="M2204">
        <f t="shared" si="68"/>
        <v>11</v>
      </c>
      <c r="N2204" t="s">
        <v>1905</v>
      </c>
      <c r="O2204" t="s">
        <v>673</v>
      </c>
      <c r="P2204" t="s">
        <v>25</v>
      </c>
      <c r="Q2204" t="s">
        <v>26</v>
      </c>
      <c r="R2204" t="s">
        <v>95</v>
      </c>
      <c r="S2204" t="s">
        <v>570</v>
      </c>
      <c r="T2204" t="s">
        <v>68</v>
      </c>
      <c r="U2204">
        <v>0.56000000000000005</v>
      </c>
      <c r="V2204" s="1">
        <v>40114</v>
      </c>
      <c r="W2204">
        <f t="shared" si="69"/>
        <v>10.233599999999999</v>
      </c>
    </row>
    <row r="2205" spans="1:23" x14ac:dyDescent="0.2">
      <c r="A2205">
        <v>2204</v>
      </c>
      <c r="B2205">
        <v>15904</v>
      </c>
      <c r="C2205" s="1">
        <v>40113</v>
      </c>
      <c r="D2205" t="s">
        <v>45</v>
      </c>
      <c r="E2205">
        <v>49</v>
      </c>
      <c r="F2205">
        <v>1826.8523</v>
      </c>
      <c r="G2205">
        <v>0.09</v>
      </c>
      <c r="H2205" t="s">
        <v>56</v>
      </c>
      <c r="I2205">
        <v>129.94999999999999</v>
      </c>
      <c r="J2205">
        <v>40.97</v>
      </c>
      <c r="K2205">
        <v>8.99</v>
      </c>
      <c r="L2205" t="s">
        <v>1992</v>
      </c>
      <c r="M2205">
        <f t="shared" si="68"/>
        <v>11</v>
      </c>
      <c r="N2205" t="s">
        <v>1905</v>
      </c>
      <c r="O2205" t="s">
        <v>673</v>
      </c>
      <c r="P2205" t="s">
        <v>25</v>
      </c>
      <c r="Q2205" t="s">
        <v>26</v>
      </c>
      <c r="R2205" t="s">
        <v>95</v>
      </c>
      <c r="S2205" t="s">
        <v>777</v>
      </c>
      <c r="T2205" t="s">
        <v>52</v>
      </c>
      <c r="U2205">
        <v>0.59</v>
      </c>
      <c r="V2205" s="1">
        <v>40115</v>
      </c>
      <c r="W2205">
        <f t="shared" si="69"/>
        <v>180.67769999999999</v>
      </c>
    </row>
    <row r="2206" spans="1:23" x14ac:dyDescent="0.2">
      <c r="A2206">
        <v>2205</v>
      </c>
      <c r="B2206">
        <v>15906</v>
      </c>
      <c r="C2206" s="1">
        <v>40448</v>
      </c>
      <c r="D2206" t="s">
        <v>21</v>
      </c>
      <c r="E2206">
        <v>8</v>
      </c>
      <c r="F2206">
        <v>2013.8480000000002</v>
      </c>
      <c r="G2206">
        <v>0.05</v>
      </c>
      <c r="H2206" t="s">
        <v>31</v>
      </c>
      <c r="I2206">
        <v>-223.89450000000002</v>
      </c>
      <c r="J2206">
        <v>264.98</v>
      </c>
      <c r="K2206">
        <v>17.86</v>
      </c>
      <c r="L2206" t="s">
        <v>1853</v>
      </c>
      <c r="M2206">
        <f t="shared" si="68"/>
        <v>10</v>
      </c>
      <c r="N2206" t="s">
        <v>672</v>
      </c>
      <c r="O2206" t="s">
        <v>673</v>
      </c>
      <c r="P2206" t="s">
        <v>41</v>
      </c>
      <c r="Q2206" t="s">
        <v>42</v>
      </c>
      <c r="R2206" t="s">
        <v>210</v>
      </c>
      <c r="S2206" t="s">
        <v>1207</v>
      </c>
      <c r="T2206" t="s">
        <v>36</v>
      </c>
      <c r="U2206">
        <v>0.57999999999999996</v>
      </c>
      <c r="V2206" s="1">
        <v>40450</v>
      </c>
      <c r="W2206">
        <f t="shared" si="69"/>
        <v>105.99200000000002</v>
      </c>
    </row>
    <row r="2207" spans="1:23" x14ac:dyDescent="0.2">
      <c r="A2207">
        <v>2206</v>
      </c>
      <c r="B2207">
        <v>15907</v>
      </c>
      <c r="C2207" s="1">
        <v>40644</v>
      </c>
      <c r="D2207" t="s">
        <v>30</v>
      </c>
      <c r="E2207">
        <v>36</v>
      </c>
      <c r="F2207">
        <v>1731.3911999999998</v>
      </c>
      <c r="G2207">
        <v>0.01</v>
      </c>
      <c r="H2207" t="s">
        <v>31</v>
      </c>
      <c r="I2207">
        <v>-1414.41</v>
      </c>
      <c r="J2207">
        <v>48.58</v>
      </c>
      <c r="K2207">
        <v>54.11</v>
      </c>
      <c r="L2207" t="s">
        <v>240</v>
      </c>
      <c r="M2207">
        <f t="shared" si="68"/>
        <v>11</v>
      </c>
      <c r="N2207" t="s">
        <v>173</v>
      </c>
      <c r="O2207" t="s">
        <v>173</v>
      </c>
      <c r="P2207" t="s">
        <v>60</v>
      </c>
      <c r="Q2207" t="s">
        <v>49</v>
      </c>
      <c r="R2207" t="s">
        <v>80</v>
      </c>
      <c r="S2207" t="s">
        <v>241</v>
      </c>
      <c r="T2207" t="s">
        <v>82</v>
      </c>
      <c r="U2207">
        <v>0.69</v>
      </c>
      <c r="V2207" s="1">
        <v>40646</v>
      </c>
      <c r="W2207">
        <f t="shared" si="69"/>
        <v>17.488799999999998</v>
      </c>
    </row>
    <row r="2208" spans="1:23" x14ac:dyDescent="0.2">
      <c r="A2208">
        <v>2207</v>
      </c>
      <c r="B2208">
        <v>15907</v>
      </c>
      <c r="C2208" s="1">
        <v>40644</v>
      </c>
      <c r="D2208" t="s">
        <v>30</v>
      </c>
      <c r="E2208">
        <v>36</v>
      </c>
      <c r="F2208">
        <v>3662.6688000000004</v>
      </c>
      <c r="G2208">
        <v>0.04</v>
      </c>
      <c r="H2208" t="s">
        <v>56</v>
      </c>
      <c r="I2208">
        <v>950.68</v>
      </c>
      <c r="J2208">
        <v>105.98</v>
      </c>
      <c r="K2208">
        <v>13.99</v>
      </c>
      <c r="L2208" t="s">
        <v>240</v>
      </c>
      <c r="M2208">
        <f t="shared" si="68"/>
        <v>11</v>
      </c>
      <c r="N2208" t="s">
        <v>173</v>
      </c>
      <c r="O2208" t="s">
        <v>173</v>
      </c>
      <c r="P2208" t="s">
        <v>60</v>
      </c>
      <c r="Q2208" t="s">
        <v>49</v>
      </c>
      <c r="R2208" t="s">
        <v>50</v>
      </c>
      <c r="S2208" t="s">
        <v>242</v>
      </c>
      <c r="T2208" t="s">
        <v>48</v>
      </c>
      <c r="U2208">
        <v>0.65</v>
      </c>
      <c r="V2208" s="1">
        <v>40647</v>
      </c>
      <c r="W2208">
        <f t="shared" si="69"/>
        <v>152.61120000000003</v>
      </c>
    </row>
    <row r="2209" spans="1:23" x14ac:dyDescent="0.2">
      <c r="A2209">
        <v>2208</v>
      </c>
      <c r="B2209">
        <v>15907</v>
      </c>
      <c r="C2209" s="1">
        <v>40644</v>
      </c>
      <c r="D2209" t="s">
        <v>30</v>
      </c>
      <c r="E2209">
        <v>4</v>
      </c>
      <c r="F2209">
        <v>25.625599999999999</v>
      </c>
      <c r="G2209">
        <v>0.09</v>
      </c>
      <c r="H2209" t="s">
        <v>22</v>
      </c>
      <c r="I2209">
        <v>-5.41</v>
      </c>
      <c r="J2209">
        <v>7.04</v>
      </c>
      <c r="K2209">
        <v>2.17</v>
      </c>
      <c r="L2209" t="s">
        <v>240</v>
      </c>
      <c r="M2209">
        <f t="shared" si="68"/>
        <v>11</v>
      </c>
      <c r="N2209" t="s">
        <v>173</v>
      </c>
      <c r="O2209" t="s">
        <v>173</v>
      </c>
      <c r="P2209" t="s">
        <v>60</v>
      </c>
      <c r="Q2209" t="s">
        <v>26</v>
      </c>
      <c r="R2209" t="s">
        <v>61</v>
      </c>
      <c r="S2209" t="s">
        <v>243</v>
      </c>
      <c r="T2209" t="s">
        <v>68</v>
      </c>
      <c r="U2209">
        <v>0.38</v>
      </c>
      <c r="V2209" s="1">
        <v>40645</v>
      </c>
      <c r="W2209">
        <f t="shared" si="69"/>
        <v>2.5343999999999998</v>
      </c>
    </row>
    <row r="2210" spans="1:23" x14ac:dyDescent="0.2">
      <c r="A2210">
        <v>2209</v>
      </c>
      <c r="B2210">
        <v>15937</v>
      </c>
      <c r="C2210" s="1">
        <v>41219</v>
      </c>
      <c r="D2210" t="s">
        <v>21</v>
      </c>
      <c r="E2210">
        <v>32</v>
      </c>
      <c r="F2210">
        <v>300.44159999999999</v>
      </c>
      <c r="G2210">
        <v>0.04</v>
      </c>
      <c r="H2210" t="s">
        <v>22</v>
      </c>
      <c r="I2210">
        <v>74.069999999999993</v>
      </c>
      <c r="J2210">
        <v>9.7799999999999994</v>
      </c>
      <c r="K2210">
        <v>1.99</v>
      </c>
      <c r="L2210" t="s">
        <v>57</v>
      </c>
      <c r="M2210">
        <f t="shared" si="68"/>
        <v>14</v>
      </c>
      <c r="N2210" t="s">
        <v>173</v>
      </c>
      <c r="O2210" t="s">
        <v>173</v>
      </c>
      <c r="P2210" t="s">
        <v>41</v>
      </c>
      <c r="Q2210" t="s">
        <v>42</v>
      </c>
      <c r="R2210" t="s">
        <v>70</v>
      </c>
      <c r="S2210" t="s">
        <v>244</v>
      </c>
      <c r="T2210" t="s">
        <v>52</v>
      </c>
      <c r="U2210">
        <v>0.43</v>
      </c>
      <c r="V2210" s="1">
        <v>41223</v>
      </c>
      <c r="W2210">
        <f t="shared" si="69"/>
        <v>12.5184</v>
      </c>
    </row>
    <row r="2211" spans="1:23" x14ac:dyDescent="0.2">
      <c r="A2211">
        <v>2210</v>
      </c>
      <c r="B2211">
        <v>15937</v>
      </c>
      <c r="C2211" s="1">
        <v>41219</v>
      </c>
      <c r="D2211" t="s">
        <v>21</v>
      </c>
      <c r="E2211">
        <v>17</v>
      </c>
      <c r="F2211">
        <v>205.6626</v>
      </c>
      <c r="G2211">
        <v>0.01</v>
      </c>
      <c r="H2211" t="s">
        <v>56</v>
      </c>
      <c r="I2211">
        <v>77.38</v>
      </c>
      <c r="J2211">
        <v>12.22</v>
      </c>
      <c r="K2211">
        <v>2.85</v>
      </c>
      <c r="L2211" t="s">
        <v>57</v>
      </c>
      <c r="M2211">
        <f t="shared" si="68"/>
        <v>14</v>
      </c>
      <c r="N2211" t="s">
        <v>173</v>
      </c>
      <c r="O2211" t="s">
        <v>173</v>
      </c>
      <c r="P2211" t="s">
        <v>41</v>
      </c>
      <c r="Q2211" t="s">
        <v>49</v>
      </c>
      <c r="R2211" t="s">
        <v>50</v>
      </c>
      <c r="S2211" t="s">
        <v>245</v>
      </c>
      <c r="T2211" t="s">
        <v>52</v>
      </c>
      <c r="U2211">
        <v>0.55000000000000004</v>
      </c>
      <c r="V2211" s="1">
        <v>41228</v>
      </c>
      <c r="W2211">
        <f t="shared" si="69"/>
        <v>2.0773999999999999</v>
      </c>
    </row>
    <row r="2212" spans="1:23" x14ac:dyDescent="0.2">
      <c r="A2212">
        <v>2211</v>
      </c>
      <c r="B2212">
        <v>15941</v>
      </c>
      <c r="C2212" s="1">
        <v>40887</v>
      </c>
      <c r="D2212" t="s">
        <v>45</v>
      </c>
      <c r="E2212">
        <v>15</v>
      </c>
      <c r="F2212">
        <v>854.65800000000002</v>
      </c>
      <c r="G2212">
        <v>0.02</v>
      </c>
      <c r="H2212" t="s">
        <v>31</v>
      </c>
      <c r="I2212">
        <v>-246.32</v>
      </c>
      <c r="J2212">
        <v>58.14</v>
      </c>
      <c r="K2212">
        <v>36.61</v>
      </c>
      <c r="L2212" t="s">
        <v>1594</v>
      </c>
      <c r="M2212">
        <f t="shared" si="68"/>
        <v>13</v>
      </c>
      <c r="N2212" t="s">
        <v>1595</v>
      </c>
      <c r="O2212" t="s">
        <v>1595</v>
      </c>
      <c r="P2212" t="s">
        <v>33</v>
      </c>
      <c r="Q2212" t="s">
        <v>49</v>
      </c>
      <c r="R2212" t="s">
        <v>80</v>
      </c>
      <c r="S2212" t="s">
        <v>233</v>
      </c>
      <c r="T2212" t="s">
        <v>82</v>
      </c>
      <c r="U2212">
        <v>0.61</v>
      </c>
      <c r="V2212" s="1">
        <v>40889</v>
      </c>
      <c r="W2212">
        <f t="shared" si="69"/>
        <v>17.442</v>
      </c>
    </row>
    <row r="2213" spans="1:23" x14ac:dyDescent="0.2">
      <c r="A2213">
        <v>2212</v>
      </c>
      <c r="B2213">
        <v>15971</v>
      </c>
      <c r="C2213" s="1">
        <v>40039</v>
      </c>
      <c r="D2213" t="s">
        <v>30</v>
      </c>
      <c r="E2213">
        <v>15</v>
      </c>
      <c r="F2213">
        <v>2481.4590000000003</v>
      </c>
      <c r="G2213">
        <v>0.06</v>
      </c>
      <c r="H2213" t="s">
        <v>22</v>
      </c>
      <c r="I2213">
        <v>32.750999999999998</v>
      </c>
      <c r="J2213">
        <v>175.99</v>
      </c>
      <c r="K2213">
        <v>8.99</v>
      </c>
      <c r="L2213" t="s">
        <v>1532</v>
      </c>
      <c r="M2213">
        <f t="shared" si="68"/>
        <v>17</v>
      </c>
      <c r="N2213" t="s">
        <v>974</v>
      </c>
      <c r="O2213" t="s">
        <v>512</v>
      </c>
      <c r="P2213" t="s">
        <v>33</v>
      </c>
      <c r="Q2213" t="s">
        <v>42</v>
      </c>
      <c r="R2213" t="s">
        <v>43</v>
      </c>
      <c r="S2213" t="s">
        <v>631</v>
      </c>
      <c r="T2213" t="s">
        <v>39</v>
      </c>
      <c r="U2213">
        <v>0.56999999999999995</v>
      </c>
      <c r="V2213" s="1">
        <v>40040</v>
      </c>
      <c r="W2213">
        <f t="shared" si="69"/>
        <v>158.39100000000002</v>
      </c>
    </row>
    <row r="2214" spans="1:23" x14ac:dyDescent="0.2">
      <c r="A2214">
        <v>2213</v>
      </c>
      <c r="B2214">
        <v>15972</v>
      </c>
      <c r="C2214" s="1">
        <v>40764</v>
      </c>
      <c r="D2214" t="s">
        <v>45</v>
      </c>
      <c r="E2214">
        <v>3</v>
      </c>
      <c r="F2214">
        <v>8.5823999999999998</v>
      </c>
      <c r="G2214">
        <v>0.04</v>
      </c>
      <c r="H2214" t="s">
        <v>22</v>
      </c>
      <c r="I2214">
        <v>-3.86</v>
      </c>
      <c r="J2214">
        <v>2.98</v>
      </c>
      <c r="K2214">
        <v>1.58</v>
      </c>
      <c r="L2214" t="s">
        <v>1309</v>
      </c>
      <c r="M2214">
        <f t="shared" si="68"/>
        <v>12</v>
      </c>
      <c r="N2214" t="s">
        <v>1123</v>
      </c>
      <c r="O2214" t="s">
        <v>1123</v>
      </c>
      <c r="P2214" t="s">
        <v>25</v>
      </c>
      <c r="Q2214" t="s">
        <v>26</v>
      </c>
      <c r="R2214" t="s">
        <v>66</v>
      </c>
      <c r="S2214" t="s">
        <v>1310</v>
      </c>
      <c r="T2214" t="s">
        <v>68</v>
      </c>
      <c r="U2214">
        <v>0.39</v>
      </c>
      <c r="V2214" s="1">
        <v>40764</v>
      </c>
      <c r="W2214">
        <f t="shared" si="69"/>
        <v>0.35759999999999997</v>
      </c>
    </row>
    <row r="2215" spans="1:23" x14ac:dyDescent="0.2">
      <c r="A2215">
        <v>2214</v>
      </c>
      <c r="B2215">
        <v>15972</v>
      </c>
      <c r="C2215" s="1">
        <v>40764</v>
      </c>
      <c r="D2215" t="s">
        <v>45</v>
      </c>
      <c r="E2215">
        <v>2</v>
      </c>
      <c r="F2215">
        <v>10.8066</v>
      </c>
      <c r="G2215">
        <v>7.0000000000000007E-2</v>
      </c>
      <c r="H2215" t="s">
        <v>22</v>
      </c>
      <c r="I2215">
        <v>-10.24</v>
      </c>
      <c r="J2215">
        <v>5.81</v>
      </c>
      <c r="K2215">
        <v>3.37</v>
      </c>
      <c r="L2215" t="s">
        <v>1309</v>
      </c>
      <c r="M2215">
        <f t="shared" si="68"/>
        <v>12</v>
      </c>
      <c r="N2215" t="s">
        <v>1123</v>
      </c>
      <c r="O2215" t="s">
        <v>1123</v>
      </c>
      <c r="P2215" t="s">
        <v>25</v>
      </c>
      <c r="Q2215" t="s">
        <v>26</v>
      </c>
      <c r="R2215" t="s">
        <v>66</v>
      </c>
      <c r="S2215" t="s">
        <v>792</v>
      </c>
      <c r="T2215" t="s">
        <v>68</v>
      </c>
      <c r="U2215">
        <v>0.54</v>
      </c>
      <c r="V2215" s="1">
        <v>40765</v>
      </c>
      <c r="W2215">
        <f t="shared" si="69"/>
        <v>0.81340000000000001</v>
      </c>
    </row>
    <row r="2216" spans="1:23" x14ac:dyDescent="0.2">
      <c r="A2216">
        <v>2215</v>
      </c>
      <c r="B2216">
        <v>16005</v>
      </c>
      <c r="C2216" s="1">
        <v>41267</v>
      </c>
      <c r="D2216" t="s">
        <v>45</v>
      </c>
      <c r="E2216">
        <v>7</v>
      </c>
      <c r="F2216">
        <v>43.379699999999993</v>
      </c>
      <c r="G2216">
        <v>0.09</v>
      </c>
      <c r="H2216" t="s">
        <v>22</v>
      </c>
      <c r="I2216">
        <v>-21.378499999999999</v>
      </c>
      <c r="J2216">
        <v>6.81</v>
      </c>
      <c r="K2216">
        <v>5.48</v>
      </c>
      <c r="L2216" t="s">
        <v>1861</v>
      </c>
      <c r="M2216">
        <f t="shared" si="68"/>
        <v>13</v>
      </c>
      <c r="N2216" t="s">
        <v>672</v>
      </c>
      <c r="O2216" t="s">
        <v>673</v>
      </c>
      <c r="P2216" t="s">
        <v>41</v>
      </c>
      <c r="Q2216" t="s">
        <v>26</v>
      </c>
      <c r="R2216" t="s">
        <v>37</v>
      </c>
      <c r="S2216" t="s">
        <v>1319</v>
      </c>
      <c r="T2216" t="s">
        <v>39</v>
      </c>
      <c r="U2216">
        <v>0.37</v>
      </c>
      <c r="V2216" s="1">
        <v>41269</v>
      </c>
      <c r="W2216">
        <f t="shared" si="69"/>
        <v>4.2902999999999993</v>
      </c>
    </row>
    <row r="2217" spans="1:23" x14ac:dyDescent="0.2">
      <c r="A2217">
        <v>2216</v>
      </c>
      <c r="B2217">
        <v>16032</v>
      </c>
      <c r="C2217" s="1">
        <v>40152</v>
      </c>
      <c r="D2217" t="s">
        <v>21</v>
      </c>
      <c r="E2217">
        <v>35</v>
      </c>
      <c r="F2217">
        <v>411.43200000000002</v>
      </c>
      <c r="G2217">
        <v>7.0000000000000007E-2</v>
      </c>
      <c r="H2217" t="s">
        <v>22</v>
      </c>
      <c r="I2217">
        <v>75.61</v>
      </c>
      <c r="J2217">
        <v>12.64</v>
      </c>
      <c r="K2217">
        <v>4.9800000000000004</v>
      </c>
      <c r="L2217" t="s">
        <v>1112</v>
      </c>
      <c r="M2217">
        <f t="shared" si="68"/>
        <v>14</v>
      </c>
      <c r="N2217" t="s">
        <v>672</v>
      </c>
      <c r="O2217" t="s">
        <v>673</v>
      </c>
      <c r="P2217" t="s">
        <v>60</v>
      </c>
      <c r="Q2217" t="s">
        <v>49</v>
      </c>
      <c r="R2217" t="s">
        <v>50</v>
      </c>
      <c r="S2217" t="s">
        <v>997</v>
      </c>
      <c r="T2217" t="s">
        <v>52</v>
      </c>
      <c r="U2217">
        <v>0.48</v>
      </c>
      <c r="V2217" s="1">
        <v>40159</v>
      </c>
      <c r="W2217">
        <f t="shared" si="69"/>
        <v>30.968000000000007</v>
      </c>
    </row>
    <row r="2218" spans="1:23" x14ac:dyDescent="0.2">
      <c r="A2218">
        <v>2217</v>
      </c>
      <c r="B2218">
        <v>16036</v>
      </c>
      <c r="C2218" s="1">
        <v>40913</v>
      </c>
      <c r="D2218" t="s">
        <v>63</v>
      </c>
      <c r="E2218">
        <v>28</v>
      </c>
      <c r="F2218">
        <v>2063.3704000000002</v>
      </c>
      <c r="G2218">
        <v>0.09</v>
      </c>
      <c r="H2218" t="s">
        <v>22</v>
      </c>
      <c r="I2218">
        <v>-818.32</v>
      </c>
      <c r="J2218">
        <v>80.98</v>
      </c>
      <c r="K2218">
        <v>35</v>
      </c>
      <c r="L2218" t="s">
        <v>1473</v>
      </c>
      <c r="M2218">
        <f t="shared" si="68"/>
        <v>13</v>
      </c>
      <c r="N2218" t="s">
        <v>974</v>
      </c>
      <c r="O2218" t="s">
        <v>512</v>
      </c>
      <c r="P2218" t="s">
        <v>41</v>
      </c>
      <c r="Q2218" t="s">
        <v>26</v>
      </c>
      <c r="R2218" t="s">
        <v>27</v>
      </c>
      <c r="S2218" t="s">
        <v>171</v>
      </c>
      <c r="T2218" t="s">
        <v>29</v>
      </c>
      <c r="U2218">
        <v>0.81</v>
      </c>
      <c r="V2218" s="1">
        <v>40914</v>
      </c>
      <c r="W2218">
        <f t="shared" si="69"/>
        <v>204.06960000000001</v>
      </c>
    </row>
    <row r="2219" spans="1:23" x14ac:dyDescent="0.2">
      <c r="A2219">
        <v>2218</v>
      </c>
      <c r="B2219">
        <v>16036</v>
      </c>
      <c r="C2219" s="1">
        <v>40913</v>
      </c>
      <c r="D2219" t="s">
        <v>63</v>
      </c>
      <c r="E2219">
        <v>28</v>
      </c>
      <c r="F2219">
        <v>154.54599999999999</v>
      </c>
      <c r="G2219">
        <v>0.05</v>
      </c>
      <c r="H2219" t="s">
        <v>22</v>
      </c>
      <c r="I2219">
        <v>-165.10550000000001</v>
      </c>
      <c r="J2219">
        <v>5.81</v>
      </c>
      <c r="K2219">
        <v>8.49</v>
      </c>
      <c r="L2219" t="s">
        <v>1473</v>
      </c>
      <c r="M2219">
        <f t="shared" si="68"/>
        <v>13</v>
      </c>
      <c r="N2219" t="s">
        <v>1595</v>
      </c>
      <c r="O2219" t="s">
        <v>1595</v>
      </c>
      <c r="P2219" t="s">
        <v>41</v>
      </c>
      <c r="Q2219" t="s">
        <v>26</v>
      </c>
      <c r="R2219" t="s">
        <v>37</v>
      </c>
      <c r="S2219" t="s">
        <v>213</v>
      </c>
      <c r="T2219" t="s">
        <v>39</v>
      </c>
      <c r="U2219">
        <v>0.39</v>
      </c>
      <c r="V2219" s="1">
        <v>40915</v>
      </c>
      <c r="W2219">
        <f t="shared" si="69"/>
        <v>8.1339999999999986</v>
      </c>
    </row>
    <row r="2220" spans="1:23" x14ac:dyDescent="0.2">
      <c r="A2220">
        <v>2219</v>
      </c>
      <c r="B2220">
        <v>16036</v>
      </c>
      <c r="C2220" s="1">
        <v>40913</v>
      </c>
      <c r="D2220" t="s">
        <v>63</v>
      </c>
      <c r="E2220">
        <v>10</v>
      </c>
      <c r="F2220">
        <v>1450.7070000000001</v>
      </c>
      <c r="G2220">
        <v>7.0000000000000007E-2</v>
      </c>
      <c r="H2220" t="s">
        <v>22</v>
      </c>
      <c r="I2220">
        <v>-268.87299999999999</v>
      </c>
      <c r="J2220">
        <v>155.99</v>
      </c>
      <c r="K2220">
        <v>8.08</v>
      </c>
      <c r="L2220" t="s">
        <v>1473</v>
      </c>
      <c r="M2220">
        <f t="shared" si="68"/>
        <v>13</v>
      </c>
      <c r="N2220" t="s">
        <v>1595</v>
      </c>
      <c r="O2220" t="s">
        <v>1595</v>
      </c>
      <c r="P2220" t="s">
        <v>41</v>
      </c>
      <c r="Q2220" t="s">
        <v>42</v>
      </c>
      <c r="R2220" t="s">
        <v>43</v>
      </c>
      <c r="S2220" t="s">
        <v>867</v>
      </c>
      <c r="T2220" t="s">
        <v>39</v>
      </c>
      <c r="U2220">
        <v>0.6</v>
      </c>
      <c r="V2220" s="1">
        <v>40914</v>
      </c>
      <c r="W2220">
        <f t="shared" si="69"/>
        <v>109.19300000000001</v>
      </c>
    </row>
    <row r="2221" spans="1:23" x14ac:dyDescent="0.2">
      <c r="A2221">
        <v>2220</v>
      </c>
      <c r="B2221">
        <v>16036</v>
      </c>
      <c r="C2221" s="1">
        <v>40913</v>
      </c>
      <c r="D2221" t="s">
        <v>63</v>
      </c>
      <c r="E2221">
        <v>33</v>
      </c>
      <c r="F2221">
        <v>525.69000000000005</v>
      </c>
      <c r="G2221">
        <v>0.1</v>
      </c>
      <c r="H2221" t="s">
        <v>22</v>
      </c>
      <c r="I2221">
        <v>-141.6</v>
      </c>
      <c r="J2221">
        <v>17.7</v>
      </c>
      <c r="K2221">
        <v>9.4700000000000006</v>
      </c>
      <c r="L2221" t="s">
        <v>1473</v>
      </c>
      <c r="M2221">
        <f t="shared" si="68"/>
        <v>13</v>
      </c>
      <c r="N2221" t="s">
        <v>1595</v>
      </c>
      <c r="O2221" t="s">
        <v>1595</v>
      </c>
      <c r="P2221" t="s">
        <v>41</v>
      </c>
      <c r="Q2221" t="s">
        <v>26</v>
      </c>
      <c r="R2221" t="s">
        <v>27</v>
      </c>
      <c r="S2221" t="s">
        <v>1446</v>
      </c>
      <c r="T2221" t="s">
        <v>39</v>
      </c>
      <c r="U2221">
        <v>0.59</v>
      </c>
      <c r="V2221" s="1">
        <v>40914</v>
      </c>
      <c r="W2221">
        <f t="shared" si="69"/>
        <v>58.410000000000004</v>
      </c>
    </row>
    <row r="2222" spans="1:23" x14ac:dyDescent="0.2">
      <c r="A2222">
        <v>2221</v>
      </c>
      <c r="B2222">
        <v>16039</v>
      </c>
      <c r="C2222" s="1">
        <v>41045</v>
      </c>
      <c r="D2222" t="s">
        <v>30</v>
      </c>
      <c r="E2222">
        <v>3</v>
      </c>
      <c r="F2222">
        <v>118.746</v>
      </c>
      <c r="G2222">
        <v>0.1</v>
      </c>
      <c r="H2222" t="s">
        <v>22</v>
      </c>
      <c r="I2222">
        <v>-118.82</v>
      </c>
      <c r="J2222">
        <v>43.98</v>
      </c>
      <c r="K2222">
        <v>1.99</v>
      </c>
      <c r="L2222" t="s">
        <v>139</v>
      </c>
      <c r="M2222">
        <f t="shared" si="68"/>
        <v>17</v>
      </c>
      <c r="N2222" t="s">
        <v>173</v>
      </c>
      <c r="O2222" t="s">
        <v>173</v>
      </c>
      <c r="P2222" t="s">
        <v>60</v>
      </c>
      <c r="Q2222" t="s">
        <v>42</v>
      </c>
      <c r="R2222" t="s">
        <v>70</v>
      </c>
      <c r="S2222" t="s">
        <v>246</v>
      </c>
      <c r="T2222" t="s">
        <v>52</v>
      </c>
      <c r="U2222">
        <v>0.44</v>
      </c>
      <c r="V2222" s="1">
        <v>41046</v>
      </c>
      <c r="W2222">
        <f t="shared" si="69"/>
        <v>13.194000000000001</v>
      </c>
    </row>
    <row r="2223" spans="1:23" x14ac:dyDescent="0.2">
      <c r="A2223">
        <v>2222</v>
      </c>
      <c r="B2223">
        <v>16065</v>
      </c>
      <c r="C2223" s="1">
        <v>40379</v>
      </c>
      <c r="D2223" t="s">
        <v>30</v>
      </c>
      <c r="E2223">
        <v>15</v>
      </c>
      <c r="F2223">
        <v>6479.8560000000007</v>
      </c>
      <c r="G2223">
        <v>0.04</v>
      </c>
      <c r="H2223" t="s">
        <v>31</v>
      </c>
      <c r="I2223">
        <v>1200.2049999999999</v>
      </c>
      <c r="J2223">
        <v>449.99</v>
      </c>
      <c r="K2223">
        <v>49</v>
      </c>
      <c r="L2223" t="s">
        <v>1311</v>
      </c>
      <c r="M2223">
        <f t="shared" si="68"/>
        <v>12</v>
      </c>
      <c r="N2223" t="s">
        <v>1123</v>
      </c>
      <c r="O2223" t="s">
        <v>1123</v>
      </c>
      <c r="P2223" t="s">
        <v>41</v>
      </c>
      <c r="Q2223" t="s">
        <v>42</v>
      </c>
      <c r="R2223" t="s">
        <v>99</v>
      </c>
      <c r="S2223" t="s">
        <v>100</v>
      </c>
      <c r="T2223" t="s">
        <v>36</v>
      </c>
      <c r="U2223">
        <v>0.38</v>
      </c>
      <c r="V2223" s="1">
        <v>40379</v>
      </c>
      <c r="W2223">
        <f t="shared" si="69"/>
        <v>269.99400000000003</v>
      </c>
    </row>
    <row r="2224" spans="1:23" x14ac:dyDescent="0.2">
      <c r="A2224">
        <v>2223</v>
      </c>
      <c r="B2224">
        <v>16065</v>
      </c>
      <c r="C2224" s="1">
        <v>40379</v>
      </c>
      <c r="D2224" t="s">
        <v>30</v>
      </c>
      <c r="E2224">
        <v>14</v>
      </c>
      <c r="F2224">
        <v>52.64</v>
      </c>
      <c r="G2224">
        <v>0.06</v>
      </c>
      <c r="H2224" t="s">
        <v>22</v>
      </c>
      <c r="I2224">
        <v>8.07</v>
      </c>
      <c r="J2224">
        <v>4</v>
      </c>
      <c r="K2224">
        <v>1.3</v>
      </c>
      <c r="L2224" t="s">
        <v>1311</v>
      </c>
      <c r="M2224">
        <f t="shared" si="68"/>
        <v>12</v>
      </c>
      <c r="N2224" t="s">
        <v>1123</v>
      </c>
      <c r="O2224" t="s">
        <v>1123</v>
      </c>
      <c r="P2224" t="s">
        <v>41</v>
      </c>
      <c r="Q2224" t="s">
        <v>26</v>
      </c>
      <c r="R2224" t="s">
        <v>61</v>
      </c>
      <c r="S2224" t="s">
        <v>1209</v>
      </c>
      <c r="T2224" t="s">
        <v>68</v>
      </c>
      <c r="U2224">
        <v>0.37</v>
      </c>
      <c r="V2224" s="1">
        <v>40380</v>
      </c>
      <c r="W2224">
        <f t="shared" si="69"/>
        <v>3.36</v>
      </c>
    </row>
    <row r="2225" spans="1:23" x14ac:dyDescent="0.2">
      <c r="A2225">
        <v>2224</v>
      </c>
      <c r="B2225">
        <v>16096</v>
      </c>
      <c r="C2225" s="1">
        <v>40562</v>
      </c>
      <c r="D2225" t="s">
        <v>30</v>
      </c>
      <c r="E2225">
        <v>9</v>
      </c>
      <c r="F2225">
        <v>25.919999999999998</v>
      </c>
      <c r="G2225">
        <v>0</v>
      </c>
      <c r="H2225" t="s">
        <v>56</v>
      </c>
      <c r="I2225">
        <v>18.21</v>
      </c>
      <c r="J2225">
        <v>2.88</v>
      </c>
      <c r="K2225">
        <v>0.99</v>
      </c>
      <c r="L2225" t="s">
        <v>532</v>
      </c>
      <c r="M2225">
        <f t="shared" si="68"/>
        <v>10</v>
      </c>
      <c r="N2225" t="s">
        <v>1123</v>
      </c>
      <c r="O2225" t="s">
        <v>1123</v>
      </c>
      <c r="P2225" t="s">
        <v>33</v>
      </c>
      <c r="Q2225" t="s">
        <v>26</v>
      </c>
      <c r="R2225" t="s">
        <v>88</v>
      </c>
      <c r="S2225" t="s">
        <v>300</v>
      </c>
      <c r="T2225" t="s">
        <v>39</v>
      </c>
      <c r="U2225">
        <v>0.36</v>
      </c>
      <c r="V2225" s="1">
        <v>40563</v>
      </c>
      <c r="W2225">
        <f t="shared" si="69"/>
        <v>0</v>
      </c>
    </row>
    <row r="2226" spans="1:23" x14ac:dyDescent="0.2">
      <c r="A2226">
        <v>2225</v>
      </c>
      <c r="B2226">
        <v>16098</v>
      </c>
      <c r="C2226" s="1">
        <v>41111</v>
      </c>
      <c r="D2226" t="s">
        <v>21</v>
      </c>
      <c r="E2226">
        <v>31</v>
      </c>
      <c r="F2226">
        <v>436.5172</v>
      </c>
      <c r="G2226">
        <v>0.06</v>
      </c>
      <c r="H2226" t="s">
        <v>22</v>
      </c>
      <c r="I2226">
        <v>50.59</v>
      </c>
      <c r="J2226">
        <v>14.98</v>
      </c>
      <c r="K2226">
        <v>8.99</v>
      </c>
      <c r="L2226" t="s">
        <v>1432</v>
      </c>
      <c r="M2226">
        <f t="shared" si="68"/>
        <v>17</v>
      </c>
      <c r="N2226" t="s">
        <v>1123</v>
      </c>
      <c r="O2226" t="s">
        <v>1123</v>
      </c>
      <c r="P2226" t="s">
        <v>60</v>
      </c>
      <c r="Q2226" t="s">
        <v>49</v>
      </c>
      <c r="R2226" t="s">
        <v>50</v>
      </c>
      <c r="S2226" t="s">
        <v>332</v>
      </c>
      <c r="T2226" t="s">
        <v>52</v>
      </c>
      <c r="U2226">
        <v>0.39</v>
      </c>
      <c r="V2226" s="1">
        <v>41115</v>
      </c>
      <c r="W2226">
        <f t="shared" si="69"/>
        <v>27.8628</v>
      </c>
    </row>
    <row r="2227" spans="1:23" x14ac:dyDescent="0.2">
      <c r="A2227">
        <v>2226</v>
      </c>
      <c r="B2227">
        <v>16098</v>
      </c>
      <c r="C2227" s="1">
        <v>41111</v>
      </c>
      <c r="D2227" t="s">
        <v>21</v>
      </c>
      <c r="E2227">
        <v>44</v>
      </c>
      <c r="F2227">
        <v>998.99799999999993</v>
      </c>
      <c r="G2227">
        <v>0.09</v>
      </c>
      <c r="H2227" t="s">
        <v>22</v>
      </c>
      <c r="I2227">
        <v>333.53149999999999</v>
      </c>
      <c r="J2227">
        <v>24.95</v>
      </c>
      <c r="K2227">
        <v>2.99</v>
      </c>
      <c r="L2227" t="s">
        <v>1432</v>
      </c>
      <c r="M2227">
        <f t="shared" si="68"/>
        <v>17</v>
      </c>
      <c r="N2227" t="s">
        <v>1123</v>
      </c>
      <c r="O2227" t="s">
        <v>1123</v>
      </c>
      <c r="P2227" t="s">
        <v>60</v>
      </c>
      <c r="Q2227" t="s">
        <v>26</v>
      </c>
      <c r="R2227" t="s">
        <v>37</v>
      </c>
      <c r="S2227" t="s">
        <v>1390</v>
      </c>
      <c r="T2227" t="s">
        <v>39</v>
      </c>
      <c r="U2227">
        <v>0.39</v>
      </c>
      <c r="V2227" s="1">
        <v>41113</v>
      </c>
      <c r="W2227">
        <f t="shared" si="69"/>
        <v>98.801999999999992</v>
      </c>
    </row>
    <row r="2228" spans="1:23" x14ac:dyDescent="0.2">
      <c r="A2228">
        <v>2227</v>
      </c>
      <c r="B2228">
        <v>16100</v>
      </c>
      <c r="C2228" s="1">
        <v>40609</v>
      </c>
      <c r="D2228" t="s">
        <v>63</v>
      </c>
      <c r="E2228">
        <v>44</v>
      </c>
      <c r="F2228">
        <v>209.95920000000001</v>
      </c>
      <c r="G2228">
        <v>0.01</v>
      </c>
      <c r="H2228" t="s">
        <v>22</v>
      </c>
      <c r="I2228">
        <v>-115.54</v>
      </c>
      <c r="J2228">
        <v>4.82</v>
      </c>
      <c r="K2228">
        <v>5.72</v>
      </c>
      <c r="L2228" t="s">
        <v>583</v>
      </c>
      <c r="M2228">
        <f t="shared" si="68"/>
        <v>13</v>
      </c>
      <c r="N2228" t="s">
        <v>511</v>
      </c>
      <c r="O2228" t="s">
        <v>512</v>
      </c>
      <c r="P2228" t="s">
        <v>41</v>
      </c>
      <c r="Q2228" t="s">
        <v>49</v>
      </c>
      <c r="R2228" t="s">
        <v>50</v>
      </c>
      <c r="S2228" t="s">
        <v>584</v>
      </c>
      <c r="T2228" t="s">
        <v>52</v>
      </c>
      <c r="U2228">
        <v>0.47</v>
      </c>
      <c r="V2228" s="1">
        <v>40610</v>
      </c>
      <c r="W2228">
        <f t="shared" si="69"/>
        <v>2.1208</v>
      </c>
    </row>
    <row r="2229" spans="1:23" x14ac:dyDescent="0.2">
      <c r="A2229">
        <v>2228</v>
      </c>
      <c r="B2229">
        <v>16102</v>
      </c>
      <c r="C2229" s="1">
        <v>40160</v>
      </c>
      <c r="D2229" t="s">
        <v>45</v>
      </c>
      <c r="E2229">
        <v>25</v>
      </c>
      <c r="F2229">
        <v>12274.01</v>
      </c>
      <c r="G2229">
        <v>0.02</v>
      </c>
      <c r="H2229" t="s">
        <v>31</v>
      </c>
      <c r="I2229">
        <v>4089.27</v>
      </c>
      <c r="J2229">
        <v>500.98</v>
      </c>
      <c r="K2229">
        <v>26</v>
      </c>
      <c r="L2229" t="s">
        <v>1544</v>
      </c>
      <c r="M2229">
        <f t="shared" si="68"/>
        <v>13</v>
      </c>
      <c r="N2229" t="s">
        <v>2012</v>
      </c>
      <c r="O2229" t="s">
        <v>2012</v>
      </c>
      <c r="P2229" t="s">
        <v>60</v>
      </c>
      <c r="Q2229" t="s">
        <v>49</v>
      </c>
      <c r="R2229" t="s">
        <v>112</v>
      </c>
      <c r="S2229" t="s">
        <v>119</v>
      </c>
      <c r="T2229" t="s">
        <v>36</v>
      </c>
      <c r="U2229">
        <v>0.6</v>
      </c>
      <c r="V2229" s="1">
        <v>40162</v>
      </c>
      <c r="W2229">
        <f t="shared" si="69"/>
        <v>250.49</v>
      </c>
    </row>
    <row r="2230" spans="1:23" x14ac:dyDescent="0.2">
      <c r="A2230">
        <v>2229</v>
      </c>
      <c r="B2230">
        <v>16103</v>
      </c>
      <c r="C2230" s="1">
        <v>41105</v>
      </c>
      <c r="D2230" t="s">
        <v>45</v>
      </c>
      <c r="E2230">
        <v>31</v>
      </c>
      <c r="F2230">
        <v>200.88000000000002</v>
      </c>
      <c r="G2230">
        <v>0</v>
      </c>
      <c r="H2230" t="s">
        <v>22</v>
      </c>
      <c r="I2230">
        <v>-62.97</v>
      </c>
      <c r="J2230">
        <v>6.48</v>
      </c>
      <c r="K2230">
        <v>6.22</v>
      </c>
      <c r="L2230" t="s">
        <v>1433</v>
      </c>
      <c r="M2230">
        <f t="shared" si="68"/>
        <v>13</v>
      </c>
      <c r="N2230" t="s">
        <v>1123</v>
      </c>
      <c r="O2230" t="s">
        <v>1123</v>
      </c>
      <c r="P2230" t="s">
        <v>41</v>
      </c>
      <c r="Q2230" t="s">
        <v>26</v>
      </c>
      <c r="R2230" t="s">
        <v>61</v>
      </c>
      <c r="S2230" t="s">
        <v>943</v>
      </c>
      <c r="T2230" t="s">
        <v>39</v>
      </c>
      <c r="U2230">
        <v>0.37</v>
      </c>
      <c r="V2230" s="1">
        <v>41107</v>
      </c>
      <c r="W2230">
        <f t="shared" si="69"/>
        <v>0</v>
      </c>
    </row>
    <row r="2231" spans="1:23" x14ac:dyDescent="0.2">
      <c r="A2231">
        <v>2230</v>
      </c>
      <c r="B2231">
        <v>16103</v>
      </c>
      <c r="C2231" s="1">
        <v>41105</v>
      </c>
      <c r="D2231" t="s">
        <v>45</v>
      </c>
      <c r="E2231">
        <v>22</v>
      </c>
      <c r="F2231">
        <v>410.2912</v>
      </c>
      <c r="G2231">
        <v>0.06</v>
      </c>
      <c r="H2231" t="s">
        <v>22</v>
      </c>
      <c r="I2231">
        <v>104.77</v>
      </c>
      <c r="J2231">
        <v>19.84</v>
      </c>
      <c r="K2231">
        <v>4.0999999999999996</v>
      </c>
      <c r="L2231" t="s">
        <v>1433</v>
      </c>
      <c r="M2231">
        <f t="shared" si="68"/>
        <v>13</v>
      </c>
      <c r="N2231" t="s">
        <v>672</v>
      </c>
      <c r="O2231" t="s">
        <v>673</v>
      </c>
      <c r="P2231" t="s">
        <v>41</v>
      </c>
      <c r="Q2231" t="s">
        <v>26</v>
      </c>
      <c r="R2231" t="s">
        <v>95</v>
      </c>
      <c r="S2231" t="s">
        <v>195</v>
      </c>
      <c r="T2231" t="s">
        <v>68</v>
      </c>
      <c r="U2231">
        <v>0.44</v>
      </c>
      <c r="V2231" s="1">
        <v>41107</v>
      </c>
      <c r="W2231">
        <f t="shared" si="69"/>
        <v>26.188800000000001</v>
      </c>
    </row>
    <row r="2232" spans="1:23" x14ac:dyDescent="0.2">
      <c r="A2232">
        <v>2231</v>
      </c>
      <c r="B2232">
        <v>16128</v>
      </c>
      <c r="C2232" s="1">
        <v>40671</v>
      </c>
      <c r="D2232" t="s">
        <v>30</v>
      </c>
      <c r="E2232">
        <v>46</v>
      </c>
      <c r="F2232">
        <v>2735.3531999999996</v>
      </c>
      <c r="G2232">
        <v>7.0000000000000007E-2</v>
      </c>
      <c r="H2232" t="s">
        <v>22</v>
      </c>
      <c r="I2232">
        <v>1077.49</v>
      </c>
      <c r="J2232">
        <v>63.94</v>
      </c>
      <c r="K2232">
        <v>14.48</v>
      </c>
      <c r="L2232" t="s">
        <v>1974</v>
      </c>
      <c r="M2232">
        <f t="shared" si="68"/>
        <v>13</v>
      </c>
      <c r="N2232" t="s">
        <v>1905</v>
      </c>
      <c r="O2232" t="s">
        <v>673</v>
      </c>
      <c r="P2232" t="s">
        <v>41</v>
      </c>
      <c r="Q2232" t="s">
        <v>49</v>
      </c>
      <c r="R2232" t="s">
        <v>50</v>
      </c>
      <c r="S2232" t="s">
        <v>433</v>
      </c>
      <c r="T2232" t="s">
        <v>39</v>
      </c>
      <c r="U2232">
        <v>0.46</v>
      </c>
      <c r="V2232" s="1">
        <v>40671</v>
      </c>
      <c r="W2232">
        <f t="shared" si="69"/>
        <v>205.88679999999999</v>
      </c>
    </row>
    <row r="2233" spans="1:23" x14ac:dyDescent="0.2">
      <c r="A2233">
        <v>2232</v>
      </c>
      <c r="B2233">
        <v>16132</v>
      </c>
      <c r="C2233" s="1">
        <v>41209</v>
      </c>
      <c r="D2233" t="s">
        <v>63</v>
      </c>
      <c r="E2233">
        <v>26</v>
      </c>
      <c r="F2233">
        <v>516.96839999999997</v>
      </c>
      <c r="G2233">
        <v>7.0000000000000007E-2</v>
      </c>
      <c r="H2233" t="s">
        <v>22</v>
      </c>
      <c r="I2233">
        <v>169.43899999999999</v>
      </c>
      <c r="J2233">
        <v>21.38</v>
      </c>
      <c r="K2233">
        <v>2.99</v>
      </c>
      <c r="L2233" t="s">
        <v>2120</v>
      </c>
      <c r="M2233">
        <f t="shared" si="68"/>
        <v>13</v>
      </c>
      <c r="N2233" t="s">
        <v>2073</v>
      </c>
      <c r="O2233" t="s">
        <v>704</v>
      </c>
      <c r="P2233" t="s">
        <v>25</v>
      </c>
      <c r="Q2233" t="s">
        <v>26</v>
      </c>
      <c r="R2233" t="s">
        <v>37</v>
      </c>
      <c r="S2233" t="s">
        <v>1303</v>
      </c>
      <c r="T2233" t="s">
        <v>39</v>
      </c>
      <c r="U2233">
        <v>0.36</v>
      </c>
      <c r="V2233" s="1">
        <v>41210</v>
      </c>
      <c r="W2233">
        <f t="shared" si="69"/>
        <v>38.9116</v>
      </c>
    </row>
    <row r="2234" spans="1:23" x14ac:dyDescent="0.2">
      <c r="A2234">
        <v>2233</v>
      </c>
      <c r="B2234">
        <v>16133</v>
      </c>
      <c r="C2234" s="1">
        <v>40081</v>
      </c>
      <c r="D2234" t="s">
        <v>78</v>
      </c>
      <c r="E2234">
        <v>16</v>
      </c>
      <c r="F2234">
        <v>3022.5888</v>
      </c>
      <c r="G2234">
        <v>0.06</v>
      </c>
      <c r="H2234" t="s">
        <v>31</v>
      </c>
      <c r="I2234">
        <v>872.13</v>
      </c>
      <c r="J2234">
        <v>200.97</v>
      </c>
      <c r="K2234">
        <v>15.59</v>
      </c>
      <c r="L2234" t="s">
        <v>1820</v>
      </c>
      <c r="M2234">
        <f t="shared" si="68"/>
        <v>9</v>
      </c>
      <c r="N2234" t="s">
        <v>1813</v>
      </c>
      <c r="O2234" t="s">
        <v>512</v>
      </c>
      <c r="P2234" t="s">
        <v>25</v>
      </c>
      <c r="Q2234" t="s">
        <v>42</v>
      </c>
      <c r="R2234" t="s">
        <v>210</v>
      </c>
      <c r="S2234" t="s">
        <v>302</v>
      </c>
      <c r="T2234" t="s">
        <v>36</v>
      </c>
      <c r="U2234">
        <v>0.36</v>
      </c>
      <c r="V2234" s="1">
        <v>40081</v>
      </c>
      <c r="W2234">
        <f t="shared" si="69"/>
        <v>192.93119999999999</v>
      </c>
    </row>
    <row r="2235" spans="1:23" x14ac:dyDescent="0.2">
      <c r="A2235">
        <v>2234</v>
      </c>
      <c r="B2235">
        <v>16133</v>
      </c>
      <c r="C2235" s="1">
        <v>40081</v>
      </c>
      <c r="D2235" t="s">
        <v>78</v>
      </c>
      <c r="E2235">
        <v>1</v>
      </c>
      <c r="F2235">
        <v>12.358700000000001</v>
      </c>
      <c r="G2235">
        <v>0.17</v>
      </c>
      <c r="H2235" t="s">
        <v>22</v>
      </c>
      <c r="I2235">
        <v>-9.1300000000000008</v>
      </c>
      <c r="J2235">
        <v>14.89</v>
      </c>
      <c r="K2235">
        <v>13.56</v>
      </c>
      <c r="L2235" t="s">
        <v>996</v>
      </c>
      <c r="M2235">
        <f t="shared" si="68"/>
        <v>12</v>
      </c>
      <c r="N2235" t="s">
        <v>974</v>
      </c>
      <c r="O2235" t="s">
        <v>512</v>
      </c>
      <c r="P2235" t="s">
        <v>25</v>
      </c>
      <c r="Q2235" t="s">
        <v>49</v>
      </c>
      <c r="R2235" t="s">
        <v>50</v>
      </c>
      <c r="S2235" t="s">
        <v>1034</v>
      </c>
      <c r="T2235" t="s">
        <v>29</v>
      </c>
      <c r="U2235">
        <v>0.57999999999999996</v>
      </c>
      <c r="V2235" s="1">
        <v>40083</v>
      </c>
      <c r="W2235">
        <f t="shared" si="69"/>
        <v>2.5313000000000003</v>
      </c>
    </row>
    <row r="2236" spans="1:23" x14ac:dyDescent="0.2">
      <c r="A2236">
        <v>2235</v>
      </c>
      <c r="B2236">
        <v>16134</v>
      </c>
      <c r="C2236" s="1">
        <v>41232</v>
      </c>
      <c r="D2236" t="s">
        <v>30</v>
      </c>
      <c r="E2236">
        <v>43</v>
      </c>
      <c r="F2236">
        <v>20680.454399999999</v>
      </c>
      <c r="G2236">
        <v>0.04</v>
      </c>
      <c r="H2236" t="s">
        <v>31</v>
      </c>
      <c r="I2236">
        <v>10521.33</v>
      </c>
      <c r="J2236">
        <v>500.98</v>
      </c>
      <c r="K2236">
        <v>28.14</v>
      </c>
      <c r="L2236" t="s">
        <v>1062</v>
      </c>
      <c r="M2236">
        <f t="shared" si="68"/>
        <v>12</v>
      </c>
      <c r="N2236" t="s">
        <v>1813</v>
      </c>
      <c r="O2236" t="s">
        <v>512</v>
      </c>
      <c r="P2236" t="s">
        <v>60</v>
      </c>
      <c r="Q2236" t="s">
        <v>42</v>
      </c>
      <c r="R2236" t="s">
        <v>210</v>
      </c>
      <c r="S2236" t="s">
        <v>1016</v>
      </c>
      <c r="T2236" t="s">
        <v>36</v>
      </c>
      <c r="U2236">
        <v>0.38</v>
      </c>
      <c r="V2236" s="1">
        <v>41234</v>
      </c>
      <c r="W2236">
        <f t="shared" si="69"/>
        <v>861.68560000000002</v>
      </c>
    </row>
    <row r="2237" spans="1:23" x14ac:dyDescent="0.2">
      <c r="A2237">
        <v>2236</v>
      </c>
      <c r="B2237">
        <v>16160</v>
      </c>
      <c r="C2237" s="1">
        <v>40747</v>
      </c>
      <c r="D2237" t="s">
        <v>78</v>
      </c>
      <c r="E2237">
        <v>50</v>
      </c>
      <c r="F2237">
        <v>495.495</v>
      </c>
      <c r="G2237">
        <v>0.09</v>
      </c>
      <c r="H2237" t="s">
        <v>22</v>
      </c>
      <c r="I2237">
        <v>-53.18</v>
      </c>
      <c r="J2237">
        <v>10.89</v>
      </c>
      <c r="K2237">
        <v>4.5</v>
      </c>
      <c r="L2237" t="s">
        <v>1312</v>
      </c>
      <c r="M2237">
        <f t="shared" si="68"/>
        <v>12</v>
      </c>
      <c r="N2237" t="s">
        <v>1123</v>
      </c>
      <c r="O2237" t="s">
        <v>1123</v>
      </c>
      <c r="P2237" t="s">
        <v>60</v>
      </c>
      <c r="Q2237" t="s">
        <v>26</v>
      </c>
      <c r="R2237" t="s">
        <v>34</v>
      </c>
      <c r="S2237" t="s">
        <v>345</v>
      </c>
      <c r="T2237" t="s">
        <v>39</v>
      </c>
      <c r="U2237">
        <v>0.59</v>
      </c>
      <c r="V2237" s="1">
        <v>40748</v>
      </c>
      <c r="W2237">
        <f t="shared" si="69"/>
        <v>49.004999999999995</v>
      </c>
    </row>
    <row r="2238" spans="1:23" x14ac:dyDescent="0.2">
      <c r="A2238">
        <v>2237</v>
      </c>
      <c r="B2238">
        <v>16161</v>
      </c>
      <c r="C2238" s="1">
        <v>41118</v>
      </c>
      <c r="D2238" t="s">
        <v>63</v>
      </c>
      <c r="E2238">
        <v>49</v>
      </c>
      <c r="F2238">
        <v>3136.5047</v>
      </c>
      <c r="G2238">
        <v>0.03</v>
      </c>
      <c r="H2238" t="s">
        <v>22</v>
      </c>
      <c r="I2238">
        <v>768.32100000000003</v>
      </c>
      <c r="J2238">
        <v>65.989999999999995</v>
      </c>
      <c r="K2238">
        <v>4.2</v>
      </c>
      <c r="L2238" t="s">
        <v>890</v>
      </c>
      <c r="M2238">
        <f t="shared" si="68"/>
        <v>13</v>
      </c>
      <c r="N2238" t="s">
        <v>703</v>
      </c>
      <c r="O2238" t="s">
        <v>704</v>
      </c>
      <c r="P2238" t="s">
        <v>33</v>
      </c>
      <c r="Q2238" t="s">
        <v>42</v>
      </c>
      <c r="R2238" t="s">
        <v>43</v>
      </c>
      <c r="S2238" t="s">
        <v>919</v>
      </c>
      <c r="T2238" t="s">
        <v>39</v>
      </c>
      <c r="U2238">
        <v>0.55000000000000004</v>
      </c>
      <c r="V2238" s="1">
        <v>41119</v>
      </c>
      <c r="W2238">
        <f t="shared" si="69"/>
        <v>97.005299999999991</v>
      </c>
    </row>
    <row r="2239" spans="1:23" x14ac:dyDescent="0.2">
      <c r="A2239">
        <v>2238</v>
      </c>
      <c r="B2239">
        <v>16161</v>
      </c>
      <c r="C2239" s="1">
        <v>41118</v>
      </c>
      <c r="D2239" t="s">
        <v>63</v>
      </c>
      <c r="E2239">
        <v>38</v>
      </c>
      <c r="F2239">
        <v>139.33079999999998</v>
      </c>
      <c r="G2239">
        <v>0.03</v>
      </c>
      <c r="H2239" t="s">
        <v>22</v>
      </c>
      <c r="I2239">
        <v>60.63</v>
      </c>
      <c r="J2239">
        <v>3.78</v>
      </c>
      <c r="K2239">
        <v>0.71</v>
      </c>
      <c r="L2239" t="s">
        <v>890</v>
      </c>
      <c r="M2239">
        <f t="shared" si="68"/>
        <v>13</v>
      </c>
      <c r="N2239" t="s">
        <v>703</v>
      </c>
      <c r="O2239" t="s">
        <v>704</v>
      </c>
      <c r="P2239" t="s">
        <v>33</v>
      </c>
      <c r="Q2239" t="s">
        <v>26</v>
      </c>
      <c r="R2239" t="s">
        <v>66</v>
      </c>
      <c r="S2239" t="s">
        <v>419</v>
      </c>
      <c r="T2239" t="s">
        <v>68</v>
      </c>
      <c r="U2239">
        <v>0.39</v>
      </c>
      <c r="V2239" s="1">
        <v>41120</v>
      </c>
      <c r="W2239">
        <f t="shared" si="69"/>
        <v>4.3091999999999997</v>
      </c>
    </row>
    <row r="2240" spans="1:23" x14ac:dyDescent="0.2">
      <c r="A2240">
        <v>2239</v>
      </c>
      <c r="B2240">
        <v>16164</v>
      </c>
      <c r="C2240" s="1">
        <v>40911</v>
      </c>
      <c r="D2240" t="s">
        <v>21</v>
      </c>
      <c r="E2240">
        <v>22</v>
      </c>
      <c r="F2240">
        <v>3333.5477999999998</v>
      </c>
      <c r="G2240">
        <v>7.0000000000000007E-2</v>
      </c>
      <c r="H2240" t="s">
        <v>22</v>
      </c>
      <c r="I2240">
        <v>1189.96</v>
      </c>
      <c r="J2240">
        <v>162.93</v>
      </c>
      <c r="K2240">
        <v>19.989999999999998</v>
      </c>
      <c r="L2240" t="s">
        <v>1228</v>
      </c>
      <c r="M2240">
        <f t="shared" si="68"/>
        <v>10</v>
      </c>
      <c r="N2240" t="s">
        <v>703</v>
      </c>
      <c r="O2240" t="s">
        <v>704</v>
      </c>
      <c r="P2240" t="s">
        <v>60</v>
      </c>
      <c r="Q2240" t="s">
        <v>26</v>
      </c>
      <c r="R2240" t="s">
        <v>76</v>
      </c>
      <c r="S2240" t="s">
        <v>449</v>
      </c>
      <c r="T2240" t="s">
        <v>39</v>
      </c>
      <c r="U2240">
        <v>0.39</v>
      </c>
      <c r="V2240" s="1">
        <v>40920</v>
      </c>
      <c r="W2240">
        <f t="shared" si="69"/>
        <v>250.91220000000001</v>
      </c>
    </row>
    <row r="2241" spans="1:23" x14ac:dyDescent="0.2">
      <c r="A2241">
        <v>2240</v>
      </c>
      <c r="B2241">
        <v>16164</v>
      </c>
      <c r="C2241" s="1">
        <v>40911</v>
      </c>
      <c r="D2241" t="s">
        <v>21</v>
      </c>
      <c r="E2241">
        <v>26</v>
      </c>
      <c r="F2241">
        <v>60.278399999999998</v>
      </c>
      <c r="G2241">
        <v>0.08</v>
      </c>
      <c r="H2241" t="s">
        <v>22</v>
      </c>
      <c r="I2241">
        <v>-70.73</v>
      </c>
      <c r="J2241">
        <v>2.52</v>
      </c>
      <c r="K2241">
        <v>4.28</v>
      </c>
      <c r="L2241" t="s">
        <v>1228</v>
      </c>
      <c r="M2241">
        <f t="shared" si="68"/>
        <v>10</v>
      </c>
      <c r="N2241" t="s">
        <v>703</v>
      </c>
      <c r="O2241" t="s">
        <v>704</v>
      </c>
      <c r="P2241" t="s">
        <v>60</v>
      </c>
      <c r="Q2241" t="s">
        <v>26</v>
      </c>
      <c r="R2241" t="s">
        <v>95</v>
      </c>
      <c r="S2241" t="s">
        <v>1109</v>
      </c>
      <c r="T2241" t="s">
        <v>68</v>
      </c>
      <c r="U2241">
        <v>0.44</v>
      </c>
      <c r="V2241" s="1">
        <v>40918</v>
      </c>
      <c r="W2241">
        <f t="shared" si="69"/>
        <v>5.2416</v>
      </c>
    </row>
    <row r="2242" spans="1:23" x14ac:dyDescent="0.2">
      <c r="A2242">
        <v>2241</v>
      </c>
      <c r="B2242">
        <v>16164</v>
      </c>
      <c r="C2242" s="1">
        <v>40911</v>
      </c>
      <c r="D2242" t="s">
        <v>21</v>
      </c>
      <c r="E2242">
        <v>26</v>
      </c>
      <c r="F2242">
        <v>2294.2633999999998</v>
      </c>
      <c r="G2242">
        <v>0.03</v>
      </c>
      <c r="H2242" t="s">
        <v>31</v>
      </c>
      <c r="I2242">
        <v>774.79</v>
      </c>
      <c r="J2242">
        <v>90.97</v>
      </c>
      <c r="K2242">
        <v>14</v>
      </c>
      <c r="L2242" t="s">
        <v>1228</v>
      </c>
      <c r="M2242">
        <f t="shared" si="68"/>
        <v>10</v>
      </c>
      <c r="N2242" t="s">
        <v>1905</v>
      </c>
      <c r="O2242" t="s">
        <v>673</v>
      </c>
      <c r="P2242" t="s">
        <v>60</v>
      </c>
      <c r="Q2242" t="s">
        <v>42</v>
      </c>
      <c r="R2242" t="s">
        <v>210</v>
      </c>
      <c r="S2242" t="s">
        <v>772</v>
      </c>
      <c r="T2242" t="s">
        <v>36</v>
      </c>
      <c r="U2242">
        <v>0.36</v>
      </c>
      <c r="V2242" s="1">
        <v>40915</v>
      </c>
      <c r="W2242">
        <f t="shared" si="69"/>
        <v>70.956599999999995</v>
      </c>
    </row>
    <row r="2243" spans="1:23" x14ac:dyDescent="0.2">
      <c r="A2243">
        <v>2242</v>
      </c>
      <c r="B2243">
        <v>16165</v>
      </c>
      <c r="C2243" s="1">
        <v>40381</v>
      </c>
      <c r="D2243" t="s">
        <v>45</v>
      </c>
      <c r="E2243">
        <v>4</v>
      </c>
      <c r="F2243">
        <v>121.6908</v>
      </c>
      <c r="G2243">
        <v>0.01</v>
      </c>
      <c r="H2243" t="s">
        <v>56</v>
      </c>
      <c r="I2243">
        <v>-125.16</v>
      </c>
      <c r="J2243">
        <v>30.73</v>
      </c>
      <c r="K2243">
        <v>4</v>
      </c>
      <c r="L2243" t="s">
        <v>1090</v>
      </c>
      <c r="M2243">
        <f t="shared" ref="M2243:M2306" si="70">LEN(L2243)</f>
        <v>14</v>
      </c>
      <c r="N2243" t="s">
        <v>672</v>
      </c>
      <c r="O2243" t="s">
        <v>673</v>
      </c>
      <c r="P2243" t="s">
        <v>25</v>
      </c>
      <c r="Q2243" t="s">
        <v>42</v>
      </c>
      <c r="R2243" t="s">
        <v>70</v>
      </c>
      <c r="S2243" t="s">
        <v>270</v>
      </c>
      <c r="T2243" t="s">
        <v>39</v>
      </c>
      <c r="U2243">
        <v>0.75</v>
      </c>
      <c r="V2243" s="1">
        <v>40383</v>
      </c>
      <c r="W2243">
        <f t="shared" ref="W2243:W2306" si="71">(J2243*E2243)*G2243</f>
        <v>1.2292000000000001</v>
      </c>
    </row>
    <row r="2244" spans="1:23" x14ac:dyDescent="0.2">
      <c r="A2244">
        <v>2243</v>
      </c>
      <c r="B2244">
        <v>16165</v>
      </c>
      <c r="C2244" s="1">
        <v>40381</v>
      </c>
      <c r="D2244" t="s">
        <v>45</v>
      </c>
      <c r="E2244">
        <v>24</v>
      </c>
      <c r="F2244">
        <v>1387.8575999999998</v>
      </c>
      <c r="G2244">
        <v>7.0000000000000007E-2</v>
      </c>
      <c r="H2244" t="s">
        <v>56</v>
      </c>
      <c r="I2244">
        <v>376.52</v>
      </c>
      <c r="J2244">
        <v>62.18</v>
      </c>
      <c r="K2244">
        <v>10.84</v>
      </c>
      <c r="L2244" t="s">
        <v>1090</v>
      </c>
      <c r="M2244">
        <f t="shared" si="70"/>
        <v>14</v>
      </c>
      <c r="N2244" t="s">
        <v>672</v>
      </c>
      <c r="O2244" t="s">
        <v>673</v>
      </c>
      <c r="P2244" t="s">
        <v>25</v>
      </c>
      <c r="Q2244" t="s">
        <v>49</v>
      </c>
      <c r="R2244" t="s">
        <v>50</v>
      </c>
      <c r="S2244" t="s">
        <v>1113</v>
      </c>
      <c r="T2244" t="s">
        <v>48</v>
      </c>
      <c r="U2244">
        <v>0.63</v>
      </c>
      <c r="V2244" s="1">
        <v>40382</v>
      </c>
      <c r="W2244">
        <f t="shared" si="71"/>
        <v>104.4624</v>
      </c>
    </row>
    <row r="2245" spans="1:23" x14ac:dyDescent="0.2">
      <c r="A2245">
        <v>2244</v>
      </c>
      <c r="B2245">
        <v>16165</v>
      </c>
      <c r="C2245" s="1">
        <v>40381</v>
      </c>
      <c r="D2245" t="s">
        <v>45</v>
      </c>
      <c r="E2245">
        <v>19</v>
      </c>
      <c r="F2245">
        <v>3339.9092999999998</v>
      </c>
      <c r="G2245">
        <v>0.09</v>
      </c>
      <c r="H2245" t="s">
        <v>56</v>
      </c>
      <c r="I2245">
        <v>183.28</v>
      </c>
      <c r="J2245">
        <v>193.17</v>
      </c>
      <c r="K2245">
        <v>19.989999999999998</v>
      </c>
      <c r="L2245" t="s">
        <v>1090</v>
      </c>
      <c r="M2245">
        <f t="shared" si="70"/>
        <v>14</v>
      </c>
      <c r="N2245" t="s">
        <v>672</v>
      </c>
      <c r="O2245" t="s">
        <v>673</v>
      </c>
      <c r="P2245" t="s">
        <v>25</v>
      </c>
      <c r="Q2245" t="s">
        <v>26</v>
      </c>
      <c r="R2245" t="s">
        <v>27</v>
      </c>
      <c r="S2245" t="s">
        <v>338</v>
      </c>
      <c r="T2245" t="s">
        <v>39</v>
      </c>
      <c r="U2245">
        <v>0.71</v>
      </c>
      <c r="V2245" s="1">
        <v>40381</v>
      </c>
      <c r="W2245">
        <f t="shared" si="71"/>
        <v>330.32069999999993</v>
      </c>
    </row>
    <row r="2246" spans="1:23" x14ac:dyDescent="0.2">
      <c r="A2246">
        <v>2245</v>
      </c>
      <c r="B2246">
        <v>16166</v>
      </c>
      <c r="C2246" s="1">
        <v>40209</v>
      </c>
      <c r="D2246" t="s">
        <v>78</v>
      </c>
      <c r="E2246">
        <v>36</v>
      </c>
      <c r="F2246">
        <v>71.416800000000009</v>
      </c>
      <c r="G2246">
        <v>0.09</v>
      </c>
      <c r="H2246" t="s">
        <v>22</v>
      </c>
      <c r="I2246">
        <v>-10.06</v>
      </c>
      <c r="J2246">
        <v>2.1800000000000002</v>
      </c>
      <c r="K2246">
        <v>1.38</v>
      </c>
      <c r="L2246" t="s">
        <v>2069</v>
      </c>
      <c r="M2246">
        <f t="shared" si="70"/>
        <v>14</v>
      </c>
      <c r="N2246" t="s">
        <v>703</v>
      </c>
      <c r="O2246" t="s">
        <v>704</v>
      </c>
      <c r="P2246" t="s">
        <v>25</v>
      </c>
      <c r="Q2246" t="s">
        <v>26</v>
      </c>
      <c r="R2246" t="s">
        <v>66</v>
      </c>
      <c r="S2246" t="s">
        <v>1577</v>
      </c>
      <c r="T2246" t="s">
        <v>68</v>
      </c>
      <c r="U2246">
        <v>0.44</v>
      </c>
      <c r="V2246" s="1">
        <v>40210</v>
      </c>
      <c r="W2246">
        <f t="shared" si="71"/>
        <v>7.0632000000000001</v>
      </c>
    </row>
    <row r="2247" spans="1:23" x14ac:dyDescent="0.2">
      <c r="A2247">
        <v>2246</v>
      </c>
      <c r="B2247">
        <v>16193</v>
      </c>
      <c r="C2247" s="1">
        <v>41008</v>
      </c>
      <c r="D2247" t="s">
        <v>45</v>
      </c>
      <c r="E2247">
        <v>8</v>
      </c>
      <c r="F2247">
        <v>278.08</v>
      </c>
      <c r="G2247">
        <v>0</v>
      </c>
      <c r="H2247" t="s">
        <v>22</v>
      </c>
      <c r="I2247">
        <v>6.4100000000000108</v>
      </c>
      <c r="J2247">
        <v>34.76</v>
      </c>
      <c r="K2247">
        <v>8.2200000000000006</v>
      </c>
      <c r="L2247" t="s">
        <v>137</v>
      </c>
      <c r="M2247">
        <f t="shared" si="70"/>
        <v>11</v>
      </c>
      <c r="N2247" t="s">
        <v>173</v>
      </c>
      <c r="O2247" t="s">
        <v>173</v>
      </c>
      <c r="P2247" t="s">
        <v>41</v>
      </c>
      <c r="Q2247" t="s">
        <v>26</v>
      </c>
      <c r="R2247" t="s">
        <v>27</v>
      </c>
      <c r="S2247" t="s">
        <v>247</v>
      </c>
      <c r="T2247" t="s">
        <v>39</v>
      </c>
      <c r="U2247">
        <v>0.56999999999999995</v>
      </c>
      <c r="V2247" s="1">
        <v>41010</v>
      </c>
      <c r="W2247">
        <f t="shared" si="71"/>
        <v>0</v>
      </c>
    </row>
    <row r="2248" spans="1:23" x14ac:dyDescent="0.2">
      <c r="A2248">
        <v>2247</v>
      </c>
      <c r="B2248">
        <v>16193</v>
      </c>
      <c r="C2248" s="1">
        <v>41008</v>
      </c>
      <c r="D2248" t="s">
        <v>45</v>
      </c>
      <c r="E2248">
        <v>29</v>
      </c>
      <c r="F2248">
        <v>1510.0503000000001</v>
      </c>
      <c r="G2248">
        <v>7.0000000000000007E-2</v>
      </c>
      <c r="H2248" t="s">
        <v>22</v>
      </c>
      <c r="I2248">
        <v>-183.678</v>
      </c>
      <c r="J2248">
        <v>55.99</v>
      </c>
      <c r="K2248">
        <v>5</v>
      </c>
      <c r="L2248" t="s">
        <v>137</v>
      </c>
      <c r="M2248">
        <f t="shared" si="70"/>
        <v>11</v>
      </c>
      <c r="N2248" t="s">
        <v>173</v>
      </c>
      <c r="O2248" t="s">
        <v>173</v>
      </c>
      <c r="P2248" t="s">
        <v>41</v>
      </c>
      <c r="Q2248" t="s">
        <v>42</v>
      </c>
      <c r="R2248" t="s">
        <v>43</v>
      </c>
      <c r="S2248" t="s">
        <v>248</v>
      </c>
      <c r="T2248" t="s">
        <v>52</v>
      </c>
      <c r="U2248">
        <v>0.83</v>
      </c>
      <c r="V2248" s="1">
        <v>41010</v>
      </c>
      <c r="W2248">
        <f t="shared" si="71"/>
        <v>113.65970000000002</v>
      </c>
    </row>
    <row r="2249" spans="1:23" x14ac:dyDescent="0.2">
      <c r="A2249">
        <v>2248</v>
      </c>
      <c r="B2249">
        <v>16194</v>
      </c>
      <c r="C2249" s="1">
        <v>40458</v>
      </c>
      <c r="D2249" t="s">
        <v>45</v>
      </c>
      <c r="E2249">
        <v>24</v>
      </c>
      <c r="F2249">
        <v>2781.8591999999999</v>
      </c>
      <c r="G2249">
        <v>0.08</v>
      </c>
      <c r="H2249" t="s">
        <v>22</v>
      </c>
      <c r="I2249">
        <v>315.48599999999999</v>
      </c>
      <c r="J2249">
        <v>125.99</v>
      </c>
      <c r="K2249">
        <v>4.2</v>
      </c>
      <c r="L2249" t="s">
        <v>1578</v>
      </c>
      <c r="M2249">
        <f t="shared" si="70"/>
        <v>15</v>
      </c>
      <c r="N2249" t="s">
        <v>974</v>
      </c>
      <c r="O2249" t="s">
        <v>512</v>
      </c>
      <c r="P2249" t="s">
        <v>25</v>
      </c>
      <c r="Q2249" t="s">
        <v>42</v>
      </c>
      <c r="R2249" t="s">
        <v>43</v>
      </c>
      <c r="S2249" t="s">
        <v>1579</v>
      </c>
      <c r="T2249" t="s">
        <v>39</v>
      </c>
      <c r="U2249">
        <v>0.59</v>
      </c>
      <c r="V2249" s="1">
        <v>40460</v>
      </c>
      <c r="W2249">
        <f t="shared" si="71"/>
        <v>241.90079999999998</v>
      </c>
    </row>
    <row r="2250" spans="1:23" x14ac:dyDescent="0.2">
      <c r="A2250">
        <v>2249</v>
      </c>
      <c r="B2250">
        <v>16196</v>
      </c>
      <c r="C2250" s="1">
        <v>40106</v>
      </c>
      <c r="D2250" t="s">
        <v>30</v>
      </c>
      <c r="E2250">
        <v>44</v>
      </c>
      <c r="F2250">
        <v>13699.4264</v>
      </c>
      <c r="G2250">
        <v>0.03</v>
      </c>
      <c r="H2250" t="s">
        <v>22</v>
      </c>
      <c r="I2250">
        <v>5034.1499999999996</v>
      </c>
      <c r="J2250">
        <v>320.98</v>
      </c>
      <c r="K2250">
        <v>24.49</v>
      </c>
      <c r="L2250" t="s">
        <v>1313</v>
      </c>
      <c r="M2250">
        <f t="shared" si="70"/>
        <v>15</v>
      </c>
      <c r="N2250" t="s">
        <v>1123</v>
      </c>
      <c r="O2250" t="s">
        <v>1123</v>
      </c>
      <c r="P2250" t="s">
        <v>60</v>
      </c>
      <c r="Q2250" t="s">
        <v>49</v>
      </c>
      <c r="R2250" t="s">
        <v>112</v>
      </c>
      <c r="S2250" t="s">
        <v>1191</v>
      </c>
      <c r="T2250" t="s">
        <v>29</v>
      </c>
      <c r="U2250">
        <v>0.55000000000000004</v>
      </c>
      <c r="V2250" s="1">
        <v>40108</v>
      </c>
      <c r="W2250">
        <f t="shared" si="71"/>
        <v>423.6936</v>
      </c>
    </row>
    <row r="2251" spans="1:23" x14ac:dyDescent="0.2">
      <c r="A2251">
        <v>2250</v>
      </c>
      <c r="B2251">
        <v>16196</v>
      </c>
      <c r="C2251" s="1">
        <v>40106</v>
      </c>
      <c r="D2251" t="s">
        <v>30</v>
      </c>
      <c r="E2251">
        <v>39</v>
      </c>
      <c r="F2251">
        <v>4618.7933999999996</v>
      </c>
      <c r="G2251">
        <v>0.06</v>
      </c>
      <c r="H2251" t="s">
        <v>22</v>
      </c>
      <c r="I2251">
        <v>671.94900000000007</v>
      </c>
      <c r="J2251">
        <v>125.99</v>
      </c>
      <c r="K2251">
        <v>8.8000000000000007</v>
      </c>
      <c r="L2251" t="s">
        <v>1313</v>
      </c>
      <c r="M2251">
        <f t="shared" si="70"/>
        <v>15</v>
      </c>
      <c r="N2251" t="s">
        <v>1123</v>
      </c>
      <c r="O2251" t="s">
        <v>1123</v>
      </c>
      <c r="P2251" t="s">
        <v>60</v>
      </c>
      <c r="Q2251" t="s">
        <v>42</v>
      </c>
      <c r="R2251" t="s">
        <v>43</v>
      </c>
      <c r="S2251" t="s">
        <v>800</v>
      </c>
      <c r="T2251" t="s">
        <v>39</v>
      </c>
      <c r="U2251">
        <v>0.59</v>
      </c>
      <c r="V2251" s="1">
        <v>40107</v>
      </c>
      <c r="W2251">
        <f t="shared" si="71"/>
        <v>294.81659999999999</v>
      </c>
    </row>
    <row r="2252" spans="1:23" x14ac:dyDescent="0.2">
      <c r="A2252">
        <v>2251</v>
      </c>
      <c r="B2252">
        <v>16197</v>
      </c>
      <c r="C2252" s="1">
        <v>41208</v>
      </c>
      <c r="D2252" t="s">
        <v>78</v>
      </c>
      <c r="E2252">
        <v>23</v>
      </c>
      <c r="F2252">
        <v>209.52999999999997</v>
      </c>
      <c r="G2252">
        <v>0</v>
      </c>
      <c r="H2252" t="s">
        <v>56</v>
      </c>
      <c r="I2252">
        <v>67.23</v>
      </c>
      <c r="J2252">
        <v>9.11</v>
      </c>
      <c r="K2252">
        <v>2.15</v>
      </c>
      <c r="L2252" t="s">
        <v>2007</v>
      </c>
      <c r="M2252">
        <f t="shared" si="70"/>
        <v>16</v>
      </c>
      <c r="N2252" t="s">
        <v>1813</v>
      </c>
      <c r="O2252" t="s">
        <v>512</v>
      </c>
      <c r="P2252" t="s">
        <v>33</v>
      </c>
      <c r="Q2252" t="s">
        <v>26</v>
      </c>
      <c r="R2252" t="s">
        <v>61</v>
      </c>
      <c r="S2252" t="s">
        <v>1402</v>
      </c>
      <c r="T2252" t="s">
        <v>68</v>
      </c>
      <c r="U2252">
        <v>0.4</v>
      </c>
      <c r="V2252" s="1">
        <v>41208</v>
      </c>
      <c r="W2252">
        <f t="shared" si="71"/>
        <v>0</v>
      </c>
    </row>
    <row r="2253" spans="1:23" x14ac:dyDescent="0.2">
      <c r="A2253">
        <v>2252</v>
      </c>
      <c r="B2253">
        <v>16197</v>
      </c>
      <c r="C2253" s="1">
        <v>41208</v>
      </c>
      <c r="D2253" t="s">
        <v>78</v>
      </c>
      <c r="E2253">
        <v>19</v>
      </c>
      <c r="F2253">
        <v>92.29440000000001</v>
      </c>
      <c r="G2253">
        <v>0.08</v>
      </c>
      <c r="H2253" t="s">
        <v>22</v>
      </c>
      <c r="I2253">
        <v>-58.16</v>
      </c>
      <c r="J2253">
        <v>5.28</v>
      </c>
      <c r="K2253">
        <v>5.85</v>
      </c>
      <c r="L2253" t="s">
        <v>2007</v>
      </c>
      <c r="M2253">
        <f t="shared" si="70"/>
        <v>16</v>
      </c>
      <c r="N2253" t="s">
        <v>1813</v>
      </c>
      <c r="O2253" t="s">
        <v>512</v>
      </c>
      <c r="P2253" t="s">
        <v>33</v>
      </c>
      <c r="Q2253" t="s">
        <v>26</v>
      </c>
      <c r="R2253" t="s">
        <v>61</v>
      </c>
      <c r="S2253" t="s">
        <v>2008</v>
      </c>
      <c r="T2253" t="s">
        <v>39</v>
      </c>
      <c r="U2253">
        <v>0.4</v>
      </c>
      <c r="V2253" s="1">
        <v>41209</v>
      </c>
      <c r="W2253">
        <f t="shared" si="71"/>
        <v>8.0256000000000007</v>
      </c>
    </row>
    <row r="2254" spans="1:23" x14ac:dyDescent="0.2">
      <c r="A2254">
        <v>2253</v>
      </c>
      <c r="B2254">
        <v>16225</v>
      </c>
      <c r="C2254" s="1">
        <v>39961</v>
      </c>
      <c r="D2254" t="s">
        <v>78</v>
      </c>
      <c r="E2254">
        <v>30</v>
      </c>
      <c r="F2254">
        <v>515.07000000000005</v>
      </c>
      <c r="G2254">
        <v>0.03</v>
      </c>
      <c r="H2254" t="s">
        <v>22</v>
      </c>
      <c r="I2254">
        <v>-82.5</v>
      </c>
      <c r="J2254">
        <v>17.7</v>
      </c>
      <c r="K2254">
        <v>9.4700000000000006</v>
      </c>
      <c r="L2254" t="s">
        <v>982</v>
      </c>
      <c r="M2254">
        <f t="shared" si="70"/>
        <v>13</v>
      </c>
      <c r="N2254" t="s">
        <v>672</v>
      </c>
      <c r="O2254" t="s">
        <v>673</v>
      </c>
      <c r="P2254" t="s">
        <v>33</v>
      </c>
      <c r="Q2254" t="s">
        <v>26</v>
      </c>
      <c r="R2254" t="s">
        <v>27</v>
      </c>
      <c r="S2254" t="s">
        <v>1446</v>
      </c>
      <c r="T2254" t="s">
        <v>39</v>
      </c>
      <c r="U2254">
        <v>0.59</v>
      </c>
      <c r="V2254" s="1">
        <v>39963</v>
      </c>
      <c r="W2254">
        <f t="shared" si="71"/>
        <v>15.93</v>
      </c>
    </row>
    <row r="2255" spans="1:23" x14ac:dyDescent="0.2">
      <c r="A2255">
        <v>2254</v>
      </c>
      <c r="B2255">
        <v>16229</v>
      </c>
      <c r="C2255" s="1">
        <v>39901</v>
      </c>
      <c r="D2255" t="s">
        <v>30</v>
      </c>
      <c r="E2255">
        <v>27</v>
      </c>
      <c r="F2255">
        <v>1062.2015999999999</v>
      </c>
      <c r="G2255">
        <v>0.04</v>
      </c>
      <c r="H2255" t="s">
        <v>22</v>
      </c>
      <c r="I2255">
        <v>-89.5</v>
      </c>
      <c r="J2255">
        <v>40.98</v>
      </c>
      <c r="K2255">
        <v>6.5</v>
      </c>
      <c r="L2255" t="s">
        <v>1472</v>
      </c>
      <c r="M2255">
        <f t="shared" si="70"/>
        <v>10</v>
      </c>
      <c r="N2255" t="s">
        <v>2012</v>
      </c>
      <c r="O2255" t="s">
        <v>2012</v>
      </c>
      <c r="P2255" t="s">
        <v>25</v>
      </c>
      <c r="Q2255" t="s">
        <v>42</v>
      </c>
      <c r="R2255" t="s">
        <v>70</v>
      </c>
      <c r="S2255" t="s">
        <v>1120</v>
      </c>
      <c r="T2255" t="s">
        <v>39</v>
      </c>
      <c r="U2255">
        <v>0.74</v>
      </c>
      <c r="V2255" s="1">
        <v>39902</v>
      </c>
      <c r="W2255">
        <f t="shared" si="71"/>
        <v>44.258399999999995</v>
      </c>
    </row>
    <row r="2256" spans="1:23" x14ac:dyDescent="0.2">
      <c r="A2256">
        <v>2255</v>
      </c>
      <c r="B2256">
        <v>16229</v>
      </c>
      <c r="C2256" s="1">
        <v>39901</v>
      </c>
      <c r="D2256" t="s">
        <v>30</v>
      </c>
      <c r="E2256">
        <v>19</v>
      </c>
      <c r="F2256">
        <v>649.61950000000002</v>
      </c>
      <c r="G2256">
        <v>0.05</v>
      </c>
      <c r="H2256" t="s">
        <v>22</v>
      </c>
      <c r="I2256">
        <v>143.79300000000001</v>
      </c>
      <c r="J2256">
        <v>35.99</v>
      </c>
      <c r="K2256">
        <v>3.3</v>
      </c>
      <c r="L2256" t="s">
        <v>1472</v>
      </c>
      <c r="M2256">
        <f t="shared" si="70"/>
        <v>10</v>
      </c>
      <c r="N2256" t="s">
        <v>974</v>
      </c>
      <c r="O2256" t="s">
        <v>512</v>
      </c>
      <c r="P2256" t="s">
        <v>25</v>
      </c>
      <c r="Q2256" t="s">
        <v>42</v>
      </c>
      <c r="R2256" t="s">
        <v>43</v>
      </c>
      <c r="S2256" t="s">
        <v>417</v>
      </c>
      <c r="T2256" t="s">
        <v>52</v>
      </c>
      <c r="U2256">
        <v>0.39</v>
      </c>
      <c r="V2256" s="1">
        <v>39903</v>
      </c>
      <c r="W2256">
        <f t="shared" si="71"/>
        <v>34.190500000000007</v>
      </c>
    </row>
    <row r="2257" spans="1:23" x14ac:dyDescent="0.2">
      <c r="A2257">
        <v>2256</v>
      </c>
      <c r="B2257">
        <v>16230</v>
      </c>
      <c r="C2257" s="1">
        <v>40236</v>
      </c>
      <c r="D2257" t="s">
        <v>21</v>
      </c>
      <c r="E2257">
        <v>2</v>
      </c>
      <c r="F2257">
        <v>13.3042</v>
      </c>
      <c r="G2257">
        <v>0.09</v>
      </c>
      <c r="H2257" t="s">
        <v>22</v>
      </c>
      <c r="I2257">
        <v>-7.86</v>
      </c>
      <c r="J2257">
        <v>7.31</v>
      </c>
      <c r="K2257">
        <v>0.49</v>
      </c>
      <c r="L2257" t="s">
        <v>795</v>
      </c>
      <c r="M2257">
        <f t="shared" si="70"/>
        <v>12</v>
      </c>
      <c r="N2257" t="s">
        <v>703</v>
      </c>
      <c r="O2257" t="s">
        <v>704</v>
      </c>
      <c r="P2257" t="s">
        <v>41</v>
      </c>
      <c r="Q2257" t="s">
        <v>26</v>
      </c>
      <c r="R2257" t="s">
        <v>88</v>
      </c>
      <c r="S2257" t="s">
        <v>107</v>
      </c>
      <c r="T2257" t="s">
        <v>39</v>
      </c>
      <c r="U2257">
        <v>0.38</v>
      </c>
      <c r="V2257" s="1">
        <v>40238</v>
      </c>
      <c r="W2257">
        <f t="shared" si="71"/>
        <v>1.3157999999999999</v>
      </c>
    </row>
    <row r="2258" spans="1:23" x14ac:dyDescent="0.2">
      <c r="A2258">
        <v>2257</v>
      </c>
      <c r="B2258">
        <v>16230</v>
      </c>
      <c r="C2258" s="1">
        <v>40236</v>
      </c>
      <c r="D2258" t="s">
        <v>21</v>
      </c>
      <c r="E2258">
        <v>27</v>
      </c>
      <c r="F2258">
        <v>3324.2723999999998</v>
      </c>
      <c r="G2258">
        <v>0.06</v>
      </c>
      <c r="H2258" t="s">
        <v>31</v>
      </c>
      <c r="I2258">
        <v>-801.09</v>
      </c>
      <c r="J2258">
        <v>130.97999999999999</v>
      </c>
      <c r="K2258">
        <v>54.74</v>
      </c>
      <c r="L2258" t="s">
        <v>795</v>
      </c>
      <c r="M2258">
        <f t="shared" si="70"/>
        <v>12</v>
      </c>
      <c r="N2258" t="s">
        <v>703</v>
      </c>
      <c r="O2258" t="s">
        <v>704</v>
      </c>
      <c r="P2258" t="s">
        <v>41</v>
      </c>
      <c r="Q2258" t="s">
        <v>49</v>
      </c>
      <c r="R2258" t="s">
        <v>80</v>
      </c>
      <c r="S2258" t="s">
        <v>807</v>
      </c>
      <c r="T2258" t="s">
        <v>82</v>
      </c>
      <c r="U2258">
        <v>0.69</v>
      </c>
      <c r="V2258" s="1">
        <v>40238</v>
      </c>
      <c r="W2258">
        <f t="shared" si="71"/>
        <v>212.18759999999997</v>
      </c>
    </row>
    <row r="2259" spans="1:23" x14ac:dyDescent="0.2">
      <c r="A2259">
        <v>2258</v>
      </c>
      <c r="B2259">
        <v>16230</v>
      </c>
      <c r="C2259" s="1">
        <v>40236</v>
      </c>
      <c r="D2259" t="s">
        <v>21</v>
      </c>
      <c r="E2259">
        <v>15</v>
      </c>
      <c r="F2259">
        <v>674.95799999999997</v>
      </c>
      <c r="G2259">
        <v>0.08</v>
      </c>
      <c r="H2259" t="s">
        <v>22</v>
      </c>
      <c r="I2259">
        <v>223.76</v>
      </c>
      <c r="J2259">
        <v>48.91</v>
      </c>
      <c r="K2259">
        <v>5.81</v>
      </c>
      <c r="L2259" t="s">
        <v>795</v>
      </c>
      <c r="M2259">
        <f t="shared" si="70"/>
        <v>12</v>
      </c>
      <c r="N2259" t="s">
        <v>703</v>
      </c>
      <c r="O2259" t="s">
        <v>704</v>
      </c>
      <c r="P2259" t="s">
        <v>41</v>
      </c>
      <c r="Q2259" t="s">
        <v>26</v>
      </c>
      <c r="R2259" t="s">
        <v>61</v>
      </c>
      <c r="S2259" t="s">
        <v>183</v>
      </c>
      <c r="T2259" t="s">
        <v>39</v>
      </c>
      <c r="U2259">
        <v>0.38</v>
      </c>
      <c r="V2259" s="1">
        <v>40243</v>
      </c>
      <c r="W2259">
        <f t="shared" si="71"/>
        <v>58.692</v>
      </c>
    </row>
    <row r="2260" spans="1:23" x14ac:dyDescent="0.2">
      <c r="A2260">
        <v>2259</v>
      </c>
      <c r="B2260">
        <v>16230</v>
      </c>
      <c r="C2260" s="1">
        <v>40236</v>
      </c>
      <c r="D2260" t="s">
        <v>21</v>
      </c>
      <c r="E2260">
        <v>40</v>
      </c>
      <c r="F2260">
        <v>4441.2</v>
      </c>
      <c r="G2260">
        <v>0</v>
      </c>
      <c r="H2260" t="s">
        <v>22</v>
      </c>
      <c r="I2260">
        <v>506.86</v>
      </c>
      <c r="J2260">
        <v>111.03</v>
      </c>
      <c r="K2260">
        <v>8.64</v>
      </c>
      <c r="L2260" t="s">
        <v>795</v>
      </c>
      <c r="M2260">
        <f t="shared" si="70"/>
        <v>12</v>
      </c>
      <c r="N2260" t="s">
        <v>703</v>
      </c>
      <c r="O2260" t="s">
        <v>704</v>
      </c>
      <c r="P2260" t="s">
        <v>41</v>
      </c>
      <c r="Q2260" t="s">
        <v>26</v>
      </c>
      <c r="R2260" t="s">
        <v>27</v>
      </c>
      <c r="S2260" t="s">
        <v>199</v>
      </c>
      <c r="T2260" t="s">
        <v>39</v>
      </c>
      <c r="U2260">
        <v>0.78</v>
      </c>
      <c r="V2260" s="1">
        <v>40241</v>
      </c>
      <c r="W2260">
        <f t="shared" si="71"/>
        <v>0</v>
      </c>
    </row>
    <row r="2261" spans="1:23" x14ac:dyDescent="0.2">
      <c r="A2261">
        <v>2260</v>
      </c>
      <c r="B2261">
        <v>16231</v>
      </c>
      <c r="C2261" s="1">
        <v>41156</v>
      </c>
      <c r="D2261" t="s">
        <v>21</v>
      </c>
      <c r="E2261">
        <v>20</v>
      </c>
      <c r="F2261">
        <v>2315.5139999999997</v>
      </c>
      <c r="G2261">
        <v>7.0000000000000007E-2</v>
      </c>
      <c r="H2261" t="s">
        <v>31</v>
      </c>
      <c r="I2261">
        <v>-500.45710000000014</v>
      </c>
      <c r="J2261">
        <v>124.49</v>
      </c>
      <c r="K2261">
        <v>51.94</v>
      </c>
      <c r="L2261" t="s">
        <v>1472</v>
      </c>
      <c r="M2261">
        <f t="shared" si="70"/>
        <v>10</v>
      </c>
      <c r="N2261" t="s">
        <v>974</v>
      </c>
      <c r="O2261" t="s">
        <v>512</v>
      </c>
      <c r="P2261" t="s">
        <v>33</v>
      </c>
      <c r="Q2261" t="s">
        <v>49</v>
      </c>
      <c r="R2261" t="s">
        <v>83</v>
      </c>
      <c r="S2261" t="s">
        <v>432</v>
      </c>
      <c r="T2261" t="s">
        <v>82</v>
      </c>
      <c r="U2261">
        <v>0.63</v>
      </c>
      <c r="V2261" s="1">
        <v>41161</v>
      </c>
      <c r="W2261">
        <f t="shared" si="71"/>
        <v>174.286</v>
      </c>
    </row>
    <row r="2262" spans="1:23" x14ac:dyDescent="0.2">
      <c r="A2262">
        <v>2261</v>
      </c>
      <c r="B2262">
        <v>16257</v>
      </c>
      <c r="C2262" s="1">
        <v>41034</v>
      </c>
      <c r="D2262" t="s">
        <v>45</v>
      </c>
      <c r="E2262">
        <v>16</v>
      </c>
      <c r="F2262">
        <v>92.809600000000003</v>
      </c>
      <c r="G2262">
        <v>0.03</v>
      </c>
      <c r="H2262" t="s">
        <v>22</v>
      </c>
      <c r="I2262">
        <v>16.329999999999998</v>
      </c>
      <c r="J2262">
        <v>5.98</v>
      </c>
      <c r="K2262">
        <v>2.5</v>
      </c>
      <c r="L2262" t="s">
        <v>920</v>
      </c>
      <c r="M2262">
        <f t="shared" si="70"/>
        <v>12</v>
      </c>
      <c r="N2262" t="s">
        <v>703</v>
      </c>
      <c r="O2262" t="s">
        <v>704</v>
      </c>
      <c r="P2262" t="s">
        <v>60</v>
      </c>
      <c r="Q2262" t="s">
        <v>26</v>
      </c>
      <c r="R2262" t="s">
        <v>76</v>
      </c>
      <c r="S2262" t="s">
        <v>625</v>
      </c>
      <c r="T2262" t="s">
        <v>39</v>
      </c>
      <c r="U2262">
        <v>0.36</v>
      </c>
      <c r="V2262" s="1">
        <v>41035</v>
      </c>
      <c r="W2262">
        <f t="shared" si="71"/>
        <v>2.8704000000000001</v>
      </c>
    </row>
    <row r="2263" spans="1:23" x14ac:dyDescent="0.2">
      <c r="A2263">
        <v>2262</v>
      </c>
      <c r="B2263">
        <v>16258</v>
      </c>
      <c r="C2263" s="1">
        <v>40730</v>
      </c>
      <c r="D2263" t="s">
        <v>63</v>
      </c>
      <c r="E2263">
        <v>1</v>
      </c>
      <c r="F2263">
        <v>4.7310000000000008</v>
      </c>
      <c r="G2263">
        <v>0.05</v>
      </c>
      <c r="H2263" t="s">
        <v>22</v>
      </c>
      <c r="I2263">
        <v>-6.78</v>
      </c>
      <c r="J2263">
        <v>4.9800000000000004</v>
      </c>
      <c r="K2263">
        <v>4.72</v>
      </c>
      <c r="L2263" t="s">
        <v>1819</v>
      </c>
      <c r="M2263">
        <f t="shared" si="70"/>
        <v>9</v>
      </c>
      <c r="N2263" t="s">
        <v>1813</v>
      </c>
      <c r="O2263" t="s">
        <v>512</v>
      </c>
      <c r="P2263" t="s">
        <v>41</v>
      </c>
      <c r="Q2263" t="s">
        <v>26</v>
      </c>
      <c r="R2263" t="s">
        <v>61</v>
      </c>
      <c r="S2263" t="s">
        <v>968</v>
      </c>
      <c r="T2263" t="s">
        <v>39</v>
      </c>
      <c r="U2263">
        <v>0.36</v>
      </c>
      <c r="V2263" s="1">
        <v>40731</v>
      </c>
      <c r="W2263">
        <f t="shared" si="71"/>
        <v>0.24900000000000003</v>
      </c>
    </row>
    <row r="2264" spans="1:23" x14ac:dyDescent="0.2">
      <c r="A2264">
        <v>2263</v>
      </c>
      <c r="B2264">
        <v>16258</v>
      </c>
      <c r="C2264" s="1">
        <v>40730</v>
      </c>
      <c r="D2264" t="s">
        <v>63</v>
      </c>
      <c r="E2264">
        <v>48</v>
      </c>
      <c r="F2264">
        <v>329.64480000000003</v>
      </c>
      <c r="G2264">
        <v>0.03</v>
      </c>
      <c r="H2264" t="s">
        <v>22</v>
      </c>
      <c r="I2264">
        <v>45.31</v>
      </c>
      <c r="J2264">
        <v>7.08</v>
      </c>
      <c r="K2264">
        <v>2.35</v>
      </c>
      <c r="L2264" t="s">
        <v>1819</v>
      </c>
      <c r="M2264">
        <f t="shared" si="70"/>
        <v>9</v>
      </c>
      <c r="N2264" t="s">
        <v>1813</v>
      </c>
      <c r="O2264" t="s">
        <v>512</v>
      </c>
      <c r="P2264" t="s">
        <v>41</v>
      </c>
      <c r="Q2264" t="s">
        <v>26</v>
      </c>
      <c r="R2264" t="s">
        <v>95</v>
      </c>
      <c r="S2264" t="s">
        <v>286</v>
      </c>
      <c r="T2264" t="s">
        <v>68</v>
      </c>
      <c r="U2264">
        <v>0.47</v>
      </c>
      <c r="V2264" s="1">
        <v>40732</v>
      </c>
      <c r="W2264">
        <f t="shared" si="71"/>
        <v>10.1952</v>
      </c>
    </row>
    <row r="2265" spans="1:23" x14ac:dyDescent="0.2">
      <c r="A2265">
        <v>2264</v>
      </c>
      <c r="B2265">
        <v>16260</v>
      </c>
      <c r="C2265" s="1">
        <v>40860</v>
      </c>
      <c r="D2265" t="s">
        <v>30</v>
      </c>
      <c r="E2265">
        <v>47</v>
      </c>
      <c r="F2265">
        <v>18657.599400000003</v>
      </c>
      <c r="G2265">
        <v>0.01</v>
      </c>
      <c r="H2265" t="s">
        <v>31</v>
      </c>
      <c r="I2265">
        <v>-969.0483660000001</v>
      </c>
      <c r="J2265">
        <v>400.98</v>
      </c>
      <c r="K2265">
        <v>42.52</v>
      </c>
      <c r="L2265" t="s">
        <v>1364</v>
      </c>
      <c r="M2265">
        <f t="shared" si="70"/>
        <v>14</v>
      </c>
      <c r="N2265" t="s">
        <v>1123</v>
      </c>
      <c r="O2265" t="s">
        <v>1123</v>
      </c>
      <c r="P2265" t="s">
        <v>41</v>
      </c>
      <c r="Q2265" t="s">
        <v>49</v>
      </c>
      <c r="R2265" t="s">
        <v>83</v>
      </c>
      <c r="S2265" t="s">
        <v>1136</v>
      </c>
      <c r="T2265" t="s">
        <v>82</v>
      </c>
      <c r="U2265">
        <v>0.71</v>
      </c>
      <c r="V2265" s="1">
        <v>40861</v>
      </c>
      <c r="W2265">
        <f t="shared" si="71"/>
        <v>188.46060000000003</v>
      </c>
    </row>
    <row r="2266" spans="1:23" x14ac:dyDescent="0.2">
      <c r="A2266">
        <v>2265</v>
      </c>
      <c r="B2266">
        <v>16262</v>
      </c>
      <c r="C2266" s="1">
        <v>40544</v>
      </c>
      <c r="D2266" t="s">
        <v>21</v>
      </c>
      <c r="E2266">
        <v>11</v>
      </c>
      <c r="F2266">
        <v>53.561199999999999</v>
      </c>
      <c r="G2266">
        <v>0.06</v>
      </c>
      <c r="H2266" t="s">
        <v>56</v>
      </c>
      <c r="I2266">
        <v>9.5299999999999994</v>
      </c>
      <c r="J2266">
        <v>5.18</v>
      </c>
      <c r="K2266">
        <v>2.04</v>
      </c>
      <c r="L2266" t="s">
        <v>1849</v>
      </c>
      <c r="M2266">
        <f t="shared" si="70"/>
        <v>16</v>
      </c>
      <c r="N2266" t="s">
        <v>672</v>
      </c>
      <c r="O2266" t="s">
        <v>673</v>
      </c>
      <c r="P2266" t="s">
        <v>33</v>
      </c>
      <c r="Q2266" t="s">
        <v>26</v>
      </c>
      <c r="R2266" t="s">
        <v>61</v>
      </c>
      <c r="S2266" t="s">
        <v>391</v>
      </c>
      <c r="T2266" t="s">
        <v>68</v>
      </c>
      <c r="U2266">
        <v>0.36</v>
      </c>
      <c r="V2266" s="1">
        <v>40551</v>
      </c>
      <c r="W2266">
        <f t="shared" si="71"/>
        <v>3.4187999999999996</v>
      </c>
    </row>
    <row r="2267" spans="1:23" x14ac:dyDescent="0.2">
      <c r="A2267">
        <v>2266</v>
      </c>
      <c r="B2267">
        <v>16289</v>
      </c>
      <c r="C2267" s="1">
        <v>40376</v>
      </c>
      <c r="D2267" t="s">
        <v>30</v>
      </c>
      <c r="E2267">
        <v>49</v>
      </c>
      <c r="F2267">
        <v>6111.7748999999994</v>
      </c>
      <c r="G2267">
        <v>0.01</v>
      </c>
      <c r="H2267" t="s">
        <v>22</v>
      </c>
      <c r="I2267">
        <v>2040.8670000000002</v>
      </c>
      <c r="J2267">
        <v>125.99</v>
      </c>
      <c r="K2267">
        <v>2.5</v>
      </c>
      <c r="L2267" t="s">
        <v>1821</v>
      </c>
      <c r="M2267">
        <f t="shared" si="70"/>
        <v>8</v>
      </c>
      <c r="N2267" t="s">
        <v>672</v>
      </c>
      <c r="O2267" t="s">
        <v>673</v>
      </c>
      <c r="P2267" t="s">
        <v>41</v>
      </c>
      <c r="Q2267" t="s">
        <v>42</v>
      </c>
      <c r="R2267" t="s">
        <v>43</v>
      </c>
      <c r="S2267" t="s">
        <v>1836</v>
      </c>
      <c r="T2267" t="s">
        <v>39</v>
      </c>
      <c r="U2267">
        <v>0.57999999999999996</v>
      </c>
      <c r="V2267" s="1">
        <v>40378</v>
      </c>
      <c r="W2267">
        <f t="shared" si="71"/>
        <v>61.735099999999996</v>
      </c>
    </row>
    <row r="2268" spans="1:23" x14ac:dyDescent="0.2">
      <c r="A2268">
        <v>2267</v>
      </c>
      <c r="B2268">
        <v>16289</v>
      </c>
      <c r="C2268" s="1">
        <v>40376</v>
      </c>
      <c r="D2268" t="s">
        <v>30</v>
      </c>
      <c r="E2268">
        <v>37</v>
      </c>
      <c r="F2268">
        <v>411.44740000000002</v>
      </c>
      <c r="G2268">
        <v>0.09</v>
      </c>
      <c r="H2268" t="s">
        <v>22</v>
      </c>
      <c r="I2268">
        <v>96.95</v>
      </c>
      <c r="J2268">
        <v>12.22</v>
      </c>
      <c r="K2268">
        <v>2.85</v>
      </c>
      <c r="L2268" t="s">
        <v>1821</v>
      </c>
      <c r="M2268">
        <f t="shared" si="70"/>
        <v>8</v>
      </c>
      <c r="N2268" t="s">
        <v>1813</v>
      </c>
      <c r="O2268" t="s">
        <v>512</v>
      </c>
      <c r="P2268" t="s">
        <v>41</v>
      </c>
      <c r="Q2268" t="s">
        <v>49</v>
      </c>
      <c r="R2268" t="s">
        <v>50</v>
      </c>
      <c r="S2268" t="s">
        <v>245</v>
      </c>
      <c r="T2268" t="s">
        <v>52</v>
      </c>
      <c r="U2268">
        <v>0.55000000000000004</v>
      </c>
      <c r="V2268" s="1">
        <v>40378</v>
      </c>
      <c r="W2268">
        <f t="shared" si="71"/>
        <v>40.692600000000006</v>
      </c>
    </row>
    <row r="2269" spans="1:23" x14ac:dyDescent="0.2">
      <c r="A2269">
        <v>2268</v>
      </c>
      <c r="B2269">
        <v>16291</v>
      </c>
      <c r="C2269" s="1">
        <v>40641</v>
      </c>
      <c r="D2269" t="s">
        <v>45</v>
      </c>
      <c r="E2269">
        <v>31</v>
      </c>
      <c r="F2269">
        <v>841.51980000000015</v>
      </c>
      <c r="G2269">
        <v>0.01</v>
      </c>
      <c r="H2269" t="s">
        <v>22</v>
      </c>
      <c r="I2269">
        <v>-27.79</v>
      </c>
      <c r="J2269">
        <v>27.42</v>
      </c>
      <c r="K2269">
        <v>19.46</v>
      </c>
      <c r="L2269" t="s">
        <v>1273</v>
      </c>
      <c r="M2269">
        <f t="shared" si="70"/>
        <v>11</v>
      </c>
      <c r="N2269" t="s">
        <v>1123</v>
      </c>
      <c r="O2269" t="s">
        <v>1123</v>
      </c>
      <c r="P2269" t="s">
        <v>33</v>
      </c>
      <c r="Q2269" t="s">
        <v>49</v>
      </c>
      <c r="R2269" t="s">
        <v>50</v>
      </c>
      <c r="S2269" t="s">
        <v>1024</v>
      </c>
      <c r="T2269" t="s">
        <v>39</v>
      </c>
      <c r="U2269">
        <v>0.44</v>
      </c>
      <c r="V2269" s="1">
        <v>40642</v>
      </c>
      <c r="W2269">
        <f t="shared" si="71"/>
        <v>8.5002000000000013</v>
      </c>
    </row>
    <row r="2270" spans="1:23" x14ac:dyDescent="0.2">
      <c r="A2270">
        <v>2269</v>
      </c>
      <c r="B2270">
        <v>16320</v>
      </c>
      <c r="C2270" s="1">
        <v>40836</v>
      </c>
      <c r="D2270" t="s">
        <v>45</v>
      </c>
      <c r="E2270">
        <v>17</v>
      </c>
      <c r="F2270">
        <v>2141.83</v>
      </c>
      <c r="G2270">
        <v>0</v>
      </c>
      <c r="H2270" t="s">
        <v>22</v>
      </c>
      <c r="I2270">
        <v>176.86799999999999</v>
      </c>
      <c r="J2270">
        <v>125.99</v>
      </c>
      <c r="K2270">
        <v>8.08</v>
      </c>
      <c r="L2270" t="s">
        <v>585</v>
      </c>
      <c r="M2270">
        <f t="shared" si="70"/>
        <v>13</v>
      </c>
      <c r="N2270" t="s">
        <v>511</v>
      </c>
      <c r="O2270" t="s">
        <v>512</v>
      </c>
      <c r="P2270" t="s">
        <v>25</v>
      </c>
      <c r="Q2270" t="s">
        <v>42</v>
      </c>
      <c r="R2270" t="s">
        <v>43</v>
      </c>
      <c r="S2270" t="s">
        <v>586</v>
      </c>
      <c r="T2270" t="s">
        <v>39</v>
      </c>
      <c r="U2270">
        <v>0.56999999999999995</v>
      </c>
      <c r="V2270" s="1">
        <v>40838</v>
      </c>
      <c r="W2270">
        <f t="shared" si="71"/>
        <v>0</v>
      </c>
    </row>
    <row r="2271" spans="1:23" x14ac:dyDescent="0.2">
      <c r="A2271">
        <v>2270</v>
      </c>
      <c r="B2271">
        <v>16321</v>
      </c>
      <c r="C2271" s="1">
        <v>40087</v>
      </c>
      <c r="D2271" t="s">
        <v>45</v>
      </c>
      <c r="E2271">
        <v>50</v>
      </c>
      <c r="F2271">
        <v>6928.7100000000009</v>
      </c>
      <c r="G2271">
        <v>0.03</v>
      </c>
      <c r="H2271" t="s">
        <v>22</v>
      </c>
      <c r="I2271">
        <v>1871.26</v>
      </c>
      <c r="J2271">
        <v>142.86000000000001</v>
      </c>
      <c r="K2271">
        <v>19.989999999999998</v>
      </c>
      <c r="L2271" t="s">
        <v>347</v>
      </c>
      <c r="M2271">
        <f t="shared" si="70"/>
        <v>10</v>
      </c>
      <c r="N2271" t="s">
        <v>672</v>
      </c>
      <c r="O2271" t="s">
        <v>673</v>
      </c>
      <c r="P2271" t="s">
        <v>41</v>
      </c>
      <c r="Q2271" t="s">
        <v>26</v>
      </c>
      <c r="R2271" t="s">
        <v>27</v>
      </c>
      <c r="S2271" t="s">
        <v>887</v>
      </c>
      <c r="T2271" t="s">
        <v>39</v>
      </c>
      <c r="U2271">
        <v>0.56000000000000005</v>
      </c>
      <c r="V2271" s="1">
        <v>40089</v>
      </c>
      <c r="W2271">
        <f t="shared" si="71"/>
        <v>214.29000000000002</v>
      </c>
    </row>
    <row r="2272" spans="1:23" x14ac:dyDescent="0.2">
      <c r="A2272">
        <v>2271</v>
      </c>
      <c r="B2272">
        <v>16326</v>
      </c>
      <c r="C2272" s="1">
        <v>40308</v>
      </c>
      <c r="D2272" t="s">
        <v>30</v>
      </c>
      <c r="E2272">
        <v>39</v>
      </c>
      <c r="F2272">
        <v>1493.5283999999997</v>
      </c>
      <c r="G2272">
        <v>0.03</v>
      </c>
      <c r="H2272" t="s">
        <v>22</v>
      </c>
      <c r="I2272">
        <v>471.35</v>
      </c>
      <c r="J2272">
        <v>39.479999999999997</v>
      </c>
      <c r="K2272">
        <v>1.99</v>
      </c>
      <c r="L2272" t="s">
        <v>1166</v>
      </c>
      <c r="M2272">
        <f t="shared" si="70"/>
        <v>14</v>
      </c>
      <c r="N2272" t="s">
        <v>1123</v>
      </c>
      <c r="O2272" t="s">
        <v>1123</v>
      </c>
      <c r="P2272" t="s">
        <v>41</v>
      </c>
      <c r="Q2272" t="s">
        <v>42</v>
      </c>
      <c r="R2272" t="s">
        <v>70</v>
      </c>
      <c r="S2272" t="s">
        <v>161</v>
      </c>
      <c r="T2272" t="s">
        <v>52</v>
      </c>
      <c r="U2272">
        <v>0.54</v>
      </c>
      <c r="V2272" s="1">
        <v>40310</v>
      </c>
      <c r="W2272">
        <f t="shared" si="71"/>
        <v>46.191599999999994</v>
      </c>
    </row>
    <row r="2273" spans="1:23" x14ac:dyDescent="0.2">
      <c r="A2273">
        <v>2272</v>
      </c>
      <c r="B2273">
        <v>16326</v>
      </c>
      <c r="C2273" s="1">
        <v>40308</v>
      </c>
      <c r="D2273" t="s">
        <v>30</v>
      </c>
      <c r="E2273">
        <v>39</v>
      </c>
      <c r="F2273">
        <v>136.0086</v>
      </c>
      <c r="G2273">
        <v>0.06</v>
      </c>
      <c r="H2273" t="s">
        <v>22</v>
      </c>
      <c r="I2273">
        <v>14.13</v>
      </c>
      <c r="J2273">
        <v>3.71</v>
      </c>
      <c r="K2273">
        <v>1.93</v>
      </c>
      <c r="L2273" t="s">
        <v>1166</v>
      </c>
      <c r="M2273">
        <f t="shared" si="70"/>
        <v>14</v>
      </c>
      <c r="N2273" t="s">
        <v>1123</v>
      </c>
      <c r="O2273" t="s">
        <v>1123</v>
      </c>
      <c r="P2273" t="s">
        <v>41</v>
      </c>
      <c r="Q2273" t="s">
        <v>26</v>
      </c>
      <c r="R2273" t="s">
        <v>61</v>
      </c>
      <c r="S2273" t="s">
        <v>1170</v>
      </c>
      <c r="T2273" t="s">
        <v>68</v>
      </c>
      <c r="U2273">
        <v>0.35</v>
      </c>
      <c r="V2273" s="1">
        <v>40308</v>
      </c>
      <c r="W2273">
        <f t="shared" si="71"/>
        <v>8.6814</v>
      </c>
    </row>
    <row r="2274" spans="1:23" x14ac:dyDescent="0.2">
      <c r="A2274">
        <v>2273</v>
      </c>
      <c r="B2274">
        <v>16352</v>
      </c>
      <c r="C2274" s="1">
        <v>41120</v>
      </c>
      <c r="D2274" t="s">
        <v>63</v>
      </c>
      <c r="E2274">
        <v>16</v>
      </c>
      <c r="F2274">
        <v>100.56960000000001</v>
      </c>
      <c r="G2274">
        <v>0.03</v>
      </c>
      <c r="H2274" t="s">
        <v>22</v>
      </c>
      <c r="I2274">
        <v>-43.43</v>
      </c>
      <c r="J2274">
        <v>6.48</v>
      </c>
      <c r="K2274">
        <v>6.65</v>
      </c>
      <c r="L2274" t="s">
        <v>657</v>
      </c>
      <c r="M2274">
        <f t="shared" si="70"/>
        <v>16</v>
      </c>
      <c r="N2274" t="s">
        <v>1595</v>
      </c>
      <c r="O2274" t="s">
        <v>1595</v>
      </c>
      <c r="P2274" t="s">
        <v>41</v>
      </c>
      <c r="Q2274" t="s">
        <v>26</v>
      </c>
      <c r="R2274" t="s">
        <v>61</v>
      </c>
      <c r="S2274" t="s">
        <v>152</v>
      </c>
      <c r="T2274" t="s">
        <v>39</v>
      </c>
      <c r="U2274">
        <v>0.36</v>
      </c>
      <c r="V2274" s="1">
        <v>41122</v>
      </c>
      <c r="W2274">
        <f t="shared" si="71"/>
        <v>3.1104000000000003</v>
      </c>
    </row>
    <row r="2275" spans="1:23" x14ac:dyDescent="0.2">
      <c r="A2275">
        <v>2274</v>
      </c>
      <c r="B2275">
        <v>16356</v>
      </c>
      <c r="C2275" s="1">
        <v>40757</v>
      </c>
      <c r="D2275" t="s">
        <v>78</v>
      </c>
      <c r="E2275">
        <v>6</v>
      </c>
      <c r="F2275">
        <v>132.3648</v>
      </c>
      <c r="G2275">
        <v>0.04</v>
      </c>
      <c r="H2275" t="s">
        <v>56</v>
      </c>
      <c r="I2275">
        <v>9.15</v>
      </c>
      <c r="J2275">
        <v>22.98</v>
      </c>
      <c r="K2275">
        <v>4.5</v>
      </c>
      <c r="L2275" t="s">
        <v>2042</v>
      </c>
      <c r="M2275">
        <f t="shared" si="70"/>
        <v>16</v>
      </c>
      <c r="N2275" t="s">
        <v>2012</v>
      </c>
      <c r="O2275" t="s">
        <v>2012</v>
      </c>
      <c r="P2275" t="s">
        <v>41</v>
      </c>
      <c r="Q2275" t="s">
        <v>26</v>
      </c>
      <c r="R2275" t="s">
        <v>34</v>
      </c>
      <c r="S2275" t="s">
        <v>1139</v>
      </c>
      <c r="T2275" t="s">
        <v>39</v>
      </c>
      <c r="U2275">
        <v>0.55000000000000004</v>
      </c>
      <c r="V2275" s="1">
        <v>40758</v>
      </c>
      <c r="W2275">
        <f t="shared" si="71"/>
        <v>5.5152000000000001</v>
      </c>
    </row>
    <row r="2276" spans="1:23" x14ac:dyDescent="0.2">
      <c r="A2276">
        <v>2275</v>
      </c>
      <c r="B2276">
        <v>16359</v>
      </c>
      <c r="C2276" s="1">
        <v>41043</v>
      </c>
      <c r="D2276" t="s">
        <v>78</v>
      </c>
      <c r="E2276">
        <v>39</v>
      </c>
      <c r="F2276">
        <v>1315.7274</v>
      </c>
      <c r="G2276">
        <v>0.06</v>
      </c>
      <c r="H2276" t="s">
        <v>22</v>
      </c>
      <c r="I2276">
        <v>137.86000000000001</v>
      </c>
      <c r="J2276">
        <v>35.89</v>
      </c>
      <c r="K2276">
        <v>14.72</v>
      </c>
      <c r="L2276" t="s">
        <v>1806</v>
      </c>
      <c r="M2276">
        <f t="shared" si="70"/>
        <v>15</v>
      </c>
      <c r="N2276" t="s">
        <v>1123</v>
      </c>
      <c r="O2276" t="s">
        <v>1123</v>
      </c>
      <c r="P2276" t="s">
        <v>33</v>
      </c>
      <c r="Q2276" t="s">
        <v>26</v>
      </c>
      <c r="R2276" t="s">
        <v>76</v>
      </c>
      <c r="S2276" t="s">
        <v>813</v>
      </c>
      <c r="T2276" t="s">
        <v>39</v>
      </c>
      <c r="U2276">
        <v>0.4</v>
      </c>
      <c r="V2276" s="1">
        <v>41044</v>
      </c>
      <c r="W2276">
        <f t="shared" si="71"/>
        <v>83.982600000000005</v>
      </c>
    </row>
    <row r="2277" spans="1:23" x14ac:dyDescent="0.2">
      <c r="A2277">
        <v>2276</v>
      </c>
      <c r="B2277">
        <v>16359</v>
      </c>
      <c r="C2277" s="1">
        <v>41043</v>
      </c>
      <c r="D2277" t="s">
        <v>78</v>
      </c>
      <c r="E2277">
        <v>8</v>
      </c>
      <c r="F2277">
        <v>26.72</v>
      </c>
      <c r="G2277">
        <v>0</v>
      </c>
      <c r="H2277" t="s">
        <v>22</v>
      </c>
      <c r="I2277">
        <v>-39.07</v>
      </c>
      <c r="J2277">
        <v>3.34</v>
      </c>
      <c r="K2277">
        <v>7.49</v>
      </c>
      <c r="L2277" t="s">
        <v>1806</v>
      </c>
      <c r="M2277">
        <f t="shared" si="70"/>
        <v>15</v>
      </c>
      <c r="N2277" t="s">
        <v>1123</v>
      </c>
      <c r="O2277" t="s">
        <v>1123</v>
      </c>
      <c r="P2277" t="s">
        <v>33</v>
      </c>
      <c r="Q2277" t="s">
        <v>26</v>
      </c>
      <c r="R2277" t="s">
        <v>95</v>
      </c>
      <c r="S2277" t="s">
        <v>765</v>
      </c>
      <c r="T2277" t="s">
        <v>68</v>
      </c>
      <c r="U2277">
        <v>0.54</v>
      </c>
      <c r="V2277" s="1">
        <v>41043</v>
      </c>
      <c r="W2277">
        <f t="shared" si="71"/>
        <v>0</v>
      </c>
    </row>
    <row r="2278" spans="1:23" x14ac:dyDescent="0.2">
      <c r="A2278">
        <v>2277</v>
      </c>
      <c r="B2278">
        <v>16390</v>
      </c>
      <c r="C2278" s="1">
        <v>40992</v>
      </c>
      <c r="D2278" t="s">
        <v>63</v>
      </c>
      <c r="E2278">
        <v>8</v>
      </c>
      <c r="F2278">
        <v>79.055999999999997</v>
      </c>
      <c r="G2278">
        <v>0.1</v>
      </c>
      <c r="H2278" t="s">
        <v>22</v>
      </c>
      <c r="I2278">
        <v>-12.61</v>
      </c>
      <c r="J2278">
        <v>10.98</v>
      </c>
      <c r="K2278">
        <v>3.37</v>
      </c>
      <c r="L2278" t="s">
        <v>2111</v>
      </c>
      <c r="M2278">
        <f t="shared" si="70"/>
        <v>12</v>
      </c>
      <c r="N2278" t="s">
        <v>2073</v>
      </c>
      <c r="O2278" t="s">
        <v>704</v>
      </c>
      <c r="P2278" t="s">
        <v>33</v>
      </c>
      <c r="Q2278" t="s">
        <v>26</v>
      </c>
      <c r="R2278" t="s">
        <v>150</v>
      </c>
      <c r="S2278" t="s">
        <v>465</v>
      </c>
      <c r="T2278" t="s">
        <v>52</v>
      </c>
      <c r="U2278">
        <v>0.56999999999999995</v>
      </c>
      <c r="V2278" s="1">
        <v>40994</v>
      </c>
      <c r="W2278">
        <f t="shared" si="71"/>
        <v>8.7840000000000007</v>
      </c>
    </row>
    <row r="2279" spans="1:23" x14ac:dyDescent="0.2">
      <c r="A2279">
        <v>2278</v>
      </c>
      <c r="B2279">
        <v>16419</v>
      </c>
      <c r="C2279" s="1">
        <v>40029</v>
      </c>
      <c r="D2279" t="s">
        <v>45</v>
      </c>
      <c r="E2279">
        <v>43</v>
      </c>
      <c r="F2279">
        <v>228.65680000000003</v>
      </c>
      <c r="G2279">
        <v>0.08</v>
      </c>
      <c r="H2279" t="s">
        <v>22</v>
      </c>
      <c r="I2279">
        <v>-103.65</v>
      </c>
      <c r="J2279">
        <v>5.78</v>
      </c>
      <c r="K2279">
        <v>5.67</v>
      </c>
      <c r="L2279" t="s">
        <v>552</v>
      </c>
      <c r="M2279">
        <f t="shared" si="70"/>
        <v>9</v>
      </c>
      <c r="N2279" t="s">
        <v>511</v>
      </c>
      <c r="O2279" t="s">
        <v>512</v>
      </c>
      <c r="P2279" t="s">
        <v>33</v>
      </c>
      <c r="Q2279" t="s">
        <v>26</v>
      </c>
      <c r="R2279" t="s">
        <v>61</v>
      </c>
      <c r="S2279" t="s">
        <v>587</v>
      </c>
      <c r="T2279" t="s">
        <v>39</v>
      </c>
      <c r="U2279">
        <v>0.36</v>
      </c>
      <c r="V2279" s="1">
        <v>40030</v>
      </c>
      <c r="W2279">
        <f t="shared" si="71"/>
        <v>19.883200000000002</v>
      </c>
    </row>
    <row r="2280" spans="1:23" x14ac:dyDescent="0.2">
      <c r="A2280">
        <v>2279</v>
      </c>
      <c r="B2280">
        <v>16422</v>
      </c>
      <c r="C2280" s="1">
        <v>40825</v>
      </c>
      <c r="D2280" t="s">
        <v>78</v>
      </c>
      <c r="E2280">
        <v>40</v>
      </c>
      <c r="F2280">
        <v>256.60800000000006</v>
      </c>
      <c r="G2280">
        <v>0.01</v>
      </c>
      <c r="H2280" t="s">
        <v>22</v>
      </c>
      <c r="I2280">
        <v>-42.45</v>
      </c>
      <c r="J2280">
        <v>6.48</v>
      </c>
      <c r="K2280">
        <v>5.14</v>
      </c>
      <c r="L2280" t="s">
        <v>1994</v>
      </c>
      <c r="M2280">
        <f t="shared" si="70"/>
        <v>13</v>
      </c>
      <c r="N2280" t="s">
        <v>1905</v>
      </c>
      <c r="O2280" t="s">
        <v>673</v>
      </c>
      <c r="P2280" t="s">
        <v>25</v>
      </c>
      <c r="Q2280" t="s">
        <v>26</v>
      </c>
      <c r="R2280" t="s">
        <v>61</v>
      </c>
      <c r="S2280" t="s">
        <v>1184</v>
      </c>
      <c r="T2280" t="s">
        <v>39</v>
      </c>
      <c r="U2280">
        <v>0.37</v>
      </c>
      <c r="V2280" s="1">
        <v>40826</v>
      </c>
      <c r="W2280">
        <f t="shared" si="71"/>
        <v>2.5920000000000005</v>
      </c>
    </row>
    <row r="2281" spans="1:23" x14ac:dyDescent="0.2">
      <c r="A2281">
        <v>2280</v>
      </c>
      <c r="B2281">
        <v>16422</v>
      </c>
      <c r="C2281" s="1">
        <v>40825</v>
      </c>
      <c r="D2281" t="s">
        <v>78</v>
      </c>
      <c r="E2281">
        <v>16</v>
      </c>
      <c r="F2281">
        <v>160.40640000000002</v>
      </c>
      <c r="G2281">
        <v>0.02</v>
      </c>
      <c r="H2281" t="s">
        <v>22</v>
      </c>
      <c r="I2281">
        <v>-20.41</v>
      </c>
      <c r="J2281">
        <v>10.23</v>
      </c>
      <c r="K2281">
        <v>4.68</v>
      </c>
      <c r="L2281" t="s">
        <v>1994</v>
      </c>
      <c r="M2281">
        <f t="shared" si="70"/>
        <v>13</v>
      </c>
      <c r="N2281" t="s">
        <v>1905</v>
      </c>
      <c r="O2281" t="s">
        <v>673</v>
      </c>
      <c r="P2281" t="s">
        <v>25</v>
      </c>
      <c r="Q2281" t="s">
        <v>26</v>
      </c>
      <c r="R2281" t="s">
        <v>150</v>
      </c>
      <c r="S2281" t="s">
        <v>1054</v>
      </c>
      <c r="T2281" t="s">
        <v>52</v>
      </c>
      <c r="U2281">
        <v>0.59</v>
      </c>
      <c r="V2281" s="1">
        <v>40827</v>
      </c>
      <c r="W2281">
        <f t="shared" si="71"/>
        <v>3.2736000000000001</v>
      </c>
    </row>
    <row r="2282" spans="1:23" x14ac:dyDescent="0.2">
      <c r="A2282">
        <v>2281</v>
      </c>
      <c r="B2282">
        <v>16423</v>
      </c>
      <c r="C2282" s="1">
        <v>41126</v>
      </c>
      <c r="D2282" t="s">
        <v>63</v>
      </c>
      <c r="E2282">
        <v>19</v>
      </c>
      <c r="F2282">
        <v>116.964</v>
      </c>
      <c r="G2282">
        <v>0.05</v>
      </c>
      <c r="H2282" t="s">
        <v>22</v>
      </c>
      <c r="I2282">
        <v>-55.13</v>
      </c>
      <c r="J2282">
        <v>6.48</v>
      </c>
      <c r="K2282">
        <v>6.57</v>
      </c>
      <c r="L2282" t="s">
        <v>179</v>
      </c>
      <c r="M2282">
        <f t="shared" si="70"/>
        <v>11</v>
      </c>
      <c r="N2282" t="s">
        <v>173</v>
      </c>
      <c r="O2282" t="s">
        <v>173</v>
      </c>
      <c r="P2282" t="s">
        <v>41</v>
      </c>
      <c r="Q2282" t="s">
        <v>26</v>
      </c>
      <c r="R2282" t="s">
        <v>61</v>
      </c>
      <c r="S2282" t="s">
        <v>249</v>
      </c>
      <c r="T2282" t="s">
        <v>39</v>
      </c>
      <c r="U2282">
        <v>0.37</v>
      </c>
      <c r="V2282" s="1">
        <v>41128</v>
      </c>
      <c r="W2282">
        <f t="shared" si="71"/>
        <v>6.1560000000000006</v>
      </c>
    </row>
    <row r="2283" spans="1:23" x14ac:dyDescent="0.2">
      <c r="A2283">
        <v>2282</v>
      </c>
      <c r="B2283">
        <v>16450</v>
      </c>
      <c r="C2283" s="1">
        <v>40678</v>
      </c>
      <c r="D2283" t="s">
        <v>63</v>
      </c>
      <c r="E2283">
        <v>12</v>
      </c>
      <c r="F2283">
        <v>69.607200000000006</v>
      </c>
      <c r="G2283">
        <v>0.03</v>
      </c>
      <c r="H2283" t="s">
        <v>22</v>
      </c>
      <c r="I2283">
        <v>5.71</v>
      </c>
      <c r="J2283">
        <v>5.98</v>
      </c>
      <c r="K2283">
        <v>2.5</v>
      </c>
      <c r="L2283" t="s">
        <v>818</v>
      </c>
      <c r="M2283">
        <f t="shared" si="70"/>
        <v>13</v>
      </c>
      <c r="N2283" t="s">
        <v>1123</v>
      </c>
      <c r="O2283" t="s">
        <v>1123</v>
      </c>
      <c r="P2283" t="s">
        <v>25</v>
      </c>
      <c r="Q2283" t="s">
        <v>26</v>
      </c>
      <c r="R2283" t="s">
        <v>76</v>
      </c>
      <c r="S2283" t="s">
        <v>625</v>
      </c>
      <c r="T2283" t="s">
        <v>39</v>
      </c>
      <c r="U2283">
        <v>0.36</v>
      </c>
      <c r="V2283" s="1">
        <v>40678</v>
      </c>
      <c r="W2283">
        <f t="shared" si="71"/>
        <v>2.1528</v>
      </c>
    </row>
    <row r="2284" spans="1:23" x14ac:dyDescent="0.2">
      <c r="A2284">
        <v>2283</v>
      </c>
      <c r="B2284">
        <v>16451</v>
      </c>
      <c r="C2284" s="1">
        <v>40016</v>
      </c>
      <c r="D2284" t="s">
        <v>45</v>
      </c>
      <c r="E2284">
        <v>9</v>
      </c>
      <c r="F2284">
        <v>250.28639999999996</v>
      </c>
      <c r="G2284">
        <v>0.09</v>
      </c>
      <c r="H2284" t="s">
        <v>22</v>
      </c>
      <c r="I2284">
        <v>58.225000000000001</v>
      </c>
      <c r="J2284">
        <v>30.56</v>
      </c>
      <c r="K2284">
        <v>2.99</v>
      </c>
      <c r="L2284" t="s">
        <v>133</v>
      </c>
      <c r="M2284">
        <f t="shared" si="70"/>
        <v>9</v>
      </c>
      <c r="N2284" t="s">
        <v>173</v>
      </c>
      <c r="O2284" t="s">
        <v>173</v>
      </c>
      <c r="P2284" t="s">
        <v>41</v>
      </c>
      <c r="Q2284" t="s">
        <v>26</v>
      </c>
      <c r="R2284" t="s">
        <v>37</v>
      </c>
      <c r="S2284" t="s">
        <v>250</v>
      </c>
      <c r="T2284" t="s">
        <v>39</v>
      </c>
      <c r="U2284">
        <v>0.35</v>
      </c>
      <c r="V2284" s="1">
        <v>40017</v>
      </c>
      <c r="W2284">
        <f t="shared" si="71"/>
        <v>24.753599999999995</v>
      </c>
    </row>
    <row r="2285" spans="1:23" x14ac:dyDescent="0.2">
      <c r="A2285">
        <v>2284</v>
      </c>
      <c r="B2285">
        <v>16452</v>
      </c>
      <c r="C2285" s="1">
        <v>41144</v>
      </c>
      <c r="D2285" t="s">
        <v>63</v>
      </c>
      <c r="E2285">
        <v>46</v>
      </c>
      <c r="F2285">
        <v>125.85599999999999</v>
      </c>
      <c r="G2285">
        <v>0.05</v>
      </c>
      <c r="H2285" t="s">
        <v>22</v>
      </c>
      <c r="I2285">
        <v>9.34</v>
      </c>
      <c r="J2285">
        <v>2.88</v>
      </c>
      <c r="K2285">
        <v>1.01</v>
      </c>
      <c r="L2285" t="s">
        <v>1470</v>
      </c>
      <c r="M2285">
        <f t="shared" si="70"/>
        <v>14</v>
      </c>
      <c r="N2285" t="s">
        <v>974</v>
      </c>
      <c r="O2285" t="s">
        <v>512</v>
      </c>
      <c r="P2285" t="s">
        <v>60</v>
      </c>
      <c r="Q2285" t="s">
        <v>26</v>
      </c>
      <c r="R2285" t="s">
        <v>95</v>
      </c>
      <c r="S2285" t="s">
        <v>736</v>
      </c>
      <c r="T2285" t="s">
        <v>68</v>
      </c>
      <c r="U2285">
        <v>0.55000000000000004</v>
      </c>
      <c r="V2285" s="1">
        <v>41145</v>
      </c>
      <c r="W2285">
        <f t="shared" si="71"/>
        <v>6.6239999999999997</v>
      </c>
    </row>
    <row r="2286" spans="1:23" x14ac:dyDescent="0.2">
      <c r="A2286">
        <v>2285</v>
      </c>
      <c r="B2286">
        <v>16454</v>
      </c>
      <c r="C2286" s="1">
        <v>41040</v>
      </c>
      <c r="D2286" t="s">
        <v>63</v>
      </c>
      <c r="E2286">
        <v>12</v>
      </c>
      <c r="F2286">
        <v>81.791999999999987</v>
      </c>
      <c r="G2286">
        <v>0.04</v>
      </c>
      <c r="H2286" t="s">
        <v>22</v>
      </c>
      <c r="I2286">
        <v>-29.486000000000001</v>
      </c>
      <c r="J2286">
        <v>7.1</v>
      </c>
      <c r="K2286">
        <v>6.05</v>
      </c>
      <c r="L2286" t="s">
        <v>1382</v>
      </c>
      <c r="M2286">
        <f t="shared" si="70"/>
        <v>15</v>
      </c>
      <c r="N2286" t="s">
        <v>1123</v>
      </c>
      <c r="O2286" t="s">
        <v>1123</v>
      </c>
      <c r="P2286" t="s">
        <v>60</v>
      </c>
      <c r="Q2286" t="s">
        <v>26</v>
      </c>
      <c r="R2286" t="s">
        <v>37</v>
      </c>
      <c r="S2286" t="s">
        <v>435</v>
      </c>
      <c r="T2286" t="s">
        <v>39</v>
      </c>
      <c r="U2286">
        <v>0.39</v>
      </c>
      <c r="V2286" s="1">
        <v>41040</v>
      </c>
      <c r="W2286">
        <f t="shared" si="71"/>
        <v>3.4079999999999995</v>
      </c>
    </row>
    <row r="2287" spans="1:23" x14ac:dyDescent="0.2">
      <c r="A2287">
        <v>2286</v>
      </c>
      <c r="B2287">
        <v>16480</v>
      </c>
      <c r="C2287" s="1">
        <v>40153</v>
      </c>
      <c r="D2287" t="s">
        <v>45</v>
      </c>
      <c r="E2287">
        <v>14</v>
      </c>
      <c r="F2287">
        <v>68.796000000000006</v>
      </c>
      <c r="G2287">
        <v>0.09</v>
      </c>
      <c r="H2287" t="s">
        <v>56</v>
      </c>
      <c r="I2287">
        <v>-69.528999999999996</v>
      </c>
      <c r="J2287">
        <v>5.4</v>
      </c>
      <c r="K2287">
        <v>7.78</v>
      </c>
      <c r="L2287" t="s">
        <v>1212</v>
      </c>
      <c r="M2287">
        <f t="shared" si="70"/>
        <v>10</v>
      </c>
      <c r="N2287" t="s">
        <v>1123</v>
      </c>
      <c r="O2287" t="s">
        <v>1123</v>
      </c>
      <c r="P2287" t="s">
        <v>33</v>
      </c>
      <c r="Q2287" t="s">
        <v>26</v>
      </c>
      <c r="R2287" t="s">
        <v>37</v>
      </c>
      <c r="S2287" t="s">
        <v>330</v>
      </c>
      <c r="T2287" t="s">
        <v>39</v>
      </c>
      <c r="U2287">
        <v>0.37</v>
      </c>
      <c r="V2287" s="1">
        <v>40155</v>
      </c>
      <c r="W2287">
        <f t="shared" si="71"/>
        <v>6.8040000000000003</v>
      </c>
    </row>
    <row r="2288" spans="1:23" x14ac:dyDescent="0.2">
      <c r="A2288">
        <v>2287</v>
      </c>
      <c r="B2288">
        <v>16481</v>
      </c>
      <c r="C2288" s="1">
        <v>40592</v>
      </c>
      <c r="D2288" t="s">
        <v>21</v>
      </c>
      <c r="E2288">
        <v>50</v>
      </c>
      <c r="F2288">
        <v>2848</v>
      </c>
      <c r="G2288">
        <v>0</v>
      </c>
      <c r="H2288" t="s">
        <v>22</v>
      </c>
      <c r="I2288">
        <v>719.26</v>
      </c>
      <c r="J2288">
        <v>56.96</v>
      </c>
      <c r="K2288">
        <v>13.22</v>
      </c>
      <c r="L2288" t="s">
        <v>2050</v>
      </c>
      <c r="M2288">
        <f t="shared" si="70"/>
        <v>13</v>
      </c>
      <c r="N2288" t="s">
        <v>2012</v>
      </c>
      <c r="O2288" t="s">
        <v>2012</v>
      </c>
      <c r="P2288" t="s">
        <v>41</v>
      </c>
      <c r="Q2288" t="s">
        <v>26</v>
      </c>
      <c r="R2288" t="s">
        <v>34</v>
      </c>
      <c r="S2288" t="s">
        <v>541</v>
      </c>
      <c r="T2288" t="s">
        <v>39</v>
      </c>
      <c r="U2288">
        <v>0.56000000000000005</v>
      </c>
      <c r="V2288" s="1">
        <v>40597</v>
      </c>
      <c r="W2288">
        <f t="shared" si="71"/>
        <v>0</v>
      </c>
    </row>
    <row r="2289" spans="1:23" x14ac:dyDescent="0.2">
      <c r="A2289">
        <v>2288</v>
      </c>
      <c r="B2289">
        <v>16481</v>
      </c>
      <c r="C2289" s="1">
        <v>40592</v>
      </c>
      <c r="D2289" t="s">
        <v>21</v>
      </c>
      <c r="E2289">
        <v>47</v>
      </c>
      <c r="F2289">
        <v>19118.133599999997</v>
      </c>
      <c r="G2289">
        <v>0.08</v>
      </c>
      <c r="H2289" t="s">
        <v>31</v>
      </c>
      <c r="I2289">
        <v>6168.64</v>
      </c>
      <c r="J2289">
        <v>442.14</v>
      </c>
      <c r="K2289">
        <v>14.7</v>
      </c>
      <c r="L2289" t="s">
        <v>2050</v>
      </c>
      <c r="M2289">
        <f t="shared" si="70"/>
        <v>13</v>
      </c>
      <c r="N2289" t="s">
        <v>2012</v>
      </c>
      <c r="O2289" t="s">
        <v>2012</v>
      </c>
      <c r="P2289" t="s">
        <v>41</v>
      </c>
      <c r="Q2289" t="s">
        <v>42</v>
      </c>
      <c r="R2289" t="s">
        <v>210</v>
      </c>
      <c r="S2289" t="s">
        <v>455</v>
      </c>
      <c r="T2289" t="s">
        <v>36</v>
      </c>
      <c r="U2289">
        <v>0.56000000000000005</v>
      </c>
      <c r="V2289" s="1">
        <v>40597</v>
      </c>
      <c r="W2289">
        <f t="shared" si="71"/>
        <v>1662.4463999999998</v>
      </c>
    </row>
    <row r="2290" spans="1:23" x14ac:dyDescent="0.2">
      <c r="A2290">
        <v>2289</v>
      </c>
      <c r="B2290">
        <v>16513</v>
      </c>
      <c r="C2290" s="1">
        <v>40424</v>
      </c>
      <c r="D2290" t="s">
        <v>78</v>
      </c>
      <c r="E2290">
        <v>10</v>
      </c>
      <c r="F2290">
        <v>1478.7219999999998</v>
      </c>
      <c r="G2290">
        <v>0.02</v>
      </c>
      <c r="H2290" t="s">
        <v>31</v>
      </c>
      <c r="I2290">
        <v>-423.2</v>
      </c>
      <c r="J2290">
        <v>150.88999999999999</v>
      </c>
      <c r="K2290">
        <v>60.2</v>
      </c>
      <c r="L2290" t="s">
        <v>1677</v>
      </c>
      <c r="M2290">
        <f t="shared" si="70"/>
        <v>11</v>
      </c>
      <c r="N2290" t="s">
        <v>1595</v>
      </c>
      <c r="O2290" t="s">
        <v>1595</v>
      </c>
      <c r="P2290" t="s">
        <v>25</v>
      </c>
      <c r="Q2290" t="s">
        <v>49</v>
      </c>
      <c r="R2290" t="s">
        <v>112</v>
      </c>
      <c r="S2290" t="s">
        <v>933</v>
      </c>
      <c r="T2290" t="s">
        <v>36</v>
      </c>
      <c r="U2290">
        <v>0.77</v>
      </c>
      <c r="V2290" s="1">
        <v>40425</v>
      </c>
      <c r="W2290">
        <f t="shared" si="71"/>
        <v>30.177999999999997</v>
      </c>
    </row>
    <row r="2291" spans="1:23" x14ac:dyDescent="0.2">
      <c r="A2291">
        <v>2290</v>
      </c>
      <c r="B2291">
        <v>16518</v>
      </c>
      <c r="C2291" s="1">
        <v>41181</v>
      </c>
      <c r="D2291" t="s">
        <v>78</v>
      </c>
      <c r="E2291">
        <v>4</v>
      </c>
      <c r="F2291">
        <v>73.6036</v>
      </c>
      <c r="G2291">
        <v>0.03</v>
      </c>
      <c r="H2291" t="s">
        <v>22</v>
      </c>
      <c r="I2291">
        <v>-6.57</v>
      </c>
      <c r="J2291">
        <v>18.97</v>
      </c>
      <c r="K2291">
        <v>5.21</v>
      </c>
      <c r="L2291" t="s">
        <v>2082</v>
      </c>
      <c r="M2291">
        <f t="shared" si="70"/>
        <v>8</v>
      </c>
      <c r="N2291" t="s">
        <v>2073</v>
      </c>
      <c r="O2291" t="s">
        <v>704</v>
      </c>
      <c r="P2291" t="s">
        <v>41</v>
      </c>
      <c r="Q2291" t="s">
        <v>26</v>
      </c>
      <c r="R2291" t="s">
        <v>61</v>
      </c>
      <c r="S2291" t="s">
        <v>182</v>
      </c>
      <c r="T2291" t="s">
        <v>39</v>
      </c>
      <c r="U2291">
        <v>0.37</v>
      </c>
      <c r="V2291" s="1">
        <v>41182</v>
      </c>
      <c r="W2291">
        <f t="shared" si="71"/>
        <v>2.2763999999999998</v>
      </c>
    </row>
    <row r="2292" spans="1:23" x14ac:dyDescent="0.2">
      <c r="A2292">
        <v>2291</v>
      </c>
      <c r="B2292">
        <v>16518</v>
      </c>
      <c r="C2292" s="1">
        <v>41181</v>
      </c>
      <c r="D2292" t="s">
        <v>78</v>
      </c>
      <c r="E2292">
        <v>36</v>
      </c>
      <c r="F2292">
        <v>3002.7707999999998</v>
      </c>
      <c r="G2292">
        <v>0.03</v>
      </c>
      <c r="H2292" t="s">
        <v>22</v>
      </c>
      <c r="I2292">
        <v>832.19399999999996</v>
      </c>
      <c r="J2292">
        <v>85.99</v>
      </c>
      <c r="K2292">
        <v>0.99</v>
      </c>
      <c r="L2292" t="s">
        <v>2082</v>
      </c>
      <c r="M2292">
        <f t="shared" si="70"/>
        <v>8</v>
      </c>
      <c r="N2292" t="s">
        <v>2073</v>
      </c>
      <c r="O2292" t="s">
        <v>704</v>
      </c>
      <c r="P2292" t="s">
        <v>41</v>
      </c>
      <c r="Q2292" t="s">
        <v>42</v>
      </c>
      <c r="R2292" t="s">
        <v>43</v>
      </c>
      <c r="S2292" t="s">
        <v>741</v>
      </c>
      <c r="T2292" t="s">
        <v>68</v>
      </c>
      <c r="U2292">
        <v>0.55000000000000004</v>
      </c>
      <c r="V2292" s="1">
        <v>41184</v>
      </c>
      <c r="W2292">
        <f t="shared" si="71"/>
        <v>92.869199999999992</v>
      </c>
    </row>
    <row r="2293" spans="1:23" x14ac:dyDescent="0.2">
      <c r="A2293">
        <v>2292</v>
      </c>
      <c r="B2293">
        <v>16519</v>
      </c>
      <c r="C2293" s="1">
        <v>40704</v>
      </c>
      <c r="D2293" t="s">
        <v>63</v>
      </c>
      <c r="E2293">
        <v>39</v>
      </c>
      <c r="F2293">
        <v>149.97839999999999</v>
      </c>
      <c r="G2293">
        <v>0.08</v>
      </c>
      <c r="H2293" t="s">
        <v>22</v>
      </c>
      <c r="I2293">
        <v>-30.268000000000001</v>
      </c>
      <c r="J2293">
        <v>4.18</v>
      </c>
      <c r="K2293">
        <v>2.99</v>
      </c>
      <c r="L2293" t="s">
        <v>1257</v>
      </c>
      <c r="M2293">
        <f t="shared" si="70"/>
        <v>10</v>
      </c>
      <c r="N2293" t="s">
        <v>1123</v>
      </c>
      <c r="O2293" t="s">
        <v>1123</v>
      </c>
      <c r="P2293" t="s">
        <v>25</v>
      </c>
      <c r="Q2293" t="s">
        <v>26</v>
      </c>
      <c r="R2293" t="s">
        <v>37</v>
      </c>
      <c r="S2293" t="s">
        <v>1107</v>
      </c>
      <c r="T2293" t="s">
        <v>39</v>
      </c>
      <c r="U2293">
        <v>0.37</v>
      </c>
      <c r="V2293" s="1">
        <v>40706</v>
      </c>
      <c r="W2293">
        <f t="shared" si="71"/>
        <v>13.041599999999999</v>
      </c>
    </row>
    <row r="2294" spans="1:23" x14ac:dyDescent="0.2">
      <c r="A2294">
        <v>2293</v>
      </c>
      <c r="B2294">
        <v>16519</v>
      </c>
      <c r="C2294" s="1">
        <v>40704</v>
      </c>
      <c r="D2294" t="s">
        <v>63</v>
      </c>
      <c r="E2294">
        <v>49</v>
      </c>
      <c r="F2294">
        <v>136.88640000000001</v>
      </c>
      <c r="G2294">
        <v>0.03</v>
      </c>
      <c r="H2294" t="s">
        <v>22</v>
      </c>
      <c r="I2294">
        <v>19.87</v>
      </c>
      <c r="J2294">
        <v>2.88</v>
      </c>
      <c r="K2294">
        <v>0.7</v>
      </c>
      <c r="L2294" t="s">
        <v>1257</v>
      </c>
      <c r="M2294">
        <f t="shared" si="70"/>
        <v>10</v>
      </c>
      <c r="N2294" t="s">
        <v>1123</v>
      </c>
      <c r="O2294" t="s">
        <v>1123</v>
      </c>
      <c r="P2294" t="s">
        <v>25</v>
      </c>
      <c r="Q2294" t="s">
        <v>26</v>
      </c>
      <c r="R2294" t="s">
        <v>95</v>
      </c>
      <c r="S2294" t="s">
        <v>1059</v>
      </c>
      <c r="T2294" t="s">
        <v>68</v>
      </c>
      <c r="U2294">
        <v>0.56000000000000005</v>
      </c>
      <c r="V2294" s="1">
        <v>40706</v>
      </c>
      <c r="W2294">
        <f t="shared" si="71"/>
        <v>4.2336</v>
      </c>
    </row>
    <row r="2295" spans="1:23" x14ac:dyDescent="0.2">
      <c r="A2295">
        <v>2294</v>
      </c>
      <c r="B2295">
        <v>16545</v>
      </c>
      <c r="C2295" s="1">
        <v>40307</v>
      </c>
      <c r="D2295" t="s">
        <v>45</v>
      </c>
      <c r="E2295">
        <v>10</v>
      </c>
      <c r="F2295">
        <v>46.956000000000003</v>
      </c>
      <c r="G2295">
        <v>0.09</v>
      </c>
      <c r="H2295" t="s">
        <v>22</v>
      </c>
      <c r="I2295">
        <v>4.45</v>
      </c>
      <c r="J2295">
        <v>5.16</v>
      </c>
      <c r="K2295">
        <v>0.73</v>
      </c>
      <c r="L2295" t="s">
        <v>46</v>
      </c>
      <c r="M2295">
        <f t="shared" si="70"/>
        <v>14</v>
      </c>
      <c r="N2295" t="s">
        <v>173</v>
      </c>
      <c r="O2295" t="s">
        <v>173</v>
      </c>
      <c r="P2295" t="s">
        <v>25</v>
      </c>
      <c r="Q2295" t="s">
        <v>26</v>
      </c>
      <c r="R2295" t="s">
        <v>95</v>
      </c>
      <c r="S2295" t="s">
        <v>251</v>
      </c>
      <c r="T2295" t="s">
        <v>68</v>
      </c>
      <c r="U2295">
        <v>0.56000000000000005</v>
      </c>
      <c r="V2295" s="1">
        <v>40309</v>
      </c>
      <c r="W2295">
        <f t="shared" si="71"/>
        <v>4.6440000000000001</v>
      </c>
    </row>
    <row r="2296" spans="1:23" x14ac:dyDescent="0.2">
      <c r="A2296">
        <v>2295</v>
      </c>
      <c r="B2296">
        <v>16545</v>
      </c>
      <c r="C2296" s="1">
        <v>40307</v>
      </c>
      <c r="D2296" t="s">
        <v>45</v>
      </c>
      <c r="E2296">
        <v>1</v>
      </c>
      <c r="F2296">
        <v>3.5327999999999999</v>
      </c>
      <c r="G2296">
        <v>0.04</v>
      </c>
      <c r="H2296" t="s">
        <v>22</v>
      </c>
      <c r="I2296">
        <v>-3.06</v>
      </c>
      <c r="J2296">
        <v>3.68</v>
      </c>
      <c r="K2296">
        <v>1.32</v>
      </c>
      <c r="L2296" t="s">
        <v>46</v>
      </c>
      <c r="M2296">
        <f t="shared" si="70"/>
        <v>14</v>
      </c>
      <c r="N2296" t="s">
        <v>173</v>
      </c>
      <c r="O2296" t="s">
        <v>173</v>
      </c>
      <c r="P2296" t="s">
        <v>25</v>
      </c>
      <c r="Q2296" t="s">
        <v>26</v>
      </c>
      <c r="R2296" t="s">
        <v>150</v>
      </c>
      <c r="S2296" t="s">
        <v>252</v>
      </c>
      <c r="T2296" t="s">
        <v>68</v>
      </c>
      <c r="U2296">
        <v>0.83</v>
      </c>
      <c r="V2296" s="1">
        <v>40309</v>
      </c>
      <c r="W2296">
        <f t="shared" si="71"/>
        <v>0.1472</v>
      </c>
    </row>
    <row r="2297" spans="1:23" x14ac:dyDescent="0.2">
      <c r="A2297">
        <v>2296</v>
      </c>
      <c r="B2297">
        <v>16547</v>
      </c>
      <c r="C2297" s="1">
        <v>39862</v>
      </c>
      <c r="D2297" t="s">
        <v>45</v>
      </c>
      <c r="E2297">
        <v>30</v>
      </c>
      <c r="F2297">
        <v>9718.2540000000008</v>
      </c>
      <c r="G2297">
        <v>0.09</v>
      </c>
      <c r="H2297" t="s">
        <v>31</v>
      </c>
      <c r="I2297">
        <v>1240.25</v>
      </c>
      <c r="J2297">
        <v>355.98</v>
      </c>
      <c r="K2297">
        <v>58.92</v>
      </c>
      <c r="L2297" t="s">
        <v>122</v>
      </c>
      <c r="M2297">
        <f t="shared" si="70"/>
        <v>13</v>
      </c>
      <c r="N2297" t="s">
        <v>173</v>
      </c>
      <c r="O2297" t="s">
        <v>173</v>
      </c>
      <c r="P2297" t="s">
        <v>41</v>
      </c>
      <c r="Q2297" t="s">
        <v>49</v>
      </c>
      <c r="R2297" t="s">
        <v>112</v>
      </c>
      <c r="S2297" t="s">
        <v>253</v>
      </c>
      <c r="T2297" t="s">
        <v>36</v>
      </c>
      <c r="U2297">
        <v>0.64</v>
      </c>
      <c r="V2297" s="1">
        <v>39864</v>
      </c>
      <c r="W2297">
        <f t="shared" si="71"/>
        <v>961.14600000000007</v>
      </c>
    </row>
    <row r="2298" spans="1:23" x14ac:dyDescent="0.2">
      <c r="A2298">
        <v>2297</v>
      </c>
      <c r="B2298">
        <v>16547</v>
      </c>
      <c r="C2298" s="1">
        <v>39862</v>
      </c>
      <c r="D2298" t="s">
        <v>45</v>
      </c>
      <c r="E2298">
        <v>8</v>
      </c>
      <c r="F2298">
        <v>1680</v>
      </c>
      <c r="G2298">
        <v>0.04</v>
      </c>
      <c r="H2298" t="s">
        <v>31</v>
      </c>
      <c r="I2298">
        <v>-533.23200000000008</v>
      </c>
      <c r="J2298">
        <v>218.75</v>
      </c>
      <c r="K2298">
        <v>69.64</v>
      </c>
      <c r="L2298" t="s">
        <v>122</v>
      </c>
      <c r="M2298">
        <f t="shared" si="70"/>
        <v>13</v>
      </c>
      <c r="N2298" t="s">
        <v>173</v>
      </c>
      <c r="O2298" t="s">
        <v>173</v>
      </c>
      <c r="P2298" t="s">
        <v>41</v>
      </c>
      <c r="Q2298" t="s">
        <v>49</v>
      </c>
      <c r="R2298" t="s">
        <v>83</v>
      </c>
      <c r="S2298" t="s">
        <v>254</v>
      </c>
      <c r="T2298" t="s">
        <v>82</v>
      </c>
      <c r="U2298">
        <v>0.77</v>
      </c>
      <c r="V2298" s="1">
        <v>39862</v>
      </c>
      <c r="W2298">
        <f t="shared" si="71"/>
        <v>70</v>
      </c>
    </row>
    <row r="2299" spans="1:23" x14ac:dyDescent="0.2">
      <c r="A2299">
        <v>2298</v>
      </c>
      <c r="B2299">
        <v>16548</v>
      </c>
      <c r="C2299" s="1">
        <v>40944</v>
      </c>
      <c r="D2299" t="s">
        <v>45</v>
      </c>
      <c r="E2299">
        <v>22</v>
      </c>
      <c r="F2299">
        <v>67.830399999999997</v>
      </c>
      <c r="G2299">
        <v>0.06</v>
      </c>
      <c r="H2299" t="s">
        <v>22</v>
      </c>
      <c r="I2299">
        <v>-59.12</v>
      </c>
      <c r="J2299">
        <v>3.28</v>
      </c>
      <c r="K2299">
        <v>3.97</v>
      </c>
      <c r="L2299" t="s">
        <v>1278</v>
      </c>
      <c r="M2299">
        <f t="shared" si="70"/>
        <v>11</v>
      </c>
      <c r="N2299" t="s">
        <v>1123</v>
      </c>
      <c r="O2299" t="s">
        <v>1123</v>
      </c>
      <c r="P2299" t="s">
        <v>33</v>
      </c>
      <c r="Q2299" t="s">
        <v>49</v>
      </c>
      <c r="R2299" t="s">
        <v>50</v>
      </c>
      <c r="S2299" t="s">
        <v>1034</v>
      </c>
      <c r="T2299" t="s">
        <v>29</v>
      </c>
      <c r="U2299">
        <v>0.57999999999999996</v>
      </c>
      <c r="V2299" s="1">
        <v>40946</v>
      </c>
      <c r="W2299">
        <f t="shared" si="71"/>
        <v>4.3295999999999992</v>
      </c>
    </row>
    <row r="2300" spans="1:23" x14ac:dyDescent="0.2">
      <c r="A2300">
        <v>2299</v>
      </c>
      <c r="B2300">
        <v>16548</v>
      </c>
      <c r="C2300" s="1">
        <v>40944</v>
      </c>
      <c r="D2300" t="s">
        <v>45</v>
      </c>
      <c r="E2300">
        <v>40</v>
      </c>
      <c r="F2300">
        <v>2740.6080000000002</v>
      </c>
      <c r="G2300">
        <v>0.04</v>
      </c>
      <c r="H2300" t="s">
        <v>22</v>
      </c>
      <c r="I2300">
        <v>-2595.6502000000005</v>
      </c>
      <c r="J2300">
        <v>71.37</v>
      </c>
      <c r="K2300">
        <v>69</v>
      </c>
      <c r="L2300" t="s">
        <v>1470</v>
      </c>
      <c r="M2300">
        <f t="shared" si="70"/>
        <v>14</v>
      </c>
      <c r="N2300" t="s">
        <v>974</v>
      </c>
      <c r="O2300" t="s">
        <v>512</v>
      </c>
      <c r="P2300" t="s">
        <v>33</v>
      </c>
      <c r="Q2300" t="s">
        <v>49</v>
      </c>
      <c r="R2300" t="s">
        <v>83</v>
      </c>
      <c r="S2300" t="s">
        <v>84</v>
      </c>
      <c r="T2300" t="s">
        <v>29</v>
      </c>
      <c r="U2300">
        <v>0.68</v>
      </c>
      <c r="V2300" s="1">
        <v>40946</v>
      </c>
      <c r="W2300">
        <f t="shared" si="71"/>
        <v>114.19200000000001</v>
      </c>
    </row>
    <row r="2301" spans="1:23" x14ac:dyDescent="0.2">
      <c r="A2301">
        <v>2300</v>
      </c>
      <c r="B2301">
        <v>16579</v>
      </c>
      <c r="C2301" s="1">
        <v>40524</v>
      </c>
      <c r="D2301" t="s">
        <v>45</v>
      </c>
      <c r="E2301">
        <v>33</v>
      </c>
      <c r="F2301">
        <v>58.938000000000002</v>
      </c>
      <c r="G2301">
        <v>0.05</v>
      </c>
      <c r="H2301" t="s">
        <v>22</v>
      </c>
      <c r="I2301">
        <v>-13.708</v>
      </c>
      <c r="J2301">
        <v>1.88</v>
      </c>
      <c r="K2301">
        <v>1.49</v>
      </c>
      <c r="L2301" t="s">
        <v>1975</v>
      </c>
      <c r="M2301">
        <f t="shared" si="70"/>
        <v>16</v>
      </c>
      <c r="N2301" t="s">
        <v>1905</v>
      </c>
      <c r="O2301" t="s">
        <v>673</v>
      </c>
      <c r="P2301" t="s">
        <v>33</v>
      </c>
      <c r="Q2301" t="s">
        <v>26</v>
      </c>
      <c r="R2301" t="s">
        <v>37</v>
      </c>
      <c r="S2301" t="s">
        <v>172</v>
      </c>
      <c r="T2301" t="s">
        <v>39</v>
      </c>
      <c r="U2301">
        <v>0.37</v>
      </c>
      <c r="V2301" s="1">
        <v>40525</v>
      </c>
      <c r="W2301">
        <f t="shared" si="71"/>
        <v>3.1020000000000003</v>
      </c>
    </row>
    <row r="2302" spans="1:23" x14ac:dyDescent="0.2">
      <c r="A2302">
        <v>2301</v>
      </c>
      <c r="B2302">
        <v>16579</v>
      </c>
      <c r="C2302" s="1">
        <v>40524</v>
      </c>
      <c r="D2302" t="s">
        <v>45</v>
      </c>
      <c r="E2302">
        <v>23</v>
      </c>
      <c r="F2302">
        <v>174.11460000000002</v>
      </c>
      <c r="G2302">
        <v>7.0000000000000007E-2</v>
      </c>
      <c r="H2302" t="s">
        <v>22</v>
      </c>
      <c r="I2302">
        <v>4.9400000000000004</v>
      </c>
      <c r="J2302">
        <v>8.14</v>
      </c>
      <c r="K2302">
        <v>3.12</v>
      </c>
      <c r="L2302" t="s">
        <v>1975</v>
      </c>
      <c r="M2302">
        <f t="shared" si="70"/>
        <v>16</v>
      </c>
      <c r="N2302" t="s">
        <v>1905</v>
      </c>
      <c r="O2302" t="s">
        <v>673</v>
      </c>
      <c r="P2302" t="s">
        <v>33</v>
      </c>
      <c r="Q2302" t="s">
        <v>26</v>
      </c>
      <c r="R2302" t="s">
        <v>95</v>
      </c>
      <c r="S2302" t="s">
        <v>1979</v>
      </c>
      <c r="T2302" t="s">
        <v>68</v>
      </c>
      <c r="U2302">
        <v>0.45</v>
      </c>
      <c r="V2302" s="1">
        <v>40525</v>
      </c>
      <c r="W2302">
        <f t="shared" si="71"/>
        <v>13.105400000000003</v>
      </c>
    </row>
    <row r="2303" spans="1:23" x14ac:dyDescent="0.2">
      <c r="A2303">
        <v>2302</v>
      </c>
      <c r="B2303">
        <v>16582</v>
      </c>
      <c r="C2303" s="1">
        <v>40817</v>
      </c>
      <c r="D2303" t="s">
        <v>78</v>
      </c>
      <c r="E2303">
        <v>26</v>
      </c>
      <c r="F2303">
        <v>8169.9071999999996</v>
      </c>
      <c r="G2303">
        <v>0.02</v>
      </c>
      <c r="H2303" t="s">
        <v>31</v>
      </c>
      <c r="I2303">
        <v>-774.89068800000007</v>
      </c>
      <c r="J2303">
        <v>320.64</v>
      </c>
      <c r="K2303">
        <v>43.57</v>
      </c>
      <c r="L2303" t="s">
        <v>1688</v>
      </c>
      <c r="M2303">
        <f t="shared" si="70"/>
        <v>17</v>
      </c>
      <c r="N2303" t="s">
        <v>1595</v>
      </c>
      <c r="O2303" t="s">
        <v>1595</v>
      </c>
      <c r="P2303" t="s">
        <v>60</v>
      </c>
      <c r="Q2303" t="s">
        <v>49</v>
      </c>
      <c r="R2303" t="s">
        <v>83</v>
      </c>
      <c r="S2303" t="s">
        <v>1619</v>
      </c>
      <c r="T2303" t="s">
        <v>82</v>
      </c>
      <c r="U2303">
        <v>0.63</v>
      </c>
      <c r="V2303" s="1">
        <v>40819</v>
      </c>
      <c r="W2303">
        <f t="shared" si="71"/>
        <v>166.7328</v>
      </c>
    </row>
    <row r="2304" spans="1:23" x14ac:dyDescent="0.2">
      <c r="A2304">
        <v>2303</v>
      </c>
      <c r="B2304">
        <v>16610</v>
      </c>
      <c r="C2304" s="1">
        <v>40096</v>
      </c>
      <c r="D2304" t="s">
        <v>30</v>
      </c>
      <c r="E2304">
        <v>19</v>
      </c>
      <c r="F2304">
        <v>621.40259999999989</v>
      </c>
      <c r="G2304">
        <v>0.09</v>
      </c>
      <c r="H2304" t="s">
        <v>22</v>
      </c>
      <c r="I2304">
        <v>187.57</v>
      </c>
      <c r="J2304">
        <v>35.94</v>
      </c>
      <c r="K2304">
        <v>6.66</v>
      </c>
      <c r="L2304" t="s">
        <v>1412</v>
      </c>
      <c r="M2304">
        <f t="shared" si="70"/>
        <v>13</v>
      </c>
      <c r="N2304" t="s">
        <v>1123</v>
      </c>
      <c r="O2304" t="s">
        <v>1123</v>
      </c>
      <c r="P2304" t="s">
        <v>41</v>
      </c>
      <c r="Q2304" t="s">
        <v>26</v>
      </c>
      <c r="R2304" t="s">
        <v>76</v>
      </c>
      <c r="S2304" t="s">
        <v>1434</v>
      </c>
      <c r="T2304" t="s">
        <v>39</v>
      </c>
      <c r="U2304">
        <v>0.4</v>
      </c>
      <c r="V2304" s="1">
        <v>40098</v>
      </c>
      <c r="W2304">
        <f t="shared" si="71"/>
        <v>61.457399999999986</v>
      </c>
    </row>
    <row r="2305" spans="1:23" x14ac:dyDescent="0.2">
      <c r="A2305">
        <v>2304</v>
      </c>
      <c r="B2305">
        <v>16612</v>
      </c>
      <c r="C2305" s="1">
        <v>39857</v>
      </c>
      <c r="D2305" t="s">
        <v>30</v>
      </c>
      <c r="E2305">
        <v>45</v>
      </c>
      <c r="F2305">
        <v>3461.4675000000002</v>
      </c>
      <c r="G2305">
        <v>0.05</v>
      </c>
      <c r="H2305" t="s">
        <v>31</v>
      </c>
      <c r="I2305">
        <v>565.17999999999995</v>
      </c>
      <c r="J2305">
        <v>80.97</v>
      </c>
      <c r="K2305">
        <v>30.06</v>
      </c>
      <c r="L2305" t="s">
        <v>999</v>
      </c>
      <c r="M2305">
        <f t="shared" si="70"/>
        <v>14</v>
      </c>
      <c r="N2305" t="s">
        <v>974</v>
      </c>
      <c r="O2305" t="s">
        <v>512</v>
      </c>
      <c r="P2305" t="s">
        <v>60</v>
      </c>
      <c r="Q2305" t="s">
        <v>42</v>
      </c>
      <c r="R2305" t="s">
        <v>210</v>
      </c>
      <c r="S2305" t="s">
        <v>1035</v>
      </c>
      <c r="T2305" t="s">
        <v>82</v>
      </c>
      <c r="U2305">
        <v>0.4</v>
      </c>
      <c r="V2305" s="1">
        <v>39858</v>
      </c>
      <c r="W2305">
        <f t="shared" si="71"/>
        <v>182.1825</v>
      </c>
    </row>
    <row r="2306" spans="1:23" x14ac:dyDescent="0.2">
      <c r="A2306">
        <v>2305</v>
      </c>
      <c r="B2306">
        <v>16612</v>
      </c>
      <c r="C2306" s="1">
        <v>39857</v>
      </c>
      <c r="D2306" t="s">
        <v>30</v>
      </c>
      <c r="E2306">
        <v>6</v>
      </c>
      <c r="F2306">
        <v>38.880000000000003</v>
      </c>
      <c r="G2306">
        <v>0</v>
      </c>
      <c r="H2306" t="s">
        <v>22</v>
      </c>
      <c r="I2306">
        <v>-38.72</v>
      </c>
      <c r="J2306">
        <v>6.48</v>
      </c>
      <c r="K2306">
        <v>10.050000000000001</v>
      </c>
      <c r="L2306" t="s">
        <v>999</v>
      </c>
      <c r="M2306">
        <f t="shared" si="70"/>
        <v>14</v>
      </c>
      <c r="N2306" t="s">
        <v>974</v>
      </c>
      <c r="O2306" t="s">
        <v>512</v>
      </c>
      <c r="P2306" t="s">
        <v>60</v>
      </c>
      <c r="Q2306" t="s">
        <v>26</v>
      </c>
      <c r="R2306" t="s">
        <v>61</v>
      </c>
      <c r="S2306" t="s">
        <v>868</v>
      </c>
      <c r="T2306" t="s">
        <v>39</v>
      </c>
      <c r="U2306">
        <v>0.37</v>
      </c>
      <c r="V2306" s="1">
        <v>39859</v>
      </c>
      <c r="W2306">
        <f t="shared" si="71"/>
        <v>0</v>
      </c>
    </row>
    <row r="2307" spans="1:23" x14ac:dyDescent="0.2">
      <c r="A2307">
        <v>2306</v>
      </c>
      <c r="B2307">
        <v>16613</v>
      </c>
      <c r="C2307" s="1">
        <v>40536</v>
      </c>
      <c r="D2307" t="s">
        <v>30</v>
      </c>
      <c r="E2307">
        <v>28</v>
      </c>
      <c r="F2307">
        <v>44.822400000000002</v>
      </c>
      <c r="G2307">
        <v>0.08</v>
      </c>
      <c r="H2307" t="s">
        <v>22</v>
      </c>
      <c r="I2307">
        <v>-81.96</v>
      </c>
      <c r="J2307">
        <v>1.74</v>
      </c>
      <c r="K2307">
        <v>4.08</v>
      </c>
      <c r="L2307" t="s">
        <v>1274</v>
      </c>
      <c r="M2307">
        <f t="shared" ref="M2307:M2370" si="72">LEN(L2307)</f>
        <v>14</v>
      </c>
      <c r="N2307" t="s">
        <v>1123</v>
      </c>
      <c r="O2307" t="s">
        <v>1123</v>
      </c>
      <c r="P2307" t="s">
        <v>60</v>
      </c>
      <c r="Q2307" t="s">
        <v>49</v>
      </c>
      <c r="R2307" t="s">
        <v>50</v>
      </c>
      <c r="S2307" t="s">
        <v>456</v>
      </c>
      <c r="T2307" t="s">
        <v>52</v>
      </c>
      <c r="U2307">
        <v>0.53</v>
      </c>
      <c r="V2307" s="1">
        <v>40538</v>
      </c>
      <c r="W2307">
        <f t="shared" ref="W2307:W2370" si="73">(J2307*E2307)*G2307</f>
        <v>3.8976000000000002</v>
      </c>
    </row>
    <row r="2308" spans="1:23" x14ac:dyDescent="0.2">
      <c r="A2308">
        <v>2307</v>
      </c>
      <c r="B2308">
        <v>16640</v>
      </c>
      <c r="C2308" s="1">
        <v>40386</v>
      </c>
      <c r="D2308" t="s">
        <v>21</v>
      </c>
      <c r="E2308">
        <v>6</v>
      </c>
      <c r="F2308">
        <v>622.33079999999995</v>
      </c>
      <c r="G2308">
        <v>0.09</v>
      </c>
      <c r="H2308" t="s">
        <v>31</v>
      </c>
      <c r="I2308">
        <v>-227.51</v>
      </c>
      <c r="J2308">
        <v>113.98</v>
      </c>
      <c r="K2308">
        <v>30</v>
      </c>
      <c r="L2308" t="s">
        <v>1689</v>
      </c>
      <c r="M2308">
        <f t="shared" si="72"/>
        <v>16</v>
      </c>
      <c r="N2308" t="s">
        <v>1595</v>
      </c>
      <c r="O2308" t="s">
        <v>1595</v>
      </c>
      <c r="P2308" t="s">
        <v>41</v>
      </c>
      <c r="Q2308" t="s">
        <v>49</v>
      </c>
      <c r="R2308" t="s">
        <v>112</v>
      </c>
      <c r="S2308" t="s">
        <v>840</v>
      </c>
      <c r="T2308" t="s">
        <v>36</v>
      </c>
      <c r="U2308">
        <v>0.69</v>
      </c>
      <c r="V2308" s="1">
        <v>40388</v>
      </c>
      <c r="W2308">
        <f t="shared" si="73"/>
        <v>61.549199999999999</v>
      </c>
    </row>
    <row r="2309" spans="1:23" x14ac:dyDescent="0.2">
      <c r="A2309">
        <v>2308</v>
      </c>
      <c r="B2309">
        <v>16641</v>
      </c>
      <c r="C2309" s="1">
        <v>40308</v>
      </c>
      <c r="D2309" t="s">
        <v>30</v>
      </c>
      <c r="E2309">
        <v>33</v>
      </c>
      <c r="F2309">
        <v>1422.2043000000001</v>
      </c>
      <c r="G2309">
        <v>0.03</v>
      </c>
      <c r="H2309" t="s">
        <v>31</v>
      </c>
      <c r="I2309">
        <v>-1052.79</v>
      </c>
      <c r="J2309">
        <v>44.43</v>
      </c>
      <c r="K2309">
        <v>46.59</v>
      </c>
      <c r="L2309" t="s">
        <v>2032</v>
      </c>
      <c r="M2309">
        <f t="shared" si="72"/>
        <v>13</v>
      </c>
      <c r="N2309" t="s">
        <v>2012</v>
      </c>
      <c r="O2309" t="s">
        <v>2012</v>
      </c>
      <c r="P2309" t="s">
        <v>60</v>
      </c>
      <c r="Q2309" t="s">
        <v>49</v>
      </c>
      <c r="R2309" t="s">
        <v>83</v>
      </c>
      <c r="S2309" t="s">
        <v>1528</v>
      </c>
      <c r="T2309" t="s">
        <v>82</v>
      </c>
      <c r="U2309">
        <v>0.67</v>
      </c>
      <c r="V2309" s="1">
        <v>40309</v>
      </c>
      <c r="W2309">
        <f t="shared" si="73"/>
        <v>43.985700000000001</v>
      </c>
    </row>
    <row r="2310" spans="1:23" x14ac:dyDescent="0.2">
      <c r="A2310">
        <v>2309</v>
      </c>
      <c r="B2310">
        <v>16642</v>
      </c>
      <c r="C2310" s="1">
        <v>40604</v>
      </c>
      <c r="D2310" t="s">
        <v>45</v>
      </c>
      <c r="E2310">
        <v>46</v>
      </c>
      <c r="F2310">
        <v>8812.2522000000008</v>
      </c>
      <c r="G2310">
        <v>7.0000000000000007E-2</v>
      </c>
      <c r="H2310" t="s">
        <v>22</v>
      </c>
      <c r="I2310">
        <v>2027.682</v>
      </c>
      <c r="J2310">
        <v>205.99</v>
      </c>
      <c r="K2310">
        <v>2.5</v>
      </c>
      <c r="L2310" t="s">
        <v>2027</v>
      </c>
      <c r="M2310">
        <f t="shared" si="72"/>
        <v>9</v>
      </c>
      <c r="N2310" t="s">
        <v>2012</v>
      </c>
      <c r="O2310" t="s">
        <v>2012</v>
      </c>
      <c r="P2310" t="s">
        <v>41</v>
      </c>
      <c r="Q2310" t="s">
        <v>42</v>
      </c>
      <c r="R2310" t="s">
        <v>43</v>
      </c>
      <c r="S2310" t="s">
        <v>1431</v>
      </c>
      <c r="T2310" t="s">
        <v>39</v>
      </c>
      <c r="U2310">
        <v>0.59</v>
      </c>
      <c r="V2310" s="1">
        <v>40606</v>
      </c>
      <c r="W2310">
        <f t="shared" si="73"/>
        <v>663.28780000000017</v>
      </c>
    </row>
    <row r="2311" spans="1:23" x14ac:dyDescent="0.2">
      <c r="A2311">
        <v>2310</v>
      </c>
      <c r="B2311">
        <v>16643</v>
      </c>
      <c r="C2311" s="1">
        <v>40279</v>
      </c>
      <c r="D2311" t="s">
        <v>21</v>
      </c>
      <c r="E2311">
        <v>40</v>
      </c>
      <c r="F2311">
        <v>289.476</v>
      </c>
      <c r="G2311">
        <v>0.01</v>
      </c>
      <c r="H2311" t="s">
        <v>22</v>
      </c>
      <c r="I2311">
        <v>167.3</v>
      </c>
      <c r="J2311">
        <v>7.31</v>
      </c>
      <c r="K2311">
        <v>0.49</v>
      </c>
      <c r="L2311" t="s">
        <v>1815</v>
      </c>
      <c r="M2311">
        <f t="shared" si="72"/>
        <v>12</v>
      </c>
      <c r="N2311" t="s">
        <v>2012</v>
      </c>
      <c r="O2311" t="s">
        <v>2012</v>
      </c>
      <c r="P2311" t="s">
        <v>60</v>
      </c>
      <c r="Q2311" t="s">
        <v>26</v>
      </c>
      <c r="R2311" t="s">
        <v>88</v>
      </c>
      <c r="S2311" t="s">
        <v>107</v>
      </c>
      <c r="T2311" t="s">
        <v>39</v>
      </c>
      <c r="U2311">
        <v>0.38</v>
      </c>
      <c r="V2311" s="1">
        <v>40283</v>
      </c>
      <c r="W2311">
        <f t="shared" si="73"/>
        <v>2.9239999999999999</v>
      </c>
    </row>
    <row r="2312" spans="1:23" x14ac:dyDescent="0.2">
      <c r="A2312">
        <v>2311</v>
      </c>
      <c r="B2312">
        <v>16643</v>
      </c>
      <c r="C2312" s="1">
        <v>40279</v>
      </c>
      <c r="D2312" t="s">
        <v>21</v>
      </c>
      <c r="E2312">
        <v>46</v>
      </c>
      <c r="F2312">
        <v>434.99440000000004</v>
      </c>
      <c r="G2312">
        <v>0.06</v>
      </c>
      <c r="H2312" t="s">
        <v>22</v>
      </c>
      <c r="I2312">
        <v>146.04</v>
      </c>
      <c r="J2312">
        <v>10.06</v>
      </c>
      <c r="K2312">
        <v>2.06</v>
      </c>
      <c r="L2312" t="s">
        <v>1815</v>
      </c>
      <c r="M2312">
        <f t="shared" si="72"/>
        <v>12</v>
      </c>
      <c r="N2312" t="s">
        <v>2012</v>
      </c>
      <c r="O2312" t="s">
        <v>2012</v>
      </c>
      <c r="P2312" t="s">
        <v>60</v>
      </c>
      <c r="Q2312" t="s">
        <v>26</v>
      </c>
      <c r="R2312" t="s">
        <v>61</v>
      </c>
      <c r="S2312" t="s">
        <v>602</v>
      </c>
      <c r="T2312" t="s">
        <v>68</v>
      </c>
      <c r="U2312">
        <v>0.39</v>
      </c>
      <c r="V2312" s="1">
        <v>40283</v>
      </c>
      <c r="W2312">
        <f t="shared" si="73"/>
        <v>27.765600000000003</v>
      </c>
    </row>
    <row r="2313" spans="1:23" x14ac:dyDescent="0.2">
      <c r="A2313">
        <v>2312</v>
      </c>
      <c r="B2313">
        <v>16674</v>
      </c>
      <c r="C2313" s="1">
        <v>40662</v>
      </c>
      <c r="D2313" t="s">
        <v>21</v>
      </c>
      <c r="E2313">
        <v>49</v>
      </c>
      <c r="F2313">
        <v>1916.4782</v>
      </c>
      <c r="G2313">
        <v>0.09</v>
      </c>
      <c r="H2313" t="s">
        <v>22</v>
      </c>
      <c r="I2313">
        <v>467.72</v>
      </c>
      <c r="J2313">
        <v>42.98</v>
      </c>
      <c r="K2313">
        <v>4.62</v>
      </c>
      <c r="L2313" t="s">
        <v>1555</v>
      </c>
      <c r="M2313">
        <f t="shared" si="72"/>
        <v>14</v>
      </c>
      <c r="N2313" t="s">
        <v>974</v>
      </c>
      <c r="O2313" t="s">
        <v>512</v>
      </c>
      <c r="P2313" t="s">
        <v>25</v>
      </c>
      <c r="Q2313" t="s">
        <v>26</v>
      </c>
      <c r="R2313" t="s">
        <v>34</v>
      </c>
      <c r="S2313" t="s">
        <v>852</v>
      </c>
      <c r="T2313" t="s">
        <v>39</v>
      </c>
      <c r="U2313">
        <v>0.56000000000000005</v>
      </c>
      <c r="V2313" s="1">
        <v>40669</v>
      </c>
      <c r="W2313">
        <f t="shared" si="73"/>
        <v>189.54179999999999</v>
      </c>
    </row>
    <row r="2314" spans="1:23" x14ac:dyDescent="0.2">
      <c r="A2314">
        <v>2313</v>
      </c>
      <c r="B2314">
        <v>16674</v>
      </c>
      <c r="C2314" s="1">
        <v>40662</v>
      </c>
      <c r="D2314" t="s">
        <v>21</v>
      </c>
      <c r="E2314">
        <v>39</v>
      </c>
      <c r="F2314">
        <v>13605.555600000002</v>
      </c>
      <c r="G2314">
        <v>0.02</v>
      </c>
      <c r="H2314" t="s">
        <v>31</v>
      </c>
      <c r="I2314">
        <v>2177.54</v>
      </c>
      <c r="J2314">
        <v>355.98</v>
      </c>
      <c r="K2314">
        <v>58.92</v>
      </c>
      <c r="L2314" t="s">
        <v>1555</v>
      </c>
      <c r="M2314">
        <f t="shared" si="72"/>
        <v>14</v>
      </c>
      <c r="N2314" t="s">
        <v>974</v>
      </c>
      <c r="O2314" t="s">
        <v>512</v>
      </c>
      <c r="P2314" t="s">
        <v>25</v>
      </c>
      <c r="Q2314" t="s">
        <v>49</v>
      </c>
      <c r="R2314" t="s">
        <v>112</v>
      </c>
      <c r="S2314" t="s">
        <v>253</v>
      </c>
      <c r="T2314" t="s">
        <v>36</v>
      </c>
      <c r="U2314">
        <v>0.64</v>
      </c>
      <c r="V2314" s="1">
        <v>40671</v>
      </c>
      <c r="W2314">
        <f t="shared" si="73"/>
        <v>277.66440000000006</v>
      </c>
    </row>
    <row r="2315" spans="1:23" x14ac:dyDescent="0.2">
      <c r="A2315">
        <v>2314</v>
      </c>
      <c r="B2315">
        <v>16676</v>
      </c>
      <c r="C2315" s="1">
        <v>39891</v>
      </c>
      <c r="D2315" t="s">
        <v>30</v>
      </c>
      <c r="E2315">
        <v>39</v>
      </c>
      <c r="F2315">
        <v>1051.4672999999998</v>
      </c>
      <c r="G2315">
        <v>7.0000000000000007E-2</v>
      </c>
      <c r="H2315" t="s">
        <v>22</v>
      </c>
      <c r="I2315">
        <v>-12.078000000000001</v>
      </c>
      <c r="J2315">
        <v>28.99</v>
      </c>
      <c r="K2315">
        <v>8.59</v>
      </c>
      <c r="L2315" t="s">
        <v>1728</v>
      </c>
      <c r="M2315">
        <f t="shared" si="72"/>
        <v>13</v>
      </c>
      <c r="N2315" t="s">
        <v>1123</v>
      </c>
      <c r="O2315" t="s">
        <v>1123</v>
      </c>
      <c r="P2315" t="s">
        <v>33</v>
      </c>
      <c r="Q2315" t="s">
        <v>42</v>
      </c>
      <c r="R2315" t="s">
        <v>43</v>
      </c>
      <c r="S2315" t="s">
        <v>508</v>
      </c>
      <c r="T2315" t="s">
        <v>48</v>
      </c>
      <c r="U2315">
        <v>0.56000000000000005</v>
      </c>
      <c r="V2315" s="1">
        <v>39891</v>
      </c>
      <c r="W2315">
        <f t="shared" si="73"/>
        <v>79.142700000000005</v>
      </c>
    </row>
    <row r="2316" spans="1:23" x14ac:dyDescent="0.2">
      <c r="A2316">
        <v>2315</v>
      </c>
      <c r="B2316">
        <v>16679</v>
      </c>
      <c r="C2316" s="1">
        <v>40125</v>
      </c>
      <c r="D2316" t="s">
        <v>21</v>
      </c>
      <c r="E2316">
        <v>29</v>
      </c>
      <c r="F2316">
        <v>6438.6322</v>
      </c>
      <c r="G2316">
        <v>0.09</v>
      </c>
      <c r="H2316" t="s">
        <v>31</v>
      </c>
      <c r="I2316">
        <v>846.23</v>
      </c>
      <c r="J2316">
        <v>243.98</v>
      </c>
      <c r="K2316">
        <v>43.32</v>
      </c>
      <c r="L2316" t="s">
        <v>1857</v>
      </c>
      <c r="M2316">
        <f t="shared" si="72"/>
        <v>10</v>
      </c>
      <c r="N2316" t="s">
        <v>672</v>
      </c>
      <c r="O2316" t="s">
        <v>673</v>
      </c>
      <c r="P2316" t="s">
        <v>25</v>
      </c>
      <c r="Q2316" t="s">
        <v>49</v>
      </c>
      <c r="R2316" t="s">
        <v>112</v>
      </c>
      <c r="S2316" t="s">
        <v>237</v>
      </c>
      <c r="T2316" t="s">
        <v>36</v>
      </c>
      <c r="U2316">
        <v>0.55000000000000004</v>
      </c>
      <c r="V2316" s="1">
        <v>40130</v>
      </c>
      <c r="W2316">
        <f t="shared" si="73"/>
        <v>636.78779999999995</v>
      </c>
    </row>
    <row r="2317" spans="1:23" x14ac:dyDescent="0.2">
      <c r="A2317">
        <v>2316</v>
      </c>
      <c r="B2317">
        <v>16706</v>
      </c>
      <c r="C2317" s="1">
        <v>41087</v>
      </c>
      <c r="D2317" t="s">
        <v>30</v>
      </c>
      <c r="E2317">
        <v>47</v>
      </c>
      <c r="F2317">
        <v>1890.6172999999999</v>
      </c>
      <c r="G2317">
        <v>0.03</v>
      </c>
      <c r="H2317" t="s">
        <v>22</v>
      </c>
      <c r="I2317">
        <v>-1003.58</v>
      </c>
      <c r="J2317">
        <v>41.47</v>
      </c>
      <c r="K2317">
        <v>34.200000000000003</v>
      </c>
      <c r="L2317" t="s">
        <v>135</v>
      </c>
      <c r="M2317">
        <f t="shared" si="72"/>
        <v>13</v>
      </c>
      <c r="N2317" t="s">
        <v>173</v>
      </c>
      <c r="O2317" t="s">
        <v>173</v>
      </c>
      <c r="P2317" t="s">
        <v>41</v>
      </c>
      <c r="Q2317" t="s">
        <v>49</v>
      </c>
      <c r="R2317" t="s">
        <v>50</v>
      </c>
      <c r="S2317" t="s">
        <v>255</v>
      </c>
      <c r="T2317" t="s">
        <v>68</v>
      </c>
      <c r="U2317">
        <v>0.73</v>
      </c>
      <c r="V2317" s="1">
        <v>41088</v>
      </c>
      <c r="W2317">
        <f t="shared" si="73"/>
        <v>58.472699999999996</v>
      </c>
    </row>
    <row r="2318" spans="1:23" x14ac:dyDescent="0.2">
      <c r="A2318">
        <v>2317</v>
      </c>
      <c r="B2318">
        <v>16706</v>
      </c>
      <c r="C2318" s="1">
        <v>41087</v>
      </c>
      <c r="D2318" t="s">
        <v>30</v>
      </c>
      <c r="E2318">
        <v>6</v>
      </c>
      <c r="F2318">
        <v>16.513200000000001</v>
      </c>
      <c r="G2318">
        <v>0.01</v>
      </c>
      <c r="H2318" t="s">
        <v>22</v>
      </c>
      <c r="I2318">
        <v>-4.0599999999999996</v>
      </c>
      <c r="J2318">
        <v>2.78</v>
      </c>
      <c r="K2318">
        <v>1.2</v>
      </c>
      <c r="L2318" t="s">
        <v>135</v>
      </c>
      <c r="M2318">
        <f t="shared" si="72"/>
        <v>13</v>
      </c>
      <c r="N2318" t="s">
        <v>173</v>
      </c>
      <c r="O2318" t="s">
        <v>173</v>
      </c>
      <c r="P2318" t="s">
        <v>41</v>
      </c>
      <c r="Q2318" t="s">
        <v>26</v>
      </c>
      <c r="R2318" t="s">
        <v>95</v>
      </c>
      <c r="S2318" t="s">
        <v>256</v>
      </c>
      <c r="T2318" t="s">
        <v>68</v>
      </c>
      <c r="U2318">
        <v>0.57999999999999996</v>
      </c>
      <c r="V2318" s="1">
        <v>41088</v>
      </c>
      <c r="W2318">
        <f t="shared" si="73"/>
        <v>0.1668</v>
      </c>
    </row>
    <row r="2319" spans="1:23" x14ac:dyDescent="0.2">
      <c r="A2319">
        <v>2318</v>
      </c>
      <c r="B2319">
        <v>16706</v>
      </c>
      <c r="C2319" s="1">
        <v>41087</v>
      </c>
      <c r="D2319" t="s">
        <v>30</v>
      </c>
      <c r="E2319">
        <v>49</v>
      </c>
      <c r="F2319">
        <v>7108.4643000000005</v>
      </c>
      <c r="G2319">
        <v>7.0000000000000007E-2</v>
      </c>
      <c r="H2319" t="s">
        <v>56</v>
      </c>
      <c r="I2319">
        <v>1881.5759999999998</v>
      </c>
      <c r="J2319">
        <v>155.99</v>
      </c>
      <c r="K2319">
        <v>3.9</v>
      </c>
      <c r="L2319" t="s">
        <v>135</v>
      </c>
      <c r="M2319">
        <f t="shared" si="72"/>
        <v>13</v>
      </c>
      <c r="N2319" t="s">
        <v>173</v>
      </c>
      <c r="O2319" t="s">
        <v>173</v>
      </c>
      <c r="P2319" t="s">
        <v>41</v>
      </c>
      <c r="Q2319" t="s">
        <v>42</v>
      </c>
      <c r="R2319" t="s">
        <v>43</v>
      </c>
      <c r="S2319" t="s">
        <v>257</v>
      </c>
      <c r="T2319" t="s">
        <v>39</v>
      </c>
      <c r="U2319">
        <v>0.55000000000000004</v>
      </c>
      <c r="V2319" s="1">
        <v>41089</v>
      </c>
      <c r="W2319">
        <f t="shared" si="73"/>
        <v>535.04570000000001</v>
      </c>
    </row>
    <row r="2320" spans="1:23" x14ac:dyDescent="0.2">
      <c r="A2320">
        <v>2319</v>
      </c>
      <c r="B2320">
        <v>16709</v>
      </c>
      <c r="C2320" s="1">
        <v>41188</v>
      </c>
      <c r="D2320" t="s">
        <v>30</v>
      </c>
      <c r="E2320">
        <v>3</v>
      </c>
      <c r="F2320">
        <v>18.0792</v>
      </c>
      <c r="G2320">
        <v>7.0000000000000007E-2</v>
      </c>
      <c r="H2320" t="s">
        <v>22</v>
      </c>
      <c r="I2320">
        <v>-13.01</v>
      </c>
      <c r="J2320">
        <v>6.48</v>
      </c>
      <c r="K2320">
        <v>5.74</v>
      </c>
      <c r="L2320" t="s">
        <v>1482</v>
      </c>
      <c r="M2320">
        <f t="shared" si="72"/>
        <v>16</v>
      </c>
      <c r="N2320" t="s">
        <v>2012</v>
      </c>
      <c r="O2320" t="s">
        <v>2012</v>
      </c>
      <c r="P2320" t="s">
        <v>25</v>
      </c>
      <c r="Q2320" t="s">
        <v>26</v>
      </c>
      <c r="R2320" t="s">
        <v>61</v>
      </c>
      <c r="S2320" t="s">
        <v>707</v>
      </c>
      <c r="T2320" t="s">
        <v>39</v>
      </c>
      <c r="U2320">
        <v>0.37</v>
      </c>
      <c r="V2320" s="1">
        <v>41190</v>
      </c>
      <c r="W2320">
        <f t="shared" si="73"/>
        <v>1.3608000000000002</v>
      </c>
    </row>
    <row r="2321" spans="1:23" x14ac:dyDescent="0.2">
      <c r="A2321">
        <v>2320</v>
      </c>
      <c r="B2321">
        <v>16710</v>
      </c>
      <c r="C2321" s="1">
        <v>40657</v>
      </c>
      <c r="D2321" t="s">
        <v>30</v>
      </c>
      <c r="E2321">
        <v>47</v>
      </c>
      <c r="F2321">
        <v>6220.8964999999998</v>
      </c>
      <c r="G2321">
        <v>0.09</v>
      </c>
      <c r="H2321" t="s">
        <v>31</v>
      </c>
      <c r="I2321">
        <v>1300.8</v>
      </c>
      <c r="J2321">
        <v>145.44999999999999</v>
      </c>
      <c r="K2321">
        <v>17.850000000000001</v>
      </c>
      <c r="L2321" t="s">
        <v>1501</v>
      </c>
      <c r="M2321">
        <f t="shared" si="72"/>
        <v>12</v>
      </c>
      <c r="N2321" t="s">
        <v>974</v>
      </c>
      <c r="O2321" t="s">
        <v>512</v>
      </c>
      <c r="P2321" t="s">
        <v>33</v>
      </c>
      <c r="Q2321" t="s">
        <v>42</v>
      </c>
      <c r="R2321" t="s">
        <v>210</v>
      </c>
      <c r="S2321" t="s">
        <v>234</v>
      </c>
      <c r="T2321" t="s">
        <v>36</v>
      </c>
      <c r="U2321">
        <v>0.56000000000000005</v>
      </c>
      <c r="V2321" s="1">
        <v>40659</v>
      </c>
      <c r="W2321">
        <f t="shared" si="73"/>
        <v>615.25349999999992</v>
      </c>
    </row>
    <row r="2322" spans="1:23" x14ac:dyDescent="0.2">
      <c r="A2322">
        <v>2321</v>
      </c>
      <c r="B2322">
        <v>16711</v>
      </c>
      <c r="C2322" s="1">
        <v>41024</v>
      </c>
      <c r="D2322" t="s">
        <v>45</v>
      </c>
      <c r="E2322">
        <v>3</v>
      </c>
      <c r="F2322">
        <v>3.0779999999999998</v>
      </c>
      <c r="G2322">
        <v>0.1</v>
      </c>
      <c r="H2322" t="s">
        <v>22</v>
      </c>
      <c r="I2322">
        <v>-1.72</v>
      </c>
      <c r="J2322">
        <v>1.1399999999999999</v>
      </c>
      <c r="K2322">
        <v>0.7</v>
      </c>
      <c r="L2322" t="s">
        <v>1690</v>
      </c>
      <c r="M2322">
        <f t="shared" si="72"/>
        <v>12</v>
      </c>
      <c r="N2322" t="s">
        <v>1595</v>
      </c>
      <c r="O2322" t="s">
        <v>1595</v>
      </c>
      <c r="P2322" t="s">
        <v>25</v>
      </c>
      <c r="Q2322" t="s">
        <v>26</v>
      </c>
      <c r="R2322" t="s">
        <v>66</v>
      </c>
      <c r="S2322" t="s">
        <v>1657</v>
      </c>
      <c r="T2322" t="s">
        <v>68</v>
      </c>
      <c r="U2322">
        <v>0.38</v>
      </c>
      <c r="V2322" s="1">
        <v>41026</v>
      </c>
      <c r="W2322">
        <f t="shared" si="73"/>
        <v>0.34200000000000003</v>
      </c>
    </row>
    <row r="2323" spans="1:23" x14ac:dyDescent="0.2">
      <c r="A2323">
        <v>2322</v>
      </c>
      <c r="B2323">
        <v>16737</v>
      </c>
      <c r="C2323" s="1">
        <v>40714</v>
      </c>
      <c r="D2323" t="s">
        <v>45</v>
      </c>
      <c r="E2323">
        <v>15</v>
      </c>
      <c r="F2323">
        <v>1343.6280000000002</v>
      </c>
      <c r="G2323">
        <v>0.01</v>
      </c>
      <c r="H2323" t="s">
        <v>22</v>
      </c>
      <c r="I2323">
        <v>366.8</v>
      </c>
      <c r="J2323">
        <v>90.48</v>
      </c>
      <c r="K2323">
        <v>19.989999999999998</v>
      </c>
      <c r="L2323" t="s">
        <v>1915</v>
      </c>
      <c r="M2323">
        <f t="shared" si="72"/>
        <v>10</v>
      </c>
      <c r="N2323" t="s">
        <v>1905</v>
      </c>
      <c r="O2323" t="s">
        <v>673</v>
      </c>
      <c r="P2323" t="s">
        <v>60</v>
      </c>
      <c r="Q2323" t="s">
        <v>26</v>
      </c>
      <c r="R2323" t="s">
        <v>76</v>
      </c>
      <c r="S2323" t="s">
        <v>1167</v>
      </c>
      <c r="T2323" t="s">
        <v>39</v>
      </c>
      <c r="U2323">
        <v>0.4</v>
      </c>
      <c r="V2323" s="1">
        <v>40715</v>
      </c>
      <c r="W2323">
        <f t="shared" si="73"/>
        <v>13.572000000000001</v>
      </c>
    </row>
    <row r="2324" spans="1:23" x14ac:dyDescent="0.2">
      <c r="A2324">
        <v>2323</v>
      </c>
      <c r="B2324">
        <v>16741</v>
      </c>
      <c r="C2324" s="1">
        <v>40451</v>
      </c>
      <c r="D2324" t="s">
        <v>63</v>
      </c>
      <c r="E2324">
        <v>6</v>
      </c>
      <c r="F2324">
        <v>135.6696</v>
      </c>
      <c r="G2324">
        <v>0.01</v>
      </c>
      <c r="H2324" t="s">
        <v>22</v>
      </c>
      <c r="I2324">
        <v>-42.38</v>
      </c>
      <c r="J2324">
        <v>22.84</v>
      </c>
      <c r="K2324">
        <v>16.87</v>
      </c>
      <c r="L2324" t="s">
        <v>122</v>
      </c>
      <c r="M2324">
        <f t="shared" si="72"/>
        <v>13</v>
      </c>
      <c r="N2324" t="s">
        <v>173</v>
      </c>
      <c r="O2324" t="s">
        <v>173</v>
      </c>
      <c r="P2324" t="s">
        <v>25</v>
      </c>
      <c r="Q2324" t="s">
        <v>26</v>
      </c>
      <c r="R2324" t="s">
        <v>61</v>
      </c>
      <c r="S2324" t="s">
        <v>258</v>
      </c>
      <c r="T2324" t="s">
        <v>39</v>
      </c>
      <c r="U2324">
        <v>0.39</v>
      </c>
      <c r="V2324" s="1">
        <v>40452</v>
      </c>
      <c r="W2324">
        <f t="shared" si="73"/>
        <v>1.3703999999999998</v>
      </c>
    </row>
    <row r="2325" spans="1:23" x14ac:dyDescent="0.2">
      <c r="A2325">
        <v>2324</v>
      </c>
      <c r="B2325">
        <v>16768</v>
      </c>
      <c r="C2325" s="1">
        <v>40019</v>
      </c>
      <c r="D2325" t="s">
        <v>30</v>
      </c>
      <c r="E2325">
        <v>9</v>
      </c>
      <c r="F2325">
        <v>95.069700000000012</v>
      </c>
      <c r="G2325">
        <v>0.03</v>
      </c>
      <c r="H2325" t="s">
        <v>22</v>
      </c>
      <c r="I2325">
        <v>-18.64</v>
      </c>
      <c r="J2325">
        <v>10.89</v>
      </c>
      <c r="K2325">
        <v>4.5</v>
      </c>
      <c r="L2325" t="s">
        <v>2063</v>
      </c>
      <c r="M2325">
        <f t="shared" si="72"/>
        <v>12</v>
      </c>
      <c r="N2325" t="s">
        <v>703</v>
      </c>
      <c r="O2325" t="s">
        <v>704</v>
      </c>
      <c r="P2325" t="s">
        <v>41</v>
      </c>
      <c r="Q2325" t="s">
        <v>26</v>
      </c>
      <c r="R2325" t="s">
        <v>34</v>
      </c>
      <c r="S2325" t="s">
        <v>345</v>
      </c>
      <c r="T2325" t="s">
        <v>39</v>
      </c>
      <c r="U2325">
        <v>0.59</v>
      </c>
      <c r="V2325" s="1">
        <v>40020</v>
      </c>
      <c r="W2325">
        <f t="shared" si="73"/>
        <v>2.9403000000000001</v>
      </c>
    </row>
    <row r="2326" spans="1:23" x14ac:dyDescent="0.2">
      <c r="A2326">
        <v>2325</v>
      </c>
      <c r="B2326">
        <v>16770</v>
      </c>
      <c r="C2326" s="1">
        <v>39819</v>
      </c>
      <c r="D2326" t="s">
        <v>78</v>
      </c>
      <c r="E2326">
        <v>17</v>
      </c>
      <c r="F2326">
        <v>34.629000000000005</v>
      </c>
      <c r="G2326">
        <v>0.03</v>
      </c>
      <c r="H2326" t="s">
        <v>22</v>
      </c>
      <c r="I2326">
        <v>0.60999999999999943</v>
      </c>
      <c r="J2326">
        <v>2.1</v>
      </c>
      <c r="K2326">
        <v>0.7</v>
      </c>
      <c r="L2326" t="s">
        <v>1500</v>
      </c>
      <c r="M2326">
        <f t="shared" si="72"/>
        <v>15</v>
      </c>
      <c r="N2326" t="s">
        <v>1813</v>
      </c>
      <c r="O2326" t="s">
        <v>512</v>
      </c>
      <c r="P2326" t="s">
        <v>33</v>
      </c>
      <c r="Q2326" t="s">
        <v>26</v>
      </c>
      <c r="R2326" t="s">
        <v>95</v>
      </c>
      <c r="S2326" t="s">
        <v>1703</v>
      </c>
      <c r="T2326" t="s">
        <v>68</v>
      </c>
      <c r="U2326">
        <v>0.56999999999999995</v>
      </c>
      <c r="V2326" s="1">
        <v>39820</v>
      </c>
      <c r="W2326">
        <f t="shared" si="73"/>
        <v>1.071</v>
      </c>
    </row>
    <row r="2327" spans="1:23" x14ac:dyDescent="0.2">
      <c r="A2327">
        <v>2326</v>
      </c>
      <c r="B2327">
        <v>16771</v>
      </c>
      <c r="C2327" s="1">
        <v>40084</v>
      </c>
      <c r="D2327" t="s">
        <v>30</v>
      </c>
      <c r="E2327">
        <v>42</v>
      </c>
      <c r="F2327">
        <v>1645.5767999999998</v>
      </c>
      <c r="G2327">
        <v>0.02</v>
      </c>
      <c r="H2327" t="s">
        <v>22</v>
      </c>
      <c r="I2327">
        <v>339.17</v>
      </c>
      <c r="J2327">
        <v>39.979999999999997</v>
      </c>
      <c r="K2327">
        <v>9.1999999999999993</v>
      </c>
      <c r="L2327" t="s">
        <v>1293</v>
      </c>
      <c r="M2327">
        <f t="shared" si="72"/>
        <v>10</v>
      </c>
      <c r="N2327" t="s">
        <v>1123</v>
      </c>
      <c r="O2327" t="s">
        <v>1123</v>
      </c>
      <c r="P2327" t="s">
        <v>41</v>
      </c>
      <c r="Q2327" t="s">
        <v>49</v>
      </c>
      <c r="R2327" t="s">
        <v>50</v>
      </c>
      <c r="S2327" t="s">
        <v>238</v>
      </c>
      <c r="T2327" t="s">
        <v>68</v>
      </c>
      <c r="U2327">
        <v>0.65</v>
      </c>
      <c r="V2327" s="1">
        <v>40086</v>
      </c>
      <c r="W2327">
        <f t="shared" si="73"/>
        <v>33.583199999999998</v>
      </c>
    </row>
    <row r="2328" spans="1:23" x14ac:dyDescent="0.2">
      <c r="A2328">
        <v>2327</v>
      </c>
      <c r="B2328">
        <v>16772</v>
      </c>
      <c r="C2328" s="1">
        <v>41269</v>
      </c>
      <c r="D2328" t="s">
        <v>30</v>
      </c>
      <c r="E2328">
        <v>38</v>
      </c>
      <c r="F2328">
        <v>95.212799999999987</v>
      </c>
      <c r="G2328">
        <v>0.04</v>
      </c>
      <c r="H2328" t="s">
        <v>22</v>
      </c>
      <c r="I2328">
        <v>32.81</v>
      </c>
      <c r="J2328">
        <v>2.61</v>
      </c>
      <c r="K2328">
        <v>0.5</v>
      </c>
      <c r="L2328" t="s">
        <v>2100</v>
      </c>
      <c r="M2328">
        <f t="shared" si="72"/>
        <v>12</v>
      </c>
      <c r="N2328" t="s">
        <v>2073</v>
      </c>
      <c r="O2328" t="s">
        <v>704</v>
      </c>
      <c r="P2328" t="s">
        <v>60</v>
      </c>
      <c r="Q2328" t="s">
        <v>26</v>
      </c>
      <c r="R2328" t="s">
        <v>88</v>
      </c>
      <c r="S2328" t="s">
        <v>528</v>
      </c>
      <c r="T2328" t="s">
        <v>39</v>
      </c>
      <c r="U2328">
        <v>0.39</v>
      </c>
      <c r="V2328" s="1">
        <v>41271</v>
      </c>
      <c r="W2328">
        <f t="shared" si="73"/>
        <v>3.9671999999999996</v>
      </c>
    </row>
    <row r="2329" spans="1:23" x14ac:dyDescent="0.2">
      <c r="A2329">
        <v>2328</v>
      </c>
      <c r="B2329">
        <v>16775</v>
      </c>
      <c r="C2329" s="1">
        <v>41235</v>
      </c>
      <c r="D2329" t="s">
        <v>21</v>
      </c>
      <c r="E2329">
        <v>49</v>
      </c>
      <c r="F2329">
        <v>2302.1376</v>
      </c>
      <c r="G2329">
        <v>0.04</v>
      </c>
      <c r="H2329" t="s">
        <v>22</v>
      </c>
      <c r="I2329">
        <v>1244.81</v>
      </c>
      <c r="J2329">
        <v>48.94</v>
      </c>
      <c r="K2329">
        <v>5.86</v>
      </c>
      <c r="L2329" t="s">
        <v>1460</v>
      </c>
      <c r="M2329">
        <f t="shared" si="72"/>
        <v>14</v>
      </c>
      <c r="N2329" t="s">
        <v>672</v>
      </c>
      <c r="O2329" t="s">
        <v>673</v>
      </c>
      <c r="P2329" t="s">
        <v>41</v>
      </c>
      <c r="Q2329" t="s">
        <v>26</v>
      </c>
      <c r="R2329" t="s">
        <v>61</v>
      </c>
      <c r="S2329" t="s">
        <v>1422</v>
      </c>
      <c r="T2329" t="s">
        <v>39</v>
      </c>
      <c r="U2329">
        <v>0.35</v>
      </c>
      <c r="V2329" s="1">
        <v>41239</v>
      </c>
      <c r="W2329">
        <f t="shared" si="73"/>
        <v>95.922399999999996</v>
      </c>
    </row>
    <row r="2330" spans="1:23" x14ac:dyDescent="0.2">
      <c r="A2330">
        <v>2329</v>
      </c>
      <c r="B2330">
        <v>16802</v>
      </c>
      <c r="C2330" s="1">
        <v>40653</v>
      </c>
      <c r="D2330" t="s">
        <v>63</v>
      </c>
      <c r="E2330">
        <v>44</v>
      </c>
      <c r="F2330">
        <v>279.22399999999993</v>
      </c>
      <c r="G2330">
        <v>0.05</v>
      </c>
      <c r="H2330" t="s">
        <v>56</v>
      </c>
      <c r="I2330">
        <v>-124.44</v>
      </c>
      <c r="J2330">
        <v>6.68</v>
      </c>
      <c r="K2330">
        <v>6.93</v>
      </c>
      <c r="L2330" t="s">
        <v>1713</v>
      </c>
      <c r="M2330">
        <f t="shared" si="72"/>
        <v>10</v>
      </c>
      <c r="N2330" t="s">
        <v>1813</v>
      </c>
      <c r="O2330" t="s">
        <v>512</v>
      </c>
      <c r="P2330" t="s">
        <v>60</v>
      </c>
      <c r="Q2330" t="s">
        <v>26</v>
      </c>
      <c r="R2330" t="s">
        <v>61</v>
      </c>
      <c r="S2330" t="s">
        <v>385</v>
      </c>
      <c r="T2330" t="s">
        <v>39</v>
      </c>
      <c r="U2330">
        <v>0.37</v>
      </c>
      <c r="V2330" s="1">
        <v>40654</v>
      </c>
      <c r="W2330">
        <f t="shared" si="73"/>
        <v>14.695999999999998</v>
      </c>
    </row>
    <row r="2331" spans="1:23" x14ac:dyDescent="0.2">
      <c r="A2331">
        <v>2330</v>
      </c>
      <c r="B2331">
        <v>16802</v>
      </c>
      <c r="C2331" s="1">
        <v>40653</v>
      </c>
      <c r="D2331" t="s">
        <v>63</v>
      </c>
      <c r="E2331">
        <v>26</v>
      </c>
      <c r="F2331">
        <v>2470.7826</v>
      </c>
      <c r="G2331">
        <v>0.01</v>
      </c>
      <c r="H2331" t="s">
        <v>22</v>
      </c>
      <c r="I2331">
        <v>-445.04</v>
      </c>
      <c r="J2331">
        <v>95.99</v>
      </c>
      <c r="K2331">
        <v>35</v>
      </c>
      <c r="L2331" t="s">
        <v>1713</v>
      </c>
      <c r="M2331">
        <f t="shared" si="72"/>
        <v>10</v>
      </c>
      <c r="N2331" t="s">
        <v>1813</v>
      </c>
      <c r="O2331" t="s">
        <v>512</v>
      </c>
      <c r="P2331" t="s">
        <v>60</v>
      </c>
      <c r="Q2331" t="s">
        <v>26</v>
      </c>
      <c r="R2331" t="s">
        <v>27</v>
      </c>
      <c r="S2331" t="s">
        <v>1411</v>
      </c>
      <c r="T2331" t="s">
        <v>29</v>
      </c>
      <c r="V2331" s="1">
        <v>40655</v>
      </c>
      <c r="W2331">
        <f t="shared" si="73"/>
        <v>24.9574</v>
      </c>
    </row>
    <row r="2332" spans="1:23" x14ac:dyDescent="0.2">
      <c r="A2332">
        <v>2331</v>
      </c>
      <c r="B2332">
        <v>16804</v>
      </c>
      <c r="C2332" s="1">
        <v>40978</v>
      </c>
      <c r="D2332" t="s">
        <v>30</v>
      </c>
      <c r="E2332">
        <v>46</v>
      </c>
      <c r="F2332">
        <v>2369.0735999999997</v>
      </c>
      <c r="G2332">
        <v>0.08</v>
      </c>
      <c r="H2332" t="s">
        <v>22</v>
      </c>
      <c r="I2332">
        <v>752.87</v>
      </c>
      <c r="J2332">
        <v>55.98</v>
      </c>
      <c r="K2332">
        <v>13.88</v>
      </c>
      <c r="L2332" t="s">
        <v>1255</v>
      </c>
      <c r="M2332">
        <f t="shared" si="72"/>
        <v>9</v>
      </c>
      <c r="N2332" t="s">
        <v>1123</v>
      </c>
      <c r="O2332" t="s">
        <v>1123</v>
      </c>
      <c r="P2332" t="s">
        <v>33</v>
      </c>
      <c r="Q2332" t="s">
        <v>26</v>
      </c>
      <c r="R2332" t="s">
        <v>61</v>
      </c>
      <c r="S2332" t="s">
        <v>421</v>
      </c>
      <c r="T2332" t="s">
        <v>39</v>
      </c>
      <c r="U2332">
        <v>0.36</v>
      </c>
      <c r="V2332" s="1">
        <v>40980</v>
      </c>
      <c r="W2332">
        <f t="shared" si="73"/>
        <v>206.00639999999999</v>
      </c>
    </row>
    <row r="2333" spans="1:23" x14ac:dyDescent="0.2">
      <c r="A2333">
        <v>2332</v>
      </c>
      <c r="B2333">
        <v>16804</v>
      </c>
      <c r="C2333" s="1">
        <v>40978</v>
      </c>
      <c r="D2333" t="s">
        <v>30</v>
      </c>
      <c r="E2333">
        <v>36</v>
      </c>
      <c r="F2333">
        <v>197.67600000000002</v>
      </c>
      <c r="G2333">
        <v>0.05</v>
      </c>
      <c r="H2333" t="s">
        <v>56</v>
      </c>
      <c r="I2333">
        <v>-46.43</v>
      </c>
      <c r="J2333">
        <v>5.78</v>
      </c>
      <c r="K2333">
        <v>4.96</v>
      </c>
      <c r="L2333" t="s">
        <v>1255</v>
      </c>
      <c r="M2333">
        <f t="shared" si="72"/>
        <v>9</v>
      </c>
      <c r="N2333" t="s">
        <v>1123</v>
      </c>
      <c r="O2333" t="s">
        <v>1123</v>
      </c>
      <c r="P2333" t="s">
        <v>33</v>
      </c>
      <c r="Q2333" t="s">
        <v>26</v>
      </c>
      <c r="R2333" t="s">
        <v>61</v>
      </c>
      <c r="S2333" t="s">
        <v>737</v>
      </c>
      <c r="T2333" t="s">
        <v>39</v>
      </c>
      <c r="U2333">
        <v>0.36</v>
      </c>
      <c r="V2333" s="1">
        <v>40979</v>
      </c>
      <c r="W2333">
        <f t="shared" si="73"/>
        <v>10.404000000000002</v>
      </c>
    </row>
    <row r="2334" spans="1:23" x14ac:dyDescent="0.2">
      <c r="A2334">
        <v>2333</v>
      </c>
      <c r="B2334">
        <v>16805</v>
      </c>
      <c r="C2334" s="1">
        <v>40907</v>
      </c>
      <c r="D2334" t="s">
        <v>21</v>
      </c>
      <c r="E2334">
        <v>29</v>
      </c>
      <c r="F2334">
        <v>812.13919999999996</v>
      </c>
      <c r="G2334">
        <v>0.08</v>
      </c>
      <c r="H2334" t="s">
        <v>22</v>
      </c>
      <c r="I2334">
        <v>358.73400000000004</v>
      </c>
      <c r="J2334">
        <v>30.44</v>
      </c>
      <c r="K2334">
        <v>1.49</v>
      </c>
      <c r="L2334" t="s">
        <v>2110</v>
      </c>
      <c r="M2334">
        <f t="shared" si="72"/>
        <v>14</v>
      </c>
      <c r="N2334" t="s">
        <v>2073</v>
      </c>
      <c r="O2334" t="s">
        <v>704</v>
      </c>
      <c r="P2334" t="s">
        <v>41</v>
      </c>
      <c r="Q2334" t="s">
        <v>26</v>
      </c>
      <c r="R2334" t="s">
        <v>37</v>
      </c>
      <c r="S2334" t="s">
        <v>773</v>
      </c>
      <c r="T2334" t="s">
        <v>39</v>
      </c>
      <c r="U2334">
        <v>0.37</v>
      </c>
      <c r="V2334" s="1">
        <v>40909</v>
      </c>
      <c r="W2334">
        <f t="shared" si="73"/>
        <v>70.620800000000003</v>
      </c>
    </row>
    <row r="2335" spans="1:23" x14ac:dyDescent="0.2">
      <c r="A2335">
        <v>2334</v>
      </c>
      <c r="B2335">
        <v>16805</v>
      </c>
      <c r="C2335" s="1">
        <v>40907</v>
      </c>
      <c r="D2335" t="s">
        <v>21</v>
      </c>
      <c r="E2335">
        <v>26</v>
      </c>
      <c r="F2335">
        <v>161.74080000000001</v>
      </c>
      <c r="G2335">
        <v>0.04</v>
      </c>
      <c r="H2335" t="s">
        <v>22</v>
      </c>
      <c r="I2335">
        <v>-52.21</v>
      </c>
      <c r="J2335">
        <v>6.48</v>
      </c>
      <c r="K2335">
        <v>5.74</v>
      </c>
      <c r="L2335" t="s">
        <v>2110</v>
      </c>
      <c r="M2335">
        <f t="shared" si="72"/>
        <v>14</v>
      </c>
      <c r="N2335" t="s">
        <v>2073</v>
      </c>
      <c r="O2335" t="s">
        <v>704</v>
      </c>
      <c r="P2335" t="s">
        <v>41</v>
      </c>
      <c r="Q2335" t="s">
        <v>26</v>
      </c>
      <c r="R2335" t="s">
        <v>61</v>
      </c>
      <c r="S2335" t="s">
        <v>707</v>
      </c>
      <c r="T2335" t="s">
        <v>39</v>
      </c>
      <c r="U2335">
        <v>0.37</v>
      </c>
      <c r="V2335" s="1">
        <v>40909</v>
      </c>
      <c r="W2335">
        <f t="shared" si="73"/>
        <v>6.7392000000000012</v>
      </c>
    </row>
    <row r="2336" spans="1:23" x14ac:dyDescent="0.2">
      <c r="A2336">
        <v>2335</v>
      </c>
      <c r="B2336">
        <v>16806</v>
      </c>
      <c r="C2336" s="1">
        <v>40346</v>
      </c>
      <c r="D2336" t="s">
        <v>30</v>
      </c>
      <c r="E2336">
        <v>4</v>
      </c>
      <c r="F2336">
        <v>155.59199999999998</v>
      </c>
      <c r="G2336">
        <v>0.1</v>
      </c>
      <c r="H2336" t="s">
        <v>22</v>
      </c>
      <c r="I2336">
        <v>-132.15</v>
      </c>
      <c r="J2336">
        <v>43.22</v>
      </c>
      <c r="K2336">
        <v>4</v>
      </c>
      <c r="L2336" t="s">
        <v>904</v>
      </c>
      <c r="M2336">
        <f t="shared" si="72"/>
        <v>14</v>
      </c>
      <c r="N2336" t="s">
        <v>703</v>
      </c>
      <c r="O2336" t="s">
        <v>704</v>
      </c>
      <c r="P2336" t="s">
        <v>60</v>
      </c>
      <c r="Q2336" t="s">
        <v>42</v>
      </c>
      <c r="R2336" t="s">
        <v>70</v>
      </c>
      <c r="S2336" t="s">
        <v>921</v>
      </c>
      <c r="T2336" t="s">
        <v>39</v>
      </c>
      <c r="U2336">
        <v>0.64</v>
      </c>
      <c r="V2336" s="1">
        <v>40347</v>
      </c>
      <c r="W2336">
        <f t="shared" si="73"/>
        <v>17.288</v>
      </c>
    </row>
    <row r="2337" spans="1:23" x14ac:dyDescent="0.2">
      <c r="A2337">
        <v>2336</v>
      </c>
      <c r="B2337">
        <v>16806</v>
      </c>
      <c r="C2337" s="1">
        <v>40346</v>
      </c>
      <c r="D2337" t="s">
        <v>30</v>
      </c>
      <c r="E2337">
        <v>18</v>
      </c>
      <c r="F2337">
        <v>1187.82</v>
      </c>
      <c r="G2337">
        <v>0</v>
      </c>
      <c r="H2337" t="s">
        <v>22</v>
      </c>
      <c r="I2337">
        <v>-201.04700000000003</v>
      </c>
      <c r="J2337">
        <v>65.989999999999995</v>
      </c>
      <c r="K2337">
        <v>19.989999999999998</v>
      </c>
      <c r="L2337" t="s">
        <v>904</v>
      </c>
      <c r="M2337">
        <f t="shared" si="72"/>
        <v>14</v>
      </c>
      <c r="N2337" t="s">
        <v>703</v>
      </c>
      <c r="O2337" t="s">
        <v>704</v>
      </c>
      <c r="P2337" t="s">
        <v>60</v>
      </c>
      <c r="Q2337" t="s">
        <v>42</v>
      </c>
      <c r="R2337" t="s">
        <v>43</v>
      </c>
      <c r="S2337" t="s">
        <v>922</v>
      </c>
      <c r="T2337" t="s">
        <v>39</v>
      </c>
      <c r="U2337">
        <v>0.59</v>
      </c>
      <c r="V2337" s="1">
        <v>40348</v>
      </c>
      <c r="W2337">
        <f t="shared" si="73"/>
        <v>0</v>
      </c>
    </row>
    <row r="2338" spans="1:23" x14ac:dyDescent="0.2">
      <c r="A2338">
        <v>2337</v>
      </c>
      <c r="B2338">
        <v>16807</v>
      </c>
      <c r="C2338" s="1">
        <v>40923</v>
      </c>
      <c r="D2338" t="s">
        <v>63</v>
      </c>
      <c r="E2338">
        <v>48</v>
      </c>
      <c r="F2338">
        <v>1565.0303999999999</v>
      </c>
      <c r="G2338">
        <v>0.08</v>
      </c>
      <c r="H2338" t="s">
        <v>22</v>
      </c>
      <c r="I2338">
        <v>632.13</v>
      </c>
      <c r="J2338">
        <v>35.44</v>
      </c>
      <c r="K2338">
        <v>4.92</v>
      </c>
      <c r="L2338" t="s">
        <v>1815</v>
      </c>
      <c r="M2338">
        <f t="shared" si="72"/>
        <v>12</v>
      </c>
      <c r="N2338" t="s">
        <v>2012</v>
      </c>
      <c r="O2338" t="s">
        <v>2012</v>
      </c>
      <c r="P2338" t="s">
        <v>25</v>
      </c>
      <c r="Q2338" t="s">
        <v>26</v>
      </c>
      <c r="R2338" t="s">
        <v>61</v>
      </c>
      <c r="S2338" t="s">
        <v>496</v>
      </c>
      <c r="T2338" t="s">
        <v>39</v>
      </c>
      <c r="U2338">
        <v>0.38</v>
      </c>
      <c r="V2338" s="1">
        <v>40924</v>
      </c>
      <c r="W2338">
        <f t="shared" si="73"/>
        <v>136.08959999999999</v>
      </c>
    </row>
    <row r="2339" spans="1:23" x14ac:dyDescent="0.2">
      <c r="A2339">
        <v>2338</v>
      </c>
      <c r="B2339">
        <v>16807</v>
      </c>
      <c r="C2339" s="1">
        <v>40923</v>
      </c>
      <c r="D2339" t="s">
        <v>63</v>
      </c>
      <c r="E2339">
        <v>30</v>
      </c>
      <c r="F2339">
        <v>202.02</v>
      </c>
      <c r="G2339">
        <v>0.09</v>
      </c>
      <c r="H2339" t="s">
        <v>22</v>
      </c>
      <c r="I2339">
        <v>60.95</v>
      </c>
      <c r="J2339">
        <v>7.4</v>
      </c>
      <c r="K2339">
        <v>1.71</v>
      </c>
      <c r="L2339" t="s">
        <v>1815</v>
      </c>
      <c r="M2339">
        <f t="shared" si="72"/>
        <v>12</v>
      </c>
      <c r="N2339" t="s">
        <v>2012</v>
      </c>
      <c r="O2339" t="s">
        <v>2012</v>
      </c>
      <c r="P2339" t="s">
        <v>25</v>
      </c>
      <c r="Q2339" t="s">
        <v>26</v>
      </c>
      <c r="R2339" t="s">
        <v>61</v>
      </c>
      <c r="S2339" t="s">
        <v>864</v>
      </c>
      <c r="T2339" t="s">
        <v>68</v>
      </c>
      <c r="U2339">
        <v>0.4</v>
      </c>
      <c r="V2339" s="1">
        <v>40925</v>
      </c>
      <c r="W2339">
        <f t="shared" si="73"/>
        <v>19.98</v>
      </c>
    </row>
    <row r="2340" spans="1:23" x14ac:dyDescent="0.2">
      <c r="A2340">
        <v>2339</v>
      </c>
      <c r="B2340">
        <v>16834</v>
      </c>
      <c r="C2340" s="1">
        <v>40474</v>
      </c>
      <c r="D2340" t="s">
        <v>21</v>
      </c>
      <c r="E2340">
        <v>23</v>
      </c>
      <c r="F2340">
        <v>150.5856</v>
      </c>
      <c r="G2340">
        <v>7.0000000000000007E-2</v>
      </c>
      <c r="H2340" t="s">
        <v>22</v>
      </c>
      <c r="I2340">
        <v>33.26</v>
      </c>
      <c r="J2340">
        <v>7.04</v>
      </c>
      <c r="K2340">
        <v>2.17</v>
      </c>
      <c r="L2340" t="s">
        <v>1873</v>
      </c>
      <c r="M2340">
        <f t="shared" si="72"/>
        <v>12</v>
      </c>
      <c r="N2340" t="s">
        <v>2073</v>
      </c>
      <c r="O2340" t="s">
        <v>704</v>
      </c>
      <c r="P2340" t="s">
        <v>33</v>
      </c>
      <c r="Q2340" t="s">
        <v>26</v>
      </c>
      <c r="R2340" t="s">
        <v>61</v>
      </c>
      <c r="S2340" t="s">
        <v>243</v>
      </c>
      <c r="T2340" t="s">
        <v>68</v>
      </c>
      <c r="U2340">
        <v>0.38</v>
      </c>
      <c r="V2340" s="1">
        <v>40481</v>
      </c>
      <c r="W2340">
        <f t="shared" si="73"/>
        <v>11.3344</v>
      </c>
    </row>
    <row r="2341" spans="1:23" x14ac:dyDescent="0.2">
      <c r="A2341">
        <v>2340</v>
      </c>
      <c r="B2341">
        <v>16834</v>
      </c>
      <c r="C2341" s="1">
        <v>40474</v>
      </c>
      <c r="D2341" t="s">
        <v>21</v>
      </c>
      <c r="E2341">
        <v>33</v>
      </c>
      <c r="F2341">
        <v>438.702</v>
      </c>
      <c r="G2341">
        <v>0.08</v>
      </c>
      <c r="H2341" t="s">
        <v>22</v>
      </c>
      <c r="I2341">
        <v>14.203500000000002</v>
      </c>
      <c r="J2341">
        <v>14.45</v>
      </c>
      <c r="K2341">
        <v>7.17</v>
      </c>
      <c r="L2341" t="s">
        <v>1873</v>
      </c>
      <c r="M2341">
        <f t="shared" si="72"/>
        <v>12</v>
      </c>
      <c r="N2341" t="s">
        <v>672</v>
      </c>
      <c r="O2341" t="s">
        <v>673</v>
      </c>
      <c r="P2341" t="s">
        <v>33</v>
      </c>
      <c r="Q2341" t="s">
        <v>26</v>
      </c>
      <c r="R2341" t="s">
        <v>37</v>
      </c>
      <c r="S2341" t="s">
        <v>1125</v>
      </c>
      <c r="T2341" t="s">
        <v>39</v>
      </c>
      <c r="U2341">
        <v>0.38</v>
      </c>
      <c r="V2341" s="1">
        <v>40476</v>
      </c>
      <c r="W2341">
        <f t="shared" si="73"/>
        <v>38.147999999999996</v>
      </c>
    </row>
    <row r="2342" spans="1:23" x14ac:dyDescent="0.2">
      <c r="A2342">
        <v>2341</v>
      </c>
      <c r="B2342">
        <v>16837</v>
      </c>
      <c r="C2342" s="1">
        <v>40564</v>
      </c>
      <c r="D2342" t="s">
        <v>45</v>
      </c>
      <c r="E2342">
        <v>4</v>
      </c>
      <c r="F2342">
        <v>942.68720000000008</v>
      </c>
      <c r="G2342">
        <v>0.09</v>
      </c>
      <c r="H2342" t="s">
        <v>31</v>
      </c>
      <c r="I2342">
        <v>-307.95999999999998</v>
      </c>
      <c r="J2342">
        <v>258.98</v>
      </c>
      <c r="K2342">
        <v>54.31</v>
      </c>
      <c r="L2342" t="s">
        <v>1865</v>
      </c>
      <c r="M2342">
        <f t="shared" si="72"/>
        <v>14</v>
      </c>
      <c r="N2342" t="s">
        <v>672</v>
      </c>
      <c r="O2342" t="s">
        <v>673</v>
      </c>
      <c r="P2342" t="s">
        <v>33</v>
      </c>
      <c r="Q2342" t="s">
        <v>49</v>
      </c>
      <c r="R2342" t="s">
        <v>112</v>
      </c>
      <c r="S2342" t="s">
        <v>915</v>
      </c>
      <c r="T2342" t="s">
        <v>36</v>
      </c>
      <c r="U2342">
        <v>0.55000000000000004</v>
      </c>
      <c r="V2342" s="1">
        <v>40565</v>
      </c>
      <c r="W2342">
        <f t="shared" si="73"/>
        <v>93.232799999999997</v>
      </c>
    </row>
    <row r="2343" spans="1:23" x14ac:dyDescent="0.2">
      <c r="A2343">
        <v>2342</v>
      </c>
      <c r="B2343">
        <v>16864</v>
      </c>
      <c r="C2343" s="1">
        <v>41211</v>
      </c>
      <c r="D2343" t="s">
        <v>45</v>
      </c>
      <c r="E2343">
        <v>42</v>
      </c>
      <c r="F2343">
        <v>12793.536</v>
      </c>
      <c r="G2343">
        <v>0.05</v>
      </c>
      <c r="H2343" t="s">
        <v>31</v>
      </c>
      <c r="I2343">
        <v>1881.76</v>
      </c>
      <c r="J2343">
        <v>320.64</v>
      </c>
      <c r="K2343">
        <v>43.57</v>
      </c>
      <c r="L2343" t="s">
        <v>2014</v>
      </c>
      <c r="M2343">
        <f t="shared" si="72"/>
        <v>13</v>
      </c>
      <c r="N2343" t="s">
        <v>2012</v>
      </c>
      <c r="O2343" t="s">
        <v>2012</v>
      </c>
      <c r="P2343" t="s">
        <v>33</v>
      </c>
      <c r="Q2343" t="s">
        <v>49</v>
      </c>
      <c r="R2343" t="s">
        <v>83</v>
      </c>
      <c r="S2343" t="s">
        <v>1619</v>
      </c>
      <c r="T2343" t="s">
        <v>82</v>
      </c>
      <c r="U2343">
        <v>0.63</v>
      </c>
      <c r="V2343" s="1">
        <v>41211</v>
      </c>
      <c r="W2343">
        <f t="shared" si="73"/>
        <v>673.34400000000005</v>
      </c>
    </row>
    <row r="2344" spans="1:23" x14ac:dyDescent="0.2">
      <c r="A2344">
        <v>2343</v>
      </c>
      <c r="B2344">
        <v>16866</v>
      </c>
      <c r="C2344" s="1">
        <v>40945</v>
      </c>
      <c r="D2344" t="s">
        <v>45</v>
      </c>
      <c r="E2344">
        <v>43</v>
      </c>
      <c r="F2344">
        <v>2667.3157999999999</v>
      </c>
      <c r="G2344">
        <v>0.06</v>
      </c>
      <c r="H2344" t="s">
        <v>22</v>
      </c>
      <c r="I2344">
        <v>538.48800000000006</v>
      </c>
      <c r="J2344">
        <v>65.989999999999995</v>
      </c>
      <c r="K2344">
        <v>3.99</v>
      </c>
      <c r="L2344" t="s">
        <v>1844</v>
      </c>
      <c r="M2344">
        <f t="shared" si="72"/>
        <v>15</v>
      </c>
      <c r="N2344" t="s">
        <v>672</v>
      </c>
      <c r="O2344" t="s">
        <v>673</v>
      </c>
      <c r="P2344" t="s">
        <v>60</v>
      </c>
      <c r="Q2344" t="s">
        <v>42</v>
      </c>
      <c r="R2344" t="s">
        <v>43</v>
      </c>
      <c r="S2344" t="s">
        <v>582</v>
      </c>
      <c r="T2344" t="s">
        <v>39</v>
      </c>
      <c r="U2344">
        <v>0.59</v>
      </c>
      <c r="V2344" s="1">
        <v>40946</v>
      </c>
      <c r="W2344">
        <f t="shared" si="73"/>
        <v>170.25419999999997</v>
      </c>
    </row>
    <row r="2345" spans="1:23" x14ac:dyDescent="0.2">
      <c r="A2345">
        <v>2344</v>
      </c>
      <c r="B2345">
        <v>16897</v>
      </c>
      <c r="C2345" s="1">
        <v>41075</v>
      </c>
      <c r="D2345" t="s">
        <v>45</v>
      </c>
      <c r="E2345">
        <v>1</v>
      </c>
      <c r="F2345">
        <v>314.56040000000002</v>
      </c>
      <c r="G2345">
        <v>0.02</v>
      </c>
      <c r="H2345" t="s">
        <v>31</v>
      </c>
      <c r="I2345">
        <v>-183.09</v>
      </c>
      <c r="J2345">
        <v>320.98</v>
      </c>
      <c r="K2345">
        <v>58.95</v>
      </c>
      <c r="L2345" t="s">
        <v>1728</v>
      </c>
      <c r="M2345">
        <f t="shared" si="72"/>
        <v>13</v>
      </c>
      <c r="N2345" t="s">
        <v>1123</v>
      </c>
      <c r="O2345" t="s">
        <v>1123</v>
      </c>
      <c r="P2345" t="s">
        <v>33</v>
      </c>
      <c r="Q2345" t="s">
        <v>49</v>
      </c>
      <c r="R2345" t="s">
        <v>112</v>
      </c>
      <c r="S2345" t="s">
        <v>181</v>
      </c>
      <c r="T2345" t="s">
        <v>36</v>
      </c>
      <c r="U2345">
        <v>0.56999999999999995</v>
      </c>
      <c r="V2345" s="1">
        <v>41077</v>
      </c>
      <c r="W2345">
        <f t="shared" si="73"/>
        <v>6.4196000000000009</v>
      </c>
    </row>
    <row r="2346" spans="1:23" x14ac:dyDescent="0.2">
      <c r="A2346">
        <v>2345</v>
      </c>
      <c r="B2346">
        <v>16897</v>
      </c>
      <c r="C2346" s="1">
        <v>41075</v>
      </c>
      <c r="D2346" t="s">
        <v>45</v>
      </c>
      <c r="E2346">
        <v>48</v>
      </c>
      <c r="F2346">
        <v>99.715199999999996</v>
      </c>
      <c r="G2346">
        <v>0.06</v>
      </c>
      <c r="H2346" t="s">
        <v>22</v>
      </c>
      <c r="I2346">
        <v>14.97</v>
      </c>
      <c r="J2346">
        <v>2.21</v>
      </c>
      <c r="K2346">
        <v>1</v>
      </c>
      <c r="L2346" t="s">
        <v>1728</v>
      </c>
      <c r="M2346">
        <f t="shared" si="72"/>
        <v>13</v>
      </c>
      <c r="N2346" t="s">
        <v>1123</v>
      </c>
      <c r="O2346" t="s">
        <v>1123</v>
      </c>
      <c r="P2346" t="s">
        <v>33</v>
      </c>
      <c r="Q2346" t="s">
        <v>26</v>
      </c>
      <c r="R2346" t="s">
        <v>95</v>
      </c>
      <c r="S2346" t="s">
        <v>1737</v>
      </c>
      <c r="T2346" t="s">
        <v>68</v>
      </c>
      <c r="U2346">
        <v>0.38</v>
      </c>
      <c r="V2346" s="1">
        <v>41077</v>
      </c>
      <c r="W2346">
        <f t="shared" si="73"/>
        <v>6.3647999999999998</v>
      </c>
    </row>
    <row r="2347" spans="1:23" x14ac:dyDescent="0.2">
      <c r="A2347">
        <v>2346</v>
      </c>
      <c r="B2347">
        <v>16932</v>
      </c>
      <c r="C2347" s="1">
        <v>40283</v>
      </c>
      <c r="D2347" t="s">
        <v>78</v>
      </c>
      <c r="E2347">
        <v>25</v>
      </c>
      <c r="F2347">
        <v>131.495</v>
      </c>
      <c r="G2347">
        <v>0.09</v>
      </c>
      <c r="H2347" t="s">
        <v>22</v>
      </c>
      <c r="I2347">
        <v>-120.99</v>
      </c>
      <c r="J2347">
        <v>5.78</v>
      </c>
      <c r="K2347">
        <v>8.09</v>
      </c>
      <c r="L2347" t="s">
        <v>46</v>
      </c>
      <c r="M2347">
        <f t="shared" si="72"/>
        <v>14</v>
      </c>
      <c r="N2347" t="s">
        <v>173</v>
      </c>
      <c r="O2347" t="s">
        <v>173</v>
      </c>
      <c r="P2347" t="s">
        <v>33</v>
      </c>
      <c r="Q2347" t="s">
        <v>26</v>
      </c>
      <c r="R2347" t="s">
        <v>61</v>
      </c>
      <c r="S2347" t="s">
        <v>259</v>
      </c>
      <c r="T2347" t="s">
        <v>39</v>
      </c>
      <c r="U2347">
        <v>0.36</v>
      </c>
      <c r="V2347" s="1">
        <v>40284</v>
      </c>
      <c r="W2347">
        <f t="shared" si="73"/>
        <v>13.004999999999999</v>
      </c>
    </row>
    <row r="2348" spans="1:23" x14ac:dyDescent="0.2">
      <c r="A2348">
        <v>2347</v>
      </c>
      <c r="B2348">
        <v>16932</v>
      </c>
      <c r="C2348" s="1">
        <v>40283</v>
      </c>
      <c r="D2348" t="s">
        <v>78</v>
      </c>
      <c r="E2348">
        <v>20</v>
      </c>
      <c r="F2348">
        <v>121.94</v>
      </c>
      <c r="G2348">
        <v>0.09</v>
      </c>
      <c r="H2348" t="s">
        <v>22</v>
      </c>
      <c r="I2348">
        <v>12.88</v>
      </c>
      <c r="J2348">
        <v>6.7</v>
      </c>
      <c r="K2348">
        <v>1.56</v>
      </c>
      <c r="L2348" t="s">
        <v>46</v>
      </c>
      <c r="M2348">
        <f t="shared" si="72"/>
        <v>14</v>
      </c>
      <c r="N2348" t="s">
        <v>173</v>
      </c>
      <c r="O2348" t="s">
        <v>173</v>
      </c>
      <c r="P2348" t="s">
        <v>33</v>
      </c>
      <c r="Q2348" t="s">
        <v>26</v>
      </c>
      <c r="R2348" t="s">
        <v>95</v>
      </c>
      <c r="S2348" t="s">
        <v>260</v>
      </c>
      <c r="T2348" t="s">
        <v>68</v>
      </c>
      <c r="U2348">
        <v>0.52</v>
      </c>
      <c r="V2348" s="1">
        <v>40283</v>
      </c>
      <c r="W2348">
        <f t="shared" si="73"/>
        <v>12.059999999999999</v>
      </c>
    </row>
    <row r="2349" spans="1:23" x14ac:dyDescent="0.2">
      <c r="A2349">
        <v>2348</v>
      </c>
      <c r="B2349">
        <v>16935</v>
      </c>
      <c r="C2349" s="1">
        <v>41258</v>
      </c>
      <c r="D2349" t="s">
        <v>45</v>
      </c>
      <c r="E2349">
        <v>3</v>
      </c>
      <c r="F2349">
        <v>12.633600000000001</v>
      </c>
      <c r="G2349">
        <v>0.06</v>
      </c>
      <c r="H2349" t="s">
        <v>22</v>
      </c>
      <c r="I2349">
        <v>-2.72</v>
      </c>
      <c r="J2349">
        <v>4.4800000000000004</v>
      </c>
      <c r="K2349">
        <v>1.22</v>
      </c>
      <c r="L2349" t="s">
        <v>1974</v>
      </c>
      <c r="M2349">
        <f t="shared" si="72"/>
        <v>13</v>
      </c>
      <c r="N2349" t="s">
        <v>1905</v>
      </c>
      <c r="O2349" t="s">
        <v>673</v>
      </c>
      <c r="P2349" t="s">
        <v>41</v>
      </c>
      <c r="Q2349" t="s">
        <v>26</v>
      </c>
      <c r="R2349" t="s">
        <v>61</v>
      </c>
      <c r="S2349" t="s">
        <v>222</v>
      </c>
      <c r="T2349" t="s">
        <v>68</v>
      </c>
      <c r="U2349">
        <v>0.36</v>
      </c>
      <c r="V2349" s="1">
        <v>41259</v>
      </c>
      <c r="W2349">
        <f t="shared" si="73"/>
        <v>0.80640000000000001</v>
      </c>
    </row>
    <row r="2350" spans="1:23" x14ac:dyDescent="0.2">
      <c r="A2350">
        <v>2349</v>
      </c>
      <c r="B2350">
        <v>16935</v>
      </c>
      <c r="C2350" s="1">
        <v>41258</v>
      </c>
      <c r="D2350" t="s">
        <v>45</v>
      </c>
      <c r="E2350">
        <v>43</v>
      </c>
      <c r="F2350">
        <v>112.69439999999999</v>
      </c>
      <c r="G2350">
        <v>0.09</v>
      </c>
      <c r="H2350" t="s">
        <v>56</v>
      </c>
      <c r="I2350">
        <v>12.47</v>
      </c>
      <c r="J2350">
        <v>2.88</v>
      </c>
      <c r="K2350">
        <v>0.7</v>
      </c>
      <c r="L2350" t="s">
        <v>1974</v>
      </c>
      <c r="M2350">
        <f t="shared" si="72"/>
        <v>13</v>
      </c>
      <c r="N2350" t="s">
        <v>1905</v>
      </c>
      <c r="O2350" t="s">
        <v>673</v>
      </c>
      <c r="P2350" t="s">
        <v>41</v>
      </c>
      <c r="Q2350" t="s">
        <v>26</v>
      </c>
      <c r="R2350" t="s">
        <v>95</v>
      </c>
      <c r="S2350" t="s">
        <v>1059</v>
      </c>
      <c r="T2350" t="s">
        <v>68</v>
      </c>
      <c r="U2350">
        <v>0.56000000000000005</v>
      </c>
      <c r="V2350" s="1">
        <v>41260</v>
      </c>
      <c r="W2350">
        <f t="shared" si="73"/>
        <v>11.145599999999998</v>
      </c>
    </row>
    <row r="2351" spans="1:23" x14ac:dyDescent="0.2">
      <c r="A2351">
        <v>2350</v>
      </c>
      <c r="B2351">
        <v>16961</v>
      </c>
      <c r="C2351" s="1">
        <v>39819</v>
      </c>
      <c r="D2351" t="s">
        <v>45</v>
      </c>
      <c r="E2351">
        <v>27</v>
      </c>
      <c r="F2351">
        <v>43.146000000000001</v>
      </c>
      <c r="G2351">
        <v>0.06</v>
      </c>
      <c r="H2351" t="s">
        <v>22</v>
      </c>
      <c r="I2351">
        <v>-37.08</v>
      </c>
      <c r="J2351">
        <v>1.7</v>
      </c>
      <c r="K2351">
        <v>1.99</v>
      </c>
      <c r="L2351" t="s">
        <v>1879</v>
      </c>
      <c r="M2351">
        <f t="shared" si="72"/>
        <v>13</v>
      </c>
      <c r="N2351" t="s">
        <v>1813</v>
      </c>
      <c r="O2351" t="s">
        <v>512</v>
      </c>
      <c r="P2351" t="s">
        <v>33</v>
      </c>
      <c r="Q2351" t="s">
        <v>42</v>
      </c>
      <c r="R2351" t="s">
        <v>70</v>
      </c>
      <c r="S2351" t="s">
        <v>945</v>
      </c>
      <c r="T2351" t="s">
        <v>52</v>
      </c>
      <c r="U2351">
        <v>0.51</v>
      </c>
      <c r="V2351" s="1">
        <v>39820</v>
      </c>
      <c r="W2351">
        <f t="shared" si="73"/>
        <v>2.754</v>
      </c>
    </row>
    <row r="2352" spans="1:23" x14ac:dyDescent="0.2">
      <c r="A2352">
        <v>2351</v>
      </c>
      <c r="B2352">
        <v>16961</v>
      </c>
      <c r="C2352" s="1">
        <v>39819</v>
      </c>
      <c r="D2352" t="s">
        <v>45</v>
      </c>
      <c r="E2352">
        <v>34</v>
      </c>
      <c r="F2352">
        <v>1042.7867999999999</v>
      </c>
      <c r="G2352">
        <v>0.01</v>
      </c>
      <c r="H2352" t="s">
        <v>22</v>
      </c>
      <c r="I2352">
        <v>433.24</v>
      </c>
      <c r="J2352">
        <v>30.98</v>
      </c>
      <c r="K2352">
        <v>5.09</v>
      </c>
      <c r="L2352" t="s">
        <v>1879</v>
      </c>
      <c r="M2352">
        <f t="shared" si="72"/>
        <v>13</v>
      </c>
      <c r="N2352" t="s">
        <v>1813</v>
      </c>
      <c r="O2352" t="s">
        <v>512</v>
      </c>
      <c r="P2352" t="s">
        <v>33</v>
      </c>
      <c r="Q2352" t="s">
        <v>26</v>
      </c>
      <c r="R2352" t="s">
        <v>61</v>
      </c>
      <c r="S2352" t="s">
        <v>1684</v>
      </c>
      <c r="T2352" t="s">
        <v>39</v>
      </c>
      <c r="U2352">
        <v>0.4</v>
      </c>
      <c r="V2352" s="1">
        <v>39821</v>
      </c>
      <c r="W2352">
        <f t="shared" si="73"/>
        <v>10.533199999999999</v>
      </c>
    </row>
    <row r="2353" spans="1:23" x14ac:dyDescent="0.2">
      <c r="A2353">
        <v>2352</v>
      </c>
      <c r="B2353">
        <v>16967</v>
      </c>
      <c r="C2353" s="1">
        <v>40774</v>
      </c>
      <c r="D2353" t="s">
        <v>21</v>
      </c>
      <c r="E2353">
        <v>5</v>
      </c>
      <c r="F2353">
        <v>382.26</v>
      </c>
      <c r="G2353">
        <v>0.08</v>
      </c>
      <c r="H2353" t="s">
        <v>22</v>
      </c>
      <c r="I2353">
        <v>-152.47</v>
      </c>
      <c r="J2353">
        <v>83.1</v>
      </c>
      <c r="K2353">
        <v>6.13</v>
      </c>
      <c r="L2353" t="s">
        <v>1027</v>
      </c>
      <c r="M2353">
        <f t="shared" si="72"/>
        <v>12</v>
      </c>
      <c r="N2353" t="s">
        <v>974</v>
      </c>
      <c r="O2353" t="s">
        <v>512</v>
      </c>
      <c r="P2353" t="s">
        <v>41</v>
      </c>
      <c r="Q2353" t="s">
        <v>42</v>
      </c>
      <c r="R2353" t="s">
        <v>70</v>
      </c>
      <c r="S2353" t="s">
        <v>573</v>
      </c>
      <c r="T2353" t="s">
        <v>39</v>
      </c>
      <c r="U2353">
        <v>0.45</v>
      </c>
      <c r="V2353" s="1">
        <v>40776</v>
      </c>
      <c r="W2353">
        <f t="shared" si="73"/>
        <v>33.24</v>
      </c>
    </row>
    <row r="2354" spans="1:23" x14ac:dyDescent="0.2">
      <c r="A2354">
        <v>2353</v>
      </c>
      <c r="B2354">
        <v>16967</v>
      </c>
      <c r="C2354" s="1">
        <v>40774</v>
      </c>
      <c r="D2354" t="s">
        <v>21</v>
      </c>
      <c r="E2354">
        <v>34</v>
      </c>
      <c r="F2354">
        <v>638.56080000000009</v>
      </c>
      <c r="G2354">
        <v>0.06</v>
      </c>
      <c r="H2354" t="s">
        <v>22</v>
      </c>
      <c r="I2354">
        <v>181.98</v>
      </c>
      <c r="J2354">
        <v>19.98</v>
      </c>
      <c r="K2354">
        <v>5.77</v>
      </c>
      <c r="L2354" t="s">
        <v>1027</v>
      </c>
      <c r="M2354">
        <f t="shared" si="72"/>
        <v>12</v>
      </c>
      <c r="N2354" t="s">
        <v>974</v>
      </c>
      <c r="O2354" t="s">
        <v>512</v>
      </c>
      <c r="P2354" t="s">
        <v>41</v>
      </c>
      <c r="Q2354" t="s">
        <v>26</v>
      </c>
      <c r="R2354" t="s">
        <v>61</v>
      </c>
      <c r="S2354" t="s">
        <v>197</v>
      </c>
      <c r="T2354" t="s">
        <v>39</v>
      </c>
      <c r="U2354">
        <v>0.38</v>
      </c>
      <c r="V2354" s="1">
        <v>40774</v>
      </c>
      <c r="W2354">
        <f t="shared" si="73"/>
        <v>40.7592</v>
      </c>
    </row>
    <row r="2355" spans="1:23" x14ac:dyDescent="0.2">
      <c r="A2355">
        <v>2354</v>
      </c>
      <c r="B2355">
        <v>16992</v>
      </c>
      <c r="C2355" s="1">
        <v>40524</v>
      </c>
      <c r="D2355" t="s">
        <v>30</v>
      </c>
      <c r="E2355">
        <v>15</v>
      </c>
      <c r="F2355">
        <v>119.64600000000002</v>
      </c>
      <c r="G2355">
        <v>0.08</v>
      </c>
      <c r="H2355" t="s">
        <v>22</v>
      </c>
      <c r="I2355">
        <v>-18.53</v>
      </c>
      <c r="J2355">
        <v>8.67</v>
      </c>
      <c r="K2355">
        <v>3.5</v>
      </c>
      <c r="L2355" t="s">
        <v>1455</v>
      </c>
      <c r="M2355">
        <f t="shared" si="72"/>
        <v>9</v>
      </c>
      <c r="N2355" t="s">
        <v>2012</v>
      </c>
      <c r="O2355" t="s">
        <v>2012</v>
      </c>
      <c r="P2355" t="s">
        <v>25</v>
      </c>
      <c r="Q2355" t="s">
        <v>26</v>
      </c>
      <c r="R2355" t="s">
        <v>34</v>
      </c>
      <c r="S2355" t="s">
        <v>1128</v>
      </c>
      <c r="T2355" t="s">
        <v>39</v>
      </c>
      <c r="U2355">
        <v>0.57999999999999996</v>
      </c>
      <c r="V2355" s="1">
        <v>40525</v>
      </c>
      <c r="W2355">
        <f t="shared" si="73"/>
        <v>10.404000000000002</v>
      </c>
    </row>
    <row r="2356" spans="1:23" x14ac:dyDescent="0.2">
      <c r="A2356">
        <v>2355</v>
      </c>
      <c r="B2356">
        <v>16993</v>
      </c>
      <c r="C2356" s="1">
        <v>40863</v>
      </c>
      <c r="D2356" t="s">
        <v>63</v>
      </c>
      <c r="E2356">
        <v>8</v>
      </c>
      <c r="F2356">
        <v>1565.5240000000001</v>
      </c>
      <c r="G2356">
        <v>0.05</v>
      </c>
      <c r="H2356" t="s">
        <v>22</v>
      </c>
      <c r="I2356">
        <v>-433.488</v>
      </c>
      <c r="J2356">
        <v>205.99</v>
      </c>
      <c r="K2356">
        <v>2.5</v>
      </c>
      <c r="L2356" t="s">
        <v>1820</v>
      </c>
      <c r="M2356">
        <f t="shared" si="72"/>
        <v>9</v>
      </c>
      <c r="N2356" t="s">
        <v>1813</v>
      </c>
      <c r="O2356" t="s">
        <v>512</v>
      </c>
      <c r="P2356" t="s">
        <v>25</v>
      </c>
      <c r="Q2356" t="s">
        <v>42</v>
      </c>
      <c r="R2356" t="s">
        <v>43</v>
      </c>
      <c r="S2356" t="s">
        <v>1431</v>
      </c>
      <c r="T2356" t="s">
        <v>39</v>
      </c>
      <c r="U2356">
        <v>0.59</v>
      </c>
      <c r="V2356" s="1">
        <v>40863</v>
      </c>
      <c r="W2356">
        <f t="shared" si="73"/>
        <v>82.396000000000015</v>
      </c>
    </row>
    <row r="2357" spans="1:23" x14ac:dyDescent="0.2">
      <c r="A2357">
        <v>2356</v>
      </c>
      <c r="B2357">
        <v>16995</v>
      </c>
      <c r="C2357" s="1">
        <v>40530</v>
      </c>
      <c r="D2357" t="s">
        <v>45</v>
      </c>
      <c r="E2357">
        <v>42</v>
      </c>
      <c r="F2357">
        <v>45.007199999999997</v>
      </c>
      <c r="G2357">
        <v>0.06</v>
      </c>
      <c r="H2357" t="s">
        <v>22</v>
      </c>
      <c r="I2357">
        <v>-1.46</v>
      </c>
      <c r="J2357">
        <v>1.1399999999999999</v>
      </c>
      <c r="K2357">
        <v>0.7</v>
      </c>
      <c r="L2357" t="s">
        <v>1556</v>
      </c>
      <c r="M2357">
        <f t="shared" si="72"/>
        <v>12</v>
      </c>
      <c r="N2357" t="s">
        <v>2012</v>
      </c>
      <c r="O2357" t="s">
        <v>2012</v>
      </c>
      <c r="P2357" t="s">
        <v>33</v>
      </c>
      <c r="Q2357" t="s">
        <v>26</v>
      </c>
      <c r="R2357" t="s">
        <v>66</v>
      </c>
      <c r="S2357" t="s">
        <v>1657</v>
      </c>
      <c r="T2357" t="s">
        <v>68</v>
      </c>
      <c r="U2357">
        <v>0.38</v>
      </c>
      <c r="V2357" s="1">
        <v>40532</v>
      </c>
      <c r="W2357">
        <f t="shared" si="73"/>
        <v>2.8727999999999998</v>
      </c>
    </row>
    <row r="2358" spans="1:23" x14ac:dyDescent="0.2">
      <c r="A2358">
        <v>2357</v>
      </c>
      <c r="B2358">
        <v>16999</v>
      </c>
      <c r="C2358" s="1">
        <v>39832</v>
      </c>
      <c r="D2358" t="s">
        <v>78</v>
      </c>
      <c r="E2358">
        <v>18</v>
      </c>
      <c r="F2358">
        <v>3398.5223999999998</v>
      </c>
      <c r="G2358">
        <v>0.09</v>
      </c>
      <c r="H2358" t="s">
        <v>22</v>
      </c>
      <c r="I2358">
        <v>1081.6199999999999</v>
      </c>
      <c r="J2358">
        <v>207.48</v>
      </c>
      <c r="K2358">
        <v>0.99</v>
      </c>
      <c r="L2358" t="s">
        <v>1720</v>
      </c>
      <c r="M2358">
        <f t="shared" si="72"/>
        <v>14</v>
      </c>
      <c r="N2358" t="s">
        <v>1123</v>
      </c>
      <c r="O2358" t="s">
        <v>1123</v>
      </c>
      <c r="P2358" t="s">
        <v>33</v>
      </c>
      <c r="Q2358" t="s">
        <v>26</v>
      </c>
      <c r="R2358" t="s">
        <v>34</v>
      </c>
      <c r="S2358" t="s">
        <v>232</v>
      </c>
      <c r="T2358" t="s">
        <v>39</v>
      </c>
      <c r="U2358">
        <v>0.55000000000000004</v>
      </c>
      <c r="V2358" s="1">
        <v>39834</v>
      </c>
      <c r="W2358">
        <f t="shared" si="73"/>
        <v>336.11759999999998</v>
      </c>
    </row>
    <row r="2359" spans="1:23" x14ac:dyDescent="0.2">
      <c r="A2359">
        <v>2358</v>
      </c>
      <c r="B2359">
        <v>17024</v>
      </c>
      <c r="C2359" s="1">
        <v>40099</v>
      </c>
      <c r="D2359" t="s">
        <v>63</v>
      </c>
      <c r="E2359">
        <v>31</v>
      </c>
      <c r="F2359">
        <v>1305.7323999999999</v>
      </c>
      <c r="G2359">
        <v>0.02</v>
      </c>
      <c r="H2359" t="s">
        <v>22</v>
      </c>
      <c r="I2359">
        <v>426.44</v>
      </c>
      <c r="J2359">
        <v>42.98</v>
      </c>
      <c r="K2359">
        <v>4.62</v>
      </c>
      <c r="L2359" t="s">
        <v>1242</v>
      </c>
      <c r="M2359">
        <f t="shared" si="72"/>
        <v>13</v>
      </c>
      <c r="N2359" t="s">
        <v>1123</v>
      </c>
      <c r="O2359" t="s">
        <v>1123</v>
      </c>
      <c r="P2359" t="s">
        <v>41</v>
      </c>
      <c r="Q2359" t="s">
        <v>26</v>
      </c>
      <c r="R2359" t="s">
        <v>34</v>
      </c>
      <c r="S2359" t="s">
        <v>852</v>
      </c>
      <c r="T2359" t="s">
        <v>39</v>
      </c>
      <c r="U2359">
        <v>0.56000000000000005</v>
      </c>
      <c r="V2359" s="1">
        <v>40101</v>
      </c>
      <c r="W2359">
        <f t="shared" si="73"/>
        <v>26.647599999999997</v>
      </c>
    </row>
    <row r="2360" spans="1:23" x14ac:dyDescent="0.2">
      <c r="A2360">
        <v>2359</v>
      </c>
      <c r="B2360">
        <v>17028</v>
      </c>
      <c r="C2360" s="1">
        <v>40101</v>
      </c>
      <c r="D2360" t="s">
        <v>30</v>
      </c>
      <c r="E2360">
        <v>19</v>
      </c>
      <c r="F2360">
        <v>483.93379999999996</v>
      </c>
      <c r="G2360">
        <v>0.02</v>
      </c>
      <c r="H2360" t="s">
        <v>22</v>
      </c>
      <c r="I2360">
        <v>82.96</v>
      </c>
      <c r="J2360">
        <v>25.99</v>
      </c>
      <c r="K2360">
        <v>5.37</v>
      </c>
      <c r="L2360" t="s">
        <v>1953</v>
      </c>
      <c r="M2360">
        <f t="shared" si="72"/>
        <v>16</v>
      </c>
      <c r="N2360" t="s">
        <v>1905</v>
      </c>
      <c r="O2360" t="s">
        <v>673</v>
      </c>
      <c r="P2360" t="s">
        <v>60</v>
      </c>
      <c r="Q2360" t="s">
        <v>26</v>
      </c>
      <c r="R2360" t="s">
        <v>95</v>
      </c>
      <c r="S2360" t="s">
        <v>1548</v>
      </c>
      <c r="T2360" t="s">
        <v>39</v>
      </c>
      <c r="U2360">
        <v>0.56000000000000005</v>
      </c>
      <c r="V2360" s="1">
        <v>40103</v>
      </c>
      <c r="W2360">
        <f t="shared" si="73"/>
        <v>9.876199999999999</v>
      </c>
    </row>
    <row r="2361" spans="1:23" x14ac:dyDescent="0.2">
      <c r="A2361">
        <v>2360</v>
      </c>
      <c r="B2361">
        <v>17058</v>
      </c>
      <c r="C2361" s="1">
        <v>40544</v>
      </c>
      <c r="D2361" t="s">
        <v>30</v>
      </c>
      <c r="E2361">
        <v>15</v>
      </c>
      <c r="F2361">
        <v>61.632000000000005</v>
      </c>
      <c r="G2361">
        <v>0.04</v>
      </c>
      <c r="H2361" t="s">
        <v>22</v>
      </c>
      <c r="I2361">
        <v>-62.37</v>
      </c>
      <c r="J2361">
        <v>4.28</v>
      </c>
      <c r="K2361">
        <v>6.72</v>
      </c>
      <c r="L2361" t="s">
        <v>1869</v>
      </c>
      <c r="M2361">
        <f t="shared" si="72"/>
        <v>10</v>
      </c>
      <c r="N2361" t="s">
        <v>672</v>
      </c>
      <c r="O2361" t="s">
        <v>673</v>
      </c>
      <c r="P2361" t="s">
        <v>60</v>
      </c>
      <c r="Q2361" t="s">
        <v>26</v>
      </c>
      <c r="R2361" t="s">
        <v>61</v>
      </c>
      <c r="S2361" t="s">
        <v>1007</v>
      </c>
      <c r="T2361" t="s">
        <v>39</v>
      </c>
      <c r="U2361">
        <v>0.4</v>
      </c>
      <c r="V2361" s="1">
        <v>40545</v>
      </c>
      <c r="W2361">
        <f t="shared" si="73"/>
        <v>2.5680000000000001</v>
      </c>
    </row>
    <row r="2362" spans="1:23" x14ac:dyDescent="0.2">
      <c r="A2362">
        <v>2361</v>
      </c>
      <c r="B2362">
        <v>17061</v>
      </c>
      <c r="C2362" s="1">
        <v>41212</v>
      </c>
      <c r="D2362" t="s">
        <v>78</v>
      </c>
      <c r="E2362">
        <v>28</v>
      </c>
      <c r="F2362">
        <v>79.833600000000004</v>
      </c>
      <c r="G2362">
        <v>0.01</v>
      </c>
      <c r="H2362" t="s">
        <v>22</v>
      </c>
      <c r="I2362">
        <v>10.01</v>
      </c>
      <c r="J2362">
        <v>2.88</v>
      </c>
      <c r="K2362">
        <v>0.7</v>
      </c>
      <c r="L2362" t="s">
        <v>1025</v>
      </c>
      <c r="M2362">
        <f t="shared" si="72"/>
        <v>11</v>
      </c>
      <c r="N2362" t="s">
        <v>1123</v>
      </c>
      <c r="O2362" t="s">
        <v>1123</v>
      </c>
      <c r="P2362" t="s">
        <v>33</v>
      </c>
      <c r="Q2362" t="s">
        <v>26</v>
      </c>
      <c r="R2362" t="s">
        <v>95</v>
      </c>
      <c r="S2362" t="s">
        <v>1059</v>
      </c>
      <c r="T2362" t="s">
        <v>68</v>
      </c>
      <c r="U2362">
        <v>0.56000000000000005</v>
      </c>
      <c r="V2362" s="1">
        <v>41214</v>
      </c>
      <c r="W2362">
        <f t="shared" si="73"/>
        <v>0.80640000000000001</v>
      </c>
    </row>
    <row r="2363" spans="1:23" x14ac:dyDescent="0.2">
      <c r="A2363">
        <v>2362</v>
      </c>
      <c r="B2363">
        <v>17090</v>
      </c>
      <c r="C2363" s="1">
        <v>40296</v>
      </c>
      <c r="D2363" t="s">
        <v>21</v>
      </c>
      <c r="E2363">
        <v>30</v>
      </c>
      <c r="F2363">
        <v>4060.2239999999997</v>
      </c>
      <c r="G2363">
        <v>0.04</v>
      </c>
      <c r="H2363" t="s">
        <v>31</v>
      </c>
      <c r="I2363">
        <v>-443.78</v>
      </c>
      <c r="J2363">
        <v>140.97999999999999</v>
      </c>
      <c r="K2363">
        <v>36.090000000000003</v>
      </c>
      <c r="L2363" t="s">
        <v>568</v>
      </c>
      <c r="M2363">
        <f t="shared" si="72"/>
        <v>12</v>
      </c>
      <c r="N2363" t="s">
        <v>511</v>
      </c>
      <c r="O2363" t="s">
        <v>512</v>
      </c>
      <c r="P2363" t="s">
        <v>41</v>
      </c>
      <c r="Q2363" t="s">
        <v>49</v>
      </c>
      <c r="R2363" t="s">
        <v>80</v>
      </c>
      <c r="S2363" t="s">
        <v>349</v>
      </c>
      <c r="T2363" t="s">
        <v>82</v>
      </c>
      <c r="U2363">
        <v>0.77</v>
      </c>
      <c r="V2363" s="1">
        <v>40298</v>
      </c>
      <c r="W2363">
        <f t="shared" si="73"/>
        <v>169.17599999999999</v>
      </c>
    </row>
    <row r="2364" spans="1:23" x14ac:dyDescent="0.2">
      <c r="A2364">
        <v>2363</v>
      </c>
      <c r="B2364">
        <v>17090</v>
      </c>
      <c r="C2364" s="1">
        <v>40296</v>
      </c>
      <c r="D2364" t="s">
        <v>21</v>
      </c>
      <c r="E2364">
        <v>26</v>
      </c>
      <c r="F2364">
        <v>3037.8529999999996</v>
      </c>
      <c r="G2364">
        <v>0.05</v>
      </c>
      <c r="H2364" t="s">
        <v>31</v>
      </c>
      <c r="I2364">
        <v>-1086.43</v>
      </c>
      <c r="J2364">
        <v>122.99</v>
      </c>
      <c r="K2364">
        <v>70.2</v>
      </c>
      <c r="L2364" t="s">
        <v>568</v>
      </c>
      <c r="M2364">
        <f t="shared" si="72"/>
        <v>12</v>
      </c>
      <c r="N2364" t="s">
        <v>511</v>
      </c>
      <c r="O2364" t="s">
        <v>512</v>
      </c>
      <c r="P2364" t="s">
        <v>41</v>
      </c>
      <c r="Q2364" t="s">
        <v>49</v>
      </c>
      <c r="R2364" t="s">
        <v>112</v>
      </c>
      <c r="S2364" t="s">
        <v>426</v>
      </c>
      <c r="T2364" t="s">
        <v>36</v>
      </c>
      <c r="U2364">
        <v>0.74</v>
      </c>
      <c r="V2364" s="1">
        <v>40301</v>
      </c>
      <c r="W2364">
        <f t="shared" si="73"/>
        <v>159.887</v>
      </c>
    </row>
    <row r="2365" spans="1:23" x14ac:dyDescent="0.2">
      <c r="A2365">
        <v>2364</v>
      </c>
      <c r="B2365">
        <v>17091</v>
      </c>
      <c r="C2365" s="1">
        <v>41111</v>
      </c>
      <c r="D2365" t="s">
        <v>63</v>
      </c>
      <c r="E2365">
        <v>45</v>
      </c>
      <c r="F2365">
        <v>2969.5499999999997</v>
      </c>
      <c r="G2365">
        <v>0</v>
      </c>
      <c r="H2365" t="s">
        <v>22</v>
      </c>
      <c r="I2365">
        <v>750.87</v>
      </c>
      <c r="J2365">
        <v>65.989999999999995</v>
      </c>
      <c r="K2365">
        <v>5.26</v>
      </c>
      <c r="L2365" t="s">
        <v>1722</v>
      </c>
      <c r="M2365">
        <f t="shared" si="72"/>
        <v>11</v>
      </c>
      <c r="N2365" t="s">
        <v>1123</v>
      </c>
      <c r="O2365" t="s">
        <v>1123</v>
      </c>
      <c r="P2365" t="s">
        <v>25</v>
      </c>
      <c r="Q2365" t="s">
        <v>42</v>
      </c>
      <c r="R2365" t="s">
        <v>43</v>
      </c>
      <c r="S2365" t="s">
        <v>390</v>
      </c>
      <c r="T2365" t="s">
        <v>39</v>
      </c>
      <c r="U2365">
        <v>0.56000000000000005</v>
      </c>
      <c r="V2365" s="1">
        <v>41112</v>
      </c>
      <c r="W2365">
        <f t="shared" si="73"/>
        <v>0</v>
      </c>
    </row>
    <row r="2366" spans="1:23" x14ac:dyDescent="0.2">
      <c r="A2366">
        <v>2365</v>
      </c>
      <c r="B2366">
        <v>17093</v>
      </c>
      <c r="C2366" s="1">
        <v>40950</v>
      </c>
      <c r="D2366" t="s">
        <v>45</v>
      </c>
      <c r="E2366">
        <v>50</v>
      </c>
      <c r="F2366">
        <v>4319.1000000000004</v>
      </c>
      <c r="G2366">
        <v>0.1</v>
      </c>
      <c r="H2366" t="s">
        <v>31</v>
      </c>
      <c r="I2366">
        <v>-1335.32</v>
      </c>
      <c r="J2366">
        <v>95.98</v>
      </c>
      <c r="K2366">
        <v>58.2</v>
      </c>
      <c r="L2366" t="s">
        <v>1406</v>
      </c>
      <c r="M2366">
        <f t="shared" si="72"/>
        <v>12</v>
      </c>
      <c r="N2366" t="s">
        <v>2012</v>
      </c>
      <c r="O2366" t="s">
        <v>2012</v>
      </c>
      <c r="P2366" t="s">
        <v>41</v>
      </c>
      <c r="Q2366" t="s">
        <v>49</v>
      </c>
      <c r="R2366" t="s">
        <v>112</v>
      </c>
      <c r="S2366" t="s">
        <v>1321</v>
      </c>
      <c r="T2366" t="s">
        <v>36</v>
      </c>
      <c r="U2366">
        <v>0.57999999999999996</v>
      </c>
      <c r="V2366" s="1">
        <v>40952</v>
      </c>
      <c r="W2366">
        <f t="shared" si="73"/>
        <v>479.90000000000003</v>
      </c>
    </row>
    <row r="2367" spans="1:23" x14ac:dyDescent="0.2">
      <c r="A2367">
        <v>2366</v>
      </c>
      <c r="B2367">
        <v>17124</v>
      </c>
      <c r="C2367" s="1">
        <v>40111</v>
      </c>
      <c r="D2367" t="s">
        <v>78</v>
      </c>
      <c r="E2367">
        <v>39</v>
      </c>
      <c r="F2367">
        <v>116.337</v>
      </c>
      <c r="G2367">
        <v>0.05</v>
      </c>
      <c r="H2367" t="s">
        <v>56</v>
      </c>
      <c r="I2367">
        <v>-55.72</v>
      </c>
      <c r="J2367">
        <v>3.14</v>
      </c>
      <c r="K2367">
        <v>1.92</v>
      </c>
      <c r="L2367" t="s">
        <v>1912</v>
      </c>
      <c r="M2367">
        <f t="shared" si="72"/>
        <v>13</v>
      </c>
      <c r="N2367" t="s">
        <v>1905</v>
      </c>
      <c r="O2367" t="s">
        <v>673</v>
      </c>
      <c r="P2367" t="s">
        <v>60</v>
      </c>
      <c r="Q2367" t="s">
        <v>26</v>
      </c>
      <c r="R2367" t="s">
        <v>150</v>
      </c>
      <c r="S2367" t="s">
        <v>699</v>
      </c>
      <c r="T2367" t="s">
        <v>68</v>
      </c>
      <c r="U2367">
        <v>0.84</v>
      </c>
      <c r="V2367" s="1">
        <v>40112</v>
      </c>
      <c r="W2367">
        <f t="shared" si="73"/>
        <v>6.1230000000000011</v>
      </c>
    </row>
    <row r="2368" spans="1:23" x14ac:dyDescent="0.2">
      <c r="A2368">
        <v>2367</v>
      </c>
      <c r="B2368">
        <v>17152</v>
      </c>
      <c r="C2368" s="1">
        <v>40980</v>
      </c>
      <c r="D2368" t="s">
        <v>30</v>
      </c>
      <c r="E2368">
        <v>32</v>
      </c>
      <c r="F2368">
        <v>209.95840000000001</v>
      </c>
      <c r="G2368">
        <v>0.06</v>
      </c>
      <c r="H2368" t="s">
        <v>22</v>
      </c>
      <c r="I2368">
        <v>-259.02</v>
      </c>
      <c r="J2368">
        <v>6.98</v>
      </c>
      <c r="K2368">
        <v>9.69</v>
      </c>
      <c r="L2368" t="s">
        <v>1296</v>
      </c>
      <c r="M2368">
        <f t="shared" si="72"/>
        <v>13</v>
      </c>
      <c r="N2368" t="s">
        <v>1123</v>
      </c>
      <c r="O2368" t="s">
        <v>1123</v>
      </c>
      <c r="P2368" t="s">
        <v>60</v>
      </c>
      <c r="Q2368" t="s">
        <v>26</v>
      </c>
      <c r="R2368" t="s">
        <v>27</v>
      </c>
      <c r="S2368" t="s">
        <v>1314</v>
      </c>
      <c r="T2368" t="s">
        <v>39</v>
      </c>
      <c r="U2368">
        <v>0.83</v>
      </c>
      <c r="V2368" s="1">
        <v>40981</v>
      </c>
      <c r="W2368">
        <f t="shared" si="73"/>
        <v>13.4016</v>
      </c>
    </row>
    <row r="2369" spans="1:23" x14ac:dyDescent="0.2">
      <c r="A2369">
        <v>2368</v>
      </c>
      <c r="B2369">
        <v>17155</v>
      </c>
      <c r="C2369" s="1">
        <v>39841</v>
      </c>
      <c r="D2369" t="s">
        <v>63</v>
      </c>
      <c r="E2369">
        <v>36</v>
      </c>
      <c r="F2369">
        <v>247.68</v>
      </c>
      <c r="G2369">
        <v>0</v>
      </c>
      <c r="H2369" t="s">
        <v>56</v>
      </c>
      <c r="I2369">
        <v>85.17</v>
      </c>
      <c r="J2369">
        <v>6.88</v>
      </c>
      <c r="K2369">
        <v>2</v>
      </c>
      <c r="L2369" t="s">
        <v>1187</v>
      </c>
      <c r="M2369">
        <f t="shared" si="72"/>
        <v>10</v>
      </c>
      <c r="N2369" t="s">
        <v>2073</v>
      </c>
      <c r="O2369" t="s">
        <v>704</v>
      </c>
      <c r="P2369" t="s">
        <v>60</v>
      </c>
      <c r="Q2369" t="s">
        <v>26</v>
      </c>
      <c r="R2369" t="s">
        <v>61</v>
      </c>
      <c r="S2369" t="s">
        <v>1063</v>
      </c>
      <c r="T2369" t="s">
        <v>68</v>
      </c>
      <c r="U2369">
        <v>0.39</v>
      </c>
      <c r="V2369" s="1">
        <v>39842</v>
      </c>
      <c r="W2369">
        <f t="shared" si="73"/>
        <v>0</v>
      </c>
    </row>
    <row r="2370" spans="1:23" x14ac:dyDescent="0.2">
      <c r="A2370">
        <v>2369</v>
      </c>
      <c r="B2370">
        <v>17155</v>
      </c>
      <c r="C2370" s="1">
        <v>39841</v>
      </c>
      <c r="D2370" t="s">
        <v>63</v>
      </c>
      <c r="E2370">
        <v>31</v>
      </c>
      <c r="F2370">
        <v>976.67359999999985</v>
      </c>
      <c r="G2370">
        <v>0.03</v>
      </c>
      <c r="H2370" t="s">
        <v>56</v>
      </c>
      <c r="I2370">
        <v>-900.27</v>
      </c>
      <c r="J2370">
        <v>32.479999999999997</v>
      </c>
      <c r="K2370">
        <v>35</v>
      </c>
      <c r="L2370" t="s">
        <v>1187</v>
      </c>
      <c r="M2370">
        <f t="shared" si="72"/>
        <v>10</v>
      </c>
      <c r="N2370" t="s">
        <v>2073</v>
      </c>
      <c r="O2370" t="s">
        <v>704</v>
      </c>
      <c r="P2370" t="s">
        <v>60</v>
      </c>
      <c r="Q2370" t="s">
        <v>26</v>
      </c>
      <c r="R2370" t="s">
        <v>27</v>
      </c>
      <c r="S2370" t="s">
        <v>483</v>
      </c>
      <c r="T2370" t="s">
        <v>29</v>
      </c>
      <c r="U2370">
        <v>0.81</v>
      </c>
      <c r="V2370" s="1">
        <v>39841</v>
      </c>
      <c r="W2370">
        <f t="shared" si="73"/>
        <v>30.206399999999995</v>
      </c>
    </row>
    <row r="2371" spans="1:23" x14ac:dyDescent="0.2">
      <c r="A2371">
        <v>2370</v>
      </c>
      <c r="B2371">
        <v>17157</v>
      </c>
      <c r="C2371" s="1">
        <v>41171</v>
      </c>
      <c r="D2371" t="s">
        <v>21</v>
      </c>
      <c r="E2371">
        <v>31</v>
      </c>
      <c r="F2371">
        <v>3554.1779000000001</v>
      </c>
      <c r="G2371">
        <v>0.09</v>
      </c>
      <c r="H2371" t="s">
        <v>22</v>
      </c>
      <c r="I2371">
        <v>574.98299999999995</v>
      </c>
      <c r="J2371">
        <v>125.99</v>
      </c>
      <c r="K2371">
        <v>4.2</v>
      </c>
      <c r="L2371" t="s">
        <v>815</v>
      </c>
      <c r="M2371">
        <f t="shared" ref="M2371:M2434" si="74">LEN(L2371)</f>
        <v>11</v>
      </c>
      <c r="N2371" t="s">
        <v>1453</v>
      </c>
      <c r="O2371" t="s">
        <v>512</v>
      </c>
      <c r="P2371" t="s">
        <v>41</v>
      </c>
      <c r="Q2371" t="s">
        <v>42</v>
      </c>
      <c r="R2371" t="s">
        <v>43</v>
      </c>
      <c r="S2371" t="s">
        <v>1461</v>
      </c>
      <c r="T2371" t="s">
        <v>39</v>
      </c>
      <c r="U2371">
        <v>0.56999999999999995</v>
      </c>
      <c r="V2371" s="1">
        <v>41175</v>
      </c>
      <c r="W2371">
        <f t="shared" ref="W2371:W2434" si="75">(J2371*E2371)*G2371</f>
        <v>351.51209999999998</v>
      </c>
    </row>
    <row r="2372" spans="1:23" x14ac:dyDescent="0.2">
      <c r="A2372">
        <v>2371</v>
      </c>
      <c r="B2372">
        <v>17186</v>
      </c>
      <c r="C2372" s="1">
        <v>39839</v>
      </c>
      <c r="D2372" t="s">
        <v>63</v>
      </c>
      <c r="E2372">
        <v>49</v>
      </c>
      <c r="F2372">
        <v>4101.3784000000005</v>
      </c>
      <c r="G2372">
        <v>0.08</v>
      </c>
      <c r="H2372" t="s">
        <v>22</v>
      </c>
      <c r="I2372">
        <v>-1549.14</v>
      </c>
      <c r="J2372">
        <v>90.98</v>
      </c>
      <c r="K2372">
        <v>56.2</v>
      </c>
      <c r="L2372" t="s">
        <v>1778</v>
      </c>
      <c r="M2372">
        <f t="shared" si="74"/>
        <v>11</v>
      </c>
      <c r="N2372" t="s">
        <v>1123</v>
      </c>
      <c r="O2372" t="s">
        <v>1123</v>
      </c>
      <c r="P2372" t="s">
        <v>33</v>
      </c>
      <c r="Q2372" t="s">
        <v>49</v>
      </c>
      <c r="R2372" t="s">
        <v>50</v>
      </c>
      <c r="S2372" t="s">
        <v>574</v>
      </c>
      <c r="T2372" t="s">
        <v>48</v>
      </c>
      <c r="U2372">
        <v>0.74</v>
      </c>
      <c r="V2372" s="1">
        <v>39841</v>
      </c>
      <c r="W2372">
        <f t="shared" si="75"/>
        <v>356.64160000000004</v>
      </c>
    </row>
    <row r="2373" spans="1:23" x14ac:dyDescent="0.2">
      <c r="A2373">
        <v>2372</v>
      </c>
      <c r="B2373">
        <v>17186</v>
      </c>
      <c r="C2373" s="1">
        <v>39839</v>
      </c>
      <c r="D2373" t="s">
        <v>63</v>
      </c>
      <c r="E2373">
        <v>11</v>
      </c>
      <c r="F2373">
        <v>61.175400000000003</v>
      </c>
      <c r="G2373">
        <v>7.0000000000000007E-2</v>
      </c>
      <c r="H2373" t="s">
        <v>22</v>
      </c>
      <c r="I2373">
        <v>-29.98</v>
      </c>
      <c r="J2373">
        <v>5.98</v>
      </c>
      <c r="K2373">
        <v>5.35</v>
      </c>
      <c r="L2373" t="s">
        <v>1778</v>
      </c>
      <c r="M2373">
        <f t="shared" si="74"/>
        <v>11</v>
      </c>
      <c r="N2373" t="s">
        <v>1123</v>
      </c>
      <c r="O2373" t="s">
        <v>1123</v>
      </c>
      <c r="P2373" t="s">
        <v>33</v>
      </c>
      <c r="Q2373" t="s">
        <v>26</v>
      </c>
      <c r="R2373" t="s">
        <v>61</v>
      </c>
      <c r="S2373" t="s">
        <v>882</v>
      </c>
      <c r="T2373" t="s">
        <v>39</v>
      </c>
      <c r="U2373">
        <v>0.4</v>
      </c>
      <c r="V2373" s="1">
        <v>39841</v>
      </c>
      <c r="W2373">
        <f t="shared" si="75"/>
        <v>4.6046000000000005</v>
      </c>
    </row>
    <row r="2374" spans="1:23" x14ac:dyDescent="0.2">
      <c r="A2374">
        <v>2373</v>
      </c>
      <c r="B2374">
        <v>17187</v>
      </c>
      <c r="C2374" s="1">
        <v>41175</v>
      </c>
      <c r="D2374" t="s">
        <v>30</v>
      </c>
      <c r="E2374">
        <v>4</v>
      </c>
      <c r="F2374">
        <v>2951.9672</v>
      </c>
      <c r="G2374">
        <v>0.09</v>
      </c>
      <c r="H2374" t="s">
        <v>31</v>
      </c>
      <c r="I2374">
        <v>-1890.3272999999999</v>
      </c>
      <c r="J2374">
        <v>810.98</v>
      </c>
      <c r="K2374">
        <v>16.059999999999999</v>
      </c>
      <c r="L2374" t="s">
        <v>1280</v>
      </c>
      <c r="M2374">
        <f t="shared" si="74"/>
        <v>12</v>
      </c>
      <c r="N2374" t="s">
        <v>1123</v>
      </c>
      <c r="O2374" t="s">
        <v>1123</v>
      </c>
      <c r="P2374" t="s">
        <v>41</v>
      </c>
      <c r="Q2374" t="s">
        <v>42</v>
      </c>
      <c r="R2374" t="s">
        <v>210</v>
      </c>
      <c r="S2374" t="s">
        <v>1315</v>
      </c>
      <c r="T2374" t="s">
        <v>36</v>
      </c>
      <c r="U2374">
        <v>0.56000000000000005</v>
      </c>
      <c r="V2374" s="1">
        <v>41177</v>
      </c>
      <c r="W2374">
        <f t="shared" si="75"/>
        <v>291.95279999999997</v>
      </c>
    </row>
    <row r="2375" spans="1:23" x14ac:dyDescent="0.2">
      <c r="A2375">
        <v>2374</v>
      </c>
      <c r="B2375">
        <v>17216</v>
      </c>
      <c r="C2375" s="1">
        <v>41056</v>
      </c>
      <c r="D2375" t="s">
        <v>63</v>
      </c>
      <c r="E2375">
        <v>7</v>
      </c>
      <c r="F2375">
        <v>2134.5170000000003</v>
      </c>
      <c r="G2375">
        <v>0.05</v>
      </c>
      <c r="H2375" t="s">
        <v>31</v>
      </c>
      <c r="I2375">
        <v>-99.160000000000082</v>
      </c>
      <c r="J2375">
        <v>320.98</v>
      </c>
      <c r="K2375">
        <v>58.95</v>
      </c>
      <c r="L2375" t="s">
        <v>1462</v>
      </c>
      <c r="M2375">
        <f t="shared" si="74"/>
        <v>12</v>
      </c>
      <c r="N2375" t="s">
        <v>1595</v>
      </c>
      <c r="O2375" t="s">
        <v>1595</v>
      </c>
      <c r="P2375" t="s">
        <v>25</v>
      </c>
      <c r="Q2375" t="s">
        <v>49</v>
      </c>
      <c r="R2375" t="s">
        <v>112</v>
      </c>
      <c r="S2375" t="s">
        <v>181</v>
      </c>
      <c r="T2375" t="s">
        <v>36</v>
      </c>
      <c r="U2375">
        <v>0.56999999999999995</v>
      </c>
      <c r="V2375" s="1">
        <v>41057</v>
      </c>
      <c r="W2375">
        <f t="shared" si="75"/>
        <v>112.34300000000002</v>
      </c>
    </row>
    <row r="2376" spans="1:23" x14ac:dyDescent="0.2">
      <c r="A2376">
        <v>2375</v>
      </c>
      <c r="B2376">
        <v>17218</v>
      </c>
      <c r="C2376" s="1">
        <v>41113</v>
      </c>
      <c r="D2376" t="s">
        <v>78</v>
      </c>
      <c r="E2376">
        <v>32</v>
      </c>
      <c r="F2376">
        <v>155.81439999999998</v>
      </c>
      <c r="G2376">
        <v>0.06</v>
      </c>
      <c r="H2376" t="s">
        <v>22</v>
      </c>
      <c r="I2376">
        <v>22.54</v>
      </c>
      <c r="J2376">
        <v>5.18</v>
      </c>
      <c r="K2376">
        <v>2.04</v>
      </c>
      <c r="L2376" t="s">
        <v>1691</v>
      </c>
      <c r="M2376">
        <f t="shared" si="74"/>
        <v>11</v>
      </c>
      <c r="N2376" t="s">
        <v>1595</v>
      </c>
      <c r="O2376" t="s">
        <v>1595</v>
      </c>
      <c r="P2376" t="s">
        <v>33</v>
      </c>
      <c r="Q2376" t="s">
        <v>26</v>
      </c>
      <c r="R2376" t="s">
        <v>61</v>
      </c>
      <c r="S2376" t="s">
        <v>391</v>
      </c>
      <c r="T2376" t="s">
        <v>68</v>
      </c>
      <c r="U2376">
        <v>0.36</v>
      </c>
      <c r="V2376" s="1">
        <v>41115</v>
      </c>
      <c r="W2376">
        <f t="shared" si="75"/>
        <v>9.9455999999999989</v>
      </c>
    </row>
    <row r="2377" spans="1:23" x14ac:dyDescent="0.2">
      <c r="A2377">
        <v>2376</v>
      </c>
      <c r="B2377">
        <v>17249</v>
      </c>
      <c r="C2377" s="1">
        <v>40446</v>
      </c>
      <c r="D2377" t="s">
        <v>21</v>
      </c>
      <c r="E2377">
        <v>37</v>
      </c>
      <c r="F2377">
        <v>2682.5148000000004</v>
      </c>
      <c r="G2377">
        <v>0.02</v>
      </c>
      <c r="H2377" t="s">
        <v>22</v>
      </c>
      <c r="I2377">
        <v>225.28</v>
      </c>
      <c r="J2377">
        <v>73.98</v>
      </c>
      <c r="K2377">
        <v>14.52</v>
      </c>
      <c r="L2377" t="s">
        <v>1742</v>
      </c>
      <c r="M2377">
        <f t="shared" si="74"/>
        <v>12</v>
      </c>
      <c r="N2377" t="s">
        <v>1123</v>
      </c>
      <c r="O2377" t="s">
        <v>1123</v>
      </c>
      <c r="P2377" t="s">
        <v>41</v>
      </c>
      <c r="Q2377" t="s">
        <v>42</v>
      </c>
      <c r="R2377" t="s">
        <v>70</v>
      </c>
      <c r="S2377" t="s">
        <v>822</v>
      </c>
      <c r="T2377" t="s">
        <v>39</v>
      </c>
      <c r="U2377">
        <v>0.65</v>
      </c>
      <c r="V2377" s="1">
        <v>40448</v>
      </c>
      <c r="W2377">
        <f t="shared" si="75"/>
        <v>54.745200000000004</v>
      </c>
    </row>
    <row r="2378" spans="1:23" x14ac:dyDescent="0.2">
      <c r="A2378">
        <v>2377</v>
      </c>
      <c r="B2378">
        <v>17251</v>
      </c>
      <c r="C2378" s="1">
        <v>40113</v>
      </c>
      <c r="D2378" t="s">
        <v>45</v>
      </c>
      <c r="E2378">
        <v>26</v>
      </c>
      <c r="F2378">
        <v>3275.74</v>
      </c>
      <c r="G2378">
        <v>0</v>
      </c>
      <c r="H2378" t="s">
        <v>22</v>
      </c>
      <c r="I2378">
        <v>667.27800000000002</v>
      </c>
      <c r="J2378">
        <v>125.99</v>
      </c>
      <c r="K2378">
        <v>8.99</v>
      </c>
      <c r="L2378" t="s">
        <v>2120</v>
      </c>
      <c r="M2378">
        <f t="shared" si="74"/>
        <v>13</v>
      </c>
      <c r="N2378" t="s">
        <v>2073</v>
      </c>
      <c r="O2378" t="s">
        <v>704</v>
      </c>
      <c r="P2378" t="s">
        <v>25</v>
      </c>
      <c r="Q2378" t="s">
        <v>42</v>
      </c>
      <c r="R2378" t="s">
        <v>43</v>
      </c>
      <c r="S2378" t="s">
        <v>1977</v>
      </c>
      <c r="T2378" t="s">
        <v>39</v>
      </c>
      <c r="U2378">
        <v>0.56999999999999995</v>
      </c>
      <c r="V2378" s="1">
        <v>40115</v>
      </c>
      <c r="W2378">
        <f t="shared" si="75"/>
        <v>0</v>
      </c>
    </row>
    <row r="2379" spans="1:23" x14ac:dyDescent="0.2">
      <c r="A2379">
        <v>2378</v>
      </c>
      <c r="B2379">
        <v>17252</v>
      </c>
      <c r="C2379" s="1">
        <v>40662</v>
      </c>
      <c r="D2379" t="s">
        <v>45</v>
      </c>
      <c r="E2379">
        <v>48</v>
      </c>
      <c r="F2379">
        <v>2277.2495999999996</v>
      </c>
      <c r="G2379">
        <v>0.03</v>
      </c>
      <c r="H2379" t="s">
        <v>22</v>
      </c>
      <c r="I2379">
        <v>1006.72</v>
      </c>
      <c r="J2379">
        <v>48.91</v>
      </c>
      <c r="K2379">
        <v>5.97</v>
      </c>
      <c r="L2379" t="s">
        <v>1025</v>
      </c>
      <c r="M2379">
        <f t="shared" si="74"/>
        <v>11</v>
      </c>
      <c r="N2379" t="s">
        <v>1123</v>
      </c>
      <c r="O2379" t="s">
        <v>1123</v>
      </c>
      <c r="P2379" t="s">
        <v>33</v>
      </c>
      <c r="Q2379" t="s">
        <v>26</v>
      </c>
      <c r="R2379" t="s">
        <v>61</v>
      </c>
      <c r="S2379" t="s">
        <v>1316</v>
      </c>
      <c r="T2379" t="s">
        <v>39</v>
      </c>
      <c r="U2379">
        <v>0.38</v>
      </c>
      <c r="V2379" s="1">
        <v>40663</v>
      </c>
      <c r="W2379">
        <f t="shared" si="75"/>
        <v>70.430399999999992</v>
      </c>
    </row>
    <row r="2380" spans="1:23" x14ac:dyDescent="0.2">
      <c r="A2380">
        <v>2379</v>
      </c>
      <c r="B2380">
        <v>17252</v>
      </c>
      <c r="C2380" s="1">
        <v>40662</v>
      </c>
      <c r="D2380" t="s">
        <v>45</v>
      </c>
      <c r="E2380">
        <v>49</v>
      </c>
      <c r="F2380">
        <v>13351.794399999999</v>
      </c>
      <c r="G2380">
        <v>0.08</v>
      </c>
      <c r="H2380" t="s">
        <v>31</v>
      </c>
      <c r="I2380">
        <v>229.22</v>
      </c>
      <c r="J2380">
        <v>296.18</v>
      </c>
      <c r="K2380">
        <v>54.12</v>
      </c>
      <c r="L2380" t="s">
        <v>1025</v>
      </c>
      <c r="M2380">
        <f t="shared" si="74"/>
        <v>11</v>
      </c>
      <c r="N2380" t="s">
        <v>1123</v>
      </c>
      <c r="O2380" t="s">
        <v>1123</v>
      </c>
      <c r="P2380" t="s">
        <v>33</v>
      </c>
      <c r="Q2380" t="s">
        <v>49</v>
      </c>
      <c r="R2380" t="s">
        <v>83</v>
      </c>
      <c r="S2380" t="s">
        <v>425</v>
      </c>
      <c r="T2380" t="s">
        <v>82</v>
      </c>
      <c r="U2380">
        <v>0.76</v>
      </c>
      <c r="V2380" s="1">
        <v>40664</v>
      </c>
      <c r="W2380">
        <f t="shared" si="75"/>
        <v>1161.0255999999999</v>
      </c>
    </row>
    <row r="2381" spans="1:23" x14ac:dyDescent="0.2">
      <c r="A2381">
        <v>2380</v>
      </c>
      <c r="B2381">
        <v>17253</v>
      </c>
      <c r="C2381" s="1">
        <v>40772</v>
      </c>
      <c r="D2381" t="s">
        <v>78</v>
      </c>
      <c r="E2381">
        <v>13</v>
      </c>
      <c r="F2381">
        <v>42.099199999999996</v>
      </c>
      <c r="G2381">
        <v>0.08</v>
      </c>
      <c r="H2381" t="s">
        <v>22</v>
      </c>
      <c r="I2381">
        <v>-64.388500000000008</v>
      </c>
      <c r="J2381">
        <v>3.52</v>
      </c>
      <c r="K2381">
        <v>6.83</v>
      </c>
      <c r="L2381" t="s">
        <v>2119</v>
      </c>
      <c r="M2381">
        <f t="shared" si="74"/>
        <v>8</v>
      </c>
      <c r="N2381" t="s">
        <v>2073</v>
      </c>
      <c r="O2381" t="s">
        <v>704</v>
      </c>
      <c r="P2381" t="s">
        <v>41</v>
      </c>
      <c r="Q2381" t="s">
        <v>26</v>
      </c>
      <c r="R2381" t="s">
        <v>37</v>
      </c>
      <c r="S2381" t="s">
        <v>636</v>
      </c>
      <c r="T2381" t="s">
        <v>39</v>
      </c>
      <c r="U2381">
        <v>0.38</v>
      </c>
      <c r="V2381" s="1">
        <v>40774</v>
      </c>
      <c r="W2381">
        <f t="shared" si="75"/>
        <v>3.6608000000000001</v>
      </c>
    </row>
    <row r="2382" spans="1:23" x14ac:dyDescent="0.2">
      <c r="A2382">
        <v>2381</v>
      </c>
      <c r="B2382">
        <v>17255</v>
      </c>
      <c r="C2382" s="1">
        <v>40373</v>
      </c>
      <c r="D2382" t="s">
        <v>45</v>
      </c>
      <c r="E2382">
        <v>17</v>
      </c>
      <c r="F2382">
        <v>145.1086</v>
      </c>
      <c r="G2382">
        <v>0.09</v>
      </c>
      <c r="H2382" t="s">
        <v>22</v>
      </c>
      <c r="I2382">
        <v>-75.22</v>
      </c>
      <c r="J2382">
        <v>9.3800000000000008</v>
      </c>
      <c r="K2382">
        <v>7.28</v>
      </c>
      <c r="L2382" t="s">
        <v>1660</v>
      </c>
      <c r="M2382">
        <f t="shared" si="74"/>
        <v>11</v>
      </c>
      <c r="N2382" t="s">
        <v>1595</v>
      </c>
      <c r="O2382" t="s">
        <v>1595</v>
      </c>
      <c r="P2382" t="s">
        <v>60</v>
      </c>
      <c r="Q2382" t="s">
        <v>26</v>
      </c>
      <c r="R2382" t="s">
        <v>27</v>
      </c>
      <c r="S2382" t="s">
        <v>981</v>
      </c>
      <c r="T2382" t="s">
        <v>39</v>
      </c>
      <c r="U2382">
        <v>0.56999999999999995</v>
      </c>
      <c r="V2382" s="1">
        <v>40374</v>
      </c>
      <c r="W2382">
        <f t="shared" si="75"/>
        <v>14.3514</v>
      </c>
    </row>
    <row r="2383" spans="1:23" x14ac:dyDescent="0.2">
      <c r="A2383">
        <v>2382</v>
      </c>
      <c r="B2383">
        <v>17282</v>
      </c>
      <c r="C2383" s="1">
        <v>40135</v>
      </c>
      <c r="D2383" t="s">
        <v>21</v>
      </c>
      <c r="E2383">
        <v>37</v>
      </c>
      <c r="F2383">
        <v>982.15390000000002</v>
      </c>
      <c r="G2383">
        <v>0.09</v>
      </c>
      <c r="H2383" t="s">
        <v>22</v>
      </c>
      <c r="I2383">
        <v>253.9375</v>
      </c>
      <c r="J2383">
        <v>29.17</v>
      </c>
      <c r="K2383">
        <v>6.27</v>
      </c>
      <c r="L2383" t="s">
        <v>1837</v>
      </c>
      <c r="M2383">
        <f t="shared" si="74"/>
        <v>13</v>
      </c>
      <c r="N2383" t="s">
        <v>1905</v>
      </c>
      <c r="O2383" t="s">
        <v>673</v>
      </c>
      <c r="P2383" t="s">
        <v>60</v>
      </c>
      <c r="Q2383" t="s">
        <v>26</v>
      </c>
      <c r="R2383" t="s">
        <v>37</v>
      </c>
      <c r="S2383" t="s">
        <v>1100</v>
      </c>
      <c r="T2383" t="s">
        <v>39</v>
      </c>
      <c r="U2383">
        <v>0.37</v>
      </c>
      <c r="V2383" s="1">
        <v>40137</v>
      </c>
      <c r="W2383">
        <f t="shared" si="75"/>
        <v>97.136099999999999</v>
      </c>
    </row>
    <row r="2384" spans="1:23" x14ac:dyDescent="0.2">
      <c r="A2384">
        <v>2383</v>
      </c>
      <c r="B2384">
        <v>17283</v>
      </c>
      <c r="C2384" s="1">
        <v>40800</v>
      </c>
      <c r="D2384" t="s">
        <v>45</v>
      </c>
      <c r="E2384">
        <v>4</v>
      </c>
      <c r="F2384">
        <v>5114.1264000000001</v>
      </c>
      <c r="G2384">
        <v>0.06</v>
      </c>
      <c r="H2384" t="s">
        <v>31</v>
      </c>
      <c r="I2384">
        <v>-2816.3379</v>
      </c>
      <c r="J2384">
        <v>1360.14</v>
      </c>
      <c r="K2384">
        <v>14.7</v>
      </c>
      <c r="L2384" t="s">
        <v>59</v>
      </c>
      <c r="M2384">
        <f t="shared" si="74"/>
        <v>15</v>
      </c>
      <c r="N2384" t="s">
        <v>173</v>
      </c>
      <c r="O2384" t="s">
        <v>173</v>
      </c>
      <c r="P2384" t="s">
        <v>60</v>
      </c>
      <c r="Q2384" t="s">
        <v>42</v>
      </c>
      <c r="R2384" t="s">
        <v>210</v>
      </c>
      <c r="S2384" t="s">
        <v>261</v>
      </c>
      <c r="T2384" t="s">
        <v>36</v>
      </c>
      <c r="U2384">
        <v>0.59</v>
      </c>
      <c r="V2384" s="1">
        <v>40801</v>
      </c>
      <c r="W2384">
        <f t="shared" si="75"/>
        <v>326.43360000000001</v>
      </c>
    </row>
    <row r="2385" spans="1:23" x14ac:dyDescent="0.2">
      <c r="A2385">
        <v>2384</v>
      </c>
      <c r="B2385">
        <v>17286</v>
      </c>
      <c r="C2385" s="1">
        <v>40442</v>
      </c>
      <c r="D2385" t="s">
        <v>30</v>
      </c>
      <c r="E2385">
        <v>7</v>
      </c>
      <c r="F2385">
        <v>1726.1426000000001</v>
      </c>
      <c r="G2385">
        <v>0.09</v>
      </c>
      <c r="H2385" t="s">
        <v>31</v>
      </c>
      <c r="I2385">
        <v>-541.87</v>
      </c>
      <c r="J2385">
        <v>270.98</v>
      </c>
      <c r="K2385">
        <v>50</v>
      </c>
      <c r="L2385" t="s">
        <v>23</v>
      </c>
      <c r="M2385">
        <f t="shared" si="74"/>
        <v>18</v>
      </c>
      <c r="N2385" t="s">
        <v>173</v>
      </c>
      <c r="O2385" t="s">
        <v>173</v>
      </c>
      <c r="P2385" t="s">
        <v>25</v>
      </c>
      <c r="Q2385" t="s">
        <v>49</v>
      </c>
      <c r="R2385" t="s">
        <v>112</v>
      </c>
      <c r="S2385" t="s">
        <v>221</v>
      </c>
      <c r="T2385" t="s">
        <v>36</v>
      </c>
      <c r="U2385">
        <v>0.77</v>
      </c>
      <c r="V2385" s="1">
        <v>40443</v>
      </c>
      <c r="W2385">
        <f t="shared" si="75"/>
        <v>170.7174</v>
      </c>
    </row>
    <row r="2386" spans="1:23" x14ac:dyDescent="0.2">
      <c r="A2386">
        <v>2385</v>
      </c>
      <c r="B2386">
        <v>17287</v>
      </c>
      <c r="C2386" s="1">
        <v>40638</v>
      </c>
      <c r="D2386" t="s">
        <v>30</v>
      </c>
      <c r="E2386">
        <v>38</v>
      </c>
      <c r="F2386">
        <v>5679.8675999999996</v>
      </c>
      <c r="G2386">
        <v>0.01</v>
      </c>
      <c r="H2386" t="s">
        <v>22</v>
      </c>
      <c r="I2386">
        <v>2477.77</v>
      </c>
      <c r="J2386">
        <v>150.97999999999999</v>
      </c>
      <c r="K2386">
        <v>13.99</v>
      </c>
      <c r="L2386" t="s">
        <v>2128</v>
      </c>
      <c r="M2386">
        <f t="shared" si="74"/>
        <v>8</v>
      </c>
      <c r="N2386" t="s">
        <v>2073</v>
      </c>
      <c r="O2386" t="s">
        <v>704</v>
      </c>
      <c r="P2386" t="s">
        <v>60</v>
      </c>
      <c r="Q2386" t="s">
        <v>42</v>
      </c>
      <c r="R2386" t="s">
        <v>210</v>
      </c>
      <c r="S2386" t="s">
        <v>341</v>
      </c>
      <c r="T2386" t="s">
        <v>48</v>
      </c>
      <c r="U2386">
        <v>0.38</v>
      </c>
      <c r="V2386" s="1">
        <v>40639</v>
      </c>
      <c r="W2386">
        <f t="shared" si="75"/>
        <v>57.372399999999999</v>
      </c>
    </row>
    <row r="2387" spans="1:23" x14ac:dyDescent="0.2">
      <c r="A2387">
        <v>2386</v>
      </c>
      <c r="B2387">
        <v>17287</v>
      </c>
      <c r="C2387" s="1">
        <v>40638</v>
      </c>
      <c r="D2387" t="s">
        <v>30</v>
      </c>
      <c r="E2387">
        <v>11</v>
      </c>
      <c r="F2387">
        <v>4300.1992</v>
      </c>
      <c r="G2387">
        <v>0.06</v>
      </c>
      <c r="H2387" t="s">
        <v>22</v>
      </c>
      <c r="I2387">
        <v>993.81</v>
      </c>
      <c r="J2387">
        <v>415.88</v>
      </c>
      <c r="K2387">
        <v>11.37</v>
      </c>
      <c r="L2387" t="s">
        <v>2128</v>
      </c>
      <c r="M2387">
        <f t="shared" si="74"/>
        <v>8</v>
      </c>
      <c r="N2387" t="s">
        <v>2073</v>
      </c>
      <c r="O2387" t="s">
        <v>704</v>
      </c>
      <c r="P2387" t="s">
        <v>60</v>
      </c>
      <c r="Q2387" t="s">
        <v>26</v>
      </c>
      <c r="R2387" t="s">
        <v>27</v>
      </c>
      <c r="S2387" t="s">
        <v>358</v>
      </c>
      <c r="T2387" t="s">
        <v>39</v>
      </c>
      <c r="U2387">
        <v>0.56999999999999995</v>
      </c>
      <c r="V2387" s="1">
        <v>40640</v>
      </c>
      <c r="W2387">
        <f t="shared" si="75"/>
        <v>274.48079999999999</v>
      </c>
    </row>
    <row r="2388" spans="1:23" x14ac:dyDescent="0.2">
      <c r="A2388">
        <v>2387</v>
      </c>
      <c r="B2388">
        <v>17287</v>
      </c>
      <c r="C2388" s="1">
        <v>40638</v>
      </c>
      <c r="D2388" t="s">
        <v>30</v>
      </c>
      <c r="E2388">
        <v>26</v>
      </c>
      <c r="F2388">
        <v>4840.9529999999995</v>
      </c>
      <c r="G2388">
        <v>0.05</v>
      </c>
      <c r="H2388" t="s">
        <v>22</v>
      </c>
      <c r="I2388">
        <v>1069.7850000000001</v>
      </c>
      <c r="J2388">
        <v>195.99</v>
      </c>
      <c r="K2388">
        <v>4.2</v>
      </c>
      <c r="L2388" t="s">
        <v>2128</v>
      </c>
      <c r="M2388">
        <f t="shared" si="74"/>
        <v>8</v>
      </c>
      <c r="N2388" t="s">
        <v>2073</v>
      </c>
      <c r="O2388" t="s">
        <v>704</v>
      </c>
      <c r="P2388" t="s">
        <v>60</v>
      </c>
      <c r="Q2388" t="s">
        <v>42</v>
      </c>
      <c r="R2388" t="s">
        <v>43</v>
      </c>
      <c r="S2388" t="s">
        <v>1017</v>
      </c>
      <c r="T2388" t="s">
        <v>39</v>
      </c>
      <c r="U2388">
        <v>0.56000000000000005</v>
      </c>
      <c r="V2388" s="1">
        <v>40640</v>
      </c>
      <c r="W2388">
        <f t="shared" si="75"/>
        <v>254.78700000000001</v>
      </c>
    </row>
    <row r="2389" spans="1:23" x14ac:dyDescent="0.2">
      <c r="A2389">
        <v>2388</v>
      </c>
      <c r="B2389">
        <v>17312</v>
      </c>
      <c r="C2389" s="1">
        <v>40683</v>
      </c>
      <c r="D2389" t="s">
        <v>45</v>
      </c>
      <c r="E2389">
        <v>37</v>
      </c>
      <c r="F2389">
        <v>234.80199999999999</v>
      </c>
      <c r="G2389">
        <v>0.05</v>
      </c>
      <c r="H2389" t="s">
        <v>22</v>
      </c>
      <c r="I2389">
        <v>-116.37</v>
      </c>
      <c r="J2389">
        <v>6.68</v>
      </c>
      <c r="K2389">
        <v>7.3</v>
      </c>
      <c r="L2389" t="s">
        <v>1274</v>
      </c>
      <c r="M2389">
        <f t="shared" si="74"/>
        <v>14</v>
      </c>
      <c r="N2389" t="s">
        <v>1123</v>
      </c>
      <c r="O2389" t="s">
        <v>1123</v>
      </c>
      <c r="P2389" t="s">
        <v>60</v>
      </c>
      <c r="Q2389" t="s">
        <v>26</v>
      </c>
      <c r="R2389" t="s">
        <v>61</v>
      </c>
      <c r="S2389" t="s">
        <v>1317</v>
      </c>
      <c r="T2389" t="s">
        <v>39</v>
      </c>
      <c r="U2389">
        <v>0.37</v>
      </c>
      <c r="V2389" s="1">
        <v>40684</v>
      </c>
      <c r="W2389">
        <f t="shared" si="75"/>
        <v>12.358000000000001</v>
      </c>
    </row>
    <row r="2390" spans="1:23" x14ac:dyDescent="0.2">
      <c r="A2390">
        <v>2389</v>
      </c>
      <c r="B2390">
        <v>17312</v>
      </c>
      <c r="C2390" s="1">
        <v>40683</v>
      </c>
      <c r="D2390" t="s">
        <v>45</v>
      </c>
      <c r="E2390">
        <v>41</v>
      </c>
      <c r="F2390">
        <v>5165.59</v>
      </c>
      <c r="G2390">
        <v>0</v>
      </c>
      <c r="H2390" t="s">
        <v>22</v>
      </c>
      <c r="I2390">
        <v>1432.8629999999998</v>
      </c>
      <c r="J2390">
        <v>125.99</v>
      </c>
      <c r="K2390">
        <v>2.5</v>
      </c>
      <c r="L2390" t="s">
        <v>1274</v>
      </c>
      <c r="M2390">
        <f t="shared" si="74"/>
        <v>14</v>
      </c>
      <c r="N2390" t="s">
        <v>1123</v>
      </c>
      <c r="O2390" t="s">
        <v>1123</v>
      </c>
      <c r="P2390" t="s">
        <v>60</v>
      </c>
      <c r="Q2390" t="s">
        <v>42</v>
      </c>
      <c r="R2390" t="s">
        <v>43</v>
      </c>
      <c r="S2390" t="s">
        <v>954</v>
      </c>
      <c r="T2390" t="s">
        <v>39</v>
      </c>
      <c r="U2390">
        <v>0.6</v>
      </c>
      <c r="V2390" s="1">
        <v>40684</v>
      </c>
      <c r="W2390">
        <f t="shared" si="75"/>
        <v>0</v>
      </c>
    </row>
    <row r="2391" spans="1:23" x14ac:dyDescent="0.2">
      <c r="A2391">
        <v>2390</v>
      </c>
      <c r="B2391">
        <v>17313</v>
      </c>
      <c r="C2391" s="1">
        <v>39940</v>
      </c>
      <c r="D2391" t="s">
        <v>30</v>
      </c>
      <c r="E2391">
        <v>27</v>
      </c>
      <c r="F2391">
        <v>119.52359999999999</v>
      </c>
      <c r="G2391">
        <v>7.0000000000000007E-2</v>
      </c>
      <c r="H2391" t="s">
        <v>56</v>
      </c>
      <c r="I2391">
        <v>47.09</v>
      </c>
      <c r="J2391">
        <v>4.76</v>
      </c>
      <c r="K2391">
        <v>0.88</v>
      </c>
      <c r="L2391" t="s">
        <v>1622</v>
      </c>
      <c r="M2391">
        <f t="shared" si="74"/>
        <v>11</v>
      </c>
      <c r="N2391" t="s">
        <v>703</v>
      </c>
      <c r="O2391" t="s">
        <v>704</v>
      </c>
      <c r="P2391" t="s">
        <v>33</v>
      </c>
      <c r="Q2391" t="s">
        <v>26</v>
      </c>
      <c r="R2391" t="s">
        <v>61</v>
      </c>
      <c r="S2391" t="s">
        <v>726</v>
      </c>
      <c r="T2391" t="s">
        <v>68</v>
      </c>
      <c r="U2391">
        <v>0.39</v>
      </c>
      <c r="V2391" s="1">
        <v>39942</v>
      </c>
      <c r="W2391">
        <f t="shared" si="75"/>
        <v>8.9963999999999995</v>
      </c>
    </row>
    <row r="2392" spans="1:23" x14ac:dyDescent="0.2">
      <c r="A2392">
        <v>2391</v>
      </c>
      <c r="B2392">
        <v>17315</v>
      </c>
      <c r="C2392" s="1">
        <v>39925</v>
      </c>
      <c r="D2392" t="s">
        <v>21</v>
      </c>
      <c r="E2392">
        <v>29</v>
      </c>
      <c r="F2392">
        <v>146.44710000000001</v>
      </c>
      <c r="G2392">
        <v>7.0000000000000007E-2</v>
      </c>
      <c r="H2392" t="s">
        <v>22</v>
      </c>
      <c r="I2392">
        <v>64.010000000000005</v>
      </c>
      <c r="J2392">
        <v>5.43</v>
      </c>
      <c r="K2392">
        <v>0.95</v>
      </c>
      <c r="L2392" t="s">
        <v>552</v>
      </c>
      <c r="M2392">
        <f t="shared" si="74"/>
        <v>9</v>
      </c>
      <c r="N2392" t="s">
        <v>511</v>
      </c>
      <c r="O2392" t="s">
        <v>512</v>
      </c>
      <c r="P2392" t="s">
        <v>33</v>
      </c>
      <c r="Q2392" t="s">
        <v>26</v>
      </c>
      <c r="R2392" t="s">
        <v>61</v>
      </c>
      <c r="S2392" t="s">
        <v>588</v>
      </c>
      <c r="T2392" t="s">
        <v>68</v>
      </c>
      <c r="U2392">
        <v>0.36</v>
      </c>
      <c r="V2392" s="1">
        <v>39929</v>
      </c>
      <c r="W2392">
        <f t="shared" si="75"/>
        <v>11.022900000000002</v>
      </c>
    </row>
    <row r="2393" spans="1:23" x14ac:dyDescent="0.2">
      <c r="A2393">
        <v>2392</v>
      </c>
      <c r="B2393">
        <v>17317</v>
      </c>
      <c r="C2393" s="1">
        <v>40150</v>
      </c>
      <c r="D2393" t="s">
        <v>45</v>
      </c>
      <c r="E2393">
        <v>7</v>
      </c>
      <c r="F2393">
        <v>29.083599999999997</v>
      </c>
      <c r="G2393">
        <v>0.06</v>
      </c>
      <c r="H2393" t="s">
        <v>22</v>
      </c>
      <c r="I2393">
        <v>-20.87</v>
      </c>
      <c r="J2393">
        <v>4.42</v>
      </c>
      <c r="K2393">
        <v>4.99</v>
      </c>
      <c r="L2393" t="s">
        <v>1692</v>
      </c>
      <c r="M2393">
        <f t="shared" si="74"/>
        <v>15</v>
      </c>
      <c r="N2393" t="s">
        <v>1595</v>
      </c>
      <c r="O2393" t="s">
        <v>1595</v>
      </c>
      <c r="P2393" t="s">
        <v>41</v>
      </c>
      <c r="Q2393" t="s">
        <v>26</v>
      </c>
      <c r="R2393" t="s">
        <v>76</v>
      </c>
      <c r="S2393" t="s">
        <v>1665</v>
      </c>
      <c r="T2393" t="s">
        <v>39</v>
      </c>
      <c r="U2393">
        <v>0.38</v>
      </c>
      <c r="V2393" s="1">
        <v>40152</v>
      </c>
      <c r="W2393">
        <f t="shared" si="75"/>
        <v>1.8563999999999998</v>
      </c>
    </row>
    <row r="2394" spans="1:23" x14ac:dyDescent="0.2">
      <c r="A2394">
        <v>2393</v>
      </c>
      <c r="B2394">
        <v>17344</v>
      </c>
      <c r="C2394" s="1">
        <v>40378</v>
      </c>
      <c r="D2394" t="s">
        <v>78</v>
      </c>
      <c r="E2394">
        <v>40</v>
      </c>
      <c r="F2394">
        <v>2613.2039999999997</v>
      </c>
      <c r="G2394">
        <v>0.01</v>
      </c>
      <c r="H2394" t="s">
        <v>22</v>
      </c>
      <c r="I2394">
        <v>571.53599999999994</v>
      </c>
      <c r="J2394">
        <v>65.989999999999995</v>
      </c>
      <c r="K2394">
        <v>7.69</v>
      </c>
      <c r="L2394" t="s">
        <v>886</v>
      </c>
      <c r="M2394">
        <f t="shared" si="74"/>
        <v>8</v>
      </c>
      <c r="N2394" t="s">
        <v>703</v>
      </c>
      <c r="O2394" t="s">
        <v>704</v>
      </c>
      <c r="P2394" t="s">
        <v>41</v>
      </c>
      <c r="Q2394" t="s">
        <v>42</v>
      </c>
      <c r="R2394" t="s">
        <v>43</v>
      </c>
      <c r="S2394" t="s">
        <v>923</v>
      </c>
      <c r="T2394" t="s">
        <v>39</v>
      </c>
      <c r="U2394">
        <v>0.59</v>
      </c>
      <c r="V2394" s="1">
        <v>40380</v>
      </c>
      <c r="W2394">
        <f t="shared" si="75"/>
        <v>26.396000000000001</v>
      </c>
    </row>
    <row r="2395" spans="1:23" x14ac:dyDescent="0.2">
      <c r="A2395">
        <v>2394</v>
      </c>
      <c r="B2395">
        <v>17345</v>
      </c>
      <c r="C2395" s="1">
        <v>40757</v>
      </c>
      <c r="D2395" t="s">
        <v>78</v>
      </c>
      <c r="E2395">
        <v>23</v>
      </c>
      <c r="F2395">
        <v>175.72</v>
      </c>
      <c r="G2395">
        <v>0</v>
      </c>
      <c r="H2395" t="s">
        <v>22</v>
      </c>
      <c r="I2395">
        <v>-17.02</v>
      </c>
      <c r="J2395">
        <v>7.64</v>
      </c>
      <c r="K2395">
        <v>5.83</v>
      </c>
      <c r="L2395" t="s">
        <v>1337</v>
      </c>
      <c r="M2395">
        <f t="shared" si="74"/>
        <v>15</v>
      </c>
      <c r="N2395" t="s">
        <v>1905</v>
      </c>
      <c r="O2395" t="s">
        <v>673</v>
      </c>
      <c r="P2395" t="s">
        <v>25</v>
      </c>
      <c r="Q2395" t="s">
        <v>26</v>
      </c>
      <c r="R2395" t="s">
        <v>61</v>
      </c>
      <c r="S2395" t="s">
        <v>371</v>
      </c>
      <c r="T2395" t="s">
        <v>68</v>
      </c>
      <c r="U2395">
        <v>0.36</v>
      </c>
      <c r="V2395" s="1">
        <v>40759</v>
      </c>
      <c r="W2395">
        <f t="shared" si="75"/>
        <v>0</v>
      </c>
    </row>
    <row r="2396" spans="1:23" x14ac:dyDescent="0.2">
      <c r="A2396">
        <v>2395</v>
      </c>
      <c r="B2396">
        <v>17376</v>
      </c>
      <c r="C2396" s="1">
        <v>40881</v>
      </c>
      <c r="D2396" t="s">
        <v>30</v>
      </c>
      <c r="E2396">
        <v>44</v>
      </c>
      <c r="F2396">
        <v>1127.808</v>
      </c>
      <c r="G2396">
        <v>0.1</v>
      </c>
      <c r="H2396" t="s">
        <v>22</v>
      </c>
      <c r="I2396">
        <v>425.08</v>
      </c>
      <c r="J2396">
        <v>28.48</v>
      </c>
      <c r="K2396">
        <v>1.99</v>
      </c>
      <c r="L2396" t="s">
        <v>552</v>
      </c>
      <c r="M2396">
        <f t="shared" si="74"/>
        <v>9</v>
      </c>
      <c r="N2396" t="s">
        <v>511</v>
      </c>
      <c r="O2396" t="s">
        <v>512</v>
      </c>
      <c r="P2396" t="s">
        <v>41</v>
      </c>
      <c r="Q2396" t="s">
        <v>42</v>
      </c>
      <c r="R2396" t="s">
        <v>70</v>
      </c>
      <c r="S2396" t="s">
        <v>523</v>
      </c>
      <c r="T2396" t="s">
        <v>52</v>
      </c>
      <c r="U2396">
        <v>0.4</v>
      </c>
      <c r="V2396" s="1">
        <v>40883</v>
      </c>
      <c r="W2396">
        <f t="shared" si="75"/>
        <v>125.31200000000001</v>
      </c>
    </row>
    <row r="2397" spans="1:23" x14ac:dyDescent="0.2">
      <c r="A2397">
        <v>2396</v>
      </c>
      <c r="B2397">
        <v>17377</v>
      </c>
      <c r="C2397" s="1">
        <v>40844</v>
      </c>
      <c r="D2397" t="s">
        <v>21</v>
      </c>
      <c r="E2397">
        <v>39</v>
      </c>
      <c r="F2397">
        <v>102.999</v>
      </c>
      <c r="G2397">
        <v>0.05</v>
      </c>
      <c r="H2397" t="s">
        <v>22</v>
      </c>
      <c r="I2397">
        <v>-4.8600000000000003</v>
      </c>
      <c r="J2397">
        <v>2.78</v>
      </c>
      <c r="K2397">
        <v>1.2</v>
      </c>
      <c r="L2397" t="s">
        <v>1243</v>
      </c>
      <c r="M2397">
        <f t="shared" si="74"/>
        <v>14</v>
      </c>
      <c r="N2397" t="s">
        <v>1123</v>
      </c>
      <c r="O2397" t="s">
        <v>1123</v>
      </c>
      <c r="P2397" t="s">
        <v>41</v>
      </c>
      <c r="Q2397" t="s">
        <v>26</v>
      </c>
      <c r="R2397" t="s">
        <v>95</v>
      </c>
      <c r="S2397" t="s">
        <v>256</v>
      </c>
      <c r="T2397" t="s">
        <v>68</v>
      </c>
      <c r="U2397">
        <v>0.57999999999999996</v>
      </c>
      <c r="V2397" s="1">
        <v>40846</v>
      </c>
      <c r="W2397">
        <f t="shared" si="75"/>
        <v>5.4209999999999994</v>
      </c>
    </row>
    <row r="2398" spans="1:23" x14ac:dyDescent="0.2">
      <c r="A2398">
        <v>2397</v>
      </c>
      <c r="B2398">
        <v>17379</v>
      </c>
      <c r="C2398" s="1">
        <v>40769</v>
      </c>
      <c r="D2398" t="s">
        <v>78</v>
      </c>
      <c r="E2398">
        <v>29</v>
      </c>
      <c r="F2398">
        <v>3067.6664000000001</v>
      </c>
      <c r="G2398">
        <v>0.08</v>
      </c>
      <c r="H2398" t="s">
        <v>31</v>
      </c>
      <c r="I2398">
        <v>-1248.58</v>
      </c>
      <c r="J2398">
        <v>114.98</v>
      </c>
      <c r="K2398">
        <v>58.72</v>
      </c>
      <c r="L2398" t="s">
        <v>1439</v>
      </c>
      <c r="M2398">
        <f t="shared" si="74"/>
        <v>11</v>
      </c>
      <c r="N2398" t="s">
        <v>1123</v>
      </c>
      <c r="O2398" t="s">
        <v>1123</v>
      </c>
      <c r="P2398" t="s">
        <v>33</v>
      </c>
      <c r="Q2398" t="s">
        <v>49</v>
      </c>
      <c r="R2398" t="s">
        <v>80</v>
      </c>
      <c r="S2398" t="s">
        <v>983</v>
      </c>
      <c r="T2398" t="s">
        <v>82</v>
      </c>
      <c r="U2398">
        <v>0.76</v>
      </c>
      <c r="V2398" s="1">
        <v>40771</v>
      </c>
      <c r="W2398">
        <f t="shared" si="75"/>
        <v>266.75360000000001</v>
      </c>
    </row>
    <row r="2399" spans="1:23" x14ac:dyDescent="0.2">
      <c r="A2399">
        <v>2398</v>
      </c>
      <c r="B2399">
        <v>17381</v>
      </c>
      <c r="C2399" s="1">
        <v>40404</v>
      </c>
      <c r="D2399" t="s">
        <v>30</v>
      </c>
      <c r="E2399">
        <v>28</v>
      </c>
      <c r="F2399">
        <v>99.75</v>
      </c>
      <c r="G2399">
        <v>0.05</v>
      </c>
      <c r="H2399" t="s">
        <v>22</v>
      </c>
      <c r="I2399">
        <v>40.9</v>
      </c>
      <c r="J2399">
        <v>3.75</v>
      </c>
      <c r="K2399">
        <v>0.5</v>
      </c>
      <c r="L2399" t="s">
        <v>1196</v>
      </c>
      <c r="M2399">
        <f t="shared" si="74"/>
        <v>11</v>
      </c>
      <c r="N2399" t="s">
        <v>1905</v>
      </c>
      <c r="O2399" t="s">
        <v>673</v>
      </c>
      <c r="P2399" t="s">
        <v>41</v>
      </c>
      <c r="Q2399" t="s">
        <v>26</v>
      </c>
      <c r="R2399" t="s">
        <v>88</v>
      </c>
      <c r="S2399" t="s">
        <v>959</v>
      </c>
      <c r="T2399" t="s">
        <v>39</v>
      </c>
      <c r="U2399">
        <v>0.37</v>
      </c>
      <c r="V2399" s="1">
        <v>40405</v>
      </c>
      <c r="W2399">
        <f t="shared" si="75"/>
        <v>5.25</v>
      </c>
    </row>
    <row r="2400" spans="1:23" x14ac:dyDescent="0.2">
      <c r="A2400">
        <v>2399</v>
      </c>
      <c r="B2400">
        <v>17382</v>
      </c>
      <c r="C2400" s="1">
        <v>40728</v>
      </c>
      <c r="D2400" t="s">
        <v>45</v>
      </c>
      <c r="E2400">
        <v>20</v>
      </c>
      <c r="F2400">
        <v>2494.6019999999999</v>
      </c>
      <c r="G2400">
        <v>0.01</v>
      </c>
      <c r="H2400" t="s">
        <v>22</v>
      </c>
      <c r="I2400">
        <v>223.25399999999999</v>
      </c>
      <c r="J2400">
        <v>125.99</v>
      </c>
      <c r="K2400">
        <v>8.99</v>
      </c>
      <c r="L2400" t="s">
        <v>917</v>
      </c>
      <c r="M2400">
        <f t="shared" si="74"/>
        <v>14</v>
      </c>
      <c r="N2400" t="s">
        <v>703</v>
      </c>
      <c r="O2400" t="s">
        <v>704</v>
      </c>
      <c r="P2400" t="s">
        <v>60</v>
      </c>
      <c r="Q2400" t="s">
        <v>42</v>
      </c>
      <c r="R2400" t="s">
        <v>43</v>
      </c>
      <c r="S2400" t="s">
        <v>924</v>
      </c>
      <c r="T2400" t="s">
        <v>39</v>
      </c>
      <c r="U2400">
        <v>0.59</v>
      </c>
      <c r="V2400" s="1">
        <v>40729</v>
      </c>
      <c r="W2400">
        <f t="shared" si="75"/>
        <v>25.197999999999997</v>
      </c>
    </row>
    <row r="2401" spans="1:23" x14ac:dyDescent="0.2">
      <c r="A2401">
        <v>2400</v>
      </c>
      <c r="B2401">
        <v>17408</v>
      </c>
      <c r="C2401" s="1">
        <v>39960</v>
      </c>
      <c r="D2401" t="s">
        <v>45</v>
      </c>
      <c r="E2401">
        <v>26</v>
      </c>
      <c r="F2401">
        <v>133.38</v>
      </c>
      <c r="G2401">
        <v>0.05</v>
      </c>
      <c r="H2401" t="s">
        <v>56</v>
      </c>
      <c r="I2401">
        <v>-132.62950000000001</v>
      </c>
      <c r="J2401">
        <v>5.4</v>
      </c>
      <c r="K2401">
        <v>7.78</v>
      </c>
      <c r="L2401" t="s">
        <v>1529</v>
      </c>
      <c r="M2401">
        <f t="shared" si="74"/>
        <v>14</v>
      </c>
      <c r="N2401" t="s">
        <v>974</v>
      </c>
      <c r="O2401" t="s">
        <v>512</v>
      </c>
      <c r="P2401" t="s">
        <v>41</v>
      </c>
      <c r="Q2401" t="s">
        <v>26</v>
      </c>
      <c r="R2401" t="s">
        <v>37</v>
      </c>
      <c r="S2401" t="s">
        <v>330</v>
      </c>
      <c r="T2401" t="s">
        <v>39</v>
      </c>
      <c r="U2401">
        <v>0.37</v>
      </c>
      <c r="V2401" s="1">
        <v>39962</v>
      </c>
      <c r="W2401">
        <f t="shared" si="75"/>
        <v>7.0200000000000005</v>
      </c>
    </row>
    <row r="2402" spans="1:23" x14ac:dyDescent="0.2">
      <c r="A2402">
        <v>2401</v>
      </c>
      <c r="B2402">
        <v>17408</v>
      </c>
      <c r="C2402" s="1">
        <v>39960</v>
      </c>
      <c r="D2402" t="s">
        <v>45</v>
      </c>
      <c r="E2402">
        <v>41</v>
      </c>
      <c r="F2402">
        <v>843.37819999999988</v>
      </c>
      <c r="G2402">
        <v>0.02</v>
      </c>
      <c r="H2402" t="s">
        <v>22</v>
      </c>
      <c r="I2402">
        <v>49.787999999999997</v>
      </c>
      <c r="J2402">
        <v>20.99</v>
      </c>
      <c r="K2402">
        <v>4.8099999999999996</v>
      </c>
      <c r="L2402" t="s">
        <v>1529</v>
      </c>
      <c r="M2402">
        <f t="shared" si="74"/>
        <v>14</v>
      </c>
      <c r="N2402" t="s">
        <v>974</v>
      </c>
      <c r="O2402" t="s">
        <v>512</v>
      </c>
      <c r="P2402" t="s">
        <v>41</v>
      </c>
      <c r="Q2402" t="s">
        <v>42</v>
      </c>
      <c r="R2402" t="s">
        <v>43</v>
      </c>
      <c r="S2402" t="s">
        <v>760</v>
      </c>
      <c r="T2402" t="s">
        <v>48</v>
      </c>
      <c r="U2402">
        <v>0.57999999999999996</v>
      </c>
      <c r="V2402" s="1">
        <v>39962</v>
      </c>
      <c r="W2402">
        <f t="shared" si="75"/>
        <v>17.2118</v>
      </c>
    </row>
    <row r="2403" spans="1:23" x14ac:dyDescent="0.2">
      <c r="A2403">
        <v>2402</v>
      </c>
      <c r="B2403">
        <v>17409</v>
      </c>
      <c r="C2403" s="1">
        <v>40407</v>
      </c>
      <c r="D2403" t="s">
        <v>45</v>
      </c>
      <c r="E2403">
        <v>31</v>
      </c>
      <c r="F2403">
        <v>591.56369999999993</v>
      </c>
      <c r="G2403">
        <v>0.09</v>
      </c>
      <c r="H2403" t="s">
        <v>22</v>
      </c>
      <c r="I2403">
        <v>-158.87</v>
      </c>
      <c r="J2403">
        <v>20.97</v>
      </c>
      <c r="K2403">
        <v>6.5</v>
      </c>
      <c r="L2403" t="s">
        <v>23</v>
      </c>
      <c r="M2403">
        <f t="shared" si="74"/>
        <v>18</v>
      </c>
      <c r="N2403" t="s">
        <v>173</v>
      </c>
      <c r="O2403" t="s">
        <v>173</v>
      </c>
      <c r="P2403" t="s">
        <v>25</v>
      </c>
      <c r="Q2403" t="s">
        <v>42</v>
      </c>
      <c r="R2403" t="s">
        <v>70</v>
      </c>
      <c r="S2403" t="s">
        <v>262</v>
      </c>
      <c r="T2403" t="s">
        <v>39</v>
      </c>
      <c r="U2403">
        <v>0.78</v>
      </c>
      <c r="V2403" s="1">
        <v>40409</v>
      </c>
      <c r="W2403">
        <f t="shared" si="75"/>
        <v>58.506299999999989</v>
      </c>
    </row>
    <row r="2404" spans="1:23" x14ac:dyDescent="0.2">
      <c r="A2404">
        <v>2403</v>
      </c>
      <c r="B2404">
        <v>17410</v>
      </c>
      <c r="C2404" s="1">
        <v>40422</v>
      </c>
      <c r="D2404" t="s">
        <v>21</v>
      </c>
      <c r="E2404">
        <v>5</v>
      </c>
      <c r="F2404">
        <v>316.75200000000001</v>
      </c>
      <c r="G2404">
        <v>0.04</v>
      </c>
      <c r="H2404" t="s">
        <v>56</v>
      </c>
      <c r="I2404">
        <v>-247.23599999999999</v>
      </c>
      <c r="J2404">
        <v>65.989999999999995</v>
      </c>
      <c r="K2404">
        <v>8.99</v>
      </c>
      <c r="L2404" t="s">
        <v>1383</v>
      </c>
      <c r="M2404">
        <f t="shared" si="74"/>
        <v>12</v>
      </c>
      <c r="N2404" t="s">
        <v>974</v>
      </c>
      <c r="O2404" t="s">
        <v>512</v>
      </c>
      <c r="P2404" t="s">
        <v>60</v>
      </c>
      <c r="Q2404" t="s">
        <v>42</v>
      </c>
      <c r="R2404" t="s">
        <v>43</v>
      </c>
      <c r="S2404" t="s">
        <v>1181</v>
      </c>
      <c r="T2404" t="s">
        <v>39</v>
      </c>
      <c r="U2404">
        <v>0.56000000000000005</v>
      </c>
      <c r="V2404" s="1">
        <v>40427</v>
      </c>
      <c r="W2404">
        <f t="shared" si="75"/>
        <v>13.198</v>
      </c>
    </row>
    <row r="2405" spans="1:23" x14ac:dyDescent="0.2">
      <c r="A2405">
        <v>2404</v>
      </c>
      <c r="B2405">
        <v>17410</v>
      </c>
      <c r="C2405" s="1">
        <v>40422</v>
      </c>
      <c r="D2405" t="s">
        <v>21</v>
      </c>
      <c r="E2405">
        <v>45</v>
      </c>
      <c r="F2405">
        <v>353.63249999999994</v>
      </c>
      <c r="G2405">
        <v>7.0000000000000007E-2</v>
      </c>
      <c r="H2405" t="s">
        <v>22</v>
      </c>
      <c r="I2405">
        <v>-203.68</v>
      </c>
      <c r="J2405">
        <v>8.4499999999999993</v>
      </c>
      <c r="K2405">
        <v>7.77</v>
      </c>
      <c r="L2405" t="s">
        <v>1383</v>
      </c>
      <c r="M2405">
        <f t="shared" si="74"/>
        <v>12</v>
      </c>
      <c r="N2405" t="s">
        <v>1123</v>
      </c>
      <c r="O2405" t="s">
        <v>1123</v>
      </c>
      <c r="P2405" t="s">
        <v>60</v>
      </c>
      <c r="Q2405" t="s">
        <v>26</v>
      </c>
      <c r="R2405" t="s">
        <v>150</v>
      </c>
      <c r="S2405" t="s">
        <v>466</v>
      </c>
      <c r="T2405" t="s">
        <v>52</v>
      </c>
      <c r="U2405">
        <v>0.55000000000000004</v>
      </c>
      <c r="V2405" s="1">
        <v>40427</v>
      </c>
      <c r="W2405">
        <f t="shared" si="75"/>
        <v>26.6175</v>
      </c>
    </row>
    <row r="2406" spans="1:23" x14ac:dyDescent="0.2">
      <c r="A2406">
        <v>2405</v>
      </c>
      <c r="B2406">
        <v>17414</v>
      </c>
      <c r="C2406" s="1">
        <v>41089</v>
      </c>
      <c r="D2406" t="s">
        <v>30</v>
      </c>
      <c r="E2406">
        <v>39</v>
      </c>
      <c r="F2406">
        <v>3626.6372999999999</v>
      </c>
      <c r="G2406">
        <v>7.0000000000000007E-2</v>
      </c>
      <c r="H2406" t="s">
        <v>22</v>
      </c>
      <c r="I2406">
        <v>448.07</v>
      </c>
      <c r="J2406">
        <v>99.99</v>
      </c>
      <c r="K2406">
        <v>19.989999999999998</v>
      </c>
      <c r="L2406" t="s">
        <v>1688</v>
      </c>
      <c r="M2406">
        <f t="shared" si="74"/>
        <v>17</v>
      </c>
      <c r="N2406" t="s">
        <v>1595</v>
      </c>
      <c r="O2406" t="s">
        <v>1595</v>
      </c>
      <c r="P2406" t="s">
        <v>41</v>
      </c>
      <c r="Q2406" t="s">
        <v>42</v>
      </c>
      <c r="R2406" t="s">
        <v>70</v>
      </c>
      <c r="S2406" t="s">
        <v>337</v>
      </c>
      <c r="T2406" t="s">
        <v>39</v>
      </c>
      <c r="U2406">
        <v>0.52</v>
      </c>
      <c r="V2406" s="1">
        <v>41091</v>
      </c>
      <c r="W2406">
        <f t="shared" si="75"/>
        <v>272.97269999999997</v>
      </c>
    </row>
    <row r="2407" spans="1:23" x14ac:dyDescent="0.2">
      <c r="A2407">
        <v>2406</v>
      </c>
      <c r="B2407">
        <v>17414</v>
      </c>
      <c r="C2407" s="1">
        <v>41089</v>
      </c>
      <c r="D2407" t="s">
        <v>30</v>
      </c>
      <c r="E2407">
        <v>32</v>
      </c>
      <c r="F2407">
        <v>326.59199999999998</v>
      </c>
      <c r="G2407">
        <v>0.1</v>
      </c>
      <c r="H2407" t="s">
        <v>22</v>
      </c>
      <c r="I2407">
        <v>34.29</v>
      </c>
      <c r="J2407">
        <v>11.34</v>
      </c>
      <c r="K2407">
        <v>5.01</v>
      </c>
      <c r="L2407" t="s">
        <v>1688</v>
      </c>
      <c r="M2407">
        <f t="shared" si="74"/>
        <v>17</v>
      </c>
      <c r="N2407" t="s">
        <v>1595</v>
      </c>
      <c r="O2407" t="s">
        <v>1595</v>
      </c>
      <c r="P2407" t="s">
        <v>41</v>
      </c>
      <c r="Q2407" t="s">
        <v>26</v>
      </c>
      <c r="R2407" t="s">
        <v>61</v>
      </c>
      <c r="S2407" t="s">
        <v>226</v>
      </c>
      <c r="T2407" t="s">
        <v>39</v>
      </c>
      <c r="U2407">
        <v>0.36</v>
      </c>
      <c r="V2407" s="1">
        <v>41091</v>
      </c>
      <c r="W2407">
        <f t="shared" si="75"/>
        <v>36.288000000000004</v>
      </c>
    </row>
    <row r="2408" spans="1:23" x14ac:dyDescent="0.2">
      <c r="A2408">
        <v>2407</v>
      </c>
      <c r="B2408">
        <v>17445</v>
      </c>
      <c r="C2408" s="1">
        <v>40776</v>
      </c>
      <c r="D2408" t="s">
        <v>45</v>
      </c>
      <c r="E2408">
        <v>33</v>
      </c>
      <c r="F2408">
        <v>247.10399999999998</v>
      </c>
      <c r="G2408">
        <v>0.1</v>
      </c>
      <c r="H2408" t="s">
        <v>22</v>
      </c>
      <c r="I2408">
        <v>-73.83</v>
      </c>
      <c r="J2408">
        <v>8.32</v>
      </c>
      <c r="K2408">
        <v>2.38</v>
      </c>
      <c r="L2408" t="s">
        <v>2077</v>
      </c>
      <c r="M2408">
        <f t="shared" si="74"/>
        <v>12</v>
      </c>
      <c r="N2408" t="s">
        <v>2073</v>
      </c>
      <c r="O2408" t="s">
        <v>704</v>
      </c>
      <c r="P2408" t="s">
        <v>25</v>
      </c>
      <c r="Q2408" t="s">
        <v>42</v>
      </c>
      <c r="R2408" t="s">
        <v>70</v>
      </c>
      <c r="S2408" t="s">
        <v>1584</v>
      </c>
      <c r="T2408" t="s">
        <v>52</v>
      </c>
      <c r="U2408">
        <v>0.74</v>
      </c>
      <c r="V2408" s="1">
        <v>40779</v>
      </c>
      <c r="W2408">
        <f t="shared" si="75"/>
        <v>27.456000000000003</v>
      </c>
    </row>
    <row r="2409" spans="1:23" x14ac:dyDescent="0.2">
      <c r="A2409">
        <v>2408</v>
      </c>
      <c r="B2409">
        <v>17446</v>
      </c>
      <c r="C2409" s="1">
        <v>39973</v>
      </c>
      <c r="D2409" t="s">
        <v>78</v>
      </c>
      <c r="E2409">
        <v>15</v>
      </c>
      <c r="F2409">
        <v>125.1</v>
      </c>
      <c r="G2409">
        <v>0</v>
      </c>
      <c r="H2409" t="s">
        <v>56</v>
      </c>
      <c r="I2409">
        <v>8.75</v>
      </c>
      <c r="J2409">
        <v>8.34</v>
      </c>
      <c r="K2409">
        <v>2.64</v>
      </c>
      <c r="L2409" t="s">
        <v>1674</v>
      </c>
      <c r="M2409">
        <f t="shared" si="74"/>
        <v>11</v>
      </c>
      <c r="N2409" t="s">
        <v>1595</v>
      </c>
      <c r="O2409" t="s">
        <v>1595</v>
      </c>
      <c r="P2409" t="s">
        <v>60</v>
      </c>
      <c r="Q2409" t="s">
        <v>26</v>
      </c>
      <c r="R2409" t="s">
        <v>150</v>
      </c>
      <c r="S2409" t="s">
        <v>1381</v>
      </c>
      <c r="T2409" t="s">
        <v>52</v>
      </c>
      <c r="U2409">
        <v>0.59</v>
      </c>
      <c r="V2409" s="1">
        <v>39975</v>
      </c>
      <c r="W2409">
        <f t="shared" si="75"/>
        <v>0</v>
      </c>
    </row>
    <row r="2410" spans="1:23" x14ac:dyDescent="0.2">
      <c r="A2410">
        <v>2409</v>
      </c>
      <c r="B2410">
        <v>17447</v>
      </c>
      <c r="C2410" s="1">
        <v>41047</v>
      </c>
      <c r="D2410" t="s">
        <v>21</v>
      </c>
      <c r="E2410">
        <v>42</v>
      </c>
      <c r="F2410">
        <v>788.77260000000001</v>
      </c>
      <c r="G2410">
        <v>0.01</v>
      </c>
      <c r="H2410" t="s">
        <v>22</v>
      </c>
      <c r="I2410">
        <v>128</v>
      </c>
      <c r="J2410">
        <v>18.97</v>
      </c>
      <c r="K2410">
        <v>9.5399999999999991</v>
      </c>
      <c r="L2410" t="s">
        <v>2061</v>
      </c>
      <c r="M2410">
        <f t="shared" si="74"/>
        <v>12</v>
      </c>
      <c r="N2410" t="s">
        <v>703</v>
      </c>
      <c r="O2410" t="s">
        <v>704</v>
      </c>
      <c r="P2410" t="s">
        <v>60</v>
      </c>
      <c r="Q2410" t="s">
        <v>26</v>
      </c>
      <c r="R2410" t="s">
        <v>61</v>
      </c>
      <c r="S2410" t="s">
        <v>581</v>
      </c>
      <c r="T2410" t="s">
        <v>39</v>
      </c>
      <c r="U2410">
        <v>0.37</v>
      </c>
      <c r="V2410" s="1">
        <v>41049</v>
      </c>
      <c r="W2410">
        <f t="shared" si="75"/>
        <v>7.9674000000000005</v>
      </c>
    </row>
    <row r="2411" spans="1:23" x14ac:dyDescent="0.2">
      <c r="A2411">
        <v>2410</v>
      </c>
      <c r="B2411">
        <v>17506</v>
      </c>
      <c r="C2411" s="1">
        <v>40237</v>
      </c>
      <c r="D2411" t="s">
        <v>21</v>
      </c>
      <c r="E2411">
        <v>33</v>
      </c>
      <c r="F2411">
        <v>9430.7862000000005</v>
      </c>
      <c r="G2411">
        <v>0.03</v>
      </c>
      <c r="H2411" t="s">
        <v>31</v>
      </c>
      <c r="I2411">
        <v>1939.11</v>
      </c>
      <c r="J2411">
        <v>294.62</v>
      </c>
      <c r="K2411">
        <v>42.52</v>
      </c>
      <c r="L2411" t="s">
        <v>381</v>
      </c>
      <c r="M2411">
        <f t="shared" si="74"/>
        <v>15</v>
      </c>
      <c r="N2411" t="s">
        <v>1123</v>
      </c>
      <c r="O2411" t="s">
        <v>1123</v>
      </c>
      <c r="P2411" t="s">
        <v>60</v>
      </c>
      <c r="Q2411" t="s">
        <v>26</v>
      </c>
      <c r="R2411" t="s">
        <v>34</v>
      </c>
      <c r="S2411" t="s">
        <v>1013</v>
      </c>
      <c r="T2411" t="s">
        <v>36</v>
      </c>
      <c r="U2411">
        <v>0.56999999999999995</v>
      </c>
      <c r="V2411" s="1">
        <v>40241</v>
      </c>
      <c r="W2411">
        <f t="shared" si="75"/>
        <v>291.67380000000003</v>
      </c>
    </row>
    <row r="2412" spans="1:23" x14ac:dyDescent="0.2">
      <c r="A2412">
        <v>2411</v>
      </c>
      <c r="B2412">
        <v>17507</v>
      </c>
      <c r="C2412" s="1">
        <v>41072</v>
      </c>
      <c r="D2412" t="s">
        <v>63</v>
      </c>
      <c r="E2412">
        <v>27</v>
      </c>
      <c r="F2412">
        <v>377.39519999999999</v>
      </c>
      <c r="G2412">
        <v>0.04</v>
      </c>
      <c r="H2412" t="s">
        <v>22</v>
      </c>
      <c r="I2412">
        <v>48.13</v>
      </c>
      <c r="J2412">
        <v>14.56</v>
      </c>
      <c r="K2412">
        <v>3.5</v>
      </c>
      <c r="L2412" t="s">
        <v>871</v>
      </c>
      <c r="M2412">
        <f t="shared" si="74"/>
        <v>12</v>
      </c>
      <c r="N2412" t="s">
        <v>703</v>
      </c>
      <c r="O2412" t="s">
        <v>704</v>
      </c>
      <c r="P2412" t="s">
        <v>41</v>
      </c>
      <c r="Q2412" t="s">
        <v>26</v>
      </c>
      <c r="R2412" t="s">
        <v>34</v>
      </c>
      <c r="S2412" t="s">
        <v>925</v>
      </c>
      <c r="T2412" t="s">
        <v>39</v>
      </c>
      <c r="U2412">
        <v>0.57999999999999996</v>
      </c>
      <c r="V2412" s="1">
        <v>41072</v>
      </c>
      <c r="W2412">
        <f t="shared" si="75"/>
        <v>15.7248</v>
      </c>
    </row>
    <row r="2413" spans="1:23" x14ac:dyDescent="0.2">
      <c r="A2413">
        <v>2412</v>
      </c>
      <c r="B2413">
        <v>17507</v>
      </c>
      <c r="C2413" s="1">
        <v>41072</v>
      </c>
      <c r="D2413" t="s">
        <v>63</v>
      </c>
      <c r="E2413">
        <v>22</v>
      </c>
      <c r="F2413">
        <v>5365.2060000000001</v>
      </c>
      <c r="G2413">
        <v>0.1</v>
      </c>
      <c r="H2413" t="s">
        <v>31</v>
      </c>
      <c r="I2413">
        <v>353.72</v>
      </c>
      <c r="J2413">
        <v>270.97000000000003</v>
      </c>
      <c r="K2413">
        <v>28.06</v>
      </c>
      <c r="L2413" t="s">
        <v>871</v>
      </c>
      <c r="M2413">
        <f t="shared" si="74"/>
        <v>12</v>
      </c>
      <c r="N2413" t="s">
        <v>703</v>
      </c>
      <c r="O2413" t="s">
        <v>704</v>
      </c>
      <c r="P2413" t="s">
        <v>41</v>
      </c>
      <c r="Q2413" t="s">
        <v>42</v>
      </c>
      <c r="R2413" t="s">
        <v>210</v>
      </c>
      <c r="S2413" t="s">
        <v>364</v>
      </c>
      <c r="T2413" t="s">
        <v>36</v>
      </c>
      <c r="U2413">
        <v>0.56000000000000005</v>
      </c>
      <c r="V2413" s="1">
        <v>41074</v>
      </c>
      <c r="W2413">
        <f t="shared" si="75"/>
        <v>596.13400000000001</v>
      </c>
    </row>
    <row r="2414" spans="1:23" x14ac:dyDescent="0.2">
      <c r="A2414">
        <v>2413</v>
      </c>
      <c r="B2414">
        <v>17508</v>
      </c>
      <c r="C2414" s="1">
        <v>41087</v>
      </c>
      <c r="D2414" t="s">
        <v>21</v>
      </c>
      <c r="E2414">
        <v>50</v>
      </c>
      <c r="F2414">
        <v>87.12</v>
      </c>
      <c r="G2414">
        <v>0.01</v>
      </c>
      <c r="H2414" t="s">
        <v>56</v>
      </c>
      <c r="I2414">
        <v>11.28</v>
      </c>
      <c r="J2414">
        <v>1.76</v>
      </c>
      <c r="K2414">
        <v>0.7</v>
      </c>
      <c r="L2414" t="s">
        <v>347</v>
      </c>
      <c r="M2414">
        <f t="shared" si="74"/>
        <v>10</v>
      </c>
      <c r="N2414" t="s">
        <v>672</v>
      </c>
      <c r="O2414" t="s">
        <v>673</v>
      </c>
      <c r="P2414" t="s">
        <v>41</v>
      </c>
      <c r="Q2414" t="s">
        <v>26</v>
      </c>
      <c r="R2414" t="s">
        <v>95</v>
      </c>
      <c r="S2414" t="s">
        <v>387</v>
      </c>
      <c r="T2414" t="s">
        <v>68</v>
      </c>
      <c r="U2414">
        <v>0.56000000000000005</v>
      </c>
      <c r="V2414" s="1">
        <v>41089</v>
      </c>
      <c r="W2414">
        <f t="shared" si="75"/>
        <v>0.88</v>
      </c>
    </row>
    <row r="2415" spans="1:23" x14ac:dyDescent="0.2">
      <c r="A2415">
        <v>2414</v>
      </c>
      <c r="B2415">
        <v>17510</v>
      </c>
      <c r="C2415" s="1">
        <v>41212</v>
      </c>
      <c r="D2415" t="s">
        <v>78</v>
      </c>
      <c r="E2415">
        <v>28</v>
      </c>
      <c r="F2415">
        <v>435.96000000000004</v>
      </c>
      <c r="G2415">
        <v>0</v>
      </c>
      <c r="H2415" t="s">
        <v>22</v>
      </c>
      <c r="I2415">
        <v>226.4</v>
      </c>
      <c r="J2415">
        <v>15.57</v>
      </c>
      <c r="K2415">
        <v>1.39</v>
      </c>
      <c r="L2415" t="s">
        <v>2029</v>
      </c>
      <c r="M2415">
        <f t="shared" si="74"/>
        <v>12</v>
      </c>
      <c r="N2415" t="s">
        <v>2012</v>
      </c>
      <c r="O2415" t="s">
        <v>2012</v>
      </c>
      <c r="P2415" t="s">
        <v>25</v>
      </c>
      <c r="Q2415" t="s">
        <v>26</v>
      </c>
      <c r="R2415" t="s">
        <v>76</v>
      </c>
      <c r="S2415" t="s">
        <v>1176</v>
      </c>
      <c r="T2415" t="s">
        <v>39</v>
      </c>
      <c r="U2415">
        <v>0.38</v>
      </c>
      <c r="V2415" s="1">
        <v>41213</v>
      </c>
      <c r="W2415">
        <f t="shared" si="75"/>
        <v>0</v>
      </c>
    </row>
    <row r="2416" spans="1:23" x14ac:dyDescent="0.2">
      <c r="A2416">
        <v>2415</v>
      </c>
      <c r="B2416">
        <v>17539</v>
      </c>
      <c r="C2416" s="1">
        <v>40801</v>
      </c>
      <c r="D2416" t="s">
        <v>45</v>
      </c>
      <c r="E2416">
        <v>28</v>
      </c>
      <c r="F2416">
        <v>369.39839999999998</v>
      </c>
      <c r="G2416">
        <v>0.08</v>
      </c>
      <c r="H2416" t="s">
        <v>22</v>
      </c>
      <c r="I2416">
        <v>73.73</v>
      </c>
      <c r="J2416">
        <v>14.34</v>
      </c>
      <c r="K2416">
        <v>5</v>
      </c>
      <c r="L2416" t="s">
        <v>1920</v>
      </c>
      <c r="M2416">
        <f t="shared" si="74"/>
        <v>14</v>
      </c>
      <c r="N2416" t="s">
        <v>2073</v>
      </c>
      <c r="O2416" t="s">
        <v>704</v>
      </c>
      <c r="P2416" t="s">
        <v>33</v>
      </c>
      <c r="Q2416" t="s">
        <v>49</v>
      </c>
      <c r="R2416" t="s">
        <v>50</v>
      </c>
      <c r="S2416" t="s">
        <v>706</v>
      </c>
      <c r="T2416" t="s">
        <v>52</v>
      </c>
      <c r="U2416">
        <v>0.49</v>
      </c>
      <c r="V2416" s="1">
        <v>40802</v>
      </c>
      <c r="W2416">
        <f t="shared" si="75"/>
        <v>32.121600000000001</v>
      </c>
    </row>
    <row r="2417" spans="1:23" x14ac:dyDescent="0.2">
      <c r="A2417">
        <v>2416</v>
      </c>
      <c r="B2417">
        <v>17539</v>
      </c>
      <c r="C2417" s="1">
        <v>40801</v>
      </c>
      <c r="D2417" t="s">
        <v>45</v>
      </c>
      <c r="E2417">
        <v>10</v>
      </c>
      <c r="F2417">
        <v>1763.91</v>
      </c>
      <c r="G2417">
        <v>0.1</v>
      </c>
      <c r="H2417" t="s">
        <v>22</v>
      </c>
      <c r="I2417">
        <v>-491.26</v>
      </c>
      <c r="J2417">
        <v>195.99</v>
      </c>
      <c r="K2417">
        <v>8.99</v>
      </c>
      <c r="L2417" t="s">
        <v>1920</v>
      </c>
      <c r="M2417">
        <f t="shared" si="74"/>
        <v>14</v>
      </c>
      <c r="N2417" t="s">
        <v>2073</v>
      </c>
      <c r="O2417" t="s">
        <v>704</v>
      </c>
      <c r="P2417" t="s">
        <v>33</v>
      </c>
      <c r="Q2417" t="s">
        <v>42</v>
      </c>
      <c r="R2417" t="s">
        <v>43</v>
      </c>
      <c r="S2417" t="s">
        <v>670</v>
      </c>
      <c r="T2417" t="s">
        <v>39</v>
      </c>
      <c r="U2417">
        <v>0.6</v>
      </c>
      <c r="V2417" s="1">
        <v>40802</v>
      </c>
      <c r="W2417">
        <f t="shared" si="75"/>
        <v>195.99</v>
      </c>
    </row>
    <row r="2418" spans="1:23" x14ac:dyDescent="0.2">
      <c r="A2418">
        <v>2417</v>
      </c>
      <c r="B2418">
        <v>17542</v>
      </c>
      <c r="C2418" s="1">
        <v>40421</v>
      </c>
      <c r="D2418" t="s">
        <v>21</v>
      </c>
      <c r="E2418">
        <v>37</v>
      </c>
      <c r="F2418">
        <v>105.4944</v>
      </c>
      <c r="G2418">
        <v>0.01</v>
      </c>
      <c r="H2418" t="s">
        <v>22</v>
      </c>
      <c r="I2418">
        <v>43.37</v>
      </c>
      <c r="J2418">
        <v>2.88</v>
      </c>
      <c r="K2418">
        <v>0.5</v>
      </c>
      <c r="L2418" t="s">
        <v>2031</v>
      </c>
      <c r="M2418">
        <f t="shared" si="74"/>
        <v>16</v>
      </c>
      <c r="N2418" t="s">
        <v>2012</v>
      </c>
      <c r="O2418" t="s">
        <v>2012</v>
      </c>
      <c r="P2418" t="s">
        <v>33</v>
      </c>
      <c r="Q2418" t="s">
        <v>26</v>
      </c>
      <c r="R2418" t="s">
        <v>88</v>
      </c>
      <c r="S2418" t="s">
        <v>127</v>
      </c>
      <c r="T2418" t="s">
        <v>39</v>
      </c>
      <c r="U2418">
        <v>0.36</v>
      </c>
      <c r="V2418" s="1">
        <v>40423</v>
      </c>
      <c r="W2418">
        <f t="shared" si="75"/>
        <v>1.0656000000000001</v>
      </c>
    </row>
    <row r="2419" spans="1:23" x14ac:dyDescent="0.2">
      <c r="A2419">
        <v>2418</v>
      </c>
      <c r="B2419">
        <v>17543</v>
      </c>
      <c r="C2419" s="1">
        <v>41054</v>
      </c>
      <c r="D2419" t="s">
        <v>78</v>
      </c>
      <c r="E2419">
        <v>1</v>
      </c>
      <c r="F2419">
        <v>5.8968000000000007</v>
      </c>
      <c r="G2419">
        <v>0.09</v>
      </c>
      <c r="H2419" t="s">
        <v>22</v>
      </c>
      <c r="I2419">
        <v>-9.17</v>
      </c>
      <c r="J2419">
        <v>6.48</v>
      </c>
      <c r="K2419">
        <v>9.5399999999999991</v>
      </c>
      <c r="L2419" t="s">
        <v>1879</v>
      </c>
      <c r="M2419">
        <f t="shared" si="74"/>
        <v>13</v>
      </c>
      <c r="N2419" t="s">
        <v>1813</v>
      </c>
      <c r="O2419" t="s">
        <v>512</v>
      </c>
      <c r="P2419" t="s">
        <v>33</v>
      </c>
      <c r="Q2419" t="s">
        <v>26</v>
      </c>
      <c r="R2419" t="s">
        <v>61</v>
      </c>
      <c r="S2419" t="s">
        <v>518</v>
      </c>
      <c r="T2419" t="s">
        <v>39</v>
      </c>
      <c r="U2419">
        <v>0.37</v>
      </c>
      <c r="V2419" s="1">
        <v>41054</v>
      </c>
      <c r="W2419">
        <f t="shared" si="75"/>
        <v>0.58320000000000005</v>
      </c>
    </row>
    <row r="2420" spans="1:23" x14ac:dyDescent="0.2">
      <c r="A2420">
        <v>2419</v>
      </c>
      <c r="B2420">
        <v>17543</v>
      </c>
      <c r="C2420" s="1">
        <v>41054</v>
      </c>
      <c r="D2420" t="s">
        <v>78</v>
      </c>
      <c r="E2420">
        <v>35</v>
      </c>
      <c r="F2420">
        <v>975.86999999999989</v>
      </c>
      <c r="G2420">
        <v>0.1</v>
      </c>
      <c r="H2420" t="s">
        <v>22</v>
      </c>
      <c r="I2420">
        <v>-51.74</v>
      </c>
      <c r="J2420">
        <v>30.98</v>
      </c>
      <c r="K2420">
        <v>17.079999999999998</v>
      </c>
      <c r="L2420" t="s">
        <v>1879</v>
      </c>
      <c r="M2420">
        <f t="shared" si="74"/>
        <v>13</v>
      </c>
      <c r="N2420" t="s">
        <v>1813</v>
      </c>
      <c r="O2420" t="s">
        <v>512</v>
      </c>
      <c r="P2420" t="s">
        <v>33</v>
      </c>
      <c r="Q2420" t="s">
        <v>26</v>
      </c>
      <c r="R2420" t="s">
        <v>61</v>
      </c>
      <c r="S2420" t="s">
        <v>513</v>
      </c>
      <c r="T2420" t="s">
        <v>39</v>
      </c>
      <c r="U2420">
        <v>0.4</v>
      </c>
      <c r="V2420" s="1">
        <v>41056</v>
      </c>
      <c r="W2420">
        <f t="shared" si="75"/>
        <v>108.43</v>
      </c>
    </row>
    <row r="2421" spans="1:23" x14ac:dyDescent="0.2">
      <c r="A2421">
        <v>2420</v>
      </c>
      <c r="B2421">
        <v>17543</v>
      </c>
      <c r="C2421" s="1">
        <v>41054</v>
      </c>
      <c r="D2421" t="s">
        <v>78</v>
      </c>
      <c r="E2421">
        <v>26</v>
      </c>
      <c r="F2421">
        <v>4912.1956</v>
      </c>
      <c r="G2421">
        <v>0.06</v>
      </c>
      <c r="H2421" t="s">
        <v>22</v>
      </c>
      <c r="I2421">
        <v>685.20600000000002</v>
      </c>
      <c r="J2421">
        <v>200.99</v>
      </c>
      <c r="K2421">
        <v>8.08</v>
      </c>
      <c r="L2421" t="s">
        <v>1879</v>
      </c>
      <c r="M2421">
        <f t="shared" si="74"/>
        <v>13</v>
      </c>
      <c r="N2421" t="s">
        <v>1813</v>
      </c>
      <c r="O2421" t="s">
        <v>512</v>
      </c>
      <c r="P2421" t="s">
        <v>33</v>
      </c>
      <c r="Q2421" t="s">
        <v>42</v>
      </c>
      <c r="R2421" t="s">
        <v>43</v>
      </c>
      <c r="S2421" t="s">
        <v>208</v>
      </c>
      <c r="T2421" t="s">
        <v>39</v>
      </c>
      <c r="U2421">
        <v>0.59</v>
      </c>
      <c r="V2421" s="1">
        <v>41056</v>
      </c>
      <c r="W2421">
        <f t="shared" si="75"/>
        <v>313.5444</v>
      </c>
    </row>
    <row r="2422" spans="1:23" x14ac:dyDescent="0.2">
      <c r="A2422">
        <v>2421</v>
      </c>
      <c r="B2422">
        <v>17568</v>
      </c>
      <c r="C2422" s="1">
        <v>40459</v>
      </c>
      <c r="D2422" t="s">
        <v>45</v>
      </c>
      <c r="E2422">
        <v>31</v>
      </c>
      <c r="F2422">
        <v>510.88</v>
      </c>
      <c r="G2422">
        <v>0</v>
      </c>
      <c r="H2422" t="s">
        <v>22</v>
      </c>
      <c r="I2422">
        <v>170.69</v>
      </c>
      <c r="J2422">
        <v>16.48</v>
      </c>
      <c r="K2422">
        <v>1.99</v>
      </c>
      <c r="L2422" t="s">
        <v>1491</v>
      </c>
      <c r="M2422">
        <f t="shared" si="74"/>
        <v>11</v>
      </c>
      <c r="N2422" t="s">
        <v>2012</v>
      </c>
      <c r="O2422" t="s">
        <v>2012</v>
      </c>
      <c r="P2422" t="s">
        <v>60</v>
      </c>
      <c r="Q2422" t="s">
        <v>42</v>
      </c>
      <c r="R2422" t="s">
        <v>70</v>
      </c>
      <c r="S2422" t="s">
        <v>848</v>
      </c>
      <c r="T2422" t="s">
        <v>52</v>
      </c>
      <c r="U2422">
        <v>0.42</v>
      </c>
      <c r="V2422" s="1">
        <v>40460</v>
      </c>
      <c r="W2422">
        <f t="shared" si="75"/>
        <v>0</v>
      </c>
    </row>
    <row r="2423" spans="1:23" x14ac:dyDescent="0.2">
      <c r="A2423">
        <v>2422</v>
      </c>
      <c r="B2423">
        <v>17571</v>
      </c>
      <c r="C2423" s="1">
        <v>40983</v>
      </c>
      <c r="D2423" t="s">
        <v>45</v>
      </c>
      <c r="E2423">
        <v>32</v>
      </c>
      <c r="F2423">
        <v>94.406400000000005</v>
      </c>
      <c r="G2423">
        <v>0.01</v>
      </c>
      <c r="H2423" t="s">
        <v>22</v>
      </c>
      <c r="I2423">
        <v>8.8800000000000008</v>
      </c>
      <c r="J2423">
        <v>2.98</v>
      </c>
      <c r="K2423">
        <v>1.58</v>
      </c>
      <c r="L2423" t="s">
        <v>2033</v>
      </c>
      <c r="M2423">
        <f t="shared" si="74"/>
        <v>15</v>
      </c>
      <c r="N2423" t="s">
        <v>2012</v>
      </c>
      <c r="O2423" t="s">
        <v>2012</v>
      </c>
      <c r="P2423" t="s">
        <v>33</v>
      </c>
      <c r="Q2423" t="s">
        <v>26</v>
      </c>
      <c r="R2423" t="s">
        <v>66</v>
      </c>
      <c r="S2423" t="s">
        <v>1310</v>
      </c>
      <c r="T2423" t="s">
        <v>68</v>
      </c>
      <c r="U2423">
        <v>0.39</v>
      </c>
      <c r="V2423" s="1">
        <v>40984</v>
      </c>
      <c r="W2423">
        <f t="shared" si="75"/>
        <v>0.9536</v>
      </c>
    </row>
    <row r="2424" spans="1:23" x14ac:dyDescent="0.2">
      <c r="A2424">
        <v>2423</v>
      </c>
      <c r="B2424">
        <v>17571</v>
      </c>
      <c r="C2424" s="1">
        <v>40983</v>
      </c>
      <c r="D2424" t="s">
        <v>45</v>
      </c>
      <c r="E2424">
        <v>50</v>
      </c>
      <c r="F2424">
        <v>1616.0199999999998</v>
      </c>
      <c r="G2424">
        <v>0.02</v>
      </c>
      <c r="H2424" t="s">
        <v>56</v>
      </c>
      <c r="I2424">
        <v>51.98</v>
      </c>
      <c r="J2424">
        <v>32.979999999999997</v>
      </c>
      <c r="K2424">
        <v>5.5</v>
      </c>
      <c r="L2424" t="s">
        <v>2033</v>
      </c>
      <c r="M2424">
        <f t="shared" si="74"/>
        <v>15</v>
      </c>
      <c r="N2424" t="s">
        <v>2012</v>
      </c>
      <c r="O2424" t="s">
        <v>2012</v>
      </c>
      <c r="P2424" t="s">
        <v>33</v>
      </c>
      <c r="Q2424" t="s">
        <v>42</v>
      </c>
      <c r="R2424" t="s">
        <v>70</v>
      </c>
      <c r="S2424" t="s">
        <v>403</v>
      </c>
      <c r="T2424" t="s">
        <v>39</v>
      </c>
      <c r="U2424">
        <v>0.75</v>
      </c>
      <c r="V2424" s="1">
        <v>40985</v>
      </c>
      <c r="W2424">
        <f t="shared" si="75"/>
        <v>32.979999999999997</v>
      </c>
    </row>
    <row r="2425" spans="1:23" x14ac:dyDescent="0.2">
      <c r="A2425">
        <v>2424</v>
      </c>
      <c r="B2425">
        <v>17573</v>
      </c>
      <c r="C2425" s="1">
        <v>40790</v>
      </c>
      <c r="D2425" t="s">
        <v>21</v>
      </c>
      <c r="E2425">
        <v>23</v>
      </c>
      <c r="F2425">
        <v>213.67920000000001</v>
      </c>
      <c r="G2425">
        <v>0.02</v>
      </c>
      <c r="H2425" t="s">
        <v>22</v>
      </c>
      <c r="I2425">
        <v>-25.86</v>
      </c>
      <c r="J2425">
        <v>9.48</v>
      </c>
      <c r="K2425">
        <v>7.29</v>
      </c>
      <c r="L2425" t="s">
        <v>1791</v>
      </c>
      <c r="M2425">
        <f t="shared" si="74"/>
        <v>12</v>
      </c>
      <c r="N2425" t="s">
        <v>1123</v>
      </c>
      <c r="O2425" t="s">
        <v>1123</v>
      </c>
      <c r="P2425" t="s">
        <v>25</v>
      </c>
      <c r="Q2425" t="s">
        <v>49</v>
      </c>
      <c r="R2425" t="s">
        <v>50</v>
      </c>
      <c r="S2425" t="s">
        <v>934</v>
      </c>
      <c r="T2425" t="s">
        <v>52</v>
      </c>
      <c r="U2425">
        <v>0.45</v>
      </c>
      <c r="V2425" s="1">
        <v>40794</v>
      </c>
      <c r="W2425">
        <f t="shared" si="75"/>
        <v>4.3608000000000002</v>
      </c>
    </row>
    <row r="2426" spans="1:23" x14ac:dyDescent="0.2">
      <c r="A2426">
        <v>2425</v>
      </c>
      <c r="B2426">
        <v>17573</v>
      </c>
      <c r="C2426" s="1">
        <v>40790</v>
      </c>
      <c r="D2426" t="s">
        <v>21</v>
      </c>
      <c r="E2426">
        <v>47</v>
      </c>
      <c r="F2426">
        <v>20726.539399999998</v>
      </c>
      <c r="G2426">
        <v>0.02</v>
      </c>
      <c r="H2426" t="s">
        <v>31</v>
      </c>
      <c r="I2426">
        <v>8965.83</v>
      </c>
      <c r="J2426">
        <v>449.99</v>
      </c>
      <c r="K2426">
        <v>49</v>
      </c>
      <c r="L2426" t="s">
        <v>1791</v>
      </c>
      <c r="M2426">
        <f t="shared" si="74"/>
        <v>12</v>
      </c>
      <c r="N2426" t="s">
        <v>2073</v>
      </c>
      <c r="O2426" t="s">
        <v>704</v>
      </c>
      <c r="P2426" t="s">
        <v>25</v>
      </c>
      <c r="Q2426" t="s">
        <v>42</v>
      </c>
      <c r="R2426" t="s">
        <v>99</v>
      </c>
      <c r="S2426" t="s">
        <v>100</v>
      </c>
      <c r="T2426" t="s">
        <v>36</v>
      </c>
      <c r="U2426">
        <v>0.38</v>
      </c>
      <c r="V2426" s="1">
        <v>40792</v>
      </c>
      <c r="W2426">
        <f t="shared" si="75"/>
        <v>422.99059999999997</v>
      </c>
    </row>
    <row r="2427" spans="1:23" x14ac:dyDescent="0.2">
      <c r="A2427">
        <v>2426</v>
      </c>
      <c r="B2427">
        <v>17632</v>
      </c>
      <c r="C2427" s="1">
        <v>40230</v>
      </c>
      <c r="D2427" t="s">
        <v>63</v>
      </c>
      <c r="E2427">
        <v>38</v>
      </c>
      <c r="F2427">
        <v>67.715999999999994</v>
      </c>
      <c r="G2427">
        <v>0.1</v>
      </c>
      <c r="H2427" t="s">
        <v>22</v>
      </c>
      <c r="I2427">
        <v>-21.89</v>
      </c>
      <c r="J2427">
        <v>1.98</v>
      </c>
      <c r="K2427">
        <v>0.7</v>
      </c>
      <c r="L2427" t="s">
        <v>1091</v>
      </c>
      <c r="M2427">
        <f t="shared" si="74"/>
        <v>12</v>
      </c>
      <c r="N2427" t="s">
        <v>672</v>
      </c>
      <c r="O2427" t="s">
        <v>673</v>
      </c>
      <c r="P2427" t="s">
        <v>41</v>
      </c>
      <c r="Q2427" t="s">
        <v>26</v>
      </c>
      <c r="R2427" t="s">
        <v>66</v>
      </c>
      <c r="S2427" t="s">
        <v>1114</v>
      </c>
      <c r="T2427" t="s">
        <v>68</v>
      </c>
      <c r="U2427">
        <v>0.83</v>
      </c>
      <c r="V2427" s="1">
        <v>40231</v>
      </c>
      <c r="W2427">
        <f t="shared" si="75"/>
        <v>7.524</v>
      </c>
    </row>
    <row r="2428" spans="1:23" x14ac:dyDescent="0.2">
      <c r="A2428">
        <v>2427</v>
      </c>
      <c r="B2428">
        <v>17634</v>
      </c>
      <c r="C2428" s="1">
        <v>41111</v>
      </c>
      <c r="D2428" t="s">
        <v>30</v>
      </c>
      <c r="E2428">
        <v>5</v>
      </c>
      <c r="F2428">
        <v>413.95400000000001</v>
      </c>
      <c r="G2428">
        <v>0.08</v>
      </c>
      <c r="H2428" t="s">
        <v>31</v>
      </c>
      <c r="I2428">
        <v>-197.88</v>
      </c>
      <c r="J2428">
        <v>89.99</v>
      </c>
      <c r="K2428">
        <v>42</v>
      </c>
      <c r="L2428" t="s">
        <v>1257</v>
      </c>
      <c r="M2428">
        <f t="shared" si="74"/>
        <v>10</v>
      </c>
      <c r="N2428" t="s">
        <v>1123</v>
      </c>
      <c r="O2428" t="s">
        <v>1123</v>
      </c>
      <c r="P2428" t="s">
        <v>41</v>
      </c>
      <c r="Q2428" t="s">
        <v>49</v>
      </c>
      <c r="R2428" t="s">
        <v>112</v>
      </c>
      <c r="S2428" t="s">
        <v>853</v>
      </c>
      <c r="T2428" t="s">
        <v>36</v>
      </c>
      <c r="U2428">
        <v>0.66</v>
      </c>
      <c r="V2428" s="1">
        <v>41111</v>
      </c>
      <c r="W2428">
        <f t="shared" si="75"/>
        <v>35.996000000000002</v>
      </c>
    </row>
    <row r="2429" spans="1:23" x14ac:dyDescent="0.2">
      <c r="A2429">
        <v>2428</v>
      </c>
      <c r="B2429">
        <v>17636</v>
      </c>
      <c r="C2429" s="1">
        <v>39848</v>
      </c>
      <c r="D2429" t="s">
        <v>21</v>
      </c>
      <c r="E2429">
        <v>2</v>
      </c>
      <c r="F2429">
        <v>5.7035999999999998</v>
      </c>
      <c r="G2429">
        <v>0.03</v>
      </c>
      <c r="H2429" t="s">
        <v>22</v>
      </c>
      <c r="I2429">
        <v>-4.2</v>
      </c>
      <c r="J2429">
        <v>2.94</v>
      </c>
      <c r="K2429">
        <v>0.96</v>
      </c>
      <c r="L2429" t="s">
        <v>2036</v>
      </c>
      <c r="M2429">
        <f t="shared" si="74"/>
        <v>9</v>
      </c>
      <c r="N2429" t="s">
        <v>2012</v>
      </c>
      <c r="O2429" t="s">
        <v>2012</v>
      </c>
      <c r="P2429" t="s">
        <v>60</v>
      </c>
      <c r="Q2429" t="s">
        <v>26</v>
      </c>
      <c r="R2429" t="s">
        <v>95</v>
      </c>
      <c r="S2429" t="s">
        <v>486</v>
      </c>
      <c r="T2429" t="s">
        <v>68</v>
      </c>
      <c r="U2429">
        <v>0.57999999999999996</v>
      </c>
      <c r="V2429" s="1">
        <v>39852</v>
      </c>
      <c r="W2429">
        <f t="shared" si="75"/>
        <v>0.1764</v>
      </c>
    </row>
    <row r="2430" spans="1:23" x14ac:dyDescent="0.2">
      <c r="A2430">
        <v>2429</v>
      </c>
      <c r="B2430">
        <v>17666</v>
      </c>
      <c r="C2430" s="1">
        <v>40429</v>
      </c>
      <c r="D2430" t="s">
        <v>63</v>
      </c>
      <c r="E2430">
        <v>19</v>
      </c>
      <c r="F2430">
        <v>75.239999999999995</v>
      </c>
      <c r="G2430">
        <v>0.01</v>
      </c>
      <c r="H2430" t="s">
        <v>22</v>
      </c>
      <c r="I2430">
        <v>21.74</v>
      </c>
      <c r="J2430">
        <v>4</v>
      </c>
      <c r="K2430">
        <v>1.3</v>
      </c>
      <c r="L2430" t="s">
        <v>1906</v>
      </c>
      <c r="M2430">
        <f t="shared" si="74"/>
        <v>10</v>
      </c>
      <c r="N2430" t="s">
        <v>1905</v>
      </c>
      <c r="O2430" t="s">
        <v>673</v>
      </c>
      <c r="P2430" t="s">
        <v>60</v>
      </c>
      <c r="Q2430" t="s">
        <v>26</v>
      </c>
      <c r="R2430" t="s">
        <v>61</v>
      </c>
      <c r="S2430" t="s">
        <v>1209</v>
      </c>
      <c r="T2430" t="s">
        <v>68</v>
      </c>
      <c r="U2430">
        <v>0.37</v>
      </c>
      <c r="V2430" s="1">
        <v>40431</v>
      </c>
      <c r="W2430">
        <f t="shared" si="75"/>
        <v>0.76</v>
      </c>
    </row>
    <row r="2431" spans="1:23" x14ac:dyDescent="0.2">
      <c r="A2431">
        <v>2430</v>
      </c>
      <c r="B2431">
        <v>17666</v>
      </c>
      <c r="C2431" s="1">
        <v>40429</v>
      </c>
      <c r="D2431" t="s">
        <v>63</v>
      </c>
      <c r="E2431">
        <v>11</v>
      </c>
      <c r="F2431">
        <v>131.35759999999999</v>
      </c>
      <c r="G2431">
        <v>0.08</v>
      </c>
      <c r="H2431" t="s">
        <v>22</v>
      </c>
      <c r="I2431">
        <v>-5.0999999999999996</v>
      </c>
      <c r="J2431">
        <v>12.98</v>
      </c>
      <c r="K2431">
        <v>3.14</v>
      </c>
      <c r="L2431" t="s">
        <v>1906</v>
      </c>
      <c r="M2431">
        <f t="shared" si="74"/>
        <v>10</v>
      </c>
      <c r="N2431" t="s">
        <v>1905</v>
      </c>
      <c r="O2431" t="s">
        <v>673</v>
      </c>
      <c r="P2431" t="s">
        <v>60</v>
      </c>
      <c r="Q2431" t="s">
        <v>26</v>
      </c>
      <c r="R2431" t="s">
        <v>150</v>
      </c>
      <c r="S2431" t="s">
        <v>356</v>
      </c>
      <c r="T2431" t="s">
        <v>52</v>
      </c>
      <c r="U2431">
        <v>0.6</v>
      </c>
      <c r="V2431" s="1">
        <v>40429</v>
      </c>
      <c r="W2431">
        <f t="shared" si="75"/>
        <v>11.4224</v>
      </c>
    </row>
    <row r="2432" spans="1:23" x14ac:dyDescent="0.2">
      <c r="A2432">
        <v>2431</v>
      </c>
      <c r="B2432">
        <v>17668</v>
      </c>
      <c r="C2432" s="1">
        <v>40142</v>
      </c>
      <c r="D2432" t="s">
        <v>63</v>
      </c>
      <c r="E2432">
        <v>49</v>
      </c>
      <c r="F2432">
        <v>822.25919999999996</v>
      </c>
      <c r="G2432">
        <v>0.04</v>
      </c>
      <c r="H2432" t="s">
        <v>22</v>
      </c>
      <c r="I2432">
        <v>296.06</v>
      </c>
      <c r="J2432">
        <v>17.48</v>
      </c>
      <c r="K2432">
        <v>1.99</v>
      </c>
      <c r="L2432" t="s">
        <v>1243</v>
      </c>
      <c r="M2432">
        <f t="shared" si="74"/>
        <v>14</v>
      </c>
      <c r="N2432" t="s">
        <v>1123</v>
      </c>
      <c r="O2432" t="s">
        <v>1123</v>
      </c>
      <c r="P2432" t="s">
        <v>41</v>
      </c>
      <c r="Q2432" t="s">
        <v>42</v>
      </c>
      <c r="R2432" t="s">
        <v>70</v>
      </c>
      <c r="S2432" t="s">
        <v>1067</v>
      </c>
      <c r="T2432" t="s">
        <v>52</v>
      </c>
      <c r="U2432">
        <v>0.45</v>
      </c>
      <c r="V2432" s="1">
        <v>40144</v>
      </c>
      <c r="W2432">
        <f t="shared" si="75"/>
        <v>34.260800000000003</v>
      </c>
    </row>
    <row r="2433" spans="1:23" x14ac:dyDescent="0.2">
      <c r="A2433">
        <v>2432</v>
      </c>
      <c r="B2433">
        <v>17668</v>
      </c>
      <c r="C2433" s="1">
        <v>40142</v>
      </c>
      <c r="D2433" t="s">
        <v>63</v>
      </c>
      <c r="E2433">
        <v>24</v>
      </c>
      <c r="F2433">
        <v>6862.3440000000001</v>
      </c>
      <c r="G2433">
        <v>0.05</v>
      </c>
      <c r="H2433" t="s">
        <v>22</v>
      </c>
      <c r="I2433">
        <v>2574.12</v>
      </c>
      <c r="J2433">
        <v>300.98</v>
      </c>
      <c r="K2433">
        <v>13.99</v>
      </c>
      <c r="L2433" t="s">
        <v>1243</v>
      </c>
      <c r="M2433">
        <f t="shared" si="74"/>
        <v>14</v>
      </c>
      <c r="N2433" t="s">
        <v>1123</v>
      </c>
      <c r="O2433" t="s">
        <v>1123</v>
      </c>
      <c r="P2433" t="s">
        <v>41</v>
      </c>
      <c r="Q2433" t="s">
        <v>42</v>
      </c>
      <c r="R2433" t="s">
        <v>210</v>
      </c>
      <c r="S2433" t="s">
        <v>1135</v>
      </c>
      <c r="T2433" t="s">
        <v>48</v>
      </c>
      <c r="U2433">
        <v>0.39</v>
      </c>
      <c r="V2433" s="1">
        <v>40143</v>
      </c>
      <c r="W2433">
        <f t="shared" si="75"/>
        <v>361.17600000000004</v>
      </c>
    </row>
    <row r="2434" spans="1:23" x14ac:dyDescent="0.2">
      <c r="A2434">
        <v>2433</v>
      </c>
      <c r="B2434">
        <v>17668</v>
      </c>
      <c r="C2434" s="1">
        <v>40142</v>
      </c>
      <c r="D2434" t="s">
        <v>63</v>
      </c>
      <c r="E2434">
        <v>13</v>
      </c>
      <c r="F2434">
        <v>2570.7552000000001</v>
      </c>
      <c r="G2434">
        <v>0.04</v>
      </c>
      <c r="H2434" t="s">
        <v>56</v>
      </c>
      <c r="I2434">
        <v>-69.783999999999992</v>
      </c>
      <c r="J2434">
        <v>205.99</v>
      </c>
      <c r="K2434">
        <v>5</v>
      </c>
      <c r="L2434" t="s">
        <v>1243</v>
      </c>
      <c r="M2434">
        <f t="shared" si="74"/>
        <v>14</v>
      </c>
      <c r="N2434" t="s">
        <v>1123</v>
      </c>
      <c r="O2434" t="s">
        <v>1123</v>
      </c>
      <c r="P2434" t="s">
        <v>41</v>
      </c>
      <c r="Q2434" t="s">
        <v>42</v>
      </c>
      <c r="R2434" t="s">
        <v>43</v>
      </c>
      <c r="S2434" t="s">
        <v>1318</v>
      </c>
      <c r="T2434" t="s">
        <v>39</v>
      </c>
      <c r="U2434">
        <v>0.59</v>
      </c>
      <c r="V2434" s="1">
        <v>40143</v>
      </c>
      <c r="W2434">
        <f t="shared" si="75"/>
        <v>107.1148</v>
      </c>
    </row>
    <row r="2435" spans="1:23" x14ac:dyDescent="0.2">
      <c r="A2435">
        <v>2434</v>
      </c>
      <c r="B2435">
        <v>17669</v>
      </c>
      <c r="C2435" s="1">
        <v>39932</v>
      </c>
      <c r="D2435" t="s">
        <v>30</v>
      </c>
      <c r="E2435">
        <v>32</v>
      </c>
      <c r="F2435">
        <v>1067.8271999999999</v>
      </c>
      <c r="G2435">
        <v>0.04</v>
      </c>
      <c r="H2435" t="s">
        <v>22</v>
      </c>
      <c r="I2435">
        <v>203.44</v>
      </c>
      <c r="J2435">
        <v>34.76</v>
      </c>
      <c r="K2435">
        <v>5.49</v>
      </c>
      <c r="L2435" t="s">
        <v>1497</v>
      </c>
      <c r="M2435">
        <f t="shared" ref="M2435:M2498" si="76">LEN(L2435)</f>
        <v>11</v>
      </c>
      <c r="N2435" t="s">
        <v>2012</v>
      </c>
      <c r="O2435" t="s">
        <v>2012</v>
      </c>
      <c r="P2435" t="s">
        <v>25</v>
      </c>
      <c r="Q2435" t="s">
        <v>26</v>
      </c>
      <c r="R2435" t="s">
        <v>27</v>
      </c>
      <c r="S2435" t="s">
        <v>327</v>
      </c>
      <c r="T2435" t="s">
        <v>39</v>
      </c>
      <c r="U2435">
        <v>0.6</v>
      </c>
      <c r="V2435" s="1">
        <v>39933</v>
      </c>
      <c r="W2435">
        <f t="shared" ref="W2435:W2498" si="77">(J2435*E2435)*G2435</f>
        <v>44.492799999999995</v>
      </c>
    </row>
    <row r="2436" spans="1:23" x14ac:dyDescent="0.2">
      <c r="A2436">
        <v>2435</v>
      </c>
      <c r="B2436">
        <v>17670</v>
      </c>
      <c r="C2436" s="1">
        <v>40050</v>
      </c>
      <c r="D2436" t="s">
        <v>63</v>
      </c>
      <c r="E2436">
        <v>14</v>
      </c>
      <c r="F2436">
        <v>33.982199999999999</v>
      </c>
      <c r="G2436">
        <v>7.0000000000000007E-2</v>
      </c>
      <c r="H2436" t="s">
        <v>22</v>
      </c>
      <c r="I2436">
        <v>10.050000000000001</v>
      </c>
      <c r="J2436">
        <v>2.61</v>
      </c>
      <c r="K2436">
        <v>0.5</v>
      </c>
      <c r="L2436" t="s">
        <v>1189</v>
      </c>
      <c r="M2436">
        <f t="shared" si="76"/>
        <v>14</v>
      </c>
      <c r="N2436" t="s">
        <v>1123</v>
      </c>
      <c r="O2436" t="s">
        <v>1123</v>
      </c>
      <c r="P2436" t="s">
        <v>41</v>
      </c>
      <c r="Q2436" t="s">
        <v>26</v>
      </c>
      <c r="R2436" t="s">
        <v>88</v>
      </c>
      <c r="S2436" t="s">
        <v>406</v>
      </c>
      <c r="T2436" t="s">
        <v>39</v>
      </c>
      <c r="U2436">
        <v>0.39</v>
      </c>
      <c r="V2436" s="1">
        <v>40052</v>
      </c>
      <c r="W2436">
        <f t="shared" si="77"/>
        <v>2.5578000000000003</v>
      </c>
    </row>
    <row r="2437" spans="1:23" x14ac:dyDescent="0.2">
      <c r="A2437">
        <v>2436</v>
      </c>
      <c r="B2437">
        <v>17698</v>
      </c>
      <c r="C2437" s="1">
        <v>41042</v>
      </c>
      <c r="D2437" t="s">
        <v>30</v>
      </c>
      <c r="E2437">
        <v>43</v>
      </c>
      <c r="F2437">
        <v>1741.0355999999999</v>
      </c>
      <c r="G2437">
        <v>0.08</v>
      </c>
      <c r="H2437" t="s">
        <v>22</v>
      </c>
      <c r="I2437">
        <v>528.77</v>
      </c>
      <c r="J2437">
        <v>44.01</v>
      </c>
      <c r="K2437">
        <v>3.5</v>
      </c>
      <c r="L2437" t="s">
        <v>1558</v>
      </c>
      <c r="M2437">
        <f t="shared" si="76"/>
        <v>15</v>
      </c>
      <c r="N2437" t="s">
        <v>1595</v>
      </c>
      <c r="O2437" t="s">
        <v>1595</v>
      </c>
      <c r="P2437" t="s">
        <v>41</v>
      </c>
      <c r="Q2437" t="s">
        <v>26</v>
      </c>
      <c r="R2437" t="s">
        <v>34</v>
      </c>
      <c r="S2437" t="s">
        <v>1648</v>
      </c>
      <c r="T2437" t="s">
        <v>39</v>
      </c>
      <c r="U2437">
        <v>0.59</v>
      </c>
      <c r="V2437" s="1">
        <v>41044</v>
      </c>
      <c r="W2437">
        <f t="shared" si="77"/>
        <v>151.39439999999999</v>
      </c>
    </row>
    <row r="2438" spans="1:23" x14ac:dyDescent="0.2">
      <c r="A2438">
        <v>2437</v>
      </c>
      <c r="B2438">
        <v>17698</v>
      </c>
      <c r="C2438" s="1">
        <v>41042</v>
      </c>
      <c r="D2438" t="s">
        <v>30</v>
      </c>
      <c r="E2438">
        <v>22</v>
      </c>
      <c r="F2438">
        <v>1306.6019999999999</v>
      </c>
      <c r="G2438">
        <v>0.1</v>
      </c>
      <c r="H2438" t="s">
        <v>22</v>
      </c>
      <c r="I2438">
        <v>-59.587000000000003</v>
      </c>
      <c r="J2438">
        <v>65.989999999999995</v>
      </c>
      <c r="K2438">
        <v>8.99</v>
      </c>
      <c r="L2438" t="s">
        <v>1558</v>
      </c>
      <c r="M2438">
        <f t="shared" si="76"/>
        <v>15</v>
      </c>
      <c r="N2438" t="s">
        <v>974</v>
      </c>
      <c r="O2438" t="s">
        <v>512</v>
      </c>
      <c r="P2438" t="s">
        <v>41</v>
      </c>
      <c r="Q2438" t="s">
        <v>42</v>
      </c>
      <c r="R2438" t="s">
        <v>43</v>
      </c>
      <c r="S2438" t="s">
        <v>429</v>
      </c>
      <c r="T2438" t="s">
        <v>39</v>
      </c>
      <c r="U2438">
        <v>0.57999999999999996</v>
      </c>
      <c r="V2438" s="1">
        <v>41044</v>
      </c>
      <c r="W2438">
        <f t="shared" si="77"/>
        <v>145.178</v>
      </c>
    </row>
    <row r="2439" spans="1:23" x14ac:dyDescent="0.2">
      <c r="A2439">
        <v>2438</v>
      </c>
      <c r="B2439">
        <v>17698</v>
      </c>
      <c r="C2439" s="1">
        <v>41042</v>
      </c>
      <c r="D2439" t="s">
        <v>30</v>
      </c>
      <c r="E2439">
        <v>40</v>
      </c>
      <c r="F2439">
        <v>586.75199999999995</v>
      </c>
      <c r="G2439">
        <v>0.04</v>
      </c>
      <c r="H2439" t="s">
        <v>22</v>
      </c>
      <c r="I2439">
        <v>-89.228499999999997</v>
      </c>
      <c r="J2439">
        <v>15.28</v>
      </c>
      <c r="K2439">
        <v>10.91</v>
      </c>
      <c r="L2439" t="s">
        <v>1558</v>
      </c>
      <c r="M2439">
        <f t="shared" si="76"/>
        <v>15</v>
      </c>
      <c r="N2439" t="s">
        <v>974</v>
      </c>
      <c r="O2439" t="s">
        <v>512</v>
      </c>
      <c r="P2439" t="s">
        <v>41</v>
      </c>
      <c r="Q2439" t="s">
        <v>26</v>
      </c>
      <c r="R2439" t="s">
        <v>37</v>
      </c>
      <c r="S2439" t="s">
        <v>558</v>
      </c>
      <c r="T2439" t="s">
        <v>39</v>
      </c>
      <c r="U2439">
        <v>0.36</v>
      </c>
      <c r="V2439" s="1">
        <v>41043</v>
      </c>
      <c r="W2439">
        <f t="shared" si="77"/>
        <v>24.447999999999997</v>
      </c>
    </row>
    <row r="2440" spans="1:23" x14ac:dyDescent="0.2">
      <c r="A2440">
        <v>2439</v>
      </c>
      <c r="B2440">
        <v>17700</v>
      </c>
      <c r="C2440" s="1">
        <v>41209</v>
      </c>
      <c r="D2440" t="s">
        <v>78</v>
      </c>
      <c r="E2440">
        <v>20</v>
      </c>
      <c r="F2440">
        <v>2204.616</v>
      </c>
      <c r="G2440">
        <v>0.03</v>
      </c>
      <c r="H2440" t="s">
        <v>22</v>
      </c>
      <c r="I2440">
        <v>-530.67999999999995</v>
      </c>
      <c r="J2440">
        <v>113.64</v>
      </c>
      <c r="K2440">
        <v>35</v>
      </c>
      <c r="L2440" t="s">
        <v>1278</v>
      </c>
      <c r="M2440">
        <f t="shared" si="76"/>
        <v>11</v>
      </c>
      <c r="N2440" t="s">
        <v>2012</v>
      </c>
      <c r="O2440" t="s">
        <v>2012</v>
      </c>
      <c r="P2440" t="s">
        <v>60</v>
      </c>
      <c r="Q2440" t="s">
        <v>49</v>
      </c>
      <c r="R2440" t="s">
        <v>50</v>
      </c>
      <c r="S2440" t="s">
        <v>1140</v>
      </c>
      <c r="T2440" t="s">
        <v>39</v>
      </c>
      <c r="U2440">
        <v>0.6</v>
      </c>
      <c r="V2440" s="1">
        <v>41210</v>
      </c>
      <c r="W2440">
        <f t="shared" si="77"/>
        <v>68.183999999999997</v>
      </c>
    </row>
    <row r="2441" spans="1:23" x14ac:dyDescent="0.2">
      <c r="A2441">
        <v>2440</v>
      </c>
      <c r="B2441">
        <v>17701</v>
      </c>
      <c r="C2441" s="1">
        <v>41050</v>
      </c>
      <c r="D2441" t="s">
        <v>78</v>
      </c>
      <c r="E2441">
        <v>21</v>
      </c>
      <c r="F2441">
        <v>71.471400000000003</v>
      </c>
      <c r="G2441">
        <v>0.09</v>
      </c>
      <c r="H2441" t="s">
        <v>22</v>
      </c>
      <c r="I2441">
        <v>-60.961500000000001</v>
      </c>
      <c r="J2441">
        <v>3.74</v>
      </c>
      <c r="K2441">
        <v>4.6900000000000004</v>
      </c>
      <c r="L2441" t="s">
        <v>1491</v>
      </c>
      <c r="M2441">
        <f t="shared" si="76"/>
        <v>11</v>
      </c>
      <c r="N2441" t="s">
        <v>2012</v>
      </c>
      <c r="O2441" t="s">
        <v>2012</v>
      </c>
      <c r="P2441" t="s">
        <v>60</v>
      </c>
      <c r="Q2441" t="s">
        <v>26</v>
      </c>
      <c r="R2441" t="s">
        <v>37</v>
      </c>
      <c r="S2441" t="s">
        <v>1587</v>
      </c>
      <c r="T2441" t="s">
        <v>39</v>
      </c>
      <c r="U2441">
        <v>0.35</v>
      </c>
      <c r="V2441" s="1">
        <v>41051</v>
      </c>
      <c r="W2441">
        <f t="shared" si="77"/>
        <v>7.0686</v>
      </c>
    </row>
    <row r="2442" spans="1:23" x14ac:dyDescent="0.2">
      <c r="A2442">
        <v>2441</v>
      </c>
      <c r="B2442">
        <v>17702</v>
      </c>
      <c r="C2442" s="1">
        <v>41012</v>
      </c>
      <c r="D2442" t="s">
        <v>30</v>
      </c>
      <c r="E2442">
        <v>48</v>
      </c>
      <c r="F2442">
        <v>339.39359999999999</v>
      </c>
      <c r="G2442">
        <v>0.09</v>
      </c>
      <c r="H2442" t="s">
        <v>22</v>
      </c>
      <c r="I2442">
        <v>-305.91000000000003</v>
      </c>
      <c r="J2442">
        <v>7.77</v>
      </c>
      <c r="K2442">
        <v>9.23</v>
      </c>
      <c r="L2442" t="s">
        <v>910</v>
      </c>
      <c r="M2442">
        <f t="shared" si="76"/>
        <v>12</v>
      </c>
      <c r="N2442" t="s">
        <v>1123</v>
      </c>
      <c r="O2442" t="s">
        <v>1123</v>
      </c>
      <c r="P2442" t="s">
        <v>60</v>
      </c>
      <c r="Q2442" t="s">
        <v>26</v>
      </c>
      <c r="R2442" t="s">
        <v>34</v>
      </c>
      <c r="S2442" t="s">
        <v>1386</v>
      </c>
      <c r="T2442" t="s">
        <v>39</v>
      </c>
      <c r="U2442">
        <v>0.57999999999999996</v>
      </c>
      <c r="V2442" s="1">
        <v>41013</v>
      </c>
      <c r="W2442">
        <f t="shared" si="77"/>
        <v>33.566399999999994</v>
      </c>
    </row>
    <row r="2443" spans="1:23" x14ac:dyDescent="0.2">
      <c r="A2443">
        <v>2442</v>
      </c>
      <c r="B2443">
        <v>17702</v>
      </c>
      <c r="C2443" s="1">
        <v>41012</v>
      </c>
      <c r="D2443" t="s">
        <v>30</v>
      </c>
      <c r="E2443">
        <v>9</v>
      </c>
      <c r="F2443">
        <v>242.37359999999998</v>
      </c>
      <c r="G2443">
        <v>0.02</v>
      </c>
      <c r="H2443" t="s">
        <v>56</v>
      </c>
      <c r="I2443">
        <v>-66.78</v>
      </c>
      <c r="J2443">
        <v>27.48</v>
      </c>
      <c r="K2443">
        <v>4</v>
      </c>
      <c r="L2443" t="s">
        <v>910</v>
      </c>
      <c r="M2443">
        <f t="shared" si="76"/>
        <v>12</v>
      </c>
      <c r="N2443" t="s">
        <v>703</v>
      </c>
      <c r="O2443" t="s">
        <v>704</v>
      </c>
      <c r="P2443" t="s">
        <v>60</v>
      </c>
      <c r="Q2443" t="s">
        <v>42</v>
      </c>
      <c r="R2443" t="s">
        <v>70</v>
      </c>
      <c r="S2443" t="s">
        <v>762</v>
      </c>
      <c r="T2443" t="s">
        <v>39</v>
      </c>
      <c r="U2443">
        <v>0.75</v>
      </c>
      <c r="V2443" s="1">
        <v>41012</v>
      </c>
      <c r="W2443">
        <f t="shared" si="77"/>
        <v>4.9463999999999997</v>
      </c>
    </row>
    <row r="2444" spans="1:23" x14ac:dyDescent="0.2">
      <c r="A2444">
        <v>2443</v>
      </c>
      <c r="B2444">
        <v>17735</v>
      </c>
      <c r="C2444" s="1">
        <v>41102</v>
      </c>
      <c r="D2444" t="s">
        <v>21</v>
      </c>
      <c r="E2444">
        <v>45</v>
      </c>
      <c r="F2444">
        <v>297.25650000000002</v>
      </c>
      <c r="G2444">
        <v>0.03</v>
      </c>
      <c r="H2444" t="s">
        <v>22</v>
      </c>
      <c r="I2444">
        <v>-71.254000000000005</v>
      </c>
      <c r="J2444">
        <v>6.81</v>
      </c>
      <c r="K2444">
        <v>5.48</v>
      </c>
      <c r="L2444" t="s">
        <v>1255</v>
      </c>
      <c r="M2444">
        <f t="shared" si="76"/>
        <v>9</v>
      </c>
      <c r="N2444" t="s">
        <v>1123</v>
      </c>
      <c r="O2444" t="s">
        <v>1123</v>
      </c>
      <c r="P2444" t="s">
        <v>33</v>
      </c>
      <c r="Q2444" t="s">
        <v>26</v>
      </c>
      <c r="R2444" t="s">
        <v>37</v>
      </c>
      <c r="S2444" t="s">
        <v>1319</v>
      </c>
      <c r="T2444" t="s">
        <v>39</v>
      </c>
      <c r="U2444">
        <v>0.37</v>
      </c>
      <c r="V2444" s="1">
        <v>41107</v>
      </c>
      <c r="W2444">
        <f t="shared" si="77"/>
        <v>9.1934999999999985</v>
      </c>
    </row>
    <row r="2445" spans="1:23" x14ac:dyDescent="0.2">
      <c r="A2445">
        <v>2444</v>
      </c>
      <c r="B2445">
        <v>17735</v>
      </c>
      <c r="C2445" s="1">
        <v>41102</v>
      </c>
      <c r="D2445" t="s">
        <v>21</v>
      </c>
      <c r="E2445">
        <v>28</v>
      </c>
      <c r="F2445">
        <v>99.489599999999996</v>
      </c>
      <c r="G2445">
        <v>0.06</v>
      </c>
      <c r="H2445" t="s">
        <v>22</v>
      </c>
      <c r="I2445">
        <v>32.47</v>
      </c>
      <c r="J2445">
        <v>3.78</v>
      </c>
      <c r="K2445">
        <v>0.71</v>
      </c>
      <c r="L2445" t="s">
        <v>1255</v>
      </c>
      <c r="M2445">
        <f t="shared" si="76"/>
        <v>9</v>
      </c>
      <c r="N2445" t="s">
        <v>1123</v>
      </c>
      <c r="O2445" t="s">
        <v>1123</v>
      </c>
      <c r="P2445" t="s">
        <v>33</v>
      </c>
      <c r="Q2445" t="s">
        <v>26</v>
      </c>
      <c r="R2445" t="s">
        <v>66</v>
      </c>
      <c r="S2445" t="s">
        <v>419</v>
      </c>
      <c r="T2445" t="s">
        <v>68</v>
      </c>
      <c r="U2445">
        <v>0.39</v>
      </c>
      <c r="V2445" s="1">
        <v>41107</v>
      </c>
      <c r="W2445">
        <f t="shared" si="77"/>
        <v>6.3503999999999987</v>
      </c>
    </row>
    <row r="2446" spans="1:23" x14ac:dyDescent="0.2">
      <c r="A2446">
        <v>2445</v>
      </c>
      <c r="B2446">
        <v>17764</v>
      </c>
      <c r="C2446" s="1">
        <v>40072</v>
      </c>
      <c r="D2446" t="s">
        <v>21</v>
      </c>
      <c r="E2446">
        <v>27</v>
      </c>
      <c r="F2446">
        <v>592.01279999999997</v>
      </c>
      <c r="G2446">
        <v>0.04</v>
      </c>
      <c r="H2446" t="s">
        <v>22</v>
      </c>
      <c r="I2446">
        <v>-97.28</v>
      </c>
      <c r="J2446">
        <v>22.84</v>
      </c>
      <c r="K2446">
        <v>16.87</v>
      </c>
      <c r="L2446" t="s">
        <v>94</v>
      </c>
      <c r="M2446">
        <f t="shared" si="76"/>
        <v>10</v>
      </c>
      <c r="N2446" t="s">
        <v>173</v>
      </c>
      <c r="O2446" t="s">
        <v>173</v>
      </c>
      <c r="P2446" t="s">
        <v>60</v>
      </c>
      <c r="Q2446" t="s">
        <v>26</v>
      </c>
      <c r="R2446" t="s">
        <v>61</v>
      </c>
      <c r="S2446" t="s">
        <v>258</v>
      </c>
      <c r="T2446" t="s">
        <v>39</v>
      </c>
      <c r="U2446">
        <v>0.39</v>
      </c>
      <c r="V2446" s="1">
        <v>40072</v>
      </c>
      <c r="W2446">
        <f t="shared" si="77"/>
        <v>24.667199999999998</v>
      </c>
    </row>
    <row r="2447" spans="1:23" x14ac:dyDescent="0.2">
      <c r="A2447">
        <v>2446</v>
      </c>
      <c r="B2447">
        <v>17765</v>
      </c>
      <c r="C2447" s="1">
        <v>40801</v>
      </c>
      <c r="D2447" t="s">
        <v>45</v>
      </c>
      <c r="E2447">
        <v>36</v>
      </c>
      <c r="F2447">
        <v>71.539200000000008</v>
      </c>
      <c r="G2447">
        <v>0.08</v>
      </c>
      <c r="H2447" t="s">
        <v>22</v>
      </c>
      <c r="I2447">
        <v>-192.6825</v>
      </c>
      <c r="J2447">
        <v>2.16</v>
      </c>
      <c r="K2447">
        <v>6.05</v>
      </c>
      <c r="L2447" t="s">
        <v>1677</v>
      </c>
      <c r="M2447">
        <f t="shared" si="76"/>
        <v>11</v>
      </c>
      <c r="N2447" t="s">
        <v>1595</v>
      </c>
      <c r="O2447" t="s">
        <v>1595</v>
      </c>
      <c r="P2447" t="s">
        <v>25</v>
      </c>
      <c r="Q2447" t="s">
        <v>26</v>
      </c>
      <c r="R2447" t="s">
        <v>37</v>
      </c>
      <c r="S2447" t="s">
        <v>516</v>
      </c>
      <c r="T2447" t="s">
        <v>39</v>
      </c>
      <c r="U2447">
        <v>0.37</v>
      </c>
      <c r="V2447" s="1">
        <v>40801</v>
      </c>
      <c r="W2447">
        <f t="shared" si="77"/>
        <v>6.2208000000000006</v>
      </c>
    </row>
    <row r="2448" spans="1:23" x14ac:dyDescent="0.2">
      <c r="A2448">
        <v>2447</v>
      </c>
      <c r="B2448">
        <v>17795</v>
      </c>
      <c r="C2448" s="1">
        <v>39904</v>
      </c>
      <c r="D2448" t="s">
        <v>63</v>
      </c>
      <c r="E2448">
        <v>1</v>
      </c>
      <c r="F2448">
        <v>10.6502</v>
      </c>
      <c r="G2448">
        <v>0.06</v>
      </c>
      <c r="H2448" t="s">
        <v>22</v>
      </c>
      <c r="I2448">
        <v>-15.92</v>
      </c>
      <c r="J2448">
        <v>11.33</v>
      </c>
      <c r="K2448">
        <v>6.12</v>
      </c>
      <c r="L2448" t="s">
        <v>1471</v>
      </c>
      <c r="M2448">
        <f t="shared" si="76"/>
        <v>12</v>
      </c>
      <c r="N2448" t="s">
        <v>1453</v>
      </c>
      <c r="O2448" t="s">
        <v>512</v>
      </c>
      <c r="P2448" t="s">
        <v>25</v>
      </c>
      <c r="Q2448" t="s">
        <v>26</v>
      </c>
      <c r="R2448" t="s">
        <v>34</v>
      </c>
      <c r="S2448" t="s">
        <v>1155</v>
      </c>
      <c r="T2448" t="s">
        <v>48</v>
      </c>
      <c r="U2448">
        <v>0.42</v>
      </c>
      <c r="V2448" s="1">
        <v>39906</v>
      </c>
      <c r="W2448">
        <f t="shared" si="77"/>
        <v>0.67979999999999996</v>
      </c>
    </row>
    <row r="2449" spans="1:23" x14ac:dyDescent="0.2">
      <c r="A2449">
        <v>2448</v>
      </c>
      <c r="B2449">
        <v>17797</v>
      </c>
      <c r="C2449" s="1">
        <v>41100</v>
      </c>
      <c r="D2449" t="s">
        <v>21</v>
      </c>
      <c r="E2449">
        <v>10</v>
      </c>
      <c r="F2449">
        <v>1009.8000000000001</v>
      </c>
      <c r="G2449">
        <v>0</v>
      </c>
      <c r="H2449" t="s">
        <v>31</v>
      </c>
      <c r="I2449">
        <v>-486.12</v>
      </c>
      <c r="J2449">
        <v>100.98</v>
      </c>
      <c r="K2449">
        <v>57.38</v>
      </c>
      <c r="L2449" t="s">
        <v>1744</v>
      </c>
      <c r="M2449">
        <f t="shared" si="76"/>
        <v>11</v>
      </c>
      <c r="N2449" t="s">
        <v>1123</v>
      </c>
      <c r="O2449" t="s">
        <v>1123</v>
      </c>
      <c r="P2449" t="s">
        <v>60</v>
      </c>
      <c r="Q2449" t="s">
        <v>49</v>
      </c>
      <c r="R2449" t="s">
        <v>80</v>
      </c>
      <c r="S2449" t="s">
        <v>162</v>
      </c>
      <c r="T2449" t="s">
        <v>82</v>
      </c>
      <c r="U2449">
        <v>0.78</v>
      </c>
      <c r="V2449" s="1">
        <v>41102</v>
      </c>
      <c r="W2449">
        <f t="shared" si="77"/>
        <v>0</v>
      </c>
    </row>
    <row r="2450" spans="1:23" x14ac:dyDescent="0.2">
      <c r="A2450">
        <v>2449</v>
      </c>
      <c r="B2450">
        <v>17797</v>
      </c>
      <c r="C2450" s="1">
        <v>41100</v>
      </c>
      <c r="D2450" t="s">
        <v>21</v>
      </c>
      <c r="E2450">
        <v>16</v>
      </c>
      <c r="F2450">
        <v>57.859200000000001</v>
      </c>
      <c r="G2450">
        <v>0.02</v>
      </c>
      <c r="H2450" t="s">
        <v>22</v>
      </c>
      <c r="I2450">
        <v>-8.89</v>
      </c>
      <c r="J2450">
        <v>3.69</v>
      </c>
      <c r="K2450">
        <v>2.5</v>
      </c>
      <c r="L2450" t="s">
        <v>1744</v>
      </c>
      <c r="M2450">
        <f t="shared" si="76"/>
        <v>11</v>
      </c>
      <c r="N2450" t="s">
        <v>1123</v>
      </c>
      <c r="O2450" t="s">
        <v>1123</v>
      </c>
      <c r="P2450" t="s">
        <v>60</v>
      </c>
      <c r="Q2450" t="s">
        <v>26</v>
      </c>
      <c r="R2450" t="s">
        <v>76</v>
      </c>
      <c r="S2450" t="s">
        <v>647</v>
      </c>
      <c r="T2450" t="s">
        <v>39</v>
      </c>
      <c r="U2450">
        <v>0.39</v>
      </c>
      <c r="V2450" s="1">
        <v>41104</v>
      </c>
      <c r="W2450">
        <f t="shared" si="77"/>
        <v>1.1808000000000001</v>
      </c>
    </row>
    <row r="2451" spans="1:23" x14ac:dyDescent="0.2">
      <c r="A2451">
        <v>2450</v>
      </c>
      <c r="B2451">
        <v>17799</v>
      </c>
      <c r="C2451" s="1">
        <v>41172</v>
      </c>
      <c r="D2451" t="s">
        <v>63</v>
      </c>
      <c r="E2451">
        <v>8</v>
      </c>
      <c r="F2451">
        <v>133.1232</v>
      </c>
      <c r="G2451">
        <v>0.02</v>
      </c>
      <c r="H2451" t="s">
        <v>22</v>
      </c>
      <c r="I2451">
        <v>-31.11</v>
      </c>
      <c r="J2451">
        <v>16.98</v>
      </c>
      <c r="K2451">
        <v>12.39</v>
      </c>
      <c r="L2451" t="s">
        <v>1278</v>
      </c>
      <c r="M2451">
        <f t="shared" si="76"/>
        <v>11</v>
      </c>
      <c r="N2451" t="s">
        <v>2012</v>
      </c>
      <c r="O2451" t="s">
        <v>2012</v>
      </c>
      <c r="P2451" t="s">
        <v>33</v>
      </c>
      <c r="Q2451" t="s">
        <v>49</v>
      </c>
      <c r="R2451" t="s">
        <v>50</v>
      </c>
      <c r="S2451" t="s">
        <v>201</v>
      </c>
      <c r="T2451" t="s">
        <v>29</v>
      </c>
      <c r="U2451">
        <v>0.61</v>
      </c>
      <c r="V2451" s="1">
        <v>41174</v>
      </c>
      <c r="W2451">
        <f t="shared" si="77"/>
        <v>2.7168000000000001</v>
      </c>
    </row>
    <row r="2452" spans="1:23" x14ac:dyDescent="0.2">
      <c r="A2452">
        <v>2451</v>
      </c>
      <c r="B2452">
        <v>17825</v>
      </c>
      <c r="C2452" s="1">
        <v>40191</v>
      </c>
      <c r="D2452" t="s">
        <v>45</v>
      </c>
      <c r="E2452">
        <v>26</v>
      </c>
      <c r="F2452">
        <v>922.85439999999994</v>
      </c>
      <c r="G2452">
        <v>0.06</v>
      </c>
      <c r="H2452" t="s">
        <v>22</v>
      </c>
      <c r="I2452">
        <v>11.38</v>
      </c>
      <c r="J2452">
        <v>37.76</v>
      </c>
      <c r="K2452">
        <v>12.9</v>
      </c>
      <c r="L2452" t="s">
        <v>1312</v>
      </c>
      <c r="M2452">
        <f t="shared" si="76"/>
        <v>12</v>
      </c>
      <c r="N2452" t="s">
        <v>1123</v>
      </c>
      <c r="O2452" t="s">
        <v>1123</v>
      </c>
      <c r="P2452" t="s">
        <v>60</v>
      </c>
      <c r="Q2452" t="s">
        <v>26</v>
      </c>
      <c r="R2452" t="s">
        <v>27</v>
      </c>
      <c r="S2452" t="s">
        <v>1087</v>
      </c>
      <c r="T2452" t="s">
        <v>39</v>
      </c>
      <c r="U2452">
        <v>0.56999999999999995</v>
      </c>
      <c r="V2452" s="1">
        <v>40194</v>
      </c>
      <c r="W2452">
        <f t="shared" si="77"/>
        <v>58.9056</v>
      </c>
    </row>
    <row r="2453" spans="1:23" x14ac:dyDescent="0.2">
      <c r="A2453">
        <v>2452</v>
      </c>
      <c r="B2453">
        <v>17826</v>
      </c>
      <c r="C2453" s="1">
        <v>41090</v>
      </c>
      <c r="D2453" t="s">
        <v>30</v>
      </c>
      <c r="E2453">
        <v>18</v>
      </c>
      <c r="F2453">
        <v>67.219200000000001</v>
      </c>
      <c r="G2453">
        <v>0.04</v>
      </c>
      <c r="H2453" t="s">
        <v>22</v>
      </c>
      <c r="I2453">
        <v>-88.607500000000002</v>
      </c>
      <c r="J2453">
        <v>3.89</v>
      </c>
      <c r="K2453">
        <v>7.01</v>
      </c>
      <c r="L2453" t="s">
        <v>747</v>
      </c>
      <c r="M2453">
        <f t="shared" si="76"/>
        <v>15</v>
      </c>
      <c r="N2453" t="s">
        <v>703</v>
      </c>
      <c r="O2453" t="s">
        <v>704</v>
      </c>
      <c r="P2453" t="s">
        <v>60</v>
      </c>
      <c r="Q2453" t="s">
        <v>26</v>
      </c>
      <c r="R2453" t="s">
        <v>37</v>
      </c>
      <c r="S2453" t="s">
        <v>115</v>
      </c>
      <c r="T2453" t="s">
        <v>39</v>
      </c>
      <c r="U2453">
        <v>0.37</v>
      </c>
      <c r="V2453" s="1">
        <v>41091</v>
      </c>
      <c r="W2453">
        <f t="shared" si="77"/>
        <v>2.8007999999999997</v>
      </c>
    </row>
    <row r="2454" spans="1:23" x14ac:dyDescent="0.2">
      <c r="A2454">
        <v>2453</v>
      </c>
      <c r="B2454">
        <v>17831</v>
      </c>
      <c r="C2454" s="1">
        <v>41207</v>
      </c>
      <c r="D2454" t="s">
        <v>78</v>
      </c>
      <c r="E2454">
        <v>34</v>
      </c>
      <c r="F2454">
        <v>223.08080000000001</v>
      </c>
      <c r="G2454">
        <v>0.06</v>
      </c>
      <c r="H2454" t="s">
        <v>22</v>
      </c>
      <c r="I2454">
        <v>41.31</v>
      </c>
      <c r="J2454">
        <v>6.98</v>
      </c>
      <c r="K2454">
        <v>2.83</v>
      </c>
      <c r="L2454" t="s">
        <v>892</v>
      </c>
      <c r="M2454">
        <f t="shared" si="76"/>
        <v>15</v>
      </c>
      <c r="N2454" t="s">
        <v>703</v>
      </c>
      <c r="O2454" t="s">
        <v>704</v>
      </c>
      <c r="P2454" t="s">
        <v>41</v>
      </c>
      <c r="Q2454" t="s">
        <v>49</v>
      </c>
      <c r="R2454" t="s">
        <v>50</v>
      </c>
      <c r="S2454" t="s">
        <v>926</v>
      </c>
      <c r="T2454" t="s">
        <v>52</v>
      </c>
      <c r="U2454">
        <v>0.37</v>
      </c>
      <c r="V2454" s="1">
        <v>41208</v>
      </c>
      <c r="W2454">
        <f t="shared" si="77"/>
        <v>14.2392</v>
      </c>
    </row>
    <row r="2455" spans="1:23" x14ac:dyDescent="0.2">
      <c r="A2455">
        <v>2454</v>
      </c>
      <c r="B2455">
        <v>17831</v>
      </c>
      <c r="C2455" s="1">
        <v>41207</v>
      </c>
      <c r="D2455" t="s">
        <v>78</v>
      </c>
      <c r="E2455">
        <v>38</v>
      </c>
      <c r="F2455">
        <v>227.24</v>
      </c>
      <c r="G2455">
        <v>0</v>
      </c>
      <c r="H2455" t="s">
        <v>56</v>
      </c>
      <c r="I2455">
        <v>-45.75</v>
      </c>
      <c r="J2455">
        <v>5.98</v>
      </c>
      <c r="K2455">
        <v>5.35</v>
      </c>
      <c r="L2455" t="s">
        <v>892</v>
      </c>
      <c r="M2455">
        <f t="shared" si="76"/>
        <v>15</v>
      </c>
      <c r="N2455" t="s">
        <v>703</v>
      </c>
      <c r="O2455" t="s">
        <v>704</v>
      </c>
      <c r="P2455" t="s">
        <v>41</v>
      </c>
      <c r="Q2455" t="s">
        <v>26</v>
      </c>
      <c r="R2455" t="s">
        <v>61</v>
      </c>
      <c r="S2455" t="s">
        <v>882</v>
      </c>
      <c r="T2455" t="s">
        <v>39</v>
      </c>
      <c r="U2455">
        <v>0.4</v>
      </c>
      <c r="V2455" s="1">
        <v>41210</v>
      </c>
      <c r="W2455">
        <f t="shared" si="77"/>
        <v>0</v>
      </c>
    </row>
    <row r="2456" spans="1:23" x14ac:dyDescent="0.2">
      <c r="A2456">
        <v>2455</v>
      </c>
      <c r="B2456">
        <v>17858</v>
      </c>
      <c r="C2456" s="1">
        <v>40446</v>
      </c>
      <c r="D2456" t="s">
        <v>63</v>
      </c>
      <c r="E2456">
        <v>21</v>
      </c>
      <c r="F2456">
        <v>171.4314</v>
      </c>
      <c r="G2456">
        <v>0.02</v>
      </c>
      <c r="H2456" t="s">
        <v>22</v>
      </c>
      <c r="I2456">
        <v>21.07</v>
      </c>
      <c r="J2456">
        <v>8.33</v>
      </c>
      <c r="K2456">
        <v>1.99</v>
      </c>
      <c r="L2456" t="s">
        <v>264</v>
      </c>
      <c r="M2456">
        <f t="shared" si="76"/>
        <v>13</v>
      </c>
      <c r="N2456" t="s">
        <v>1123</v>
      </c>
      <c r="O2456" t="s">
        <v>1123</v>
      </c>
      <c r="P2456" t="s">
        <v>33</v>
      </c>
      <c r="Q2456" t="s">
        <v>42</v>
      </c>
      <c r="R2456" t="s">
        <v>70</v>
      </c>
      <c r="S2456" t="s">
        <v>324</v>
      </c>
      <c r="T2456" t="s">
        <v>52</v>
      </c>
      <c r="U2456">
        <v>0.52</v>
      </c>
      <c r="V2456" s="1">
        <v>40448</v>
      </c>
      <c r="W2456">
        <f t="shared" si="77"/>
        <v>3.4986000000000002</v>
      </c>
    </row>
    <row r="2457" spans="1:23" x14ac:dyDescent="0.2">
      <c r="A2457">
        <v>2456</v>
      </c>
      <c r="B2457">
        <v>17858</v>
      </c>
      <c r="C2457" s="1">
        <v>40446</v>
      </c>
      <c r="D2457" t="s">
        <v>63</v>
      </c>
      <c r="E2457">
        <v>12</v>
      </c>
      <c r="F2457">
        <v>371.76</v>
      </c>
      <c r="G2457">
        <v>0</v>
      </c>
      <c r="H2457" t="s">
        <v>22</v>
      </c>
      <c r="I2457">
        <v>-109.91</v>
      </c>
      <c r="J2457">
        <v>30.98</v>
      </c>
      <c r="K2457">
        <v>6.5</v>
      </c>
      <c r="L2457" t="s">
        <v>264</v>
      </c>
      <c r="M2457">
        <f t="shared" si="76"/>
        <v>13</v>
      </c>
      <c r="N2457" t="s">
        <v>1123</v>
      </c>
      <c r="O2457" t="s">
        <v>1123</v>
      </c>
      <c r="P2457" t="s">
        <v>33</v>
      </c>
      <c r="Q2457" t="s">
        <v>42</v>
      </c>
      <c r="R2457" t="s">
        <v>70</v>
      </c>
      <c r="S2457" t="s">
        <v>805</v>
      </c>
      <c r="T2457" t="s">
        <v>39</v>
      </c>
      <c r="U2457">
        <v>0.79</v>
      </c>
      <c r="V2457" s="1">
        <v>40447</v>
      </c>
      <c r="W2457">
        <f t="shared" si="77"/>
        <v>0</v>
      </c>
    </row>
    <row r="2458" spans="1:23" x14ac:dyDescent="0.2">
      <c r="A2458">
        <v>2457</v>
      </c>
      <c r="B2458">
        <v>17858</v>
      </c>
      <c r="C2458" s="1">
        <v>40446</v>
      </c>
      <c r="D2458" t="s">
        <v>63</v>
      </c>
      <c r="E2458">
        <v>46</v>
      </c>
      <c r="F2458">
        <v>993.65519999999992</v>
      </c>
      <c r="G2458">
        <v>0.06</v>
      </c>
      <c r="H2458" t="s">
        <v>56</v>
      </c>
      <c r="I2458">
        <v>206.56</v>
      </c>
      <c r="J2458">
        <v>22.98</v>
      </c>
      <c r="K2458">
        <v>7.58</v>
      </c>
      <c r="L2458" t="s">
        <v>264</v>
      </c>
      <c r="M2458">
        <f t="shared" si="76"/>
        <v>13</v>
      </c>
      <c r="N2458" t="s">
        <v>1123</v>
      </c>
      <c r="O2458" t="s">
        <v>1123</v>
      </c>
      <c r="P2458" t="s">
        <v>33</v>
      </c>
      <c r="Q2458" t="s">
        <v>49</v>
      </c>
      <c r="R2458" t="s">
        <v>50</v>
      </c>
      <c r="S2458" t="s">
        <v>789</v>
      </c>
      <c r="T2458" t="s">
        <v>39</v>
      </c>
      <c r="U2458">
        <v>0.51</v>
      </c>
      <c r="V2458" s="1">
        <v>40447</v>
      </c>
      <c r="W2458">
        <f t="shared" si="77"/>
        <v>63.424799999999991</v>
      </c>
    </row>
    <row r="2459" spans="1:23" x14ac:dyDescent="0.2">
      <c r="A2459">
        <v>2458</v>
      </c>
      <c r="B2459">
        <v>17859</v>
      </c>
      <c r="C2459" s="1">
        <v>40324</v>
      </c>
      <c r="D2459" t="s">
        <v>78</v>
      </c>
      <c r="E2459">
        <v>7</v>
      </c>
      <c r="F2459">
        <v>178.8948</v>
      </c>
      <c r="G2459">
        <v>7.0000000000000007E-2</v>
      </c>
      <c r="H2459" t="s">
        <v>22</v>
      </c>
      <c r="I2459">
        <v>-99.3</v>
      </c>
      <c r="J2459">
        <v>27.48</v>
      </c>
      <c r="K2459">
        <v>4</v>
      </c>
      <c r="L2459" t="s">
        <v>1003</v>
      </c>
      <c r="M2459">
        <f t="shared" si="76"/>
        <v>13</v>
      </c>
      <c r="N2459" t="s">
        <v>1905</v>
      </c>
      <c r="O2459" t="s">
        <v>673</v>
      </c>
      <c r="P2459" t="s">
        <v>33</v>
      </c>
      <c r="Q2459" t="s">
        <v>42</v>
      </c>
      <c r="R2459" t="s">
        <v>70</v>
      </c>
      <c r="S2459" t="s">
        <v>762</v>
      </c>
      <c r="T2459" t="s">
        <v>39</v>
      </c>
      <c r="U2459">
        <v>0.75</v>
      </c>
      <c r="V2459" s="1">
        <v>40326</v>
      </c>
      <c r="W2459">
        <f t="shared" si="77"/>
        <v>13.465200000000003</v>
      </c>
    </row>
    <row r="2460" spans="1:23" x14ac:dyDescent="0.2">
      <c r="A2460">
        <v>2459</v>
      </c>
      <c r="B2460">
        <v>17860</v>
      </c>
      <c r="C2460" s="1">
        <v>40639</v>
      </c>
      <c r="D2460" t="s">
        <v>78</v>
      </c>
      <c r="E2460">
        <v>16</v>
      </c>
      <c r="F2460">
        <v>118.104</v>
      </c>
      <c r="G2460">
        <v>0.05</v>
      </c>
      <c r="H2460" t="s">
        <v>56</v>
      </c>
      <c r="I2460">
        <v>-96.33</v>
      </c>
      <c r="J2460">
        <v>7.77</v>
      </c>
      <c r="K2460">
        <v>9.23</v>
      </c>
      <c r="L2460" t="s">
        <v>1185</v>
      </c>
      <c r="M2460">
        <f t="shared" si="76"/>
        <v>15</v>
      </c>
      <c r="N2460" t="s">
        <v>2073</v>
      </c>
      <c r="O2460" t="s">
        <v>704</v>
      </c>
      <c r="P2460" t="s">
        <v>25</v>
      </c>
      <c r="Q2460" t="s">
        <v>26</v>
      </c>
      <c r="R2460" t="s">
        <v>34</v>
      </c>
      <c r="S2460" t="s">
        <v>1386</v>
      </c>
      <c r="T2460" t="s">
        <v>39</v>
      </c>
      <c r="U2460">
        <v>0.57999999999999996</v>
      </c>
      <c r="V2460" s="1">
        <v>40641</v>
      </c>
      <c r="W2460">
        <f t="shared" si="77"/>
        <v>6.2160000000000002</v>
      </c>
    </row>
    <row r="2461" spans="1:23" x14ac:dyDescent="0.2">
      <c r="A2461">
        <v>2460</v>
      </c>
      <c r="B2461">
        <v>17862</v>
      </c>
      <c r="C2461" s="1">
        <v>41036</v>
      </c>
      <c r="D2461" t="s">
        <v>45</v>
      </c>
      <c r="E2461">
        <v>1</v>
      </c>
      <c r="F2461">
        <v>20.97</v>
      </c>
      <c r="G2461">
        <v>0</v>
      </c>
      <c r="H2461" t="s">
        <v>22</v>
      </c>
      <c r="I2461">
        <v>-57.04</v>
      </c>
      <c r="J2461">
        <v>20.97</v>
      </c>
      <c r="K2461">
        <v>6.5</v>
      </c>
      <c r="L2461" t="s">
        <v>949</v>
      </c>
      <c r="M2461">
        <f t="shared" si="76"/>
        <v>12</v>
      </c>
      <c r="N2461" t="s">
        <v>1905</v>
      </c>
      <c r="O2461" t="s">
        <v>673</v>
      </c>
      <c r="P2461" t="s">
        <v>41</v>
      </c>
      <c r="Q2461" t="s">
        <v>42</v>
      </c>
      <c r="R2461" t="s">
        <v>70</v>
      </c>
      <c r="S2461" t="s">
        <v>262</v>
      </c>
      <c r="T2461" t="s">
        <v>39</v>
      </c>
      <c r="U2461">
        <v>0.78</v>
      </c>
      <c r="V2461" s="1">
        <v>41037</v>
      </c>
      <c r="W2461">
        <f t="shared" si="77"/>
        <v>0</v>
      </c>
    </row>
    <row r="2462" spans="1:23" x14ac:dyDescent="0.2">
      <c r="A2462">
        <v>2461</v>
      </c>
      <c r="B2462">
        <v>17862</v>
      </c>
      <c r="C2462" s="1">
        <v>41036</v>
      </c>
      <c r="D2462" t="s">
        <v>45</v>
      </c>
      <c r="E2462">
        <v>31</v>
      </c>
      <c r="F2462">
        <v>59.89200000000001</v>
      </c>
      <c r="G2462">
        <v>0.08</v>
      </c>
      <c r="H2462" t="s">
        <v>56</v>
      </c>
      <c r="I2462">
        <v>4.87</v>
      </c>
      <c r="J2462">
        <v>2.1</v>
      </c>
      <c r="K2462">
        <v>0.7</v>
      </c>
      <c r="L2462" t="s">
        <v>949</v>
      </c>
      <c r="M2462">
        <f t="shared" si="76"/>
        <v>12</v>
      </c>
      <c r="N2462" t="s">
        <v>1905</v>
      </c>
      <c r="O2462" t="s">
        <v>673</v>
      </c>
      <c r="P2462" t="s">
        <v>41</v>
      </c>
      <c r="Q2462" t="s">
        <v>26</v>
      </c>
      <c r="R2462" t="s">
        <v>95</v>
      </c>
      <c r="S2462" t="s">
        <v>1703</v>
      </c>
      <c r="T2462" t="s">
        <v>68</v>
      </c>
      <c r="U2462">
        <v>0.56999999999999995</v>
      </c>
      <c r="V2462" s="1">
        <v>41038</v>
      </c>
      <c r="W2462">
        <f t="shared" si="77"/>
        <v>5.2080000000000011</v>
      </c>
    </row>
    <row r="2463" spans="1:23" x14ac:dyDescent="0.2">
      <c r="A2463">
        <v>2462</v>
      </c>
      <c r="B2463">
        <v>17924</v>
      </c>
      <c r="C2463" s="1">
        <v>40781</v>
      </c>
      <c r="D2463" t="s">
        <v>78</v>
      </c>
      <c r="E2463">
        <v>42</v>
      </c>
      <c r="F2463">
        <v>2458.3103999999998</v>
      </c>
      <c r="G2463">
        <v>0.04</v>
      </c>
      <c r="H2463" t="s">
        <v>22</v>
      </c>
      <c r="I2463">
        <v>762.53</v>
      </c>
      <c r="J2463">
        <v>60.97</v>
      </c>
      <c r="K2463">
        <v>4.5</v>
      </c>
      <c r="L2463" t="s">
        <v>1939</v>
      </c>
      <c r="M2463">
        <f t="shared" si="76"/>
        <v>16</v>
      </c>
      <c r="N2463" t="s">
        <v>1905</v>
      </c>
      <c r="O2463" t="s">
        <v>673</v>
      </c>
      <c r="P2463" t="s">
        <v>33</v>
      </c>
      <c r="Q2463" t="s">
        <v>26</v>
      </c>
      <c r="R2463" t="s">
        <v>34</v>
      </c>
      <c r="S2463" t="s">
        <v>1574</v>
      </c>
      <c r="T2463" t="s">
        <v>39</v>
      </c>
      <c r="U2463">
        <v>0.56000000000000005</v>
      </c>
      <c r="V2463" s="1">
        <v>40781</v>
      </c>
      <c r="W2463">
        <f t="shared" si="77"/>
        <v>102.42959999999999</v>
      </c>
    </row>
    <row r="2464" spans="1:23" x14ac:dyDescent="0.2">
      <c r="A2464">
        <v>2463</v>
      </c>
      <c r="B2464">
        <v>17926</v>
      </c>
      <c r="C2464" s="1">
        <v>40857</v>
      </c>
      <c r="D2464" t="s">
        <v>78</v>
      </c>
      <c r="E2464">
        <v>37</v>
      </c>
      <c r="F2464">
        <v>555.14060000000006</v>
      </c>
      <c r="G2464">
        <v>0.02</v>
      </c>
      <c r="H2464" t="s">
        <v>22</v>
      </c>
      <c r="I2464">
        <v>-70.040000000000006</v>
      </c>
      <c r="J2464">
        <v>15.31</v>
      </c>
      <c r="K2464">
        <v>8.7799999999999994</v>
      </c>
      <c r="L2464" t="s">
        <v>734</v>
      </c>
      <c r="M2464">
        <f t="shared" si="76"/>
        <v>13</v>
      </c>
      <c r="N2464" t="s">
        <v>703</v>
      </c>
      <c r="O2464" t="s">
        <v>704</v>
      </c>
      <c r="P2464" t="s">
        <v>33</v>
      </c>
      <c r="Q2464" t="s">
        <v>26</v>
      </c>
      <c r="R2464" t="s">
        <v>27</v>
      </c>
      <c r="S2464" t="s">
        <v>748</v>
      </c>
      <c r="T2464" t="s">
        <v>39</v>
      </c>
      <c r="U2464">
        <v>0.56999999999999995</v>
      </c>
      <c r="V2464" s="1">
        <v>40859</v>
      </c>
      <c r="W2464">
        <f t="shared" si="77"/>
        <v>11.329400000000001</v>
      </c>
    </row>
    <row r="2465" spans="1:23" x14ac:dyDescent="0.2">
      <c r="A2465">
        <v>2464</v>
      </c>
      <c r="B2465">
        <v>17927</v>
      </c>
      <c r="C2465" s="1">
        <v>40034</v>
      </c>
      <c r="D2465" t="s">
        <v>63</v>
      </c>
      <c r="E2465">
        <v>42</v>
      </c>
      <c r="F2465">
        <v>818.30700000000002</v>
      </c>
      <c r="G2465">
        <v>7.0000000000000007E-2</v>
      </c>
      <c r="H2465" t="s">
        <v>22</v>
      </c>
      <c r="I2465">
        <v>-42.1</v>
      </c>
      <c r="J2465">
        <v>20.95</v>
      </c>
      <c r="K2465">
        <v>5.99</v>
      </c>
      <c r="L2465" t="s">
        <v>1959</v>
      </c>
      <c r="M2465">
        <f t="shared" si="76"/>
        <v>9</v>
      </c>
      <c r="N2465" t="s">
        <v>1905</v>
      </c>
      <c r="O2465" t="s">
        <v>673</v>
      </c>
      <c r="P2465" t="s">
        <v>33</v>
      </c>
      <c r="Q2465" t="s">
        <v>42</v>
      </c>
      <c r="R2465" t="s">
        <v>70</v>
      </c>
      <c r="S2465" t="s">
        <v>231</v>
      </c>
      <c r="T2465" t="s">
        <v>39</v>
      </c>
      <c r="U2465">
        <v>0.65</v>
      </c>
      <c r="V2465" s="1">
        <v>40035</v>
      </c>
      <c r="W2465">
        <f t="shared" si="77"/>
        <v>61.593000000000004</v>
      </c>
    </row>
    <row r="2466" spans="1:23" x14ac:dyDescent="0.2">
      <c r="A2466">
        <v>2465</v>
      </c>
      <c r="B2466">
        <v>17952</v>
      </c>
      <c r="C2466" s="1">
        <v>40462</v>
      </c>
      <c r="D2466" t="s">
        <v>63</v>
      </c>
      <c r="E2466">
        <v>28</v>
      </c>
      <c r="F2466">
        <v>395.6848</v>
      </c>
      <c r="G2466">
        <v>0.02</v>
      </c>
      <c r="H2466" t="s">
        <v>22</v>
      </c>
      <c r="I2466">
        <v>2.33</v>
      </c>
      <c r="J2466">
        <v>14.42</v>
      </c>
      <c r="K2466">
        <v>6.75</v>
      </c>
      <c r="L2466" t="s">
        <v>2082</v>
      </c>
      <c r="M2466">
        <f t="shared" si="76"/>
        <v>8</v>
      </c>
      <c r="N2466" t="s">
        <v>2073</v>
      </c>
      <c r="O2466" t="s">
        <v>704</v>
      </c>
      <c r="P2466" t="s">
        <v>25</v>
      </c>
      <c r="Q2466" t="s">
        <v>26</v>
      </c>
      <c r="R2466" t="s">
        <v>34</v>
      </c>
      <c r="S2466" t="s">
        <v>1036</v>
      </c>
      <c r="T2466" t="s">
        <v>48</v>
      </c>
      <c r="U2466">
        <v>0.52</v>
      </c>
      <c r="V2466" s="1">
        <v>40463</v>
      </c>
      <c r="W2466">
        <f t="shared" si="77"/>
        <v>8.0752000000000006</v>
      </c>
    </row>
    <row r="2467" spans="1:23" x14ac:dyDescent="0.2">
      <c r="A2467">
        <v>2466</v>
      </c>
      <c r="B2467">
        <v>17953</v>
      </c>
      <c r="C2467" s="1">
        <v>41141</v>
      </c>
      <c r="D2467" t="s">
        <v>30</v>
      </c>
      <c r="E2467">
        <v>30</v>
      </c>
      <c r="F2467">
        <v>901.51800000000003</v>
      </c>
      <c r="G2467">
        <v>0.03</v>
      </c>
      <c r="H2467" t="s">
        <v>22</v>
      </c>
      <c r="I2467">
        <v>-6.72</v>
      </c>
      <c r="J2467">
        <v>30.98</v>
      </c>
      <c r="K2467">
        <v>19.510000000000002</v>
      </c>
      <c r="L2467" t="s">
        <v>1471</v>
      </c>
      <c r="M2467">
        <f t="shared" si="76"/>
        <v>12</v>
      </c>
      <c r="N2467" t="s">
        <v>1123</v>
      </c>
      <c r="O2467" t="s">
        <v>1123</v>
      </c>
      <c r="P2467" t="s">
        <v>25</v>
      </c>
      <c r="Q2467" t="s">
        <v>26</v>
      </c>
      <c r="R2467" t="s">
        <v>76</v>
      </c>
      <c r="S2467" t="s">
        <v>1504</v>
      </c>
      <c r="T2467" t="s">
        <v>39</v>
      </c>
      <c r="U2467">
        <v>0.36</v>
      </c>
      <c r="V2467" s="1">
        <v>41143</v>
      </c>
      <c r="W2467">
        <f t="shared" si="77"/>
        <v>27.881999999999998</v>
      </c>
    </row>
    <row r="2468" spans="1:23" x14ac:dyDescent="0.2">
      <c r="A2468">
        <v>2467</v>
      </c>
      <c r="B2468">
        <v>17953</v>
      </c>
      <c r="C2468" s="1">
        <v>41141</v>
      </c>
      <c r="D2468" t="s">
        <v>30</v>
      </c>
      <c r="E2468">
        <v>21</v>
      </c>
      <c r="F2468">
        <v>1430.5599</v>
      </c>
      <c r="G2468">
        <v>0.01</v>
      </c>
      <c r="H2468" t="s">
        <v>31</v>
      </c>
      <c r="I2468">
        <v>-499.51</v>
      </c>
      <c r="J2468">
        <v>68.81</v>
      </c>
      <c r="K2468">
        <v>60</v>
      </c>
      <c r="L2468" t="s">
        <v>1471</v>
      </c>
      <c r="M2468">
        <f t="shared" si="76"/>
        <v>12</v>
      </c>
      <c r="N2468" t="s">
        <v>1595</v>
      </c>
      <c r="O2468" t="s">
        <v>1595</v>
      </c>
      <c r="P2468" t="s">
        <v>25</v>
      </c>
      <c r="Q2468" t="s">
        <v>26</v>
      </c>
      <c r="R2468" t="s">
        <v>34</v>
      </c>
      <c r="S2468" t="s">
        <v>605</v>
      </c>
      <c r="T2468" t="s">
        <v>36</v>
      </c>
      <c r="U2468">
        <v>0.41</v>
      </c>
      <c r="V2468" s="1">
        <v>41143</v>
      </c>
      <c r="W2468">
        <f t="shared" si="77"/>
        <v>14.450100000000001</v>
      </c>
    </row>
    <row r="2469" spans="1:23" x14ac:dyDescent="0.2">
      <c r="A2469">
        <v>2468</v>
      </c>
      <c r="B2469">
        <v>17953</v>
      </c>
      <c r="C2469" s="1">
        <v>41141</v>
      </c>
      <c r="D2469" t="s">
        <v>30</v>
      </c>
      <c r="E2469">
        <v>17</v>
      </c>
      <c r="F2469">
        <v>99.28</v>
      </c>
      <c r="G2469">
        <v>0</v>
      </c>
      <c r="H2469" t="s">
        <v>22</v>
      </c>
      <c r="I2469">
        <v>18.760000000000002</v>
      </c>
      <c r="J2469">
        <v>5.84</v>
      </c>
      <c r="K2469">
        <v>1.2</v>
      </c>
      <c r="L2469" t="s">
        <v>1471</v>
      </c>
      <c r="M2469">
        <f t="shared" si="76"/>
        <v>12</v>
      </c>
      <c r="N2469" t="s">
        <v>1595</v>
      </c>
      <c r="O2469" t="s">
        <v>1595</v>
      </c>
      <c r="P2469" t="s">
        <v>25</v>
      </c>
      <c r="Q2469" t="s">
        <v>26</v>
      </c>
      <c r="R2469" t="s">
        <v>95</v>
      </c>
      <c r="S2469" t="s">
        <v>413</v>
      </c>
      <c r="T2469" t="s">
        <v>68</v>
      </c>
      <c r="U2469">
        <v>0.55000000000000004</v>
      </c>
      <c r="V2469" s="1">
        <v>41143</v>
      </c>
      <c r="W2469">
        <f t="shared" si="77"/>
        <v>0</v>
      </c>
    </row>
    <row r="2470" spans="1:23" x14ac:dyDescent="0.2">
      <c r="A2470">
        <v>2469</v>
      </c>
      <c r="B2470">
        <v>17956</v>
      </c>
      <c r="C2470" s="1">
        <v>40395</v>
      </c>
      <c r="D2470" t="s">
        <v>78</v>
      </c>
      <c r="E2470">
        <v>40</v>
      </c>
      <c r="F2470">
        <v>1502.424</v>
      </c>
      <c r="G2470">
        <v>0.01</v>
      </c>
      <c r="H2470" t="s">
        <v>56</v>
      </c>
      <c r="I2470">
        <v>711.74</v>
      </c>
      <c r="J2470">
        <v>37.94</v>
      </c>
      <c r="K2470">
        <v>5.08</v>
      </c>
      <c r="L2470" t="s">
        <v>1251</v>
      </c>
      <c r="M2470">
        <f t="shared" si="76"/>
        <v>13</v>
      </c>
      <c r="N2470" t="s">
        <v>1123</v>
      </c>
      <c r="O2470" t="s">
        <v>1123</v>
      </c>
      <c r="P2470" t="s">
        <v>41</v>
      </c>
      <c r="Q2470" t="s">
        <v>26</v>
      </c>
      <c r="R2470" t="s">
        <v>61</v>
      </c>
      <c r="S2470" t="s">
        <v>684</v>
      </c>
      <c r="T2470" t="s">
        <v>68</v>
      </c>
      <c r="U2470">
        <v>0.38</v>
      </c>
      <c r="V2470" s="1">
        <v>40398</v>
      </c>
      <c r="W2470">
        <f t="shared" si="77"/>
        <v>15.176</v>
      </c>
    </row>
    <row r="2471" spans="1:23" x14ac:dyDescent="0.2">
      <c r="A2471">
        <v>2470</v>
      </c>
      <c r="B2471">
        <v>17956</v>
      </c>
      <c r="C2471" s="1">
        <v>40395</v>
      </c>
      <c r="D2471" t="s">
        <v>78</v>
      </c>
      <c r="E2471">
        <v>17</v>
      </c>
      <c r="F2471">
        <v>1868.6349</v>
      </c>
      <c r="G2471">
        <v>0.01</v>
      </c>
      <c r="H2471" t="s">
        <v>22</v>
      </c>
      <c r="I2471">
        <v>73.45</v>
      </c>
      <c r="J2471">
        <v>111.03</v>
      </c>
      <c r="K2471">
        <v>8.64</v>
      </c>
      <c r="L2471" t="s">
        <v>1251</v>
      </c>
      <c r="M2471">
        <f t="shared" si="76"/>
        <v>13</v>
      </c>
      <c r="N2471" t="s">
        <v>1123</v>
      </c>
      <c r="O2471" t="s">
        <v>1123</v>
      </c>
      <c r="P2471" t="s">
        <v>41</v>
      </c>
      <c r="Q2471" t="s">
        <v>26</v>
      </c>
      <c r="R2471" t="s">
        <v>27</v>
      </c>
      <c r="S2471" t="s">
        <v>199</v>
      </c>
      <c r="T2471" t="s">
        <v>39</v>
      </c>
      <c r="U2471">
        <v>0.78</v>
      </c>
      <c r="V2471" s="1">
        <v>40396</v>
      </c>
      <c r="W2471">
        <f t="shared" si="77"/>
        <v>18.8751</v>
      </c>
    </row>
    <row r="2472" spans="1:23" x14ac:dyDescent="0.2">
      <c r="A2472">
        <v>2471</v>
      </c>
      <c r="B2472">
        <v>17958</v>
      </c>
      <c r="C2472" s="1">
        <v>40766</v>
      </c>
      <c r="D2472" t="s">
        <v>21</v>
      </c>
      <c r="E2472">
        <v>33</v>
      </c>
      <c r="F2472">
        <v>996.81119999999987</v>
      </c>
      <c r="G2472">
        <v>7.0000000000000007E-2</v>
      </c>
      <c r="H2472" t="s">
        <v>22</v>
      </c>
      <c r="I2472">
        <v>359.53</v>
      </c>
      <c r="J2472">
        <v>32.479999999999997</v>
      </c>
      <c r="K2472">
        <v>7.09</v>
      </c>
      <c r="L2472" t="s">
        <v>1666</v>
      </c>
      <c r="M2472">
        <f t="shared" si="76"/>
        <v>15</v>
      </c>
      <c r="N2472" t="s">
        <v>1595</v>
      </c>
      <c r="O2472" t="s">
        <v>1595</v>
      </c>
      <c r="P2472" t="s">
        <v>60</v>
      </c>
      <c r="Q2472" t="s">
        <v>49</v>
      </c>
      <c r="R2472" t="s">
        <v>50</v>
      </c>
      <c r="S2472" t="s">
        <v>1693</v>
      </c>
      <c r="T2472" t="s">
        <v>39</v>
      </c>
      <c r="U2472">
        <v>0.49</v>
      </c>
      <c r="V2472" s="1">
        <v>40770</v>
      </c>
      <c r="W2472">
        <f t="shared" si="77"/>
        <v>75.028800000000004</v>
      </c>
    </row>
    <row r="2473" spans="1:23" x14ac:dyDescent="0.2">
      <c r="A2473">
        <v>2472</v>
      </c>
      <c r="B2473">
        <v>17959</v>
      </c>
      <c r="C2473" s="1">
        <v>41161</v>
      </c>
      <c r="D2473" t="s">
        <v>63</v>
      </c>
      <c r="E2473">
        <v>28</v>
      </c>
      <c r="F2473">
        <v>1136.2428</v>
      </c>
      <c r="G2473">
        <v>0.01</v>
      </c>
      <c r="H2473" t="s">
        <v>22</v>
      </c>
      <c r="I2473">
        <v>146.80000000000001</v>
      </c>
      <c r="J2473">
        <v>40.99</v>
      </c>
      <c r="K2473">
        <v>19.989999999999998</v>
      </c>
      <c r="L2473" t="s">
        <v>1591</v>
      </c>
      <c r="M2473">
        <f t="shared" si="76"/>
        <v>11</v>
      </c>
      <c r="N2473" t="s">
        <v>1595</v>
      </c>
      <c r="O2473" t="s">
        <v>1595</v>
      </c>
      <c r="P2473" t="s">
        <v>60</v>
      </c>
      <c r="Q2473" t="s">
        <v>26</v>
      </c>
      <c r="R2473" t="s">
        <v>61</v>
      </c>
      <c r="S2473" t="s">
        <v>105</v>
      </c>
      <c r="T2473" t="s">
        <v>39</v>
      </c>
      <c r="U2473">
        <v>0.36</v>
      </c>
      <c r="V2473" s="1">
        <v>41164</v>
      </c>
      <c r="W2473">
        <f t="shared" si="77"/>
        <v>11.4772</v>
      </c>
    </row>
    <row r="2474" spans="1:23" x14ac:dyDescent="0.2">
      <c r="A2474">
        <v>2473</v>
      </c>
      <c r="B2474">
        <v>17959</v>
      </c>
      <c r="C2474" s="1">
        <v>41161</v>
      </c>
      <c r="D2474" t="s">
        <v>63</v>
      </c>
      <c r="E2474">
        <v>21</v>
      </c>
      <c r="F2474">
        <v>2732.7509999999997</v>
      </c>
      <c r="G2474">
        <v>0.05</v>
      </c>
      <c r="H2474" t="s">
        <v>22</v>
      </c>
      <c r="I2474">
        <v>847.06</v>
      </c>
      <c r="J2474">
        <v>136.97999999999999</v>
      </c>
      <c r="K2474">
        <v>24.49</v>
      </c>
      <c r="L2474" t="s">
        <v>1591</v>
      </c>
      <c r="M2474">
        <f t="shared" si="76"/>
        <v>11</v>
      </c>
      <c r="N2474" t="s">
        <v>1595</v>
      </c>
      <c r="O2474" t="s">
        <v>1595</v>
      </c>
      <c r="P2474" t="s">
        <v>60</v>
      </c>
      <c r="Q2474" t="s">
        <v>49</v>
      </c>
      <c r="R2474" t="s">
        <v>50</v>
      </c>
      <c r="S2474" t="s">
        <v>480</v>
      </c>
      <c r="T2474" t="s">
        <v>29</v>
      </c>
      <c r="U2474">
        <v>0.59</v>
      </c>
      <c r="V2474" s="1">
        <v>41164</v>
      </c>
      <c r="W2474">
        <f t="shared" si="77"/>
        <v>143.82900000000001</v>
      </c>
    </row>
    <row r="2475" spans="1:23" x14ac:dyDescent="0.2">
      <c r="A2475">
        <v>2474</v>
      </c>
      <c r="B2475">
        <v>17985</v>
      </c>
      <c r="C2475" s="1">
        <v>40645</v>
      </c>
      <c r="D2475" t="s">
        <v>63</v>
      </c>
      <c r="E2475">
        <v>4</v>
      </c>
      <c r="F2475">
        <v>439.48079999999999</v>
      </c>
      <c r="G2475">
        <v>0.01</v>
      </c>
      <c r="H2475" t="s">
        <v>31</v>
      </c>
      <c r="I2475">
        <v>-183.26</v>
      </c>
      <c r="J2475">
        <v>110.98</v>
      </c>
      <c r="K2475">
        <v>30</v>
      </c>
      <c r="L2475" t="s">
        <v>1171</v>
      </c>
      <c r="M2475">
        <f t="shared" si="76"/>
        <v>12</v>
      </c>
      <c r="N2475" t="s">
        <v>1123</v>
      </c>
      <c r="O2475" t="s">
        <v>1123</v>
      </c>
      <c r="P2475" t="s">
        <v>60</v>
      </c>
      <c r="Q2475" t="s">
        <v>49</v>
      </c>
      <c r="R2475" t="s">
        <v>112</v>
      </c>
      <c r="S2475" t="s">
        <v>651</v>
      </c>
      <c r="T2475" t="s">
        <v>36</v>
      </c>
      <c r="U2475">
        <v>0.71</v>
      </c>
      <c r="V2475" s="1">
        <v>40646</v>
      </c>
      <c r="W2475">
        <f t="shared" si="77"/>
        <v>4.4392000000000005</v>
      </c>
    </row>
    <row r="2476" spans="1:23" x14ac:dyDescent="0.2">
      <c r="A2476">
        <v>2475</v>
      </c>
      <c r="B2476">
        <v>17985</v>
      </c>
      <c r="C2476" s="1">
        <v>40645</v>
      </c>
      <c r="D2476" t="s">
        <v>63</v>
      </c>
      <c r="E2476">
        <v>50</v>
      </c>
      <c r="F2476">
        <v>976.03499999999997</v>
      </c>
      <c r="G2476">
        <v>7.0000000000000007E-2</v>
      </c>
      <c r="H2476" t="s">
        <v>22</v>
      </c>
      <c r="I2476">
        <v>-133.309</v>
      </c>
      <c r="J2476">
        <v>20.99</v>
      </c>
      <c r="K2476">
        <v>3.3</v>
      </c>
      <c r="L2476" t="s">
        <v>1171</v>
      </c>
      <c r="M2476">
        <f t="shared" si="76"/>
        <v>12</v>
      </c>
      <c r="N2476" t="s">
        <v>1123</v>
      </c>
      <c r="O2476" t="s">
        <v>1123</v>
      </c>
      <c r="P2476" t="s">
        <v>60</v>
      </c>
      <c r="Q2476" t="s">
        <v>42</v>
      </c>
      <c r="R2476" t="s">
        <v>43</v>
      </c>
      <c r="S2476" t="s">
        <v>295</v>
      </c>
      <c r="T2476" t="s">
        <v>52</v>
      </c>
      <c r="U2476">
        <v>0.81</v>
      </c>
      <c r="V2476" s="1">
        <v>40647</v>
      </c>
      <c r="W2476">
        <f t="shared" si="77"/>
        <v>73.465000000000003</v>
      </c>
    </row>
    <row r="2477" spans="1:23" x14ac:dyDescent="0.2">
      <c r="A2477">
        <v>2476</v>
      </c>
      <c r="B2477">
        <v>17986</v>
      </c>
      <c r="C2477" s="1">
        <v>41004</v>
      </c>
      <c r="D2477" t="s">
        <v>45</v>
      </c>
      <c r="E2477">
        <v>43</v>
      </c>
      <c r="F2477">
        <v>84.968000000000004</v>
      </c>
      <c r="G2477">
        <v>0.05</v>
      </c>
      <c r="H2477" t="s">
        <v>22</v>
      </c>
      <c r="I2477">
        <v>-15.087999999999999</v>
      </c>
      <c r="J2477">
        <v>2.08</v>
      </c>
      <c r="K2477">
        <v>1.49</v>
      </c>
      <c r="L2477" t="s">
        <v>1295</v>
      </c>
      <c r="M2477">
        <f t="shared" si="76"/>
        <v>15</v>
      </c>
      <c r="N2477" t="s">
        <v>1123</v>
      </c>
      <c r="O2477" t="s">
        <v>1123</v>
      </c>
      <c r="P2477" t="s">
        <v>25</v>
      </c>
      <c r="Q2477" t="s">
        <v>26</v>
      </c>
      <c r="R2477" t="s">
        <v>37</v>
      </c>
      <c r="S2477" t="s">
        <v>745</v>
      </c>
      <c r="T2477" t="s">
        <v>39</v>
      </c>
      <c r="U2477">
        <v>0.36</v>
      </c>
      <c r="V2477" s="1">
        <v>41006</v>
      </c>
      <c r="W2477">
        <f t="shared" si="77"/>
        <v>4.4720000000000004</v>
      </c>
    </row>
    <row r="2478" spans="1:23" x14ac:dyDescent="0.2">
      <c r="A2478">
        <v>2477</v>
      </c>
      <c r="B2478">
        <v>17988</v>
      </c>
      <c r="C2478" s="1">
        <v>40443</v>
      </c>
      <c r="D2478" t="s">
        <v>21</v>
      </c>
      <c r="E2478">
        <v>46</v>
      </c>
      <c r="F2478">
        <v>2944.4737999999998</v>
      </c>
      <c r="G2478">
        <v>0.03</v>
      </c>
      <c r="H2478" t="s">
        <v>22</v>
      </c>
      <c r="I2478">
        <v>618.06600000000003</v>
      </c>
      <c r="J2478">
        <v>65.989999999999995</v>
      </c>
      <c r="K2478">
        <v>8.99</v>
      </c>
      <c r="L2478" t="s">
        <v>1543</v>
      </c>
      <c r="M2478">
        <f t="shared" si="76"/>
        <v>17</v>
      </c>
      <c r="N2478" t="s">
        <v>1905</v>
      </c>
      <c r="O2478" t="s">
        <v>673</v>
      </c>
      <c r="P2478" t="s">
        <v>25</v>
      </c>
      <c r="Q2478" t="s">
        <v>42</v>
      </c>
      <c r="R2478" t="s">
        <v>43</v>
      </c>
      <c r="S2478" t="s">
        <v>1181</v>
      </c>
      <c r="T2478" t="s">
        <v>39</v>
      </c>
      <c r="U2478">
        <v>0.56000000000000005</v>
      </c>
      <c r="V2478" s="1">
        <v>40445</v>
      </c>
      <c r="W2478">
        <f t="shared" si="77"/>
        <v>91.066199999999995</v>
      </c>
    </row>
    <row r="2479" spans="1:23" x14ac:dyDescent="0.2">
      <c r="A2479">
        <v>2478</v>
      </c>
      <c r="B2479">
        <v>18017</v>
      </c>
      <c r="C2479" s="1">
        <v>40262</v>
      </c>
      <c r="D2479" t="s">
        <v>78</v>
      </c>
      <c r="E2479">
        <v>22</v>
      </c>
      <c r="F2479">
        <v>6385.6408000000001</v>
      </c>
      <c r="G2479">
        <v>0.02</v>
      </c>
      <c r="H2479" t="s">
        <v>31</v>
      </c>
      <c r="I2479">
        <v>-715.7782060000003</v>
      </c>
      <c r="J2479">
        <v>296.18</v>
      </c>
      <c r="K2479">
        <v>54.12</v>
      </c>
      <c r="L2479" t="s">
        <v>1578</v>
      </c>
      <c r="M2479">
        <f t="shared" si="76"/>
        <v>15</v>
      </c>
      <c r="N2479" t="s">
        <v>1595</v>
      </c>
      <c r="O2479" t="s">
        <v>1595</v>
      </c>
      <c r="P2479" t="s">
        <v>25</v>
      </c>
      <c r="Q2479" t="s">
        <v>49</v>
      </c>
      <c r="R2479" t="s">
        <v>83</v>
      </c>
      <c r="S2479" t="s">
        <v>425</v>
      </c>
      <c r="T2479" t="s">
        <v>82</v>
      </c>
      <c r="U2479">
        <v>0.76</v>
      </c>
      <c r="V2479" s="1">
        <v>40264</v>
      </c>
      <c r="W2479">
        <f t="shared" si="77"/>
        <v>130.3192</v>
      </c>
    </row>
    <row r="2480" spans="1:23" x14ac:dyDescent="0.2">
      <c r="A2480">
        <v>2479</v>
      </c>
      <c r="B2480">
        <v>18023</v>
      </c>
      <c r="C2480" s="1">
        <v>40598</v>
      </c>
      <c r="D2480" t="s">
        <v>63</v>
      </c>
      <c r="E2480">
        <v>38</v>
      </c>
      <c r="F2480">
        <v>4183.1426000000001</v>
      </c>
      <c r="G2480">
        <v>0.09</v>
      </c>
      <c r="H2480" t="s">
        <v>31</v>
      </c>
      <c r="I2480">
        <v>1272.17</v>
      </c>
      <c r="J2480">
        <v>120.97</v>
      </c>
      <c r="K2480">
        <v>26.3</v>
      </c>
      <c r="L2480" t="s">
        <v>1614</v>
      </c>
      <c r="M2480">
        <f t="shared" si="76"/>
        <v>15</v>
      </c>
      <c r="N2480" t="s">
        <v>1595</v>
      </c>
      <c r="O2480" t="s">
        <v>1595</v>
      </c>
      <c r="P2480" t="s">
        <v>60</v>
      </c>
      <c r="Q2480" t="s">
        <v>42</v>
      </c>
      <c r="R2480" t="s">
        <v>210</v>
      </c>
      <c r="S2480" t="s">
        <v>487</v>
      </c>
      <c r="T2480" t="s">
        <v>36</v>
      </c>
      <c r="U2480">
        <v>0.38</v>
      </c>
      <c r="V2480" s="1">
        <v>40599</v>
      </c>
      <c r="W2480">
        <f t="shared" si="77"/>
        <v>413.71739999999994</v>
      </c>
    </row>
    <row r="2481" spans="1:23" x14ac:dyDescent="0.2">
      <c r="A2481">
        <v>2480</v>
      </c>
      <c r="B2481">
        <v>18023</v>
      </c>
      <c r="C2481" s="1">
        <v>40598</v>
      </c>
      <c r="D2481" t="s">
        <v>63</v>
      </c>
      <c r="E2481">
        <v>34</v>
      </c>
      <c r="F2481">
        <v>182.7636</v>
      </c>
      <c r="G2481">
        <v>7.0000000000000007E-2</v>
      </c>
      <c r="H2481" t="s">
        <v>22</v>
      </c>
      <c r="I2481">
        <v>-149.84</v>
      </c>
      <c r="J2481">
        <v>5.78</v>
      </c>
      <c r="K2481">
        <v>7.64</v>
      </c>
      <c r="L2481" t="s">
        <v>1614</v>
      </c>
      <c r="M2481">
        <f t="shared" si="76"/>
        <v>15</v>
      </c>
      <c r="N2481" t="s">
        <v>1595</v>
      </c>
      <c r="O2481" t="s">
        <v>1595</v>
      </c>
      <c r="P2481" t="s">
        <v>60</v>
      </c>
      <c r="Q2481" t="s">
        <v>26</v>
      </c>
      <c r="R2481" t="s">
        <v>61</v>
      </c>
      <c r="S2481" t="s">
        <v>804</v>
      </c>
      <c r="T2481" t="s">
        <v>39</v>
      </c>
      <c r="U2481">
        <v>0.36</v>
      </c>
      <c r="V2481" s="1">
        <v>40599</v>
      </c>
      <c r="W2481">
        <f t="shared" si="77"/>
        <v>13.756400000000003</v>
      </c>
    </row>
    <row r="2482" spans="1:23" x14ac:dyDescent="0.2">
      <c r="A2482">
        <v>2481</v>
      </c>
      <c r="B2482">
        <v>18049</v>
      </c>
      <c r="C2482" s="1">
        <v>40038</v>
      </c>
      <c r="D2482" t="s">
        <v>63</v>
      </c>
      <c r="E2482">
        <v>10</v>
      </c>
      <c r="F2482">
        <v>55.614000000000004</v>
      </c>
      <c r="G2482">
        <v>7.0000000000000007E-2</v>
      </c>
      <c r="H2482" t="s">
        <v>22</v>
      </c>
      <c r="I2482">
        <v>-22.57</v>
      </c>
      <c r="J2482">
        <v>5.98</v>
      </c>
      <c r="K2482">
        <v>5.46</v>
      </c>
      <c r="L2482" t="s">
        <v>1961</v>
      </c>
      <c r="M2482">
        <f t="shared" si="76"/>
        <v>12</v>
      </c>
      <c r="N2482" t="s">
        <v>1905</v>
      </c>
      <c r="O2482" t="s">
        <v>673</v>
      </c>
      <c r="P2482" t="s">
        <v>41</v>
      </c>
      <c r="Q2482" t="s">
        <v>26</v>
      </c>
      <c r="R2482" t="s">
        <v>61</v>
      </c>
      <c r="S2482" t="s">
        <v>751</v>
      </c>
      <c r="T2482" t="s">
        <v>39</v>
      </c>
      <c r="U2482">
        <v>0.36</v>
      </c>
      <c r="V2482" s="1">
        <v>40040</v>
      </c>
      <c r="W2482">
        <f t="shared" si="77"/>
        <v>4.1860000000000008</v>
      </c>
    </row>
    <row r="2483" spans="1:23" x14ac:dyDescent="0.2">
      <c r="A2483">
        <v>2482</v>
      </c>
      <c r="B2483">
        <v>18055</v>
      </c>
      <c r="C2483" s="1">
        <v>40213</v>
      </c>
      <c r="D2483" t="s">
        <v>78</v>
      </c>
      <c r="E2483">
        <v>3</v>
      </c>
      <c r="F2483">
        <v>14.641200000000001</v>
      </c>
      <c r="G2483">
        <v>0.02</v>
      </c>
      <c r="H2483" t="s">
        <v>22</v>
      </c>
      <c r="I2483">
        <v>-9.61</v>
      </c>
      <c r="J2483">
        <v>4.9800000000000004</v>
      </c>
      <c r="K2483">
        <v>4.75</v>
      </c>
      <c r="L2483" t="s">
        <v>1897</v>
      </c>
      <c r="M2483">
        <f t="shared" si="76"/>
        <v>19</v>
      </c>
      <c r="N2483" t="s">
        <v>1813</v>
      </c>
      <c r="O2483" t="s">
        <v>512</v>
      </c>
      <c r="P2483" t="s">
        <v>41</v>
      </c>
      <c r="Q2483" t="s">
        <v>26</v>
      </c>
      <c r="R2483" t="s">
        <v>61</v>
      </c>
      <c r="S2483" t="s">
        <v>156</v>
      </c>
      <c r="T2483" t="s">
        <v>39</v>
      </c>
      <c r="U2483">
        <v>0.36</v>
      </c>
      <c r="V2483" s="1">
        <v>40215</v>
      </c>
      <c r="W2483">
        <f t="shared" si="77"/>
        <v>0.29880000000000001</v>
      </c>
    </row>
    <row r="2484" spans="1:23" x14ac:dyDescent="0.2">
      <c r="A2484">
        <v>2483</v>
      </c>
      <c r="B2484">
        <v>18080</v>
      </c>
      <c r="C2484" s="1">
        <v>39986</v>
      </c>
      <c r="D2484" t="s">
        <v>30</v>
      </c>
      <c r="E2484">
        <v>7</v>
      </c>
      <c r="F2484">
        <v>1140.174</v>
      </c>
      <c r="G2484">
        <v>0.1</v>
      </c>
      <c r="H2484" t="s">
        <v>31</v>
      </c>
      <c r="I2484">
        <v>-80.83</v>
      </c>
      <c r="J2484">
        <v>180.98</v>
      </c>
      <c r="K2484">
        <v>26.2</v>
      </c>
      <c r="L2484" t="s">
        <v>79</v>
      </c>
      <c r="M2484">
        <f t="shared" si="76"/>
        <v>15</v>
      </c>
      <c r="N2484" t="s">
        <v>173</v>
      </c>
      <c r="O2484" t="s">
        <v>173</v>
      </c>
      <c r="P2484" t="s">
        <v>41</v>
      </c>
      <c r="Q2484" t="s">
        <v>49</v>
      </c>
      <c r="R2484" t="s">
        <v>112</v>
      </c>
      <c r="S2484" t="s">
        <v>263</v>
      </c>
      <c r="T2484" t="s">
        <v>36</v>
      </c>
      <c r="U2484">
        <v>0.59</v>
      </c>
      <c r="V2484" s="1">
        <v>39987</v>
      </c>
      <c r="W2484">
        <f t="shared" si="77"/>
        <v>126.68599999999999</v>
      </c>
    </row>
    <row r="2485" spans="1:23" x14ac:dyDescent="0.2">
      <c r="A2485">
        <v>2484</v>
      </c>
      <c r="B2485">
        <v>18085</v>
      </c>
      <c r="C2485" s="1">
        <v>40811</v>
      </c>
      <c r="D2485" t="s">
        <v>30</v>
      </c>
      <c r="E2485">
        <v>23</v>
      </c>
      <c r="F2485">
        <v>7928.7416999999996</v>
      </c>
      <c r="G2485">
        <v>0.01</v>
      </c>
      <c r="H2485" t="s">
        <v>31</v>
      </c>
      <c r="I2485">
        <v>1541.25</v>
      </c>
      <c r="J2485">
        <v>348.21</v>
      </c>
      <c r="K2485">
        <v>40.19</v>
      </c>
      <c r="L2485" t="s">
        <v>833</v>
      </c>
      <c r="M2485">
        <f t="shared" si="76"/>
        <v>14</v>
      </c>
      <c r="N2485" t="s">
        <v>1123</v>
      </c>
      <c r="O2485" t="s">
        <v>1123</v>
      </c>
      <c r="P2485" t="s">
        <v>41</v>
      </c>
      <c r="Q2485" t="s">
        <v>49</v>
      </c>
      <c r="R2485" t="s">
        <v>83</v>
      </c>
      <c r="S2485" t="s">
        <v>599</v>
      </c>
      <c r="T2485" t="s">
        <v>82</v>
      </c>
      <c r="U2485">
        <v>0.62</v>
      </c>
      <c r="V2485" s="1">
        <v>40813</v>
      </c>
      <c r="W2485">
        <f t="shared" si="77"/>
        <v>80.088300000000004</v>
      </c>
    </row>
    <row r="2486" spans="1:23" x14ac:dyDescent="0.2">
      <c r="A2486">
        <v>2485</v>
      </c>
      <c r="B2486">
        <v>18085</v>
      </c>
      <c r="C2486" s="1">
        <v>40811</v>
      </c>
      <c r="D2486" t="s">
        <v>30</v>
      </c>
      <c r="E2486">
        <v>33</v>
      </c>
      <c r="F2486">
        <v>5885.5797000000002</v>
      </c>
      <c r="G2486">
        <v>0.09</v>
      </c>
      <c r="H2486" t="s">
        <v>22</v>
      </c>
      <c r="I2486">
        <v>1343.2049999999999</v>
      </c>
      <c r="J2486">
        <v>195.99</v>
      </c>
      <c r="K2486">
        <v>4.2</v>
      </c>
      <c r="L2486" t="s">
        <v>833</v>
      </c>
      <c r="M2486">
        <f t="shared" si="76"/>
        <v>14</v>
      </c>
      <c r="N2486" t="s">
        <v>1123</v>
      </c>
      <c r="O2486" t="s">
        <v>1123</v>
      </c>
      <c r="P2486" t="s">
        <v>41</v>
      </c>
      <c r="Q2486" t="s">
        <v>42</v>
      </c>
      <c r="R2486" t="s">
        <v>43</v>
      </c>
      <c r="S2486" t="s">
        <v>1235</v>
      </c>
      <c r="T2486" t="s">
        <v>39</v>
      </c>
      <c r="U2486">
        <v>0.56999999999999995</v>
      </c>
      <c r="V2486" s="1">
        <v>40812</v>
      </c>
      <c r="W2486">
        <f t="shared" si="77"/>
        <v>582.09029999999996</v>
      </c>
    </row>
    <row r="2487" spans="1:23" x14ac:dyDescent="0.2">
      <c r="A2487">
        <v>2486</v>
      </c>
      <c r="B2487">
        <v>18112</v>
      </c>
      <c r="C2487" s="1">
        <v>40984</v>
      </c>
      <c r="D2487" t="s">
        <v>45</v>
      </c>
      <c r="E2487">
        <v>13</v>
      </c>
      <c r="F2487">
        <v>78.819000000000003</v>
      </c>
      <c r="G2487">
        <v>0.06</v>
      </c>
      <c r="H2487" t="s">
        <v>22</v>
      </c>
      <c r="I2487">
        <v>22.8</v>
      </c>
      <c r="J2487">
        <v>6.45</v>
      </c>
      <c r="K2487">
        <v>1.34</v>
      </c>
      <c r="L2487" t="s">
        <v>1244</v>
      </c>
      <c r="M2487">
        <f t="shared" si="76"/>
        <v>17</v>
      </c>
      <c r="N2487" t="s">
        <v>1123</v>
      </c>
      <c r="O2487" t="s">
        <v>1123</v>
      </c>
      <c r="P2487" t="s">
        <v>25</v>
      </c>
      <c r="Q2487" t="s">
        <v>26</v>
      </c>
      <c r="R2487" t="s">
        <v>61</v>
      </c>
      <c r="S2487" t="s">
        <v>1039</v>
      </c>
      <c r="T2487" t="s">
        <v>68</v>
      </c>
      <c r="U2487">
        <v>0.36</v>
      </c>
      <c r="V2487" s="1">
        <v>40985</v>
      </c>
      <c r="W2487">
        <f t="shared" si="77"/>
        <v>5.0310000000000006</v>
      </c>
    </row>
    <row r="2488" spans="1:23" x14ac:dyDescent="0.2">
      <c r="A2488">
        <v>2487</v>
      </c>
      <c r="B2488">
        <v>18113</v>
      </c>
      <c r="C2488" s="1">
        <v>41149</v>
      </c>
      <c r="D2488" t="s">
        <v>45</v>
      </c>
      <c r="E2488">
        <v>27</v>
      </c>
      <c r="F2488">
        <v>3253.5431999999996</v>
      </c>
      <c r="G2488">
        <v>0.08</v>
      </c>
      <c r="H2488" t="s">
        <v>31</v>
      </c>
      <c r="I2488">
        <v>-514.32000000000005</v>
      </c>
      <c r="J2488">
        <v>130.97999999999999</v>
      </c>
      <c r="K2488">
        <v>30</v>
      </c>
      <c r="L2488" t="s">
        <v>264</v>
      </c>
      <c r="M2488">
        <f t="shared" si="76"/>
        <v>13</v>
      </c>
      <c r="N2488" t="s">
        <v>173</v>
      </c>
      <c r="O2488" t="s">
        <v>173</v>
      </c>
      <c r="P2488" t="s">
        <v>33</v>
      </c>
      <c r="Q2488" t="s">
        <v>49</v>
      </c>
      <c r="R2488" t="s">
        <v>112</v>
      </c>
      <c r="S2488" t="s">
        <v>265</v>
      </c>
      <c r="T2488" t="s">
        <v>36</v>
      </c>
      <c r="U2488">
        <v>0.78</v>
      </c>
      <c r="V2488" s="1">
        <v>41151</v>
      </c>
      <c r="W2488">
        <f t="shared" si="77"/>
        <v>282.91679999999997</v>
      </c>
    </row>
    <row r="2489" spans="1:23" x14ac:dyDescent="0.2">
      <c r="A2489">
        <v>2488</v>
      </c>
      <c r="B2489">
        <v>18119</v>
      </c>
      <c r="C2489" s="1">
        <v>39988</v>
      </c>
      <c r="D2489" t="s">
        <v>21</v>
      </c>
      <c r="E2489">
        <v>37</v>
      </c>
      <c r="F2489">
        <v>323.38</v>
      </c>
      <c r="G2489">
        <v>0</v>
      </c>
      <c r="H2489" t="s">
        <v>22</v>
      </c>
      <c r="I2489">
        <v>-99.25</v>
      </c>
      <c r="J2489">
        <v>8.74</v>
      </c>
      <c r="K2489">
        <v>8.2899999999999991</v>
      </c>
      <c r="L2489" t="s">
        <v>2023</v>
      </c>
      <c r="M2489">
        <f t="shared" si="76"/>
        <v>10</v>
      </c>
      <c r="N2489" t="s">
        <v>2073</v>
      </c>
      <c r="O2489" t="s">
        <v>704</v>
      </c>
      <c r="P2489" t="s">
        <v>33</v>
      </c>
      <c r="Q2489" t="s">
        <v>26</v>
      </c>
      <c r="R2489" t="s">
        <v>76</v>
      </c>
      <c r="S2489" t="s">
        <v>567</v>
      </c>
      <c r="T2489" t="s">
        <v>39</v>
      </c>
      <c r="U2489">
        <v>0.38</v>
      </c>
      <c r="V2489" s="1">
        <v>39990</v>
      </c>
      <c r="W2489">
        <f t="shared" si="77"/>
        <v>0</v>
      </c>
    </row>
    <row r="2490" spans="1:23" x14ac:dyDescent="0.2">
      <c r="A2490">
        <v>2489</v>
      </c>
      <c r="B2490">
        <v>18144</v>
      </c>
      <c r="C2490" s="1">
        <v>40701</v>
      </c>
      <c r="D2490" t="s">
        <v>78</v>
      </c>
      <c r="E2490">
        <v>48</v>
      </c>
      <c r="F2490">
        <v>186.9504</v>
      </c>
      <c r="G2490">
        <v>0.09</v>
      </c>
      <c r="H2490" t="s">
        <v>22</v>
      </c>
      <c r="I2490">
        <v>-131.82</v>
      </c>
      <c r="J2490">
        <v>4.28</v>
      </c>
      <c r="K2490">
        <v>5.17</v>
      </c>
      <c r="L2490" t="s">
        <v>124</v>
      </c>
      <c r="M2490">
        <f t="shared" si="76"/>
        <v>14</v>
      </c>
      <c r="N2490" t="s">
        <v>173</v>
      </c>
      <c r="O2490" t="s">
        <v>173</v>
      </c>
      <c r="P2490" t="s">
        <v>41</v>
      </c>
      <c r="Q2490" t="s">
        <v>26</v>
      </c>
      <c r="R2490" t="s">
        <v>61</v>
      </c>
      <c r="S2490" t="s">
        <v>266</v>
      </c>
      <c r="T2490" t="s">
        <v>39</v>
      </c>
      <c r="U2490">
        <v>0.4</v>
      </c>
      <c r="V2490" s="1">
        <v>40703</v>
      </c>
      <c r="W2490">
        <f t="shared" si="77"/>
        <v>18.489599999999999</v>
      </c>
    </row>
    <row r="2491" spans="1:23" x14ac:dyDescent="0.2">
      <c r="A2491">
        <v>2490</v>
      </c>
      <c r="B2491">
        <v>18144</v>
      </c>
      <c r="C2491" s="1">
        <v>40701</v>
      </c>
      <c r="D2491" t="s">
        <v>78</v>
      </c>
      <c r="E2491">
        <v>8</v>
      </c>
      <c r="F2491">
        <v>205.8784</v>
      </c>
      <c r="G2491">
        <v>0.09</v>
      </c>
      <c r="H2491" t="s">
        <v>22</v>
      </c>
      <c r="I2491">
        <v>-65.42</v>
      </c>
      <c r="J2491">
        <v>28.28</v>
      </c>
      <c r="K2491">
        <v>13.99</v>
      </c>
      <c r="L2491" t="s">
        <v>124</v>
      </c>
      <c r="M2491">
        <f t="shared" si="76"/>
        <v>14</v>
      </c>
      <c r="N2491" t="s">
        <v>173</v>
      </c>
      <c r="O2491" t="s">
        <v>173</v>
      </c>
      <c r="P2491" t="s">
        <v>41</v>
      </c>
      <c r="Q2491" t="s">
        <v>26</v>
      </c>
      <c r="R2491" t="s">
        <v>27</v>
      </c>
      <c r="S2491" t="s">
        <v>267</v>
      </c>
      <c r="T2491" t="s">
        <v>48</v>
      </c>
      <c r="U2491">
        <v>0.57999999999999996</v>
      </c>
      <c r="V2491" s="1">
        <v>40703</v>
      </c>
      <c r="W2491">
        <f t="shared" si="77"/>
        <v>20.361599999999999</v>
      </c>
    </row>
    <row r="2492" spans="1:23" x14ac:dyDescent="0.2">
      <c r="A2492">
        <v>2491</v>
      </c>
      <c r="B2492">
        <v>18144</v>
      </c>
      <c r="C2492" s="1">
        <v>40701</v>
      </c>
      <c r="D2492" t="s">
        <v>78</v>
      </c>
      <c r="E2492">
        <v>41</v>
      </c>
      <c r="F2492">
        <v>2088.9869000000003</v>
      </c>
      <c r="G2492">
        <v>0.09</v>
      </c>
      <c r="H2492" t="s">
        <v>22</v>
      </c>
      <c r="I2492">
        <v>-250.173</v>
      </c>
      <c r="J2492">
        <v>55.99</v>
      </c>
      <c r="K2492">
        <v>5</v>
      </c>
      <c r="L2492" t="s">
        <v>124</v>
      </c>
      <c r="M2492">
        <f t="shared" si="76"/>
        <v>14</v>
      </c>
      <c r="N2492" t="s">
        <v>173</v>
      </c>
      <c r="O2492" t="s">
        <v>173</v>
      </c>
      <c r="P2492" t="s">
        <v>41</v>
      </c>
      <c r="Q2492" t="s">
        <v>42</v>
      </c>
      <c r="R2492" t="s">
        <v>43</v>
      </c>
      <c r="S2492" t="s">
        <v>268</v>
      </c>
      <c r="T2492" t="s">
        <v>52</v>
      </c>
      <c r="U2492">
        <v>0.8</v>
      </c>
      <c r="V2492" s="1">
        <v>40703</v>
      </c>
      <c r="W2492">
        <f t="shared" si="77"/>
        <v>206.60310000000001</v>
      </c>
    </row>
    <row r="2493" spans="1:23" x14ac:dyDescent="0.2">
      <c r="A2493">
        <v>2492</v>
      </c>
      <c r="B2493">
        <v>18145</v>
      </c>
      <c r="C2493" s="1">
        <v>40425</v>
      </c>
      <c r="D2493" t="s">
        <v>63</v>
      </c>
      <c r="E2493">
        <v>47</v>
      </c>
      <c r="F2493">
        <v>256.68579999999997</v>
      </c>
      <c r="G2493">
        <v>0.06</v>
      </c>
      <c r="H2493" t="s">
        <v>22</v>
      </c>
      <c r="I2493">
        <v>-47.15</v>
      </c>
      <c r="J2493">
        <v>5.81</v>
      </c>
      <c r="K2493">
        <v>3.37</v>
      </c>
      <c r="L2493" t="s">
        <v>2066</v>
      </c>
      <c r="M2493">
        <f t="shared" si="76"/>
        <v>18</v>
      </c>
      <c r="N2493" t="s">
        <v>2073</v>
      </c>
      <c r="O2493" t="s">
        <v>704</v>
      </c>
      <c r="P2493" t="s">
        <v>41</v>
      </c>
      <c r="Q2493" t="s">
        <v>26</v>
      </c>
      <c r="R2493" t="s">
        <v>66</v>
      </c>
      <c r="S2493" t="s">
        <v>792</v>
      </c>
      <c r="T2493" t="s">
        <v>68</v>
      </c>
      <c r="U2493">
        <v>0.54</v>
      </c>
      <c r="V2493" s="1">
        <v>40426</v>
      </c>
      <c r="W2493">
        <f t="shared" si="77"/>
        <v>16.3842</v>
      </c>
    </row>
    <row r="2494" spans="1:23" x14ac:dyDescent="0.2">
      <c r="A2494">
        <v>2493</v>
      </c>
      <c r="B2494">
        <v>18145</v>
      </c>
      <c r="C2494" s="1">
        <v>40425</v>
      </c>
      <c r="D2494" t="s">
        <v>63</v>
      </c>
      <c r="E2494">
        <v>21</v>
      </c>
      <c r="F2494">
        <v>335.79</v>
      </c>
      <c r="G2494">
        <v>0</v>
      </c>
      <c r="H2494" t="s">
        <v>22</v>
      </c>
      <c r="I2494">
        <v>-55.610399999999998</v>
      </c>
      <c r="J2494">
        <v>15.99</v>
      </c>
      <c r="K2494">
        <v>9.4</v>
      </c>
      <c r="L2494" t="s">
        <v>2066</v>
      </c>
      <c r="M2494">
        <f t="shared" si="76"/>
        <v>18</v>
      </c>
      <c r="N2494" t="s">
        <v>703</v>
      </c>
      <c r="O2494" t="s">
        <v>704</v>
      </c>
      <c r="P2494" t="s">
        <v>41</v>
      </c>
      <c r="Q2494" t="s">
        <v>42</v>
      </c>
      <c r="R2494" t="s">
        <v>210</v>
      </c>
      <c r="S2494" t="s">
        <v>489</v>
      </c>
      <c r="T2494" t="s">
        <v>39</v>
      </c>
      <c r="U2494">
        <v>0.49</v>
      </c>
      <c r="V2494" s="1">
        <v>40426</v>
      </c>
      <c r="W2494">
        <f t="shared" si="77"/>
        <v>0</v>
      </c>
    </row>
    <row r="2495" spans="1:23" x14ac:dyDescent="0.2">
      <c r="A2495">
        <v>2494</v>
      </c>
      <c r="B2495">
        <v>18147</v>
      </c>
      <c r="C2495" s="1">
        <v>40011</v>
      </c>
      <c r="D2495" t="s">
        <v>45</v>
      </c>
      <c r="E2495">
        <v>42</v>
      </c>
      <c r="F2495">
        <v>78.959999999999994</v>
      </c>
      <c r="G2495">
        <v>0</v>
      </c>
      <c r="H2495" t="s">
        <v>22</v>
      </c>
      <c r="I2495">
        <v>-15.5595</v>
      </c>
      <c r="J2495">
        <v>1.88</v>
      </c>
      <c r="K2495">
        <v>1.49</v>
      </c>
      <c r="L2495" t="s">
        <v>1787</v>
      </c>
      <c r="M2495">
        <f t="shared" si="76"/>
        <v>16</v>
      </c>
      <c r="N2495" t="s">
        <v>2012</v>
      </c>
      <c r="O2495" t="s">
        <v>2012</v>
      </c>
      <c r="P2495" t="s">
        <v>60</v>
      </c>
      <c r="Q2495" t="s">
        <v>26</v>
      </c>
      <c r="R2495" t="s">
        <v>37</v>
      </c>
      <c r="S2495" t="s">
        <v>172</v>
      </c>
      <c r="T2495" t="s">
        <v>39</v>
      </c>
      <c r="U2495">
        <v>0.37</v>
      </c>
      <c r="V2495" s="1">
        <v>40012</v>
      </c>
      <c r="W2495">
        <f t="shared" si="77"/>
        <v>0</v>
      </c>
    </row>
    <row r="2496" spans="1:23" x14ac:dyDescent="0.2">
      <c r="A2496">
        <v>2495</v>
      </c>
      <c r="B2496">
        <v>18147</v>
      </c>
      <c r="C2496" s="1">
        <v>40011</v>
      </c>
      <c r="D2496" t="s">
        <v>45</v>
      </c>
      <c r="E2496">
        <v>50</v>
      </c>
      <c r="F2496">
        <v>271.66000000000003</v>
      </c>
      <c r="G2496">
        <v>0.06</v>
      </c>
      <c r="H2496" t="s">
        <v>22</v>
      </c>
      <c r="I2496">
        <v>-108.19</v>
      </c>
      <c r="J2496">
        <v>5.78</v>
      </c>
      <c r="K2496">
        <v>5.67</v>
      </c>
      <c r="L2496" t="s">
        <v>1787</v>
      </c>
      <c r="M2496">
        <f t="shared" si="76"/>
        <v>16</v>
      </c>
      <c r="N2496" t="s">
        <v>2012</v>
      </c>
      <c r="O2496" t="s">
        <v>2012</v>
      </c>
      <c r="P2496" t="s">
        <v>60</v>
      </c>
      <c r="Q2496" t="s">
        <v>26</v>
      </c>
      <c r="R2496" t="s">
        <v>61</v>
      </c>
      <c r="S2496" t="s">
        <v>587</v>
      </c>
      <c r="T2496" t="s">
        <v>39</v>
      </c>
      <c r="U2496">
        <v>0.36</v>
      </c>
      <c r="V2496" s="1">
        <v>40012</v>
      </c>
      <c r="W2496">
        <f t="shared" si="77"/>
        <v>17.34</v>
      </c>
    </row>
    <row r="2497" spans="1:23" x14ac:dyDescent="0.2">
      <c r="A2497">
        <v>2496</v>
      </c>
      <c r="B2497">
        <v>18178</v>
      </c>
      <c r="C2497" s="1">
        <v>40119</v>
      </c>
      <c r="D2497" t="s">
        <v>21</v>
      </c>
      <c r="E2497">
        <v>43</v>
      </c>
      <c r="F2497">
        <v>177.22880000000001</v>
      </c>
      <c r="G2497">
        <v>0.08</v>
      </c>
      <c r="H2497" t="s">
        <v>22</v>
      </c>
      <c r="I2497">
        <v>-1987.49</v>
      </c>
      <c r="J2497">
        <v>4.4800000000000004</v>
      </c>
      <c r="K2497">
        <v>49</v>
      </c>
      <c r="L2497" t="s">
        <v>1309</v>
      </c>
      <c r="M2497">
        <f t="shared" si="76"/>
        <v>12</v>
      </c>
      <c r="N2497" t="s">
        <v>1123</v>
      </c>
      <c r="O2497" t="s">
        <v>1123</v>
      </c>
      <c r="P2497" t="s">
        <v>25</v>
      </c>
      <c r="Q2497" t="s">
        <v>26</v>
      </c>
      <c r="R2497" t="s">
        <v>34</v>
      </c>
      <c r="S2497" t="s">
        <v>128</v>
      </c>
      <c r="T2497" t="s">
        <v>29</v>
      </c>
      <c r="U2497">
        <v>0.6</v>
      </c>
      <c r="V2497" s="1">
        <v>40119</v>
      </c>
      <c r="W2497">
        <f t="shared" si="77"/>
        <v>15.411200000000001</v>
      </c>
    </row>
    <row r="2498" spans="1:23" x14ac:dyDescent="0.2">
      <c r="A2498">
        <v>2497</v>
      </c>
      <c r="B2498">
        <v>18178</v>
      </c>
      <c r="C2498" s="1">
        <v>40119</v>
      </c>
      <c r="D2498" t="s">
        <v>21</v>
      </c>
      <c r="E2498">
        <v>10</v>
      </c>
      <c r="F2498">
        <v>176.70000000000002</v>
      </c>
      <c r="G2498">
        <v>0</v>
      </c>
      <c r="H2498" t="s">
        <v>22</v>
      </c>
      <c r="I2498">
        <v>49.85</v>
      </c>
      <c r="J2498">
        <v>17.670000000000002</v>
      </c>
      <c r="K2498">
        <v>8.99</v>
      </c>
      <c r="L2498" t="s">
        <v>1309</v>
      </c>
      <c r="M2498">
        <f t="shared" si="76"/>
        <v>12</v>
      </c>
      <c r="N2498" t="s">
        <v>1123</v>
      </c>
      <c r="O2498" t="s">
        <v>1123</v>
      </c>
      <c r="P2498" t="s">
        <v>25</v>
      </c>
      <c r="Q2498" t="s">
        <v>49</v>
      </c>
      <c r="R2498" t="s">
        <v>50</v>
      </c>
      <c r="S2498" t="s">
        <v>763</v>
      </c>
      <c r="T2498" t="s">
        <v>52</v>
      </c>
      <c r="U2498">
        <v>0.47</v>
      </c>
      <c r="V2498" s="1">
        <v>40126</v>
      </c>
      <c r="W2498">
        <f t="shared" si="77"/>
        <v>0</v>
      </c>
    </row>
    <row r="2499" spans="1:23" x14ac:dyDescent="0.2">
      <c r="A2499">
        <v>2498</v>
      </c>
      <c r="B2499">
        <v>18179</v>
      </c>
      <c r="C2499" s="1">
        <v>40026</v>
      </c>
      <c r="D2499" t="s">
        <v>45</v>
      </c>
      <c r="E2499">
        <v>50</v>
      </c>
      <c r="F2499">
        <v>2957.53</v>
      </c>
      <c r="G2499">
        <v>0.03</v>
      </c>
      <c r="H2499" t="s">
        <v>22</v>
      </c>
      <c r="I2499">
        <v>1207.9100000000001</v>
      </c>
      <c r="J2499">
        <v>60.98</v>
      </c>
      <c r="K2499">
        <v>1.99</v>
      </c>
      <c r="L2499" t="s">
        <v>880</v>
      </c>
      <c r="M2499">
        <f t="shared" ref="M2499:M2562" si="78">LEN(L2499)</f>
        <v>9</v>
      </c>
      <c r="N2499" t="s">
        <v>703</v>
      </c>
      <c r="O2499" t="s">
        <v>704</v>
      </c>
      <c r="P2499" t="s">
        <v>41</v>
      </c>
      <c r="Q2499" t="s">
        <v>42</v>
      </c>
      <c r="R2499" t="s">
        <v>70</v>
      </c>
      <c r="S2499" t="s">
        <v>395</v>
      </c>
      <c r="T2499" t="s">
        <v>52</v>
      </c>
      <c r="U2499">
        <v>0.5</v>
      </c>
      <c r="V2499" s="1">
        <v>40026</v>
      </c>
      <c r="W2499">
        <f t="shared" ref="W2499:W2562" si="79">(J2499*E2499)*G2499</f>
        <v>91.47</v>
      </c>
    </row>
    <row r="2500" spans="1:23" x14ac:dyDescent="0.2">
      <c r="A2500">
        <v>2499</v>
      </c>
      <c r="B2500">
        <v>18179</v>
      </c>
      <c r="C2500" s="1">
        <v>40026</v>
      </c>
      <c r="D2500" t="s">
        <v>45</v>
      </c>
      <c r="E2500">
        <v>24</v>
      </c>
      <c r="F2500">
        <v>70.963200000000001</v>
      </c>
      <c r="G2500">
        <v>0.04</v>
      </c>
      <c r="H2500" t="s">
        <v>22</v>
      </c>
      <c r="I2500">
        <v>16.100000000000001</v>
      </c>
      <c r="J2500">
        <v>3.08</v>
      </c>
      <c r="K2500">
        <v>0.99</v>
      </c>
      <c r="L2500" t="s">
        <v>880</v>
      </c>
      <c r="M2500">
        <f t="shared" si="78"/>
        <v>9</v>
      </c>
      <c r="N2500" t="s">
        <v>703</v>
      </c>
      <c r="O2500" t="s">
        <v>704</v>
      </c>
      <c r="P2500" t="s">
        <v>41</v>
      </c>
      <c r="Q2500" t="s">
        <v>26</v>
      </c>
      <c r="R2500" t="s">
        <v>88</v>
      </c>
      <c r="S2500" t="s">
        <v>368</v>
      </c>
      <c r="T2500" t="s">
        <v>39</v>
      </c>
      <c r="U2500">
        <v>0.37</v>
      </c>
      <c r="V2500" s="1">
        <v>40027</v>
      </c>
      <c r="W2500">
        <f t="shared" si="79"/>
        <v>2.9568000000000003</v>
      </c>
    </row>
    <row r="2501" spans="1:23" x14ac:dyDescent="0.2">
      <c r="A2501">
        <v>2500</v>
      </c>
      <c r="B2501">
        <v>18179</v>
      </c>
      <c r="C2501" s="1">
        <v>40026</v>
      </c>
      <c r="D2501" t="s">
        <v>45</v>
      </c>
      <c r="E2501">
        <v>50</v>
      </c>
      <c r="F2501">
        <v>515.5</v>
      </c>
      <c r="G2501">
        <v>0</v>
      </c>
      <c r="H2501" t="s">
        <v>22</v>
      </c>
      <c r="I2501">
        <v>221.59</v>
      </c>
      <c r="J2501">
        <v>10.31</v>
      </c>
      <c r="K2501">
        <v>1.79</v>
      </c>
      <c r="L2501" t="s">
        <v>880</v>
      </c>
      <c r="M2501">
        <f t="shared" si="78"/>
        <v>9</v>
      </c>
      <c r="N2501" t="s">
        <v>703</v>
      </c>
      <c r="O2501" t="s">
        <v>704</v>
      </c>
      <c r="P2501" t="s">
        <v>41</v>
      </c>
      <c r="Q2501" t="s">
        <v>26</v>
      </c>
      <c r="R2501" t="s">
        <v>61</v>
      </c>
      <c r="S2501" t="s">
        <v>282</v>
      </c>
      <c r="T2501" t="s">
        <v>68</v>
      </c>
      <c r="U2501">
        <v>0.38</v>
      </c>
      <c r="V2501" s="1">
        <v>40028</v>
      </c>
      <c r="W2501">
        <f t="shared" si="79"/>
        <v>0</v>
      </c>
    </row>
    <row r="2502" spans="1:23" x14ac:dyDescent="0.2">
      <c r="A2502">
        <v>2501</v>
      </c>
      <c r="B2502">
        <v>18182</v>
      </c>
      <c r="C2502" s="1">
        <v>40643</v>
      </c>
      <c r="D2502" t="s">
        <v>63</v>
      </c>
      <c r="E2502">
        <v>45</v>
      </c>
      <c r="F2502">
        <v>4319.5680000000002</v>
      </c>
      <c r="G2502">
        <v>0.04</v>
      </c>
      <c r="H2502" t="s">
        <v>22</v>
      </c>
      <c r="I2502">
        <v>1049.45</v>
      </c>
      <c r="J2502">
        <v>99.99</v>
      </c>
      <c r="K2502">
        <v>19.989999999999998</v>
      </c>
      <c r="L2502" t="s">
        <v>1276</v>
      </c>
      <c r="M2502">
        <f t="shared" si="78"/>
        <v>13</v>
      </c>
      <c r="N2502" t="s">
        <v>1123</v>
      </c>
      <c r="O2502" t="s">
        <v>1123</v>
      </c>
      <c r="P2502" t="s">
        <v>41</v>
      </c>
      <c r="Q2502" t="s">
        <v>42</v>
      </c>
      <c r="R2502" t="s">
        <v>70</v>
      </c>
      <c r="S2502" t="s">
        <v>306</v>
      </c>
      <c r="T2502" t="s">
        <v>39</v>
      </c>
      <c r="U2502">
        <v>0.5</v>
      </c>
      <c r="V2502" s="1">
        <v>40645</v>
      </c>
      <c r="W2502">
        <f t="shared" si="79"/>
        <v>179.982</v>
      </c>
    </row>
    <row r="2503" spans="1:23" x14ac:dyDescent="0.2">
      <c r="A2503">
        <v>2502</v>
      </c>
      <c r="B2503">
        <v>18182</v>
      </c>
      <c r="C2503" s="1">
        <v>40643</v>
      </c>
      <c r="D2503" t="s">
        <v>63</v>
      </c>
      <c r="E2503">
        <v>45</v>
      </c>
      <c r="F2503">
        <v>2472.5250000000001</v>
      </c>
      <c r="G2503">
        <v>0.01</v>
      </c>
      <c r="H2503" t="s">
        <v>22</v>
      </c>
      <c r="I2503">
        <v>-1363.12</v>
      </c>
      <c r="J2503">
        <v>55.5</v>
      </c>
      <c r="K2503">
        <v>52.2</v>
      </c>
      <c r="L2503" t="s">
        <v>1276</v>
      </c>
      <c r="M2503">
        <f t="shared" si="78"/>
        <v>13</v>
      </c>
      <c r="N2503" t="s">
        <v>1123</v>
      </c>
      <c r="O2503" t="s">
        <v>1123</v>
      </c>
      <c r="P2503" t="s">
        <v>41</v>
      </c>
      <c r="Q2503" t="s">
        <v>49</v>
      </c>
      <c r="R2503" t="s">
        <v>50</v>
      </c>
      <c r="S2503" t="s">
        <v>423</v>
      </c>
      <c r="T2503" t="s">
        <v>48</v>
      </c>
      <c r="U2503">
        <v>0.72</v>
      </c>
      <c r="V2503" s="1">
        <v>40644</v>
      </c>
      <c r="W2503">
        <f t="shared" si="79"/>
        <v>24.975000000000001</v>
      </c>
    </row>
    <row r="2504" spans="1:23" x14ac:dyDescent="0.2">
      <c r="A2504">
        <v>2503</v>
      </c>
      <c r="B2504">
        <v>18182</v>
      </c>
      <c r="C2504" s="1">
        <v>40643</v>
      </c>
      <c r="D2504" t="s">
        <v>63</v>
      </c>
      <c r="E2504">
        <v>12</v>
      </c>
      <c r="F2504">
        <v>363.52680000000004</v>
      </c>
      <c r="G2504">
        <v>0.09</v>
      </c>
      <c r="H2504" t="s">
        <v>56</v>
      </c>
      <c r="I2504">
        <v>-18.45</v>
      </c>
      <c r="J2504">
        <v>33.29</v>
      </c>
      <c r="K2504">
        <v>8.74</v>
      </c>
      <c r="L2504" t="s">
        <v>1276</v>
      </c>
      <c r="M2504">
        <f t="shared" si="78"/>
        <v>13</v>
      </c>
      <c r="N2504" t="s">
        <v>1123</v>
      </c>
      <c r="O2504" t="s">
        <v>1123</v>
      </c>
      <c r="P2504" t="s">
        <v>41</v>
      </c>
      <c r="Q2504" t="s">
        <v>26</v>
      </c>
      <c r="R2504" t="s">
        <v>27</v>
      </c>
      <c r="S2504" t="s">
        <v>1320</v>
      </c>
      <c r="T2504" t="s">
        <v>39</v>
      </c>
      <c r="U2504">
        <v>0.61</v>
      </c>
      <c r="V2504" s="1">
        <v>40645</v>
      </c>
      <c r="W2504">
        <f t="shared" si="79"/>
        <v>35.953200000000002</v>
      </c>
    </row>
    <row r="2505" spans="1:23" x14ac:dyDescent="0.2">
      <c r="A2505">
        <v>2504</v>
      </c>
      <c r="B2505">
        <v>18208</v>
      </c>
      <c r="C2505" s="1">
        <v>41000</v>
      </c>
      <c r="D2505" t="s">
        <v>45</v>
      </c>
      <c r="E2505">
        <v>34</v>
      </c>
      <c r="F2505">
        <v>181.53280000000001</v>
      </c>
      <c r="G2505">
        <v>0.06</v>
      </c>
      <c r="H2505" t="s">
        <v>22</v>
      </c>
      <c r="I2505">
        <v>65.44</v>
      </c>
      <c r="J2505">
        <v>5.68</v>
      </c>
      <c r="K2505">
        <v>1.39</v>
      </c>
      <c r="L2505" t="s">
        <v>1984</v>
      </c>
      <c r="M2505">
        <f t="shared" si="78"/>
        <v>11</v>
      </c>
      <c r="N2505" t="s">
        <v>1905</v>
      </c>
      <c r="O2505" t="s">
        <v>673</v>
      </c>
      <c r="P2505" t="s">
        <v>41</v>
      </c>
      <c r="Q2505" t="s">
        <v>26</v>
      </c>
      <c r="R2505" t="s">
        <v>76</v>
      </c>
      <c r="S2505" t="s">
        <v>620</v>
      </c>
      <c r="T2505" t="s">
        <v>39</v>
      </c>
      <c r="U2505">
        <v>0.38</v>
      </c>
      <c r="V2505" s="1">
        <v>41002</v>
      </c>
      <c r="W2505">
        <f t="shared" si="79"/>
        <v>11.587199999999999</v>
      </c>
    </row>
    <row r="2506" spans="1:23" x14ac:dyDescent="0.2">
      <c r="A2506">
        <v>2505</v>
      </c>
      <c r="B2506">
        <v>18208</v>
      </c>
      <c r="C2506" s="1">
        <v>41000</v>
      </c>
      <c r="D2506" t="s">
        <v>45</v>
      </c>
      <c r="E2506">
        <v>36</v>
      </c>
      <c r="F2506">
        <v>75.513599999999997</v>
      </c>
      <c r="G2506">
        <v>0.08</v>
      </c>
      <c r="H2506" t="s">
        <v>22</v>
      </c>
      <c r="I2506">
        <v>-137.87</v>
      </c>
      <c r="J2506">
        <v>2.2799999999999998</v>
      </c>
      <c r="K2506">
        <v>5.2</v>
      </c>
      <c r="L2506" t="s">
        <v>1984</v>
      </c>
      <c r="M2506">
        <f t="shared" si="78"/>
        <v>11</v>
      </c>
      <c r="N2506" t="s">
        <v>1905</v>
      </c>
      <c r="O2506" t="s">
        <v>673</v>
      </c>
      <c r="P2506" t="s">
        <v>41</v>
      </c>
      <c r="Q2506" t="s">
        <v>26</v>
      </c>
      <c r="R2506" t="s">
        <v>95</v>
      </c>
      <c r="S2506" t="s">
        <v>1499</v>
      </c>
      <c r="T2506" t="s">
        <v>68</v>
      </c>
      <c r="U2506">
        <v>0.41</v>
      </c>
      <c r="V2506" s="1">
        <v>41002</v>
      </c>
      <c r="W2506">
        <f t="shared" si="79"/>
        <v>6.5663999999999998</v>
      </c>
    </row>
    <row r="2507" spans="1:23" x14ac:dyDescent="0.2">
      <c r="A2507">
        <v>2506</v>
      </c>
      <c r="B2507">
        <v>18210</v>
      </c>
      <c r="C2507" s="1">
        <v>40396</v>
      </c>
      <c r="D2507" t="s">
        <v>45</v>
      </c>
      <c r="E2507">
        <v>27</v>
      </c>
      <c r="F2507">
        <v>9023.1299999999992</v>
      </c>
      <c r="G2507">
        <v>0.08</v>
      </c>
      <c r="H2507" t="s">
        <v>22</v>
      </c>
      <c r="I2507">
        <v>2437.17</v>
      </c>
      <c r="J2507">
        <v>363.25</v>
      </c>
      <c r="K2507">
        <v>19.989999999999998</v>
      </c>
      <c r="L2507" t="s">
        <v>568</v>
      </c>
      <c r="M2507">
        <f t="shared" si="78"/>
        <v>12</v>
      </c>
      <c r="N2507" t="s">
        <v>511</v>
      </c>
      <c r="O2507" t="s">
        <v>512</v>
      </c>
      <c r="P2507" t="s">
        <v>25</v>
      </c>
      <c r="Q2507" t="s">
        <v>26</v>
      </c>
      <c r="R2507" t="s">
        <v>34</v>
      </c>
      <c r="S2507" t="s">
        <v>589</v>
      </c>
      <c r="T2507" t="s">
        <v>39</v>
      </c>
      <c r="U2507">
        <v>0.56999999999999995</v>
      </c>
      <c r="V2507" s="1">
        <v>40397</v>
      </c>
      <c r="W2507">
        <f t="shared" si="79"/>
        <v>784.62</v>
      </c>
    </row>
    <row r="2508" spans="1:23" x14ac:dyDescent="0.2">
      <c r="A2508">
        <v>2507</v>
      </c>
      <c r="B2508">
        <v>18210</v>
      </c>
      <c r="C2508" s="1">
        <v>40396</v>
      </c>
      <c r="D2508" t="s">
        <v>45</v>
      </c>
      <c r="E2508">
        <v>27</v>
      </c>
      <c r="F2508">
        <v>77.759999999999991</v>
      </c>
      <c r="G2508">
        <v>0</v>
      </c>
      <c r="H2508" t="s">
        <v>22</v>
      </c>
      <c r="I2508">
        <v>12.58</v>
      </c>
      <c r="J2508">
        <v>2.88</v>
      </c>
      <c r="K2508">
        <v>0.7</v>
      </c>
      <c r="L2508" t="s">
        <v>568</v>
      </c>
      <c r="M2508">
        <f t="shared" si="78"/>
        <v>12</v>
      </c>
      <c r="N2508" t="s">
        <v>511</v>
      </c>
      <c r="O2508" t="s">
        <v>512</v>
      </c>
      <c r="P2508" t="s">
        <v>25</v>
      </c>
      <c r="Q2508" t="s">
        <v>26</v>
      </c>
      <c r="R2508" t="s">
        <v>95</v>
      </c>
      <c r="S2508" t="s">
        <v>96</v>
      </c>
      <c r="T2508" t="s">
        <v>68</v>
      </c>
      <c r="U2508">
        <v>0.56000000000000005</v>
      </c>
      <c r="V2508" s="1">
        <v>40397</v>
      </c>
      <c r="W2508">
        <f t="shared" si="79"/>
        <v>0</v>
      </c>
    </row>
    <row r="2509" spans="1:23" x14ac:dyDescent="0.2">
      <c r="A2509">
        <v>2508</v>
      </c>
      <c r="B2509">
        <v>18213</v>
      </c>
      <c r="C2509" s="1">
        <v>40431</v>
      </c>
      <c r="D2509" t="s">
        <v>63</v>
      </c>
      <c r="E2509">
        <v>29</v>
      </c>
      <c r="F2509">
        <v>1069.8389999999999</v>
      </c>
      <c r="G2509">
        <v>0.1</v>
      </c>
      <c r="H2509" t="s">
        <v>22</v>
      </c>
      <c r="I2509">
        <v>21.6</v>
      </c>
      <c r="J2509">
        <v>40.99</v>
      </c>
      <c r="K2509">
        <v>19.989999999999998</v>
      </c>
      <c r="L2509" t="s">
        <v>1740</v>
      </c>
      <c r="M2509">
        <f t="shared" si="78"/>
        <v>11</v>
      </c>
      <c r="N2509" t="s">
        <v>1123</v>
      </c>
      <c r="O2509" t="s">
        <v>1123</v>
      </c>
      <c r="P2509" t="s">
        <v>41</v>
      </c>
      <c r="Q2509" t="s">
        <v>26</v>
      </c>
      <c r="R2509" t="s">
        <v>61</v>
      </c>
      <c r="S2509" t="s">
        <v>105</v>
      </c>
      <c r="T2509" t="s">
        <v>39</v>
      </c>
      <c r="U2509">
        <v>0.36</v>
      </c>
      <c r="V2509" s="1">
        <v>40433</v>
      </c>
      <c r="W2509">
        <f t="shared" si="79"/>
        <v>118.87100000000001</v>
      </c>
    </row>
    <row r="2510" spans="1:23" x14ac:dyDescent="0.2">
      <c r="A2510">
        <v>2509</v>
      </c>
      <c r="B2510">
        <v>18215</v>
      </c>
      <c r="C2510" s="1">
        <v>40440</v>
      </c>
      <c r="D2510" t="s">
        <v>63</v>
      </c>
      <c r="E2510">
        <v>29</v>
      </c>
      <c r="F2510">
        <v>923.38610000000006</v>
      </c>
      <c r="G2510">
        <v>0.09</v>
      </c>
      <c r="H2510" t="s">
        <v>22</v>
      </c>
      <c r="I2510">
        <v>169.15</v>
      </c>
      <c r="J2510">
        <v>34.99</v>
      </c>
      <c r="K2510">
        <v>5.5</v>
      </c>
      <c r="L2510" t="s">
        <v>1933</v>
      </c>
      <c r="M2510">
        <f t="shared" si="78"/>
        <v>12</v>
      </c>
      <c r="N2510" t="s">
        <v>703</v>
      </c>
      <c r="O2510" t="s">
        <v>704</v>
      </c>
      <c r="P2510" t="s">
        <v>60</v>
      </c>
      <c r="Q2510" t="s">
        <v>42</v>
      </c>
      <c r="R2510" t="s">
        <v>70</v>
      </c>
      <c r="S2510" t="s">
        <v>2071</v>
      </c>
      <c r="T2510" t="s">
        <v>39</v>
      </c>
      <c r="U2510">
        <v>0.49</v>
      </c>
      <c r="V2510" s="1">
        <v>40441</v>
      </c>
      <c r="W2510">
        <f t="shared" si="79"/>
        <v>91.323899999999995</v>
      </c>
    </row>
    <row r="2511" spans="1:23" x14ac:dyDescent="0.2">
      <c r="A2511">
        <v>2510</v>
      </c>
      <c r="B2511">
        <v>18241</v>
      </c>
      <c r="C2511" s="1">
        <v>40386</v>
      </c>
      <c r="D2511" t="s">
        <v>21</v>
      </c>
      <c r="E2511">
        <v>3</v>
      </c>
      <c r="F2511">
        <v>59.536500000000004</v>
      </c>
      <c r="G2511">
        <v>0.05</v>
      </c>
      <c r="H2511" t="s">
        <v>22</v>
      </c>
      <c r="I2511">
        <v>-55.11</v>
      </c>
      <c r="J2511">
        <v>20.89</v>
      </c>
      <c r="K2511">
        <v>1.99</v>
      </c>
      <c r="L2511" t="s">
        <v>1750</v>
      </c>
      <c r="M2511">
        <f t="shared" si="78"/>
        <v>13</v>
      </c>
      <c r="N2511" t="s">
        <v>1123</v>
      </c>
      <c r="O2511" t="s">
        <v>1123</v>
      </c>
      <c r="P2511" t="s">
        <v>60</v>
      </c>
      <c r="Q2511" t="s">
        <v>42</v>
      </c>
      <c r="R2511" t="s">
        <v>70</v>
      </c>
      <c r="S2511" t="s">
        <v>303</v>
      </c>
      <c r="T2511" t="s">
        <v>52</v>
      </c>
      <c r="U2511">
        <v>0.48</v>
      </c>
      <c r="V2511" s="1">
        <v>40388</v>
      </c>
      <c r="W2511">
        <f t="shared" si="79"/>
        <v>3.1335000000000002</v>
      </c>
    </row>
    <row r="2512" spans="1:23" x14ac:dyDescent="0.2">
      <c r="A2512">
        <v>2511</v>
      </c>
      <c r="B2512">
        <v>18241</v>
      </c>
      <c r="C2512" s="1">
        <v>40386</v>
      </c>
      <c r="D2512" t="s">
        <v>21</v>
      </c>
      <c r="E2512">
        <v>25</v>
      </c>
      <c r="F2512">
        <v>9222.5400000000009</v>
      </c>
      <c r="G2512">
        <v>0.08</v>
      </c>
      <c r="H2512" t="s">
        <v>31</v>
      </c>
      <c r="I2512">
        <v>-969.0483660000001</v>
      </c>
      <c r="J2512">
        <v>400.98</v>
      </c>
      <c r="K2512">
        <v>76.37</v>
      </c>
      <c r="L2512" t="s">
        <v>1750</v>
      </c>
      <c r="M2512">
        <f t="shared" si="78"/>
        <v>13</v>
      </c>
      <c r="N2512" t="s">
        <v>1123</v>
      </c>
      <c r="O2512" t="s">
        <v>1123</v>
      </c>
      <c r="P2512" t="s">
        <v>60</v>
      </c>
      <c r="Q2512" t="s">
        <v>49</v>
      </c>
      <c r="R2512" t="s">
        <v>83</v>
      </c>
      <c r="S2512" t="s">
        <v>1136</v>
      </c>
      <c r="T2512" t="s">
        <v>82</v>
      </c>
      <c r="U2512">
        <v>0.6</v>
      </c>
      <c r="V2512" s="1">
        <v>40388</v>
      </c>
      <c r="W2512">
        <f t="shared" si="79"/>
        <v>801.96</v>
      </c>
    </row>
    <row r="2513" spans="1:23" x14ac:dyDescent="0.2">
      <c r="A2513">
        <v>2512</v>
      </c>
      <c r="B2513">
        <v>18244</v>
      </c>
      <c r="C2513" s="1">
        <v>40585</v>
      </c>
      <c r="D2513" t="s">
        <v>78</v>
      </c>
      <c r="E2513">
        <v>1</v>
      </c>
      <c r="F2513">
        <v>140.81</v>
      </c>
      <c r="G2513">
        <v>0</v>
      </c>
      <c r="H2513" t="s">
        <v>22</v>
      </c>
      <c r="I2513">
        <v>-73.22</v>
      </c>
      <c r="J2513">
        <v>140.81</v>
      </c>
      <c r="K2513">
        <v>24.49</v>
      </c>
      <c r="L2513" t="s">
        <v>1382</v>
      </c>
      <c r="M2513">
        <f t="shared" si="78"/>
        <v>15</v>
      </c>
      <c r="N2513" t="s">
        <v>1123</v>
      </c>
      <c r="O2513" t="s">
        <v>1123</v>
      </c>
      <c r="P2513" t="s">
        <v>60</v>
      </c>
      <c r="Q2513" t="s">
        <v>49</v>
      </c>
      <c r="R2513" t="s">
        <v>112</v>
      </c>
      <c r="S2513" t="s">
        <v>314</v>
      </c>
      <c r="T2513" t="s">
        <v>29</v>
      </c>
      <c r="U2513">
        <v>0.56999999999999995</v>
      </c>
      <c r="V2513" s="1">
        <v>40587</v>
      </c>
      <c r="W2513">
        <f t="shared" si="79"/>
        <v>0</v>
      </c>
    </row>
    <row r="2514" spans="1:23" x14ac:dyDescent="0.2">
      <c r="A2514">
        <v>2513</v>
      </c>
      <c r="B2514">
        <v>18247</v>
      </c>
      <c r="C2514" s="1">
        <v>40122</v>
      </c>
      <c r="D2514" t="s">
        <v>45</v>
      </c>
      <c r="E2514">
        <v>20</v>
      </c>
      <c r="F2514">
        <v>151.80000000000001</v>
      </c>
      <c r="G2514">
        <v>0</v>
      </c>
      <c r="H2514" t="s">
        <v>22</v>
      </c>
      <c r="I2514">
        <v>27.22</v>
      </c>
      <c r="J2514">
        <v>7.59</v>
      </c>
      <c r="K2514">
        <v>4</v>
      </c>
      <c r="L2514" t="s">
        <v>716</v>
      </c>
      <c r="M2514">
        <f t="shared" si="78"/>
        <v>12</v>
      </c>
      <c r="N2514" t="s">
        <v>703</v>
      </c>
      <c r="O2514" t="s">
        <v>704</v>
      </c>
      <c r="P2514" t="s">
        <v>41</v>
      </c>
      <c r="Q2514" t="s">
        <v>49</v>
      </c>
      <c r="R2514" t="s">
        <v>50</v>
      </c>
      <c r="S2514" t="s">
        <v>504</v>
      </c>
      <c r="T2514" t="s">
        <v>68</v>
      </c>
      <c r="U2514">
        <v>0.42</v>
      </c>
      <c r="V2514" s="1">
        <v>40123</v>
      </c>
      <c r="W2514">
        <f t="shared" si="79"/>
        <v>0</v>
      </c>
    </row>
    <row r="2515" spans="1:23" x14ac:dyDescent="0.2">
      <c r="A2515">
        <v>2514</v>
      </c>
      <c r="B2515">
        <v>18273</v>
      </c>
      <c r="C2515" s="1">
        <v>40801</v>
      </c>
      <c r="D2515" t="s">
        <v>21</v>
      </c>
      <c r="E2515">
        <v>18</v>
      </c>
      <c r="F2515">
        <v>845.83080000000007</v>
      </c>
      <c r="G2515">
        <v>0.06</v>
      </c>
      <c r="H2515" t="s">
        <v>22</v>
      </c>
      <c r="I2515">
        <v>-3.680000000000021</v>
      </c>
      <c r="J2515">
        <v>49.99</v>
      </c>
      <c r="K2515">
        <v>19.989999999999998</v>
      </c>
      <c r="L2515" t="s">
        <v>296</v>
      </c>
      <c r="M2515">
        <f t="shared" si="78"/>
        <v>11</v>
      </c>
      <c r="N2515" t="s">
        <v>511</v>
      </c>
      <c r="O2515" t="s">
        <v>512</v>
      </c>
      <c r="P2515" t="s">
        <v>41</v>
      </c>
      <c r="Q2515" t="s">
        <v>42</v>
      </c>
      <c r="R2515" t="s">
        <v>70</v>
      </c>
      <c r="S2515" t="s">
        <v>590</v>
      </c>
      <c r="T2515" t="s">
        <v>39</v>
      </c>
      <c r="U2515">
        <v>0.41</v>
      </c>
      <c r="V2515" s="1">
        <v>40803</v>
      </c>
      <c r="W2515">
        <f t="shared" si="79"/>
        <v>53.989200000000004</v>
      </c>
    </row>
    <row r="2516" spans="1:23" x14ac:dyDescent="0.2">
      <c r="A2516">
        <v>2515</v>
      </c>
      <c r="B2516">
        <v>18275</v>
      </c>
      <c r="C2516" s="1">
        <v>40918</v>
      </c>
      <c r="D2516" t="s">
        <v>21</v>
      </c>
      <c r="E2516">
        <v>25</v>
      </c>
      <c r="F2516">
        <v>311.55</v>
      </c>
      <c r="G2516">
        <v>7.0000000000000007E-2</v>
      </c>
      <c r="H2516" t="s">
        <v>22</v>
      </c>
      <c r="I2516">
        <v>101.83</v>
      </c>
      <c r="J2516">
        <v>13.4</v>
      </c>
      <c r="K2516">
        <v>4.95</v>
      </c>
      <c r="L2516" t="s">
        <v>1094</v>
      </c>
      <c r="M2516">
        <f t="shared" si="78"/>
        <v>14</v>
      </c>
      <c r="N2516" t="s">
        <v>2012</v>
      </c>
      <c r="O2516" t="s">
        <v>2012</v>
      </c>
      <c r="P2516" t="s">
        <v>41</v>
      </c>
      <c r="Q2516" t="s">
        <v>49</v>
      </c>
      <c r="R2516" t="s">
        <v>50</v>
      </c>
      <c r="S2516" t="s">
        <v>1709</v>
      </c>
      <c r="T2516" t="s">
        <v>52</v>
      </c>
      <c r="U2516">
        <v>0.37</v>
      </c>
      <c r="V2516" s="1">
        <v>40922</v>
      </c>
      <c r="W2516">
        <f t="shared" si="79"/>
        <v>23.450000000000003</v>
      </c>
    </row>
    <row r="2517" spans="1:23" x14ac:dyDescent="0.2">
      <c r="A2517">
        <v>2516</v>
      </c>
      <c r="B2517">
        <v>18279</v>
      </c>
      <c r="C2517" s="1">
        <v>39870</v>
      </c>
      <c r="D2517" t="s">
        <v>63</v>
      </c>
      <c r="E2517">
        <v>22</v>
      </c>
      <c r="F2517">
        <v>170.43179999999998</v>
      </c>
      <c r="G2517">
        <v>7.0000000000000007E-2</v>
      </c>
      <c r="H2517" t="s">
        <v>22</v>
      </c>
      <c r="I2517">
        <v>11.95</v>
      </c>
      <c r="J2517">
        <v>8.33</v>
      </c>
      <c r="K2517">
        <v>1.99</v>
      </c>
      <c r="L2517" t="s">
        <v>2124</v>
      </c>
      <c r="M2517">
        <f t="shared" si="78"/>
        <v>16</v>
      </c>
      <c r="N2517" t="s">
        <v>2073</v>
      </c>
      <c r="O2517" t="s">
        <v>704</v>
      </c>
      <c r="P2517" t="s">
        <v>33</v>
      </c>
      <c r="Q2517" t="s">
        <v>42</v>
      </c>
      <c r="R2517" t="s">
        <v>70</v>
      </c>
      <c r="S2517" t="s">
        <v>324</v>
      </c>
      <c r="T2517" t="s">
        <v>52</v>
      </c>
      <c r="U2517">
        <v>0.52</v>
      </c>
      <c r="V2517" s="1">
        <v>39872</v>
      </c>
      <c r="W2517">
        <f t="shared" si="79"/>
        <v>12.828200000000001</v>
      </c>
    </row>
    <row r="2518" spans="1:23" x14ac:dyDescent="0.2">
      <c r="A2518">
        <v>2517</v>
      </c>
      <c r="B2518">
        <v>18279</v>
      </c>
      <c r="C2518" s="1">
        <v>39870</v>
      </c>
      <c r="D2518" t="s">
        <v>63</v>
      </c>
      <c r="E2518">
        <v>20</v>
      </c>
      <c r="F2518">
        <v>9699.8059999999987</v>
      </c>
      <c r="G2518">
        <v>0.03</v>
      </c>
      <c r="H2518" t="s">
        <v>22</v>
      </c>
      <c r="I2518">
        <v>3272.9</v>
      </c>
      <c r="J2518">
        <v>499.99</v>
      </c>
      <c r="K2518">
        <v>24.49</v>
      </c>
      <c r="L2518" t="s">
        <v>2124</v>
      </c>
      <c r="M2518">
        <f t="shared" si="78"/>
        <v>16</v>
      </c>
      <c r="N2518" t="s">
        <v>2073</v>
      </c>
      <c r="O2518" t="s">
        <v>704</v>
      </c>
      <c r="P2518" t="s">
        <v>33</v>
      </c>
      <c r="Q2518" t="s">
        <v>42</v>
      </c>
      <c r="R2518" t="s">
        <v>99</v>
      </c>
      <c r="S2518" t="s">
        <v>217</v>
      </c>
      <c r="T2518" t="s">
        <v>29</v>
      </c>
      <c r="U2518">
        <v>0.36</v>
      </c>
      <c r="V2518" s="1">
        <v>39871</v>
      </c>
      <c r="W2518">
        <f t="shared" si="79"/>
        <v>299.99399999999997</v>
      </c>
    </row>
    <row r="2519" spans="1:23" x14ac:dyDescent="0.2">
      <c r="A2519">
        <v>2518</v>
      </c>
      <c r="B2519">
        <v>18307</v>
      </c>
      <c r="C2519" s="1">
        <v>40211</v>
      </c>
      <c r="D2519" t="s">
        <v>21</v>
      </c>
      <c r="E2519">
        <v>23</v>
      </c>
      <c r="F2519">
        <v>422.77680000000004</v>
      </c>
      <c r="G2519">
        <v>0.08</v>
      </c>
      <c r="H2519" t="s">
        <v>56</v>
      </c>
      <c r="I2519">
        <v>32.36</v>
      </c>
      <c r="J2519">
        <v>19.98</v>
      </c>
      <c r="K2519">
        <v>8.68</v>
      </c>
      <c r="L2519" t="s">
        <v>1963</v>
      </c>
      <c r="M2519">
        <f t="shared" si="78"/>
        <v>13</v>
      </c>
      <c r="N2519" t="s">
        <v>1905</v>
      </c>
      <c r="O2519" t="s">
        <v>673</v>
      </c>
      <c r="P2519" t="s">
        <v>41</v>
      </c>
      <c r="Q2519" t="s">
        <v>26</v>
      </c>
      <c r="R2519" t="s">
        <v>61</v>
      </c>
      <c r="S2519" t="s">
        <v>617</v>
      </c>
      <c r="T2519" t="s">
        <v>39</v>
      </c>
      <c r="U2519">
        <v>0.37</v>
      </c>
      <c r="V2519" s="1">
        <v>40215</v>
      </c>
      <c r="W2519">
        <f t="shared" si="79"/>
        <v>36.763200000000005</v>
      </c>
    </row>
    <row r="2520" spans="1:23" x14ac:dyDescent="0.2">
      <c r="A2520">
        <v>2519</v>
      </c>
      <c r="B2520">
        <v>18307</v>
      </c>
      <c r="C2520" s="1">
        <v>40211</v>
      </c>
      <c r="D2520" t="s">
        <v>21</v>
      </c>
      <c r="E2520">
        <v>34</v>
      </c>
      <c r="F2520">
        <v>233.4984</v>
      </c>
      <c r="G2520">
        <v>0.03</v>
      </c>
      <c r="H2520" t="s">
        <v>22</v>
      </c>
      <c r="I2520">
        <v>37.99</v>
      </c>
      <c r="J2520">
        <v>7.08</v>
      </c>
      <c r="K2520">
        <v>2.35</v>
      </c>
      <c r="L2520" t="s">
        <v>1963</v>
      </c>
      <c r="M2520">
        <f t="shared" si="78"/>
        <v>13</v>
      </c>
      <c r="N2520" t="s">
        <v>1905</v>
      </c>
      <c r="O2520" t="s">
        <v>673</v>
      </c>
      <c r="P2520" t="s">
        <v>41</v>
      </c>
      <c r="Q2520" t="s">
        <v>26</v>
      </c>
      <c r="R2520" t="s">
        <v>95</v>
      </c>
      <c r="S2520" t="s">
        <v>286</v>
      </c>
      <c r="T2520" t="s">
        <v>68</v>
      </c>
      <c r="U2520">
        <v>0.47</v>
      </c>
      <c r="V2520" s="1">
        <v>40211</v>
      </c>
      <c r="W2520">
        <f t="shared" si="79"/>
        <v>7.2215999999999996</v>
      </c>
    </row>
    <row r="2521" spans="1:23" x14ac:dyDescent="0.2">
      <c r="A2521">
        <v>2520</v>
      </c>
      <c r="B2521">
        <v>18308</v>
      </c>
      <c r="C2521" s="1">
        <v>40095</v>
      </c>
      <c r="D2521" t="s">
        <v>45</v>
      </c>
      <c r="E2521">
        <v>30</v>
      </c>
      <c r="F2521">
        <v>108.3</v>
      </c>
      <c r="G2521">
        <v>0.05</v>
      </c>
      <c r="H2521" t="s">
        <v>22</v>
      </c>
      <c r="I2521">
        <v>15.725</v>
      </c>
      <c r="J2521">
        <v>3.8</v>
      </c>
      <c r="K2521">
        <v>1.49</v>
      </c>
      <c r="L2521" t="s">
        <v>141</v>
      </c>
      <c r="M2521">
        <f t="shared" si="78"/>
        <v>9</v>
      </c>
      <c r="N2521" t="s">
        <v>173</v>
      </c>
      <c r="O2521" t="s">
        <v>173</v>
      </c>
      <c r="P2521" t="s">
        <v>41</v>
      </c>
      <c r="Q2521" t="s">
        <v>26</v>
      </c>
      <c r="R2521" t="s">
        <v>37</v>
      </c>
      <c r="S2521" t="s">
        <v>269</v>
      </c>
      <c r="T2521" t="s">
        <v>39</v>
      </c>
      <c r="U2521">
        <v>0.38</v>
      </c>
      <c r="V2521" s="1">
        <v>40097</v>
      </c>
      <c r="W2521">
        <f t="shared" si="79"/>
        <v>5.7</v>
      </c>
    </row>
    <row r="2522" spans="1:23" x14ac:dyDescent="0.2">
      <c r="A2522">
        <v>2521</v>
      </c>
      <c r="B2522">
        <v>18308</v>
      </c>
      <c r="C2522" s="1">
        <v>40095</v>
      </c>
      <c r="D2522" t="s">
        <v>45</v>
      </c>
      <c r="E2522">
        <v>15</v>
      </c>
      <c r="F2522">
        <v>419.46449999999999</v>
      </c>
      <c r="G2522">
        <v>0.09</v>
      </c>
      <c r="H2522" t="s">
        <v>22</v>
      </c>
      <c r="I2522">
        <v>-92.58</v>
      </c>
      <c r="J2522">
        <v>30.73</v>
      </c>
      <c r="K2522">
        <v>4</v>
      </c>
      <c r="L2522" t="s">
        <v>141</v>
      </c>
      <c r="M2522">
        <f t="shared" si="78"/>
        <v>9</v>
      </c>
      <c r="N2522" t="s">
        <v>173</v>
      </c>
      <c r="O2522" t="s">
        <v>173</v>
      </c>
      <c r="P2522" t="s">
        <v>41</v>
      </c>
      <c r="Q2522" t="s">
        <v>42</v>
      </c>
      <c r="R2522" t="s">
        <v>70</v>
      </c>
      <c r="S2522" t="s">
        <v>270</v>
      </c>
      <c r="T2522" t="s">
        <v>39</v>
      </c>
      <c r="U2522">
        <v>0.75</v>
      </c>
      <c r="V2522" s="1">
        <v>40095</v>
      </c>
      <c r="W2522">
        <f t="shared" si="79"/>
        <v>41.485499999999995</v>
      </c>
    </row>
    <row r="2523" spans="1:23" x14ac:dyDescent="0.2">
      <c r="A2523">
        <v>2522</v>
      </c>
      <c r="B2523">
        <v>18308</v>
      </c>
      <c r="C2523" s="1">
        <v>40095</v>
      </c>
      <c r="D2523" t="s">
        <v>45</v>
      </c>
      <c r="E2523">
        <v>49</v>
      </c>
      <c r="F2523">
        <v>6173.5099999999993</v>
      </c>
      <c r="G2523">
        <v>0</v>
      </c>
      <c r="H2523" t="s">
        <v>22</v>
      </c>
      <c r="I2523">
        <v>1465.866</v>
      </c>
      <c r="J2523">
        <v>125.99</v>
      </c>
      <c r="K2523">
        <v>8.08</v>
      </c>
      <c r="L2523" t="s">
        <v>141</v>
      </c>
      <c r="M2523">
        <f t="shared" si="78"/>
        <v>9</v>
      </c>
      <c r="N2523" t="s">
        <v>173</v>
      </c>
      <c r="O2523" t="s">
        <v>173</v>
      </c>
      <c r="P2523" t="s">
        <v>41</v>
      </c>
      <c r="Q2523" t="s">
        <v>42</v>
      </c>
      <c r="R2523" t="s">
        <v>43</v>
      </c>
      <c r="S2523" t="s">
        <v>271</v>
      </c>
      <c r="T2523" t="s">
        <v>39</v>
      </c>
      <c r="U2523">
        <v>0.56999999999999995</v>
      </c>
      <c r="V2523" s="1">
        <v>40096</v>
      </c>
      <c r="W2523">
        <f t="shared" si="79"/>
        <v>0</v>
      </c>
    </row>
    <row r="2524" spans="1:23" x14ac:dyDescent="0.2">
      <c r="A2524">
        <v>2523</v>
      </c>
      <c r="B2524">
        <v>18336</v>
      </c>
      <c r="C2524" s="1">
        <v>39927</v>
      </c>
      <c r="D2524" t="s">
        <v>45</v>
      </c>
      <c r="E2524">
        <v>1</v>
      </c>
      <c r="F2524">
        <v>2.88</v>
      </c>
      <c r="G2524">
        <v>0</v>
      </c>
      <c r="H2524" t="s">
        <v>56</v>
      </c>
      <c r="I2524">
        <v>-0.10999999999999943</v>
      </c>
      <c r="J2524">
        <v>2.88</v>
      </c>
      <c r="K2524">
        <v>0.7</v>
      </c>
      <c r="L2524" t="s">
        <v>1482</v>
      </c>
      <c r="M2524">
        <f t="shared" si="78"/>
        <v>16</v>
      </c>
      <c r="N2524" t="s">
        <v>2012</v>
      </c>
      <c r="O2524" t="s">
        <v>2012</v>
      </c>
      <c r="P2524" t="s">
        <v>33</v>
      </c>
      <c r="Q2524" t="s">
        <v>26</v>
      </c>
      <c r="R2524" t="s">
        <v>95</v>
      </c>
      <c r="S2524" t="s">
        <v>1059</v>
      </c>
      <c r="T2524" t="s">
        <v>68</v>
      </c>
      <c r="U2524">
        <v>0.56000000000000005</v>
      </c>
      <c r="V2524" s="1">
        <v>39927</v>
      </c>
      <c r="W2524">
        <f t="shared" si="79"/>
        <v>0</v>
      </c>
    </row>
    <row r="2525" spans="1:23" x14ac:dyDescent="0.2">
      <c r="A2525">
        <v>2524</v>
      </c>
      <c r="B2525">
        <v>18340</v>
      </c>
      <c r="C2525" s="1">
        <v>40711</v>
      </c>
      <c r="D2525" t="s">
        <v>63</v>
      </c>
      <c r="E2525">
        <v>20</v>
      </c>
      <c r="F2525">
        <v>131.04</v>
      </c>
      <c r="G2525">
        <v>0.1</v>
      </c>
      <c r="H2525" t="s">
        <v>56</v>
      </c>
      <c r="I2525">
        <v>-142.78</v>
      </c>
      <c r="J2525">
        <v>7.28</v>
      </c>
      <c r="K2525">
        <v>11.15</v>
      </c>
      <c r="L2525" t="s">
        <v>1003</v>
      </c>
      <c r="M2525">
        <f t="shared" si="78"/>
        <v>13</v>
      </c>
      <c r="N2525" t="s">
        <v>1905</v>
      </c>
      <c r="O2525" t="s">
        <v>673</v>
      </c>
      <c r="P2525" t="s">
        <v>33</v>
      </c>
      <c r="Q2525" t="s">
        <v>26</v>
      </c>
      <c r="R2525" t="s">
        <v>61</v>
      </c>
      <c r="S2525" t="s">
        <v>666</v>
      </c>
      <c r="T2525" t="s">
        <v>39</v>
      </c>
      <c r="U2525">
        <v>0.37</v>
      </c>
      <c r="V2525" s="1">
        <v>40712</v>
      </c>
      <c r="W2525">
        <f t="shared" si="79"/>
        <v>14.56</v>
      </c>
    </row>
    <row r="2526" spans="1:23" x14ac:dyDescent="0.2">
      <c r="A2526">
        <v>2525</v>
      </c>
      <c r="B2526">
        <v>18340</v>
      </c>
      <c r="C2526" s="1">
        <v>40711</v>
      </c>
      <c r="D2526" t="s">
        <v>63</v>
      </c>
      <c r="E2526">
        <v>28</v>
      </c>
      <c r="F2526">
        <v>179.62559999999999</v>
      </c>
      <c r="G2526">
        <v>0.01</v>
      </c>
      <c r="H2526" t="s">
        <v>56</v>
      </c>
      <c r="I2526">
        <v>-163.28</v>
      </c>
      <c r="J2526">
        <v>6.48</v>
      </c>
      <c r="K2526">
        <v>10.050000000000001</v>
      </c>
      <c r="L2526" t="s">
        <v>1003</v>
      </c>
      <c r="M2526">
        <f t="shared" si="78"/>
        <v>13</v>
      </c>
      <c r="N2526" t="s">
        <v>1905</v>
      </c>
      <c r="O2526" t="s">
        <v>673</v>
      </c>
      <c r="P2526" t="s">
        <v>33</v>
      </c>
      <c r="Q2526" t="s">
        <v>26</v>
      </c>
      <c r="R2526" t="s">
        <v>61</v>
      </c>
      <c r="S2526" t="s">
        <v>868</v>
      </c>
      <c r="T2526" t="s">
        <v>39</v>
      </c>
      <c r="U2526">
        <v>0.37</v>
      </c>
      <c r="V2526" s="1">
        <v>40712</v>
      </c>
      <c r="W2526">
        <f t="shared" si="79"/>
        <v>1.8144</v>
      </c>
    </row>
    <row r="2527" spans="1:23" x14ac:dyDescent="0.2">
      <c r="A2527">
        <v>2526</v>
      </c>
      <c r="B2527">
        <v>18341</v>
      </c>
      <c r="C2527" s="1">
        <v>40377</v>
      </c>
      <c r="D2527" t="s">
        <v>78</v>
      </c>
      <c r="E2527">
        <v>39</v>
      </c>
      <c r="F2527">
        <v>225.42000000000002</v>
      </c>
      <c r="G2527">
        <v>0</v>
      </c>
      <c r="H2527" t="s">
        <v>22</v>
      </c>
      <c r="I2527">
        <v>-165.26</v>
      </c>
      <c r="J2527">
        <v>5.78</v>
      </c>
      <c r="K2527">
        <v>7.96</v>
      </c>
      <c r="L2527" t="s">
        <v>1603</v>
      </c>
      <c r="M2527">
        <f t="shared" si="78"/>
        <v>14</v>
      </c>
      <c r="N2527" t="s">
        <v>1595</v>
      </c>
      <c r="O2527" t="s">
        <v>1595</v>
      </c>
      <c r="P2527" t="s">
        <v>33</v>
      </c>
      <c r="Q2527" t="s">
        <v>26</v>
      </c>
      <c r="R2527" t="s">
        <v>61</v>
      </c>
      <c r="S2527" t="s">
        <v>754</v>
      </c>
      <c r="T2527" t="s">
        <v>39</v>
      </c>
      <c r="U2527">
        <v>0.36</v>
      </c>
      <c r="V2527" s="1">
        <v>40377</v>
      </c>
      <c r="W2527">
        <f t="shared" si="79"/>
        <v>0</v>
      </c>
    </row>
    <row r="2528" spans="1:23" x14ac:dyDescent="0.2">
      <c r="A2528">
        <v>2527</v>
      </c>
      <c r="B2528">
        <v>18368</v>
      </c>
      <c r="C2528" s="1">
        <v>41243</v>
      </c>
      <c r="D2528" t="s">
        <v>45</v>
      </c>
      <c r="E2528">
        <v>3</v>
      </c>
      <c r="F2528">
        <v>212.91</v>
      </c>
      <c r="G2528">
        <v>0</v>
      </c>
      <c r="H2528" t="s">
        <v>22</v>
      </c>
      <c r="I2528">
        <v>-65.150000000000006</v>
      </c>
      <c r="J2528">
        <v>70.97</v>
      </c>
      <c r="K2528">
        <v>3.5</v>
      </c>
      <c r="L2528" t="s">
        <v>2103</v>
      </c>
      <c r="M2528">
        <f t="shared" si="78"/>
        <v>13</v>
      </c>
      <c r="N2528" t="s">
        <v>2073</v>
      </c>
      <c r="O2528" t="s">
        <v>704</v>
      </c>
      <c r="P2528" t="s">
        <v>41</v>
      </c>
      <c r="Q2528" t="s">
        <v>26</v>
      </c>
      <c r="R2528" t="s">
        <v>34</v>
      </c>
      <c r="S2528" t="s">
        <v>1401</v>
      </c>
      <c r="T2528" t="s">
        <v>39</v>
      </c>
      <c r="U2528">
        <v>0.59</v>
      </c>
      <c r="V2528" s="1">
        <v>41245</v>
      </c>
      <c r="W2528">
        <f t="shared" si="79"/>
        <v>0</v>
      </c>
    </row>
    <row r="2529" spans="1:23" x14ac:dyDescent="0.2">
      <c r="A2529">
        <v>2528</v>
      </c>
      <c r="B2529">
        <v>18368</v>
      </c>
      <c r="C2529" s="1">
        <v>41243</v>
      </c>
      <c r="D2529" t="s">
        <v>45</v>
      </c>
      <c r="E2529">
        <v>35</v>
      </c>
      <c r="F2529">
        <v>1221.6679999999999</v>
      </c>
      <c r="G2529">
        <v>0.08</v>
      </c>
      <c r="H2529" t="s">
        <v>22</v>
      </c>
      <c r="I2529">
        <v>517.33000000000004</v>
      </c>
      <c r="J2529">
        <v>37.94</v>
      </c>
      <c r="K2529">
        <v>5.08</v>
      </c>
      <c r="L2529" t="s">
        <v>2103</v>
      </c>
      <c r="M2529">
        <f t="shared" si="78"/>
        <v>13</v>
      </c>
      <c r="N2529" t="s">
        <v>2073</v>
      </c>
      <c r="O2529" t="s">
        <v>704</v>
      </c>
      <c r="P2529" t="s">
        <v>41</v>
      </c>
      <c r="Q2529" t="s">
        <v>26</v>
      </c>
      <c r="R2529" t="s">
        <v>61</v>
      </c>
      <c r="S2529" t="s">
        <v>684</v>
      </c>
      <c r="T2529" t="s">
        <v>68</v>
      </c>
      <c r="U2529">
        <v>0.38</v>
      </c>
      <c r="V2529" s="1">
        <v>41244</v>
      </c>
      <c r="W2529">
        <f t="shared" si="79"/>
        <v>106.23199999999999</v>
      </c>
    </row>
    <row r="2530" spans="1:23" x14ac:dyDescent="0.2">
      <c r="A2530">
        <v>2529</v>
      </c>
      <c r="B2530">
        <v>18368</v>
      </c>
      <c r="C2530" s="1">
        <v>41243</v>
      </c>
      <c r="D2530" t="s">
        <v>45</v>
      </c>
      <c r="E2530">
        <v>3</v>
      </c>
      <c r="F2530">
        <v>5742.8736000000008</v>
      </c>
      <c r="G2530">
        <v>0.06</v>
      </c>
      <c r="H2530" t="s">
        <v>31</v>
      </c>
      <c r="I2530">
        <v>-4852.5293999999994</v>
      </c>
      <c r="J2530">
        <v>2036.48</v>
      </c>
      <c r="K2530">
        <v>14.7</v>
      </c>
      <c r="L2530" t="s">
        <v>2103</v>
      </c>
      <c r="M2530">
        <f t="shared" si="78"/>
        <v>13</v>
      </c>
      <c r="N2530" t="s">
        <v>2073</v>
      </c>
      <c r="O2530" t="s">
        <v>704</v>
      </c>
      <c r="P2530" t="s">
        <v>41</v>
      </c>
      <c r="Q2530" t="s">
        <v>42</v>
      </c>
      <c r="R2530" t="s">
        <v>210</v>
      </c>
      <c r="S2530" t="s">
        <v>1996</v>
      </c>
      <c r="T2530" t="s">
        <v>36</v>
      </c>
      <c r="U2530">
        <v>0.55000000000000004</v>
      </c>
      <c r="V2530" s="1">
        <v>41245</v>
      </c>
      <c r="W2530">
        <f t="shared" si="79"/>
        <v>366.56640000000004</v>
      </c>
    </row>
    <row r="2531" spans="1:23" x14ac:dyDescent="0.2">
      <c r="A2531">
        <v>2530</v>
      </c>
      <c r="B2531">
        <v>18370</v>
      </c>
      <c r="C2531" s="1">
        <v>40556</v>
      </c>
      <c r="D2531" t="s">
        <v>21</v>
      </c>
      <c r="E2531">
        <v>41</v>
      </c>
      <c r="F2531">
        <v>1475.5900000000001</v>
      </c>
      <c r="G2531">
        <v>0</v>
      </c>
      <c r="H2531" t="s">
        <v>22</v>
      </c>
      <c r="I2531">
        <v>-158.23500000000001</v>
      </c>
      <c r="J2531">
        <v>35.99</v>
      </c>
      <c r="K2531">
        <v>5</v>
      </c>
      <c r="L2531" t="s">
        <v>1196</v>
      </c>
      <c r="M2531">
        <f t="shared" si="78"/>
        <v>11</v>
      </c>
      <c r="N2531" t="s">
        <v>1905</v>
      </c>
      <c r="O2531" t="s">
        <v>673</v>
      </c>
      <c r="P2531" t="s">
        <v>33</v>
      </c>
      <c r="Q2531" t="s">
        <v>42</v>
      </c>
      <c r="R2531" t="s">
        <v>43</v>
      </c>
      <c r="S2531" t="s">
        <v>825</v>
      </c>
      <c r="T2531" t="s">
        <v>39</v>
      </c>
      <c r="U2531">
        <v>0.85</v>
      </c>
      <c r="V2531" s="1">
        <v>40560</v>
      </c>
      <c r="W2531">
        <f t="shared" si="79"/>
        <v>0</v>
      </c>
    </row>
    <row r="2532" spans="1:23" x14ac:dyDescent="0.2">
      <c r="A2532">
        <v>2531</v>
      </c>
      <c r="B2532">
        <v>18371</v>
      </c>
      <c r="C2532" s="1">
        <v>40074</v>
      </c>
      <c r="D2532" t="s">
        <v>63</v>
      </c>
      <c r="E2532">
        <v>30</v>
      </c>
      <c r="F2532">
        <v>1319.3999999999999</v>
      </c>
      <c r="G2532">
        <v>0</v>
      </c>
      <c r="H2532" t="s">
        <v>22</v>
      </c>
      <c r="I2532">
        <v>271.45</v>
      </c>
      <c r="J2532">
        <v>43.98</v>
      </c>
      <c r="K2532">
        <v>8.99</v>
      </c>
      <c r="L2532" t="s">
        <v>1837</v>
      </c>
      <c r="M2532">
        <f t="shared" si="78"/>
        <v>13</v>
      </c>
      <c r="N2532" t="s">
        <v>1905</v>
      </c>
      <c r="O2532" t="s">
        <v>673</v>
      </c>
      <c r="P2532" t="s">
        <v>60</v>
      </c>
      <c r="Q2532" t="s">
        <v>26</v>
      </c>
      <c r="R2532" t="s">
        <v>95</v>
      </c>
      <c r="S2532" t="s">
        <v>858</v>
      </c>
      <c r="T2532" t="s">
        <v>52</v>
      </c>
      <c r="U2532">
        <v>0.57999999999999996</v>
      </c>
      <c r="V2532" s="1">
        <v>40074</v>
      </c>
      <c r="W2532">
        <f t="shared" si="79"/>
        <v>0</v>
      </c>
    </row>
    <row r="2533" spans="1:23" x14ac:dyDescent="0.2">
      <c r="A2533">
        <v>2532</v>
      </c>
      <c r="B2533">
        <v>18373</v>
      </c>
      <c r="C2533" s="1">
        <v>41011</v>
      </c>
      <c r="D2533" t="s">
        <v>78</v>
      </c>
      <c r="E2533">
        <v>35</v>
      </c>
      <c r="F2533">
        <v>6608.2379999999994</v>
      </c>
      <c r="G2533">
        <v>0.09</v>
      </c>
      <c r="H2533" t="s">
        <v>22</v>
      </c>
      <c r="I2533">
        <v>2164.64</v>
      </c>
      <c r="J2533">
        <v>207.48</v>
      </c>
      <c r="K2533">
        <v>0.99</v>
      </c>
      <c r="L2533" t="s">
        <v>1495</v>
      </c>
      <c r="M2533">
        <f t="shared" si="78"/>
        <v>12</v>
      </c>
      <c r="N2533" t="s">
        <v>1595</v>
      </c>
      <c r="O2533" t="s">
        <v>1595</v>
      </c>
      <c r="P2533" t="s">
        <v>41</v>
      </c>
      <c r="Q2533" t="s">
        <v>26</v>
      </c>
      <c r="R2533" t="s">
        <v>34</v>
      </c>
      <c r="S2533" t="s">
        <v>232</v>
      </c>
      <c r="T2533" t="s">
        <v>39</v>
      </c>
      <c r="U2533">
        <v>0.55000000000000004</v>
      </c>
      <c r="V2533" s="1">
        <v>41011</v>
      </c>
      <c r="W2533">
        <f t="shared" si="79"/>
        <v>653.5619999999999</v>
      </c>
    </row>
    <row r="2534" spans="1:23" x14ac:dyDescent="0.2">
      <c r="A2534">
        <v>2533</v>
      </c>
      <c r="B2534">
        <v>18374</v>
      </c>
      <c r="C2534" s="1">
        <v>41182</v>
      </c>
      <c r="D2534" t="s">
        <v>21</v>
      </c>
      <c r="E2534">
        <v>21</v>
      </c>
      <c r="F2534">
        <v>139.1208</v>
      </c>
      <c r="G2534">
        <v>0.09</v>
      </c>
      <c r="H2534" t="s">
        <v>22</v>
      </c>
      <c r="I2534">
        <v>-32.78</v>
      </c>
      <c r="J2534">
        <v>7.28</v>
      </c>
      <c r="K2534">
        <v>5.47</v>
      </c>
      <c r="L2534" t="s">
        <v>1945</v>
      </c>
      <c r="M2534">
        <f t="shared" si="78"/>
        <v>13</v>
      </c>
      <c r="N2534" t="s">
        <v>1905</v>
      </c>
      <c r="O2534" t="s">
        <v>673</v>
      </c>
      <c r="P2534" t="s">
        <v>41</v>
      </c>
      <c r="Q2534" t="s">
        <v>26</v>
      </c>
      <c r="R2534" t="s">
        <v>61</v>
      </c>
      <c r="S2534" t="s">
        <v>1903</v>
      </c>
      <c r="T2534" t="s">
        <v>39</v>
      </c>
      <c r="U2534">
        <v>0.35</v>
      </c>
      <c r="V2534" s="1">
        <v>41184</v>
      </c>
      <c r="W2534">
        <f t="shared" si="79"/>
        <v>13.7592</v>
      </c>
    </row>
    <row r="2535" spans="1:23" x14ac:dyDescent="0.2">
      <c r="A2535">
        <v>2534</v>
      </c>
      <c r="B2535">
        <v>18375</v>
      </c>
      <c r="C2535" s="1">
        <v>40808</v>
      </c>
      <c r="D2535" t="s">
        <v>21</v>
      </c>
      <c r="E2535">
        <v>20</v>
      </c>
      <c r="F2535">
        <v>72.75</v>
      </c>
      <c r="G2535">
        <v>0.03</v>
      </c>
      <c r="H2535" t="s">
        <v>22</v>
      </c>
      <c r="I2535">
        <v>31.64</v>
      </c>
      <c r="J2535">
        <v>3.75</v>
      </c>
      <c r="K2535">
        <v>0.5</v>
      </c>
      <c r="L2535" t="s">
        <v>1687</v>
      </c>
      <c r="M2535">
        <f t="shared" si="78"/>
        <v>13</v>
      </c>
      <c r="N2535" t="s">
        <v>1595</v>
      </c>
      <c r="O2535" t="s">
        <v>1595</v>
      </c>
      <c r="P2535" t="s">
        <v>25</v>
      </c>
      <c r="Q2535" t="s">
        <v>26</v>
      </c>
      <c r="R2535" t="s">
        <v>88</v>
      </c>
      <c r="S2535" t="s">
        <v>130</v>
      </c>
      <c r="T2535" t="s">
        <v>39</v>
      </c>
      <c r="U2535">
        <v>0.37</v>
      </c>
      <c r="V2535" s="1">
        <v>40812</v>
      </c>
      <c r="W2535">
        <f t="shared" si="79"/>
        <v>2.25</v>
      </c>
    </row>
    <row r="2536" spans="1:23" x14ac:dyDescent="0.2">
      <c r="A2536">
        <v>2535</v>
      </c>
      <c r="B2536">
        <v>18400</v>
      </c>
      <c r="C2536" s="1">
        <v>40883</v>
      </c>
      <c r="D2536" t="s">
        <v>45</v>
      </c>
      <c r="E2536">
        <v>29</v>
      </c>
      <c r="F2536">
        <v>577.1724999999999</v>
      </c>
      <c r="G2536">
        <v>0.05</v>
      </c>
      <c r="H2536" t="s">
        <v>22</v>
      </c>
      <c r="I2536">
        <v>34.159999999999997</v>
      </c>
      <c r="J2536">
        <v>20.95</v>
      </c>
      <c r="K2536">
        <v>4</v>
      </c>
      <c r="L2536" t="s">
        <v>497</v>
      </c>
      <c r="M2536">
        <f t="shared" si="78"/>
        <v>12</v>
      </c>
      <c r="N2536" t="s">
        <v>1595</v>
      </c>
      <c r="O2536" t="s">
        <v>1595</v>
      </c>
      <c r="P2536" t="s">
        <v>33</v>
      </c>
      <c r="Q2536" t="s">
        <v>42</v>
      </c>
      <c r="R2536" t="s">
        <v>70</v>
      </c>
      <c r="S2536" t="s">
        <v>231</v>
      </c>
      <c r="T2536" t="s">
        <v>39</v>
      </c>
      <c r="U2536">
        <v>0.6</v>
      </c>
      <c r="V2536" s="1">
        <v>40884</v>
      </c>
      <c r="W2536">
        <f t="shared" si="79"/>
        <v>30.377499999999998</v>
      </c>
    </row>
    <row r="2537" spans="1:23" x14ac:dyDescent="0.2">
      <c r="A2537">
        <v>2536</v>
      </c>
      <c r="B2537">
        <v>18402</v>
      </c>
      <c r="C2537" s="1">
        <v>40054</v>
      </c>
      <c r="D2537" t="s">
        <v>21</v>
      </c>
      <c r="E2537">
        <v>5</v>
      </c>
      <c r="F2537">
        <v>1382.153</v>
      </c>
      <c r="G2537">
        <v>0.03</v>
      </c>
      <c r="H2537" t="s">
        <v>31</v>
      </c>
      <c r="I2537">
        <v>-224.2</v>
      </c>
      <c r="J2537">
        <v>284.98</v>
      </c>
      <c r="K2537">
        <v>69.55</v>
      </c>
      <c r="L2537" t="s">
        <v>1533</v>
      </c>
      <c r="M2537">
        <f t="shared" si="78"/>
        <v>10</v>
      </c>
      <c r="N2537" t="s">
        <v>2012</v>
      </c>
      <c r="O2537" t="s">
        <v>2012</v>
      </c>
      <c r="P2537" t="s">
        <v>41</v>
      </c>
      <c r="Q2537" t="s">
        <v>49</v>
      </c>
      <c r="R2537" t="s">
        <v>112</v>
      </c>
      <c r="S2537" t="s">
        <v>834</v>
      </c>
      <c r="T2537" t="s">
        <v>36</v>
      </c>
      <c r="U2537">
        <v>0.6</v>
      </c>
      <c r="V2537" s="1">
        <v>40061</v>
      </c>
      <c r="W2537">
        <f t="shared" si="79"/>
        <v>42.747</v>
      </c>
    </row>
    <row r="2538" spans="1:23" x14ac:dyDescent="0.2">
      <c r="A2538">
        <v>2537</v>
      </c>
      <c r="B2538">
        <v>18402</v>
      </c>
      <c r="C2538" s="1">
        <v>40054</v>
      </c>
      <c r="D2538" t="s">
        <v>21</v>
      </c>
      <c r="E2538">
        <v>3</v>
      </c>
      <c r="F2538">
        <v>38.97</v>
      </c>
      <c r="G2538">
        <v>0</v>
      </c>
      <c r="H2538" t="s">
        <v>22</v>
      </c>
      <c r="I2538">
        <v>10.49</v>
      </c>
      <c r="J2538">
        <v>12.99</v>
      </c>
      <c r="K2538">
        <v>14.37</v>
      </c>
      <c r="L2538" t="s">
        <v>1533</v>
      </c>
      <c r="M2538">
        <f t="shared" si="78"/>
        <v>10</v>
      </c>
      <c r="N2538" t="s">
        <v>2012</v>
      </c>
      <c r="O2538" t="s">
        <v>2012</v>
      </c>
      <c r="P2538" t="s">
        <v>41</v>
      </c>
      <c r="Q2538" t="s">
        <v>49</v>
      </c>
      <c r="R2538" t="s">
        <v>50</v>
      </c>
      <c r="S2538" t="s">
        <v>1129</v>
      </c>
      <c r="T2538" t="s">
        <v>29</v>
      </c>
      <c r="U2538">
        <v>0.73</v>
      </c>
      <c r="V2538" s="1">
        <v>40054</v>
      </c>
      <c r="W2538">
        <f t="shared" si="79"/>
        <v>0</v>
      </c>
    </row>
    <row r="2539" spans="1:23" x14ac:dyDescent="0.2">
      <c r="A2539">
        <v>2538</v>
      </c>
      <c r="B2539">
        <v>18405</v>
      </c>
      <c r="C2539" s="1">
        <v>39820</v>
      </c>
      <c r="D2539" t="s">
        <v>63</v>
      </c>
      <c r="E2539">
        <v>30</v>
      </c>
      <c r="F2539">
        <v>572.75400000000002</v>
      </c>
      <c r="G2539">
        <v>0.09</v>
      </c>
      <c r="H2539" t="s">
        <v>56</v>
      </c>
      <c r="I2539">
        <v>60.273499999999999</v>
      </c>
      <c r="J2539">
        <v>20.98</v>
      </c>
      <c r="K2539">
        <v>8.83</v>
      </c>
      <c r="L2539" t="s">
        <v>1295</v>
      </c>
      <c r="M2539">
        <f t="shared" si="78"/>
        <v>15</v>
      </c>
      <c r="N2539" t="s">
        <v>1123</v>
      </c>
      <c r="O2539" t="s">
        <v>1123</v>
      </c>
      <c r="P2539" t="s">
        <v>33</v>
      </c>
      <c r="Q2539" t="s">
        <v>26</v>
      </c>
      <c r="R2539" t="s">
        <v>37</v>
      </c>
      <c r="S2539" t="s">
        <v>475</v>
      </c>
      <c r="T2539" t="s">
        <v>39</v>
      </c>
      <c r="U2539">
        <v>0.37</v>
      </c>
      <c r="V2539" s="1">
        <v>39822</v>
      </c>
      <c r="W2539">
        <f t="shared" si="79"/>
        <v>56.645999999999994</v>
      </c>
    </row>
    <row r="2540" spans="1:23" x14ac:dyDescent="0.2">
      <c r="A2540">
        <v>2539</v>
      </c>
      <c r="B2540">
        <v>18405</v>
      </c>
      <c r="C2540" s="1">
        <v>39820</v>
      </c>
      <c r="D2540" t="s">
        <v>63</v>
      </c>
      <c r="E2540">
        <v>2</v>
      </c>
      <c r="F2540">
        <v>143.52120000000002</v>
      </c>
      <c r="G2540">
        <v>0.03</v>
      </c>
      <c r="H2540" t="s">
        <v>22</v>
      </c>
      <c r="I2540">
        <v>-263.08999999999997</v>
      </c>
      <c r="J2540">
        <v>73.98</v>
      </c>
      <c r="K2540">
        <v>14.52</v>
      </c>
      <c r="L2540" t="s">
        <v>1295</v>
      </c>
      <c r="M2540">
        <f t="shared" si="78"/>
        <v>15</v>
      </c>
      <c r="N2540" t="s">
        <v>1123</v>
      </c>
      <c r="O2540" t="s">
        <v>1123</v>
      </c>
      <c r="P2540" t="s">
        <v>33</v>
      </c>
      <c r="Q2540" t="s">
        <v>42</v>
      </c>
      <c r="R2540" t="s">
        <v>70</v>
      </c>
      <c r="S2540" t="s">
        <v>822</v>
      </c>
      <c r="T2540" t="s">
        <v>39</v>
      </c>
      <c r="U2540">
        <v>0.65</v>
      </c>
      <c r="V2540" s="1">
        <v>39823</v>
      </c>
      <c r="W2540">
        <f t="shared" si="79"/>
        <v>4.4387999999999996</v>
      </c>
    </row>
    <row r="2541" spans="1:23" x14ac:dyDescent="0.2">
      <c r="A2541">
        <v>2540</v>
      </c>
      <c r="B2541">
        <v>18432</v>
      </c>
      <c r="C2541" s="1">
        <v>40614</v>
      </c>
      <c r="D2541" t="s">
        <v>30</v>
      </c>
      <c r="E2541">
        <v>42</v>
      </c>
      <c r="F2541">
        <v>429.00479999999999</v>
      </c>
      <c r="G2541">
        <v>0.04</v>
      </c>
      <c r="H2541" t="s">
        <v>22</v>
      </c>
      <c r="I2541">
        <v>1.1599999999999999</v>
      </c>
      <c r="J2541">
        <v>10.64</v>
      </c>
      <c r="K2541">
        <v>5.16</v>
      </c>
      <c r="L2541" t="s">
        <v>1002</v>
      </c>
      <c r="M2541">
        <f t="shared" si="78"/>
        <v>12</v>
      </c>
      <c r="N2541" t="s">
        <v>974</v>
      </c>
      <c r="O2541" t="s">
        <v>512</v>
      </c>
      <c r="P2541" t="s">
        <v>41</v>
      </c>
      <c r="Q2541" t="s">
        <v>49</v>
      </c>
      <c r="R2541" t="s">
        <v>50</v>
      </c>
      <c r="S2541" t="s">
        <v>593</v>
      </c>
      <c r="T2541" t="s">
        <v>39</v>
      </c>
      <c r="U2541">
        <v>0.56999999999999995</v>
      </c>
      <c r="V2541" s="1">
        <v>40614</v>
      </c>
      <c r="W2541">
        <f t="shared" si="79"/>
        <v>17.8752</v>
      </c>
    </row>
    <row r="2542" spans="1:23" x14ac:dyDescent="0.2">
      <c r="A2542">
        <v>2541</v>
      </c>
      <c r="B2542">
        <v>18432</v>
      </c>
      <c r="C2542" s="1">
        <v>40614</v>
      </c>
      <c r="D2542" t="s">
        <v>30</v>
      </c>
      <c r="E2542">
        <v>15</v>
      </c>
      <c r="F2542">
        <v>194.67000000000002</v>
      </c>
      <c r="G2542">
        <v>0.1</v>
      </c>
      <c r="H2542" t="s">
        <v>56</v>
      </c>
      <c r="I2542">
        <v>-24.91</v>
      </c>
      <c r="J2542">
        <v>14.42</v>
      </c>
      <c r="K2542">
        <v>6.75</v>
      </c>
      <c r="L2542" t="s">
        <v>1002</v>
      </c>
      <c r="M2542">
        <f t="shared" si="78"/>
        <v>12</v>
      </c>
      <c r="N2542" t="s">
        <v>974</v>
      </c>
      <c r="O2542" t="s">
        <v>512</v>
      </c>
      <c r="P2542" t="s">
        <v>41</v>
      </c>
      <c r="Q2542" t="s">
        <v>26</v>
      </c>
      <c r="R2542" t="s">
        <v>34</v>
      </c>
      <c r="S2542" t="s">
        <v>1036</v>
      </c>
      <c r="T2542" t="s">
        <v>48</v>
      </c>
      <c r="U2542">
        <v>0.52</v>
      </c>
      <c r="V2542" s="1">
        <v>40614</v>
      </c>
      <c r="W2542">
        <f t="shared" si="79"/>
        <v>21.630000000000003</v>
      </c>
    </row>
    <row r="2543" spans="1:23" x14ac:dyDescent="0.2">
      <c r="A2543">
        <v>2542</v>
      </c>
      <c r="B2543">
        <v>18432</v>
      </c>
      <c r="C2543" s="1">
        <v>40614</v>
      </c>
      <c r="D2543" t="s">
        <v>30</v>
      </c>
      <c r="E2543">
        <v>5</v>
      </c>
      <c r="F2543">
        <v>1287.126</v>
      </c>
      <c r="G2543">
        <v>0.08</v>
      </c>
      <c r="H2543" t="s">
        <v>31</v>
      </c>
      <c r="I2543">
        <v>-126.34</v>
      </c>
      <c r="J2543">
        <v>279.81</v>
      </c>
      <c r="K2543">
        <v>23.19</v>
      </c>
      <c r="L2543" t="s">
        <v>1002</v>
      </c>
      <c r="M2543">
        <f t="shared" si="78"/>
        <v>12</v>
      </c>
      <c r="N2543" t="s">
        <v>974</v>
      </c>
      <c r="O2543" t="s">
        <v>512</v>
      </c>
      <c r="P2543" t="s">
        <v>41</v>
      </c>
      <c r="Q2543" t="s">
        <v>26</v>
      </c>
      <c r="R2543" t="s">
        <v>34</v>
      </c>
      <c r="S2543" t="s">
        <v>494</v>
      </c>
      <c r="T2543" t="s">
        <v>36</v>
      </c>
      <c r="U2543">
        <v>0.59</v>
      </c>
      <c r="V2543" s="1">
        <v>40616</v>
      </c>
      <c r="W2543">
        <f t="shared" si="79"/>
        <v>111.92399999999999</v>
      </c>
    </row>
    <row r="2544" spans="1:23" x14ac:dyDescent="0.2">
      <c r="A2544">
        <v>2543</v>
      </c>
      <c r="B2544">
        <v>18432</v>
      </c>
      <c r="C2544" s="1">
        <v>40614</v>
      </c>
      <c r="D2544" t="s">
        <v>30</v>
      </c>
      <c r="E2544">
        <v>12</v>
      </c>
      <c r="F2544">
        <v>68.678399999999996</v>
      </c>
      <c r="G2544">
        <v>0.02</v>
      </c>
      <c r="H2544" t="s">
        <v>56</v>
      </c>
      <c r="I2544">
        <v>20.440000000000001</v>
      </c>
      <c r="J2544">
        <v>5.84</v>
      </c>
      <c r="K2544">
        <v>0.83</v>
      </c>
      <c r="L2544" t="s">
        <v>1002</v>
      </c>
      <c r="M2544">
        <f t="shared" si="78"/>
        <v>12</v>
      </c>
      <c r="N2544" t="s">
        <v>974</v>
      </c>
      <c r="O2544" t="s">
        <v>512</v>
      </c>
      <c r="P2544" t="s">
        <v>41</v>
      </c>
      <c r="Q2544" t="s">
        <v>26</v>
      </c>
      <c r="R2544" t="s">
        <v>95</v>
      </c>
      <c r="S2544" t="s">
        <v>1037</v>
      </c>
      <c r="T2544" t="s">
        <v>68</v>
      </c>
      <c r="U2544">
        <v>0.49</v>
      </c>
      <c r="V2544" s="1">
        <v>40616</v>
      </c>
      <c r="W2544">
        <f t="shared" si="79"/>
        <v>1.4016</v>
      </c>
    </row>
    <row r="2545" spans="1:23" x14ac:dyDescent="0.2">
      <c r="A2545">
        <v>2544</v>
      </c>
      <c r="B2545">
        <v>18464</v>
      </c>
      <c r="C2545" s="1">
        <v>40996</v>
      </c>
      <c r="D2545" t="s">
        <v>30</v>
      </c>
      <c r="E2545">
        <v>27</v>
      </c>
      <c r="F2545">
        <v>4788.7308000000003</v>
      </c>
      <c r="G2545">
        <v>0.02</v>
      </c>
      <c r="H2545" t="s">
        <v>31</v>
      </c>
      <c r="I2545">
        <v>253.14</v>
      </c>
      <c r="J2545">
        <v>180.98</v>
      </c>
      <c r="K2545">
        <v>55.24</v>
      </c>
      <c r="L2545" t="s">
        <v>1038</v>
      </c>
      <c r="M2545">
        <f t="shared" si="78"/>
        <v>10</v>
      </c>
      <c r="N2545" t="s">
        <v>974</v>
      </c>
      <c r="O2545" t="s">
        <v>512</v>
      </c>
      <c r="P2545" t="s">
        <v>25</v>
      </c>
      <c r="Q2545" t="s">
        <v>26</v>
      </c>
      <c r="R2545" t="s">
        <v>34</v>
      </c>
      <c r="S2545" t="s">
        <v>550</v>
      </c>
      <c r="T2545" t="s">
        <v>36</v>
      </c>
      <c r="U2545">
        <v>0.56999999999999995</v>
      </c>
      <c r="V2545" s="1">
        <v>40998</v>
      </c>
      <c r="W2545">
        <f t="shared" si="79"/>
        <v>97.729200000000006</v>
      </c>
    </row>
    <row r="2546" spans="1:23" x14ac:dyDescent="0.2">
      <c r="A2546">
        <v>2545</v>
      </c>
      <c r="B2546">
        <v>18464</v>
      </c>
      <c r="C2546" s="1">
        <v>40996</v>
      </c>
      <c r="D2546" t="s">
        <v>30</v>
      </c>
      <c r="E2546">
        <v>37</v>
      </c>
      <c r="F2546">
        <v>5530.3973999999989</v>
      </c>
      <c r="G2546">
        <v>0.01</v>
      </c>
      <c r="H2546" t="s">
        <v>31</v>
      </c>
      <c r="I2546">
        <v>-345.92</v>
      </c>
      <c r="J2546">
        <v>150.97999999999999</v>
      </c>
      <c r="K2546">
        <v>66.27</v>
      </c>
      <c r="L2546" t="s">
        <v>1038</v>
      </c>
      <c r="M2546">
        <f t="shared" si="78"/>
        <v>10</v>
      </c>
      <c r="N2546" t="s">
        <v>974</v>
      </c>
      <c r="O2546" t="s">
        <v>512</v>
      </c>
      <c r="P2546" t="s">
        <v>25</v>
      </c>
      <c r="Q2546" t="s">
        <v>49</v>
      </c>
      <c r="R2546" t="s">
        <v>80</v>
      </c>
      <c r="S2546" t="s">
        <v>325</v>
      </c>
      <c r="T2546" t="s">
        <v>82</v>
      </c>
      <c r="U2546">
        <v>0.65</v>
      </c>
      <c r="V2546" s="1">
        <v>40996</v>
      </c>
      <c r="W2546">
        <f t="shared" si="79"/>
        <v>55.862599999999993</v>
      </c>
    </row>
    <row r="2547" spans="1:23" x14ac:dyDescent="0.2">
      <c r="A2547">
        <v>2546</v>
      </c>
      <c r="B2547">
        <v>18464</v>
      </c>
      <c r="C2547" s="1">
        <v>40996</v>
      </c>
      <c r="D2547" t="s">
        <v>30</v>
      </c>
      <c r="E2547">
        <v>31</v>
      </c>
      <c r="F2547">
        <v>189.95250000000001</v>
      </c>
      <c r="G2547">
        <v>0.05</v>
      </c>
      <c r="H2547" t="s">
        <v>22</v>
      </c>
      <c r="I2547">
        <v>80.069999999999993</v>
      </c>
      <c r="J2547">
        <v>6.45</v>
      </c>
      <c r="K2547">
        <v>1.34</v>
      </c>
      <c r="L2547" t="s">
        <v>1038</v>
      </c>
      <c r="M2547">
        <f t="shared" si="78"/>
        <v>10</v>
      </c>
      <c r="N2547" t="s">
        <v>974</v>
      </c>
      <c r="O2547" t="s">
        <v>512</v>
      </c>
      <c r="P2547" t="s">
        <v>25</v>
      </c>
      <c r="Q2547" t="s">
        <v>26</v>
      </c>
      <c r="R2547" t="s">
        <v>61</v>
      </c>
      <c r="S2547" t="s">
        <v>1039</v>
      </c>
      <c r="T2547" t="s">
        <v>68</v>
      </c>
      <c r="U2547">
        <v>0.36</v>
      </c>
      <c r="V2547" s="1">
        <v>40998</v>
      </c>
      <c r="W2547">
        <f t="shared" si="79"/>
        <v>9.9975000000000023</v>
      </c>
    </row>
    <row r="2548" spans="1:23" x14ac:dyDescent="0.2">
      <c r="A2548">
        <v>2547</v>
      </c>
      <c r="B2548">
        <v>18464</v>
      </c>
      <c r="C2548" s="1">
        <v>40996</v>
      </c>
      <c r="D2548" t="s">
        <v>30</v>
      </c>
      <c r="E2548">
        <v>41</v>
      </c>
      <c r="F2548">
        <v>76.715099999999993</v>
      </c>
      <c r="G2548">
        <v>0.01</v>
      </c>
      <c r="H2548" t="s">
        <v>22</v>
      </c>
      <c r="I2548">
        <v>-18.72</v>
      </c>
      <c r="J2548">
        <v>1.89</v>
      </c>
      <c r="K2548">
        <v>0.76</v>
      </c>
      <c r="L2548" t="s">
        <v>1038</v>
      </c>
      <c r="M2548">
        <f t="shared" si="78"/>
        <v>10</v>
      </c>
      <c r="N2548" t="s">
        <v>974</v>
      </c>
      <c r="O2548" t="s">
        <v>512</v>
      </c>
      <c r="P2548" t="s">
        <v>25</v>
      </c>
      <c r="Q2548" t="s">
        <v>26</v>
      </c>
      <c r="R2548" t="s">
        <v>66</v>
      </c>
      <c r="S2548" t="s">
        <v>177</v>
      </c>
      <c r="T2548" t="s">
        <v>68</v>
      </c>
      <c r="U2548">
        <v>0.83</v>
      </c>
      <c r="V2548" s="1">
        <v>40998</v>
      </c>
      <c r="W2548">
        <f t="shared" si="79"/>
        <v>0.77489999999999992</v>
      </c>
    </row>
    <row r="2549" spans="1:23" x14ac:dyDescent="0.2">
      <c r="A2549">
        <v>2548</v>
      </c>
      <c r="B2549">
        <v>18465</v>
      </c>
      <c r="C2549" s="1">
        <v>40283</v>
      </c>
      <c r="D2549" t="s">
        <v>30</v>
      </c>
      <c r="E2549">
        <v>12</v>
      </c>
      <c r="F2549">
        <v>737.0100000000001</v>
      </c>
      <c r="G2549">
        <v>0.05</v>
      </c>
      <c r="H2549" t="s">
        <v>22</v>
      </c>
      <c r="I2549">
        <v>-353.71</v>
      </c>
      <c r="J2549">
        <v>64.650000000000006</v>
      </c>
      <c r="K2549">
        <v>35</v>
      </c>
      <c r="L2549" t="s">
        <v>1751</v>
      </c>
      <c r="M2549">
        <f t="shared" si="78"/>
        <v>15</v>
      </c>
      <c r="N2549" t="s">
        <v>1123</v>
      </c>
      <c r="O2549" t="s">
        <v>1123</v>
      </c>
      <c r="P2549" t="s">
        <v>25</v>
      </c>
      <c r="Q2549" t="s">
        <v>26</v>
      </c>
      <c r="R2549" t="s">
        <v>27</v>
      </c>
      <c r="S2549" t="s">
        <v>1060</v>
      </c>
      <c r="T2549" t="s">
        <v>29</v>
      </c>
      <c r="U2549">
        <v>0.8</v>
      </c>
      <c r="V2549" s="1">
        <v>40285</v>
      </c>
      <c r="W2549">
        <f t="shared" si="79"/>
        <v>38.790000000000006</v>
      </c>
    </row>
    <row r="2550" spans="1:23" x14ac:dyDescent="0.2">
      <c r="A2550">
        <v>2549</v>
      </c>
      <c r="B2550">
        <v>18466</v>
      </c>
      <c r="C2550" s="1">
        <v>41050</v>
      </c>
      <c r="D2550" t="s">
        <v>21</v>
      </c>
      <c r="E2550">
        <v>25</v>
      </c>
      <c r="F2550">
        <v>252.29750000000001</v>
      </c>
      <c r="G2550">
        <v>0.09</v>
      </c>
      <c r="H2550" t="s">
        <v>22</v>
      </c>
      <c r="I2550">
        <v>16.920000000000002</v>
      </c>
      <c r="J2550">
        <v>11.09</v>
      </c>
      <c r="K2550">
        <v>5.25</v>
      </c>
      <c r="L2550" t="s">
        <v>1533</v>
      </c>
      <c r="M2550">
        <f t="shared" si="78"/>
        <v>10</v>
      </c>
      <c r="N2550" t="s">
        <v>2012</v>
      </c>
      <c r="O2550" t="s">
        <v>2012</v>
      </c>
      <c r="P2550" t="s">
        <v>41</v>
      </c>
      <c r="Q2550" t="s">
        <v>26</v>
      </c>
      <c r="R2550" t="s">
        <v>76</v>
      </c>
      <c r="S2550" t="s">
        <v>791</v>
      </c>
      <c r="T2550" t="s">
        <v>39</v>
      </c>
      <c r="U2550">
        <v>0.36</v>
      </c>
      <c r="V2550" s="1">
        <v>41059</v>
      </c>
      <c r="W2550">
        <f t="shared" si="79"/>
        <v>24.952500000000001</v>
      </c>
    </row>
    <row r="2551" spans="1:23" x14ac:dyDescent="0.2">
      <c r="A2551">
        <v>2550</v>
      </c>
      <c r="B2551">
        <v>18466</v>
      </c>
      <c r="C2551" s="1">
        <v>41050</v>
      </c>
      <c r="D2551" t="s">
        <v>21</v>
      </c>
      <c r="E2551">
        <v>24</v>
      </c>
      <c r="F2551">
        <v>2671.0175999999997</v>
      </c>
      <c r="G2551">
        <v>0.08</v>
      </c>
      <c r="H2551" t="s">
        <v>56</v>
      </c>
      <c r="I2551">
        <v>994.31</v>
      </c>
      <c r="J2551">
        <v>120.97</v>
      </c>
      <c r="K2551">
        <v>7.11</v>
      </c>
      <c r="L2551" t="s">
        <v>1533</v>
      </c>
      <c r="M2551">
        <f t="shared" si="78"/>
        <v>10</v>
      </c>
      <c r="N2551" t="s">
        <v>2012</v>
      </c>
      <c r="O2551" t="s">
        <v>2012</v>
      </c>
      <c r="P2551" t="s">
        <v>41</v>
      </c>
      <c r="Q2551" t="s">
        <v>42</v>
      </c>
      <c r="R2551" t="s">
        <v>210</v>
      </c>
      <c r="S2551" t="s">
        <v>211</v>
      </c>
      <c r="T2551" t="s">
        <v>48</v>
      </c>
      <c r="U2551">
        <v>0.36</v>
      </c>
      <c r="V2551" s="1">
        <v>41050</v>
      </c>
      <c r="W2551">
        <f t="shared" si="79"/>
        <v>232.26239999999999</v>
      </c>
    </row>
    <row r="2552" spans="1:23" x14ac:dyDescent="0.2">
      <c r="A2552">
        <v>2551</v>
      </c>
      <c r="B2552">
        <v>18471</v>
      </c>
      <c r="C2552" s="1">
        <v>39863</v>
      </c>
      <c r="D2552" t="s">
        <v>45</v>
      </c>
      <c r="E2552">
        <v>37</v>
      </c>
      <c r="F2552">
        <v>221.26000000000002</v>
      </c>
      <c r="G2552">
        <v>0</v>
      </c>
      <c r="H2552" t="s">
        <v>22</v>
      </c>
      <c r="I2552">
        <v>46.41</v>
      </c>
      <c r="J2552">
        <v>5.98</v>
      </c>
      <c r="K2552">
        <v>0.96</v>
      </c>
      <c r="L2552" t="s">
        <v>715</v>
      </c>
      <c r="M2552">
        <f t="shared" si="78"/>
        <v>13</v>
      </c>
      <c r="N2552" t="s">
        <v>703</v>
      </c>
      <c r="O2552" t="s">
        <v>704</v>
      </c>
      <c r="P2552" t="s">
        <v>41</v>
      </c>
      <c r="Q2552" t="s">
        <v>26</v>
      </c>
      <c r="R2552" t="s">
        <v>95</v>
      </c>
      <c r="S2552" t="s">
        <v>749</v>
      </c>
      <c r="T2552" t="s">
        <v>68</v>
      </c>
      <c r="U2552">
        <v>0.6</v>
      </c>
      <c r="V2552" s="1">
        <v>39864</v>
      </c>
      <c r="W2552">
        <f t="shared" si="79"/>
        <v>0</v>
      </c>
    </row>
    <row r="2553" spans="1:23" x14ac:dyDescent="0.2">
      <c r="A2553">
        <v>2552</v>
      </c>
      <c r="B2553">
        <v>18471</v>
      </c>
      <c r="C2553" s="1">
        <v>39863</v>
      </c>
      <c r="D2553" t="s">
        <v>45</v>
      </c>
      <c r="E2553">
        <v>4</v>
      </c>
      <c r="F2553">
        <v>8.1536000000000008</v>
      </c>
      <c r="G2553">
        <v>0.02</v>
      </c>
      <c r="H2553" t="s">
        <v>22</v>
      </c>
      <c r="I2553">
        <v>-8.02</v>
      </c>
      <c r="J2553">
        <v>2.08</v>
      </c>
      <c r="K2553">
        <v>2.56</v>
      </c>
      <c r="L2553" t="s">
        <v>715</v>
      </c>
      <c r="M2553">
        <f t="shared" si="78"/>
        <v>13</v>
      </c>
      <c r="N2553" t="s">
        <v>703</v>
      </c>
      <c r="O2553" t="s">
        <v>704</v>
      </c>
      <c r="P2553" t="s">
        <v>41</v>
      </c>
      <c r="Q2553" t="s">
        <v>26</v>
      </c>
      <c r="R2553" t="s">
        <v>150</v>
      </c>
      <c r="S2553" t="s">
        <v>750</v>
      </c>
      <c r="T2553" t="s">
        <v>52</v>
      </c>
      <c r="U2553">
        <v>0.55000000000000004</v>
      </c>
      <c r="V2553" s="1">
        <v>39864</v>
      </c>
      <c r="W2553">
        <f t="shared" si="79"/>
        <v>0.16640000000000002</v>
      </c>
    </row>
    <row r="2554" spans="1:23" x14ac:dyDescent="0.2">
      <c r="A2554">
        <v>2553</v>
      </c>
      <c r="B2554">
        <v>18471</v>
      </c>
      <c r="C2554" s="1">
        <v>39863</v>
      </c>
      <c r="D2554" t="s">
        <v>45</v>
      </c>
      <c r="E2554">
        <v>29</v>
      </c>
      <c r="F2554">
        <v>169.95160000000001</v>
      </c>
      <c r="G2554">
        <v>0.02</v>
      </c>
      <c r="H2554" t="s">
        <v>22</v>
      </c>
      <c r="I2554">
        <v>-47.12</v>
      </c>
      <c r="J2554">
        <v>5.98</v>
      </c>
      <c r="K2554">
        <v>5.46</v>
      </c>
      <c r="L2554" t="s">
        <v>715</v>
      </c>
      <c r="M2554">
        <f t="shared" si="78"/>
        <v>13</v>
      </c>
      <c r="N2554" t="s">
        <v>703</v>
      </c>
      <c r="O2554" t="s">
        <v>704</v>
      </c>
      <c r="P2554" t="s">
        <v>41</v>
      </c>
      <c r="Q2554" t="s">
        <v>26</v>
      </c>
      <c r="R2554" t="s">
        <v>61</v>
      </c>
      <c r="S2554" t="s">
        <v>751</v>
      </c>
      <c r="T2554" t="s">
        <v>39</v>
      </c>
      <c r="U2554">
        <v>0.36</v>
      </c>
      <c r="V2554" s="1">
        <v>39864</v>
      </c>
      <c r="W2554">
        <f t="shared" si="79"/>
        <v>3.4684000000000004</v>
      </c>
    </row>
    <row r="2555" spans="1:23" x14ac:dyDescent="0.2">
      <c r="A2555">
        <v>2554</v>
      </c>
      <c r="B2555">
        <v>18496</v>
      </c>
      <c r="C2555" s="1">
        <v>39948</v>
      </c>
      <c r="D2555" t="s">
        <v>30</v>
      </c>
      <c r="E2555">
        <v>30</v>
      </c>
      <c r="F2555">
        <v>920.10599999999999</v>
      </c>
      <c r="G2555">
        <v>0.01</v>
      </c>
      <c r="H2555" t="s">
        <v>22</v>
      </c>
      <c r="I2555">
        <v>46.29</v>
      </c>
      <c r="J2555">
        <v>30.98</v>
      </c>
      <c r="K2555">
        <v>6.5</v>
      </c>
      <c r="L2555" t="s">
        <v>2113</v>
      </c>
      <c r="M2555">
        <f t="shared" si="78"/>
        <v>10</v>
      </c>
      <c r="N2555" t="s">
        <v>2073</v>
      </c>
      <c r="O2555" t="s">
        <v>704</v>
      </c>
      <c r="P2555" t="s">
        <v>41</v>
      </c>
      <c r="Q2555" t="s">
        <v>42</v>
      </c>
      <c r="R2555" t="s">
        <v>70</v>
      </c>
      <c r="S2555" t="s">
        <v>601</v>
      </c>
      <c r="T2555" t="s">
        <v>39</v>
      </c>
      <c r="U2555">
        <v>0.64</v>
      </c>
      <c r="V2555" s="1">
        <v>39949</v>
      </c>
      <c r="W2555">
        <f t="shared" si="79"/>
        <v>9.2940000000000005</v>
      </c>
    </row>
    <row r="2556" spans="1:23" x14ac:dyDescent="0.2">
      <c r="A2556">
        <v>2555</v>
      </c>
      <c r="B2556">
        <v>18496</v>
      </c>
      <c r="C2556" s="1">
        <v>39948</v>
      </c>
      <c r="D2556" t="s">
        <v>30</v>
      </c>
      <c r="E2556">
        <v>29</v>
      </c>
      <c r="F2556">
        <v>1176.8229000000001</v>
      </c>
      <c r="G2556">
        <v>0.01</v>
      </c>
      <c r="H2556" t="s">
        <v>22</v>
      </c>
      <c r="I2556">
        <v>177.79</v>
      </c>
      <c r="J2556">
        <v>40.99</v>
      </c>
      <c r="K2556">
        <v>19.989999999999998</v>
      </c>
      <c r="L2556" t="s">
        <v>2113</v>
      </c>
      <c r="M2556">
        <f t="shared" si="78"/>
        <v>10</v>
      </c>
      <c r="N2556" t="s">
        <v>2073</v>
      </c>
      <c r="O2556" t="s">
        <v>704</v>
      </c>
      <c r="P2556" t="s">
        <v>41</v>
      </c>
      <c r="Q2556" t="s">
        <v>26</v>
      </c>
      <c r="R2556" t="s">
        <v>61</v>
      </c>
      <c r="S2556" t="s">
        <v>105</v>
      </c>
      <c r="T2556" t="s">
        <v>39</v>
      </c>
      <c r="U2556">
        <v>0.36</v>
      </c>
      <c r="V2556" s="1">
        <v>39951</v>
      </c>
      <c r="W2556">
        <f t="shared" si="79"/>
        <v>11.8871</v>
      </c>
    </row>
    <row r="2557" spans="1:23" x14ac:dyDescent="0.2">
      <c r="A2557">
        <v>2556</v>
      </c>
      <c r="B2557">
        <v>18500</v>
      </c>
      <c r="C2557" s="1">
        <v>40950</v>
      </c>
      <c r="D2557" t="s">
        <v>63</v>
      </c>
      <c r="E2557">
        <v>44</v>
      </c>
      <c r="F2557">
        <v>2353.5072</v>
      </c>
      <c r="G2557">
        <v>0.08</v>
      </c>
      <c r="H2557" t="s">
        <v>31</v>
      </c>
      <c r="I2557">
        <v>-779.81</v>
      </c>
      <c r="J2557">
        <v>58.14</v>
      </c>
      <c r="K2557">
        <v>36.61</v>
      </c>
      <c r="L2557" t="s">
        <v>1985</v>
      </c>
      <c r="M2557">
        <f t="shared" si="78"/>
        <v>13</v>
      </c>
      <c r="N2557" t="s">
        <v>1905</v>
      </c>
      <c r="O2557" t="s">
        <v>673</v>
      </c>
      <c r="P2557" t="s">
        <v>25</v>
      </c>
      <c r="Q2557" t="s">
        <v>49</v>
      </c>
      <c r="R2557" t="s">
        <v>80</v>
      </c>
      <c r="S2557" t="s">
        <v>233</v>
      </c>
      <c r="T2557" t="s">
        <v>82</v>
      </c>
      <c r="U2557">
        <v>0.61</v>
      </c>
      <c r="V2557" s="1">
        <v>40951</v>
      </c>
      <c r="W2557">
        <f t="shared" si="79"/>
        <v>204.65279999999998</v>
      </c>
    </row>
    <row r="2558" spans="1:23" x14ac:dyDescent="0.2">
      <c r="A2558">
        <v>2557</v>
      </c>
      <c r="B2558">
        <v>18500</v>
      </c>
      <c r="C2558" s="1">
        <v>40950</v>
      </c>
      <c r="D2558" t="s">
        <v>63</v>
      </c>
      <c r="E2558">
        <v>30</v>
      </c>
      <c r="F2558">
        <v>969.61199999999985</v>
      </c>
      <c r="G2558">
        <v>0.02</v>
      </c>
      <c r="H2558" t="s">
        <v>22</v>
      </c>
      <c r="I2558">
        <v>-19.27</v>
      </c>
      <c r="J2558">
        <v>32.979999999999997</v>
      </c>
      <c r="K2558">
        <v>5.5</v>
      </c>
      <c r="L2558" t="s">
        <v>1985</v>
      </c>
      <c r="M2558">
        <f t="shared" si="78"/>
        <v>13</v>
      </c>
      <c r="N2558" t="s">
        <v>1905</v>
      </c>
      <c r="O2558" t="s">
        <v>673</v>
      </c>
      <c r="P2558" t="s">
        <v>25</v>
      </c>
      <c r="Q2558" t="s">
        <v>42</v>
      </c>
      <c r="R2558" t="s">
        <v>70</v>
      </c>
      <c r="S2558" t="s">
        <v>403</v>
      </c>
      <c r="T2558" t="s">
        <v>39</v>
      </c>
      <c r="U2558">
        <v>0.75</v>
      </c>
      <c r="V2558" s="1">
        <v>40951</v>
      </c>
      <c r="W2558">
        <f t="shared" si="79"/>
        <v>19.787999999999997</v>
      </c>
    </row>
    <row r="2559" spans="1:23" x14ac:dyDescent="0.2">
      <c r="A2559">
        <v>2558</v>
      </c>
      <c r="B2559">
        <v>18500</v>
      </c>
      <c r="C2559" s="1">
        <v>40950</v>
      </c>
      <c r="D2559" t="s">
        <v>63</v>
      </c>
      <c r="E2559">
        <v>30</v>
      </c>
      <c r="F2559">
        <v>2405.1060000000002</v>
      </c>
      <c r="G2559">
        <v>0.01</v>
      </c>
      <c r="H2559" t="s">
        <v>22</v>
      </c>
      <c r="I2559">
        <v>-643.46</v>
      </c>
      <c r="J2559">
        <v>80.98</v>
      </c>
      <c r="K2559">
        <v>35</v>
      </c>
      <c r="L2559" t="s">
        <v>1985</v>
      </c>
      <c r="M2559">
        <f t="shared" si="78"/>
        <v>13</v>
      </c>
      <c r="N2559" t="s">
        <v>1905</v>
      </c>
      <c r="O2559" t="s">
        <v>673</v>
      </c>
      <c r="P2559" t="s">
        <v>25</v>
      </c>
      <c r="Q2559" t="s">
        <v>26</v>
      </c>
      <c r="R2559" t="s">
        <v>27</v>
      </c>
      <c r="S2559" t="s">
        <v>171</v>
      </c>
      <c r="T2559" t="s">
        <v>29</v>
      </c>
      <c r="U2559">
        <v>0.81</v>
      </c>
      <c r="V2559" s="1">
        <v>40952</v>
      </c>
      <c r="W2559">
        <f t="shared" si="79"/>
        <v>24.294</v>
      </c>
    </row>
    <row r="2560" spans="1:23" x14ac:dyDescent="0.2">
      <c r="A2560">
        <v>2559</v>
      </c>
      <c r="B2560">
        <v>18503</v>
      </c>
      <c r="C2560" s="1">
        <v>40668</v>
      </c>
      <c r="D2560" t="s">
        <v>45</v>
      </c>
      <c r="E2560">
        <v>46</v>
      </c>
      <c r="F2560">
        <v>6489.9790000000003</v>
      </c>
      <c r="G2560">
        <v>0.03</v>
      </c>
      <c r="H2560" t="s">
        <v>31</v>
      </c>
      <c r="I2560">
        <v>1487.94</v>
      </c>
      <c r="J2560">
        <v>145.44999999999999</v>
      </c>
      <c r="K2560">
        <v>17.850000000000001</v>
      </c>
      <c r="L2560" t="s">
        <v>1699</v>
      </c>
      <c r="M2560">
        <f t="shared" si="78"/>
        <v>11</v>
      </c>
      <c r="N2560" t="s">
        <v>2073</v>
      </c>
      <c r="O2560" t="s">
        <v>704</v>
      </c>
      <c r="P2560" t="s">
        <v>33</v>
      </c>
      <c r="Q2560" t="s">
        <v>42</v>
      </c>
      <c r="R2560" t="s">
        <v>210</v>
      </c>
      <c r="S2560" t="s">
        <v>234</v>
      </c>
      <c r="T2560" t="s">
        <v>36</v>
      </c>
      <c r="U2560">
        <v>0.56000000000000005</v>
      </c>
      <c r="V2560" s="1">
        <v>40670</v>
      </c>
      <c r="W2560">
        <f t="shared" si="79"/>
        <v>200.72099999999998</v>
      </c>
    </row>
    <row r="2561" spans="1:23" x14ac:dyDescent="0.2">
      <c r="A2561">
        <v>2560</v>
      </c>
      <c r="B2561">
        <v>18503</v>
      </c>
      <c r="C2561" s="1">
        <v>40668</v>
      </c>
      <c r="D2561" t="s">
        <v>45</v>
      </c>
      <c r="E2561">
        <v>13</v>
      </c>
      <c r="F2561">
        <v>1050.7977999999998</v>
      </c>
      <c r="G2561">
        <v>0.06</v>
      </c>
      <c r="H2561" t="s">
        <v>22</v>
      </c>
      <c r="I2561">
        <v>-23.925000000000001</v>
      </c>
      <c r="J2561">
        <v>85.99</v>
      </c>
      <c r="K2561">
        <v>2.79</v>
      </c>
      <c r="L2561" t="s">
        <v>1699</v>
      </c>
      <c r="M2561">
        <f t="shared" si="78"/>
        <v>11</v>
      </c>
      <c r="N2561" t="s">
        <v>2073</v>
      </c>
      <c r="O2561" t="s">
        <v>704</v>
      </c>
      <c r="P2561" t="s">
        <v>33</v>
      </c>
      <c r="Q2561" t="s">
        <v>42</v>
      </c>
      <c r="R2561" t="s">
        <v>43</v>
      </c>
      <c r="S2561" t="s">
        <v>903</v>
      </c>
      <c r="T2561" t="s">
        <v>39</v>
      </c>
      <c r="U2561">
        <v>0.57999999999999996</v>
      </c>
      <c r="V2561" s="1">
        <v>40670</v>
      </c>
      <c r="W2561">
        <f t="shared" si="79"/>
        <v>67.072199999999995</v>
      </c>
    </row>
    <row r="2562" spans="1:23" x14ac:dyDescent="0.2">
      <c r="A2562">
        <v>2561</v>
      </c>
      <c r="B2562">
        <v>18528</v>
      </c>
      <c r="C2562" s="1">
        <v>40663</v>
      </c>
      <c r="D2562" t="s">
        <v>78</v>
      </c>
      <c r="E2562">
        <v>33</v>
      </c>
      <c r="F2562">
        <v>336.97620000000001</v>
      </c>
      <c r="G2562">
        <v>7.0000000000000007E-2</v>
      </c>
      <c r="H2562" t="s">
        <v>22</v>
      </c>
      <c r="I2562">
        <v>-22.82</v>
      </c>
      <c r="J2562">
        <v>10.98</v>
      </c>
      <c r="K2562">
        <v>3.99</v>
      </c>
      <c r="L2562" t="s">
        <v>1229</v>
      </c>
      <c r="M2562">
        <f t="shared" si="78"/>
        <v>13</v>
      </c>
      <c r="N2562" t="s">
        <v>1123</v>
      </c>
      <c r="O2562" t="s">
        <v>1123</v>
      </c>
      <c r="P2562" t="s">
        <v>41</v>
      </c>
      <c r="Q2562" t="s">
        <v>26</v>
      </c>
      <c r="R2562" t="s">
        <v>34</v>
      </c>
      <c r="S2562" t="s">
        <v>1752</v>
      </c>
      <c r="T2562" t="s">
        <v>39</v>
      </c>
      <c r="U2562">
        <v>0.57999999999999996</v>
      </c>
      <c r="V2562" s="1">
        <v>40664</v>
      </c>
      <c r="W2562">
        <f t="shared" si="79"/>
        <v>25.363800000000005</v>
      </c>
    </row>
    <row r="2563" spans="1:23" x14ac:dyDescent="0.2">
      <c r="A2563">
        <v>2562</v>
      </c>
      <c r="B2563">
        <v>18528</v>
      </c>
      <c r="C2563" s="1">
        <v>40663</v>
      </c>
      <c r="D2563" t="s">
        <v>78</v>
      </c>
      <c r="E2563">
        <v>22</v>
      </c>
      <c r="F2563">
        <v>123.34520000000001</v>
      </c>
      <c r="G2563">
        <v>0.03</v>
      </c>
      <c r="H2563" t="s">
        <v>22</v>
      </c>
      <c r="I2563">
        <v>-96.22</v>
      </c>
      <c r="J2563">
        <v>5.78</v>
      </c>
      <c r="K2563">
        <v>7.96</v>
      </c>
      <c r="L2563" t="s">
        <v>1229</v>
      </c>
      <c r="M2563">
        <f t="shared" ref="M2563:M2626" si="80">LEN(L2563)</f>
        <v>13</v>
      </c>
      <c r="N2563" t="s">
        <v>1123</v>
      </c>
      <c r="O2563" t="s">
        <v>1123</v>
      </c>
      <c r="P2563" t="s">
        <v>41</v>
      </c>
      <c r="Q2563" t="s">
        <v>26</v>
      </c>
      <c r="R2563" t="s">
        <v>61</v>
      </c>
      <c r="S2563" t="s">
        <v>754</v>
      </c>
      <c r="T2563" t="s">
        <v>39</v>
      </c>
      <c r="U2563">
        <v>0.36</v>
      </c>
      <c r="V2563" s="1">
        <v>40665</v>
      </c>
      <c r="W2563">
        <f t="shared" ref="W2563:W2626" si="81">(J2563*E2563)*G2563</f>
        <v>3.8148</v>
      </c>
    </row>
    <row r="2564" spans="1:23" x14ac:dyDescent="0.2">
      <c r="A2564">
        <v>2563</v>
      </c>
      <c r="B2564">
        <v>18530</v>
      </c>
      <c r="C2564" s="1">
        <v>40543</v>
      </c>
      <c r="D2564" t="s">
        <v>45</v>
      </c>
      <c r="E2564">
        <v>2</v>
      </c>
      <c r="F2564">
        <v>39.748800000000003</v>
      </c>
      <c r="G2564">
        <v>0.02</v>
      </c>
      <c r="H2564" t="s">
        <v>22</v>
      </c>
      <c r="I2564">
        <v>48.85</v>
      </c>
      <c r="J2564">
        <v>20.28</v>
      </c>
      <c r="K2564">
        <v>14.39</v>
      </c>
      <c r="L2564" t="s">
        <v>1635</v>
      </c>
      <c r="M2564">
        <f t="shared" si="80"/>
        <v>14</v>
      </c>
      <c r="N2564" t="s">
        <v>2012</v>
      </c>
      <c r="O2564" t="s">
        <v>2012</v>
      </c>
      <c r="P2564" t="s">
        <v>41</v>
      </c>
      <c r="Q2564" t="s">
        <v>49</v>
      </c>
      <c r="R2564" t="s">
        <v>50</v>
      </c>
      <c r="S2564" t="s">
        <v>894</v>
      </c>
      <c r="T2564" t="s">
        <v>39</v>
      </c>
      <c r="U2564">
        <v>0.47</v>
      </c>
      <c r="V2564" s="1">
        <v>40543</v>
      </c>
      <c r="W2564">
        <f t="shared" si="81"/>
        <v>0.81120000000000003</v>
      </c>
    </row>
    <row r="2565" spans="1:23" x14ac:dyDescent="0.2">
      <c r="A2565">
        <v>2564</v>
      </c>
      <c r="B2565">
        <v>18530</v>
      </c>
      <c r="C2565" s="1">
        <v>40543</v>
      </c>
      <c r="D2565" t="s">
        <v>45</v>
      </c>
      <c r="E2565">
        <v>25</v>
      </c>
      <c r="F2565">
        <v>1649.7499999999998</v>
      </c>
      <c r="G2565">
        <v>0</v>
      </c>
      <c r="H2565" t="s">
        <v>22</v>
      </c>
      <c r="I2565">
        <v>286.36200000000002</v>
      </c>
      <c r="J2565">
        <v>65.989999999999995</v>
      </c>
      <c r="K2565">
        <v>5.99</v>
      </c>
      <c r="L2565" t="s">
        <v>1635</v>
      </c>
      <c r="M2565">
        <f t="shared" si="80"/>
        <v>14</v>
      </c>
      <c r="N2565" t="s">
        <v>2012</v>
      </c>
      <c r="O2565" t="s">
        <v>2012</v>
      </c>
      <c r="P2565" t="s">
        <v>41</v>
      </c>
      <c r="Q2565" t="s">
        <v>42</v>
      </c>
      <c r="R2565" t="s">
        <v>43</v>
      </c>
      <c r="S2565" t="s">
        <v>560</v>
      </c>
      <c r="T2565" t="s">
        <v>39</v>
      </c>
      <c r="U2565">
        <v>0.57999999999999996</v>
      </c>
      <c r="V2565" s="1">
        <v>40545</v>
      </c>
      <c r="W2565">
        <f t="shared" si="81"/>
        <v>0</v>
      </c>
    </row>
    <row r="2566" spans="1:23" x14ac:dyDescent="0.2">
      <c r="A2566">
        <v>2565</v>
      </c>
      <c r="B2566">
        <v>18531</v>
      </c>
      <c r="C2566" s="1">
        <v>41211</v>
      </c>
      <c r="D2566" t="s">
        <v>78</v>
      </c>
      <c r="E2566">
        <v>50</v>
      </c>
      <c r="F2566">
        <v>1247.04</v>
      </c>
      <c r="G2566">
        <v>0.04</v>
      </c>
      <c r="H2566" t="s">
        <v>31</v>
      </c>
      <c r="I2566">
        <v>-250.55</v>
      </c>
      <c r="J2566">
        <v>25.98</v>
      </c>
      <c r="K2566">
        <v>14.36</v>
      </c>
      <c r="L2566" t="s">
        <v>1256</v>
      </c>
      <c r="M2566">
        <f t="shared" si="80"/>
        <v>14</v>
      </c>
      <c r="N2566" t="s">
        <v>1123</v>
      </c>
      <c r="O2566" t="s">
        <v>1123</v>
      </c>
      <c r="P2566" t="s">
        <v>25</v>
      </c>
      <c r="Q2566" t="s">
        <v>49</v>
      </c>
      <c r="R2566" t="s">
        <v>112</v>
      </c>
      <c r="S2566" t="s">
        <v>280</v>
      </c>
      <c r="T2566" t="s">
        <v>36</v>
      </c>
      <c r="U2566">
        <v>0.6</v>
      </c>
      <c r="V2566" s="1">
        <v>41213</v>
      </c>
      <c r="W2566">
        <f t="shared" si="81"/>
        <v>51.96</v>
      </c>
    </row>
    <row r="2567" spans="1:23" x14ac:dyDescent="0.2">
      <c r="A2567">
        <v>2566</v>
      </c>
      <c r="B2567">
        <v>18532</v>
      </c>
      <c r="C2567" s="1">
        <v>40836</v>
      </c>
      <c r="D2567" t="s">
        <v>45</v>
      </c>
      <c r="E2567">
        <v>29</v>
      </c>
      <c r="F2567">
        <v>222.99549999999999</v>
      </c>
      <c r="G2567">
        <v>0.09</v>
      </c>
      <c r="H2567" t="s">
        <v>22</v>
      </c>
      <c r="I2567">
        <v>-146.24</v>
      </c>
      <c r="J2567">
        <v>8.4499999999999993</v>
      </c>
      <c r="K2567">
        <v>7.77</v>
      </c>
      <c r="L2567" t="s">
        <v>1666</v>
      </c>
      <c r="M2567">
        <f t="shared" si="80"/>
        <v>15</v>
      </c>
      <c r="N2567" t="s">
        <v>1595</v>
      </c>
      <c r="O2567" t="s">
        <v>1595</v>
      </c>
      <c r="P2567" t="s">
        <v>60</v>
      </c>
      <c r="Q2567" t="s">
        <v>26</v>
      </c>
      <c r="R2567" t="s">
        <v>150</v>
      </c>
      <c r="S2567" t="s">
        <v>466</v>
      </c>
      <c r="T2567" t="s">
        <v>52</v>
      </c>
      <c r="U2567">
        <v>0.55000000000000004</v>
      </c>
      <c r="V2567" s="1">
        <v>40837</v>
      </c>
      <c r="W2567">
        <f t="shared" si="81"/>
        <v>22.054499999999997</v>
      </c>
    </row>
    <row r="2568" spans="1:23" x14ac:dyDescent="0.2">
      <c r="A2568">
        <v>2567</v>
      </c>
      <c r="B2568">
        <v>18532</v>
      </c>
      <c r="C2568" s="1">
        <v>40836</v>
      </c>
      <c r="D2568" t="s">
        <v>45</v>
      </c>
      <c r="E2568">
        <v>31</v>
      </c>
      <c r="F2568">
        <v>473.2398</v>
      </c>
      <c r="G2568">
        <v>0.01</v>
      </c>
      <c r="H2568" t="s">
        <v>22</v>
      </c>
      <c r="I2568">
        <v>-131.59</v>
      </c>
      <c r="J2568">
        <v>15.42</v>
      </c>
      <c r="K2568">
        <v>10.68</v>
      </c>
      <c r="L2568" t="s">
        <v>1666</v>
      </c>
      <c r="M2568">
        <f t="shared" si="80"/>
        <v>15</v>
      </c>
      <c r="N2568" t="s">
        <v>1595</v>
      </c>
      <c r="O2568" t="s">
        <v>1595</v>
      </c>
      <c r="P2568" t="s">
        <v>60</v>
      </c>
      <c r="Q2568" t="s">
        <v>26</v>
      </c>
      <c r="R2568" t="s">
        <v>27</v>
      </c>
      <c r="S2568" t="s">
        <v>1645</v>
      </c>
      <c r="T2568" t="s">
        <v>39</v>
      </c>
      <c r="U2568">
        <v>0.57999999999999996</v>
      </c>
      <c r="V2568" s="1">
        <v>40838</v>
      </c>
      <c r="W2568">
        <f t="shared" si="81"/>
        <v>4.7801999999999998</v>
      </c>
    </row>
    <row r="2569" spans="1:23" x14ac:dyDescent="0.2">
      <c r="A2569">
        <v>2568</v>
      </c>
      <c r="B2569">
        <v>18533</v>
      </c>
      <c r="C2569" s="1">
        <v>40123</v>
      </c>
      <c r="D2569" t="s">
        <v>45</v>
      </c>
      <c r="E2569">
        <v>27</v>
      </c>
      <c r="F2569">
        <v>409.23630000000003</v>
      </c>
      <c r="G2569">
        <v>0.01</v>
      </c>
      <c r="H2569" t="s">
        <v>22</v>
      </c>
      <c r="I2569">
        <v>-60.73</v>
      </c>
      <c r="J2569">
        <v>15.31</v>
      </c>
      <c r="K2569">
        <v>8.7799999999999994</v>
      </c>
      <c r="L2569" t="s">
        <v>1312</v>
      </c>
      <c r="M2569">
        <f t="shared" si="80"/>
        <v>12</v>
      </c>
      <c r="N2569" t="s">
        <v>1123</v>
      </c>
      <c r="O2569" t="s">
        <v>1123</v>
      </c>
      <c r="P2569" t="s">
        <v>60</v>
      </c>
      <c r="Q2569" t="s">
        <v>26</v>
      </c>
      <c r="R2569" t="s">
        <v>27</v>
      </c>
      <c r="S2569" t="s">
        <v>748</v>
      </c>
      <c r="T2569" t="s">
        <v>39</v>
      </c>
      <c r="U2569">
        <v>0.56999999999999995</v>
      </c>
      <c r="V2569" s="1">
        <v>40124</v>
      </c>
      <c r="W2569">
        <f t="shared" si="81"/>
        <v>4.1337000000000002</v>
      </c>
    </row>
    <row r="2570" spans="1:23" x14ac:dyDescent="0.2">
      <c r="A2570">
        <v>2569</v>
      </c>
      <c r="B2570">
        <v>18533</v>
      </c>
      <c r="C2570" s="1">
        <v>40123</v>
      </c>
      <c r="D2570" t="s">
        <v>45</v>
      </c>
      <c r="E2570">
        <v>5</v>
      </c>
      <c r="F2570">
        <v>37.952500000000001</v>
      </c>
      <c r="G2570">
        <v>0.05</v>
      </c>
      <c r="H2570" t="s">
        <v>56</v>
      </c>
      <c r="I2570">
        <v>-28.434999999999999</v>
      </c>
      <c r="J2570">
        <v>7.99</v>
      </c>
      <c r="K2570">
        <v>5.03</v>
      </c>
      <c r="L2570" t="s">
        <v>1312</v>
      </c>
      <c r="M2570">
        <f t="shared" si="80"/>
        <v>12</v>
      </c>
      <c r="N2570" t="s">
        <v>1123</v>
      </c>
      <c r="O2570" t="s">
        <v>1123</v>
      </c>
      <c r="P2570" t="s">
        <v>60</v>
      </c>
      <c r="Q2570" t="s">
        <v>42</v>
      </c>
      <c r="R2570" t="s">
        <v>43</v>
      </c>
      <c r="S2570" t="s">
        <v>140</v>
      </c>
      <c r="T2570" t="s">
        <v>48</v>
      </c>
      <c r="U2570">
        <v>0.6</v>
      </c>
      <c r="V2570" s="1">
        <v>40125</v>
      </c>
      <c r="W2570">
        <f t="shared" si="81"/>
        <v>1.9975000000000003</v>
      </c>
    </row>
    <row r="2571" spans="1:23" x14ac:dyDescent="0.2">
      <c r="A2571">
        <v>2570</v>
      </c>
      <c r="B2571">
        <v>18534</v>
      </c>
      <c r="C2571" s="1">
        <v>40907</v>
      </c>
      <c r="D2571" t="s">
        <v>21</v>
      </c>
      <c r="E2571">
        <v>36</v>
      </c>
      <c r="F2571">
        <v>269.892</v>
      </c>
      <c r="G2571">
        <v>0.1</v>
      </c>
      <c r="H2571" t="s">
        <v>56</v>
      </c>
      <c r="I2571">
        <v>21.68</v>
      </c>
      <c r="J2571">
        <v>8.33</v>
      </c>
      <c r="K2571">
        <v>1.99</v>
      </c>
      <c r="L2571" t="s">
        <v>1495</v>
      </c>
      <c r="M2571">
        <f t="shared" si="80"/>
        <v>12</v>
      </c>
      <c r="N2571" t="s">
        <v>974</v>
      </c>
      <c r="O2571" t="s">
        <v>512</v>
      </c>
      <c r="P2571" t="s">
        <v>41</v>
      </c>
      <c r="Q2571" t="s">
        <v>42</v>
      </c>
      <c r="R2571" t="s">
        <v>70</v>
      </c>
      <c r="S2571" t="s">
        <v>324</v>
      </c>
      <c r="T2571" t="s">
        <v>52</v>
      </c>
      <c r="U2571">
        <v>0.52</v>
      </c>
      <c r="V2571" s="1">
        <v>40907</v>
      </c>
      <c r="W2571">
        <f t="shared" si="81"/>
        <v>29.988</v>
      </c>
    </row>
    <row r="2572" spans="1:23" x14ac:dyDescent="0.2">
      <c r="A2572">
        <v>2571</v>
      </c>
      <c r="B2572">
        <v>18561</v>
      </c>
      <c r="C2572" s="1">
        <v>39822</v>
      </c>
      <c r="D2572" t="s">
        <v>45</v>
      </c>
      <c r="E2572">
        <v>9</v>
      </c>
      <c r="F2572">
        <v>36.426600000000001</v>
      </c>
      <c r="G2572">
        <v>0.02</v>
      </c>
      <c r="H2572" t="s">
        <v>22</v>
      </c>
      <c r="I2572">
        <v>-38.9</v>
      </c>
      <c r="J2572">
        <v>4.13</v>
      </c>
      <c r="K2572">
        <v>6.89</v>
      </c>
      <c r="L2572" t="s">
        <v>1204</v>
      </c>
      <c r="M2572">
        <f t="shared" si="80"/>
        <v>14</v>
      </c>
      <c r="N2572" t="s">
        <v>1123</v>
      </c>
      <c r="O2572" t="s">
        <v>1123</v>
      </c>
      <c r="P2572" t="s">
        <v>60</v>
      </c>
      <c r="Q2572" t="s">
        <v>26</v>
      </c>
      <c r="R2572" t="s">
        <v>88</v>
      </c>
      <c r="S2572" t="s">
        <v>1219</v>
      </c>
      <c r="T2572" t="s">
        <v>39</v>
      </c>
      <c r="U2572">
        <v>0.39</v>
      </c>
      <c r="V2572" s="1">
        <v>39823</v>
      </c>
      <c r="W2572">
        <f t="shared" si="81"/>
        <v>0.74340000000000006</v>
      </c>
    </row>
    <row r="2573" spans="1:23" x14ac:dyDescent="0.2">
      <c r="A2573">
        <v>2572</v>
      </c>
      <c r="B2573">
        <v>18562</v>
      </c>
      <c r="C2573" s="1">
        <v>40897</v>
      </c>
      <c r="D2573" t="s">
        <v>78</v>
      </c>
      <c r="E2573">
        <v>41</v>
      </c>
      <c r="F2573">
        <v>146.86199999999999</v>
      </c>
      <c r="G2573">
        <v>0.1</v>
      </c>
      <c r="H2573" t="s">
        <v>22</v>
      </c>
      <c r="I2573">
        <v>-26.73</v>
      </c>
      <c r="J2573">
        <v>3.98</v>
      </c>
      <c r="K2573">
        <v>2.97</v>
      </c>
      <c r="L2573" t="s">
        <v>1383</v>
      </c>
      <c r="M2573">
        <f t="shared" si="80"/>
        <v>12</v>
      </c>
      <c r="N2573" t="s">
        <v>1595</v>
      </c>
      <c r="O2573" t="s">
        <v>1595</v>
      </c>
      <c r="P2573" t="s">
        <v>60</v>
      </c>
      <c r="Q2573" t="s">
        <v>26</v>
      </c>
      <c r="R2573" t="s">
        <v>61</v>
      </c>
      <c r="S2573" t="s">
        <v>134</v>
      </c>
      <c r="T2573" t="s">
        <v>68</v>
      </c>
      <c r="U2573">
        <v>0.35</v>
      </c>
      <c r="V2573" s="1">
        <v>40899</v>
      </c>
      <c r="W2573">
        <f t="shared" si="81"/>
        <v>16.318000000000001</v>
      </c>
    </row>
    <row r="2574" spans="1:23" x14ac:dyDescent="0.2">
      <c r="A2574">
        <v>2573</v>
      </c>
      <c r="B2574">
        <v>18592</v>
      </c>
      <c r="C2574" s="1">
        <v>41182</v>
      </c>
      <c r="D2574" t="s">
        <v>78</v>
      </c>
      <c r="E2574">
        <v>2</v>
      </c>
      <c r="F2574">
        <v>21.081600000000002</v>
      </c>
      <c r="G2574">
        <v>0.04</v>
      </c>
      <c r="H2574" t="s">
        <v>22</v>
      </c>
      <c r="I2574">
        <v>-15.5</v>
      </c>
      <c r="J2574">
        <v>10.98</v>
      </c>
      <c r="K2574">
        <v>3.37</v>
      </c>
      <c r="L2574" t="s">
        <v>1882</v>
      </c>
      <c r="M2574">
        <f t="shared" si="80"/>
        <v>14</v>
      </c>
      <c r="N2574" t="s">
        <v>672</v>
      </c>
      <c r="O2574" t="s">
        <v>673</v>
      </c>
      <c r="P2574" t="s">
        <v>41</v>
      </c>
      <c r="Q2574" t="s">
        <v>26</v>
      </c>
      <c r="R2574" t="s">
        <v>150</v>
      </c>
      <c r="S2574" t="s">
        <v>465</v>
      </c>
      <c r="T2574" t="s">
        <v>52</v>
      </c>
      <c r="U2574">
        <v>0.56999999999999995</v>
      </c>
      <c r="V2574" s="1">
        <v>41183</v>
      </c>
      <c r="W2574">
        <f t="shared" si="81"/>
        <v>0.87840000000000007</v>
      </c>
    </row>
    <row r="2575" spans="1:23" x14ac:dyDescent="0.2">
      <c r="A2575">
        <v>2574</v>
      </c>
      <c r="B2575">
        <v>18593</v>
      </c>
      <c r="C2575" s="1">
        <v>40808</v>
      </c>
      <c r="D2575" t="s">
        <v>30</v>
      </c>
      <c r="E2575">
        <v>23</v>
      </c>
      <c r="F2575">
        <v>6506.9714000000004</v>
      </c>
      <c r="G2575">
        <v>0.06</v>
      </c>
      <c r="H2575" t="s">
        <v>22</v>
      </c>
      <c r="I2575">
        <v>1579.34</v>
      </c>
      <c r="J2575">
        <v>300.97000000000003</v>
      </c>
      <c r="K2575">
        <v>7.18</v>
      </c>
      <c r="L2575" t="s">
        <v>2079</v>
      </c>
      <c r="M2575">
        <f t="shared" si="80"/>
        <v>14</v>
      </c>
      <c r="N2575" t="s">
        <v>2073</v>
      </c>
      <c r="O2575" t="s">
        <v>704</v>
      </c>
      <c r="P2575" t="s">
        <v>41</v>
      </c>
      <c r="Q2575" t="s">
        <v>42</v>
      </c>
      <c r="R2575" t="s">
        <v>70</v>
      </c>
      <c r="S2575" t="s">
        <v>1658</v>
      </c>
      <c r="T2575" t="s">
        <v>39</v>
      </c>
      <c r="U2575">
        <v>0.48</v>
      </c>
      <c r="V2575" s="1">
        <v>40809</v>
      </c>
      <c r="W2575">
        <f t="shared" si="81"/>
        <v>415.33859999999999</v>
      </c>
    </row>
    <row r="2576" spans="1:23" x14ac:dyDescent="0.2">
      <c r="A2576">
        <v>2575</v>
      </c>
      <c r="B2576">
        <v>18593</v>
      </c>
      <c r="C2576" s="1">
        <v>40808</v>
      </c>
      <c r="D2576" t="s">
        <v>30</v>
      </c>
      <c r="E2576">
        <v>19</v>
      </c>
      <c r="F2576">
        <v>1225.6881000000001</v>
      </c>
      <c r="G2576">
        <v>0.09</v>
      </c>
      <c r="H2576" t="s">
        <v>31</v>
      </c>
      <c r="I2576">
        <v>-1280.5999999999999</v>
      </c>
      <c r="J2576">
        <v>70.89</v>
      </c>
      <c r="K2576">
        <v>89.3</v>
      </c>
      <c r="L2576" t="s">
        <v>2079</v>
      </c>
      <c r="M2576">
        <f t="shared" si="80"/>
        <v>14</v>
      </c>
      <c r="N2576" t="s">
        <v>2073</v>
      </c>
      <c r="O2576" t="s">
        <v>704</v>
      </c>
      <c r="P2576" t="s">
        <v>41</v>
      </c>
      <c r="Q2576" t="s">
        <v>49</v>
      </c>
      <c r="R2576" t="s">
        <v>83</v>
      </c>
      <c r="S2576" t="s">
        <v>1071</v>
      </c>
      <c r="T2576" t="s">
        <v>82</v>
      </c>
      <c r="U2576">
        <v>0.72</v>
      </c>
      <c r="V2576" s="1">
        <v>40810</v>
      </c>
      <c r="W2576">
        <f t="shared" si="81"/>
        <v>121.22190000000001</v>
      </c>
    </row>
    <row r="2577" spans="1:23" x14ac:dyDescent="0.2">
      <c r="A2577">
        <v>2576</v>
      </c>
      <c r="B2577">
        <v>18595</v>
      </c>
      <c r="C2577" s="1">
        <v>39844</v>
      </c>
      <c r="D2577" t="s">
        <v>78</v>
      </c>
      <c r="E2577">
        <v>6</v>
      </c>
      <c r="F2577">
        <v>424.71000000000004</v>
      </c>
      <c r="G2577">
        <v>0.1</v>
      </c>
      <c r="H2577" t="s">
        <v>22</v>
      </c>
      <c r="I2577">
        <v>-35.19</v>
      </c>
      <c r="J2577">
        <v>78.650000000000006</v>
      </c>
      <c r="K2577">
        <v>13.99</v>
      </c>
      <c r="L2577" t="s">
        <v>1782</v>
      </c>
      <c r="M2577">
        <f t="shared" si="80"/>
        <v>10</v>
      </c>
      <c r="N2577" t="s">
        <v>1123</v>
      </c>
      <c r="O2577" t="s">
        <v>1123</v>
      </c>
      <c r="P2577" t="s">
        <v>60</v>
      </c>
      <c r="Q2577" t="s">
        <v>26</v>
      </c>
      <c r="R2577" t="s">
        <v>34</v>
      </c>
      <c r="S2577" t="s">
        <v>495</v>
      </c>
      <c r="T2577" t="s">
        <v>48</v>
      </c>
      <c r="U2577">
        <v>0.52</v>
      </c>
      <c r="V2577" s="1">
        <v>39846</v>
      </c>
      <c r="W2577">
        <f t="shared" si="81"/>
        <v>47.190000000000005</v>
      </c>
    </row>
    <row r="2578" spans="1:23" x14ac:dyDescent="0.2">
      <c r="A2578">
        <v>2577</v>
      </c>
      <c r="B2578">
        <v>18595</v>
      </c>
      <c r="C2578" s="1">
        <v>39844</v>
      </c>
      <c r="D2578" t="s">
        <v>78</v>
      </c>
      <c r="E2578">
        <v>16</v>
      </c>
      <c r="F2578">
        <v>129.43680000000001</v>
      </c>
      <c r="G2578">
        <v>0.03</v>
      </c>
      <c r="H2578" t="s">
        <v>22</v>
      </c>
      <c r="I2578">
        <v>0.89999999999999858</v>
      </c>
      <c r="J2578">
        <v>8.34</v>
      </c>
      <c r="K2578">
        <v>2.64</v>
      </c>
      <c r="L2578" t="s">
        <v>1782</v>
      </c>
      <c r="M2578">
        <f t="shared" si="80"/>
        <v>10</v>
      </c>
      <c r="N2578" t="s">
        <v>1123</v>
      </c>
      <c r="O2578" t="s">
        <v>1123</v>
      </c>
      <c r="P2578" t="s">
        <v>60</v>
      </c>
      <c r="Q2578" t="s">
        <v>26</v>
      </c>
      <c r="R2578" t="s">
        <v>150</v>
      </c>
      <c r="S2578" t="s">
        <v>1381</v>
      </c>
      <c r="T2578" t="s">
        <v>52</v>
      </c>
      <c r="U2578">
        <v>0.59</v>
      </c>
      <c r="V2578" s="1">
        <v>39846</v>
      </c>
      <c r="W2578">
        <f t="shared" si="81"/>
        <v>4.0031999999999996</v>
      </c>
    </row>
    <row r="2579" spans="1:23" x14ac:dyDescent="0.2">
      <c r="A2579">
        <v>2578</v>
      </c>
      <c r="B2579">
        <v>18596</v>
      </c>
      <c r="C2579" s="1">
        <v>41184</v>
      </c>
      <c r="D2579" t="s">
        <v>21</v>
      </c>
      <c r="E2579">
        <v>42</v>
      </c>
      <c r="F2579">
        <v>4567.9367999999995</v>
      </c>
      <c r="G2579">
        <v>0.02</v>
      </c>
      <c r="H2579" t="s">
        <v>31</v>
      </c>
      <c r="I2579">
        <v>126.31</v>
      </c>
      <c r="J2579">
        <v>110.98</v>
      </c>
      <c r="K2579">
        <v>30</v>
      </c>
      <c r="L2579" t="s">
        <v>1185</v>
      </c>
      <c r="M2579">
        <f t="shared" si="80"/>
        <v>15</v>
      </c>
      <c r="N2579" t="s">
        <v>2073</v>
      </c>
      <c r="O2579" t="s">
        <v>704</v>
      </c>
      <c r="P2579" t="s">
        <v>25</v>
      </c>
      <c r="Q2579" t="s">
        <v>49</v>
      </c>
      <c r="R2579" t="s">
        <v>112</v>
      </c>
      <c r="S2579" t="s">
        <v>651</v>
      </c>
      <c r="T2579" t="s">
        <v>36</v>
      </c>
      <c r="U2579">
        <v>0.71</v>
      </c>
      <c r="V2579" s="1">
        <v>41186</v>
      </c>
      <c r="W2579">
        <f t="shared" si="81"/>
        <v>93.223200000000006</v>
      </c>
    </row>
    <row r="2580" spans="1:23" x14ac:dyDescent="0.2">
      <c r="A2580">
        <v>2579</v>
      </c>
      <c r="B2580">
        <v>18596</v>
      </c>
      <c r="C2580" s="1">
        <v>41184</v>
      </c>
      <c r="D2580" t="s">
        <v>21</v>
      </c>
      <c r="E2580">
        <v>32</v>
      </c>
      <c r="F2580">
        <v>396.9504</v>
      </c>
      <c r="G2580">
        <v>0.01</v>
      </c>
      <c r="H2580" t="s">
        <v>22</v>
      </c>
      <c r="I2580">
        <v>223.38</v>
      </c>
      <c r="J2580">
        <v>12.53</v>
      </c>
      <c r="K2580">
        <v>0.5</v>
      </c>
      <c r="L2580" t="s">
        <v>1185</v>
      </c>
      <c r="M2580">
        <f t="shared" si="80"/>
        <v>15</v>
      </c>
      <c r="N2580" t="s">
        <v>2073</v>
      </c>
      <c r="O2580" t="s">
        <v>704</v>
      </c>
      <c r="P2580" t="s">
        <v>25</v>
      </c>
      <c r="Q2580" t="s">
        <v>26</v>
      </c>
      <c r="R2580" t="s">
        <v>88</v>
      </c>
      <c r="S2580" t="s">
        <v>525</v>
      </c>
      <c r="T2580" t="s">
        <v>39</v>
      </c>
      <c r="U2580">
        <v>0.38</v>
      </c>
      <c r="V2580" s="1">
        <v>41186</v>
      </c>
      <c r="W2580">
        <f t="shared" si="81"/>
        <v>4.0095999999999998</v>
      </c>
    </row>
    <row r="2581" spans="1:23" x14ac:dyDescent="0.2">
      <c r="A2581">
        <v>2580</v>
      </c>
      <c r="B2581">
        <v>18597</v>
      </c>
      <c r="C2581" s="1">
        <v>40447</v>
      </c>
      <c r="D2581" t="s">
        <v>63</v>
      </c>
      <c r="E2581">
        <v>37</v>
      </c>
      <c r="F2581">
        <v>95.903999999999996</v>
      </c>
      <c r="G2581">
        <v>0.1</v>
      </c>
      <c r="H2581" t="s">
        <v>22</v>
      </c>
      <c r="I2581">
        <v>38.58</v>
      </c>
      <c r="J2581">
        <v>2.88</v>
      </c>
      <c r="K2581">
        <v>0.5</v>
      </c>
      <c r="L2581" t="s">
        <v>1990</v>
      </c>
      <c r="M2581">
        <f t="shared" si="80"/>
        <v>12</v>
      </c>
      <c r="N2581" t="s">
        <v>1905</v>
      </c>
      <c r="O2581" t="s">
        <v>673</v>
      </c>
      <c r="P2581" t="s">
        <v>33</v>
      </c>
      <c r="Q2581" t="s">
        <v>26</v>
      </c>
      <c r="R2581" t="s">
        <v>88</v>
      </c>
      <c r="S2581" t="s">
        <v>1161</v>
      </c>
      <c r="T2581" t="s">
        <v>39</v>
      </c>
      <c r="U2581">
        <v>0.36</v>
      </c>
      <c r="V2581" s="1">
        <v>40448</v>
      </c>
      <c r="W2581">
        <f t="shared" si="81"/>
        <v>10.656000000000001</v>
      </c>
    </row>
    <row r="2582" spans="1:23" x14ac:dyDescent="0.2">
      <c r="A2582">
        <v>2581</v>
      </c>
      <c r="B2582">
        <v>18598</v>
      </c>
      <c r="C2582" s="1">
        <v>40396</v>
      </c>
      <c r="D2582" t="s">
        <v>78</v>
      </c>
      <c r="E2582">
        <v>24</v>
      </c>
      <c r="F2582">
        <v>312.76799999999997</v>
      </c>
      <c r="G2582">
        <v>0.1</v>
      </c>
      <c r="H2582" t="s">
        <v>56</v>
      </c>
      <c r="I2582">
        <v>28.551500000000004</v>
      </c>
      <c r="J2582">
        <v>14.48</v>
      </c>
      <c r="K2582">
        <v>6.46</v>
      </c>
      <c r="L2582" t="s">
        <v>2062</v>
      </c>
      <c r="M2582">
        <f t="shared" si="80"/>
        <v>11</v>
      </c>
      <c r="N2582" t="s">
        <v>703</v>
      </c>
      <c r="O2582" t="s">
        <v>704</v>
      </c>
      <c r="P2582" t="s">
        <v>60</v>
      </c>
      <c r="Q2582" t="s">
        <v>26</v>
      </c>
      <c r="R2582" t="s">
        <v>37</v>
      </c>
      <c r="S2582" t="s">
        <v>816</v>
      </c>
      <c r="T2582" t="s">
        <v>39</v>
      </c>
      <c r="U2582">
        <v>0.38</v>
      </c>
      <c r="V2582" s="1">
        <v>40399</v>
      </c>
      <c r="W2582">
        <f t="shared" si="81"/>
        <v>34.752000000000002</v>
      </c>
    </row>
    <row r="2583" spans="1:23" x14ac:dyDescent="0.2">
      <c r="A2583">
        <v>2582</v>
      </c>
      <c r="B2583">
        <v>18598</v>
      </c>
      <c r="C2583" s="1">
        <v>40396</v>
      </c>
      <c r="D2583" t="s">
        <v>78</v>
      </c>
      <c r="E2583">
        <v>46</v>
      </c>
      <c r="F2583">
        <v>4564.6260000000002</v>
      </c>
      <c r="G2583">
        <v>0.03</v>
      </c>
      <c r="H2583" t="s">
        <v>22</v>
      </c>
      <c r="I2583">
        <v>855.14</v>
      </c>
      <c r="J2583">
        <v>102.3</v>
      </c>
      <c r="K2583">
        <v>21.26</v>
      </c>
      <c r="L2583" t="s">
        <v>2062</v>
      </c>
      <c r="M2583">
        <f t="shared" si="80"/>
        <v>11</v>
      </c>
      <c r="N2583" t="s">
        <v>703</v>
      </c>
      <c r="O2583" t="s">
        <v>704</v>
      </c>
      <c r="P2583" t="s">
        <v>60</v>
      </c>
      <c r="Q2583" t="s">
        <v>49</v>
      </c>
      <c r="R2583" t="s">
        <v>50</v>
      </c>
      <c r="S2583" t="s">
        <v>175</v>
      </c>
      <c r="T2583" t="s">
        <v>29</v>
      </c>
      <c r="U2583">
        <v>0.59</v>
      </c>
      <c r="V2583" s="1">
        <v>40398</v>
      </c>
      <c r="W2583">
        <f t="shared" si="81"/>
        <v>141.17400000000001</v>
      </c>
    </row>
    <row r="2584" spans="1:23" x14ac:dyDescent="0.2">
      <c r="A2584">
        <v>2583</v>
      </c>
      <c r="B2584">
        <v>18627</v>
      </c>
      <c r="C2584" s="1">
        <v>40532</v>
      </c>
      <c r="D2584" t="s">
        <v>63</v>
      </c>
      <c r="E2584">
        <v>4</v>
      </c>
      <c r="F2584">
        <v>14.612399999999999</v>
      </c>
      <c r="G2584">
        <v>0.01</v>
      </c>
      <c r="H2584" t="s">
        <v>22</v>
      </c>
      <c r="I2584">
        <v>0.71</v>
      </c>
      <c r="J2584">
        <v>3.69</v>
      </c>
      <c r="K2584">
        <v>0.5</v>
      </c>
      <c r="L2584" t="s">
        <v>1678</v>
      </c>
      <c r="M2584">
        <f t="shared" si="80"/>
        <v>17</v>
      </c>
      <c r="N2584" t="s">
        <v>1595</v>
      </c>
      <c r="O2584" t="s">
        <v>1595</v>
      </c>
      <c r="P2584" t="s">
        <v>25</v>
      </c>
      <c r="Q2584" t="s">
        <v>26</v>
      </c>
      <c r="R2584" t="s">
        <v>88</v>
      </c>
      <c r="S2584" t="s">
        <v>202</v>
      </c>
      <c r="T2584" t="s">
        <v>39</v>
      </c>
      <c r="U2584">
        <v>0.38</v>
      </c>
      <c r="V2584" s="1">
        <v>40533</v>
      </c>
      <c r="W2584">
        <f t="shared" si="81"/>
        <v>0.14760000000000001</v>
      </c>
    </row>
    <row r="2585" spans="1:23" x14ac:dyDescent="0.2">
      <c r="A2585">
        <v>2584</v>
      </c>
      <c r="B2585">
        <v>18661</v>
      </c>
      <c r="C2585" s="1">
        <v>41160</v>
      </c>
      <c r="D2585" t="s">
        <v>21</v>
      </c>
      <c r="E2585">
        <v>12</v>
      </c>
      <c r="F2585">
        <v>1094.172</v>
      </c>
      <c r="G2585">
        <v>0.05</v>
      </c>
      <c r="H2585" t="s">
        <v>31</v>
      </c>
      <c r="I2585">
        <v>-351.3</v>
      </c>
      <c r="J2585">
        <v>95.98</v>
      </c>
      <c r="K2585">
        <v>58.2</v>
      </c>
      <c r="L2585" t="s">
        <v>1243</v>
      </c>
      <c r="M2585">
        <f t="shared" si="80"/>
        <v>14</v>
      </c>
      <c r="N2585" t="s">
        <v>1123</v>
      </c>
      <c r="O2585" t="s">
        <v>1123</v>
      </c>
      <c r="P2585" t="s">
        <v>41</v>
      </c>
      <c r="Q2585" t="s">
        <v>49</v>
      </c>
      <c r="R2585" t="s">
        <v>112</v>
      </c>
      <c r="S2585" t="s">
        <v>1321</v>
      </c>
      <c r="T2585" t="s">
        <v>36</v>
      </c>
      <c r="U2585">
        <v>0.57999999999999996</v>
      </c>
      <c r="V2585" s="1">
        <v>41164</v>
      </c>
      <c r="W2585">
        <f t="shared" si="81"/>
        <v>57.588000000000001</v>
      </c>
    </row>
    <row r="2586" spans="1:23" x14ac:dyDescent="0.2">
      <c r="A2586">
        <v>2585</v>
      </c>
      <c r="B2586">
        <v>18661</v>
      </c>
      <c r="C2586" s="1">
        <v>41160</v>
      </c>
      <c r="D2586" t="s">
        <v>21</v>
      </c>
      <c r="E2586">
        <v>11</v>
      </c>
      <c r="F2586">
        <v>3029.1360000000004</v>
      </c>
      <c r="G2586">
        <v>0.04</v>
      </c>
      <c r="H2586" t="s">
        <v>31</v>
      </c>
      <c r="I2586">
        <v>-139.26600000000002</v>
      </c>
      <c r="J2586">
        <v>286.85000000000002</v>
      </c>
      <c r="K2586">
        <v>61.76</v>
      </c>
      <c r="L2586" t="s">
        <v>1243</v>
      </c>
      <c r="M2586">
        <f t="shared" si="80"/>
        <v>14</v>
      </c>
      <c r="N2586" t="s">
        <v>1123</v>
      </c>
      <c r="O2586" t="s">
        <v>1123</v>
      </c>
      <c r="P2586" t="s">
        <v>41</v>
      </c>
      <c r="Q2586" t="s">
        <v>49</v>
      </c>
      <c r="R2586" t="s">
        <v>83</v>
      </c>
      <c r="S2586" t="s">
        <v>1086</v>
      </c>
      <c r="T2586" t="s">
        <v>82</v>
      </c>
      <c r="U2586">
        <v>0.78</v>
      </c>
      <c r="V2586" s="1">
        <v>41162</v>
      </c>
      <c r="W2586">
        <f t="shared" si="81"/>
        <v>126.21400000000001</v>
      </c>
    </row>
    <row r="2587" spans="1:23" x14ac:dyDescent="0.2">
      <c r="A2587">
        <v>2586</v>
      </c>
      <c r="B2587">
        <v>18688</v>
      </c>
      <c r="C2587" s="1">
        <v>40607</v>
      </c>
      <c r="D2587" t="s">
        <v>45</v>
      </c>
      <c r="E2587">
        <v>49</v>
      </c>
      <c r="F2587">
        <v>14346.729600000001</v>
      </c>
      <c r="G2587">
        <v>0.04</v>
      </c>
      <c r="H2587" t="s">
        <v>22</v>
      </c>
      <c r="I2587">
        <v>5762.5239999999994</v>
      </c>
      <c r="J2587">
        <v>304.99</v>
      </c>
      <c r="K2587">
        <v>19.989999999999998</v>
      </c>
      <c r="L2587" t="s">
        <v>798</v>
      </c>
      <c r="M2587">
        <f t="shared" si="80"/>
        <v>11</v>
      </c>
      <c r="N2587" t="s">
        <v>2073</v>
      </c>
      <c r="O2587" t="s">
        <v>704</v>
      </c>
      <c r="P2587" t="s">
        <v>60</v>
      </c>
      <c r="Q2587" t="s">
        <v>26</v>
      </c>
      <c r="R2587" t="s">
        <v>37</v>
      </c>
      <c r="S2587" t="s">
        <v>1165</v>
      </c>
      <c r="T2587" t="s">
        <v>39</v>
      </c>
      <c r="U2587">
        <v>0.4</v>
      </c>
      <c r="V2587" s="1">
        <v>40609</v>
      </c>
      <c r="W2587">
        <f t="shared" si="81"/>
        <v>597.78039999999999</v>
      </c>
    </row>
    <row r="2588" spans="1:23" x14ac:dyDescent="0.2">
      <c r="A2588">
        <v>2587</v>
      </c>
      <c r="B2588">
        <v>18688</v>
      </c>
      <c r="C2588" s="1">
        <v>40607</v>
      </c>
      <c r="D2588" t="s">
        <v>45</v>
      </c>
      <c r="E2588">
        <v>15</v>
      </c>
      <c r="F2588">
        <v>39.448500000000003</v>
      </c>
      <c r="G2588">
        <v>0.09</v>
      </c>
      <c r="H2588" t="s">
        <v>22</v>
      </c>
      <c r="I2588">
        <v>10.59</v>
      </c>
      <c r="J2588">
        <v>2.89</v>
      </c>
      <c r="K2588">
        <v>0.5</v>
      </c>
      <c r="L2588" t="s">
        <v>798</v>
      </c>
      <c r="M2588">
        <f t="shared" si="80"/>
        <v>11</v>
      </c>
      <c r="N2588" t="s">
        <v>2073</v>
      </c>
      <c r="O2588" t="s">
        <v>704</v>
      </c>
      <c r="P2588" t="s">
        <v>60</v>
      </c>
      <c r="Q2588" t="s">
        <v>26</v>
      </c>
      <c r="R2588" t="s">
        <v>88</v>
      </c>
      <c r="S2588" t="s">
        <v>474</v>
      </c>
      <c r="T2588" t="s">
        <v>39</v>
      </c>
      <c r="U2588">
        <v>0.38</v>
      </c>
      <c r="V2588" s="1">
        <v>40609</v>
      </c>
      <c r="W2588">
        <f t="shared" si="81"/>
        <v>3.9015</v>
      </c>
    </row>
    <row r="2589" spans="1:23" x14ac:dyDescent="0.2">
      <c r="A2589">
        <v>2588</v>
      </c>
      <c r="B2589">
        <v>18688</v>
      </c>
      <c r="C2589" s="1">
        <v>40607</v>
      </c>
      <c r="D2589" t="s">
        <v>45</v>
      </c>
      <c r="E2589">
        <v>41</v>
      </c>
      <c r="F2589">
        <v>4649.0309999999999</v>
      </c>
      <c r="G2589">
        <v>0.1</v>
      </c>
      <c r="H2589" t="s">
        <v>22</v>
      </c>
      <c r="I2589">
        <v>812.24099999999999</v>
      </c>
      <c r="J2589">
        <v>125.99</v>
      </c>
      <c r="K2589">
        <v>4.2</v>
      </c>
      <c r="L2589" t="s">
        <v>798</v>
      </c>
      <c r="M2589">
        <f t="shared" si="80"/>
        <v>11</v>
      </c>
      <c r="N2589" t="s">
        <v>2073</v>
      </c>
      <c r="O2589" t="s">
        <v>704</v>
      </c>
      <c r="P2589" t="s">
        <v>60</v>
      </c>
      <c r="Q2589" t="s">
        <v>42</v>
      </c>
      <c r="R2589" t="s">
        <v>43</v>
      </c>
      <c r="S2589" t="s">
        <v>1461</v>
      </c>
      <c r="T2589" t="s">
        <v>39</v>
      </c>
      <c r="U2589">
        <v>0.56999999999999995</v>
      </c>
      <c r="V2589" s="1">
        <v>40608</v>
      </c>
      <c r="W2589">
        <f t="shared" si="81"/>
        <v>516.55900000000008</v>
      </c>
    </row>
    <row r="2590" spans="1:23" x14ac:dyDescent="0.2">
      <c r="A2590">
        <v>2589</v>
      </c>
      <c r="B2590">
        <v>18689</v>
      </c>
      <c r="C2590" s="1">
        <v>40171</v>
      </c>
      <c r="D2590" t="s">
        <v>45</v>
      </c>
      <c r="E2590">
        <v>38</v>
      </c>
      <c r="F2590">
        <v>267.10200000000003</v>
      </c>
      <c r="G2590">
        <v>0.01</v>
      </c>
      <c r="H2590" t="s">
        <v>22</v>
      </c>
      <c r="I2590">
        <v>-78.372500000000002</v>
      </c>
      <c r="J2590">
        <v>7.1</v>
      </c>
      <c r="K2590">
        <v>6.05</v>
      </c>
      <c r="L2590" t="s">
        <v>1792</v>
      </c>
      <c r="M2590">
        <f t="shared" si="80"/>
        <v>13</v>
      </c>
      <c r="N2590" t="s">
        <v>2073</v>
      </c>
      <c r="O2590" t="s">
        <v>704</v>
      </c>
      <c r="P2590" t="s">
        <v>25</v>
      </c>
      <c r="Q2590" t="s">
        <v>26</v>
      </c>
      <c r="R2590" t="s">
        <v>37</v>
      </c>
      <c r="S2590" t="s">
        <v>435</v>
      </c>
      <c r="T2590" t="s">
        <v>39</v>
      </c>
      <c r="U2590">
        <v>0.39</v>
      </c>
      <c r="V2590" s="1">
        <v>40172</v>
      </c>
      <c r="W2590">
        <f t="shared" si="81"/>
        <v>2.698</v>
      </c>
    </row>
    <row r="2591" spans="1:23" x14ac:dyDescent="0.2">
      <c r="A2591">
        <v>2590</v>
      </c>
      <c r="B2591">
        <v>18689</v>
      </c>
      <c r="C2591" s="1">
        <v>40171</v>
      </c>
      <c r="D2591" t="s">
        <v>45</v>
      </c>
      <c r="E2591">
        <v>10</v>
      </c>
      <c r="F2591">
        <v>180.21499999999997</v>
      </c>
      <c r="G2591">
        <v>0.05</v>
      </c>
      <c r="H2591" t="s">
        <v>22</v>
      </c>
      <c r="I2591">
        <v>-3.78</v>
      </c>
      <c r="J2591">
        <v>18.97</v>
      </c>
      <c r="K2591">
        <v>9.0299999999999994</v>
      </c>
      <c r="L2591" t="s">
        <v>1792</v>
      </c>
      <c r="M2591">
        <f t="shared" si="80"/>
        <v>13</v>
      </c>
      <c r="N2591" t="s">
        <v>2073</v>
      </c>
      <c r="O2591" t="s">
        <v>704</v>
      </c>
      <c r="P2591" t="s">
        <v>25</v>
      </c>
      <c r="Q2591" t="s">
        <v>26</v>
      </c>
      <c r="R2591" t="s">
        <v>61</v>
      </c>
      <c r="S2591" t="s">
        <v>123</v>
      </c>
      <c r="T2591" t="s">
        <v>39</v>
      </c>
      <c r="U2591">
        <v>0.37</v>
      </c>
      <c r="V2591" s="1">
        <v>40172</v>
      </c>
      <c r="W2591">
        <f t="shared" si="81"/>
        <v>9.4849999999999994</v>
      </c>
    </row>
    <row r="2592" spans="1:23" x14ac:dyDescent="0.2">
      <c r="A2592">
        <v>2591</v>
      </c>
      <c r="B2592">
        <v>18723</v>
      </c>
      <c r="C2592" s="1">
        <v>40037</v>
      </c>
      <c r="D2592" t="s">
        <v>63</v>
      </c>
      <c r="E2592">
        <v>1</v>
      </c>
      <c r="F2592">
        <v>55.99</v>
      </c>
      <c r="G2592">
        <v>0</v>
      </c>
      <c r="H2592" t="s">
        <v>22</v>
      </c>
      <c r="I2592">
        <v>-232.80399999999997</v>
      </c>
      <c r="J2592">
        <v>55.99</v>
      </c>
      <c r="K2592">
        <v>2.5</v>
      </c>
      <c r="L2592" t="s">
        <v>1322</v>
      </c>
      <c r="M2592">
        <f t="shared" si="80"/>
        <v>15</v>
      </c>
      <c r="N2592" t="s">
        <v>1123</v>
      </c>
      <c r="O2592" t="s">
        <v>1123</v>
      </c>
      <c r="P2592" t="s">
        <v>33</v>
      </c>
      <c r="Q2592" t="s">
        <v>42</v>
      </c>
      <c r="R2592" t="s">
        <v>43</v>
      </c>
      <c r="S2592" t="s">
        <v>1323</v>
      </c>
      <c r="T2592" t="s">
        <v>52</v>
      </c>
      <c r="U2592">
        <v>0.83</v>
      </c>
      <c r="V2592" s="1">
        <v>40039</v>
      </c>
      <c r="W2592">
        <f t="shared" si="81"/>
        <v>0</v>
      </c>
    </row>
    <row r="2593" spans="1:23" x14ac:dyDescent="0.2">
      <c r="A2593">
        <v>2592</v>
      </c>
      <c r="B2593">
        <v>18753</v>
      </c>
      <c r="C2593" s="1">
        <v>40025</v>
      </c>
      <c r="D2593" t="s">
        <v>63</v>
      </c>
      <c r="E2593">
        <v>31</v>
      </c>
      <c r="F2593">
        <v>3856.1768000000006</v>
      </c>
      <c r="G2593">
        <v>0.03</v>
      </c>
      <c r="H2593" t="s">
        <v>22</v>
      </c>
      <c r="I2593">
        <v>1031.32</v>
      </c>
      <c r="J2593">
        <v>128.24</v>
      </c>
      <c r="K2593">
        <v>12.65</v>
      </c>
      <c r="L2593" t="s">
        <v>1243</v>
      </c>
      <c r="M2593">
        <f t="shared" si="80"/>
        <v>14</v>
      </c>
      <c r="N2593" t="s">
        <v>1123</v>
      </c>
      <c r="O2593" t="s">
        <v>1123</v>
      </c>
      <c r="P2593" t="s">
        <v>41</v>
      </c>
      <c r="Q2593" t="s">
        <v>49</v>
      </c>
      <c r="R2593" t="s">
        <v>112</v>
      </c>
      <c r="S2593" t="s">
        <v>545</v>
      </c>
      <c r="T2593" t="s">
        <v>48</v>
      </c>
      <c r="V2593" s="1">
        <v>40027</v>
      </c>
      <c r="W2593">
        <f t="shared" si="81"/>
        <v>119.26320000000001</v>
      </c>
    </row>
    <row r="2594" spans="1:23" x14ac:dyDescent="0.2">
      <c r="A2594">
        <v>2593</v>
      </c>
      <c r="B2594">
        <v>18753</v>
      </c>
      <c r="C2594" s="1">
        <v>40025</v>
      </c>
      <c r="D2594" t="s">
        <v>63</v>
      </c>
      <c r="E2594">
        <v>33</v>
      </c>
      <c r="F2594">
        <v>5259.2165999999988</v>
      </c>
      <c r="G2594">
        <v>0.01</v>
      </c>
      <c r="H2594" t="s">
        <v>31</v>
      </c>
      <c r="I2594">
        <v>788.79</v>
      </c>
      <c r="J2594">
        <v>160.97999999999999</v>
      </c>
      <c r="K2594">
        <v>30</v>
      </c>
      <c r="L2594" t="s">
        <v>1243</v>
      </c>
      <c r="M2594">
        <f t="shared" si="80"/>
        <v>14</v>
      </c>
      <c r="N2594" t="s">
        <v>1123</v>
      </c>
      <c r="O2594" t="s">
        <v>1123</v>
      </c>
      <c r="P2594" t="s">
        <v>41</v>
      </c>
      <c r="Q2594" t="s">
        <v>49</v>
      </c>
      <c r="R2594" t="s">
        <v>112</v>
      </c>
      <c r="S2594" t="s">
        <v>746</v>
      </c>
      <c r="T2594" t="s">
        <v>36</v>
      </c>
      <c r="U2594">
        <v>0.62</v>
      </c>
      <c r="V2594" s="1">
        <v>40027</v>
      </c>
      <c r="W2594">
        <f t="shared" si="81"/>
        <v>53.123399999999997</v>
      </c>
    </row>
    <row r="2595" spans="1:23" x14ac:dyDescent="0.2">
      <c r="A2595">
        <v>2594</v>
      </c>
      <c r="B2595">
        <v>18754</v>
      </c>
      <c r="C2595" s="1">
        <v>40081</v>
      </c>
      <c r="D2595" t="s">
        <v>45</v>
      </c>
      <c r="E2595">
        <v>8</v>
      </c>
      <c r="F2595">
        <v>1094.0047999999999</v>
      </c>
      <c r="G2595">
        <v>0.03</v>
      </c>
      <c r="H2595" t="s">
        <v>31</v>
      </c>
      <c r="I2595">
        <v>-221.5</v>
      </c>
      <c r="J2595">
        <v>140.97999999999999</v>
      </c>
      <c r="K2595">
        <v>36.090000000000003</v>
      </c>
      <c r="L2595" t="s">
        <v>1040</v>
      </c>
      <c r="M2595">
        <f t="shared" si="80"/>
        <v>12</v>
      </c>
      <c r="N2595" t="s">
        <v>974</v>
      </c>
      <c r="O2595" t="s">
        <v>512</v>
      </c>
      <c r="P2595" t="s">
        <v>25</v>
      </c>
      <c r="Q2595" t="s">
        <v>49</v>
      </c>
      <c r="R2595" t="s">
        <v>80</v>
      </c>
      <c r="S2595" t="s">
        <v>349</v>
      </c>
      <c r="T2595" t="s">
        <v>82</v>
      </c>
      <c r="U2595">
        <v>0.77</v>
      </c>
      <c r="V2595" s="1">
        <v>40083</v>
      </c>
      <c r="W2595">
        <f t="shared" si="81"/>
        <v>33.835199999999993</v>
      </c>
    </row>
    <row r="2596" spans="1:23" x14ac:dyDescent="0.2">
      <c r="A2596">
        <v>2595</v>
      </c>
      <c r="B2596">
        <v>18754</v>
      </c>
      <c r="C2596" s="1">
        <v>40081</v>
      </c>
      <c r="D2596" t="s">
        <v>45</v>
      </c>
      <c r="E2596">
        <v>32</v>
      </c>
      <c r="F2596">
        <v>1942.7455999999997</v>
      </c>
      <c r="G2596">
        <v>0.08</v>
      </c>
      <c r="H2596" t="s">
        <v>22</v>
      </c>
      <c r="I2596">
        <v>206.352</v>
      </c>
      <c r="J2596">
        <v>65.989999999999995</v>
      </c>
      <c r="K2596">
        <v>8.99</v>
      </c>
      <c r="L2596" t="s">
        <v>1040</v>
      </c>
      <c r="M2596">
        <f t="shared" si="80"/>
        <v>12</v>
      </c>
      <c r="N2596" t="s">
        <v>974</v>
      </c>
      <c r="O2596" t="s">
        <v>512</v>
      </c>
      <c r="P2596" t="s">
        <v>25</v>
      </c>
      <c r="Q2596" t="s">
        <v>42</v>
      </c>
      <c r="R2596" t="s">
        <v>43</v>
      </c>
      <c r="S2596" t="s">
        <v>534</v>
      </c>
      <c r="T2596" t="s">
        <v>39</v>
      </c>
      <c r="U2596">
        <v>0.56000000000000005</v>
      </c>
      <c r="V2596" s="1">
        <v>40082</v>
      </c>
      <c r="W2596">
        <f t="shared" si="81"/>
        <v>168.93439999999998</v>
      </c>
    </row>
    <row r="2597" spans="1:23" x14ac:dyDescent="0.2">
      <c r="A2597">
        <v>2596</v>
      </c>
      <c r="B2597">
        <v>18757</v>
      </c>
      <c r="C2597" s="1">
        <v>41051</v>
      </c>
      <c r="D2597" t="s">
        <v>21</v>
      </c>
      <c r="E2597">
        <v>9</v>
      </c>
      <c r="F2597">
        <v>195.37739999999999</v>
      </c>
      <c r="G2597">
        <v>0.03</v>
      </c>
      <c r="H2597" t="s">
        <v>22</v>
      </c>
      <c r="I2597">
        <v>-40.25</v>
      </c>
      <c r="J2597">
        <v>22.38</v>
      </c>
      <c r="K2597">
        <v>15.1</v>
      </c>
      <c r="L2597" t="s">
        <v>1435</v>
      </c>
      <c r="M2597">
        <f t="shared" si="80"/>
        <v>14</v>
      </c>
      <c r="N2597" t="s">
        <v>1123</v>
      </c>
      <c r="O2597" t="s">
        <v>1123</v>
      </c>
      <c r="P2597" t="s">
        <v>33</v>
      </c>
      <c r="Q2597" t="s">
        <v>26</v>
      </c>
      <c r="R2597" t="s">
        <v>37</v>
      </c>
      <c r="S2597" t="s">
        <v>415</v>
      </c>
      <c r="T2597" t="s">
        <v>39</v>
      </c>
      <c r="U2597">
        <v>0.38</v>
      </c>
      <c r="V2597" s="1">
        <v>41053</v>
      </c>
      <c r="W2597">
        <f t="shared" si="81"/>
        <v>6.0425999999999993</v>
      </c>
    </row>
    <row r="2598" spans="1:23" x14ac:dyDescent="0.2">
      <c r="A2598">
        <v>2597</v>
      </c>
      <c r="B2598">
        <v>18757</v>
      </c>
      <c r="C2598" s="1">
        <v>41051</v>
      </c>
      <c r="D2598" t="s">
        <v>21</v>
      </c>
      <c r="E2598">
        <v>5</v>
      </c>
      <c r="F2598">
        <v>29.106000000000002</v>
      </c>
      <c r="G2598">
        <v>0.02</v>
      </c>
      <c r="H2598" t="s">
        <v>22</v>
      </c>
      <c r="I2598">
        <v>-37.8005</v>
      </c>
      <c r="J2598">
        <v>5.94</v>
      </c>
      <c r="K2598">
        <v>9.92</v>
      </c>
      <c r="L2598" t="s">
        <v>1435</v>
      </c>
      <c r="M2598">
        <f t="shared" si="80"/>
        <v>14</v>
      </c>
      <c r="N2598" t="s">
        <v>1123</v>
      </c>
      <c r="O2598" t="s">
        <v>1123</v>
      </c>
      <c r="P2598" t="s">
        <v>33</v>
      </c>
      <c r="Q2598" t="s">
        <v>26</v>
      </c>
      <c r="R2598" t="s">
        <v>37</v>
      </c>
      <c r="S2598" t="s">
        <v>1436</v>
      </c>
      <c r="T2598" t="s">
        <v>39</v>
      </c>
      <c r="U2598">
        <v>0.38</v>
      </c>
      <c r="V2598" s="1">
        <v>41056</v>
      </c>
      <c r="W2598">
        <f t="shared" si="81"/>
        <v>0.59400000000000008</v>
      </c>
    </row>
    <row r="2599" spans="1:23" x14ac:dyDescent="0.2">
      <c r="A2599">
        <v>2598</v>
      </c>
      <c r="B2599">
        <v>18757</v>
      </c>
      <c r="C2599" s="1">
        <v>41051</v>
      </c>
      <c r="D2599" t="s">
        <v>21</v>
      </c>
      <c r="E2599">
        <v>43</v>
      </c>
      <c r="F2599">
        <v>297.13860000000005</v>
      </c>
      <c r="G2599">
        <v>0.01</v>
      </c>
      <c r="H2599" t="s">
        <v>56</v>
      </c>
      <c r="I2599">
        <v>123.15</v>
      </c>
      <c r="J2599">
        <v>6.98</v>
      </c>
      <c r="K2599">
        <v>1.6</v>
      </c>
      <c r="L2599" t="s">
        <v>1435</v>
      </c>
      <c r="M2599">
        <f t="shared" si="80"/>
        <v>14</v>
      </c>
      <c r="N2599" t="s">
        <v>672</v>
      </c>
      <c r="O2599" t="s">
        <v>673</v>
      </c>
      <c r="P2599" t="s">
        <v>33</v>
      </c>
      <c r="Q2599" t="s">
        <v>26</v>
      </c>
      <c r="R2599" t="s">
        <v>61</v>
      </c>
      <c r="S2599" t="s">
        <v>829</v>
      </c>
      <c r="T2599" t="s">
        <v>68</v>
      </c>
      <c r="U2599">
        <v>0.38</v>
      </c>
      <c r="V2599" s="1">
        <v>41058</v>
      </c>
      <c r="W2599">
        <f t="shared" si="81"/>
        <v>3.0014000000000003</v>
      </c>
    </row>
    <row r="2600" spans="1:23" x14ac:dyDescent="0.2">
      <c r="A2600">
        <v>2599</v>
      </c>
      <c r="B2600">
        <v>18758</v>
      </c>
      <c r="C2600" s="1">
        <v>40288</v>
      </c>
      <c r="D2600" t="s">
        <v>45</v>
      </c>
      <c r="E2600">
        <v>20</v>
      </c>
      <c r="F2600">
        <v>1861.8600000000001</v>
      </c>
      <c r="G2600">
        <v>0.09</v>
      </c>
      <c r="H2600" t="s">
        <v>56</v>
      </c>
      <c r="I2600">
        <v>594.44000000000005</v>
      </c>
      <c r="J2600">
        <v>102.3</v>
      </c>
      <c r="K2600">
        <v>21.26</v>
      </c>
      <c r="L2600" t="s">
        <v>1956</v>
      </c>
      <c r="M2600">
        <f t="shared" si="80"/>
        <v>13</v>
      </c>
      <c r="N2600" t="s">
        <v>2073</v>
      </c>
      <c r="O2600" t="s">
        <v>704</v>
      </c>
      <c r="P2600" t="s">
        <v>41</v>
      </c>
      <c r="Q2600" t="s">
        <v>49</v>
      </c>
      <c r="R2600" t="s">
        <v>50</v>
      </c>
      <c r="S2600" t="s">
        <v>175</v>
      </c>
      <c r="T2600" t="s">
        <v>29</v>
      </c>
      <c r="U2600">
        <v>0.59</v>
      </c>
      <c r="V2600" s="1">
        <v>40290</v>
      </c>
      <c r="W2600">
        <f t="shared" si="81"/>
        <v>184.14</v>
      </c>
    </row>
    <row r="2601" spans="1:23" x14ac:dyDescent="0.2">
      <c r="A2601">
        <v>2600</v>
      </c>
      <c r="B2601">
        <v>18788</v>
      </c>
      <c r="C2601" s="1">
        <v>40088</v>
      </c>
      <c r="D2601" t="s">
        <v>45</v>
      </c>
      <c r="E2601">
        <v>27</v>
      </c>
      <c r="F2601">
        <v>523.53809999999987</v>
      </c>
      <c r="G2601">
        <v>0.03</v>
      </c>
      <c r="H2601" t="s">
        <v>22</v>
      </c>
      <c r="I2601">
        <v>-19.329999999999998</v>
      </c>
      <c r="J2601">
        <v>19.989999999999998</v>
      </c>
      <c r="K2601">
        <v>11.17</v>
      </c>
      <c r="L2601" t="s">
        <v>552</v>
      </c>
      <c r="M2601">
        <f t="shared" si="80"/>
        <v>9</v>
      </c>
      <c r="N2601" t="s">
        <v>511</v>
      </c>
      <c r="O2601" t="s">
        <v>512</v>
      </c>
      <c r="P2601" t="s">
        <v>41</v>
      </c>
      <c r="Q2601" t="s">
        <v>49</v>
      </c>
      <c r="R2601" t="s">
        <v>50</v>
      </c>
      <c r="S2601" t="s">
        <v>340</v>
      </c>
      <c r="T2601" t="s">
        <v>29</v>
      </c>
      <c r="U2601">
        <v>0.6</v>
      </c>
      <c r="V2601" s="1">
        <v>40089</v>
      </c>
      <c r="W2601">
        <f t="shared" si="81"/>
        <v>16.191899999999997</v>
      </c>
    </row>
    <row r="2602" spans="1:23" x14ac:dyDescent="0.2">
      <c r="A2602">
        <v>2601</v>
      </c>
      <c r="B2602">
        <v>18789</v>
      </c>
      <c r="C2602" s="1">
        <v>40618</v>
      </c>
      <c r="D2602" t="s">
        <v>30</v>
      </c>
      <c r="E2602">
        <v>50</v>
      </c>
      <c r="F2602">
        <v>1549</v>
      </c>
      <c r="G2602">
        <v>0</v>
      </c>
      <c r="H2602" t="s">
        <v>22</v>
      </c>
      <c r="I2602">
        <v>417.62</v>
      </c>
      <c r="J2602">
        <v>30.98</v>
      </c>
      <c r="K2602">
        <v>9.18</v>
      </c>
      <c r="L2602" t="s">
        <v>1931</v>
      </c>
      <c r="M2602">
        <f t="shared" si="80"/>
        <v>11</v>
      </c>
      <c r="N2602" t="s">
        <v>1905</v>
      </c>
      <c r="O2602" t="s">
        <v>673</v>
      </c>
      <c r="P2602" t="s">
        <v>25</v>
      </c>
      <c r="Q2602" t="s">
        <v>26</v>
      </c>
      <c r="R2602" t="s">
        <v>61</v>
      </c>
      <c r="S2602" t="s">
        <v>1583</v>
      </c>
      <c r="T2602" t="s">
        <v>39</v>
      </c>
      <c r="U2602">
        <v>0.4</v>
      </c>
      <c r="V2602" s="1">
        <v>40620</v>
      </c>
      <c r="W2602">
        <f t="shared" si="81"/>
        <v>0</v>
      </c>
    </row>
    <row r="2603" spans="1:23" x14ac:dyDescent="0.2">
      <c r="A2603">
        <v>2602</v>
      </c>
      <c r="B2603">
        <v>18790</v>
      </c>
      <c r="C2603" s="1">
        <v>39855</v>
      </c>
      <c r="D2603" t="s">
        <v>30</v>
      </c>
      <c r="E2603">
        <v>7</v>
      </c>
      <c r="F2603">
        <v>14112.806400000001</v>
      </c>
      <c r="G2603">
        <v>0.01</v>
      </c>
      <c r="H2603" t="s">
        <v>31</v>
      </c>
      <c r="I2603">
        <v>-1596.7457999999999</v>
      </c>
      <c r="J2603">
        <v>2036.48</v>
      </c>
      <c r="K2603">
        <v>14.7</v>
      </c>
      <c r="L2603" t="s">
        <v>1511</v>
      </c>
      <c r="M2603">
        <f t="shared" si="80"/>
        <v>14</v>
      </c>
      <c r="N2603" t="s">
        <v>2012</v>
      </c>
      <c r="O2603" t="s">
        <v>2012</v>
      </c>
      <c r="P2603" t="s">
        <v>33</v>
      </c>
      <c r="Q2603" t="s">
        <v>42</v>
      </c>
      <c r="R2603" t="s">
        <v>210</v>
      </c>
      <c r="S2603" t="s">
        <v>1996</v>
      </c>
      <c r="T2603" t="s">
        <v>36</v>
      </c>
      <c r="U2603">
        <v>0.55000000000000004</v>
      </c>
      <c r="V2603" s="1">
        <v>39857</v>
      </c>
      <c r="W2603">
        <f t="shared" si="81"/>
        <v>142.55360000000002</v>
      </c>
    </row>
    <row r="2604" spans="1:23" x14ac:dyDescent="0.2">
      <c r="A2604">
        <v>2603</v>
      </c>
      <c r="B2604">
        <v>18816</v>
      </c>
      <c r="C2604" s="1">
        <v>39868</v>
      </c>
      <c r="D2604" t="s">
        <v>78</v>
      </c>
      <c r="E2604">
        <v>12</v>
      </c>
      <c r="F2604">
        <v>565.47120000000007</v>
      </c>
      <c r="G2604">
        <v>0.03</v>
      </c>
      <c r="H2604" t="s">
        <v>56</v>
      </c>
      <c r="I2604">
        <v>108.96</v>
      </c>
      <c r="J2604">
        <v>48.58</v>
      </c>
      <c r="K2604">
        <v>3.99</v>
      </c>
      <c r="L2604" t="s">
        <v>354</v>
      </c>
      <c r="M2604">
        <f t="shared" si="80"/>
        <v>15</v>
      </c>
      <c r="N2604" t="s">
        <v>1595</v>
      </c>
      <c r="O2604" t="s">
        <v>1595</v>
      </c>
      <c r="P2604" t="s">
        <v>41</v>
      </c>
      <c r="Q2604" t="s">
        <v>26</v>
      </c>
      <c r="R2604" t="s">
        <v>34</v>
      </c>
      <c r="S2604" t="s">
        <v>988</v>
      </c>
      <c r="T2604" t="s">
        <v>39</v>
      </c>
      <c r="U2604">
        <v>0.56000000000000005</v>
      </c>
      <c r="V2604" s="1">
        <v>39870</v>
      </c>
      <c r="W2604">
        <f t="shared" si="81"/>
        <v>17.488800000000001</v>
      </c>
    </row>
    <row r="2605" spans="1:23" x14ac:dyDescent="0.2">
      <c r="A2605">
        <v>2604</v>
      </c>
      <c r="B2605">
        <v>18819</v>
      </c>
      <c r="C2605" s="1">
        <v>39869</v>
      </c>
      <c r="D2605" t="s">
        <v>21</v>
      </c>
      <c r="E2605">
        <v>22</v>
      </c>
      <c r="F2605">
        <v>1009.404</v>
      </c>
      <c r="G2605">
        <v>0.1</v>
      </c>
      <c r="H2605" t="s">
        <v>22</v>
      </c>
      <c r="I2605">
        <v>98.12</v>
      </c>
      <c r="J2605">
        <v>50.98</v>
      </c>
      <c r="K2605">
        <v>22.24</v>
      </c>
      <c r="L2605" t="s">
        <v>1475</v>
      </c>
      <c r="M2605">
        <f t="shared" si="80"/>
        <v>12</v>
      </c>
      <c r="N2605" t="s">
        <v>2012</v>
      </c>
      <c r="O2605" t="s">
        <v>2012</v>
      </c>
      <c r="P2605" t="s">
        <v>41</v>
      </c>
      <c r="Q2605" t="s">
        <v>49</v>
      </c>
      <c r="R2605" t="s">
        <v>50</v>
      </c>
      <c r="S2605" t="s">
        <v>1292</v>
      </c>
      <c r="T2605" t="s">
        <v>29</v>
      </c>
      <c r="U2605">
        <v>0.55000000000000004</v>
      </c>
      <c r="V2605" s="1">
        <v>39871</v>
      </c>
      <c r="W2605">
        <f t="shared" si="81"/>
        <v>112.15600000000001</v>
      </c>
    </row>
    <row r="2606" spans="1:23" x14ac:dyDescent="0.2">
      <c r="A2606">
        <v>2605</v>
      </c>
      <c r="B2606">
        <v>18822</v>
      </c>
      <c r="C2606" s="1">
        <v>40533</v>
      </c>
      <c r="D2606" t="s">
        <v>21</v>
      </c>
      <c r="E2606">
        <v>34</v>
      </c>
      <c r="F2606">
        <v>2176.3501999999999</v>
      </c>
      <c r="G2606">
        <v>0.03</v>
      </c>
      <c r="H2606" t="s">
        <v>22</v>
      </c>
      <c r="I2606">
        <v>361.89</v>
      </c>
      <c r="J2606">
        <v>65.989999999999995</v>
      </c>
      <c r="K2606">
        <v>8.99</v>
      </c>
      <c r="L2606" t="s">
        <v>1337</v>
      </c>
      <c r="M2606">
        <f t="shared" si="80"/>
        <v>15</v>
      </c>
      <c r="N2606" t="s">
        <v>1905</v>
      </c>
      <c r="O2606" t="s">
        <v>673</v>
      </c>
      <c r="P2606" t="s">
        <v>25</v>
      </c>
      <c r="Q2606" t="s">
        <v>42</v>
      </c>
      <c r="R2606" t="s">
        <v>43</v>
      </c>
      <c r="S2606" t="s">
        <v>534</v>
      </c>
      <c r="T2606" t="s">
        <v>39</v>
      </c>
      <c r="U2606">
        <v>0.56000000000000005</v>
      </c>
      <c r="V2606" s="1">
        <v>40542</v>
      </c>
      <c r="W2606">
        <f t="shared" si="81"/>
        <v>67.309799999999996</v>
      </c>
    </row>
    <row r="2607" spans="1:23" x14ac:dyDescent="0.2">
      <c r="A2607">
        <v>2606</v>
      </c>
      <c r="B2607">
        <v>18849</v>
      </c>
      <c r="C2607" s="1">
        <v>41126</v>
      </c>
      <c r="D2607" t="s">
        <v>30</v>
      </c>
      <c r="E2607">
        <v>6</v>
      </c>
      <c r="F2607">
        <v>715.91520000000003</v>
      </c>
      <c r="G2607">
        <v>0.09</v>
      </c>
      <c r="H2607" t="s">
        <v>22</v>
      </c>
      <c r="I2607">
        <v>50.83</v>
      </c>
      <c r="J2607">
        <v>131.12</v>
      </c>
      <c r="K2607">
        <v>0.99</v>
      </c>
      <c r="L2607" t="s">
        <v>1533</v>
      </c>
      <c r="M2607">
        <f t="shared" si="80"/>
        <v>10</v>
      </c>
      <c r="N2607" t="s">
        <v>974</v>
      </c>
      <c r="O2607" t="s">
        <v>512</v>
      </c>
      <c r="P2607" t="s">
        <v>41</v>
      </c>
      <c r="Q2607" t="s">
        <v>26</v>
      </c>
      <c r="R2607" t="s">
        <v>34</v>
      </c>
      <c r="S2607" t="s">
        <v>722</v>
      </c>
      <c r="T2607" t="s">
        <v>39</v>
      </c>
      <c r="U2607">
        <v>0.55000000000000004</v>
      </c>
      <c r="V2607" s="1">
        <v>41126</v>
      </c>
      <c r="W2607">
        <f t="shared" si="81"/>
        <v>70.8048</v>
      </c>
    </row>
    <row r="2608" spans="1:23" x14ac:dyDescent="0.2">
      <c r="A2608">
        <v>2607</v>
      </c>
      <c r="B2608">
        <v>18849</v>
      </c>
      <c r="C2608" s="1">
        <v>41126</v>
      </c>
      <c r="D2608" t="s">
        <v>30</v>
      </c>
      <c r="E2608">
        <v>43</v>
      </c>
      <c r="F2608">
        <v>453.0265</v>
      </c>
      <c r="G2608">
        <v>0.05</v>
      </c>
      <c r="H2608" t="s">
        <v>22</v>
      </c>
      <c r="I2608">
        <v>52.27</v>
      </c>
      <c r="J2608">
        <v>11.09</v>
      </c>
      <c r="K2608">
        <v>5.25</v>
      </c>
      <c r="L2608" t="s">
        <v>1533</v>
      </c>
      <c r="M2608">
        <f t="shared" si="80"/>
        <v>10</v>
      </c>
      <c r="N2608" t="s">
        <v>2012</v>
      </c>
      <c r="O2608" t="s">
        <v>2012</v>
      </c>
      <c r="P2608" t="s">
        <v>41</v>
      </c>
      <c r="Q2608" t="s">
        <v>26</v>
      </c>
      <c r="R2608" t="s">
        <v>76</v>
      </c>
      <c r="S2608" t="s">
        <v>791</v>
      </c>
      <c r="T2608" t="s">
        <v>39</v>
      </c>
      <c r="U2608">
        <v>0.36</v>
      </c>
      <c r="V2608" s="1">
        <v>41126</v>
      </c>
      <c r="W2608">
        <f t="shared" si="81"/>
        <v>23.843500000000002</v>
      </c>
    </row>
    <row r="2609" spans="1:23" x14ac:dyDescent="0.2">
      <c r="A2609">
        <v>2608</v>
      </c>
      <c r="B2609">
        <v>18849</v>
      </c>
      <c r="C2609" s="1">
        <v>41126</v>
      </c>
      <c r="D2609" t="s">
        <v>30</v>
      </c>
      <c r="E2609">
        <v>39</v>
      </c>
      <c r="F2609">
        <v>505.54139999999995</v>
      </c>
      <c r="G2609">
        <v>0.06</v>
      </c>
      <c r="H2609" t="s">
        <v>22</v>
      </c>
      <c r="I2609">
        <v>-6.5</v>
      </c>
      <c r="J2609">
        <v>13.79</v>
      </c>
      <c r="K2609">
        <v>8.7799999999999994</v>
      </c>
      <c r="L2609" t="s">
        <v>1533</v>
      </c>
      <c r="M2609">
        <f t="shared" si="80"/>
        <v>10</v>
      </c>
      <c r="N2609" t="s">
        <v>2012</v>
      </c>
      <c r="O2609" t="s">
        <v>2012</v>
      </c>
      <c r="P2609" t="s">
        <v>41</v>
      </c>
      <c r="Q2609" t="s">
        <v>49</v>
      </c>
      <c r="R2609" t="s">
        <v>50</v>
      </c>
      <c r="S2609" t="s">
        <v>641</v>
      </c>
      <c r="T2609" t="s">
        <v>39</v>
      </c>
      <c r="U2609">
        <v>0.43</v>
      </c>
      <c r="V2609" s="1">
        <v>41128</v>
      </c>
      <c r="W2609">
        <f t="shared" si="81"/>
        <v>32.268599999999992</v>
      </c>
    </row>
    <row r="2610" spans="1:23" x14ac:dyDescent="0.2">
      <c r="A2610">
        <v>2609</v>
      </c>
      <c r="B2610">
        <v>18851</v>
      </c>
      <c r="C2610" s="1">
        <v>41259</v>
      </c>
      <c r="D2610" t="s">
        <v>78</v>
      </c>
      <c r="E2610">
        <v>32</v>
      </c>
      <c r="F2610">
        <v>183.7056</v>
      </c>
      <c r="G2610">
        <v>0.04</v>
      </c>
      <c r="H2610" t="s">
        <v>56</v>
      </c>
      <c r="I2610">
        <v>-204.81</v>
      </c>
      <c r="J2610">
        <v>5.98</v>
      </c>
      <c r="K2610">
        <v>10.39</v>
      </c>
      <c r="L2610" t="s">
        <v>1881</v>
      </c>
      <c r="M2610">
        <f t="shared" si="80"/>
        <v>13</v>
      </c>
      <c r="N2610" t="s">
        <v>672</v>
      </c>
      <c r="O2610" t="s">
        <v>673</v>
      </c>
      <c r="P2610" t="s">
        <v>33</v>
      </c>
      <c r="Q2610" t="s">
        <v>26</v>
      </c>
      <c r="R2610" t="s">
        <v>61</v>
      </c>
      <c r="S2610" t="s">
        <v>1430</v>
      </c>
      <c r="T2610" t="s">
        <v>39</v>
      </c>
      <c r="U2610">
        <v>0.4</v>
      </c>
      <c r="V2610" s="1">
        <v>41260</v>
      </c>
      <c r="W2610">
        <f t="shared" si="81"/>
        <v>7.6544000000000008</v>
      </c>
    </row>
    <row r="2611" spans="1:23" x14ac:dyDescent="0.2">
      <c r="A2611">
        <v>2610</v>
      </c>
      <c r="B2611">
        <v>18852</v>
      </c>
      <c r="C2611" s="1">
        <v>40805</v>
      </c>
      <c r="D2611" t="s">
        <v>30</v>
      </c>
      <c r="E2611">
        <v>17</v>
      </c>
      <c r="F2611">
        <v>336.26340000000005</v>
      </c>
      <c r="G2611">
        <v>0.01</v>
      </c>
      <c r="H2611" t="s">
        <v>56</v>
      </c>
      <c r="I2611">
        <v>80.73</v>
      </c>
      <c r="J2611">
        <v>19.98</v>
      </c>
      <c r="K2611">
        <v>5.97</v>
      </c>
      <c r="L2611" t="s">
        <v>1687</v>
      </c>
      <c r="M2611">
        <f t="shared" si="80"/>
        <v>13</v>
      </c>
      <c r="N2611" t="s">
        <v>1595</v>
      </c>
      <c r="O2611" t="s">
        <v>1595</v>
      </c>
      <c r="P2611" t="s">
        <v>25</v>
      </c>
      <c r="Q2611" t="s">
        <v>26</v>
      </c>
      <c r="R2611" t="s">
        <v>61</v>
      </c>
      <c r="S2611" t="s">
        <v>169</v>
      </c>
      <c r="T2611" t="s">
        <v>39</v>
      </c>
      <c r="U2611">
        <v>0.38</v>
      </c>
      <c r="V2611" s="1">
        <v>40807</v>
      </c>
      <c r="W2611">
        <f t="shared" si="81"/>
        <v>3.3966000000000003</v>
      </c>
    </row>
    <row r="2612" spans="1:23" x14ac:dyDescent="0.2">
      <c r="A2612">
        <v>2611</v>
      </c>
      <c r="B2612">
        <v>18853</v>
      </c>
      <c r="C2612" s="1">
        <v>40195</v>
      </c>
      <c r="D2612" t="s">
        <v>78</v>
      </c>
      <c r="E2612">
        <v>33</v>
      </c>
      <c r="F2612">
        <v>213.82679999999999</v>
      </c>
      <c r="G2612">
        <v>0.03</v>
      </c>
      <c r="H2612" t="s">
        <v>22</v>
      </c>
      <c r="I2612">
        <v>55.21</v>
      </c>
      <c r="J2612">
        <v>6.68</v>
      </c>
      <c r="K2612">
        <v>1.5</v>
      </c>
      <c r="L2612" t="s">
        <v>1869</v>
      </c>
      <c r="M2612">
        <f t="shared" si="80"/>
        <v>10</v>
      </c>
      <c r="N2612" t="s">
        <v>672</v>
      </c>
      <c r="O2612" t="s">
        <v>673</v>
      </c>
      <c r="P2612" t="s">
        <v>60</v>
      </c>
      <c r="Q2612" t="s">
        <v>26</v>
      </c>
      <c r="R2612" t="s">
        <v>95</v>
      </c>
      <c r="S2612" t="s">
        <v>609</v>
      </c>
      <c r="T2612" t="s">
        <v>68</v>
      </c>
      <c r="U2612">
        <v>0.48</v>
      </c>
      <c r="V2612" s="1">
        <v>40197</v>
      </c>
      <c r="W2612">
        <f t="shared" si="81"/>
        <v>6.6132</v>
      </c>
    </row>
    <row r="2613" spans="1:23" x14ac:dyDescent="0.2">
      <c r="A2613">
        <v>2612</v>
      </c>
      <c r="B2613">
        <v>18855</v>
      </c>
      <c r="C2613" s="1">
        <v>40071</v>
      </c>
      <c r="D2613" t="s">
        <v>30</v>
      </c>
      <c r="E2613">
        <v>31</v>
      </c>
      <c r="F2613">
        <v>219.511</v>
      </c>
      <c r="G2613">
        <v>0.03</v>
      </c>
      <c r="H2613" t="s">
        <v>22</v>
      </c>
      <c r="I2613">
        <v>-127.05200000000001</v>
      </c>
      <c r="J2613">
        <v>7.3</v>
      </c>
      <c r="K2613">
        <v>7.72</v>
      </c>
      <c r="L2613" t="s">
        <v>1455</v>
      </c>
      <c r="M2613">
        <f t="shared" si="80"/>
        <v>9</v>
      </c>
      <c r="N2613" t="s">
        <v>2012</v>
      </c>
      <c r="O2613" t="s">
        <v>2012</v>
      </c>
      <c r="P2613" t="s">
        <v>25</v>
      </c>
      <c r="Q2613" t="s">
        <v>26</v>
      </c>
      <c r="R2613" t="s">
        <v>37</v>
      </c>
      <c r="S2613" t="s">
        <v>54</v>
      </c>
      <c r="T2613" t="s">
        <v>39</v>
      </c>
      <c r="U2613">
        <v>0.38</v>
      </c>
      <c r="V2613" s="1">
        <v>40074</v>
      </c>
      <c r="W2613">
        <f t="shared" si="81"/>
        <v>6.7889999999999988</v>
      </c>
    </row>
    <row r="2614" spans="1:23" x14ac:dyDescent="0.2">
      <c r="A2614">
        <v>2613</v>
      </c>
      <c r="B2614">
        <v>18884</v>
      </c>
      <c r="C2614" s="1">
        <v>40718</v>
      </c>
      <c r="D2614" t="s">
        <v>45</v>
      </c>
      <c r="E2614">
        <v>5</v>
      </c>
      <c r="F2614">
        <v>116.91</v>
      </c>
      <c r="G2614">
        <v>0.1</v>
      </c>
      <c r="H2614" t="s">
        <v>31</v>
      </c>
      <c r="I2614">
        <v>-70.430000000000007</v>
      </c>
      <c r="J2614">
        <v>25.98</v>
      </c>
      <c r="K2614">
        <v>14.36</v>
      </c>
      <c r="L2614" t="s">
        <v>1882</v>
      </c>
      <c r="M2614">
        <f t="shared" si="80"/>
        <v>14</v>
      </c>
      <c r="N2614" t="s">
        <v>672</v>
      </c>
      <c r="O2614" t="s">
        <v>673</v>
      </c>
      <c r="P2614" t="s">
        <v>60</v>
      </c>
      <c r="Q2614" t="s">
        <v>49</v>
      </c>
      <c r="R2614" t="s">
        <v>112</v>
      </c>
      <c r="S2614" t="s">
        <v>280</v>
      </c>
      <c r="T2614" t="s">
        <v>36</v>
      </c>
      <c r="U2614">
        <v>0.6</v>
      </c>
      <c r="V2614" s="1">
        <v>40719</v>
      </c>
      <c r="W2614">
        <f t="shared" si="81"/>
        <v>12.990000000000002</v>
      </c>
    </row>
    <row r="2615" spans="1:23" x14ac:dyDescent="0.2">
      <c r="A2615">
        <v>2614</v>
      </c>
      <c r="B2615">
        <v>18884</v>
      </c>
      <c r="C2615" s="1">
        <v>40718</v>
      </c>
      <c r="D2615" t="s">
        <v>45</v>
      </c>
      <c r="E2615">
        <v>29</v>
      </c>
      <c r="F2615">
        <v>13049.710000000001</v>
      </c>
      <c r="G2615">
        <v>0</v>
      </c>
      <c r="H2615" t="s">
        <v>22</v>
      </c>
      <c r="I2615">
        <v>3825.69</v>
      </c>
      <c r="J2615">
        <v>449.99</v>
      </c>
      <c r="K2615">
        <v>24.49</v>
      </c>
      <c r="L2615" t="s">
        <v>1882</v>
      </c>
      <c r="M2615">
        <f t="shared" si="80"/>
        <v>14</v>
      </c>
      <c r="N2615" t="s">
        <v>672</v>
      </c>
      <c r="O2615" t="s">
        <v>673</v>
      </c>
      <c r="P2615" t="s">
        <v>60</v>
      </c>
      <c r="Q2615" t="s">
        <v>42</v>
      </c>
      <c r="R2615" t="s">
        <v>99</v>
      </c>
      <c r="S2615" t="s">
        <v>100</v>
      </c>
      <c r="T2615" t="s">
        <v>29</v>
      </c>
      <c r="U2615">
        <v>0.52</v>
      </c>
      <c r="V2615" s="1">
        <v>40720</v>
      </c>
      <c r="W2615">
        <f t="shared" si="81"/>
        <v>0</v>
      </c>
    </row>
    <row r="2616" spans="1:23" x14ac:dyDescent="0.2">
      <c r="A2616">
        <v>2615</v>
      </c>
      <c r="B2616">
        <v>18887</v>
      </c>
      <c r="C2616" s="1">
        <v>40517</v>
      </c>
      <c r="D2616" t="s">
        <v>45</v>
      </c>
      <c r="E2616">
        <v>9</v>
      </c>
      <c r="F2616">
        <v>188.91</v>
      </c>
      <c r="G2616">
        <v>0</v>
      </c>
      <c r="H2616" t="s">
        <v>22</v>
      </c>
      <c r="I2616">
        <v>18.234000000000002</v>
      </c>
      <c r="J2616">
        <v>20.99</v>
      </c>
      <c r="K2616">
        <v>0.99</v>
      </c>
      <c r="L2616" t="s">
        <v>40</v>
      </c>
      <c r="M2616">
        <f t="shared" si="80"/>
        <v>13</v>
      </c>
      <c r="N2616" t="s">
        <v>173</v>
      </c>
      <c r="O2616" t="s">
        <v>173</v>
      </c>
      <c r="P2616" t="s">
        <v>41</v>
      </c>
      <c r="Q2616" t="s">
        <v>42</v>
      </c>
      <c r="R2616" t="s">
        <v>43</v>
      </c>
      <c r="S2616" t="s">
        <v>272</v>
      </c>
      <c r="T2616" t="s">
        <v>68</v>
      </c>
      <c r="U2616">
        <v>0.37</v>
      </c>
      <c r="V2616" s="1">
        <v>40519</v>
      </c>
      <c r="W2616">
        <f t="shared" si="81"/>
        <v>0</v>
      </c>
    </row>
    <row r="2617" spans="1:23" x14ac:dyDescent="0.2">
      <c r="A2617">
        <v>2616</v>
      </c>
      <c r="B2617">
        <v>18917</v>
      </c>
      <c r="C2617" s="1">
        <v>41032</v>
      </c>
      <c r="D2617" t="s">
        <v>78</v>
      </c>
      <c r="E2617">
        <v>14</v>
      </c>
      <c r="F2617">
        <v>26.790400000000002</v>
      </c>
      <c r="G2617">
        <v>0.08</v>
      </c>
      <c r="H2617" t="s">
        <v>22</v>
      </c>
      <c r="I2617">
        <v>-8.3605</v>
      </c>
      <c r="J2617">
        <v>2.08</v>
      </c>
      <c r="K2617">
        <v>1.49</v>
      </c>
      <c r="L2617" t="s">
        <v>1733</v>
      </c>
      <c r="M2617">
        <f t="shared" si="80"/>
        <v>12</v>
      </c>
      <c r="N2617" t="s">
        <v>1123</v>
      </c>
      <c r="O2617" t="s">
        <v>1123</v>
      </c>
      <c r="P2617" t="s">
        <v>25</v>
      </c>
      <c r="Q2617" t="s">
        <v>26</v>
      </c>
      <c r="R2617" t="s">
        <v>37</v>
      </c>
      <c r="S2617" t="s">
        <v>779</v>
      </c>
      <c r="T2617" t="s">
        <v>39</v>
      </c>
      <c r="U2617">
        <v>0.38</v>
      </c>
      <c r="V2617" s="1">
        <v>41034</v>
      </c>
      <c r="W2617">
        <f t="shared" si="81"/>
        <v>2.3296000000000001</v>
      </c>
    </row>
    <row r="2618" spans="1:23" x14ac:dyDescent="0.2">
      <c r="A2618">
        <v>2617</v>
      </c>
      <c r="B2618">
        <v>18918</v>
      </c>
      <c r="C2618" s="1">
        <v>41209</v>
      </c>
      <c r="D2618" t="s">
        <v>45</v>
      </c>
      <c r="E2618">
        <v>7</v>
      </c>
      <c r="F2618">
        <v>6299.9369999999999</v>
      </c>
      <c r="G2618">
        <v>0.1</v>
      </c>
      <c r="H2618" t="s">
        <v>22</v>
      </c>
      <c r="I2618">
        <v>-221.78039999999999</v>
      </c>
      <c r="J2618">
        <v>999.99</v>
      </c>
      <c r="K2618">
        <v>13.99</v>
      </c>
      <c r="L2618" t="s">
        <v>1815</v>
      </c>
      <c r="M2618">
        <f t="shared" si="80"/>
        <v>12</v>
      </c>
      <c r="N2618" t="s">
        <v>2012</v>
      </c>
      <c r="O2618" t="s">
        <v>2012</v>
      </c>
      <c r="P2618" t="s">
        <v>41</v>
      </c>
      <c r="Q2618" t="s">
        <v>42</v>
      </c>
      <c r="R2618" t="s">
        <v>210</v>
      </c>
      <c r="S2618" t="s">
        <v>1426</v>
      </c>
      <c r="T2618" t="s">
        <v>48</v>
      </c>
      <c r="U2618">
        <v>0.36</v>
      </c>
      <c r="V2618" s="1">
        <v>41210</v>
      </c>
      <c r="W2618">
        <f t="shared" si="81"/>
        <v>699.99300000000005</v>
      </c>
    </row>
    <row r="2619" spans="1:23" x14ac:dyDescent="0.2">
      <c r="A2619">
        <v>2618</v>
      </c>
      <c r="B2619">
        <v>18919</v>
      </c>
      <c r="C2619" s="1">
        <v>39992</v>
      </c>
      <c r="D2619" t="s">
        <v>21</v>
      </c>
      <c r="E2619">
        <v>39</v>
      </c>
      <c r="F2619">
        <v>683.28</v>
      </c>
      <c r="G2619">
        <v>0</v>
      </c>
      <c r="H2619" t="s">
        <v>22</v>
      </c>
      <c r="I2619">
        <v>43.97</v>
      </c>
      <c r="J2619">
        <v>17.52</v>
      </c>
      <c r="K2619">
        <v>8.17</v>
      </c>
      <c r="L2619" t="s">
        <v>2018</v>
      </c>
      <c r="M2619">
        <f t="shared" si="80"/>
        <v>12</v>
      </c>
      <c r="N2619" t="s">
        <v>2012</v>
      </c>
      <c r="O2619" t="s">
        <v>2012</v>
      </c>
      <c r="P2619" t="s">
        <v>60</v>
      </c>
      <c r="Q2619" t="s">
        <v>26</v>
      </c>
      <c r="R2619" t="s">
        <v>34</v>
      </c>
      <c r="S2619" t="s">
        <v>1663</v>
      </c>
      <c r="T2619" t="s">
        <v>48</v>
      </c>
      <c r="U2619">
        <v>0.5</v>
      </c>
      <c r="V2619" s="1">
        <v>39997</v>
      </c>
      <c r="W2619">
        <f t="shared" si="81"/>
        <v>0</v>
      </c>
    </row>
    <row r="2620" spans="1:23" x14ac:dyDescent="0.2">
      <c r="A2620">
        <v>2619</v>
      </c>
      <c r="B2620">
        <v>18945</v>
      </c>
      <c r="C2620" s="1">
        <v>39830</v>
      </c>
      <c r="D2620" t="s">
        <v>63</v>
      </c>
      <c r="E2620">
        <v>33</v>
      </c>
      <c r="F2620">
        <v>511.20960000000002</v>
      </c>
      <c r="G2620">
        <v>0.06</v>
      </c>
      <c r="H2620" t="s">
        <v>22</v>
      </c>
      <c r="I2620">
        <v>168.54</v>
      </c>
      <c r="J2620">
        <v>16.48</v>
      </c>
      <c r="K2620">
        <v>1.99</v>
      </c>
      <c r="L2620" t="s">
        <v>1821</v>
      </c>
      <c r="M2620">
        <f t="shared" si="80"/>
        <v>8</v>
      </c>
      <c r="N2620" t="s">
        <v>1813</v>
      </c>
      <c r="O2620" t="s">
        <v>512</v>
      </c>
      <c r="P2620" t="s">
        <v>41</v>
      </c>
      <c r="Q2620" t="s">
        <v>42</v>
      </c>
      <c r="R2620" t="s">
        <v>70</v>
      </c>
      <c r="S2620" t="s">
        <v>848</v>
      </c>
      <c r="T2620" t="s">
        <v>52</v>
      </c>
      <c r="U2620">
        <v>0.42</v>
      </c>
      <c r="V2620" s="1">
        <v>39832</v>
      </c>
      <c r="W2620">
        <f t="shared" si="81"/>
        <v>32.630400000000002</v>
      </c>
    </row>
    <row r="2621" spans="1:23" x14ac:dyDescent="0.2">
      <c r="A2621">
        <v>2620</v>
      </c>
      <c r="B2621">
        <v>18946</v>
      </c>
      <c r="C2621" s="1">
        <v>40302</v>
      </c>
      <c r="D2621" t="s">
        <v>78</v>
      </c>
      <c r="E2621">
        <v>32</v>
      </c>
      <c r="F2621">
        <v>192.84480000000002</v>
      </c>
      <c r="G2621">
        <v>7.0000000000000007E-2</v>
      </c>
      <c r="H2621" t="s">
        <v>22</v>
      </c>
      <c r="I2621">
        <v>-201.91</v>
      </c>
      <c r="J2621">
        <v>6.48</v>
      </c>
      <c r="K2621">
        <v>10.050000000000001</v>
      </c>
      <c r="L2621" t="s">
        <v>1971</v>
      </c>
      <c r="M2621">
        <f t="shared" si="80"/>
        <v>14</v>
      </c>
      <c r="N2621" t="s">
        <v>1905</v>
      </c>
      <c r="O2621" t="s">
        <v>673</v>
      </c>
      <c r="P2621" t="s">
        <v>60</v>
      </c>
      <c r="Q2621" t="s">
        <v>26</v>
      </c>
      <c r="R2621" t="s">
        <v>61</v>
      </c>
      <c r="S2621" t="s">
        <v>868</v>
      </c>
      <c r="T2621" t="s">
        <v>39</v>
      </c>
      <c r="U2621">
        <v>0.37</v>
      </c>
      <c r="V2621" s="1">
        <v>40302</v>
      </c>
      <c r="W2621">
        <f t="shared" si="81"/>
        <v>14.515200000000002</v>
      </c>
    </row>
    <row r="2622" spans="1:23" x14ac:dyDescent="0.2">
      <c r="A2622">
        <v>2621</v>
      </c>
      <c r="B2622">
        <v>18950</v>
      </c>
      <c r="C2622" s="1">
        <v>40966</v>
      </c>
      <c r="D2622" t="s">
        <v>21</v>
      </c>
      <c r="E2622">
        <v>33</v>
      </c>
      <c r="F2622">
        <v>2851.9094999999998</v>
      </c>
      <c r="G2622">
        <v>0.05</v>
      </c>
      <c r="H2622" t="s">
        <v>31</v>
      </c>
      <c r="I2622">
        <v>1101.9000000000001</v>
      </c>
      <c r="J2622">
        <v>90.97</v>
      </c>
      <c r="K2622">
        <v>14</v>
      </c>
      <c r="L2622" t="s">
        <v>1598</v>
      </c>
      <c r="M2622">
        <f t="shared" si="80"/>
        <v>14</v>
      </c>
      <c r="N2622" t="s">
        <v>1595</v>
      </c>
      <c r="O2622" t="s">
        <v>1595</v>
      </c>
      <c r="P2622" t="s">
        <v>25</v>
      </c>
      <c r="Q2622" t="s">
        <v>42</v>
      </c>
      <c r="R2622" t="s">
        <v>210</v>
      </c>
      <c r="S2622" t="s">
        <v>772</v>
      </c>
      <c r="T2622" t="s">
        <v>36</v>
      </c>
      <c r="U2622">
        <v>0.36</v>
      </c>
      <c r="V2622" s="1">
        <v>40972</v>
      </c>
      <c r="W2622">
        <f t="shared" si="81"/>
        <v>150.10049999999998</v>
      </c>
    </row>
    <row r="2623" spans="1:23" x14ac:dyDescent="0.2">
      <c r="A2623">
        <v>2622</v>
      </c>
      <c r="B2623">
        <v>18951</v>
      </c>
      <c r="C2623" s="1">
        <v>40723</v>
      </c>
      <c r="D2623" t="s">
        <v>78</v>
      </c>
      <c r="E2623">
        <v>16</v>
      </c>
      <c r="F2623">
        <v>57.948799999999999</v>
      </c>
      <c r="G2623">
        <v>0.09</v>
      </c>
      <c r="H2623" t="s">
        <v>22</v>
      </c>
      <c r="I2623">
        <v>-16.27</v>
      </c>
      <c r="J2623">
        <v>3.98</v>
      </c>
      <c r="K2623">
        <v>2.97</v>
      </c>
      <c r="L2623" t="s">
        <v>1481</v>
      </c>
      <c r="M2623">
        <f t="shared" si="80"/>
        <v>12</v>
      </c>
      <c r="N2623" t="s">
        <v>974</v>
      </c>
      <c r="O2623" t="s">
        <v>512</v>
      </c>
      <c r="P2623" t="s">
        <v>41</v>
      </c>
      <c r="Q2623" t="s">
        <v>26</v>
      </c>
      <c r="R2623" t="s">
        <v>61</v>
      </c>
      <c r="S2623" t="s">
        <v>134</v>
      </c>
      <c r="T2623" t="s">
        <v>68</v>
      </c>
      <c r="U2623">
        <v>0.35</v>
      </c>
      <c r="V2623" s="1">
        <v>40724</v>
      </c>
      <c r="W2623">
        <f t="shared" si="81"/>
        <v>5.7311999999999994</v>
      </c>
    </row>
    <row r="2624" spans="1:23" x14ac:dyDescent="0.2">
      <c r="A2624">
        <v>2623</v>
      </c>
      <c r="B2624">
        <v>18951</v>
      </c>
      <c r="C2624" s="1">
        <v>40723</v>
      </c>
      <c r="D2624" t="s">
        <v>78</v>
      </c>
      <c r="E2624">
        <v>10</v>
      </c>
      <c r="F2624">
        <v>349.10300000000001</v>
      </c>
      <c r="G2624">
        <v>0.03</v>
      </c>
      <c r="H2624" t="s">
        <v>56</v>
      </c>
      <c r="I2624">
        <v>-169.74100000000001</v>
      </c>
      <c r="J2624">
        <v>35.99</v>
      </c>
      <c r="K2624">
        <v>5</v>
      </c>
      <c r="L2624" t="s">
        <v>1481</v>
      </c>
      <c r="M2624">
        <f t="shared" si="80"/>
        <v>12</v>
      </c>
      <c r="N2624" t="s">
        <v>974</v>
      </c>
      <c r="O2624" t="s">
        <v>512</v>
      </c>
      <c r="P2624" t="s">
        <v>41</v>
      </c>
      <c r="Q2624" t="s">
        <v>42</v>
      </c>
      <c r="R2624" t="s">
        <v>43</v>
      </c>
      <c r="S2624" t="s">
        <v>825</v>
      </c>
      <c r="T2624" t="s">
        <v>39</v>
      </c>
      <c r="U2624">
        <v>0.85</v>
      </c>
      <c r="V2624" s="1">
        <v>40725</v>
      </c>
      <c r="W2624">
        <f t="shared" si="81"/>
        <v>10.797000000000001</v>
      </c>
    </row>
    <row r="2625" spans="1:23" x14ac:dyDescent="0.2">
      <c r="A2625">
        <v>2624</v>
      </c>
      <c r="B2625">
        <v>19010</v>
      </c>
      <c r="C2625" s="1">
        <v>39971</v>
      </c>
      <c r="D2625" t="s">
        <v>21</v>
      </c>
      <c r="E2625">
        <v>18</v>
      </c>
      <c r="F2625">
        <v>22877.82</v>
      </c>
      <c r="G2625">
        <v>0</v>
      </c>
      <c r="H2625" t="s">
        <v>22</v>
      </c>
      <c r="I2625">
        <v>10951.306499999999</v>
      </c>
      <c r="J2625">
        <v>1270.99</v>
      </c>
      <c r="K2625">
        <v>19.989999999999998</v>
      </c>
      <c r="L2625" t="s">
        <v>102</v>
      </c>
      <c r="M2625">
        <f t="shared" si="80"/>
        <v>13</v>
      </c>
      <c r="N2625" t="s">
        <v>173</v>
      </c>
      <c r="O2625" t="s">
        <v>173</v>
      </c>
      <c r="P2625" t="s">
        <v>25</v>
      </c>
      <c r="Q2625" t="s">
        <v>26</v>
      </c>
      <c r="R2625" t="s">
        <v>37</v>
      </c>
      <c r="S2625" t="s">
        <v>273</v>
      </c>
      <c r="T2625" t="s">
        <v>39</v>
      </c>
      <c r="U2625">
        <v>0.35</v>
      </c>
      <c r="V2625" s="1">
        <v>39973</v>
      </c>
      <c r="W2625">
        <f t="shared" si="81"/>
        <v>0</v>
      </c>
    </row>
    <row r="2626" spans="1:23" x14ac:dyDescent="0.2">
      <c r="A2626">
        <v>2625</v>
      </c>
      <c r="B2626">
        <v>19040</v>
      </c>
      <c r="C2626" s="1">
        <v>40896</v>
      </c>
      <c r="D2626" t="s">
        <v>30</v>
      </c>
      <c r="E2626">
        <v>10</v>
      </c>
      <c r="F2626">
        <v>200.97199999999998</v>
      </c>
      <c r="G2626">
        <v>0.06</v>
      </c>
      <c r="H2626" t="s">
        <v>22</v>
      </c>
      <c r="I2626">
        <v>-46.83</v>
      </c>
      <c r="J2626">
        <v>21.38</v>
      </c>
      <c r="K2626">
        <v>8.99</v>
      </c>
      <c r="L2626" t="s">
        <v>2027</v>
      </c>
      <c r="M2626">
        <f t="shared" si="80"/>
        <v>9</v>
      </c>
      <c r="N2626" t="s">
        <v>2012</v>
      </c>
      <c r="O2626" t="s">
        <v>2012</v>
      </c>
      <c r="P2626" t="s">
        <v>41</v>
      </c>
      <c r="Q2626" t="s">
        <v>26</v>
      </c>
      <c r="R2626" t="s">
        <v>95</v>
      </c>
      <c r="S2626" t="s">
        <v>436</v>
      </c>
      <c r="T2626" t="s">
        <v>52</v>
      </c>
      <c r="U2626">
        <v>0.59</v>
      </c>
      <c r="V2626" s="1">
        <v>40897</v>
      </c>
      <c r="W2626">
        <f t="shared" si="81"/>
        <v>12.827999999999998</v>
      </c>
    </row>
    <row r="2627" spans="1:23" x14ac:dyDescent="0.2">
      <c r="A2627">
        <v>2626</v>
      </c>
      <c r="B2627">
        <v>19041</v>
      </c>
      <c r="C2627" s="1">
        <v>40750</v>
      </c>
      <c r="D2627" t="s">
        <v>21</v>
      </c>
      <c r="E2627">
        <v>3</v>
      </c>
      <c r="F2627">
        <v>30.0564</v>
      </c>
      <c r="G2627">
        <v>0.08</v>
      </c>
      <c r="H2627" t="s">
        <v>22</v>
      </c>
      <c r="I2627">
        <v>-18.5</v>
      </c>
      <c r="J2627">
        <v>10.89</v>
      </c>
      <c r="K2627">
        <v>4.5</v>
      </c>
      <c r="L2627" t="s">
        <v>1635</v>
      </c>
      <c r="M2627">
        <f t="shared" ref="M2627:M2690" si="82">LEN(L2627)</f>
        <v>14</v>
      </c>
      <c r="N2627" t="s">
        <v>2012</v>
      </c>
      <c r="O2627" t="s">
        <v>2012</v>
      </c>
      <c r="P2627" t="s">
        <v>41</v>
      </c>
      <c r="Q2627" t="s">
        <v>26</v>
      </c>
      <c r="R2627" t="s">
        <v>34</v>
      </c>
      <c r="S2627" t="s">
        <v>345</v>
      </c>
      <c r="T2627" t="s">
        <v>39</v>
      </c>
      <c r="U2627">
        <v>0.59</v>
      </c>
      <c r="V2627" s="1">
        <v>40754</v>
      </c>
      <c r="W2627">
        <f t="shared" ref="W2627:W2690" si="83">(J2627*E2627)*G2627</f>
        <v>2.6136000000000004</v>
      </c>
    </row>
    <row r="2628" spans="1:23" x14ac:dyDescent="0.2">
      <c r="A2628">
        <v>2627</v>
      </c>
      <c r="B2628">
        <v>19041</v>
      </c>
      <c r="C2628" s="1">
        <v>40750</v>
      </c>
      <c r="D2628" t="s">
        <v>21</v>
      </c>
      <c r="E2628">
        <v>43</v>
      </c>
      <c r="F2628">
        <v>1774.2143999999998</v>
      </c>
      <c r="G2628">
        <v>0.04</v>
      </c>
      <c r="H2628" t="s">
        <v>22</v>
      </c>
      <c r="I2628">
        <v>530.22</v>
      </c>
      <c r="J2628">
        <v>42.98</v>
      </c>
      <c r="K2628">
        <v>4.62</v>
      </c>
      <c r="L2628" t="s">
        <v>1635</v>
      </c>
      <c r="M2628">
        <f t="shared" si="82"/>
        <v>14</v>
      </c>
      <c r="N2628" t="s">
        <v>2012</v>
      </c>
      <c r="O2628" t="s">
        <v>2012</v>
      </c>
      <c r="P2628" t="s">
        <v>41</v>
      </c>
      <c r="Q2628" t="s">
        <v>26</v>
      </c>
      <c r="R2628" t="s">
        <v>34</v>
      </c>
      <c r="S2628" t="s">
        <v>852</v>
      </c>
      <c r="T2628" t="s">
        <v>39</v>
      </c>
      <c r="U2628">
        <v>0.56000000000000005</v>
      </c>
      <c r="V2628" s="1">
        <v>40759</v>
      </c>
      <c r="W2628">
        <f t="shared" si="83"/>
        <v>73.925600000000003</v>
      </c>
    </row>
    <row r="2629" spans="1:23" x14ac:dyDescent="0.2">
      <c r="A2629">
        <v>2628</v>
      </c>
      <c r="B2629">
        <v>19042</v>
      </c>
      <c r="C2629" s="1">
        <v>39873</v>
      </c>
      <c r="D2629" t="s">
        <v>78</v>
      </c>
      <c r="E2629">
        <v>8</v>
      </c>
      <c r="F2629">
        <v>304.89119999999997</v>
      </c>
      <c r="G2629">
        <v>7.0000000000000007E-2</v>
      </c>
      <c r="H2629" t="s">
        <v>22</v>
      </c>
      <c r="I2629">
        <v>54.901500000000006</v>
      </c>
      <c r="J2629">
        <v>40.98</v>
      </c>
      <c r="K2629">
        <v>7.47</v>
      </c>
      <c r="L2629" t="s">
        <v>553</v>
      </c>
      <c r="M2629">
        <f t="shared" si="82"/>
        <v>13</v>
      </c>
      <c r="N2629" t="s">
        <v>511</v>
      </c>
      <c r="O2629" t="s">
        <v>512</v>
      </c>
      <c r="P2629" t="s">
        <v>41</v>
      </c>
      <c r="Q2629" t="s">
        <v>26</v>
      </c>
      <c r="R2629" t="s">
        <v>37</v>
      </c>
      <c r="S2629" t="s">
        <v>591</v>
      </c>
      <c r="T2629" t="s">
        <v>39</v>
      </c>
      <c r="U2629">
        <v>0.37</v>
      </c>
      <c r="V2629" s="1">
        <v>39874</v>
      </c>
      <c r="W2629">
        <f t="shared" si="83"/>
        <v>22.948800000000002</v>
      </c>
    </row>
    <row r="2630" spans="1:23" x14ac:dyDescent="0.2">
      <c r="A2630">
        <v>2629</v>
      </c>
      <c r="B2630">
        <v>19044</v>
      </c>
      <c r="C2630" s="1">
        <v>41010</v>
      </c>
      <c r="D2630" t="s">
        <v>21</v>
      </c>
      <c r="E2630">
        <v>32</v>
      </c>
      <c r="F2630">
        <v>4444.8512000000001</v>
      </c>
      <c r="G2630">
        <v>0.08</v>
      </c>
      <c r="H2630" t="s">
        <v>22</v>
      </c>
      <c r="I2630">
        <v>1912.92</v>
      </c>
      <c r="J2630">
        <v>150.97999999999999</v>
      </c>
      <c r="K2630">
        <v>13.99</v>
      </c>
      <c r="L2630" t="s">
        <v>886</v>
      </c>
      <c r="M2630">
        <f t="shared" si="82"/>
        <v>8</v>
      </c>
      <c r="N2630" t="s">
        <v>703</v>
      </c>
      <c r="O2630" t="s">
        <v>704</v>
      </c>
      <c r="P2630" t="s">
        <v>41</v>
      </c>
      <c r="Q2630" t="s">
        <v>42</v>
      </c>
      <c r="R2630" t="s">
        <v>210</v>
      </c>
      <c r="S2630" t="s">
        <v>341</v>
      </c>
      <c r="T2630" t="s">
        <v>48</v>
      </c>
      <c r="U2630">
        <v>0.38</v>
      </c>
      <c r="V2630" s="1">
        <v>41012</v>
      </c>
      <c r="W2630">
        <f t="shared" si="83"/>
        <v>386.50880000000001</v>
      </c>
    </row>
    <row r="2631" spans="1:23" x14ac:dyDescent="0.2">
      <c r="A2631">
        <v>2630</v>
      </c>
      <c r="B2631">
        <v>19044</v>
      </c>
      <c r="C2631" s="1">
        <v>41010</v>
      </c>
      <c r="D2631" t="s">
        <v>21</v>
      </c>
      <c r="E2631">
        <v>29</v>
      </c>
      <c r="F2631">
        <v>261.87870000000004</v>
      </c>
      <c r="G2631">
        <v>7.0000000000000007E-2</v>
      </c>
      <c r="H2631" t="s">
        <v>22</v>
      </c>
      <c r="I2631">
        <v>-191.09</v>
      </c>
      <c r="J2631">
        <v>9.7100000000000009</v>
      </c>
      <c r="K2631">
        <v>9.4499999999999993</v>
      </c>
      <c r="L2631" t="s">
        <v>886</v>
      </c>
      <c r="M2631">
        <f t="shared" si="82"/>
        <v>8</v>
      </c>
      <c r="N2631" t="s">
        <v>703</v>
      </c>
      <c r="O2631" t="s">
        <v>704</v>
      </c>
      <c r="P2631" t="s">
        <v>41</v>
      </c>
      <c r="Q2631" t="s">
        <v>26</v>
      </c>
      <c r="R2631" t="s">
        <v>27</v>
      </c>
      <c r="S2631" t="s">
        <v>927</v>
      </c>
      <c r="T2631" t="s">
        <v>39</v>
      </c>
      <c r="U2631">
        <v>0.6</v>
      </c>
      <c r="V2631" s="1">
        <v>41017</v>
      </c>
      <c r="W2631">
        <f t="shared" si="83"/>
        <v>19.711300000000005</v>
      </c>
    </row>
    <row r="2632" spans="1:23" x14ac:dyDescent="0.2">
      <c r="A2632">
        <v>2631</v>
      </c>
      <c r="B2632">
        <v>19047</v>
      </c>
      <c r="C2632" s="1">
        <v>39841</v>
      </c>
      <c r="D2632" t="s">
        <v>30</v>
      </c>
      <c r="E2632">
        <v>1</v>
      </c>
      <c r="F2632">
        <v>52.151199999999996</v>
      </c>
      <c r="G2632">
        <v>0.06</v>
      </c>
      <c r="H2632" t="s">
        <v>22</v>
      </c>
      <c r="I2632">
        <v>-22.82</v>
      </c>
      <c r="J2632">
        <v>55.48</v>
      </c>
      <c r="K2632">
        <v>14.3</v>
      </c>
      <c r="L2632" t="s">
        <v>2027</v>
      </c>
      <c r="M2632">
        <f t="shared" si="82"/>
        <v>9</v>
      </c>
      <c r="N2632" t="s">
        <v>2012</v>
      </c>
      <c r="O2632" t="s">
        <v>2012</v>
      </c>
      <c r="P2632" t="s">
        <v>41</v>
      </c>
      <c r="Q2632" t="s">
        <v>26</v>
      </c>
      <c r="R2632" t="s">
        <v>61</v>
      </c>
      <c r="S2632" t="s">
        <v>507</v>
      </c>
      <c r="T2632" t="s">
        <v>39</v>
      </c>
      <c r="U2632">
        <v>0.37</v>
      </c>
      <c r="V2632" s="1">
        <v>39842</v>
      </c>
      <c r="W2632">
        <f t="shared" si="83"/>
        <v>3.3287999999999998</v>
      </c>
    </row>
    <row r="2633" spans="1:23" x14ac:dyDescent="0.2">
      <c r="A2633">
        <v>2632</v>
      </c>
      <c r="B2633">
        <v>19047</v>
      </c>
      <c r="C2633" s="1">
        <v>39841</v>
      </c>
      <c r="D2633" t="s">
        <v>30</v>
      </c>
      <c r="E2633">
        <v>3</v>
      </c>
      <c r="F2633">
        <v>4.9391999999999996</v>
      </c>
      <c r="G2633">
        <v>0.02</v>
      </c>
      <c r="H2633" t="s">
        <v>22</v>
      </c>
      <c r="I2633">
        <v>-4.28</v>
      </c>
      <c r="J2633">
        <v>1.68</v>
      </c>
      <c r="K2633">
        <v>1.57</v>
      </c>
      <c r="L2633" t="s">
        <v>2027</v>
      </c>
      <c r="M2633">
        <f t="shared" si="82"/>
        <v>9</v>
      </c>
      <c r="N2633" t="s">
        <v>2012</v>
      </c>
      <c r="O2633" t="s">
        <v>2012</v>
      </c>
      <c r="P2633" t="s">
        <v>41</v>
      </c>
      <c r="Q2633" t="s">
        <v>26</v>
      </c>
      <c r="R2633" t="s">
        <v>95</v>
      </c>
      <c r="S2633" t="s">
        <v>220</v>
      </c>
      <c r="T2633" t="s">
        <v>68</v>
      </c>
      <c r="U2633">
        <v>0.59</v>
      </c>
      <c r="V2633" s="1">
        <v>39843</v>
      </c>
      <c r="W2633">
        <f t="shared" si="83"/>
        <v>0.1008</v>
      </c>
    </row>
    <row r="2634" spans="1:23" x14ac:dyDescent="0.2">
      <c r="A2634">
        <v>2633</v>
      </c>
      <c r="B2634">
        <v>19073</v>
      </c>
      <c r="C2634" s="1">
        <v>39988</v>
      </c>
      <c r="D2634" t="s">
        <v>45</v>
      </c>
      <c r="E2634">
        <v>16</v>
      </c>
      <c r="F2634">
        <v>163.43040000000002</v>
      </c>
      <c r="G2634">
        <v>0.04</v>
      </c>
      <c r="H2634" t="s">
        <v>22</v>
      </c>
      <c r="I2634">
        <v>20.079999999999998</v>
      </c>
      <c r="J2634">
        <v>10.64</v>
      </c>
      <c r="K2634">
        <v>5.16</v>
      </c>
      <c r="L2634" t="s">
        <v>592</v>
      </c>
      <c r="M2634">
        <f t="shared" si="82"/>
        <v>11</v>
      </c>
      <c r="N2634" t="s">
        <v>511</v>
      </c>
      <c r="O2634" t="s">
        <v>512</v>
      </c>
      <c r="P2634" t="s">
        <v>41</v>
      </c>
      <c r="Q2634" t="s">
        <v>49</v>
      </c>
      <c r="R2634" t="s">
        <v>50</v>
      </c>
      <c r="S2634" t="s">
        <v>593</v>
      </c>
      <c r="T2634" t="s">
        <v>39</v>
      </c>
      <c r="U2634">
        <v>0.56999999999999995</v>
      </c>
      <c r="V2634" s="1">
        <v>39989</v>
      </c>
      <c r="W2634">
        <f t="shared" si="83"/>
        <v>6.8096000000000005</v>
      </c>
    </row>
    <row r="2635" spans="1:23" x14ac:dyDescent="0.2">
      <c r="A2635">
        <v>2634</v>
      </c>
      <c r="B2635">
        <v>19073</v>
      </c>
      <c r="C2635" s="1">
        <v>39988</v>
      </c>
      <c r="D2635" t="s">
        <v>45</v>
      </c>
      <c r="E2635">
        <v>40</v>
      </c>
      <c r="F2635">
        <v>107.86399999999999</v>
      </c>
      <c r="G2635">
        <v>0.03</v>
      </c>
      <c r="H2635" t="s">
        <v>56</v>
      </c>
      <c r="I2635">
        <v>5.81</v>
      </c>
      <c r="J2635">
        <v>2.78</v>
      </c>
      <c r="K2635">
        <v>1.34</v>
      </c>
      <c r="L2635" t="s">
        <v>592</v>
      </c>
      <c r="M2635">
        <f t="shared" si="82"/>
        <v>11</v>
      </c>
      <c r="N2635" t="s">
        <v>511</v>
      </c>
      <c r="O2635" t="s">
        <v>512</v>
      </c>
      <c r="P2635" t="s">
        <v>41</v>
      </c>
      <c r="Q2635" t="s">
        <v>26</v>
      </c>
      <c r="R2635" t="s">
        <v>95</v>
      </c>
      <c r="S2635" t="s">
        <v>256</v>
      </c>
      <c r="T2635" t="s">
        <v>68</v>
      </c>
      <c r="U2635">
        <v>0.45</v>
      </c>
      <c r="V2635" s="1">
        <v>39990</v>
      </c>
      <c r="W2635">
        <f t="shared" si="83"/>
        <v>3.3359999999999994</v>
      </c>
    </row>
    <row r="2636" spans="1:23" x14ac:dyDescent="0.2">
      <c r="A2636">
        <v>2635</v>
      </c>
      <c r="B2636">
        <v>19074</v>
      </c>
      <c r="C2636" s="1">
        <v>41085</v>
      </c>
      <c r="D2636" t="s">
        <v>78</v>
      </c>
      <c r="E2636">
        <v>17</v>
      </c>
      <c r="F2636">
        <v>3503.3327999999997</v>
      </c>
      <c r="G2636">
        <v>0.01</v>
      </c>
      <c r="H2636" t="s">
        <v>31</v>
      </c>
      <c r="I2636">
        <v>191.47</v>
      </c>
      <c r="J2636">
        <v>208.16</v>
      </c>
      <c r="K2636">
        <v>68.02</v>
      </c>
      <c r="L2636" t="s">
        <v>795</v>
      </c>
      <c r="M2636">
        <f t="shared" si="82"/>
        <v>12</v>
      </c>
      <c r="N2636" t="s">
        <v>703</v>
      </c>
      <c r="O2636" t="s">
        <v>704</v>
      </c>
      <c r="P2636" t="s">
        <v>41</v>
      </c>
      <c r="Q2636" t="s">
        <v>26</v>
      </c>
      <c r="R2636" t="s">
        <v>34</v>
      </c>
      <c r="S2636" t="s">
        <v>35</v>
      </c>
      <c r="T2636" t="s">
        <v>36</v>
      </c>
      <c r="U2636">
        <v>0.57999999999999996</v>
      </c>
      <c r="V2636" s="1">
        <v>41087</v>
      </c>
      <c r="W2636">
        <f t="shared" si="83"/>
        <v>35.3872</v>
      </c>
    </row>
    <row r="2637" spans="1:23" x14ac:dyDescent="0.2">
      <c r="A2637">
        <v>2636</v>
      </c>
      <c r="B2637">
        <v>19075</v>
      </c>
      <c r="C2637" s="1">
        <v>40082</v>
      </c>
      <c r="D2637" t="s">
        <v>78</v>
      </c>
      <c r="E2637">
        <v>36</v>
      </c>
      <c r="F2637">
        <v>1816.9272000000001</v>
      </c>
      <c r="G2637">
        <v>0.01</v>
      </c>
      <c r="H2637" t="s">
        <v>22</v>
      </c>
      <c r="I2637">
        <v>12.95000000000006</v>
      </c>
      <c r="J2637">
        <v>50.98</v>
      </c>
      <c r="K2637">
        <v>6.5</v>
      </c>
      <c r="L2637" t="s">
        <v>1916</v>
      </c>
      <c r="M2637">
        <f t="shared" si="82"/>
        <v>11</v>
      </c>
      <c r="N2637" t="s">
        <v>1905</v>
      </c>
      <c r="O2637" t="s">
        <v>673</v>
      </c>
      <c r="P2637" t="s">
        <v>60</v>
      </c>
      <c r="Q2637" t="s">
        <v>42</v>
      </c>
      <c r="R2637" t="s">
        <v>70</v>
      </c>
      <c r="S2637" t="s">
        <v>187</v>
      </c>
      <c r="T2637" t="s">
        <v>39</v>
      </c>
      <c r="U2637">
        <v>0.73</v>
      </c>
      <c r="V2637" s="1">
        <v>40083</v>
      </c>
      <c r="W2637">
        <f t="shared" si="83"/>
        <v>18.352799999999998</v>
      </c>
    </row>
    <row r="2638" spans="1:23" x14ac:dyDescent="0.2">
      <c r="A2638">
        <v>2637</v>
      </c>
      <c r="B2638">
        <v>19078</v>
      </c>
      <c r="C2638" s="1">
        <v>40021</v>
      </c>
      <c r="D2638" t="s">
        <v>78</v>
      </c>
      <c r="E2638">
        <v>21</v>
      </c>
      <c r="F2638">
        <v>243.8289</v>
      </c>
      <c r="G2638">
        <v>0.03</v>
      </c>
      <c r="H2638" t="s">
        <v>22</v>
      </c>
      <c r="I2638">
        <v>-18.190000000000001</v>
      </c>
      <c r="J2638">
        <v>11.97</v>
      </c>
      <c r="K2638">
        <v>4.9800000000000004</v>
      </c>
      <c r="L2638" t="s">
        <v>203</v>
      </c>
      <c r="M2638">
        <f t="shared" si="82"/>
        <v>14</v>
      </c>
      <c r="N2638" t="s">
        <v>173</v>
      </c>
      <c r="O2638" t="s">
        <v>173</v>
      </c>
      <c r="P2638" t="s">
        <v>41</v>
      </c>
      <c r="Q2638" t="s">
        <v>26</v>
      </c>
      <c r="R2638" t="s">
        <v>34</v>
      </c>
      <c r="S2638" t="s">
        <v>274</v>
      </c>
      <c r="T2638" t="s">
        <v>39</v>
      </c>
      <c r="U2638">
        <v>0.57999999999999996</v>
      </c>
      <c r="V2638" s="1">
        <v>40022</v>
      </c>
      <c r="W2638">
        <f t="shared" si="83"/>
        <v>7.5411000000000001</v>
      </c>
    </row>
    <row r="2639" spans="1:23" x14ac:dyDescent="0.2">
      <c r="A2639">
        <v>2638</v>
      </c>
      <c r="B2639">
        <v>19104</v>
      </c>
      <c r="C2639" s="1">
        <v>40400</v>
      </c>
      <c r="D2639" t="s">
        <v>30</v>
      </c>
      <c r="E2639">
        <v>48</v>
      </c>
      <c r="F2639">
        <v>5866.0944</v>
      </c>
      <c r="G2639">
        <v>0.03</v>
      </c>
      <c r="H2639" t="s">
        <v>22</v>
      </c>
      <c r="I2639">
        <v>1366.6859999999999</v>
      </c>
      <c r="J2639">
        <v>125.99</v>
      </c>
      <c r="K2639">
        <v>8.08</v>
      </c>
      <c r="L2639" t="s">
        <v>1815</v>
      </c>
      <c r="M2639">
        <f t="shared" si="82"/>
        <v>12</v>
      </c>
      <c r="N2639" t="s">
        <v>2012</v>
      </c>
      <c r="O2639" t="s">
        <v>2012</v>
      </c>
      <c r="P2639" t="s">
        <v>25</v>
      </c>
      <c r="Q2639" t="s">
        <v>42</v>
      </c>
      <c r="R2639" t="s">
        <v>43</v>
      </c>
      <c r="S2639" t="s">
        <v>271</v>
      </c>
      <c r="T2639" t="s">
        <v>39</v>
      </c>
      <c r="U2639">
        <v>0.56999999999999995</v>
      </c>
      <c r="V2639" s="1">
        <v>40402</v>
      </c>
      <c r="W2639">
        <f t="shared" si="83"/>
        <v>181.42559999999997</v>
      </c>
    </row>
    <row r="2640" spans="1:23" x14ac:dyDescent="0.2">
      <c r="A2640">
        <v>2639</v>
      </c>
      <c r="B2640">
        <v>19105</v>
      </c>
      <c r="C2640" s="1">
        <v>40114</v>
      </c>
      <c r="D2640" t="s">
        <v>30</v>
      </c>
      <c r="E2640">
        <v>31</v>
      </c>
      <c r="F2640">
        <v>1364.5889999999999</v>
      </c>
      <c r="G2640">
        <v>0.1</v>
      </c>
      <c r="H2640" t="s">
        <v>22</v>
      </c>
      <c r="I2640">
        <v>511.51</v>
      </c>
      <c r="J2640">
        <v>48.91</v>
      </c>
      <c r="K2640">
        <v>5.97</v>
      </c>
      <c r="L2640" t="s">
        <v>1929</v>
      </c>
      <c r="M2640">
        <f t="shared" si="82"/>
        <v>10</v>
      </c>
      <c r="N2640" t="s">
        <v>1905</v>
      </c>
      <c r="O2640" t="s">
        <v>673</v>
      </c>
      <c r="P2640" t="s">
        <v>41</v>
      </c>
      <c r="Q2640" t="s">
        <v>26</v>
      </c>
      <c r="R2640" t="s">
        <v>61</v>
      </c>
      <c r="S2640" t="s">
        <v>1316</v>
      </c>
      <c r="T2640" t="s">
        <v>39</v>
      </c>
      <c r="U2640">
        <v>0.38</v>
      </c>
      <c r="V2640" s="1">
        <v>40116</v>
      </c>
      <c r="W2640">
        <f t="shared" si="83"/>
        <v>151.62099999999998</v>
      </c>
    </row>
    <row r="2641" spans="1:23" x14ac:dyDescent="0.2">
      <c r="A2641">
        <v>2640</v>
      </c>
      <c r="B2641">
        <v>19105</v>
      </c>
      <c r="C2641" s="1">
        <v>40114</v>
      </c>
      <c r="D2641" t="s">
        <v>30</v>
      </c>
      <c r="E2641">
        <v>29</v>
      </c>
      <c r="F2641">
        <v>159.54640000000001</v>
      </c>
      <c r="G2641">
        <v>0.08</v>
      </c>
      <c r="H2641" t="s">
        <v>22</v>
      </c>
      <c r="I2641">
        <v>-59.75</v>
      </c>
      <c r="J2641">
        <v>5.98</v>
      </c>
      <c r="K2641">
        <v>5.46</v>
      </c>
      <c r="L2641" t="s">
        <v>1929</v>
      </c>
      <c r="M2641">
        <f t="shared" si="82"/>
        <v>10</v>
      </c>
      <c r="N2641" t="s">
        <v>1905</v>
      </c>
      <c r="O2641" t="s">
        <v>673</v>
      </c>
      <c r="P2641" t="s">
        <v>41</v>
      </c>
      <c r="Q2641" t="s">
        <v>26</v>
      </c>
      <c r="R2641" t="s">
        <v>61</v>
      </c>
      <c r="S2641" t="s">
        <v>751</v>
      </c>
      <c r="T2641" t="s">
        <v>39</v>
      </c>
      <c r="U2641">
        <v>0.36</v>
      </c>
      <c r="V2641" s="1">
        <v>40114</v>
      </c>
      <c r="W2641">
        <f t="shared" si="83"/>
        <v>13.873600000000001</v>
      </c>
    </row>
    <row r="2642" spans="1:23" x14ac:dyDescent="0.2">
      <c r="A2642">
        <v>2641</v>
      </c>
      <c r="B2642">
        <v>19111</v>
      </c>
      <c r="C2642" s="1">
        <v>40090</v>
      </c>
      <c r="D2642" t="s">
        <v>21</v>
      </c>
      <c r="E2642">
        <v>24</v>
      </c>
      <c r="F2642">
        <v>191.92320000000001</v>
      </c>
      <c r="G2642">
        <v>0.04</v>
      </c>
      <c r="H2642" t="s">
        <v>22</v>
      </c>
      <c r="I2642">
        <v>10.79</v>
      </c>
      <c r="J2642">
        <v>8.33</v>
      </c>
      <c r="K2642">
        <v>1.99</v>
      </c>
      <c r="L2642" t="s">
        <v>1616</v>
      </c>
      <c r="M2642">
        <f t="shared" si="82"/>
        <v>12</v>
      </c>
      <c r="N2642" t="s">
        <v>1595</v>
      </c>
      <c r="O2642" t="s">
        <v>1595</v>
      </c>
      <c r="P2642" t="s">
        <v>33</v>
      </c>
      <c r="Q2642" t="s">
        <v>42</v>
      </c>
      <c r="R2642" t="s">
        <v>70</v>
      </c>
      <c r="S2642" t="s">
        <v>324</v>
      </c>
      <c r="T2642" t="s">
        <v>52</v>
      </c>
      <c r="U2642">
        <v>0.52</v>
      </c>
      <c r="V2642" s="1">
        <v>40095</v>
      </c>
      <c r="W2642">
        <f t="shared" si="83"/>
        <v>7.9968000000000012</v>
      </c>
    </row>
    <row r="2643" spans="1:23" x14ac:dyDescent="0.2">
      <c r="A2643">
        <v>2642</v>
      </c>
      <c r="B2643">
        <v>19136</v>
      </c>
      <c r="C2643" s="1">
        <v>40394</v>
      </c>
      <c r="D2643" t="s">
        <v>45</v>
      </c>
      <c r="E2643">
        <v>44</v>
      </c>
      <c r="F2643">
        <v>1583.5600000000002</v>
      </c>
      <c r="G2643">
        <v>0</v>
      </c>
      <c r="H2643" t="s">
        <v>22</v>
      </c>
      <c r="I2643">
        <v>429.88499999999999</v>
      </c>
      <c r="J2643">
        <v>35.99</v>
      </c>
      <c r="K2643">
        <v>1.25</v>
      </c>
      <c r="L2643" t="s">
        <v>1930</v>
      </c>
      <c r="M2643">
        <f t="shared" si="82"/>
        <v>14</v>
      </c>
      <c r="N2643" t="s">
        <v>1905</v>
      </c>
      <c r="O2643" t="s">
        <v>673</v>
      </c>
      <c r="P2643" t="s">
        <v>41</v>
      </c>
      <c r="Q2643" t="s">
        <v>42</v>
      </c>
      <c r="R2643" t="s">
        <v>43</v>
      </c>
      <c r="S2643" t="s">
        <v>695</v>
      </c>
      <c r="T2643" t="s">
        <v>52</v>
      </c>
      <c r="U2643">
        <v>0.56999999999999995</v>
      </c>
      <c r="V2643" s="1">
        <v>40396</v>
      </c>
      <c r="W2643">
        <f t="shared" si="83"/>
        <v>0</v>
      </c>
    </row>
    <row r="2644" spans="1:23" x14ac:dyDescent="0.2">
      <c r="A2644">
        <v>2643</v>
      </c>
      <c r="B2644">
        <v>19138</v>
      </c>
      <c r="C2644" s="1">
        <v>40791</v>
      </c>
      <c r="D2644" t="s">
        <v>21</v>
      </c>
      <c r="E2644">
        <v>30</v>
      </c>
      <c r="F2644">
        <v>364.71599999999995</v>
      </c>
      <c r="G2644">
        <v>0.01</v>
      </c>
      <c r="H2644" t="s">
        <v>56</v>
      </c>
      <c r="I2644">
        <v>-31.45</v>
      </c>
      <c r="J2644">
        <v>12.28</v>
      </c>
      <c r="K2644">
        <v>6.13</v>
      </c>
      <c r="L2644" t="s">
        <v>69</v>
      </c>
      <c r="M2644">
        <f t="shared" si="82"/>
        <v>11</v>
      </c>
      <c r="N2644" t="s">
        <v>173</v>
      </c>
      <c r="O2644" t="s">
        <v>173</v>
      </c>
      <c r="P2644" t="s">
        <v>60</v>
      </c>
      <c r="Q2644" t="s">
        <v>26</v>
      </c>
      <c r="R2644" t="s">
        <v>27</v>
      </c>
      <c r="S2644" t="s">
        <v>275</v>
      </c>
      <c r="T2644" t="s">
        <v>39</v>
      </c>
      <c r="U2644">
        <v>0.56999999999999995</v>
      </c>
      <c r="V2644" s="1">
        <v>40796</v>
      </c>
      <c r="W2644">
        <f t="shared" si="83"/>
        <v>3.6839999999999997</v>
      </c>
    </row>
    <row r="2645" spans="1:23" x14ac:dyDescent="0.2">
      <c r="A2645">
        <v>2644</v>
      </c>
      <c r="B2645">
        <v>19139</v>
      </c>
      <c r="C2645" s="1">
        <v>40515</v>
      </c>
      <c r="D2645" t="s">
        <v>45</v>
      </c>
      <c r="E2645">
        <v>15</v>
      </c>
      <c r="F2645">
        <v>88.802999999999997</v>
      </c>
      <c r="G2645">
        <v>0.01</v>
      </c>
      <c r="H2645" t="s">
        <v>22</v>
      </c>
      <c r="I2645">
        <v>-26.66</v>
      </c>
      <c r="J2645">
        <v>5.98</v>
      </c>
      <c r="K2645">
        <v>5.15</v>
      </c>
      <c r="L2645" t="s">
        <v>1611</v>
      </c>
      <c r="M2645">
        <f t="shared" si="82"/>
        <v>15</v>
      </c>
      <c r="N2645" t="s">
        <v>1595</v>
      </c>
      <c r="O2645" t="s">
        <v>1595</v>
      </c>
      <c r="P2645" t="s">
        <v>41</v>
      </c>
      <c r="Q2645" t="s">
        <v>26</v>
      </c>
      <c r="R2645" t="s">
        <v>61</v>
      </c>
      <c r="S2645" t="s">
        <v>995</v>
      </c>
      <c r="T2645" t="s">
        <v>39</v>
      </c>
      <c r="U2645">
        <v>0.36</v>
      </c>
      <c r="V2645" s="1">
        <v>40516</v>
      </c>
      <c r="W2645">
        <f t="shared" si="83"/>
        <v>0.89700000000000002</v>
      </c>
    </row>
    <row r="2646" spans="1:23" x14ac:dyDescent="0.2">
      <c r="A2646">
        <v>2645</v>
      </c>
      <c r="B2646">
        <v>19140</v>
      </c>
      <c r="C2646" s="1">
        <v>40086</v>
      </c>
      <c r="D2646" t="s">
        <v>63</v>
      </c>
      <c r="E2646">
        <v>47</v>
      </c>
      <c r="F2646">
        <v>285.86340000000001</v>
      </c>
      <c r="G2646">
        <v>7.0000000000000007E-2</v>
      </c>
      <c r="H2646" t="s">
        <v>22</v>
      </c>
      <c r="I2646">
        <v>-66.044499999999999</v>
      </c>
      <c r="J2646">
        <v>6.54</v>
      </c>
      <c r="K2646">
        <v>5.27</v>
      </c>
      <c r="L2646" t="s">
        <v>2115</v>
      </c>
      <c r="M2646">
        <f t="shared" si="82"/>
        <v>10</v>
      </c>
      <c r="N2646" t="s">
        <v>2073</v>
      </c>
      <c r="O2646" t="s">
        <v>704</v>
      </c>
      <c r="P2646" t="s">
        <v>41</v>
      </c>
      <c r="Q2646" t="s">
        <v>26</v>
      </c>
      <c r="R2646" t="s">
        <v>37</v>
      </c>
      <c r="S2646" t="s">
        <v>744</v>
      </c>
      <c r="T2646" t="s">
        <v>39</v>
      </c>
      <c r="U2646">
        <v>0.36</v>
      </c>
      <c r="V2646" s="1">
        <v>40087</v>
      </c>
      <c r="W2646">
        <f t="shared" si="83"/>
        <v>21.5166</v>
      </c>
    </row>
    <row r="2647" spans="1:23" x14ac:dyDescent="0.2">
      <c r="A2647">
        <v>2646</v>
      </c>
      <c r="B2647">
        <v>19140</v>
      </c>
      <c r="C2647" s="1">
        <v>40086</v>
      </c>
      <c r="D2647" t="s">
        <v>63</v>
      </c>
      <c r="E2647">
        <v>50</v>
      </c>
      <c r="F2647">
        <v>149.69499999999999</v>
      </c>
      <c r="G2647">
        <v>0.09</v>
      </c>
      <c r="H2647" t="s">
        <v>22</v>
      </c>
      <c r="I2647">
        <v>15.66</v>
      </c>
      <c r="J2647">
        <v>3.29</v>
      </c>
      <c r="K2647">
        <v>1.35</v>
      </c>
      <c r="L2647" t="s">
        <v>2115</v>
      </c>
      <c r="M2647">
        <f t="shared" si="82"/>
        <v>10</v>
      </c>
      <c r="N2647" t="s">
        <v>2073</v>
      </c>
      <c r="O2647" t="s">
        <v>704</v>
      </c>
      <c r="P2647" t="s">
        <v>41</v>
      </c>
      <c r="Q2647" t="s">
        <v>26</v>
      </c>
      <c r="R2647" t="s">
        <v>66</v>
      </c>
      <c r="S2647" t="s">
        <v>464</v>
      </c>
      <c r="T2647" t="s">
        <v>68</v>
      </c>
      <c r="U2647">
        <v>0.4</v>
      </c>
      <c r="V2647" s="1">
        <v>40087</v>
      </c>
      <c r="W2647">
        <f t="shared" si="83"/>
        <v>14.805</v>
      </c>
    </row>
    <row r="2648" spans="1:23" x14ac:dyDescent="0.2">
      <c r="A2648">
        <v>2647</v>
      </c>
      <c r="B2648">
        <v>19143</v>
      </c>
      <c r="C2648" s="1">
        <v>41217</v>
      </c>
      <c r="D2648" t="s">
        <v>30</v>
      </c>
      <c r="E2648">
        <v>3</v>
      </c>
      <c r="F2648">
        <v>2262.6342</v>
      </c>
      <c r="G2648">
        <v>7.0000000000000007E-2</v>
      </c>
      <c r="H2648" t="s">
        <v>31</v>
      </c>
      <c r="I2648">
        <v>-1943.1711000000003</v>
      </c>
      <c r="J2648">
        <v>810.98</v>
      </c>
      <c r="K2648">
        <v>16.059999999999999</v>
      </c>
      <c r="L2648" t="s">
        <v>1841</v>
      </c>
      <c r="M2648">
        <f t="shared" si="82"/>
        <v>10</v>
      </c>
      <c r="N2648" t="s">
        <v>2012</v>
      </c>
      <c r="O2648" t="s">
        <v>2012</v>
      </c>
      <c r="P2648" t="s">
        <v>60</v>
      </c>
      <c r="Q2648" t="s">
        <v>42</v>
      </c>
      <c r="R2648" t="s">
        <v>210</v>
      </c>
      <c r="S2648" t="s">
        <v>1315</v>
      </c>
      <c r="T2648" t="s">
        <v>36</v>
      </c>
      <c r="U2648">
        <v>0.56000000000000005</v>
      </c>
      <c r="V2648" s="1">
        <v>41218</v>
      </c>
      <c r="W2648">
        <f t="shared" si="83"/>
        <v>170.30580000000003</v>
      </c>
    </row>
    <row r="2649" spans="1:23" x14ac:dyDescent="0.2">
      <c r="A2649">
        <v>2648</v>
      </c>
      <c r="B2649">
        <v>19174</v>
      </c>
      <c r="C2649" s="1">
        <v>40375</v>
      </c>
      <c r="D2649" t="s">
        <v>63</v>
      </c>
      <c r="E2649">
        <v>49</v>
      </c>
      <c r="F2649">
        <v>197.37200000000001</v>
      </c>
      <c r="G2649">
        <v>0.05</v>
      </c>
      <c r="H2649" t="s">
        <v>22</v>
      </c>
      <c r="I2649">
        <v>-151.42049999999998</v>
      </c>
      <c r="J2649">
        <v>4.24</v>
      </c>
      <c r="K2649">
        <v>5.41</v>
      </c>
      <c r="L2649" t="s">
        <v>1487</v>
      </c>
      <c r="M2649">
        <f t="shared" si="82"/>
        <v>11</v>
      </c>
      <c r="N2649" t="s">
        <v>974</v>
      </c>
      <c r="O2649" t="s">
        <v>512</v>
      </c>
      <c r="P2649" t="s">
        <v>25</v>
      </c>
      <c r="Q2649" t="s">
        <v>26</v>
      </c>
      <c r="R2649" t="s">
        <v>37</v>
      </c>
      <c r="S2649" t="s">
        <v>873</v>
      </c>
      <c r="T2649" t="s">
        <v>39</v>
      </c>
      <c r="U2649">
        <v>0.35</v>
      </c>
      <c r="V2649" s="1">
        <v>40377</v>
      </c>
      <c r="W2649">
        <f t="shared" si="83"/>
        <v>10.388000000000002</v>
      </c>
    </row>
    <row r="2650" spans="1:23" x14ac:dyDescent="0.2">
      <c r="A2650">
        <v>2649</v>
      </c>
      <c r="B2650">
        <v>19174</v>
      </c>
      <c r="C2650" s="1">
        <v>40375</v>
      </c>
      <c r="D2650" t="s">
        <v>63</v>
      </c>
      <c r="E2650">
        <v>35</v>
      </c>
      <c r="F2650">
        <v>6173.6570000000002</v>
      </c>
      <c r="G2650">
        <v>0.02</v>
      </c>
      <c r="H2650" t="s">
        <v>22</v>
      </c>
      <c r="I2650">
        <v>1142.0820000000001</v>
      </c>
      <c r="J2650">
        <v>179.99</v>
      </c>
      <c r="K2650">
        <v>13.99</v>
      </c>
      <c r="L2650" t="s">
        <v>1487</v>
      </c>
      <c r="M2650">
        <f t="shared" si="82"/>
        <v>11</v>
      </c>
      <c r="N2650" t="s">
        <v>974</v>
      </c>
      <c r="O2650" t="s">
        <v>512</v>
      </c>
      <c r="P2650" t="s">
        <v>25</v>
      </c>
      <c r="Q2650" t="s">
        <v>42</v>
      </c>
      <c r="R2650" t="s">
        <v>43</v>
      </c>
      <c r="S2650" t="s">
        <v>343</v>
      </c>
      <c r="T2650" t="s">
        <v>48</v>
      </c>
      <c r="U2650">
        <v>0.56999999999999995</v>
      </c>
      <c r="V2650" s="1">
        <v>40377</v>
      </c>
      <c r="W2650">
        <f t="shared" si="83"/>
        <v>125.99300000000001</v>
      </c>
    </row>
    <row r="2651" spans="1:23" x14ac:dyDescent="0.2">
      <c r="A2651">
        <v>2650</v>
      </c>
      <c r="B2651">
        <v>19174</v>
      </c>
      <c r="C2651" s="1">
        <v>40375</v>
      </c>
      <c r="D2651" t="s">
        <v>63</v>
      </c>
      <c r="E2651">
        <v>19</v>
      </c>
      <c r="F2651">
        <v>1178.5814</v>
      </c>
      <c r="G2651">
        <v>0.06</v>
      </c>
      <c r="H2651" t="s">
        <v>22</v>
      </c>
      <c r="I2651">
        <v>152.74799999999999</v>
      </c>
      <c r="J2651">
        <v>65.989999999999995</v>
      </c>
      <c r="K2651">
        <v>2.5</v>
      </c>
      <c r="L2651" t="s">
        <v>1487</v>
      </c>
      <c r="M2651">
        <f t="shared" si="82"/>
        <v>11</v>
      </c>
      <c r="N2651" t="s">
        <v>974</v>
      </c>
      <c r="O2651" t="s">
        <v>512</v>
      </c>
      <c r="P2651" t="s">
        <v>25</v>
      </c>
      <c r="Q2651" t="s">
        <v>42</v>
      </c>
      <c r="R2651" t="s">
        <v>43</v>
      </c>
      <c r="S2651" t="s">
        <v>963</v>
      </c>
      <c r="T2651" t="s">
        <v>39</v>
      </c>
      <c r="U2651">
        <v>0.56000000000000005</v>
      </c>
      <c r="V2651" s="1">
        <v>40376</v>
      </c>
      <c r="W2651">
        <f t="shared" si="83"/>
        <v>75.2286</v>
      </c>
    </row>
    <row r="2652" spans="1:23" x14ac:dyDescent="0.2">
      <c r="A2652">
        <v>2651</v>
      </c>
      <c r="B2652">
        <v>19174</v>
      </c>
      <c r="C2652" s="1">
        <v>40375</v>
      </c>
      <c r="D2652" t="s">
        <v>63</v>
      </c>
      <c r="E2652">
        <v>48</v>
      </c>
      <c r="F2652">
        <v>1631.04</v>
      </c>
      <c r="G2652">
        <v>0</v>
      </c>
      <c r="H2652" t="s">
        <v>22</v>
      </c>
      <c r="I2652">
        <v>665.63</v>
      </c>
      <c r="J2652">
        <v>33.979999999999997</v>
      </c>
      <c r="K2652">
        <v>1.99</v>
      </c>
      <c r="L2652" t="s">
        <v>1487</v>
      </c>
      <c r="M2652">
        <f t="shared" si="82"/>
        <v>11</v>
      </c>
      <c r="N2652" t="s">
        <v>974</v>
      </c>
      <c r="O2652" t="s">
        <v>512</v>
      </c>
      <c r="P2652" t="s">
        <v>25</v>
      </c>
      <c r="Q2652" t="s">
        <v>42</v>
      </c>
      <c r="R2652" t="s">
        <v>70</v>
      </c>
      <c r="S2652" t="s">
        <v>1534</v>
      </c>
      <c r="T2652" t="s">
        <v>52</v>
      </c>
      <c r="U2652">
        <v>0.45</v>
      </c>
      <c r="V2652" s="1">
        <v>40377</v>
      </c>
      <c r="W2652">
        <f t="shared" si="83"/>
        <v>0</v>
      </c>
    </row>
    <row r="2653" spans="1:23" x14ac:dyDescent="0.2">
      <c r="A2653">
        <v>2652</v>
      </c>
      <c r="B2653">
        <v>19175</v>
      </c>
      <c r="C2653" s="1">
        <v>40044</v>
      </c>
      <c r="D2653" t="s">
        <v>21</v>
      </c>
      <c r="E2653">
        <v>19</v>
      </c>
      <c r="F2653">
        <v>1241.2719</v>
      </c>
      <c r="G2653">
        <v>0.01</v>
      </c>
      <c r="H2653" t="s">
        <v>22</v>
      </c>
      <c r="I2653">
        <v>169.16400000000002</v>
      </c>
      <c r="J2653">
        <v>65.989999999999995</v>
      </c>
      <c r="K2653">
        <v>5.31</v>
      </c>
      <c r="L2653" t="s">
        <v>2111</v>
      </c>
      <c r="M2653">
        <f t="shared" si="82"/>
        <v>12</v>
      </c>
      <c r="N2653" t="s">
        <v>2073</v>
      </c>
      <c r="O2653" t="s">
        <v>704</v>
      </c>
      <c r="P2653" t="s">
        <v>33</v>
      </c>
      <c r="Q2653" t="s">
        <v>42</v>
      </c>
      <c r="R2653" t="s">
        <v>43</v>
      </c>
      <c r="S2653" t="s">
        <v>430</v>
      </c>
      <c r="T2653" t="s">
        <v>39</v>
      </c>
      <c r="U2653">
        <v>0.56999999999999995</v>
      </c>
      <c r="V2653" s="1">
        <v>40051</v>
      </c>
      <c r="W2653">
        <f t="shared" si="83"/>
        <v>12.5381</v>
      </c>
    </row>
    <row r="2654" spans="1:23" x14ac:dyDescent="0.2">
      <c r="A2654">
        <v>2653</v>
      </c>
      <c r="B2654">
        <v>19204</v>
      </c>
      <c r="C2654" s="1">
        <v>40074</v>
      </c>
      <c r="D2654" t="s">
        <v>63</v>
      </c>
      <c r="E2654">
        <v>27</v>
      </c>
      <c r="F2654">
        <v>212.625</v>
      </c>
      <c r="G2654">
        <v>0.1</v>
      </c>
      <c r="H2654" t="s">
        <v>22</v>
      </c>
      <c r="I2654">
        <v>-80.75</v>
      </c>
      <c r="J2654">
        <v>8.75</v>
      </c>
      <c r="K2654">
        <v>8.5399999999999991</v>
      </c>
      <c r="L2654" t="s">
        <v>1324</v>
      </c>
      <c r="M2654">
        <f t="shared" si="82"/>
        <v>14</v>
      </c>
      <c r="N2654" t="s">
        <v>1123</v>
      </c>
      <c r="O2654" t="s">
        <v>1123</v>
      </c>
      <c r="P2654" t="s">
        <v>41</v>
      </c>
      <c r="Q2654" t="s">
        <v>49</v>
      </c>
      <c r="R2654" t="s">
        <v>50</v>
      </c>
      <c r="S2654" t="s">
        <v>663</v>
      </c>
      <c r="T2654" t="s">
        <v>52</v>
      </c>
      <c r="U2654">
        <v>0.43</v>
      </c>
      <c r="V2654" s="1">
        <v>40075</v>
      </c>
      <c r="W2654">
        <f t="shared" si="83"/>
        <v>23.625</v>
      </c>
    </row>
    <row r="2655" spans="1:23" x14ac:dyDescent="0.2">
      <c r="A2655">
        <v>2654</v>
      </c>
      <c r="B2655">
        <v>19204</v>
      </c>
      <c r="C2655" s="1">
        <v>40074</v>
      </c>
      <c r="D2655" t="s">
        <v>63</v>
      </c>
      <c r="E2655">
        <v>28</v>
      </c>
      <c r="F2655">
        <v>1520.4167999999997</v>
      </c>
      <c r="G2655">
        <v>0.03</v>
      </c>
      <c r="H2655" t="s">
        <v>22</v>
      </c>
      <c r="I2655">
        <v>829.73</v>
      </c>
      <c r="J2655">
        <v>55.98</v>
      </c>
      <c r="K2655">
        <v>4.8600000000000003</v>
      </c>
      <c r="L2655" t="s">
        <v>1324</v>
      </c>
      <c r="M2655">
        <f t="shared" si="82"/>
        <v>14</v>
      </c>
      <c r="N2655" t="s">
        <v>1123</v>
      </c>
      <c r="O2655" t="s">
        <v>1123</v>
      </c>
      <c r="P2655" t="s">
        <v>41</v>
      </c>
      <c r="Q2655" t="s">
        <v>26</v>
      </c>
      <c r="R2655" t="s">
        <v>61</v>
      </c>
      <c r="S2655" t="s">
        <v>1260</v>
      </c>
      <c r="T2655" t="s">
        <v>39</v>
      </c>
      <c r="U2655">
        <v>0.36</v>
      </c>
      <c r="V2655" s="1">
        <v>40076</v>
      </c>
      <c r="W2655">
        <f t="shared" si="83"/>
        <v>47.023199999999996</v>
      </c>
    </row>
    <row r="2656" spans="1:23" x14ac:dyDescent="0.2">
      <c r="A2656">
        <v>2655</v>
      </c>
      <c r="B2656">
        <v>19205</v>
      </c>
      <c r="C2656" s="1">
        <v>40385</v>
      </c>
      <c r="D2656" t="s">
        <v>63</v>
      </c>
      <c r="E2656">
        <v>47</v>
      </c>
      <c r="F2656">
        <v>1190.2655999999999</v>
      </c>
      <c r="G2656">
        <v>0.04</v>
      </c>
      <c r="H2656" t="s">
        <v>22</v>
      </c>
      <c r="I2656">
        <v>479.62</v>
      </c>
      <c r="J2656">
        <v>26.38</v>
      </c>
      <c r="K2656">
        <v>5.86</v>
      </c>
      <c r="L2656" t="s">
        <v>1759</v>
      </c>
      <c r="M2656">
        <f t="shared" si="82"/>
        <v>13</v>
      </c>
      <c r="N2656" t="s">
        <v>1123</v>
      </c>
      <c r="O2656" t="s">
        <v>1123</v>
      </c>
      <c r="P2656" t="s">
        <v>25</v>
      </c>
      <c r="Q2656" t="s">
        <v>26</v>
      </c>
      <c r="R2656" t="s">
        <v>61</v>
      </c>
      <c r="S2656" t="s">
        <v>515</v>
      </c>
      <c r="T2656" t="s">
        <v>39</v>
      </c>
      <c r="U2656">
        <v>0.39</v>
      </c>
      <c r="V2656" s="1">
        <v>40386</v>
      </c>
      <c r="W2656">
        <f t="shared" si="83"/>
        <v>49.5944</v>
      </c>
    </row>
    <row r="2657" spans="1:23" x14ac:dyDescent="0.2">
      <c r="A2657">
        <v>2656</v>
      </c>
      <c r="B2657">
        <v>19205</v>
      </c>
      <c r="C2657" s="1">
        <v>40385</v>
      </c>
      <c r="D2657" t="s">
        <v>63</v>
      </c>
      <c r="E2657">
        <v>31</v>
      </c>
      <c r="F2657">
        <v>101.05999999999999</v>
      </c>
      <c r="G2657">
        <v>0</v>
      </c>
      <c r="H2657" t="s">
        <v>22</v>
      </c>
      <c r="I2657">
        <v>2.36</v>
      </c>
      <c r="J2657">
        <v>3.26</v>
      </c>
      <c r="K2657">
        <v>1.86</v>
      </c>
      <c r="L2657" t="s">
        <v>1759</v>
      </c>
      <c r="M2657">
        <f t="shared" si="82"/>
        <v>13</v>
      </c>
      <c r="N2657" t="s">
        <v>1123</v>
      </c>
      <c r="O2657" t="s">
        <v>1123</v>
      </c>
      <c r="P2657" t="s">
        <v>25</v>
      </c>
      <c r="Q2657" t="s">
        <v>26</v>
      </c>
      <c r="R2657" t="s">
        <v>95</v>
      </c>
      <c r="S2657" t="s">
        <v>1535</v>
      </c>
      <c r="T2657" t="s">
        <v>68</v>
      </c>
      <c r="U2657">
        <v>0.41</v>
      </c>
      <c r="V2657" s="1">
        <v>40387</v>
      </c>
      <c r="W2657">
        <f t="shared" si="83"/>
        <v>0</v>
      </c>
    </row>
    <row r="2658" spans="1:23" x14ac:dyDescent="0.2">
      <c r="A2658">
        <v>2657</v>
      </c>
      <c r="B2658">
        <v>19206</v>
      </c>
      <c r="C2658" s="1">
        <v>40267</v>
      </c>
      <c r="D2658" t="s">
        <v>21</v>
      </c>
      <c r="E2658">
        <v>40</v>
      </c>
      <c r="F2658">
        <v>83.2</v>
      </c>
      <c r="G2658">
        <v>0</v>
      </c>
      <c r="H2658" t="s">
        <v>22</v>
      </c>
      <c r="I2658">
        <v>-6.5435000000000008</v>
      </c>
      <c r="J2658">
        <v>2.08</v>
      </c>
      <c r="K2658">
        <v>1.49</v>
      </c>
      <c r="L2658" t="s">
        <v>1930</v>
      </c>
      <c r="M2658">
        <f t="shared" si="82"/>
        <v>14</v>
      </c>
      <c r="N2658" t="s">
        <v>1905</v>
      </c>
      <c r="O2658" t="s">
        <v>673</v>
      </c>
      <c r="P2658" t="s">
        <v>41</v>
      </c>
      <c r="Q2658" t="s">
        <v>26</v>
      </c>
      <c r="R2658" t="s">
        <v>37</v>
      </c>
      <c r="S2658" t="s">
        <v>745</v>
      </c>
      <c r="T2658" t="s">
        <v>39</v>
      </c>
      <c r="U2658">
        <v>0.36</v>
      </c>
      <c r="V2658" s="1">
        <v>40271</v>
      </c>
      <c r="W2658">
        <f t="shared" si="83"/>
        <v>0</v>
      </c>
    </row>
    <row r="2659" spans="1:23" x14ac:dyDescent="0.2">
      <c r="A2659">
        <v>2658</v>
      </c>
      <c r="B2659">
        <v>19206</v>
      </c>
      <c r="C2659" s="1">
        <v>40267</v>
      </c>
      <c r="D2659" t="s">
        <v>21</v>
      </c>
      <c r="E2659">
        <v>32</v>
      </c>
      <c r="F2659">
        <v>748.22400000000005</v>
      </c>
      <c r="G2659">
        <v>0.1</v>
      </c>
      <c r="H2659" t="s">
        <v>31</v>
      </c>
      <c r="I2659">
        <v>-210.3</v>
      </c>
      <c r="J2659">
        <v>25.98</v>
      </c>
      <c r="K2659">
        <v>14.36</v>
      </c>
      <c r="L2659" t="s">
        <v>1930</v>
      </c>
      <c r="M2659">
        <f t="shared" si="82"/>
        <v>14</v>
      </c>
      <c r="N2659" t="s">
        <v>1905</v>
      </c>
      <c r="O2659" t="s">
        <v>673</v>
      </c>
      <c r="P2659" t="s">
        <v>41</v>
      </c>
      <c r="Q2659" t="s">
        <v>49</v>
      </c>
      <c r="R2659" t="s">
        <v>112</v>
      </c>
      <c r="S2659" t="s">
        <v>280</v>
      </c>
      <c r="T2659" t="s">
        <v>36</v>
      </c>
      <c r="U2659">
        <v>0.6</v>
      </c>
      <c r="V2659" s="1">
        <v>40269</v>
      </c>
      <c r="W2659">
        <f t="shared" si="83"/>
        <v>83.13600000000001</v>
      </c>
    </row>
    <row r="2660" spans="1:23" x14ac:dyDescent="0.2">
      <c r="A2660">
        <v>2659</v>
      </c>
      <c r="B2660">
        <v>19207</v>
      </c>
      <c r="C2660" s="1">
        <v>40983</v>
      </c>
      <c r="D2660" t="s">
        <v>45</v>
      </c>
      <c r="E2660">
        <v>23</v>
      </c>
      <c r="F2660">
        <v>63.756</v>
      </c>
      <c r="G2660">
        <v>0.1</v>
      </c>
      <c r="H2660" t="s">
        <v>22</v>
      </c>
      <c r="I2660">
        <v>10.88</v>
      </c>
      <c r="J2660">
        <v>3.08</v>
      </c>
      <c r="K2660">
        <v>0.99</v>
      </c>
      <c r="L2660" t="s">
        <v>2014</v>
      </c>
      <c r="M2660">
        <f t="shared" si="82"/>
        <v>13</v>
      </c>
      <c r="N2660" t="s">
        <v>2012</v>
      </c>
      <c r="O2660" t="s">
        <v>2012</v>
      </c>
      <c r="P2660" t="s">
        <v>41</v>
      </c>
      <c r="Q2660" t="s">
        <v>26</v>
      </c>
      <c r="R2660" t="s">
        <v>88</v>
      </c>
      <c r="S2660" t="s">
        <v>1760</v>
      </c>
      <c r="T2660" t="s">
        <v>39</v>
      </c>
      <c r="U2660">
        <v>0.37</v>
      </c>
      <c r="V2660" s="1">
        <v>40985</v>
      </c>
      <c r="W2660">
        <f t="shared" si="83"/>
        <v>7.0840000000000005</v>
      </c>
    </row>
    <row r="2661" spans="1:23" x14ac:dyDescent="0.2">
      <c r="A2661">
        <v>2660</v>
      </c>
      <c r="B2661">
        <v>19207</v>
      </c>
      <c r="C2661" s="1">
        <v>40983</v>
      </c>
      <c r="D2661" t="s">
        <v>45</v>
      </c>
      <c r="E2661">
        <v>11</v>
      </c>
      <c r="F2661">
        <v>13.86</v>
      </c>
      <c r="G2661">
        <v>0</v>
      </c>
      <c r="H2661" t="s">
        <v>22</v>
      </c>
      <c r="I2661">
        <v>-5.92</v>
      </c>
      <c r="J2661">
        <v>1.26</v>
      </c>
      <c r="K2661">
        <v>0.7</v>
      </c>
      <c r="L2661" t="s">
        <v>2014</v>
      </c>
      <c r="M2661">
        <f t="shared" si="82"/>
        <v>13</v>
      </c>
      <c r="N2661" t="s">
        <v>2012</v>
      </c>
      <c r="O2661" t="s">
        <v>2012</v>
      </c>
      <c r="P2661" t="s">
        <v>41</v>
      </c>
      <c r="Q2661" t="s">
        <v>26</v>
      </c>
      <c r="R2661" t="s">
        <v>66</v>
      </c>
      <c r="S2661" t="s">
        <v>351</v>
      </c>
      <c r="T2661" t="s">
        <v>68</v>
      </c>
      <c r="U2661">
        <v>0.81</v>
      </c>
      <c r="V2661" s="1">
        <v>40984</v>
      </c>
      <c r="W2661">
        <f t="shared" si="83"/>
        <v>0</v>
      </c>
    </row>
    <row r="2662" spans="1:23" x14ac:dyDescent="0.2">
      <c r="A2662">
        <v>2661</v>
      </c>
      <c r="B2662">
        <v>19232</v>
      </c>
      <c r="C2662" s="1">
        <v>40006</v>
      </c>
      <c r="D2662" t="s">
        <v>21</v>
      </c>
      <c r="E2662">
        <v>43</v>
      </c>
      <c r="F2662">
        <v>257.5872</v>
      </c>
      <c r="G2662">
        <v>0.04</v>
      </c>
      <c r="H2662" t="s">
        <v>22</v>
      </c>
      <c r="I2662">
        <v>-107.59</v>
      </c>
      <c r="J2662">
        <v>6.24</v>
      </c>
      <c r="K2662">
        <v>5.22</v>
      </c>
      <c r="L2662" t="s">
        <v>1337</v>
      </c>
      <c r="M2662">
        <f t="shared" si="82"/>
        <v>15</v>
      </c>
      <c r="N2662" t="s">
        <v>1905</v>
      </c>
      <c r="O2662" t="s">
        <v>673</v>
      </c>
      <c r="P2662" t="s">
        <v>25</v>
      </c>
      <c r="Q2662" t="s">
        <v>49</v>
      </c>
      <c r="R2662" t="s">
        <v>50</v>
      </c>
      <c r="S2662" t="s">
        <v>1140</v>
      </c>
      <c r="T2662" t="s">
        <v>39</v>
      </c>
      <c r="U2662">
        <v>0.6</v>
      </c>
      <c r="V2662" s="1">
        <v>40011</v>
      </c>
      <c r="W2662">
        <f t="shared" si="83"/>
        <v>10.732799999999999</v>
      </c>
    </row>
    <row r="2663" spans="1:23" x14ac:dyDescent="0.2">
      <c r="A2663">
        <v>2662</v>
      </c>
      <c r="B2663">
        <v>19232</v>
      </c>
      <c r="C2663" s="1">
        <v>40006</v>
      </c>
      <c r="D2663" t="s">
        <v>21</v>
      </c>
      <c r="E2663">
        <v>5</v>
      </c>
      <c r="F2663">
        <v>30.393999999999998</v>
      </c>
      <c r="G2663">
        <v>0.09</v>
      </c>
      <c r="H2663" t="s">
        <v>22</v>
      </c>
      <c r="I2663">
        <v>-3.48</v>
      </c>
      <c r="J2663">
        <v>6.68</v>
      </c>
      <c r="K2663">
        <v>1.5</v>
      </c>
      <c r="L2663" t="s">
        <v>1337</v>
      </c>
      <c r="M2663">
        <f t="shared" si="82"/>
        <v>15</v>
      </c>
      <c r="N2663" t="s">
        <v>1905</v>
      </c>
      <c r="O2663" t="s">
        <v>673</v>
      </c>
      <c r="P2663" t="s">
        <v>25</v>
      </c>
      <c r="Q2663" t="s">
        <v>26</v>
      </c>
      <c r="R2663" t="s">
        <v>95</v>
      </c>
      <c r="S2663" t="s">
        <v>609</v>
      </c>
      <c r="T2663" t="s">
        <v>68</v>
      </c>
      <c r="U2663">
        <v>0.48</v>
      </c>
      <c r="V2663" s="1">
        <v>40008</v>
      </c>
      <c r="W2663">
        <f t="shared" si="83"/>
        <v>3.0059999999999998</v>
      </c>
    </row>
    <row r="2664" spans="1:23" x14ac:dyDescent="0.2">
      <c r="A2664">
        <v>2663</v>
      </c>
      <c r="B2664">
        <v>19232</v>
      </c>
      <c r="C2664" s="1">
        <v>40006</v>
      </c>
      <c r="D2664" t="s">
        <v>21</v>
      </c>
      <c r="E2664">
        <v>28</v>
      </c>
      <c r="F2664">
        <v>6649.7704000000003</v>
      </c>
      <c r="G2664">
        <v>0.09</v>
      </c>
      <c r="H2664" t="s">
        <v>31</v>
      </c>
      <c r="I2664">
        <v>1150.33</v>
      </c>
      <c r="J2664">
        <v>260.98</v>
      </c>
      <c r="K2664">
        <v>41.91</v>
      </c>
      <c r="L2664" t="s">
        <v>1337</v>
      </c>
      <c r="M2664">
        <f t="shared" si="82"/>
        <v>15</v>
      </c>
      <c r="N2664" t="s">
        <v>1905</v>
      </c>
      <c r="O2664" t="s">
        <v>673</v>
      </c>
      <c r="P2664" t="s">
        <v>25</v>
      </c>
      <c r="Q2664" t="s">
        <v>49</v>
      </c>
      <c r="R2664" t="s">
        <v>80</v>
      </c>
      <c r="S2664" t="s">
        <v>365</v>
      </c>
      <c r="T2664" t="s">
        <v>82</v>
      </c>
      <c r="U2664">
        <v>0.59</v>
      </c>
      <c r="V2664" s="1">
        <v>40013</v>
      </c>
      <c r="W2664">
        <f t="shared" si="83"/>
        <v>657.66960000000006</v>
      </c>
    </row>
    <row r="2665" spans="1:23" x14ac:dyDescent="0.2">
      <c r="A2665">
        <v>2664</v>
      </c>
      <c r="B2665">
        <v>19234</v>
      </c>
      <c r="C2665" s="1">
        <v>39837</v>
      </c>
      <c r="D2665" t="s">
        <v>30</v>
      </c>
      <c r="E2665">
        <v>24</v>
      </c>
      <c r="F2665">
        <v>342.61919999999998</v>
      </c>
      <c r="G2665">
        <v>0.01</v>
      </c>
      <c r="H2665" t="s">
        <v>22</v>
      </c>
      <c r="I2665">
        <v>-11.15</v>
      </c>
      <c r="J2665">
        <v>14.42</v>
      </c>
      <c r="K2665">
        <v>6.75</v>
      </c>
      <c r="L2665" t="s">
        <v>1627</v>
      </c>
      <c r="M2665">
        <f t="shared" si="82"/>
        <v>15</v>
      </c>
      <c r="N2665" t="s">
        <v>703</v>
      </c>
      <c r="O2665" t="s">
        <v>704</v>
      </c>
      <c r="P2665" t="s">
        <v>41</v>
      </c>
      <c r="Q2665" t="s">
        <v>26</v>
      </c>
      <c r="R2665" t="s">
        <v>34</v>
      </c>
      <c r="S2665" t="s">
        <v>1036</v>
      </c>
      <c r="T2665" t="s">
        <v>48</v>
      </c>
      <c r="U2665">
        <v>0.52</v>
      </c>
      <c r="V2665" s="1">
        <v>39837</v>
      </c>
      <c r="W2665">
        <f t="shared" si="83"/>
        <v>3.4607999999999999</v>
      </c>
    </row>
    <row r="2666" spans="1:23" x14ac:dyDescent="0.2">
      <c r="A2666">
        <v>2665</v>
      </c>
      <c r="B2666">
        <v>19264</v>
      </c>
      <c r="C2666" s="1">
        <v>40815</v>
      </c>
      <c r="D2666" t="s">
        <v>30</v>
      </c>
      <c r="E2666">
        <v>40</v>
      </c>
      <c r="F2666">
        <v>144.87199999999999</v>
      </c>
      <c r="G2666">
        <v>0.09</v>
      </c>
      <c r="H2666" t="s">
        <v>22</v>
      </c>
      <c r="I2666">
        <v>-134.71100000000001</v>
      </c>
      <c r="J2666">
        <v>3.98</v>
      </c>
      <c r="K2666">
        <v>5.26</v>
      </c>
      <c r="L2666" t="s">
        <v>1025</v>
      </c>
      <c r="M2666">
        <f t="shared" si="82"/>
        <v>11</v>
      </c>
      <c r="N2666" t="s">
        <v>2012</v>
      </c>
      <c r="O2666" t="s">
        <v>2012</v>
      </c>
      <c r="P2666" t="s">
        <v>33</v>
      </c>
      <c r="Q2666" t="s">
        <v>26</v>
      </c>
      <c r="R2666" t="s">
        <v>37</v>
      </c>
      <c r="S2666" t="s">
        <v>1348</v>
      </c>
      <c r="T2666" t="s">
        <v>39</v>
      </c>
      <c r="U2666">
        <v>0.38</v>
      </c>
      <c r="V2666" s="1">
        <v>40817</v>
      </c>
      <c r="W2666">
        <f t="shared" si="83"/>
        <v>14.327999999999998</v>
      </c>
    </row>
    <row r="2667" spans="1:23" x14ac:dyDescent="0.2">
      <c r="A2667">
        <v>2666</v>
      </c>
      <c r="B2667">
        <v>19264</v>
      </c>
      <c r="C2667" s="1">
        <v>40815</v>
      </c>
      <c r="D2667" t="s">
        <v>30</v>
      </c>
      <c r="E2667">
        <v>23</v>
      </c>
      <c r="F2667">
        <v>101.1747</v>
      </c>
      <c r="G2667">
        <v>7.0000000000000007E-2</v>
      </c>
      <c r="H2667" t="s">
        <v>22</v>
      </c>
      <c r="I2667">
        <v>24.17</v>
      </c>
      <c r="J2667">
        <v>4.7300000000000004</v>
      </c>
      <c r="K2667">
        <v>1.52</v>
      </c>
      <c r="L2667" t="s">
        <v>1025</v>
      </c>
      <c r="M2667">
        <f t="shared" si="82"/>
        <v>11</v>
      </c>
      <c r="N2667" t="s">
        <v>2012</v>
      </c>
      <c r="O2667" t="s">
        <v>2012</v>
      </c>
      <c r="P2667" t="s">
        <v>33</v>
      </c>
      <c r="Q2667" t="s">
        <v>26</v>
      </c>
      <c r="R2667" t="s">
        <v>61</v>
      </c>
      <c r="S2667" t="s">
        <v>1515</v>
      </c>
      <c r="T2667" t="s">
        <v>68</v>
      </c>
      <c r="U2667">
        <v>0.36</v>
      </c>
      <c r="V2667" s="1">
        <v>40816</v>
      </c>
      <c r="W2667">
        <f t="shared" si="83"/>
        <v>7.6153000000000013</v>
      </c>
    </row>
    <row r="2668" spans="1:23" x14ac:dyDescent="0.2">
      <c r="A2668">
        <v>2667</v>
      </c>
      <c r="B2668">
        <v>19296</v>
      </c>
      <c r="C2668" s="1">
        <v>40278</v>
      </c>
      <c r="D2668" t="s">
        <v>30</v>
      </c>
      <c r="E2668">
        <v>43</v>
      </c>
      <c r="F2668">
        <v>69.350399999999993</v>
      </c>
      <c r="G2668">
        <v>0.04</v>
      </c>
      <c r="H2668" t="s">
        <v>56</v>
      </c>
      <c r="I2668">
        <v>-37.76</v>
      </c>
      <c r="J2668">
        <v>1.68</v>
      </c>
      <c r="K2668">
        <v>1.57</v>
      </c>
      <c r="L2668" t="s">
        <v>1508</v>
      </c>
      <c r="M2668">
        <f t="shared" si="82"/>
        <v>12</v>
      </c>
      <c r="N2668" t="s">
        <v>2012</v>
      </c>
      <c r="O2668" t="s">
        <v>2012</v>
      </c>
      <c r="P2668" t="s">
        <v>60</v>
      </c>
      <c r="Q2668" t="s">
        <v>26</v>
      </c>
      <c r="R2668" t="s">
        <v>95</v>
      </c>
      <c r="S2668" t="s">
        <v>220</v>
      </c>
      <c r="T2668" t="s">
        <v>68</v>
      </c>
      <c r="U2668">
        <v>0.59</v>
      </c>
      <c r="V2668" s="1">
        <v>40280</v>
      </c>
      <c r="W2668">
        <f t="shared" si="83"/>
        <v>2.8895999999999997</v>
      </c>
    </row>
    <row r="2669" spans="1:23" x14ac:dyDescent="0.2">
      <c r="A2669">
        <v>2668</v>
      </c>
      <c r="B2669">
        <v>19299</v>
      </c>
      <c r="C2669" s="1">
        <v>39890</v>
      </c>
      <c r="D2669" t="s">
        <v>45</v>
      </c>
      <c r="E2669">
        <v>10</v>
      </c>
      <c r="F2669">
        <v>27.359999999999996</v>
      </c>
      <c r="G2669">
        <v>0.05</v>
      </c>
      <c r="H2669" t="s">
        <v>22</v>
      </c>
      <c r="I2669">
        <v>8.1</v>
      </c>
      <c r="J2669">
        <v>2.88</v>
      </c>
      <c r="K2669">
        <v>0.5</v>
      </c>
      <c r="L2669" t="s">
        <v>1550</v>
      </c>
      <c r="M2669">
        <f t="shared" si="82"/>
        <v>13</v>
      </c>
      <c r="N2669" t="s">
        <v>2012</v>
      </c>
      <c r="O2669" t="s">
        <v>2012</v>
      </c>
      <c r="P2669" t="s">
        <v>41</v>
      </c>
      <c r="Q2669" t="s">
        <v>26</v>
      </c>
      <c r="R2669" t="s">
        <v>88</v>
      </c>
      <c r="S2669" t="s">
        <v>127</v>
      </c>
      <c r="T2669" t="s">
        <v>39</v>
      </c>
      <c r="U2669">
        <v>0.36</v>
      </c>
      <c r="V2669" s="1">
        <v>39892</v>
      </c>
      <c r="W2669">
        <f t="shared" si="83"/>
        <v>1.44</v>
      </c>
    </row>
    <row r="2670" spans="1:23" x14ac:dyDescent="0.2">
      <c r="A2670">
        <v>2669</v>
      </c>
      <c r="B2670">
        <v>19300</v>
      </c>
      <c r="C2670" s="1">
        <v>40163</v>
      </c>
      <c r="D2670" t="s">
        <v>78</v>
      </c>
      <c r="E2670">
        <v>10</v>
      </c>
      <c r="F2670">
        <v>68.759999999999991</v>
      </c>
      <c r="G2670">
        <v>0.1</v>
      </c>
      <c r="H2670" t="s">
        <v>22</v>
      </c>
      <c r="I2670">
        <v>-22.36</v>
      </c>
      <c r="J2670">
        <v>7.64</v>
      </c>
      <c r="K2670">
        <v>5.83</v>
      </c>
      <c r="L2670" t="s">
        <v>1797</v>
      </c>
      <c r="M2670">
        <f t="shared" si="82"/>
        <v>9</v>
      </c>
      <c r="N2670" t="s">
        <v>672</v>
      </c>
      <c r="O2670" t="s">
        <v>673</v>
      </c>
      <c r="P2670" t="s">
        <v>41</v>
      </c>
      <c r="Q2670" t="s">
        <v>26</v>
      </c>
      <c r="R2670" t="s">
        <v>61</v>
      </c>
      <c r="S2670" t="s">
        <v>371</v>
      </c>
      <c r="T2670" t="s">
        <v>68</v>
      </c>
      <c r="U2670">
        <v>0.36</v>
      </c>
      <c r="V2670" s="1">
        <v>40164</v>
      </c>
      <c r="W2670">
        <f t="shared" si="83"/>
        <v>7.64</v>
      </c>
    </row>
    <row r="2671" spans="1:23" x14ac:dyDescent="0.2">
      <c r="A2671">
        <v>2670</v>
      </c>
      <c r="B2671">
        <v>19329</v>
      </c>
      <c r="C2671" s="1">
        <v>40244</v>
      </c>
      <c r="D2671" t="s">
        <v>45</v>
      </c>
      <c r="E2671">
        <v>37</v>
      </c>
      <c r="F2671">
        <v>273.90359999999998</v>
      </c>
      <c r="G2671">
        <v>7.0000000000000007E-2</v>
      </c>
      <c r="H2671" t="s">
        <v>22</v>
      </c>
      <c r="I2671">
        <v>-6.39</v>
      </c>
      <c r="J2671">
        <v>7.96</v>
      </c>
      <c r="K2671">
        <v>4.95</v>
      </c>
      <c r="L2671" t="s">
        <v>1675</v>
      </c>
      <c r="M2671">
        <f t="shared" si="82"/>
        <v>9</v>
      </c>
      <c r="N2671" t="s">
        <v>1595</v>
      </c>
      <c r="O2671" t="s">
        <v>1595</v>
      </c>
      <c r="P2671" t="s">
        <v>41</v>
      </c>
      <c r="Q2671" t="s">
        <v>49</v>
      </c>
      <c r="R2671" t="s">
        <v>50</v>
      </c>
      <c r="S2671" t="s">
        <v>951</v>
      </c>
      <c r="T2671" t="s">
        <v>39</v>
      </c>
      <c r="U2671">
        <v>0.41</v>
      </c>
      <c r="V2671" s="1">
        <v>40246</v>
      </c>
      <c r="W2671">
        <f t="shared" si="83"/>
        <v>20.616400000000002</v>
      </c>
    </row>
    <row r="2672" spans="1:23" x14ac:dyDescent="0.2">
      <c r="A2672">
        <v>2671</v>
      </c>
      <c r="B2672">
        <v>19329</v>
      </c>
      <c r="C2672" s="1">
        <v>40244</v>
      </c>
      <c r="D2672" t="s">
        <v>45</v>
      </c>
      <c r="E2672">
        <v>6</v>
      </c>
      <c r="F2672">
        <v>267.66179999999997</v>
      </c>
      <c r="G2672">
        <v>0.03</v>
      </c>
      <c r="H2672" t="s">
        <v>22</v>
      </c>
      <c r="I2672">
        <v>-155.947</v>
      </c>
      <c r="J2672">
        <v>45.99</v>
      </c>
      <c r="K2672">
        <v>4.99</v>
      </c>
      <c r="L2672" t="s">
        <v>1675</v>
      </c>
      <c r="M2672">
        <f t="shared" si="82"/>
        <v>9</v>
      </c>
      <c r="N2672" t="s">
        <v>1595</v>
      </c>
      <c r="O2672" t="s">
        <v>1595</v>
      </c>
      <c r="P2672" t="s">
        <v>41</v>
      </c>
      <c r="Q2672" t="s">
        <v>42</v>
      </c>
      <c r="R2672" t="s">
        <v>43</v>
      </c>
      <c r="S2672" t="s">
        <v>629</v>
      </c>
      <c r="T2672" t="s">
        <v>39</v>
      </c>
      <c r="U2672">
        <v>0.56000000000000005</v>
      </c>
      <c r="V2672" s="1">
        <v>40245</v>
      </c>
      <c r="W2672">
        <f t="shared" si="83"/>
        <v>8.2782</v>
      </c>
    </row>
    <row r="2673" spans="1:23" x14ac:dyDescent="0.2">
      <c r="A2673">
        <v>2672</v>
      </c>
      <c r="B2673">
        <v>19332</v>
      </c>
      <c r="C2673" s="1">
        <v>40966</v>
      </c>
      <c r="D2673" t="s">
        <v>30</v>
      </c>
      <c r="E2673">
        <v>46</v>
      </c>
      <c r="F2673">
        <v>7752.4996000000001</v>
      </c>
      <c r="G2673">
        <v>0.06</v>
      </c>
      <c r="H2673" t="s">
        <v>31</v>
      </c>
      <c r="I2673">
        <v>-433.29014300000011</v>
      </c>
      <c r="J2673">
        <v>179.29</v>
      </c>
      <c r="K2673">
        <v>29.21</v>
      </c>
      <c r="L2673" t="s">
        <v>1598</v>
      </c>
      <c r="M2673">
        <f t="shared" si="82"/>
        <v>14</v>
      </c>
      <c r="N2673" t="s">
        <v>1595</v>
      </c>
      <c r="O2673" t="s">
        <v>1595</v>
      </c>
      <c r="P2673" t="s">
        <v>33</v>
      </c>
      <c r="Q2673" t="s">
        <v>49</v>
      </c>
      <c r="R2673" t="s">
        <v>83</v>
      </c>
      <c r="S2673" t="s">
        <v>207</v>
      </c>
      <c r="T2673" t="s">
        <v>82</v>
      </c>
      <c r="U2673">
        <v>0.74</v>
      </c>
      <c r="V2673" s="1">
        <v>40968</v>
      </c>
      <c r="W2673">
        <f t="shared" si="83"/>
        <v>494.84039999999999</v>
      </c>
    </row>
    <row r="2674" spans="1:23" x14ac:dyDescent="0.2">
      <c r="A2674">
        <v>2673</v>
      </c>
      <c r="B2674">
        <v>19361</v>
      </c>
      <c r="C2674" s="1">
        <v>41175</v>
      </c>
      <c r="D2674" t="s">
        <v>21</v>
      </c>
      <c r="E2674">
        <v>21</v>
      </c>
      <c r="F2674">
        <v>744.19800000000009</v>
      </c>
      <c r="G2674">
        <v>0.06</v>
      </c>
      <c r="H2674" t="s">
        <v>22</v>
      </c>
      <c r="I2674">
        <v>317.53449999999998</v>
      </c>
      <c r="J2674">
        <v>37.700000000000003</v>
      </c>
      <c r="K2674">
        <v>2.99</v>
      </c>
      <c r="L2674" t="s">
        <v>1842</v>
      </c>
      <c r="M2674">
        <f t="shared" si="82"/>
        <v>16</v>
      </c>
      <c r="N2674" t="s">
        <v>672</v>
      </c>
      <c r="O2674" t="s">
        <v>673</v>
      </c>
      <c r="P2674" t="s">
        <v>33</v>
      </c>
      <c r="Q2674" t="s">
        <v>26</v>
      </c>
      <c r="R2674" t="s">
        <v>37</v>
      </c>
      <c r="S2674" t="s">
        <v>952</v>
      </c>
      <c r="T2674" t="s">
        <v>39</v>
      </c>
      <c r="U2674">
        <v>0.35</v>
      </c>
      <c r="V2674" s="1">
        <v>41184</v>
      </c>
      <c r="W2674">
        <f t="shared" si="83"/>
        <v>47.502000000000002</v>
      </c>
    </row>
    <row r="2675" spans="1:23" x14ac:dyDescent="0.2">
      <c r="A2675">
        <v>2674</v>
      </c>
      <c r="B2675">
        <v>19361</v>
      </c>
      <c r="C2675" s="1">
        <v>41175</v>
      </c>
      <c r="D2675" t="s">
        <v>21</v>
      </c>
      <c r="E2675">
        <v>43</v>
      </c>
      <c r="F2675">
        <v>342.31440000000003</v>
      </c>
      <c r="G2675">
        <v>7.0000000000000007E-2</v>
      </c>
      <c r="H2675" t="s">
        <v>22</v>
      </c>
      <c r="I2675">
        <v>-14.28</v>
      </c>
      <c r="J2675">
        <v>8.56</v>
      </c>
      <c r="K2675">
        <v>5.16</v>
      </c>
      <c r="L2675" t="s">
        <v>1842</v>
      </c>
      <c r="M2675">
        <f t="shared" si="82"/>
        <v>16</v>
      </c>
      <c r="N2675" t="s">
        <v>672</v>
      </c>
      <c r="O2675" t="s">
        <v>673</v>
      </c>
      <c r="P2675" t="s">
        <v>33</v>
      </c>
      <c r="Q2675" t="s">
        <v>26</v>
      </c>
      <c r="R2675" t="s">
        <v>61</v>
      </c>
      <c r="S2675" t="s">
        <v>1883</v>
      </c>
      <c r="T2675" t="s">
        <v>68</v>
      </c>
      <c r="U2675">
        <v>0.38</v>
      </c>
      <c r="V2675" s="1">
        <v>41182</v>
      </c>
      <c r="W2675">
        <f t="shared" si="83"/>
        <v>25.765600000000006</v>
      </c>
    </row>
    <row r="2676" spans="1:23" x14ac:dyDescent="0.2">
      <c r="A2676">
        <v>2675</v>
      </c>
      <c r="B2676">
        <v>19361</v>
      </c>
      <c r="C2676" s="1">
        <v>41175</v>
      </c>
      <c r="D2676" t="s">
        <v>21</v>
      </c>
      <c r="E2676">
        <v>21</v>
      </c>
      <c r="F2676">
        <v>506.33100000000002</v>
      </c>
      <c r="G2676">
        <v>0.05</v>
      </c>
      <c r="H2676" t="s">
        <v>22</v>
      </c>
      <c r="I2676">
        <v>131.05000000000001</v>
      </c>
      <c r="J2676">
        <v>25.38</v>
      </c>
      <c r="K2676">
        <v>8.99</v>
      </c>
      <c r="L2676" t="s">
        <v>1842</v>
      </c>
      <c r="M2676">
        <f t="shared" si="82"/>
        <v>16</v>
      </c>
      <c r="N2676" t="s">
        <v>1905</v>
      </c>
      <c r="O2676" t="s">
        <v>673</v>
      </c>
      <c r="P2676" t="s">
        <v>33</v>
      </c>
      <c r="Q2676" t="s">
        <v>49</v>
      </c>
      <c r="R2676" t="s">
        <v>50</v>
      </c>
      <c r="S2676" t="s">
        <v>335</v>
      </c>
      <c r="T2676" t="s">
        <v>52</v>
      </c>
      <c r="U2676">
        <v>0.5</v>
      </c>
      <c r="V2676" s="1">
        <v>41177</v>
      </c>
      <c r="W2676">
        <f t="shared" si="83"/>
        <v>26.649000000000001</v>
      </c>
    </row>
    <row r="2677" spans="1:23" x14ac:dyDescent="0.2">
      <c r="A2677">
        <v>2676</v>
      </c>
      <c r="B2677">
        <v>19363</v>
      </c>
      <c r="C2677" s="1">
        <v>40729</v>
      </c>
      <c r="D2677" t="s">
        <v>30</v>
      </c>
      <c r="E2677">
        <v>44</v>
      </c>
      <c r="F2677">
        <v>264.52799999999996</v>
      </c>
      <c r="G2677">
        <v>0.1</v>
      </c>
      <c r="H2677" t="s">
        <v>22</v>
      </c>
      <c r="I2677">
        <v>-85.09</v>
      </c>
      <c r="J2677">
        <v>6.68</v>
      </c>
      <c r="K2677">
        <v>5.66</v>
      </c>
      <c r="L2677" t="s">
        <v>1988</v>
      </c>
      <c r="M2677">
        <f t="shared" si="82"/>
        <v>14</v>
      </c>
      <c r="N2677" t="s">
        <v>1905</v>
      </c>
      <c r="O2677" t="s">
        <v>673</v>
      </c>
      <c r="P2677" t="s">
        <v>60</v>
      </c>
      <c r="Q2677" t="s">
        <v>26</v>
      </c>
      <c r="R2677" t="s">
        <v>61</v>
      </c>
      <c r="S2677" t="s">
        <v>860</v>
      </c>
      <c r="T2677" t="s">
        <v>39</v>
      </c>
      <c r="U2677">
        <v>0.37</v>
      </c>
      <c r="V2677" s="1">
        <v>40730</v>
      </c>
      <c r="W2677">
        <f t="shared" si="83"/>
        <v>29.391999999999996</v>
      </c>
    </row>
    <row r="2678" spans="1:23" x14ac:dyDescent="0.2">
      <c r="A2678">
        <v>2677</v>
      </c>
      <c r="B2678">
        <v>19363</v>
      </c>
      <c r="C2678" s="1">
        <v>40729</v>
      </c>
      <c r="D2678" t="s">
        <v>30</v>
      </c>
      <c r="E2678">
        <v>41</v>
      </c>
      <c r="F2678">
        <v>235.37280000000001</v>
      </c>
      <c r="G2678">
        <v>0.04</v>
      </c>
      <c r="H2678" t="s">
        <v>22</v>
      </c>
      <c r="I2678">
        <v>49.67</v>
      </c>
      <c r="J2678">
        <v>5.98</v>
      </c>
      <c r="K2678">
        <v>0.96</v>
      </c>
      <c r="L2678" t="s">
        <v>1988</v>
      </c>
      <c r="M2678">
        <f t="shared" si="82"/>
        <v>14</v>
      </c>
      <c r="N2678" t="s">
        <v>1905</v>
      </c>
      <c r="O2678" t="s">
        <v>673</v>
      </c>
      <c r="P2678" t="s">
        <v>60</v>
      </c>
      <c r="Q2678" t="s">
        <v>26</v>
      </c>
      <c r="R2678" t="s">
        <v>95</v>
      </c>
      <c r="S2678" t="s">
        <v>749</v>
      </c>
      <c r="T2678" t="s">
        <v>68</v>
      </c>
      <c r="U2678">
        <v>0.6</v>
      </c>
      <c r="V2678" s="1">
        <v>40731</v>
      </c>
      <c r="W2678">
        <f t="shared" si="83"/>
        <v>9.8071999999999999</v>
      </c>
    </row>
    <row r="2679" spans="1:23" x14ac:dyDescent="0.2">
      <c r="A2679">
        <v>2678</v>
      </c>
      <c r="B2679">
        <v>19365</v>
      </c>
      <c r="C2679" s="1">
        <v>40559</v>
      </c>
      <c r="D2679" t="s">
        <v>63</v>
      </c>
      <c r="E2679">
        <v>29</v>
      </c>
      <c r="F2679">
        <v>168.21740000000003</v>
      </c>
      <c r="G2679">
        <v>0.03</v>
      </c>
      <c r="H2679" t="s">
        <v>22</v>
      </c>
      <c r="I2679">
        <v>-43.36</v>
      </c>
      <c r="J2679">
        <v>5.98</v>
      </c>
      <c r="K2679">
        <v>5.2</v>
      </c>
      <c r="L2679" t="s">
        <v>585</v>
      </c>
      <c r="M2679">
        <f t="shared" si="82"/>
        <v>13</v>
      </c>
      <c r="N2679" t="s">
        <v>511</v>
      </c>
      <c r="O2679" t="s">
        <v>512</v>
      </c>
      <c r="P2679" t="s">
        <v>25</v>
      </c>
      <c r="Q2679" t="s">
        <v>26</v>
      </c>
      <c r="R2679" t="s">
        <v>61</v>
      </c>
      <c r="S2679" t="s">
        <v>594</v>
      </c>
      <c r="T2679" t="s">
        <v>39</v>
      </c>
      <c r="U2679">
        <v>0.36</v>
      </c>
      <c r="V2679" s="1">
        <v>40560</v>
      </c>
      <c r="W2679">
        <f t="shared" si="83"/>
        <v>5.2026000000000003</v>
      </c>
    </row>
    <row r="2680" spans="1:23" x14ac:dyDescent="0.2">
      <c r="A2680">
        <v>2679</v>
      </c>
      <c r="B2680">
        <v>19367</v>
      </c>
      <c r="C2680" s="1">
        <v>39923</v>
      </c>
      <c r="D2680" t="s">
        <v>30</v>
      </c>
      <c r="E2680">
        <v>20</v>
      </c>
      <c r="F2680">
        <v>108.83600000000001</v>
      </c>
      <c r="G2680">
        <v>0.09</v>
      </c>
      <c r="H2680" t="s">
        <v>22</v>
      </c>
      <c r="I2680">
        <v>7.4</v>
      </c>
      <c r="J2680">
        <v>5.98</v>
      </c>
      <c r="K2680">
        <v>2.5</v>
      </c>
      <c r="L2680" t="s">
        <v>1991</v>
      </c>
      <c r="M2680">
        <f t="shared" si="82"/>
        <v>8</v>
      </c>
      <c r="N2680" t="s">
        <v>1905</v>
      </c>
      <c r="O2680" t="s">
        <v>673</v>
      </c>
      <c r="P2680" t="s">
        <v>60</v>
      </c>
      <c r="Q2680" t="s">
        <v>26</v>
      </c>
      <c r="R2680" t="s">
        <v>76</v>
      </c>
      <c r="S2680" t="s">
        <v>625</v>
      </c>
      <c r="T2680" t="s">
        <v>39</v>
      </c>
      <c r="U2680">
        <v>0.36</v>
      </c>
      <c r="V2680" s="1">
        <v>39925</v>
      </c>
      <c r="W2680">
        <f t="shared" si="83"/>
        <v>10.764000000000001</v>
      </c>
    </row>
    <row r="2681" spans="1:23" x14ac:dyDescent="0.2">
      <c r="A2681">
        <v>2680</v>
      </c>
      <c r="B2681">
        <v>19394</v>
      </c>
      <c r="C2681" s="1">
        <v>41268</v>
      </c>
      <c r="D2681" t="s">
        <v>63</v>
      </c>
      <c r="E2681">
        <v>16</v>
      </c>
      <c r="F2681">
        <v>319.048</v>
      </c>
      <c r="G2681">
        <v>0.05</v>
      </c>
      <c r="H2681" t="s">
        <v>22</v>
      </c>
      <c r="I2681">
        <v>75.212999999999994</v>
      </c>
      <c r="J2681">
        <v>20.99</v>
      </c>
      <c r="K2681">
        <v>0.99</v>
      </c>
      <c r="L2681" t="s">
        <v>1289</v>
      </c>
      <c r="M2681">
        <f t="shared" si="82"/>
        <v>13</v>
      </c>
      <c r="N2681" t="s">
        <v>1123</v>
      </c>
      <c r="O2681" t="s">
        <v>1123</v>
      </c>
      <c r="P2681" t="s">
        <v>41</v>
      </c>
      <c r="Q2681" t="s">
        <v>42</v>
      </c>
      <c r="R2681" t="s">
        <v>43</v>
      </c>
      <c r="S2681" t="s">
        <v>272</v>
      </c>
      <c r="T2681" t="s">
        <v>68</v>
      </c>
      <c r="U2681">
        <v>0.37</v>
      </c>
      <c r="V2681" s="1">
        <v>41269</v>
      </c>
      <c r="W2681">
        <f t="shared" si="83"/>
        <v>16.791999999999998</v>
      </c>
    </row>
    <row r="2682" spans="1:23" x14ac:dyDescent="0.2">
      <c r="A2682">
        <v>2681</v>
      </c>
      <c r="B2682">
        <v>19394</v>
      </c>
      <c r="C2682" s="1">
        <v>41268</v>
      </c>
      <c r="D2682" t="s">
        <v>63</v>
      </c>
      <c r="E2682">
        <v>5</v>
      </c>
      <c r="F2682">
        <v>598.45249999999999</v>
      </c>
      <c r="G2682">
        <v>0.05</v>
      </c>
      <c r="H2682" t="s">
        <v>22</v>
      </c>
      <c r="I2682">
        <v>-452.38599999999997</v>
      </c>
      <c r="J2682">
        <v>125.99</v>
      </c>
      <c r="K2682">
        <v>8.8000000000000007</v>
      </c>
      <c r="L2682" t="s">
        <v>1289</v>
      </c>
      <c r="M2682">
        <f t="shared" si="82"/>
        <v>13</v>
      </c>
      <c r="N2682" t="s">
        <v>1123</v>
      </c>
      <c r="O2682" t="s">
        <v>1123</v>
      </c>
      <c r="P2682" t="s">
        <v>41</v>
      </c>
      <c r="Q2682" t="s">
        <v>42</v>
      </c>
      <c r="R2682" t="s">
        <v>43</v>
      </c>
      <c r="S2682" t="s">
        <v>800</v>
      </c>
      <c r="T2682" t="s">
        <v>39</v>
      </c>
      <c r="U2682">
        <v>0.59</v>
      </c>
      <c r="V2682" s="1">
        <v>41271</v>
      </c>
      <c r="W2682">
        <f t="shared" si="83"/>
        <v>31.497499999999999</v>
      </c>
    </row>
    <row r="2683" spans="1:23" x14ac:dyDescent="0.2">
      <c r="A2683">
        <v>2682</v>
      </c>
      <c r="B2683">
        <v>19424</v>
      </c>
      <c r="C2683" s="1">
        <v>40642</v>
      </c>
      <c r="D2683" t="s">
        <v>45</v>
      </c>
      <c r="E2683">
        <v>29</v>
      </c>
      <c r="F2683">
        <v>52.252200000000002</v>
      </c>
      <c r="G2683">
        <v>0.09</v>
      </c>
      <c r="H2683" t="s">
        <v>22</v>
      </c>
      <c r="I2683">
        <v>-115.71300000000001</v>
      </c>
      <c r="J2683">
        <v>1.98</v>
      </c>
      <c r="K2683">
        <v>4.7699999999999996</v>
      </c>
      <c r="L2683" t="s">
        <v>2095</v>
      </c>
      <c r="M2683">
        <f t="shared" si="82"/>
        <v>13</v>
      </c>
      <c r="N2683" t="s">
        <v>2073</v>
      </c>
      <c r="O2683" t="s">
        <v>704</v>
      </c>
      <c r="P2683" t="s">
        <v>25</v>
      </c>
      <c r="Q2683" t="s">
        <v>26</v>
      </c>
      <c r="R2683" t="s">
        <v>37</v>
      </c>
      <c r="S2683" t="s">
        <v>1667</v>
      </c>
      <c r="T2683" t="s">
        <v>39</v>
      </c>
      <c r="U2683">
        <v>0.4</v>
      </c>
      <c r="V2683" s="1">
        <v>40642</v>
      </c>
      <c r="W2683">
        <f t="shared" si="83"/>
        <v>5.1677999999999997</v>
      </c>
    </row>
    <row r="2684" spans="1:23" x14ac:dyDescent="0.2">
      <c r="A2684">
        <v>2683</v>
      </c>
      <c r="B2684">
        <v>19424</v>
      </c>
      <c r="C2684" s="1">
        <v>40642</v>
      </c>
      <c r="D2684" t="s">
        <v>45</v>
      </c>
      <c r="E2684">
        <v>37</v>
      </c>
      <c r="F2684">
        <v>1265.0485000000001</v>
      </c>
      <c r="G2684">
        <v>0.05</v>
      </c>
      <c r="H2684" t="s">
        <v>22</v>
      </c>
      <c r="I2684">
        <v>337.72500000000002</v>
      </c>
      <c r="J2684">
        <v>35.99</v>
      </c>
      <c r="K2684">
        <v>1.1000000000000001</v>
      </c>
      <c r="L2684" t="s">
        <v>2095</v>
      </c>
      <c r="M2684">
        <f t="shared" si="82"/>
        <v>13</v>
      </c>
      <c r="N2684" t="s">
        <v>2073</v>
      </c>
      <c r="O2684" t="s">
        <v>704</v>
      </c>
      <c r="P2684" t="s">
        <v>25</v>
      </c>
      <c r="Q2684" t="s">
        <v>42</v>
      </c>
      <c r="R2684" t="s">
        <v>43</v>
      </c>
      <c r="S2684" t="s">
        <v>1082</v>
      </c>
      <c r="T2684" t="s">
        <v>39</v>
      </c>
      <c r="U2684">
        <v>0.55000000000000004</v>
      </c>
      <c r="V2684" s="1">
        <v>40643</v>
      </c>
      <c r="W2684">
        <f t="shared" si="83"/>
        <v>66.581500000000005</v>
      </c>
    </row>
    <row r="2685" spans="1:23" x14ac:dyDescent="0.2">
      <c r="A2685">
        <v>2684</v>
      </c>
      <c r="B2685">
        <v>19425</v>
      </c>
      <c r="C2685" s="1">
        <v>41176</v>
      </c>
      <c r="D2685" t="s">
        <v>45</v>
      </c>
      <c r="E2685">
        <v>34</v>
      </c>
      <c r="F2685">
        <v>193.12</v>
      </c>
      <c r="G2685">
        <v>0</v>
      </c>
      <c r="H2685" t="s">
        <v>22</v>
      </c>
      <c r="I2685">
        <v>-31.67</v>
      </c>
      <c r="J2685">
        <v>5.68</v>
      </c>
      <c r="K2685">
        <v>3.6</v>
      </c>
      <c r="L2685" t="s">
        <v>2104</v>
      </c>
      <c r="M2685">
        <f t="shared" si="82"/>
        <v>17</v>
      </c>
      <c r="N2685" t="s">
        <v>2073</v>
      </c>
      <c r="O2685" t="s">
        <v>704</v>
      </c>
      <c r="P2685" t="s">
        <v>60</v>
      </c>
      <c r="Q2685" t="s">
        <v>26</v>
      </c>
      <c r="R2685" t="s">
        <v>150</v>
      </c>
      <c r="S2685" t="s">
        <v>1716</v>
      </c>
      <c r="T2685" t="s">
        <v>52</v>
      </c>
      <c r="U2685">
        <v>0.56000000000000005</v>
      </c>
      <c r="V2685" s="1">
        <v>41177</v>
      </c>
      <c r="W2685">
        <f t="shared" si="83"/>
        <v>0</v>
      </c>
    </row>
    <row r="2686" spans="1:23" x14ac:dyDescent="0.2">
      <c r="A2686">
        <v>2685</v>
      </c>
      <c r="B2686">
        <v>19429</v>
      </c>
      <c r="C2686" s="1">
        <v>40049</v>
      </c>
      <c r="D2686" t="s">
        <v>45</v>
      </c>
      <c r="E2686">
        <v>2</v>
      </c>
      <c r="F2686">
        <v>236.53099999999998</v>
      </c>
      <c r="G2686">
        <v>0.05</v>
      </c>
      <c r="H2686" t="s">
        <v>31</v>
      </c>
      <c r="I2686">
        <v>-84.93</v>
      </c>
      <c r="J2686">
        <v>124.49</v>
      </c>
      <c r="K2686">
        <v>51.94</v>
      </c>
      <c r="L2686" t="s">
        <v>2036</v>
      </c>
      <c r="M2686">
        <f t="shared" si="82"/>
        <v>9</v>
      </c>
      <c r="N2686" t="s">
        <v>2012</v>
      </c>
      <c r="O2686" t="s">
        <v>2012</v>
      </c>
      <c r="P2686" t="s">
        <v>60</v>
      </c>
      <c r="Q2686" t="s">
        <v>49</v>
      </c>
      <c r="R2686" t="s">
        <v>83</v>
      </c>
      <c r="S2686" t="s">
        <v>432</v>
      </c>
      <c r="T2686" t="s">
        <v>82</v>
      </c>
      <c r="U2686">
        <v>0.63</v>
      </c>
      <c r="V2686" s="1">
        <v>40049</v>
      </c>
      <c r="W2686">
        <f t="shared" si="83"/>
        <v>12.449</v>
      </c>
    </row>
    <row r="2687" spans="1:23" x14ac:dyDescent="0.2">
      <c r="A2687">
        <v>2686</v>
      </c>
      <c r="B2687">
        <v>19430</v>
      </c>
      <c r="C2687" s="1">
        <v>40495</v>
      </c>
      <c r="D2687" t="s">
        <v>78</v>
      </c>
      <c r="E2687">
        <v>39</v>
      </c>
      <c r="F2687">
        <v>6327.8241000000007</v>
      </c>
      <c r="G2687">
        <v>0.03</v>
      </c>
      <c r="H2687" t="s">
        <v>22</v>
      </c>
      <c r="I2687">
        <v>-502.05</v>
      </c>
      <c r="J2687">
        <v>167.27</v>
      </c>
      <c r="K2687">
        <v>35</v>
      </c>
      <c r="L2687" t="s">
        <v>1094</v>
      </c>
      <c r="M2687">
        <f t="shared" si="82"/>
        <v>14</v>
      </c>
      <c r="N2687" t="s">
        <v>2012</v>
      </c>
      <c r="O2687" t="s">
        <v>2012</v>
      </c>
      <c r="P2687" t="s">
        <v>41</v>
      </c>
      <c r="Q2687" t="s">
        <v>26</v>
      </c>
      <c r="R2687" t="s">
        <v>27</v>
      </c>
      <c r="S2687" t="s">
        <v>978</v>
      </c>
      <c r="T2687" t="s">
        <v>29</v>
      </c>
      <c r="U2687">
        <v>0.85</v>
      </c>
      <c r="V2687" s="1">
        <v>40497</v>
      </c>
      <c r="W2687">
        <f t="shared" si="83"/>
        <v>195.70590000000001</v>
      </c>
    </row>
    <row r="2688" spans="1:23" x14ac:dyDescent="0.2">
      <c r="A2688">
        <v>2687</v>
      </c>
      <c r="B2688">
        <v>19431</v>
      </c>
      <c r="C2688" s="1">
        <v>39956</v>
      </c>
      <c r="D2688" t="s">
        <v>45</v>
      </c>
      <c r="E2688">
        <v>4</v>
      </c>
      <c r="F2688">
        <v>15.198399999999999</v>
      </c>
      <c r="G2688">
        <v>0.08</v>
      </c>
      <c r="H2688" t="s">
        <v>22</v>
      </c>
      <c r="I2688">
        <v>-5.54</v>
      </c>
      <c r="J2688">
        <v>4.13</v>
      </c>
      <c r="K2688">
        <v>1.17</v>
      </c>
      <c r="L2688" t="s">
        <v>1429</v>
      </c>
      <c r="M2688">
        <f t="shared" si="82"/>
        <v>13</v>
      </c>
      <c r="N2688" t="s">
        <v>1123</v>
      </c>
      <c r="O2688" t="s">
        <v>1123</v>
      </c>
      <c r="P2688" t="s">
        <v>60</v>
      </c>
      <c r="Q2688" t="s">
        <v>26</v>
      </c>
      <c r="R2688" t="s">
        <v>95</v>
      </c>
      <c r="S2688" t="s">
        <v>1437</v>
      </c>
      <c r="T2688" t="s">
        <v>68</v>
      </c>
      <c r="U2688">
        <v>0.56999999999999995</v>
      </c>
      <c r="V2688" s="1">
        <v>39958</v>
      </c>
      <c r="W2688">
        <f t="shared" si="83"/>
        <v>1.3215999999999999</v>
      </c>
    </row>
    <row r="2689" spans="1:23" x14ac:dyDescent="0.2">
      <c r="A2689">
        <v>2688</v>
      </c>
      <c r="B2689">
        <v>19457</v>
      </c>
      <c r="C2689" s="1">
        <v>40006</v>
      </c>
      <c r="D2689" t="s">
        <v>30</v>
      </c>
      <c r="E2689">
        <v>34</v>
      </c>
      <c r="F2689">
        <v>203.48999999999998</v>
      </c>
      <c r="G2689">
        <v>0.05</v>
      </c>
      <c r="H2689" t="s">
        <v>22</v>
      </c>
      <c r="I2689">
        <v>90.35</v>
      </c>
      <c r="J2689">
        <v>6.3</v>
      </c>
      <c r="K2689">
        <v>0.5</v>
      </c>
      <c r="L2689" t="s">
        <v>2110</v>
      </c>
      <c r="M2689">
        <f t="shared" si="82"/>
        <v>14</v>
      </c>
      <c r="N2689" t="s">
        <v>2073</v>
      </c>
      <c r="O2689" t="s">
        <v>704</v>
      </c>
      <c r="P2689" t="s">
        <v>41</v>
      </c>
      <c r="Q2689" t="s">
        <v>26</v>
      </c>
      <c r="R2689" t="s">
        <v>88</v>
      </c>
      <c r="S2689" t="s">
        <v>461</v>
      </c>
      <c r="T2689" t="s">
        <v>39</v>
      </c>
      <c r="U2689">
        <v>0.39</v>
      </c>
      <c r="V2689" s="1">
        <v>40007</v>
      </c>
      <c r="W2689">
        <f t="shared" si="83"/>
        <v>10.71</v>
      </c>
    </row>
    <row r="2690" spans="1:23" x14ac:dyDescent="0.2">
      <c r="A2690">
        <v>2689</v>
      </c>
      <c r="B2690">
        <v>19457</v>
      </c>
      <c r="C2690" s="1">
        <v>40006</v>
      </c>
      <c r="D2690" t="s">
        <v>30</v>
      </c>
      <c r="E2690">
        <v>33</v>
      </c>
      <c r="F2690">
        <v>6185.8797000000004</v>
      </c>
      <c r="G2690">
        <v>0.09</v>
      </c>
      <c r="H2690" t="s">
        <v>56</v>
      </c>
      <c r="I2690">
        <v>1406.0519999999999</v>
      </c>
      <c r="J2690">
        <v>205.99</v>
      </c>
      <c r="K2690">
        <v>3</v>
      </c>
      <c r="L2690" t="s">
        <v>2110</v>
      </c>
      <c r="M2690">
        <f t="shared" si="82"/>
        <v>14</v>
      </c>
      <c r="N2690" t="s">
        <v>2073</v>
      </c>
      <c r="O2690" t="s">
        <v>704</v>
      </c>
      <c r="P2690" t="s">
        <v>41</v>
      </c>
      <c r="Q2690" t="s">
        <v>42</v>
      </c>
      <c r="R2690" t="s">
        <v>43</v>
      </c>
      <c r="S2690" t="s">
        <v>764</v>
      </c>
      <c r="T2690" t="s">
        <v>39</v>
      </c>
      <c r="U2690">
        <v>0.57999999999999996</v>
      </c>
      <c r="V2690" s="1">
        <v>40008</v>
      </c>
      <c r="W2690">
        <f t="shared" si="83"/>
        <v>611.7903</v>
      </c>
    </row>
    <row r="2691" spans="1:23" x14ac:dyDescent="0.2">
      <c r="A2691">
        <v>2690</v>
      </c>
      <c r="B2691">
        <v>19462</v>
      </c>
      <c r="C2691" s="1">
        <v>40806</v>
      </c>
      <c r="D2691" t="s">
        <v>63</v>
      </c>
      <c r="E2691">
        <v>2</v>
      </c>
      <c r="F2691">
        <v>161.96</v>
      </c>
      <c r="G2691">
        <v>0</v>
      </c>
      <c r="H2691" t="s">
        <v>22</v>
      </c>
      <c r="I2691">
        <v>-156.47</v>
      </c>
      <c r="J2691">
        <v>80.98</v>
      </c>
      <c r="K2691">
        <v>35</v>
      </c>
      <c r="L2691" t="s">
        <v>910</v>
      </c>
      <c r="M2691">
        <f t="shared" ref="M2691:M2754" si="84">LEN(L2691)</f>
        <v>12</v>
      </c>
      <c r="N2691" t="s">
        <v>703</v>
      </c>
      <c r="O2691" t="s">
        <v>704</v>
      </c>
      <c r="P2691" t="s">
        <v>60</v>
      </c>
      <c r="Q2691" t="s">
        <v>26</v>
      </c>
      <c r="R2691" t="s">
        <v>27</v>
      </c>
      <c r="S2691" t="s">
        <v>171</v>
      </c>
      <c r="T2691" t="s">
        <v>29</v>
      </c>
      <c r="U2691">
        <v>0.81</v>
      </c>
      <c r="V2691" s="1">
        <v>40807</v>
      </c>
      <c r="W2691">
        <f t="shared" ref="W2691:W2754" si="85">(J2691*E2691)*G2691</f>
        <v>0</v>
      </c>
    </row>
    <row r="2692" spans="1:23" x14ac:dyDescent="0.2">
      <c r="A2692">
        <v>2691</v>
      </c>
      <c r="B2692">
        <v>19492</v>
      </c>
      <c r="C2692" s="1">
        <v>40524</v>
      </c>
      <c r="D2692" t="s">
        <v>30</v>
      </c>
      <c r="E2692">
        <v>9</v>
      </c>
      <c r="F2692">
        <v>651.55320000000006</v>
      </c>
      <c r="G2692">
        <v>0.08</v>
      </c>
      <c r="H2692" t="s">
        <v>22</v>
      </c>
      <c r="I2692">
        <v>364.03</v>
      </c>
      <c r="J2692">
        <v>78.69</v>
      </c>
      <c r="K2692">
        <v>19.989999999999998</v>
      </c>
      <c r="L2692" t="s">
        <v>1115</v>
      </c>
      <c r="M2692">
        <f t="shared" si="84"/>
        <v>11</v>
      </c>
      <c r="N2692" t="s">
        <v>672</v>
      </c>
      <c r="O2692" t="s">
        <v>673</v>
      </c>
      <c r="P2692" t="s">
        <v>25</v>
      </c>
      <c r="Q2692" t="s">
        <v>49</v>
      </c>
      <c r="R2692" t="s">
        <v>50</v>
      </c>
      <c r="S2692" t="s">
        <v>788</v>
      </c>
      <c r="T2692" t="s">
        <v>39</v>
      </c>
      <c r="U2692">
        <v>0.43</v>
      </c>
      <c r="V2692" s="1">
        <v>40526</v>
      </c>
      <c r="W2692">
        <f t="shared" si="85"/>
        <v>56.656800000000004</v>
      </c>
    </row>
    <row r="2693" spans="1:23" x14ac:dyDescent="0.2">
      <c r="A2693">
        <v>2692</v>
      </c>
      <c r="B2693">
        <v>19492</v>
      </c>
      <c r="C2693" s="1">
        <v>40524</v>
      </c>
      <c r="D2693" t="s">
        <v>30</v>
      </c>
      <c r="E2693">
        <v>33</v>
      </c>
      <c r="F2693">
        <v>710.83320000000003</v>
      </c>
      <c r="G2693">
        <v>0.02</v>
      </c>
      <c r="H2693" t="s">
        <v>22</v>
      </c>
      <c r="I2693">
        <v>176.09</v>
      </c>
      <c r="J2693">
        <v>21.98</v>
      </c>
      <c r="K2693">
        <v>2.87</v>
      </c>
      <c r="L2693" t="s">
        <v>1115</v>
      </c>
      <c r="M2693">
        <f t="shared" si="84"/>
        <v>11</v>
      </c>
      <c r="N2693" t="s">
        <v>672</v>
      </c>
      <c r="O2693" t="s">
        <v>673</v>
      </c>
      <c r="P2693" t="s">
        <v>25</v>
      </c>
      <c r="Q2693" t="s">
        <v>26</v>
      </c>
      <c r="R2693" t="s">
        <v>95</v>
      </c>
      <c r="S2693" t="s">
        <v>488</v>
      </c>
      <c r="T2693" t="s">
        <v>52</v>
      </c>
      <c r="U2693">
        <v>0.55000000000000004</v>
      </c>
      <c r="V2693" s="1">
        <v>40525</v>
      </c>
      <c r="W2693">
        <f t="shared" si="85"/>
        <v>14.5068</v>
      </c>
    </row>
    <row r="2694" spans="1:23" x14ac:dyDescent="0.2">
      <c r="A2694">
        <v>2693</v>
      </c>
      <c r="B2694">
        <v>19493</v>
      </c>
      <c r="C2694" s="1">
        <v>39846</v>
      </c>
      <c r="D2694" t="s">
        <v>78</v>
      </c>
      <c r="E2694">
        <v>31</v>
      </c>
      <c r="F2694">
        <v>4300.2269999999999</v>
      </c>
      <c r="G2694">
        <v>0.1</v>
      </c>
      <c r="H2694" t="s">
        <v>22</v>
      </c>
      <c r="I2694">
        <v>-372.48597100000006</v>
      </c>
      <c r="J2694">
        <v>154.13</v>
      </c>
      <c r="K2694">
        <v>69</v>
      </c>
      <c r="L2694" t="s">
        <v>1736</v>
      </c>
      <c r="M2694">
        <f t="shared" si="84"/>
        <v>13</v>
      </c>
      <c r="N2694" t="s">
        <v>1123</v>
      </c>
      <c r="O2694" t="s">
        <v>1123</v>
      </c>
      <c r="P2694" t="s">
        <v>41</v>
      </c>
      <c r="Q2694" t="s">
        <v>49</v>
      </c>
      <c r="R2694" t="s">
        <v>83</v>
      </c>
      <c r="S2694" t="s">
        <v>778</v>
      </c>
      <c r="T2694" t="s">
        <v>29</v>
      </c>
      <c r="U2694">
        <v>0.68</v>
      </c>
      <c r="V2694" s="1">
        <v>39847</v>
      </c>
      <c r="W2694">
        <f t="shared" si="85"/>
        <v>477.803</v>
      </c>
    </row>
    <row r="2695" spans="1:23" x14ac:dyDescent="0.2">
      <c r="A2695">
        <v>2694</v>
      </c>
      <c r="B2695">
        <v>19494</v>
      </c>
      <c r="C2695" s="1">
        <v>40190</v>
      </c>
      <c r="D2695" t="s">
        <v>30</v>
      </c>
      <c r="E2695">
        <v>39</v>
      </c>
      <c r="F2695">
        <v>823.62149999999997</v>
      </c>
      <c r="G2695">
        <v>0.05</v>
      </c>
      <c r="H2695" t="s">
        <v>22</v>
      </c>
      <c r="I2695">
        <v>195.71</v>
      </c>
      <c r="J2695">
        <v>22.23</v>
      </c>
      <c r="K2695">
        <v>8.99</v>
      </c>
      <c r="L2695" t="s">
        <v>1791</v>
      </c>
      <c r="M2695">
        <f t="shared" si="84"/>
        <v>12</v>
      </c>
      <c r="N2695" t="s">
        <v>1123</v>
      </c>
      <c r="O2695" t="s">
        <v>1123</v>
      </c>
      <c r="P2695" t="s">
        <v>25</v>
      </c>
      <c r="Q2695" t="s">
        <v>49</v>
      </c>
      <c r="R2695" t="s">
        <v>50</v>
      </c>
      <c r="S2695" t="s">
        <v>960</v>
      </c>
      <c r="T2695" t="s">
        <v>52</v>
      </c>
      <c r="U2695">
        <v>0.41</v>
      </c>
      <c r="V2695" s="1">
        <v>40192</v>
      </c>
      <c r="W2695">
        <f t="shared" si="85"/>
        <v>43.348500000000001</v>
      </c>
    </row>
    <row r="2696" spans="1:23" x14ac:dyDescent="0.2">
      <c r="A2696">
        <v>2695</v>
      </c>
      <c r="B2696">
        <v>19494</v>
      </c>
      <c r="C2696" s="1">
        <v>40190</v>
      </c>
      <c r="D2696" t="s">
        <v>30</v>
      </c>
      <c r="E2696">
        <v>2</v>
      </c>
      <c r="F2696">
        <v>5.3156000000000008</v>
      </c>
      <c r="G2696">
        <v>0.03</v>
      </c>
      <c r="H2696" t="s">
        <v>22</v>
      </c>
      <c r="I2696">
        <v>-6.79</v>
      </c>
      <c r="J2696">
        <v>2.74</v>
      </c>
      <c r="K2696">
        <v>3.5</v>
      </c>
      <c r="L2696" t="s">
        <v>1791</v>
      </c>
      <c r="M2696">
        <f t="shared" si="84"/>
        <v>12</v>
      </c>
      <c r="N2696" t="s">
        <v>1123</v>
      </c>
      <c r="O2696" t="s">
        <v>1123</v>
      </c>
      <c r="P2696" t="s">
        <v>25</v>
      </c>
      <c r="Q2696" t="s">
        <v>26</v>
      </c>
      <c r="R2696" t="s">
        <v>95</v>
      </c>
      <c r="S2696" t="s">
        <v>1573</v>
      </c>
      <c r="T2696" t="s">
        <v>52</v>
      </c>
      <c r="U2696">
        <v>0.57999999999999996</v>
      </c>
      <c r="V2696" s="1">
        <v>40193</v>
      </c>
      <c r="W2696">
        <f t="shared" si="85"/>
        <v>0.16440000000000002</v>
      </c>
    </row>
    <row r="2697" spans="1:23" x14ac:dyDescent="0.2">
      <c r="A2697">
        <v>2696</v>
      </c>
      <c r="B2697">
        <v>19521</v>
      </c>
      <c r="C2697" s="1">
        <v>40140</v>
      </c>
      <c r="D2697" t="s">
        <v>45</v>
      </c>
      <c r="E2697">
        <v>9</v>
      </c>
      <c r="F2697">
        <v>312.93360000000001</v>
      </c>
      <c r="G2697">
        <v>0.02</v>
      </c>
      <c r="H2697" t="s">
        <v>22</v>
      </c>
      <c r="I2697">
        <v>-306.32</v>
      </c>
      <c r="J2697">
        <v>35.479999999999997</v>
      </c>
      <c r="K2697">
        <v>35</v>
      </c>
      <c r="L2697" t="s">
        <v>1302</v>
      </c>
      <c r="M2697">
        <f t="shared" si="84"/>
        <v>12</v>
      </c>
      <c r="N2697" t="s">
        <v>2073</v>
      </c>
      <c r="O2697" t="s">
        <v>704</v>
      </c>
      <c r="P2697" t="s">
        <v>60</v>
      </c>
      <c r="Q2697" t="s">
        <v>26</v>
      </c>
      <c r="R2697" t="s">
        <v>27</v>
      </c>
      <c r="S2697" t="s">
        <v>2025</v>
      </c>
      <c r="T2697" t="s">
        <v>29</v>
      </c>
      <c r="U2697">
        <v>0.85</v>
      </c>
      <c r="V2697" s="1">
        <v>40141</v>
      </c>
      <c r="W2697">
        <f t="shared" si="85"/>
        <v>6.3864000000000001</v>
      </c>
    </row>
    <row r="2698" spans="1:23" x14ac:dyDescent="0.2">
      <c r="A2698">
        <v>2697</v>
      </c>
      <c r="B2698">
        <v>19522</v>
      </c>
      <c r="C2698" s="1">
        <v>40106</v>
      </c>
      <c r="D2698" t="s">
        <v>63</v>
      </c>
      <c r="E2698">
        <v>44</v>
      </c>
      <c r="F2698">
        <v>157.16799999999998</v>
      </c>
      <c r="G2698">
        <v>0.06</v>
      </c>
      <c r="H2698" t="s">
        <v>22</v>
      </c>
      <c r="I2698">
        <v>21.335000000000001</v>
      </c>
      <c r="J2698">
        <v>3.8</v>
      </c>
      <c r="K2698">
        <v>1.49</v>
      </c>
      <c r="L2698" t="s">
        <v>1670</v>
      </c>
      <c r="M2698">
        <f t="shared" si="84"/>
        <v>11</v>
      </c>
      <c r="N2698" t="s">
        <v>1595</v>
      </c>
      <c r="O2698" t="s">
        <v>1595</v>
      </c>
      <c r="P2698" t="s">
        <v>33</v>
      </c>
      <c r="Q2698" t="s">
        <v>26</v>
      </c>
      <c r="R2698" t="s">
        <v>37</v>
      </c>
      <c r="S2698" t="s">
        <v>269</v>
      </c>
      <c r="T2698" t="s">
        <v>39</v>
      </c>
      <c r="U2698">
        <v>0.38</v>
      </c>
      <c r="V2698" s="1">
        <v>40107</v>
      </c>
      <c r="W2698">
        <f t="shared" si="85"/>
        <v>10.031999999999998</v>
      </c>
    </row>
    <row r="2699" spans="1:23" x14ac:dyDescent="0.2">
      <c r="A2699">
        <v>2698</v>
      </c>
      <c r="B2699">
        <v>19522</v>
      </c>
      <c r="C2699" s="1">
        <v>40106</v>
      </c>
      <c r="D2699" t="s">
        <v>63</v>
      </c>
      <c r="E2699">
        <v>37</v>
      </c>
      <c r="F2699">
        <v>61.212800000000001</v>
      </c>
      <c r="G2699">
        <v>0.06</v>
      </c>
      <c r="H2699" t="s">
        <v>22</v>
      </c>
      <c r="I2699">
        <v>-1.53</v>
      </c>
      <c r="J2699">
        <v>1.76</v>
      </c>
      <c r="K2699">
        <v>0.7</v>
      </c>
      <c r="L2699" t="s">
        <v>1670</v>
      </c>
      <c r="M2699">
        <f t="shared" si="84"/>
        <v>11</v>
      </c>
      <c r="N2699" t="s">
        <v>1595</v>
      </c>
      <c r="O2699" t="s">
        <v>1595</v>
      </c>
      <c r="P2699" t="s">
        <v>33</v>
      </c>
      <c r="Q2699" t="s">
        <v>26</v>
      </c>
      <c r="R2699" t="s">
        <v>95</v>
      </c>
      <c r="S2699" t="s">
        <v>387</v>
      </c>
      <c r="T2699" t="s">
        <v>68</v>
      </c>
      <c r="U2699">
        <v>0.56000000000000005</v>
      </c>
      <c r="V2699" s="1">
        <v>40107</v>
      </c>
      <c r="W2699">
        <f t="shared" si="85"/>
        <v>3.9072</v>
      </c>
    </row>
    <row r="2700" spans="1:23" x14ac:dyDescent="0.2">
      <c r="A2700">
        <v>2699</v>
      </c>
      <c r="B2700">
        <v>19523</v>
      </c>
      <c r="C2700" s="1">
        <v>40877</v>
      </c>
      <c r="D2700" t="s">
        <v>30</v>
      </c>
      <c r="E2700">
        <v>44</v>
      </c>
      <c r="F2700">
        <v>152.06399999999999</v>
      </c>
      <c r="G2700">
        <v>0.04</v>
      </c>
      <c r="H2700" t="s">
        <v>22</v>
      </c>
      <c r="I2700">
        <v>-10</v>
      </c>
      <c r="J2700">
        <v>3.6</v>
      </c>
      <c r="K2700">
        <v>2.2000000000000002</v>
      </c>
      <c r="L2700" t="s">
        <v>650</v>
      </c>
      <c r="M2700">
        <f t="shared" si="84"/>
        <v>8</v>
      </c>
      <c r="N2700" t="s">
        <v>1123</v>
      </c>
      <c r="O2700" t="s">
        <v>1123</v>
      </c>
      <c r="P2700" t="s">
        <v>41</v>
      </c>
      <c r="Q2700" t="s">
        <v>26</v>
      </c>
      <c r="R2700" t="s">
        <v>61</v>
      </c>
      <c r="S2700" t="s">
        <v>1365</v>
      </c>
      <c r="T2700" t="s">
        <v>68</v>
      </c>
      <c r="U2700">
        <v>0.39</v>
      </c>
      <c r="V2700" s="1">
        <v>40878</v>
      </c>
      <c r="W2700">
        <f t="shared" si="85"/>
        <v>6.3360000000000003</v>
      </c>
    </row>
    <row r="2701" spans="1:23" x14ac:dyDescent="0.2">
      <c r="A2701">
        <v>2700</v>
      </c>
      <c r="B2701">
        <v>19524</v>
      </c>
      <c r="C2701" s="1">
        <v>40192</v>
      </c>
      <c r="D2701" t="s">
        <v>78</v>
      </c>
      <c r="E2701">
        <v>9</v>
      </c>
      <c r="F2701">
        <v>85.625100000000003</v>
      </c>
      <c r="G2701">
        <v>7.0000000000000007E-2</v>
      </c>
      <c r="H2701" t="s">
        <v>22</v>
      </c>
      <c r="I2701">
        <v>-24.88</v>
      </c>
      <c r="J2701">
        <v>10.23</v>
      </c>
      <c r="K2701">
        <v>4.68</v>
      </c>
      <c r="L2701" t="s">
        <v>1361</v>
      </c>
      <c r="M2701">
        <f t="shared" si="84"/>
        <v>7</v>
      </c>
      <c r="N2701" t="s">
        <v>2012</v>
      </c>
      <c r="O2701" t="s">
        <v>2012</v>
      </c>
      <c r="P2701" t="s">
        <v>41</v>
      </c>
      <c r="Q2701" t="s">
        <v>26</v>
      </c>
      <c r="R2701" t="s">
        <v>150</v>
      </c>
      <c r="S2701" t="s">
        <v>1054</v>
      </c>
      <c r="T2701" t="s">
        <v>52</v>
      </c>
      <c r="U2701">
        <v>0.59</v>
      </c>
      <c r="V2701" s="1">
        <v>40193</v>
      </c>
      <c r="W2701">
        <f t="shared" si="85"/>
        <v>6.4449000000000014</v>
      </c>
    </row>
    <row r="2702" spans="1:23" x14ac:dyDescent="0.2">
      <c r="A2702">
        <v>2701</v>
      </c>
      <c r="B2702">
        <v>19555</v>
      </c>
      <c r="C2702" s="1">
        <v>40220</v>
      </c>
      <c r="D2702" t="s">
        <v>21</v>
      </c>
      <c r="E2702">
        <v>36</v>
      </c>
      <c r="F2702">
        <v>221.24160000000001</v>
      </c>
      <c r="G2702">
        <v>0.08</v>
      </c>
      <c r="H2702" t="s">
        <v>22</v>
      </c>
      <c r="I2702">
        <v>-118.9</v>
      </c>
      <c r="J2702">
        <v>6.68</v>
      </c>
      <c r="K2702">
        <v>7.3</v>
      </c>
      <c r="L2702" t="s">
        <v>2061</v>
      </c>
      <c r="M2702">
        <f t="shared" si="84"/>
        <v>12</v>
      </c>
      <c r="N2702" t="s">
        <v>703</v>
      </c>
      <c r="O2702" t="s">
        <v>704</v>
      </c>
      <c r="P2702" t="s">
        <v>25</v>
      </c>
      <c r="Q2702" t="s">
        <v>26</v>
      </c>
      <c r="R2702" t="s">
        <v>61</v>
      </c>
      <c r="S2702" t="s">
        <v>1317</v>
      </c>
      <c r="T2702" t="s">
        <v>39</v>
      </c>
      <c r="U2702">
        <v>0.37</v>
      </c>
      <c r="V2702" s="1">
        <v>40224</v>
      </c>
      <c r="W2702">
        <f t="shared" si="85"/>
        <v>19.238399999999999</v>
      </c>
    </row>
    <row r="2703" spans="1:23" x14ac:dyDescent="0.2">
      <c r="A2703">
        <v>2702</v>
      </c>
      <c r="B2703">
        <v>19555</v>
      </c>
      <c r="C2703" s="1">
        <v>40220</v>
      </c>
      <c r="D2703" t="s">
        <v>21</v>
      </c>
      <c r="E2703">
        <v>8</v>
      </c>
      <c r="F2703">
        <v>72.88</v>
      </c>
      <c r="G2703">
        <v>0</v>
      </c>
      <c r="H2703" t="s">
        <v>22</v>
      </c>
      <c r="I2703">
        <v>14.1</v>
      </c>
      <c r="J2703">
        <v>9.11</v>
      </c>
      <c r="K2703">
        <v>2.15</v>
      </c>
      <c r="L2703" t="s">
        <v>2061</v>
      </c>
      <c r="M2703">
        <f t="shared" si="84"/>
        <v>12</v>
      </c>
      <c r="N2703" t="s">
        <v>703</v>
      </c>
      <c r="O2703" t="s">
        <v>704</v>
      </c>
      <c r="P2703" t="s">
        <v>25</v>
      </c>
      <c r="Q2703" t="s">
        <v>26</v>
      </c>
      <c r="R2703" t="s">
        <v>61</v>
      </c>
      <c r="S2703" t="s">
        <v>1402</v>
      </c>
      <c r="T2703" t="s">
        <v>68</v>
      </c>
      <c r="U2703">
        <v>0.4</v>
      </c>
      <c r="V2703" s="1">
        <v>40227</v>
      </c>
      <c r="W2703">
        <f t="shared" si="85"/>
        <v>0</v>
      </c>
    </row>
    <row r="2704" spans="1:23" x14ac:dyDescent="0.2">
      <c r="A2704">
        <v>2703</v>
      </c>
      <c r="B2704">
        <v>19556</v>
      </c>
      <c r="C2704" s="1">
        <v>40542</v>
      </c>
      <c r="D2704" t="s">
        <v>45</v>
      </c>
      <c r="E2704">
        <v>45</v>
      </c>
      <c r="F2704">
        <v>5481.512999999999</v>
      </c>
      <c r="G2704">
        <v>7.0000000000000007E-2</v>
      </c>
      <c r="H2704" t="s">
        <v>31</v>
      </c>
      <c r="I2704">
        <v>-423.77</v>
      </c>
      <c r="J2704">
        <v>130.97999999999999</v>
      </c>
      <c r="K2704">
        <v>30</v>
      </c>
      <c r="L2704" t="s">
        <v>2031</v>
      </c>
      <c r="M2704">
        <f t="shared" si="84"/>
        <v>16</v>
      </c>
      <c r="N2704" t="s">
        <v>2012</v>
      </c>
      <c r="O2704" t="s">
        <v>2012</v>
      </c>
      <c r="P2704" t="s">
        <v>33</v>
      </c>
      <c r="Q2704" t="s">
        <v>49</v>
      </c>
      <c r="R2704" t="s">
        <v>112</v>
      </c>
      <c r="S2704" t="s">
        <v>265</v>
      </c>
      <c r="T2704" t="s">
        <v>36</v>
      </c>
      <c r="U2704">
        <v>0.78</v>
      </c>
      <c r="V2704" s="1">
        <v>40559</v>
      </c>
      <c r="W2704">
        <f t="shared" si="85"/>
        <v>412.58699999999999</v>
      </c>
    </row>
    <row r="2705" spans="1:23" x14ac:dyDescent="0.2">
      <c r="A2705">
        <v>2704</v>
      </c>
      <c r="B2705">
        <v>19556</v>
      </c>
      <c r="C2705" s="1">
        <v>40542</v>
      </c>
      <c r="D2705" t="s">
        <v>45</v>
      </c>
      <c r="E2705">
        <v>22</v>
      </c>
      <c r="F2705">
        <v>1120.7195999999999</v>
      </c>
      <c r="G2705">
        <v>0.09</v>
      </c>
      <c r="H2705" t="s">
        <v>22</v>
      </c>
      <c r="I2705">
        <v>469.69</v>
      </c>
      <c r="J2705">
        <v>55.98</v>
      </c>
      <c r="K2705">
        <v>4.8600000000000003</v>
      </c>
      <c r="L2705" t="s">
        <v>2031</v>
      </c>
      <c r="M2705">
        <f t="shared" si="84"/>
        <v>16</v>
      </c>
      <c r="N2705" t="s">
        <v>2012</v>
      </c>
      <c r="O2705" t="s">
        <v>2012</v>
      </c>
      <c r="P2705" t="s">
        <v>33</v>
      </c>
      <c r="Q2705" t="s">
        <v>26</v>
      </c>
      <c r="R2705" t="s">
        <v>61</v>
      </c>
      <c r="S2705" t="s">
        <v>1260</v>
      </c>
      <c r="T2705" t="s">
        <v>39</v>
      </c>
      <c r="U2705">
        <v>0.36</v>
      </c>
      <c r="V2705" s="1">
        <v>40553</v>
      </c>
      <c r="W2705">
        <f t="shared" si="85"/>
        <v>110.84039999999999</v>
      </c>
    </row>
    <row r="2706" spans="1:23" x14ac:dyDescent="0.2">
      <c r="A2706">
        <v>2705</v>
      </c>
      <c r="B2706">
        <v>19556</v>
      </c>
      <c r="C2706" s="1">
        <v>40542</v>
      </c>
      <c r="D2706" t="s">
        <v>45</v>
      </c>
      <c r="E2706">
        <v>35</v>
      </c>
      <c r="F2706">
        <v>3734.8779999999997</v>
      </c>
      <c r="G2706">
        <v>0.08</v>
      </c>
      <c r="H2706" t="s">
        <v>22</v>
      </c>
      <c r="I2706">
        <v>727.36199999999997</v>
      </c>
      <c r="J2706">
        <v>115.99</v>
      </c>
      <c r="K2706">
        <v>4.2300000000000004</v>
      </c>
      <c r="L2706" t="s">
        <v>2031</v>
      </c>
      <c r="M2706">
        <f t="shared" si="84"/>
        <v>16</v>
      </c>
      <c r="N2706" t="s">
        <v>2012</v>
      </c>
      <c r="O2706" t="s">
        <v>2012</v>
      </c>
      <c r="P2706" t="s">
        <v>33</v>
      </c>
      <c r="Q2706" t="s">
        <v>42</v>
      </c>
      <c r="R2706" t="s">
        <v>43</v>
      </c>
      <c r="S2706" t="s">
        <v>1569</v>
      </c>
      <c r="T2706" t="s">
        <v>39</v>
      </c>
      <c r="U2706">
        <v>0.56000000000000005</v>
      </c>
      <c r="V2706" s="1">
        <v>40570</v>
      </c>
      <c r="W2706">
        <f t="shared" si="85"/>
        <v>324.77199999999999</v>
      </c>
    </row>
    <row r="2707" spans="1:23" x14ac:dyDescent="0.2">
      <c r="A2707">
        <v>2706</v>
      </c>
      <c r="B2707">
        <v>19557</v>
      </c>
      <c r="C2707" s="1">
        <v>40846</v>
      </c>
      <c r="D2707" t="s">
        <v>21</v>
      </c>
      <c r="E2707">
        <v>26</v>
      </c>
      <c r="F2707">
        <v>62.670400000000001</v>
      </c>
      <c r="G2707">
        <v>0.08</v>
      </c>
      <c r="H2707" t="s">
        <v>22</v>
      </c>
      <c r="I2707">
        <v>13.99</v>
      </c>
      <c r="J2707">
        <v>2.62</v>
      </c>
      <c r="K2707">
        <v>0.8</v>
      </c>
      <c r="L2707" t="s">
        <v>1846</v>
      </c>
      <c r="M2707">
        <f t="shared" si="84"/>
        <v>17</v>
      </c>
      <c r="N2707" t="s">
        <v>672</v>
      </c>
      <c r="O2707" t="s">
        <v>673</v>
      </c>
      <c r="P2707" t="s">
        <v>41</v>
      </c>
      <c r="Q2707" t="s">
        <v>26</v>
      </c>
      <c r="R2707" t="s">
        <v>66</v>
      </c>
      <c r="S2707" t="s">
        <v>861</v>
      </c>
      <c r="T2707" t="s">
        <v>68</v>
      </c>
      <c r="U2707">
        <v>0.39</v>
      </c>
      <c r="V2707" s="1">
        <v>40850</v>
      </c>
      <c r="W2707">
        <f t="shared" si="85"/>
        <v>5.4496000000000002</v>
      </c>
    </row>
    <row r="2708" spans="1:23" x14ac:dyDescent="0.2">
      <c r="A2708">
        <v>2707</v>
      </c>
      <c r="B2708">
        <v>19557</v>
      </c>
      <c r="C2708" s="1">
        <v>40846</v>
      </c>
      <c r="D2708" t="s">
        <v>21</v>
      </c>
      <c r="E2708">
        <v>9</v>
      </c>
      <c r="F2708">
        <v>289.7595</v>
      </c>
      <c r="G2708">
        <v>0.05</v>
      </c>
      <c r="H2708" t="s">
        <v>22</v>
      </c>
      <c r="I2708">
        <v>15.56</v>
      </c>
      <c r="J2708">
        <v>33.89</v>
      </c>
      <c r="K2708">
        <v>5.0999999999999996</v>
      </c>
      <c r="L2708" t="s">
        <v>1846</v>
      </c>
      <c r="M2708">
        <f t="shared" si="84"/>
        <v>17</v>
      </c>
      <c r="N2708" t="s">
        <v>672</v>
      </c>
      <c r="O2708" t="s">
        <v>673</v>
      </c>
      <c r="P2708" t="s">
        <v>41</v>
      </c>
      <c r="Q2708" t="s">
        <v>26</v>
      </c>
      <c r="R2708" t="s">
        <v>27</v>
      </c>
      <c r="S2708" t="s">
        <v>1775</v>
      </c>
      <c r="T2708" t="s">
        <v>39</v>
      </c>
      <c r="U2708">
        <v>0.6</v>
      </c>
      <c r="V2708" s="1">
        <v>40846</v>
      </c>
      <c r="W2708">
        <f t="shared" si="85"/>
        <v>15.250500000000001</v>
      </c>
    </row>
    <row r="2709" spans="1:23" x14ac:dyDescent="0.2">
      <c r="A2709">
        <v>2708</v>
      </c>
      <c r="B2709">
        <v>19558</v>
      </c>
      <c r="C2709" s="1">
        <v>40599</v>
      </c>
      <c r="D2709" t="s">
        <v>21</v>
      </c>
      <c r="E2709">
        <v>2</v>
      </c>
      <c r="F2709">
        <v>6.3167999999999997</v>
      </c>
      <c r="G2709">
        <v>0.04</v>
      </c>
      <c r="H2709" t="s">
        <v>22</v>
      </c>
      <c r="I2709">
        <v>-3.93</v>
      </c>
      <c r="J2709">
        <v>3.29</v>
      </c>
      <c r="K2709">
        <v>1.35</v>
      </c>
      <c r="L2709" t="s">
        <v>1639</v>
      </c>
      <c r="M2709">
        <f t="shared" si="84"/>
        <v>13</v>
      </c>
      <c r="N2709" t="s">
        <v>1595</v>
      </c>
      <c r="O2709" t="s">
        <v>1595</v>
      </c>
      <c r="P2709" t="s">
        <v>41</v>
      </c>
      <c r="Q2709" t="s">
        <v>26</v>
      </c>
      <c r="R2709" t="s">
        <v>66</v>
      </c>
      <c r="S2709" t="s">
        <v>464</v>
      </c>
      <c r="T2709" t="s">
        <v>68</v>
      </c>
      <c r="U2709">
        <v>0.4</v>
      </c>
      <c r="V2709" s="1">
        <v>40602</v>
      </c>
      <c r="W2709">
        <f t="shared" si="85"/>
        <v>0.26319999999999999</v>
      </c>
    </row>
    <row r="2710" spans="1:23" x14ac:dyDescent="0.2">
      <c r="A2710">
        <v>2709</v>
      </c>
      <c r="B2710">
        <v>19559</v>
      </c>
      <c r="C2710" s="1">
        <v>40283</v>
      </c>
      <c r="D2710" t="s">
        <v>30</v>
      </c>
      <c r="E2710">
        <v>31</v>
      </c>
      <c r="F2710">
        <v>255.95460000000003</v>
      </c>
      <c r="G2710">
        <v>0.01</v>
      </c>
      <c r="H2710" t="s">
        <v>22</v>
      </c>
      <c r="I2710">
        <v>-8.75</v>
      </c>
      <c r="J2710">
        <v>8.34</v>
      </c>
      <c r="K2710">
        <v>4.82</v>
      </c>
      <c r="L2710" t="s">
        <v>2091</v>
      </c>
      <c r="M2710">
        <f t="shared" si="84"/>
        <v>17</v>
      </c>
      <c r="N2710" t="s">
        <v>2073</v>
      </c>
      <c r="O2710" t="s">
        <v>704</v>
      </c>
      <c r="P2710" t="s">
        <v>25</v>
      </c>
      <c r="Q2710" t="s">
        <v>26</v>
      </c>
      <c r="R2710" t="s">
        <v>61</v>
      </c>
      <c r="S2710" t="s">
        <v>662</v>
      </c>
      <c r="T2710" t="s">
        <v>39</v>
      </c>
      <c r="U2710">
        <v>0.4</v>
      </c>
      <c r="V2710" s="1">
        <v>40285</v>
      </c>
      <c r="W2710">
        <f t="shared" si="85"/>
        <v>2.5854000000000004</v>
      </c>
    </row>
    <row r="2711" spans="1:23" x14ac:dyDescent="0.2">
      <c r="A2711">
        <v>2710</v>
      </c>
      <c r="B2711">
        <v>19559</v>
      </c>
      <c r="C2711" s="1">
        <v>40283</v>
      </c>
      <c r="D2711" t="s">
        <v>30</v>
      </c>
      <c r="E2711">
        <v>18</v>
      </c>
      <c r="F2711">
        <v>2751.6636000000003</v>
      </c>
      <c r="G2711">
        <v>0.02</v>
      </c>
      <c r="H2711" t="s">
        <v>56</v>
      </c>
      <c r="I2711">
        <v>275.76900000000001</v>
      </c>
      <c r="J2711">
        <v>155.99</v>
      </c>
      <c r="K2711">
        <v>8.99</v>
      </c>
      <c r="L2711" t="s">
        <v>2091</v>
      </c>
      <c r="M2711">
        <f t="shared" si="84"/>
        <v>17</v>
      </c>
      <c r="N2711" t="s">
        <v>2073</v>
      </c>
      <c r="O2711" t="s">
        <v>704</v>
      </c>
      <c r="P2711" t="s">
        <v>25</v>
      </c>
      <c r="Q2711" t="s">
        <v>42</v>
      </c>
      <c r="R2711" t="s">
        <v>43</v>
      </c>
      <c r="S2711" t="s">
        <v>710</v>
      </c>
      <c r="T2711" t="s">
        <v>39</v>
      </c>
      <c r="U2711">
        <v>0.57999999999999996</v>
      </c>
      <c r="V2711" s="1">
        <v>40284</v>
      </c>
      <c r="W2711">
        <f t="shared" si="85"/>
        <v>56.156400000000005</v>
      </c>
    </row>
    <row r="2712" spans="1:23" x14ac:dyDescent="0.2">
      <c r="A2712">
        <v>2711</v>
      </c>
      <c r="B2712">
        <v>19559</v>
      </c>
      <c r="C2712" s="1">
        <v>40283</v>
      </c>
      <c r="D2712" t="s">
        <v>30</v>
      </c>
      <c r="E2712">
        <v>14</v>
      </c>
      <c r="F2712">
        <v>1119.5898</v>
      </c>
      <c r="G2712">
        <v>7.0000000000000007E-2</v>
      </c>
      <c r="H2712" t="s">
        <v>56</v>
      </c>
      <c r="I2712">
        <v>97.397999999999996</v>
      </c>
      <c r="J2712">
        <v>85.99</v>
      </c>
      <c r="K2712">
        <v>0.99</v>
      </c>
      <c r="L2712" t="s">
        <v>2091</v>
      </c>
      <c r="M2712">
        <f t="shared" si="84"/>
        <v>17</v>
      </c>
      <c r="N2712" t="s">
        <v>2073</v>
      </c>
      <c r="O2712" t="s">
        <v>704</v>
      </c>
      <c r="P2712" t="s">
        <v>25</v>
      </c>
      <c r="Q2712" t="s">
        <v>42</v>
      </c>
      <c r="R2712" t="s">
        <v>43</v>
      </c>
      <c r="S2712" t="s">
        <v>741</v>
      </c>
      <c r="T2712" t="s">
        <v>68</v>
      </c>
      <c r="U2712">
        <v>0.55000000000000004</v>
      </c>
      <c r="V2712" s="1">
        <v>40286</v>
      </c>
      <c r="W2712">
        <f t="shared" si="85"/>
        <v>84.270200000000003</v>
      </c>
    </row>
    <row r="2713" spans="1:23" x14ac:dyDescent="0.2">
      <c r="A2713">
        <v>2712</v>
      </c>
      <c r="B2713">
        <v>19584</v>
      </c>
      <c r="C2713" s="1">
        <v>39919</v>
      </c>
      <c r="D2713" t="s">
        <v>78</v>
      </c>
      <c r="E2713">
        <v>6</v>
      </c>
      <c r="F2713">
        <v>14535.798000000001</v>
      </c>
      <c r="G2713">
        <v>0.05</v>
      </c>
      <c r="H2713" t="s">
        <v>31</v>
      </c>
      <c r="I2713">
        <v>-3971.0627999999997</v>
      </c>
      <c r="J2713">
        <v>2550.14</v>
      </c>
      <c r="K2713">
        <v>29.7</v>
      </c>
      <c r="L2713" t="s">
        <v>1433</v>
      </c>
      <c r="M2713">
        <f t="shared" si="84"/>
        <v>13</v>
      </c>
      <c r="N2713" t="s">
        <v>1123</v>
      </c>
      <c r="O2713" t="s">
        <v>1123</v>
      </c>
      <c r="P2713" t="s">
        <v>41</v>
      </c>
      <c r="Q2713" t="s">
        <v>42</v>
      </c>
      <c r="R2713" t="s">
        <v>210</v>
      </c>
      <c r="S2713" t="s">
        <v>506</v>
      </c>
      <c r="T2713" t="s">
        <v>36</v>
      </c>
      <c r="U2713">
        <v>0.56999999999999995</v>
      </c>
      <c r="V2713" s="1">
        <v>39920</v>
      </c>
      <c r="W2713">
        <f t="shared" si="85"/>
        <v>765.04200000000003</v>
      </c>
    </row>
    <row r="2714" spans="1:23" x14ac:dyDescent="0.2">
      <c r="A2714">
        <v>2713</v>
      </c>
      <c r="B2714">
        <v>19586</v>
      </c>
      <c r="C2714" s="1">
        <v>41214</v>
      </c>
      <c r="D2714" t="s">
        <v>45</v>
      </c>
      <c r="E2714">
        <v>36</v>
      </c>
      <c r="F2714">
        <v>67.391999999999996</v>
      </c>
      <c r="G2714">
        <v>0.1</v>
      </c>
      <c r="H2714" t="s">
        <v>22</v>
      </c>
      <c r="I2714">
        <v>-66.87</v>
      </c>
      <c r="J2714">
        <v>2.08</v>
      </c>
      <c r="K2714">
        <v>2.56</v>
      </c>
      <c r="L2714" t="s">
        <v>1869</v>
      </c>
      <c r="M2714">
        <f t="shared" si="84"/>
        <v>10</v>
      </c>
      <c r="N2714" t="s">
        <v>672</v>
      </c>
      <c r="O2714" t="s">
        <v>673</v>
      </c>
      <c r="P2714" t="s">
        <v>60</v>
      </c>
      <c r="Q2714" t="s">
        <v>26</v>
      </c>
      <c r="R2714" t="s">
        <v>150</v>
      </c>
      <c r="S2714" t="s">
        <v>750</v>
      </c>
      <c r="T2714" t="s">
        <v>52</v>
      </c>
      <c r="U2714">
        <v>0.55000000000000004</v>
      </c>
      <c r="V2714" s="1">
        <v>41216</v>
      </c>
      <c r="W2714">
        <f t="shared" si="85"/>
        <v>7.4879999999999995</v>
      </c>
    </row>
    <row r="2715" spans="1:23" x14ac:dyDescent="0.2">
      <c r="A2715">
        <v>2714</v>
      </c>
      <c r="B2715">
        <v>19616</v>
      </c>
      <c r="C2715" s="1">
        <v>40899</v>
      </c>
      <c r="D2715" t="s">
        <v>30</v>
      </c>
      <c r="E2715">
        <v>3</v>
      </c>
      <c r="F2715">
        <v>84.449999999999989</v>
      </c>
      <c r="G2715">
        <v>0</v>
      </c>
      <c r="H2715" t="s">
        <v>22</v>
      </c>
      <c r="I2715">
        <v>-28.95</v>
      </c>
      <c r="J2715">
        <v>28.15</v>
      </c>
      <c r="K2715">
        <v>6.17</v>
      </c>
      <c r="L2715" t="s">
        <v>1688</v>
      </c>
      <c r="M2715">
        <f t="shared" si="84"/>
        <v>17</v>
      </c>
      <c r="N2715" t="s">
        <v>1123</v>
      </c>
      <c r="O2715" t="s">
        <v>1123</v>
      </c>
      <c r="P2715" t="s">
        <v>41</v>
      </c>
      <c r="Q2715" t="s">
        <v>26</v>
      </c>
      <c r="R2715" t="s">
        <v>95</v>
      </c>
      <c r="S2715" t="s">
        <v>1753</v>
      </c>
      <c r="T2715" t="s">
        <v>52</v>
      </c>
      <c r="U2715">
        <v>0.55000000000000004</v>
      </c>
      <c r="V2715" s="1">
        <v>40900</v>
      </c>
      <c r="W2715">
        <f t="shared" si="85"/>
        <v>0</v>
      </c>
    </row>
    <row r="2716" spans="1:23" x14ac:dyDescent="0.2">
      <c r="A2716">
        <v>2715</v>
      </c>
      <c r="B2716">
        <v>19616</v>
      </c>
      <c r="C2716" s="1">
        <v>40899</v>
      </c>
      <c r="D2716" t="s">
        <v>30</v>
      </c>
      <c r="E2716">
        <v>42</v>
      </c>
      <c r="F2716">
        <v>109.75439999999999</v>
      </c>
      <c r="G2716">
        <v>0.06</v>
      </c>
      <c r="H2716" t="s">
        <v>56</v>
      </c>
      <c r="I2716">
        <v>-10.01</v>
      </c>
      <c r="J2716">
        <v>2.78</v>
      </c>
      <c r="K2716">
        <v>1.25</v>
      </c>
      <c r="L2716" t="s">
        <v>1688</v>
      </c>
      <c r="M2716">
        <f t="shared" si="84"/>
        <v>17</v>
      </c>
      <c r="N2716" t="s">
        <v>1123</v>
      </c>
      <c r="O2716" t="s">
        <v>1123</v>
      </c>
      <c r="P2716" t="s">
        <v>41</v>
      </c>
      <c r="Q2716" t="s">
        <v>26</v>
      </c>
      <c r="R2716" t="s">
        <v>95</v>
      </c>
      <c r="S2716" t="s">
        <v>490</v>
      </c>
      <c r="T2716" t="s">
        <v>68</v>
      </c>
      <c r="U2716">
        <v>0.59</v>
      </c>
      <c r="V2716" s="1">
        <v>40900</v>
      </c>
      <c r="W2716">
        <f t="shared" si="85"/>
        <v>7.0055999999999994</v>
      </c>
    </row>
    <row r="2717" spans="1:23" x14ac:dyDescent="0.2">
      <c r="A2717">
        <v>2716</v>
      </c>
      <c r="B2717">
        <v>19617</v>
      </c>
      <c r="C2717" s="1">
        <v>40928</v>
      </c>
      <c r="D2717" t="s">
        <v>21</v>
      </c>
      <c r="E2717">
        <v>38</v>
      </c>
      <c r="F2717">
        <v>884.27139999999986</v>
      </c>
      <c r="G2717">
        <v>0.03</v>
      </c>
      <c r="H2717" t="s">
        <v>22</v>
      </c>
      <c r="I2717">
        <v>270.69</v>
      </c>
      <c r="J2717">
        <v>23.99</v>
      </c>
      <c r="K2717">
        <v>6.3</v>
      </c>
      <c r="L2717" t="s">
        <v>296</v>
      </c>
      <c r="M2717">
        <f t="shared" si="84"/>
        <v>11</v>
      </c>
      <c r="N2717" t="s">
        <v>511</v>
      </c>
      <c r="O2717" t="s">
        <v>512</v>
      </c>
      <c r="P2717" t="s">
        <v>41</v>
      </c>
      <c r="Q2717" t="s">
        <v>42</v>
      </c>
      <c r="R2717" t="s">
        <v>210</v>
      </c>
      <c r="S2717" t="s">
        <v>595</v>
      </c>
      <c r="T2717" t="s">
        <v>48</v>
      </c>
      <c r="U2717">
        <v>0.38</v>
      </c>
      <c r="V2717" s="1">
        <v>40930</v>
      </c>
      <c r="W2717">
        <f t="shared" si="85"/>
        <v>27.348599999999994</v>
      </c>
    </row>
    <row r="2718" spans="1:23" x14ac:dyDescent="0.2">
      <c r="A2718">
        <v>2717</v>
      </c>
      <c r="B2718">
        <v>19617</v>
      </c>
      <c r="C2718" s="1">
        <v>40928</v>
      </c>
      <c r="D2718" t="s">
        <v>21</v>
      </c>
      <c r="E2718">
        <v>3</v>
      </c>
      <c r="F2718">
        <v>184.11209999999997</v>
      </c>
      <c r="G2718">
        <v>7.0000000000000007E-2</v>
      </c>
      <c r="H2718" t="s">
        <v>22</v>
      </c>
      <c r="I2718">
        <v>-296.37299999999999</v>
      </c>
      <c r="J2718">
        <v>65.989999999999995</v>
      </c>
      <c r="K2718">
        <v>8.99</v>
      </c>
      <c r="L2718" t="s">
        <v>296</v>
      </c>
      <c r="M2718">
        <f t="shared" si="84"/>
        <v>11</v>
      </c>
      <c r="N2718" t="s">
        <v>511</v>
      </c>
      <c r="O2718" t="s">
        <v>512</v>
      </c>
      <c r="P2718" t="s">
        <v>41</v>
      </c>
      <c r="Q2718" t="s">
        <v>42</v>
      </c>
      <c r="R2718" t="s">
        <v>43</v>
      </c>
      <c r="S2718" t="s">
        <v>596</v>
      </c>
      <c r="T2718" t="s">
        <v>39</v>
      </c>
      <c r="U2718">
        <v>0.57999999999999996</v>
      </c>
      <c r="V2718" s="1">
        <v>40928</v>
      </c>
      <c r="W2718">
        <f t="shared" si="85"/>
        <v>13.857899999999999</v>
      </c>
    </row>
    <row r="2719" spans="1:23" x14ac:dyDescent="0.2">
      <c r="A2719">
        <v>2718</v>
      </c>
      <c r="B2719">
        <v>19621</v>
      </c>
      <c r="C2719" s="1">
        <v>40793</v>
      </c>
      <c r="D2719" t="s">
        <v>78</v>
      </c>
      <c r="E2719">
        <v>20</v>
      </c>
      <c r="F2719">
        <v>60.288000000000004</v>
      </c>
      <c r="G2719">
        <v>0.04</v>
      </c>
      <c r="H2719" t="s">
        <v>22</v>
      </c>
      <c r="I2719">
        <v>-30.4</v>
      </c>
      <c r="J2719">
        <v>3.14</v>
      </c>
      <c r="K2719">
        <v>1.92</v>
      </c>
      <c r="L2719" t="s">
        <v>1559</v>
      </c>
      <c r="M2719">
        <f t="shared" si="84"/>
        <v>10</v>
      </c>
      <c r="N2719" t="s">
        <v>672</v>
      </c>
      <c r="O2719" t="s">
        <v>673</v>
      </c>
      <c r="P2719" t="s">
        <v>41</v>
      </c>
      <c r="Q2719" t="s">
        <v>26</v>
      </c>
      <c r="R2719" t="s">
        <v>150</v>
      </c>
      <c r="S2719" t="s">
        <v>699</v>
      </c>
      <c r="T2719" t="s">
        <v>68</v>
      </c>
      <c r="U2719">
        <v>0.84</v>
      </c>
      <c r="V2719" s="1">
        <v>40794</v>
      </c>
      <c r="W2719">
        <f t="shared" si="85"/>
        <v>2.512</v>
      </c>
    </row>
    <row r="2720" spans="1:23" x14ac:dyDescent="0.2">
      <c r="A2720">
        <v>2719</v>
      </c>
      <c r="B2720">
        <v>19621</v>
      </c>
      <c r="C2720" s="1">
        <v>40793</v>
      </c>
      <c r="D2720" t="s">
        <v>78</v>
      </c>
      <c r="E2720">
        <v>15</v>
      </c>
      <c r="F2720">
        <v>110.124</v>
      </c>
      <c r="G2720">
        <v>0.08</v>
      </c>
      <c r="H2720" t="s">
        <v>56</v>
      </c>
      <c r="I2720">
        <v>-43.26</v>
      </c>
      <c r="J2720">
        <v>7.98</v>
      </c>
      <c r="K2720">
        <v>6.5</v>
      </c>
      <c r="L2720" t="s">
        <v>1559</v>
      </c>
      <c r="M2720">
        <f t="shared" si="84"/>
        <v>10</v>
      </c>
      <c r="N2720" t="s">
        <v>672</v>
      </c>
      <c r="O2720" t="s">
        <v>673</v>
      </c>
      <c r="P2720" t="s">
        <v>41</v>
      </c>
      <c r="Q2720" t="s">
        <v>26</v>
      </c>
      <c r="R2720" t="s">
        <v>27</v>
      </c>
      <c r="S2720" t="s">
        <v>1549</v>
      </c>
      <c r="T2720" t="s">
        <v>48</v>
      </c>
      <c r="U2720">
        <v>0.59</v>
      </c>
      <c r="V2720" s="1">
        <v>40794</v>
      </c>
      <c r="W2720">
        <f t="shared" si="85"/>
        <v>9.5760000000000005</v>
      </c>
    </row>
    <row r="2721" spans="1:23" x14ac:dyDescent="0.2">
      <c r="A2721">
        <v>2720</v>
      </c>
      <c r="B2721">
        <v>19649</v>
      </c>
      <c r="C2721" s="1">
        <v>40667</v>
      </c>
      <c r="D2721" t="s">
        <v>30</v>
      </c>
      <c r="E2721">
        <v>25</v>
      </c>
      <c r="F2721">
        <v>342.47500000000002</v>
      </c>
      <c r="G2721">
        <v>0.05</v>
      </c>
      <c r="H2721" t="s">
        <v>56</v>
      </c>
      <c r="I2721">
        <v>-9.31</v>
      </c>
      <c r="J2721">
        <v>14.42</v>
      </c>
      <c r="K2721">
        <v>6.75</v>
      </c>
      <c r="L2721" t="s">
        <v>1959</v>
      </c>
      <c r="M2721">
        <f t="shared" si="84"/>
        <v>9</v>
      </c>
      <c r="N2721" t="s">
        <v>1905</v>
      </c>
      <c r="O2721" t="s">
        <v>673</v>
      </c>
      <c r="P2721" t="s">
        <v>33</v>
      </c>
      <c r="Q2721" t="s">
        <v>26</v>
      </c>
      <c r="R2721" t="s">
        <v>34</v>
      </c>
      <c r="S2721" t="s">
        <v>1036</v>
      </c>
      <c r="T2721" t="s">
        <v>48</v>
      </c>
      <c r="U2721">
        <v>0.52</v>
      </c>
      <c r="V2721" s="1">
        <v>40669</v>
      </c>
      <c r="W2721">
        <f t="shared" si="85"/>
        <v>18.025000000000002</v>
      </c>
    </row>
    <row r="2722" spans="1:23" x14ac:dyDescent="0.2">
      <c r="A2722">
        <v>2721</v>
      </c>
      <c r="B2722">
        <v>19649</v>
      </c>
      <c r="C2722" s="1">
        <v>40667</v>
      </c>
      <c r="D2722" t="s">
        <v>30</v>
      </c>
      <c r="E2722">
        <v>36</v>
      </c>
      <c r="F2722">
        <v>1029.0240000000001</v>
      </c>
      <c r="G2722">
        <v>0.1</v>
      </c>
      <c r="H2722" t="s">
        <v>31</v>
      </c>
      <c r="I2722">
        <v>-1286.43</v>
      </c>
      <c r="J2722">
        <v>31.76</v>
      </c>
      <c r="K2722">
        <v>45.51</v>
      </c>
      <c r="L2722" t="s">
        <v>1959</v>
      </c>
      <c r="M2722">
        <f t="shared" si="84"/>
        <v>9</v>
      </c>
      <c r="N2722" t="s">
        <v>1905</v>
      </c>
      <c r="O2722" t="s">
        <v>673</v>
      </c>
      <c r="P2722" t="s">
        <v>33</v>
      </c>
      <c r="Q2722" t="s">
        <v>49</v>
      </c>
      <c r="R2722" t="s">
        <v>83</v>
      </c>
      <c r="S2722" t="s">
        <v>611</v>
      </c>
      <c r="T2722" t="s">
        <v>82</v>
      </c>
      <c r="U2722">
        <v>0.65</v>
      </c>
      <c r="V2722" s="1">
        <v>40668</v>
      </c>
      <c r="W2722">
        <f t="shared" si="85"/>
        <v>114.33600000000001</v>
      </c>
    </row>
    <row r="2723" spans="1:23" x14ac:dyDescent="0.2">
      <c r="A2723">
        <v>2722</v>
      </c>
      <c r="B2723">
        <v>19652</v>
      </c>
      <c r="C2723" s="1">
        <v>41062</v>
      </c>
      <c r="D2723" t="s">
        <v>78</v>
      </c>
      <c r="E2723">
        <v>28</v>
      </c>
      <c r="F2723">
        <v>2494.5227999999997</v>
      </c>
      <c r="G2723">
        <v>0.01</v>
      </c>
      <c r="H2723" t="s">
        <v>31</v>
      </c>
      <c r="I2723">
        <v>-307.86</v>
      </c>
      <c r="J2723">
        <v>89.99</v>
      </c>
      <c r="K2723">
        <v>42</v>
      </c>
      <c r="L2723" t="s">
        <v>2079</v>
      </c>
      <c r="M2723">
        <f t="shared" si="84"/>
        <v>14</v>
      </c>
      <c r="N2723" t="s">
        <v>2073</v>
      </c>
      <c r="O2723" t="s">
        <v>704</v>
      </c>
      <c r="P2723" t="s">
        <v>41</v>
      </c>
      <c r="Q2723" t="s">
        <v>49</v>
      </c>
      <c r="R2723" t="s">
        <v>112</v>
      </c>
      <c r="S2723" t="s">
        <v>853</v>
      </c>
      <c r="T2723" t="s">
        <v>36</v>
      </c>
      <c r="U2723">
        <v>0.66</v>
      </c>
      <c r="V2723" s="1">
        <v>41063</v>
      </c>
      <c r="W2723">
        <f t="shared" si="85"/>
        <v>25.197199999999999</v>
      </c>
    </row>
    <row r="2724" spans="1:23" x14ac:dyDescent="0.2">
      <c r="A2724">
        <v>2723</v>
      </c>
      <c r="B2724">
        <v>19652</v>
      </c>
      <c r="C2724" s="1">
        <v>41062</v>
      </c>
      <c r="D2724" t="s">
        <v>78</v>
      </c>
      <c r="E2724">
        <v>34</v>
      </c>
      <c r="F2724">
        <v>2131.4769999999999</v>
      </c>
      <c r="G2724">
        <v>0.05</v>
      </c>
      <c r="H2724" t="s">
        <v>22</v>
      </c>
      <c r="I2724">
        <v>367.46100000000001</v>
      </c>
      <c r="J2724">
        <v>65.989999999999995</v>
      </c>
      <c r="K2724">
        <v>3.99</v>
      </c>
      <c r="L2724" t="s">
        <v>2079</v>
      </c>
      <c r="M2724">
        <f t="shared" si="84"/>
        <v>14</v>
      </c>
      <c r="N2724" t="s">
        <v>2073</v>
      </c>
      <c r="O2724" t="s">
        <v>704</v>
      </c>
      <c r="P2724" t="s">
        <v>41</v>
      </c>
      <c r="Q2724" t="s">
        <v>42</v>
      </c>
      <c r="R2724" t="s">
        <v>43</v>
      </c>
      <c r="S2724" t="s">
        <v>1238</v>
      </c>
      <c r="T2724" t="s">
        <v>39</v>
      </c>
      <c r="U2724">
        <v>0.56999999999999995</v>
      </c>
      <c r="V2724" s="1">
        <v>41064</v>
      </c>
      <c r="W2724">
        <f t="shared" si="85"/>
        <v>112.18299999999999</v>
      </c>
    </row>
    <row r="2725" spans="1:23" x14ac:dyDescent="0.2">
      <c r="A2725">
        <v>2724</v>
      </c>
      <c r="B2725">
        <v>19653</v>
      </c>
      <c r="C2725" s="1">
        <v>41163</v>
      </c>
      <c r="D2725" t="s">
        <v>45</v>
      </c>
      <c r="E2725">
        <v>34</v>
      </c>
      <c r="F2725">
        <v>113.1996</v>
      </c>
      <c r="G2725">
        <v>7.0000000000000007E-2</v>
      </c>
      <c r="H2725" t="s">
        <v>22</v>
      </c>
      <c r="I2725">
        <v>-129.62799999999999</v>
      </c>
      <c r="J2725">
        <v>3.58</v>
      </c>
      <c r="K2725">
        <v>5.47</v>
      </c>
      <c r="L2725" t="s">
        <v>1250</v>
      </c>
      <c r="M2725">
        <f t="shared" si="84"/>
        <v>13</v>
      </c>
      <c r="N2725" t="s">
        <v>1123</v>
      </c>
      <c r="O2725" t="s">
        <v>1123</v>
      </c>
      <c r="P2725" t="s">
        <v>60</v>
      </c>
      <c r="Q2725" t="s">
        <v>26</v>
      </c>
      <c r="R2725" t="s">
        <v>37</v>
      </c>
      <c r="S2725" t="s">
        <v>462</v>
      </c>
      <c r="T2725" t="s">
        <v>39</v>
      </c>
      <c r="U2725">
        <v>0.37</v>
      </c>
      <c r="V2725" s="1">
        <v>41163</v>
      </c>
      <c r="W2725">
        <f t="shared" si="85"/>
        <v>8.5204000000000004</v>
      </c>
    </row>
    <row r="2726" spans="1:23" x14ac:dyDescent="0.2">
      <c r="A2726">
        <v>2725</v>
      </c>
      <c r="B2726">
        <v>19654</v>
      </c>
      <c r="C2726" s="1">
        <v>40552</v>
      </c>
      <c r="D2726" t="s">
        <v>30</v>
      </c>
      <c r="E2726">
        <v>8</v>
      </c>
      <c r="F2726">
        <v>360.49919999999997</v>
      </c>
      <c r="G2726">
        <v>0.04</v>
      </c>
      <c r="H2726" t="s">
        <v>22</v>
      </c>
      <c r="I2726">
        <v>256.18</v>
      </c>
      <c r="J2726">
        <v>46.94</v>
      </c>
      <c r="K2726">
        <v>6.77</v>
      </c>
      <c r="L2726" t="s">
        <v>1932</v>
      </c>
      <c r="M2726">
        <f t="shared" si="84"/>
        <v>15</v>
      </c>
      <c r="N2726" t="s">
        <v>1905</v>
      </c>
      <c r="O2726" t="s">
        <v>673</v>
      </c>
      <c r="P2726" t="s">
        <v>60</v>
      </c>
      <c r="Q2726" t="s">
        <v>49</v>
      </c>
      <c r="R2726" t="s">
        <v>50</v>
      </c>
      <c r="S2726" t="s">
        <v>1124</v>
      </c>
      <c r="T2726" t="s">
        <v>39</v>
      </c>
      <c r="U2726">
        <v>0.44</v>
      </c>
      <c r="V2726" s="1">
        <v>40552</v>
      </c>
      <c r="W2726">
        <f t="shared" si="85"/>
        <v>15.020799999999999</v>
      </c>
    </row>
    <row r="2727" spans="1:23" x14ac:dyDescent="0.2">
      <c r="A2727">
        <v>2726</v>
      </c>
      <c r="B2727">
        <v>19655</v>
      </c>
      <c r="C2727" s="1">
        <v>39824</v>
      </c>
      <c r="D2727" t="s">
        <v>30</v>
      </c>
      <c r="E2727">
        <v>31</v>
      </c>
      <c r="F2727">
        <v>1143.4536000000001</v>
      </c>
      <c r="G2727">
        <v>0.06</v>
      </c>
      <c r="H2727" t="s">
        <v>22</v>
      </c>
      <c r="I2727">
        <v>304.42</v>
      </c>
      <c r="J2727">
        <v>39.24</v>
      </c>
      <c r="K2727">
        <v>1.99</v>
      </c>
      <c r="L2727" t="s">
        <v>106</v>
      </c>
      <c r="M2727">
        <f t="shared" si="84"/>
        <v>11</v>
      </c>
      <c r="N2727" t="s">
        <v>173</v>
      </c>
      <c r="O2727" t="s">
        <v>173</v>
      </c>
      <c r="P2727" t="s">
        <v>41</v>
      </c>
      <c r="Q2727" t="s">
        <v>42</v>
      </c>
      <c r="R2727" t="s">
        <v>70</v>
      </c>
      <c r="S2727" t="s">
        <v>276</v>
      </c>
      <c r="T2727" t="s">
        <v>52</v>
      </c>
      <c r="U2727">
        <v>0.51</v>
      </c>
      <c r="V2727" s="1">
        <v>39825</v>
      </c>
      <c r="W2727">
        <f t="shared" si="85"/>
        <v>72.986400000000003</v>
      </c>
    </row>
    <row r="2728" spans="1:23" x14ac:dyDescent="0.2">
      <c r="A2728">
        <v>2727</v>
      </c>
      <c r="B2728">
        <v>19686</v>
      </c>
      <c r="C2728" s="1">
        <v>40405</v>
      </c>
      <c r="D2728" t="s">
        <v>63</v>
      </c>
      <c r="E2728">
        <v>2</v>
      </c>
      <c r="F2728">
        <v>33.802399999999999</v>
      </c>
      <c r="G2728">
        <v>0.06</v>
      </c>
      <c r="H2728" t="s">
        <v>22</v>
      </c>
      <c r="I2728">
        <v>-53.078699999999998</v>
      </c>
      <c r="J2728">
        <v>17.98</v>
      </c>
      <c r="K2728">
        <v>8.51</v>
      </c>
      <c r="L2728" t="s">
        <v>106</v>
      </c>
      <c r="M2728">
        <f t="shared" si="84"/>
        <v>11</v>
      </c>
      <c r="N2728" t="s">
        <v>173</v>
      </c>
      <c r="O2728" t="s">
        <v>173</v>
      </c>
      <c r="P2728" t="s">
        <v>41</v>
      </c>
      <c r="Q2728" t="s">
        <v>42</v>
      </c>
      <c r="R2728" t="s">
        <v>210</v>
      </c>
      <c r="S2728" t="s">
        <v>277</v>
      </c>
      <c r="T2728" t="s">
        <v>48</v>
      </c>
      <c r="U2728">
        <v>0.4</v>
      </c>
      <c r="V2728" s="1">
        <v>40405</v>
      </c>
      <c r="W2728">
        <f t="shared" si="85"/>
        <v>2.1576</v>
      </c>
    </row>
    <row r="2729" spans="1:23" x14ac:dyDescent="0.2">
      <c r="A2729">
        <v>2728</v>
      </c>
      <c r="B2729">
        <v>19686</v>
      </c>
      <c r="C2729" s="1">
        <v>40405</v>
      </c>
      <c r="D2729" t="s">
        <v>63</v>
      </c>
      <c r="E2729">
        <v>11</v>
      </c>
      <c r="F2729">
        <v>136.75199999999998</v>
      </c>
      <c r="G2729">
        <v>0.04</v>
      </c>
      <c r="H2729" t="s">
        <v>22</v>
      </c>
      <c r="I2729">
        <v>12.7585</v>
      </c>
      <c r="J2729">
        <v>12.95</v>
      </c>
      <c r="K2729">
        <v>4.9800000000000004</v>
      </c>
      <c r="L2729" t="s">
        <v>106</v>
      </c>
      <c r="M2729">
        <f t="shared" si="84"/>
        <v>11</v>
      </c>
      <c r="N2729" t="s">
        <v>173</v>
      </c>
      <c r="O2729" t="s">
        <v>173</v>
      </c>
      <c r="P2729" t="s">
        <v>41</v>
      </c>
      <c r="Q2729" t="s">
        <v>26</v>
      </c>
      <c r="R2729" t="s">
        <v>37</v>
      </c>
      <c r="S2729" t="s">
        <v>278</v>
      </c>
      <c r="T2729" t="s">
        <v>39</v>
      </c>
      <c r="U2729">
        <v>0.4</v>
      </c>
      <c r="V2729" s="1">
        <v>40407</v>
      </c>
      <c r="W2729">
        <f t="shared" si="85"/>
        <v>5.6979999999999995</v>
      </c>
    </row>
    <row r="2730" spans="1:23" x14ac:dyDescent="0.2">
      <c r="A2730">
        <v>2729</v>
      </c>
      <c r="B2730">
        <v>19687</v>
      </c>
      <c r="C2730" s="1">
        <v>40403</v>
      </c>
      <c r="D2730" t="s">
        <v>63</v>
      </c>
      <c r="E2730">
        <v>33</v>
      </c>
      <c r="F2730">
        <v>45.909599999999998</v>
      </c>
      <c r="G2730">
        <v>0.06</v>
      </c>
      <c r="H2730" t="s">
        <v>22</v>
      </c>
      <c r="I2730">
        <v>3.86</v>
      </c>
      <c r="J2730">
        <v>1.48</v>
      </c>
      <c r="K2730">
        <v>0.7</v>
      </c>
      <c r="L2730" t="s">
        <v>1295</v>
      </c>
      <c r="M2730">
        <f t="shared" si="84"/>
        <v>15</v>
      </c>
      <c r="N2730" t="s">
        <v>1123</v>
      </c>
      <c r="O2730" t="s">
        <v>1123</v>
      </c>
      <c r="P2730" t="s">
        <v>33</v>
      </c>
      <c r="Q2730" t="s">
        <v>26</v>
      </c>
      <c r="R2730" t="s">
        <v>66</v>
      </c>
      <c r="S2730" t="s">
        <v>623</v>
      </c>
      <c r="T2730" t="s">
        <v>68</v>
      </c>
      <c r="U2730">
        <v>0.37</v>
      </c>
      <c r="V2730" s="1">
        <v>40404</v>
      </c>
      <c r="W2730">
        <f t="shared" si="85"/>
        <v>2.9303999999999997</v>
      </c>
    </row>
    <row r="2731" spans="1:23" x14ac:dyDescent="0.2">
      <c r="A2731">
        <v>2730</v>
      </c>
      <c r="B2731">
        <v>19687</v>
      </c>
      <c r="C2731" s="1">
        <v>40403</v>
      </c>
      <c r="D2731" t="s">
        <v>63</v>
      </c>
      <c r="E2731">
        <v>23</v>
      </c>
      <c r="F2731">
        <v>951.99299999999994</v>
      </c>
      <c r="G2731">
        <v>0.1</v>
      </c>
      <c r="H2731" t="s">
        <v>22</v>
      </c>
      <c r="I2731">
        <v>25.533000000000001</v>
      </c>
      <c r="J2731">
        <v>45.99</v>
      </c>
      <c r="K2731">
        <v>4.99</v>
      </c>
      <c r="L2731" t="s">
        <v>1295</v>
      </c>
      <c r="M2731">
        <f t="shared" si="84"/>
        <v>15</v>
      </c>
      <c r="N2731" t="s">
        <v>1123</v>
      </c>
      <c r="O2731" t="s">
        <v>1123</v>
      </c>
      <c r="P2731" t="s">
        <v>33</v>
      </c>
      <c r="Q2731" t="s">
        <v>42</v>
      </c>
      <c r="R2731" t="s">
        <v>43</v>
      </c>
      <c r="S2731" t="s">
        <v>1325</v>
      </c>
      <c r="T2731" t="s">
        <v>39</v>
      </c>
      <c r="U2731">
        <v>0.56999999999999995</v>
      </c>
      <c r="V2731" s="1">
        <v>40405</v>
      </c>
      <c r="W2731">
        <f t="shared" si="85"/>
        <v>105.777</v>
      </c>
    </row>
    <row r="2732" spans="1:23" x14ac:dyDescent="0.2">
      <c r="A2732">
        <v>2731</v>
      </c>
      <c r="B2732">
        <v>19716</v>
      </c>
      <c r="C2732" s="1">
        <v>40085</v>
      </c>
      <c r="D2732" t="s">
        <v>21</v>
      </c>
      <c r="E2732">
        <v>5</v>
      </c>
      <c r="F2732">
        <v>683.80150000000003</v>
      </c>
      <c r="G2732">
        <v>0.03</v>
      </c>
      <c r="H2732" t="s">
        <v>22</v>
      </c>
      <c r="I2732">
        <v>-458.74400000000003</v>
      </c>
      <c r="J2732">
        <v>140.99</v>
      </c>
      <c r="K2732">
        <v>4.2</v>
      </c>
      <c r="L2732" t="s">
        <v>1326</v>
      </c>
      <c r="M2732">
        <f t="shared" si="84"/>
        <v>11</v>
      </c>
      <c r="N2732" t="s">
        <v>1123</v>
      </c>
      <c r="O2732" t="s">
        <v>1123</v>
      </c>
      <c r="P2732" t="s">
        <v>60</v>
      </c>
      <c r="Q2732" t="s">
        <v>42</v>
      </c>
      <c r="R2732" t="s">
        <v>43</v>
      </c>
      <c r="S2732" t="s">
        <v>796</v>
      </c>
      <c r="T2732" t="s">
        <v>39</v>
      </c>
      <c r="U2732">
        <v>0.59</v>
      </c>
      <c r="V2732" s="1">
        <v>40092</v>
      </c>
      <c r="W2732">
        <f t="shared" si="85"/>
        <v>21.148500000000002</v>
      </c>
    </row>
    <row r="2733" spans="1:23" x14ac:dyDescent="0.2">
      <c r="A2733">
        <v>2732</v>
      </c>
      <c r="B2733">
        <v>19718</v>
      </c>
      <c r="C2733" s="1">
        <v>41084</v>
      </c>
      <c r="D2733" t="s">
        <v>21</v>
      </c>
      <c r="E2733">
        <v>6</v>
      </c>
      <c r="F2733">
        <v>81.421800000000005</v>
      </c>
      <c r="G2733">
        <v>0.03</v>
      </c>
      <c r="H2733" t="s">
        <v>22</v>
      </c>
      <c r="I2733">
        <v>-38.288699999999999</v>
      </c>
      <c r="J2733">
        <v>13.99</v>
      </c>
      <c r="K2733">
        <v>7.51</v>
      </c>
      <c r="L2733" t="s">
        <v>1862</v>
      </c>
      <c r="M2733">
        <f t="shared" si="84"/>
        <v>12</v>
      </c>
      <c r="N2733" t="s">
        <v>672</v>
      </c>
      <c r="O2733" t="s">
        <v>673</v>
      </c>
      <c r="P2733" t="s">
        <v>33</v>
      </c>
      <c r="Q2733" t="s">
        <v>42</v>
      </c>
      <c r="R2733" t="s">
        <v>210</v>
      </c>
      <c r="S2733" t="s">
        <v>687</v>
      </c>
      <c r="T2733" t="s">
        <v>48</v>
      </c>
      <c r="U2733">
        <v>0.39</v>
      </c>
      <c r="V2733" s="1">
        <v>41089</v>
      </c>
      <c r="W2733">
        <f t="shared" si="85"/>
        <v>2.5181999999999998</v>
      </c>
    </row>
    <row r="2734" spans="1:23" x14ac:dyDescent="0.2">
      <c r="A2734">
        <v>2733</v>
      </c>
      <c r="B2734">
        <v>19744</v>
      </c>
      <c r="C2734" s="1">
        <v>40251</v>
      </c>
      <c r="D2734" t="s">
        <v>63</v>
      </c>
      <c r="E2734">
        <v>41</v>
      </c>
      <c r="F2734">
        <v>446.60070000000002</v>
      </c>
      <c r="G2734">
        <v>0.09</v>
      </c>
      <c r="H2734" t="s">
        <v>22</v>
      </c>
      <c r="I2734">
        <v>-34.39</v>
      </c>
      <c r="J2734">
        <v>11.97</v>
      </c>
      <c r="K2734">
        <v>4.9800000000000004</v>
      </c>
      <c r="L2734" t="s">
        <v>1460</v>
      </c>
      <c r="M2734">
        <f t="shared" si="84"/>
        <v>14</v>
      </c>
      <c r="N2734" t="s">
        <v>672</v>
      </c>
      <c r="O2734" t="s">
        <v>673</v>
      </c>
      <c r="P2734" t="s">
        <v>33</v>
      </c>
      <c r="Q2734" t="s">
        <v>26</v>
      </c>
      <c r="R2734" t="s">
        <v>34</v>
      </c>
      <c r="S2734" t="s">
        <v>274</v>
      </c>
      <c r="T2734" t="s">
        <v>39</v>
      </c>
      <c r="U2734">
        <v>0.57999999999999996</v>
      </c>
      <c r="V2734" s="1">
        <v>40253</v>
      </c>
      <c r="W2734">
        <f t="shared" si="85"/>
        <v>44.1693</v>
      </c>
    </row>
    <row r="2735" spans="1:23" x14ac:dyDescent="0.2">
      <c r="A2735">
        <v>2734</v>
      </c>
      <c r="B2735">
        <v>19745</v>
      </c>
      <c r="C2735" s="1">
        <v>41261</v>
      </c>
      <c r="D2735" t="s">
        <v>30</v>
      </c>
      <c r="E2735">
        <v>25</v>
      </c>
      <c r="F2735">
        <v>1046.0450000000001</v>
      </c>
      <c r="G2735">
        <v>0.09</v>
      </c>
      <c r="H2735" t="s">
        <v>22</v>
      </c>
      <c r="I2735">
        <v>262.07</v>
      </c>
      <c r="J2735">
        <v>45.98</v>
      </c>
      <c r="K2735">
        <v>4.8</v>
      </c>
      <c r="L2735" t="s">
        <v>1180</v>
      </c>
      <c r="M2735">
        <f t="shared" si="84"/>
        <v>13</v>
      </c>
      <c r="N2735" t="s">
        <v>2073</v>
      </c>
      <c r="O2735" t="s">
        <v>704</v>
      </c>
      <c r="P2735" t="s">
        <v>25</v>
      </c>
      <c r="Q2735" t="s">
        <v>49</v>
      </c>
      <c r="R2735" t="s">
        <v>50</v>
      </c>
      <c r="S2735" t="s">
        <v>654</v>
      </c>
      <c r="T2735" t="s">
        <v>68</v>
      </c>
      <c r="U2735">
        <v>0.68</v>
      </c>
      <c r="V2735" s="1">
        <v>41262</v>
      </c>
      <c r="W2735">
        <f t="shared" si="85"/>
        <v>103.455</v>
      </c>
    </row>
    <row r="2736" spans="1:23" x14ac:dyDescent="0.2">
      <c r="A2736">
        <v>2735</v>
      </c>
      <c r="B2736">
        <v>19745</v>
      </c>
      <c r="C2736" s="1">
        <v>41261</v>
      </c>
      <c r="D2736" t="s">
        <v>30</v>
      </c>
      <c r="E2736">
        <v>29</v>
      </c>
      <c r="F2736">
        <v>8466.2861000000012</v>
      </c>
      <c r="G2736">
        <v>0.03</v>
      </c>
      <c r="H2736" t="s">
        <v>22</v>
      </c>
      <c r="I2736">
        <v>2733.04</v>
      </c>
      <c r="J2736">
        <v>300.97000000000003</v>
      </c>
      <c r="K2736">
        <v>7.18</v>
      </c>
      <c r="L2736" t="s">
        <v>1180</v>
      </c>
      <c r="M2736">
        <f t="shared" si="84"/>
        <v>13</v>
      </c>
      <c r="N2736" t="s">
        <v>2073</v>
      </c>
      <c r="O2736" t="s">
        <v>704</v>
      </c>
      <c r="P2736" t="s">
        <v>25</v>
      </c>
      <c r="Q2736" t="s">
        <v>42</v>
      </c>
      <c r="R2736" t="s">
        <v>70</v>
      </c>
      <c r="S2736" t="s">
        <v>1658</v>
      </c>
      <c r="T2736" t="s">
        <v>39</v>
      </c>
      <c r="U2736">
        <v>0.48</v>
      </c>
      <c r="V2736" s="1">
        <v>41262</v>
      </c>
      <c r="W2736">
        <f t="shared" si="85"/>
        <v>261.84390000000002</v>
      </c>
    </row>
    <row r="2737" spans="1:23" x14ac:dyDescent="0.2">
      <c r="A2737">
        <v>2736</v>
      </c>
      <c r="B2737">
        <v>19745</v>
      </c>
      <c r="C2737" s="1">
        <v>41261</v>
      </c>
      <c r="D2737" t="s">
        <v>30</v>
      </c>
      <c r="E2737">
        <v>2</v>
      </c>
      <c r="F2737">
        <v>59.78</v>
      </c>
      <c r="G2737">
        <v>0</v>
      </c>
      <c r="H2737" t="s">
        <v>22</v>
      </c>
      <c r="I2737">
        <v>-119.36</v>
      </c>
      <c r="J2737">
        <v>29.89</v>
      </c>
      <c r="K2737">
        <v>1.99</v>
      </c>
      <c r="L2737" t="s">
        <v>1180</v>
      </c>
      <c r="M2737">
        <f t="shared" si="84"/>
        <v>13</v>
      </c>
      <c r="N2737" t="s">
        <v>2073</v>
      </c>
      <c r="O2737" t="s">
        <v>704</v>
      </c>
      <c r="P2737" t="s">
        <v>25</v>
      </c>
      <c r="Q2737" t="s">
        <v>42</v>
      </c>
      <c r="R2737" t="s">
        <v>70</v>
      </c>
      <c r="S2737" t="s">
        <v>547</v>
      </c>
      <c r="T2737" t="s">
        <v>52</v>
      </c>
      <c r="U2737">
        <v>0.5</v>
      </c>
      <c r="V2737" s="1">
        <v>41263</v>
      </c>
      <c r="W2737">
        <f t="shared" si="85"/>
        <v>0</v>
      </c>
    </row>
    <row r="2738" spans="1:23" x14ac:dyDescent="0.2">
      <c r="A2738">
        <v>2737</v>
      </c>
      <c r="B2738">
        <v>19745</v>
      </c>
      <c r="C2738" s="1">
        <v>41261</v>
      </c>
      <c r="D2738" t="s">
        <v>30</v>
      </c>
      <c r="E2738">
        <v>50</v>
      </c>
      <c r="F2738">
        <v>778.5</v>
      </c>
      <c r="G2738">
        <v>0</v>
      </c>
      <c r="H2738" t="s">
        <v>22</v>
      </c>
      <c r="I2738">
        <v>436.53</v>
      </c>
      <c r="J2738">
        <v>15.57</v>
      </c>
      <c r="K2738">
        <v>1.39</v>
      </c>
      <c r="L2738" t="s">
        <v>1180</v>
      </c>
      <c r="M2738">
        <f t="shared" si="84"/>
        <v>13</v>
      </c>
      <c r="N2738" t="s">
        <v>2073</v>
      </c>
      <c r="O2738" t="s">
        <v>704</v>
      </c>
      <c r="P2738" t="s">
        <v>25</v>
      </c>
      <c r="Q2738" t="s">
        <v>26</v>
      </c>
      <c r="R2738" t="s">
        <v>76</v>
      </c>
      <c r="S2738" t="s">
        <v>1176</v>
      </c>
      <c r="T2738" t="s">
        <v>39</v>
      </c>
      <c r="U2738">
        <v>0.38</v>
      </c>
      <c r="V2738" s="1">
        <v>41262</v>
      </c>
      <c r="W2738">
        <f t="shared" si="85"/>
        <v>0</v>
      </c>
    </row>
    <row r="2739" spans="1:23" x14ac:dyDescent="0.2">
      <c r="A2739">
        <v>2738</v>
      </c>
      <c r="B2739">
        <v>19748</v>
      </c>
      <c r="C2739" s="1">
        <v>40394</v>
      </c>
      <c r="D2739" t="s">
        <v>45</v>
      </c>
      <c r="E2739">
        <v>6</v>
      </c>
      <c r="F2739">
        <v>112.6818</v>
      </c>
      <c r="G2739">
        <v>0.01</v>
      </c>
      <c r="H2739" t="s">
        <v>22</v>
      </c>
      <c r="I2739">
        <v>13.34</v>
      </c>
      <c r="J2739">
        <v>18.97</v>
      </c>
      <c r="K2739">
        <v>5.21</v>
      </c>
      <c r="L2739" t="s">
        <v>1960</v>
      </c>
      <c r="M2739">
        <f t="shared" si="84"/>
        <v>16</v>
      </c>
      <c r="N2739" t="s">
        <v>1905</v>
      </c>
      <c r="O2739" t="s">
        <v>673</v>
      </c>
      <c r="P2739" t="s">
        <v>41</v>
      </c>
      <c r="Q2739" t="s">
        <v>26</v>
      </c>
      <c r="R2739" t="s">
        <v>61</v>
      </c>
      <c r="S2739" t="s">
        <v>182</v>
      </c>
      <c r="T2739" t="s">
        <v>39</v>
      </c>
      <c r="U2739">
        <v>0.37</v>
      </c>
      <c r="V2739" s="1">
        <v>40395</v>
      </c>
      <c r="W2739">
        <f t="shared" si="85"/>
        <v>1.1381999999999999</v>
      </c>
    </row>
    <row r="2740" spans="1:23" x14ac:dyDescent="0.2">
      <c r="A2740">
        <v>2739</v>
      </c>
      <c r="B2740">
        <v>19777</v>
      </c>
      <c r="C2740" s="1">
        <v>41201</v>
      </c>
      <c r="D2740" t="s">
        <v>45</v>
      </c>
      <c r="E2740">
        <v>22</v>
      </c>
      <c r="F2740">
        <v>310.40679999999998</v>
      </c>
      <c r="G2740">
        <v>0.06</v>
      </c>
      <c r="H2740" t="s">
        <v>22</v>
      </c>
      <c r="I2740">
        <v>-24.954999999999998</v>
      </c>
      <c r="J2740">
        <v>15.01</v>
      </c>
      <c r="K2740">
        <v>8.4</v>
      </c>
      <c r="L2740" t="s">
        <v>1200</v>
      </c>
      <c r="M2740">
        <f t="shared" si="84"/>
        <v>13</v>
      </c>
      <c r="N2740" t="s">
        <v>1123</v>
      </c>
      <c r="O2740" t="s">
        <v>1123</v>
      </c>
      <c r="P2740" t="s">
        <v>41</v>
      </c>
      <c r="Q2740" t="s">
        <v>26</v>
      </c>
      <c r="R2740" t="s">
        <v>37</v>
      </c>
      <c r="S2740" t="s">
        <v>443</v>
      </c>
      <c r="T2740" t="s">
        <v>39</v>
      </c>
      <c r="U2740">
        <v>0.39</v>
      </c>
      <c r="V2740" s="1">
        <v>41201</v>
      </c>
      <c r="W2740">
        <f t="shared" si="85"/>
        <v>19.813199999999998</v>
      </c>
    </row>
    <row r="2741" spans="1:23" x14ac:dyDescent="0.2">
      <c r="A2741">
        <v>2740</v>
      </c>
      <c r="B2741">
        <v>19777</v>
      </c>
      <c r="C2741" s="1">
        <v>41201</v>
      </c>
      <c r="D2741" t="s">
        <v>45</v>
      </c>
      <c r="E2741">
        <v>2</v>
      </c>
      <c r="F2741">
        <v>113.58200000000001</v>
      </c>
      <c r="G2741">
        <v>0.05</v>
      </c>
      <c r="H2741" t="s">
        <v>22</v>
      </c>
      <c r="I2741">
        <v>-61.881500000000003</v>
      </c>
      <c r="J2741">
        <v>59.78</v>
      </c>
      <c r="K2741">
        <v>10.29</v>
      </c>
      <c r="L2741" t="s">
        <v>1200</v>
      </c>
      <c r="M2741">
        <f t="shared" si="84"/>
        <v>13</v>
      </c>
      <c r="N2741" t="s">
        <v>1123</v>
      </c>
      <c r="O2741" t="s">
        <v>1123</v>
      </c>
      <c r="P2741" t="s">
        <v>41</v>
      </c>
      <c r="Q2741" t="s">
        <v>26</v>
      </c>
      <c r="R2741" t="s">
        <v>37</v>
      </c>
      <c r="S2741" t="s">
        <v>284</v>
      </c>
      <c r="T2741" t="s">
        <v>39</v>
      </c>
      <c r="U2741">
        <v>0.39</v>
      </c>
      <c r="V2741" s="1">
        <v>41203</v>
      </c>
      <c r="W2741">
        <f t="shared" si="85"/>
        <v>5.9780000000000006</v>
      </c>
    </row>
    <row r="2742" spans="1:23" x14ac:dyDescent="0.2">
      <c r="A2742">
        <v>2741</v>
      </c>
      <c r="B2742">
        <v>19777</v>
      </c>
      <c r="C2742" s="1">
        <v>41201</v>
      </c>
      <c r="D2742" t="s">
        <v>45</v>
      </c>
      <c r="E2742">
        <v>24</v>
      </c>
      <c r="F2742">
        <v>3594.0096000000003</v>
      </c>
      <c r="G2742">
        <v>0.04</v>
      </c>
      <c r="H2742" t="s">
        <v>22</v>
      </c>
      <c r="I2742">
        <v>562.91399999999999</v>
      </c>
      <c r="J2742">
        <v>155.99</v>
      </c>
      <c r="K2742">
        <v>8.08</v>
      </c>
      <c r="L2742" t="s">
        <v>1200</v>
      </c>
      <c r="M2742">
        <f t="shared" si="84"/>
        <v>13</v>
      </c>
      <c r="N2742" t="s">
        <v>1123</v>
      </c>
      <c r="O2742" t="s">
        <v>1123</v>
      </c>
      <c r="P2742" t="s">
        <v>41</v>
      </c>
      <c r="Q2742" t="s">
        <v>42</v>
      </c>
      <c r="R2742" t="s">
        <v>43</v>
      </c>
      <c r="S2742" t="s">
        <v>333</v>
      </c>
      <c r="T2742" t="s">
        <v>39</v>
      </c>
      <c r="U2742">
        <v>0.6</v>
      </c>
      <c r="V2742" s="1">
        <v>41203</v>
      </c>
      <c r="W2742">
        <f t="shared" si="85"/>
        <v>149.75040000000001</v>
      </c>
    </row>
    <row r="2743" spans="1:23" x14ac:dyDescent="0.2">
      <c r="A2743">
        <v>2742</v>
      </c>
      <c r="B2743">
        <v>19782</v>
      </c>
      <c r="C2743" s="1">
        <v>41200</v>
      </c>
      <c r="D2743" t="s">
        <v>21</v>
      </c>
      <c r="E2743">
        <v>18</v>
      </c>
      <c r="F2743">
        <v>30.6252</v>
      </c>
      <c r="G2743">
        <v>0.06</v>
      </c>
      <c r="H2743" t="s">
        <v>22</v>
      </c>
      <c r="I2743">
        <v>-0.85</v>
      </c>
      <c r="J2743">
        <v>1.81</v>
      </c>
      <c r="K2743">
        <v>0.75</v>
      </c>
      <c r="L2743" t="s">
        <v>1277</v>
      </c>
      <c r="M2743">
        <f t="shared" si="84"/>
        <v>13</v>
      </c>
      <c r="N2743" t="s">
        <v>1123</v>
      </c>
      <c r="O2743" t="s">
        <v>1123</v>
      </c>
      <c r="P2743" t="s">
        <v>33</v>
      </c>
      <c r="Q2743" t="s">
        <v>26</v>
      </c>
      <c r="R2743" t="s">
        <v>66</v>
      </c>
      <c r="S2743" t="s">
        <v>384</v>
      </c>
      <c r="T2743" t="s">
        <v>68</v>
      </c>
      <c r="U2743">
        <v>0.52</v>
      </c>
      <c r="V2743" s="1">
        <v>41204</v>
      </c>
      <c r="W2743">
        <f t="shared" si="85"/>
        <v>1.9547999999999999</v>
      </c>
    </row>
    <row r="2744" spans="1:23" x14ac:dyDescent="0.2">
      <c r="A2744">
        <v>2743</v>
      </c>
      <c r="B2744">
        <v>19811</v>
      </c>
      <c r="C2744" s="1">
        <v>40763</v>
      </c>
      <c r="D2744" t="s">
        <v>21</v>
      </c>
      <c r="E2744">
        <v>49</v>
      </c>
      <c r="F2744">
        <v>415.73070000000001</v>
      </c>
      <c r="G2744">
        <v>0.01</v>
      </c>
      <c r="H2744" t="s">
        <v>56</v>
      </c>
      <c r="I2744">
        <v>-115.1</v>
      </c>
      <c r="J2744">
        <v>8.57</v>
      </c>
      <c r="K2744">
        <v>6.14</v>
      </c>
      <c r="L2744" t="s">
        <v>1694</v>
      </c>
      <c r="M2744">
        <f t="shared" si="84"/>
        <v>12</v>
      </c>
      <c r="N2744" t="s">
        <v>1595</v>
      </c>
      <c r="O2744" t="s">
        <v>1595</v>
      </c>
      <c r="P2744" t="s">
        <v>41</v>
      </c>
      <c r="Q2744" t="s">
        <v>26</v>
      </c>
      <c r="R2744" t="s">
        <v>150</v>
      </c>
      <c r="S2744" t="s">
        <v>1388</v>
      </c>
      <c r="T2744" t="s">
        <v>52</v>
      </c>
      <c r="U2744">
        <v>0.59</v>
      </c>
      <c r="V2744" s="1">
        <v>40768</v>
      </c>
      <c r="W2744">
        <f t="shared" si="85"/>
        <v>4.1993</v>
      </c>
    </row>
    <row r="2745" spans="1:23" x14ac:dyDescent="0.2">
      <c r="A2745">
        <v>2744</v>
      </c>
      <c r="B2745">
        <v>19812</v>
      </c>
      <c r="C2745" s="1">
        <v>40270</v>
      </c>
      <c r="D2745" t="s">
        <v>21</v>
      </c>
      <c r="E2745">
        <v>3</v>
      </c>
      <c r="F2745">
        <v>1636.4106000000002</v>
      </c>
      <c r="G2745">
        <v>0.01</v>
      </c>
      <c r="H2745" t="s">
        <v>31</v>
      </c>
      <c r="I2745">
        <v>-163.19999999999999</v>
      </c>
      <c r="J2745">
        <v>550.98</v>
      </c>
      <c r="K2745">
        <v>45.7</v>
      </c>
      <c r="L2745" t="s">
        <v>2100</v>
      </c>
      <c r="M2745">
        <f t="shared" si="84"/>
        <v>12</v>
      </c>
      <c r="N2745" t="s">
        <v>2073</v>
      </c>
      <c r="O2745" t="s">
        <v>704</v>
      </c>
      <c r="P2745" t="s">
        <v>60</v>
      </c>
      <c r="Q2745" t="s">
        <v>49</v>
      </c>
      <c r="R2745" t="s">
        <v>83</v>
      </c>
      <c r="S2745" t="s">
        <v>1557</v>
      </c>
      <c r="T2745" t="s">
        <v>82</v>
      </c>
      <c r="U2745">
        <v>0.71</v>
      </c>
      <c r="V2745" s="1">
        <v>40275</v>
      </c>
      <c r="W2745">
        <f t="shared" si="85"/>
        <v>16.529400000000003</v>
      </c>
    </row>
    <row r="2746" spans="1:23" x14ac:dyDescent="0.2">
      <c r="A2746">
        <v>2745</v>
      </c>
      <c r="B2746">
        <v>19813</v>
      </c>
      <c r="C2746" s="1">
        <v>40239</v>
      </c>
      <c r="D2746" t="s">
        <v>78</v>
      </c>
      <c r="E2746">
        <v>29</v>
      </c>
      <c r="F2746">
        <v>1267.0245</v>
      </c>
      <c r="G2746">
        <v>0.05</v>
      </c>
      <c r="H2746" t="s">
        <v>22</v>
      </c>
      <c r="I2746">
        <v>218.727</v>
      </c>
      <c r="J2746">
        <v>45.99</v>
      </c>
      <c r="K2746">
        <v>2.5</v>
      </c>
      <c r="L2746" t="s">
        <v>727</v>
      </c>
      <c r="M2746">
        <f t="shared" si="84"/>
        <v>13</v>
      </c>
      <c r="N2746" t="s">
        <v>703</v>
      </c>
      <c r="O2746" t="s">
        <v>704</v>
      </c>
      <c r="P2746" t="s">
        <v>60</v>
      </c>
      <c r="Q2746" t="s">
        <v>42</v>
      </c>
      <c r="R2746" t="s">
        <v>43</v>
      </c>
      <c r="S2746" t="s">
        <v>752</v>
      </c>
      <c r="T2746" t="s">
        <v>39</v>
      </c>
      <c r="U2746">
        <v>0.56000000000000005</v>
      </c>
      <c r="V2746" s="1">
        <v>40240</v>
      </c>
      <c r="W2746">
        <f t="shared" si="85"/>
        <v>66.685500000000005</v>
      </c>
    </row>
    <row r="2747" spans="1:23" x14ac:dyDescent="0.2">
      <c r="A2747">
        <v>2746</v>
      </c>
      <c r="B2747">
        <v>19815</v>
      </c>
      <c r="C2747" s="1">
        <v>40262</v>
      </c>
      <c r="D2747" t="s">
        <v>45</v>
      </c>
      <c r="E2747">
        <v>33</v>
      </c>
      <c r="F2747">
        <v>159.40979999999999</v>
      </c>
      <c r="G2747">
        <v>0.03</v>
      </c>
      <c r="H2747" t="s">
        <v>22</v>
      </c>
      <c r="I2747">
        <v>-102.36</v>
      </c>
      <c r="J2747">
        <v>4.9800000000000004</v>
      </c>
      <c r="K2747">
        <v>6.07</v>
      </c>
      <c r="L2747" t="s">
        <v>1517</v>
      </c>
      <c r="M2747">
        <f t="shared" si="84"/>
        <v>14</v>
      </c>
      <c r="N2747" t="s">
        <v>2012</v>
      </c>
      <c r="O2747" t="s">
        <v>2012</v>
      </c>
      <c r="P2747" t="s">
        <v>60</v>
      </c>
      <c r="Q2747" t="s">
        <v>26</v>
      </c>
      <c r="R2747" t="s">
        <v>61</v>
      </c>
      <c r="S2747" t="s">
        <v>352</v>
      </c>
      <c r="T2747" t="s">
        <v>39</v>
      </c>
      <c r="U2747">
        <v>0.36</v>
      </c>
      <c r="V2747" s="1">
        <v>40265</v>
      </c>
      <c r="W2747">
        <f t="shared" si="85"/>
        <v>4.9302000000000001</v>
      </c>
    </row>
    <row r="2748" spans="1:23" x14ac:dyDescent="0.2">
      <c r="A2748">
        <v>2747</v>
      </c>
      <c r="B2748">
        <v>19840</v>
      </c>
      <c r="C2748" s="1">
        <v>40322</v>
      </c>
      <c r="D2748" t="s">
        <v>78</v>
      </c>
      <c r="E2748">
        <v>25</v>
      </c>
      <c r="F2748">
        <v>9222.31</v>
      </c>
      <c r="G2748">
        <v>0.08</v>
      </c>
      <c r="H2748" t="s">
        <v>31</v>
      </c>
      <c r="I2748">
        <v>2851.46</v>
      </c>
      <c r="J2748">
        <v>400.97</v>
      </c>
      <c r="K2748">
        <v>48.26</v>
      </c>
      <c r="L2748" t="s">
        <v>2016</v>
      </c>
      <c r="M2748">
        <f t="shared" si="84"/>
        <v>16</v>
      </c>
      <c r="N2748" t="s">
        <v>2012</v>
      </c>
      <c r="O2748" t="s">
        <v>2012</v>
      </c>
      <c r="P2748" t="s">
        <v>41</v>
      </c>
      <c r="Q2748" t="s">
        <v>42</v>
      </c>
      <c r="R2748" t="s">
        <v>210</v>
      </c>
      <c r="S2748" t="s">
        <v>966</v>
      </c>
      <c r="T2748" t="s">
        <v>82</v>
      </c>
      <c r="U2748">
        <v>0.36</v>
      </c>
      <c r="V2748" s="1">
        <v>40325</v>
      </c>
      <c r="W2748">
        <f t="shared" si="85"/>
        <v>801.94</v>
      </c>
    </row>
    <row r="2749" spans="1:23" x14ac:dyDescent="0.2">
      <c r="A2749">
        <v>2748</v>
      </c>
      <c r="B2749">
        <v>19841</v>
      </c>
      <c r="C2749" s="1">
        <v>40538</v>
      </c>
      <c r="D2749" t="s">
        <v>21</v>
      </c>
      <c r="E2749">
        <v>17</v>
      </c>
      <c r="F2749">
        <v>197.3853</v>
      </c>
      <c r="G2749">
        <v>0.03</v>
      </c>
      <c r="H2749" t="s">
        <v>22</v>
      </c>
      <c r="I2749">
        <v>-31.74</v>
      </c>
      <c r="J2749">
        <v>11.97</v>
      </c>
      <c r="K2749">
        <v>5.81</v>
      </c>
      <c r="L2749" t="s">
        <v>1628</v>
      </c>
      <c r="M2749">
        <f t="shared" si="84"/>
        <v>11</v>
      </c>
      <c r="N2749" t="s">
        <v>1595</v>
      </c>
      <c r="O2749" t="s">
        <v>1595</v>
      </c>
      <c r="P2749" t="s">
        <v>41</v>
      </c>
      <c r="Q2749" t="s">
        <v>26</v>
      </c>
      <c r="R2749" t="s">
        <v>95</v>
      </c>
      <c r="S2749" t="s">
        <v>521</v>
      </c>
      <c r="T2749" t="s">
        <v>52</v>
      </c>
      <c r="U2749">
        <v>0.6</v>
      </c>
      <c r="V2749" s="1">
        <v>40565</v>
      </c>
      <c r="W2749">
        <f t="shared" si="85"/>
        <v>6.1047000000000002</v>
      </c>
    </row>
    <row r="2750" spans="1:23" x14ac:dyDescent="0.2">
      <c r="A2750">
        <v>2749</v>
      </c>
      <c r="B2750">
        <v>19841</v>
      </c>
      <c r="C2750" s="1">
        <v>40538</v>
      </c>
      <c r="D2750" t="s">
        <v>21</v>
      </c>
      <c r="E2750">
        <v>7</v>
      </c>
      <c r="F2750">
        <v>1262.1756</v>
      </c>
      <c r="G2750">
        <v>0.08</v>
      </c>
      <c r="H2750" t="s">
        <v>22</v>
      </c>
      <c r="I2750">
        <v>-557.95299999999997</v>
      </c>
      <c r="J2750">
        <v>195.99</v>
      </c>
      <c r="K2750">
        <v>4.2</v>
      </c>
      <c r="L2750" t="s">
        <v>1628</v>
      </c>
      <c r="M2750">
        <f t="shared" si="84"/>
        <v>11</v>
      </c>
      <c r="N2750" t="s">
        <v>1595</v>
      </c>
      <c r="O2750" t="s">
        <v>1595</v>
      </c>
      <c r="P2750" t="s">
        <v>41</v>
      </c>
      <c r="Q2750" t="s">
        <v>42</v>
      </c>
      <c r="R2750" t="s">
        <v>43</v>
      </c>
      <c r="S2750" t="s">
        <v>615</v>
      </c>
      <c r="T2750" t="s">
        <v>39</v>
      </c>
      <c r="U2750">
        <v>0.6</v>
      </c>
      <c r="V2750" s="1">
        <v>40569</v>
      </c>
      <c r="W2750">
        <f t="shared" si="85"/>
        <v>109.7544</v>
      </c>
    </row>
    <row r="2751" spans="1:23" x14ac:dyDescent="0.2">
      <c r="A2751">
        <v>2750</v>
      </c>
      <c r="B2751">
        <v>19841</v>
      </c>
      <c r="C2751" s="1">
        <v>40538</v>
      </c>
      <c r="D2751" t="s">
        <v>21</v>
      </c>
      <c r="E2751">
        <v>43</v>
      </c>
      <c r="F2751">
        <v>5092.5158000000001</v>
      </c>
      <c r="G2751">
        <v>0.06</v>
      </c>
      <c r="H2751" t="s">
        <v>56</v>
      </c>
      <c r="I2751">
        <v>1304.559</v>
      </c>
      <c r="J2751">
        <v>125.99</v>
      </c>
      <c r="K2751">
        <v>8.08</v>
      </c>
      <c r="L2751" t="s">
        <v>1628</v>
      </c>
      <c r="M2751">
        <f t="shared" si="84"/>
        <v>11</v>
      </c>
      <c r="N2751" t="s">
        <v>1905</v>
      </c>
      <c r="O2751" t="s">
        <v>673</v>
      </c>
      <c r="P2751" t="s">
        <v>41</v>
      </c>
      <c r="Q2751" t="s">
        <v>42</v>
      </c>
      <c r="R2751" t="s">
        <v>43</v>
      </c>
      <c r="S2751" t="s">
        <v>586</v>
      </c>
      <c r="T2751" t="s">
        <v>39</v>
      </c>
      <c r="U2751">
        <v>0.56999999999999995</v>
      </c>
      <c r="V2751" s="1">
        <v>40557</v>
      </c>
      <c r="W2751">
        <f t="shared" si="85"/>
        <v>325.05419999999998</v>
      </c>
    </row>
    <row r="2752" spans="1:23" x14ac:dyDescent="0.2">
      <c r="A2752">
        <v>2751</v>
      </c>
      <c r="B2752">
        <v>19843</v>
      </c>
      <c r="C2752" s="1">
        <v>40388</v>
      </c>
      <c r="D2752" t="s">
        <v>63</v>
      </c>
      <c r="E2752">
        <v>33</v>
      </c>
      <c r="F2752">
        <v>5044.7165999999997</v>
      </c>
      <c r="G2752">
        <v>0.02</v>
      </c>
      <c r="H2752" t="s">
        <v>22</v>
      </c>
      <c r="I2752">
        <v>1020.4109999999999</v>
      </c>
      <c r="J2752">
        <v>155.99</v>
      </c>
      <c r="K2752">
        <v>8.99</v>
      </c>
      <c r="L2752" t="s">
        <v>1933</v>
      </c>
      <c r="M2752">
        <f t="shared" si="84"/>
        <v>12</v>
      </c>
      <c r="N2752" t="s">
        <v>703</v>
      </c>
      <c r="O2752" t="s">
        <v>704</v>
      </c>
      <c r="P2752" t="s">
        <v>60</v>
      </c>
      <c r="Q2752" t="s">
        <v>42</v>
      </c>
      <c r="R2752" t="s">
        <v>43</v>
      </c>
      <c r="S2752" t="s">
        <v>87</v>
      </c>
      <c r="T2752" t="s">
        <v>39</v>
      </c>
      <c r="U2752">
        <v>0.57999999999999996</v>
      </c>
      <c r="V2752" s="1">
        <v>40388</v>
      </c>
      <c r="W2752">
        <f t="shared" si="85"/>
        <v>102.9534</v>
      </c>
    </row>
    <row r="2753" spans="1:23" x14ac:dyDescent="0.2">
      <c r="A2753">
        <v>2752</v>
      </c>
      <c r="B2753">
        <v>19874</v>
      </c>
      <c r="C2753" s="1">
        <v>41068</v>
      </c>
      <c r="D2753" t="s">
        <v>30</v>
      </c>
      <c r="E2753">
        <v>31</v>
      </c>
      <c r="F2753">
        <v>301.01000000000005</v>
      </c>
      <c r="G2753">
        <v>0</v>
      </c>
      <c r="H2753" t="s">
        <v>22</v>
      </c>
      <c r="I2753">
        <v>-182.52</v>
      </c>
      <c r="J2753">
        <v>9.7100000000000009</v>
      </c>
      <c r="K2753">
        <v>9.4499999999999993</v>
      </c>
      <c r="L2753" t="s">
        <v>1679</v>
      </c>
      <c r="M2753">
        <f t="shared" si="84"/>
        <v>12</v>
      </c>
      <c r="N2753" t="s">
        <v>1595</v>
      </c>
      <c r="O2753" t="s">
        <v>1595</v>
      </c>
      <c r="P2753" t="s">
        <v>25</v>
      </c>
      <c r="Q2753" t="s">
        <v>26</v>
      </c>
      <c r="R2753" t="s">
        <v>27</v>
      </c>
      <c r="S2753" t="s">
        <v>927</v>
      </c>
      <c r="T2753" t="s">
        <v>39</v>
      </c>
      <c r="U2753">
        <v>0.6</v>
      </c>
      <c r="V2753" s="1">
        <v>41069</v>
      </c>
      <c r="W2753">
        <f t="shared" si="85"/>
        <v>0</v>
      </c>
    </row>
    <row r="2754" spans="1:23" x14ac:dyDescent="0.2">
      <c r="A2754">
        <v>2753</v>
      </c>
      <c r="B2754">
        <v>19905</v>
      </c>
      <c r="C2754" s="1">
        <v>41133</v>
      </c>
      <c r="D2754" t="s">
        <v>78</v>
      </c>
      <c r="E2754">
        <v>20</v>
      </c>
      <c r="F2754">
        <v>79.295999999999992</v>
      </c>
      <c r="G2754">
        <v>0.04</v>
      </c>
      <c r="H2754" t="s">
        <v>22</v>
      </c>
      <c r="I2754">
        <v>32.5</v>
      </c>
      <c r="J2754">
        <v>4.13</v>
      </c>
      <c r="K2754">
        <v>0.5</v>
      </c>
      <c r="L2754" t="s">
        <v>996</v>
      </c>
      <c r="M2754">
        <f t="shared" si="84"/>
        <v>12</v>
      </c>
      <c r="N2754" t="s">
        <v>974</v>
      </c>
      <c r="O2754" t="s">
        <v>512</v>
      </c>
      <c r="P2754" t="s">
        <v>60</v>
      </c>
      <c r="Q2754" t="s">
        <v>26</v>
      </c>
      <c r="R2754" t="s">
        <v>88</v>
      </c>
      <c r="S2754" t="s">
        <v>184</v>
      </c>
      <c r="T2754" t="s">
        <v>39</v>
      </c>
      <c r="U2754">
        <v>0.39</v>
      </c>
      <c r="V2754" s="1">
        <v>41135</v>
      </c>
      <c r="W2754">
        <f t="shared" si="85"/>
        <v>3.3039999999999998</v>
      </c>
    </row>
    <row r="2755" spans="1:23" x14ac:dyDescent="0.2">
      <c r="A2755">
        <v>2754</v>
      </c>
      <c r="B2755">
        <v>19905</v>
      </c>
      <c r="C2755" s="1">
        <v>41133</v>
      </c>
      <c r="D2755" t="s">
        <v>78</v>
      </c>
      <c r="E2755">
        <v>25</v>
      </c>
      <c r="F2755">
        <v>13636.754999999999</v>
      </c>
      <c r="G2755">
        <v>0.01</v>
      </c>
      <c r="H2755" t="s">
        <v>31</v>
      </c>
      <c r="I2755">
        <v>-3687.6510000000003</v>
      </c>
      <c r="J2755">
        <v>550.98</v>
      </c>
      <c r="K2755">
        <v>64.59</v>
      </c>
      <c r="L2755" t="s">
        <v>996</v>
      </c>
      <c r="M2755">
        <f t="shared" ref="M2755:M2818" si="86">LEN(L2755)</f>
        <v>12</v>
      </c>
      <c r="N2755" t="s">
        <v>974</v>
      </c>
      <c r="O2755" t="s">
        <v>512</v>
      </c>
      <c r="P2755" t="s">
        <v>60</v>
      </c>
      <c r="Q2755" t="s">
        <v>49</v>
      </c>
      <c r="R2755" t="s">
        <v>83</v>
      </c>
      <c r="S2755" t="s">
        <v>628</v>
      </c>
      <c r="T2755" t="s">
        <v>82</v>
      </c>
      <c r="U2755">
        <v>0.66</v>
      </c>
      <c r="V2755" s="1">
        <v>41135</v>
      </c>
      <c r="W2755">
        <f t="shared" ref="W2755:W2818" si="87">(J2755*E2755)*G2755</f>
        <v>137.745</v>
      </c>
    </row>
    <row r="2756" spans="1:23" x14ac:dyDescent="0.2">
      <c r="A2756">
        <v>2755</v>
      </c>
      <c r="B2756">
        <v>19911</v>
      </c>
      <c r="C2756" s="1">
        <v>40822</v>
      </c>
      <c r="D2756" t="s">
        <v>30</v>
      </c>
      <c r="E2756">
        <v>43</v>
      </c>
      <c r="F2756">
        <v>1038.9402</v>
      </c>
      <c r="G2756">
        <v>7.0000000000000007E-2</v>
      </c>
      <c r="H2756" t="s">
        <v>22</v>
      </c>
      <c r="I2756">
        <v>213.26</v>
      </c>
      <c r="J2756">
        <v>25.98</v>
      </c>
      <c r="K2756">
        <v>5.37</v>
      </c>
      <c r="L2756" t="s">
        <v>1995</v>
      </c>
      <c r="M2756">
        <f t="shared" si="86"/>
        <v>15</v>
      </c>
      <c r="N2756" t="s">
        <v>1905</v>
      </c>
      <c r="O2756" t="s">
        <v>673</v>
      </c>
      <c r="P2756" t="s">
        <v>33</v>
      </c>
      <c r="Q2756" t="s">
        <v>26</v>
      </c>
      <c r="R2756" t="s">
        <v>34</v>
      </c>
      <c r="S2756" t="s">
        <v>167</v>
      </c>
      <c r="T2756" t="s">
        <v>48</v>
      </c>
      <c r="U2756">
        <v>0.5</v>
      </c>
      <c r="V2756" s="1">
        <v>40823</v>
      </c>
      <c r="W2756">
        <f t="shared" si="87"/>
        <v>78.19980000000001</v>
      </c>
    </row>
    <row r="2757" spans="1:23" x14ac:dyDescent="0.2">
      <c r="A2757">
        <v>2756</v>
      </c>
      <c r="B2757">
        <v>19911</v>
      </c>
      <c r="C2757" s="1">
        <v>40822</v>
      </c>
      <c r="D2757" t="s">
        <v>30</v>
      </c>
      <c r="E2757">
        <v>38</v>
      </c>
      <c r="F2757">
        <v>5115.9438000000009</v>
      </c>
      <c r="G2757">
        <v>0.01</v>
      </c>
      <c r="H2757" t="s">
        <v>31</v>
      </c>
      <c r="I2757">
        <v>61.9</v>
      </c>
      <c r="J2757">
        <v>135.99</v>
      </c>
      <c r="K2757">
        <v>28.63</v>
      </c>
      <c r="L2757" t="s">
        <v>1995</v>
      </c>
      <c r="M2757">
        <f t="shared" si="86"/>
        <v>15</v>
      </c>
      <c r="N2757" t="s">
        <v>1905</v>
      </c>
      <c r="O2757" t="s">
        <v>673</v>
      </c>
      <c r="P2757" t="s">
        <v>33</v>
      </c>
      <c r="Q2757" t="s">
        <v>49</v>
      </c>
      <c r="R2757" t="s">
        <v>112</v>
      </c>
      <c r="S2757" t="s">
        <v>458</v>
      </c>
      <c r="T2757" t="s">
        <v>36</v>
      </c>
      <c r="U2757">
        <v>0.76</v>
      </c>
      <c r="V2757" s="1">
        <v>40824</v>
      </c>
      <c r="W2757">
        <f t="shared" si="87"/>
        <v>51.676200000000009</v>
      </c>
    </row>
    <row r="2758" spans="1:23" x14ac:dyDescent="0.2">
      <c r="A2758">
        <v>2757</v>
      </c>
      <c r="B2758">
        <v>19911</v>
      </c>
      <c r="C2758" s="1">
        <v>40822</v>
      </c>
      <c r="D2758" t="s">
        <v>30</v>
      </c>
      <c r="E2758">
        <v>39</v>
      </c>
      <c r="F2758">
        <v>5476.0445999999993</v>
      </c>
      <c r="G2758">
        <v>7.0000000000000007E-2</v>
      </c>
      <c r="H2758" t="s">
        <v>22</v>
      </c>
      <c r="I2758">
        <v>2472.3200000000002</v>
      </c>
      <c r="J2758">
        <v>150.97999999999999</v>
      </c>
      <c r="K2758">
        <v>13.99</v>
      </c>
      <c r="L2758" t="s">
        <v>1995</v>
      </c>
      <c r="M2758">
        <f t="shared" si="86"/>
        <v>15</v>
      </c>
      <c r="N2758" t="s">
        <v>1905</v>
      </c>
      <c r="O2758" t="s">
        <v>673</v>
      </c>
      <c r="P2758" t="s">
        <v>33</v>
      </c>
      <c r="Q2758" t="s">
        <v>42</v>
      </c>
      <c r="R2758" t="s">
        <v>210</v>
      </c>
      <c r="S2758" t="s">
        <v>341</v>
      </c>
      <c r="T2758" t="s">
        <v>48</v>
      </c>
      <c r="U2758">
        <v>0.38</v>
      </c>
      <c r="V2758" s="1">
        <v>40822</v>
      </c>
      <c r="W2758">
        <f t="shared" si="87"/>
        <v>412.17539999999997</v>
      </c>
    </row>
    <row r="2759" spans="1:23" x14ac:dyDescent="0.2">
      <c r="A2759">
        <v>2758</v>
      </c>
      <c r="B2759">
        <v>19936</v>
      </c>
      <c r="C2759" s="1">
        <v>41226</v>
      </c>
      <c r="D2759" t="s">
        <v>78</v>
      </c>
      <c r="E2759">
        <v>19</v>
      </c>
      <c r="F2759">
        <v>33.576799999999999</v>
      </c>
      <c r="G2759">
        <v>0.06</v>
      </c>
      <c r="H2759" t="s">
        <v>22</v>
      </c>
      <c r="I2759">
        <v>-9.8209999999999997</v>
      </c>
      <c r="J2759">
        <v>1.88</v>
      </c>
      <c r="K2759">
        <v>1.49</v>
      </c>
      <c r="L2759" t="s">
        <v>866</v>
      </c>
      <c r="M2759">
        <f t="shared" si="86"/>
        <v>16</v>
      </c>
      <c r="N2759" t="s">
        <v>703</v>
      </c>
      <c r="O2759" t="s">
        <v>704</v>
      </c>
      <c r="P2759" t="s">
        <v>60</v>
      </c>
      <c r="Q2759" t="s">
        <v>26</v>
      </c>
      <c r="R2759" t="s">
        <v>37</v>
      </c>
      <c r="S2759" t="s">
        <v>172</v>
      </c>
      <c r="T2759" t="s">
        <v>39</v>
      </c>
      <c r="U2759">
        <v>0.37</v>
      </c>
      <c r="V2759" s="1">
        <v>41227</v>
      </c>
      <c r="W2759">
        <f t="shared" si="87"/>
        <v>2.1431999999999998</v>
      </c>
    </row>
    <row r="2760" spans="1:23" x14ac:dyDescent="0.2">
      <c r="A2760">
        <v>2759</v>
      </c>
      <c r="B2760">
        <v>19936</v>
      </c>
      <c r="C2760" s="1">
        <v>41226</v>
      </c>
      <c r="D2760" t="s">
        <v>78</v>
      </c>
      <c r="E2760">
        <v>41</v>
      </c>
      <c r="F2760">
        <v>1115.1958999999999</v>
      </c>
      <c r="G2760">
        <v>0.09</v>
      </c>
      <c r="H2760" t="s">
        <v>22</v>
      </c>
      <c r="I2760">
        <v>301.31</v>
      </c>
      <c r="J2760">
        <v>29.89</v>
      </c>
      <c r="K2760">
        <v>1.99</v>
      </c>
      <c r="L2760" t="s">
        <v>866</v>
      </c>
      <c r="M2760">
        <f t="shared" si="86"/>
        <v>16</v>
      </c>
      <c r="N2760" t="s">
        <v>703</v>
      </c>
      <c r="O2760" t="s">
        <v>704</v>
      </c>
      <c r="P2760" t="s">
        <v>60</v>
      </c>
      <c r="Q2760" t="s">
        <v>42</v>
      </c>
      <c r="R2760" t="s">
        <v>70</v>
      </c>
      <c r="S2760" t="s">
        <v>547</v>
      </c>
      <c r="T2760" t="s">
        <v>52</v>
      </c>
      <c r="U2760">
        <v>0.5</v>
      </c>
      <c r="V2760" s="1">
        <v>41227</v>
      </c>
      <c r="W2760">
        <f t="shared" si="87"/>
        <v>110.2941</v>
      </c>
    </row>
    <row r="2761" spans="1:23" x14ac:dyDescent="0.2">
      <c r="A2761">
        <v>2760</v>
      </c>
      <c r="B2761">
        <v>19943</v>
      </c>
      <c r="C2761" s="1">
        <v>40141</v>
      </c>
      <c r="D2761" t="s">
        <v>78</v>
      </c>
      <c r="E2761">
        <v>16</v>
      </c>
      <c r="F2761">
        <v>1852.4112</v>
      </c>
      <c r="G2761">
        <v>7.0000000000000007E-2</v>
      </c>
      <c r="H2761" t="s">
        <v>31</v>
      </c>
      <c r="I2761">
        <v>-374.96</v>
      </c>
      <c r="J2761">
        <v>124.49</v>
      </c>
      <c r="K2761">
        <v>51.94</v>
      </c>
      <c r="L2761" t="s">
        <v>1796</v>
      </c>
      <c r="M2761">
        <f t="shared" si="86"/>
        <v>18</v>
      </c>
      <c r="N2761" t="s">
        <v>2012</v>
      </c>
      <c r="O2761" t="s">
        <v>2012</v>
      </c>
      <c r="P2761" t="s">
        <v>41</v>
      </c>
      <c r="Q2761" t="s">
        <v>49</v>
      </c>
      <c r="R2761" t="s">
        <v>83</v>
      </c>
      <c r="S2761" t="s">
        <v>432</v>
      </c>
      <c r="T2761" t="s">
        <v>82</v>
      </c>
      <c r="U2761">
        <v>0.63</v>
      </c>
      <c r="V2761" s="1">
        <v>40142</v>
      </c>
      <c r="W2761">
        <f t="shared" si="87"/>
        <v>139.4288</v>
      </c>
    </row>
    <row r="2762" spans="1:23" x14ac:dyDescent="0.2">
      <c r="A2762">
        <v>2761</v>
      </c>
      <c r="B2762">
        <v>19972</v>
      </c>
      <c r="C2762" s="1">
        <v>41076</v>
      </c>
      <c r="D2762" t="s">
        <v>78</v>
      </c>
      <c r="E2762">
        <v>6</v>
      </c>
      <c r="F2762">
        <v>86.28479999999999</v>
      </c>
      <c r="G2762">
        <v>0.04</v>
      </c>
      <c r="H2762" t="s">
        <v>22</v>
      </c>
      <c r="I2762">
        <v>-21.09</v>
      </c>
      <c r="J2762">
        <v>14.98</v>
      </c>
      <c r="K2762">
        <v>8.99</v>
      </c>
      <c r="L2762" t="s">
        <v>880</v>
      </c>
      <c r="M2762">
        <f t="shared" si="86"/>
        <v>9</v>
      </c>
      <c r="N2762" t="s">
        <v>703</v>
      </c>
      <c r="O2762" t="s">
        <v>704</v>
      </c>
      <c r="P2762" t="s">
        <v>41</v>
      </c>
      <c r="Q2762" t="s">
        <v>49</v>
      </c>
      <c r="R2762" t="s">
        <v>50</v>
      </c>
      <c r="S2762" t="s">
        <v>332</v>
      </c>
      <c r="T2762" t="s">
        <v>52</v>
      </c>
      <c r="U2762">
        <v>0.39</v>
      </c>
      <c r="V2762" s="1">
        <v>41078</v>
      </c>
      <c r="W2762">
        <f t="shared" si="87"/>
        <v>3.5951999999999997</v>
      </c>
    </row>
    <row r="2763" spans="1:23" x14ac:dyDescent="0.2">
      <c r="A2763">
        <v>2762</v>
      </c>
      <c r="B2763">
        <v>19974</v>
      </c>
      <c r="C2763" s="1">
        <v>40485</v>
      </c>
      <c r="D2763" t="s">
        <v>30</v>
      </c>
      <c r="E2763">
        <v>14</v>
      </c>
      <c r="F2763">
        <v>3525.6060000000002</v>
      </c>
      <c r="G2763">
        <v>0.1</v>
      </c>
      <c r="H2763" t="s">
        <v>31</v>
      </c>
      <c r="I2763">
        <v>635.33000000000004</v>
      </c>
      <c r="J2763">
        <v>279.81</v>
      </c>
      <c r="K2763">
        <v>23.19</v>
      </c>
      <c r="L2763" t="s">
        <v>1196</v>
      </c>
      <c r="M2763">
        <f t="shared" si="86"/>
        <v>11</v>
      </c>
      <c r="N2763" t="s">
        <v>1905</v>
      </c>
      <c r="O2763" t="s">
        <v>673</v>
      </c>
      <c r="P2763" t="s">
        <v>41</v>
      </c>
      <c r="Q2763" t="s">
        <v>26</v>
      </c>
      <c r="R2763" t="s">
        <v>34</v>
      </c>
      <c r="S2763" t="s">
        <v>494</v>
      </c>
      <c r="T2763" t="s">
        <v>36</v>
      </c>
      <c r="U2763">
        <v>0.59</v>
      </c>
      <c r="V2763" s="1">
        <v>40487</v>
      </c>
      <c r="W2763">
        <f t="shared" si="87"/>
        <v>391.73400000000004</v>
      </c>
    </row>
    <row r="2764" spans="1:23" x14ac:dyDescent="0.2">
      <c r="A2764">
        <v>2763</v>
      </c>
      <c r="B2764">
        <v>19974</v>
      </c>
      <c r="C2764" s="1">
        <v>40485</v>
      </c>
      <c r="D2764" t="s">
        <v>30</v>
      </c>
      <c r="E2764">
        <v>22</v>
      </c>
      <c r="F2764">
        <v>251.24879999999996</v>
      </c>
      <c r="G2764">
        <v>7.0000000000000007E-2</v>
      </c>
      <c r="H2764" t="s">
        <v>22</v>
      </c>
      <c r="I2764">
        <v>-45.98</v>
      </c>
      <c r="J2764">
        <v>12.28</v>
      </c>
      <c r="K2764">
        <v>6.13</v>
      </c>
      <c r="L2764" t="s">
        <v>1196</v>
      </c>
      <c r="M2764">
        <f t="shared" si="86"/>
        <v>11</v>
      </c>
      <c r="N2764" t="s">
        <v>1905</v>
      </c>
      <c r="O2764" t="s">
        <v>673</v>
      </c>
      <c r="P2764" t="s">
        <v>41</v>
      </c>
      <c r="Q2764" t="s">
        <v>26</v>
      </c>
      <c r="R2764" t="s">
        <v>27</v>
      </c>
      <c r="S2764" t="s">
        <v>275</v>
      </c>
      <c r="T2764" t="s">
        <v>39</v>
      </c>
      <c r="U2764">
        <v>0.56999999999999995</v>
      </c>
      <c r="V2764" s="1">
        <v>40487</v>
      </c>
      <c r="W2764">
        <f t="shared" si="87"/>
        <v>18.911200000000001</v>
      </c>
    </row>
    <row r="2765" spans="1:23" x14ac:dyDescent="0.2">
      <c r="A2765">
        <v>2764</v>
      </c>
      <c r="B2765">
        <v>19975</v>
      </c>
      <c r="C2765" s="1">
        <v>39913</v>
      </c>
      <c r="D2765" t="s">
        <v>45</v>
      </c>
      <c r="E2765">
        <v>33</v>
      </c>
      <c r="F2765">
        <v>355.21199999999999</v>
      </c>
      <c r="G2765">
        <v>0.08</v>
      </c>
      <c r="H2765" t="s">
        <v>22</v>
      </c>
      <c r="I2765">
        <v>-83.96</v>
      </c>
      <c r="J2765">
        <v>11.7</v>
      </c>
      <c r="K2765">
        <v>6.96</v>
      </c>
      <c r="L2765" t="s">
        <v>1567</v>
      </c>
      <c r="M2765">
        <f t="shared" si="86"/>
        <v>10</v>
      </c>
      <c r="N2765" t="s">
        <v>1813</v>
      </c>
      <c r="O2765" t="s">
        <v>512</v>
      </c>
      <c r="P2765" t="s">
        <v>33</v>
      </c>
      <c r="Q2765" t="s">
        <v>26</v>
      </c>
      <c r="R2765" t="s">
        <v>34</v>
      </c>
      <c r="S2765" t="s">
        <v>1202</v>
      </c>
      <c r="T2765" t="s">
        <v>48</v>
      </c>
      <c r="U2765">
        <v>0.5</v>
      </c>
      <c r="V2765" s="1">
        <v>39916</v>
      </c>
      <c r="W2765">
        <f t="shared" si="87"/>
        <v>30.887999999999998</v>
      </c>
    </row>
    <row r="2766" spans="1:23" x14ac:dyDescent="0.2">
      <c r="A2766">
        <v>2765</v>
      </c>
      <c r="B2766">
        <v>20002</v>
      </c>
      <c r="C2766" s="1">
        <v>41133</v>
      </c>
      <c r="D2766" t="s">
        <v>63</v>
      </c>
      <c r="E2766">
        <v>9</v>
      </c>
      <c r="F2766">
        <v>38.636999999999993</v>
      </c>
      <c r="G2766">
        <v>0.1</v>
      </c>
      <c r="H2766" t="s">
        <v>22</v>
      </c>
      <c r="I2766">
        <v>-30.47</v>
      </c>
      <c r="J2766">
        <v>4.7699999999999996</v>
      </c>
      <c r="K2766">
        <v>2.39</v>
      </c>
      <c r="L2766" t="s">
        <v>2016</v>
      </c>
      <c r="M2766">
        <f t="shared" si="86"/>
        <v>16</v>
      </c>
      <c r="N2766" t="s">
        <v>2012</v>
      </c>
      <c r="O2766" t="s">
        <v>2012</v>
      </c>
      <c r="P2766" t="s">
        <v>41</v>
      </c>
      <c r="Q2766" t="s">
        <v>42</v>
      </c>
      <c r="R2766" t="s">
        <v>70</v>
      </c>
      <c r="S2766" t="s">
        <v>732</v>
      </c>
      <c r="T2766" t="s">
        <v>52</v>
      </c>
      <c r="U2766">
        <v>0.72</v>
      </c>
      <c r="V2766" s="1">
        <v>41134</v>
      </c>
      <c r="W2766">
        <f t="shared" si="87"/>
        <v>4.2929999999999993</v>
      </c>
    </row>
    <row r="2767" spans="1:23" x14ac:dyDescent="0.2">
      <c r="A2767">
        <v>2766</v>
      </c>
      <c r="B2767">
        <v>20003</v>
      </c>
      <c r="C2767" s="1">
        <v>40938</v>
      </c>
      <c r="D2767" t="s">
        <v>63</v>
      </c>
      <c r="E2767">
        <v>39</v>
      </c>
      <c r="F2767">
        <v>740.25900000000001</v>
      </c>
      <c r="G2767">
        <v>0.05</v>
      </c>
      <c r="H2767" t="s">
        <v>22</v>
      </c>
      <c r="I2767">
        <v>30.29</v>
      </c>
      <c r="J2767">
        <v>19.98</v>
      </c>
      <c r="K2767">
        <v>4</v>
      </c>
      <c r="L2767" t="s">
        <v>1193</v>
      </c>
      <c r="M2767">
        <f t="shared" si="86"/>
        <v>15</v>
      </c>
      <c r="N2767" t="s">
        <v>1123</v>
      </c>
      <c r="O2767" t="s">
        <v>1123</v>
      </c>
      <c r="P2767" t="s">
        <v>41</v>
      </c>
      <c r="Q2767" t="s">
        <v>42</v>
      </c>
      <c r="R2767" t="s">
        <v>70</v>
      </c>
      <c r="S2767" t="s">
        <v>655</v>
      </c>
      <c r="T2767" t="s">
        <v>39</v>
      </c>
      <c r="U2767">
        <v>0.68</v>
      </c>
      <c r="V2767" s="1">
        <v>40939</v>
      </c>
      <c r="W2767">
        <f t="shared" si="87"/>
        <v>38.961000000000006</v>
      </c>
    </row>
    <row r="2768" spans="1:23" x14ac:dyDescent="0.2">
      <c r="A2768">
        <v>2767</v>
      </c>
      <c r="B2768">
        <v>20003</v>
      </c>
      <c r="C2768" s="1">
        <v>40938</v>
      </c>
      <c r="D2768" t="s">
        <v>63</v>
      </c>
      <c r="E2768">
        <v>5</v>
      </c>
      <c r="F2768">
        <v>163.75450000000001</v>
      </c>
      <c r="G2768">
        <v>0.09</v>
      </c>
      <c r="H2768" t="s">
        <v>22</v>
      </c>
      <c r="I2768">
        <v>-88.935000000000002</v>
      </c>
      <c r="J2768">
        <v>35.99</v>
      </c>
      <c r="K2768">
        <v>0.99</v>
      </c>
      <c r="L2768" t="s">
        <v>1193</v>
      </c>
      <c r="M2768">
        <f t="shared" si="86"/>
        <v>15</v>
      </c>
      <c r="N2768" t="s">
        <v>1595</v>
      </c>
      <c r="O2768" t="s">
        <v>1595</v>
      </c>
      <c r="P2768" t="s">
        <v>41</v>
      </c>
      <c r="Q2768" t="s">
        <v>42</v>
      </c>
      <c r="R2768" t="s">
        <v>43</v>
      </c>
      <c r="S2768" t="s">
        <v>437</v>
      </c>
      <c r="T2768" t="s">
        <v>52</v>
      </c>
      <c r="U2768">
        <v>0.35</v>
      </c>
      <c r="V2768" s="1">
        <v>40940</v>
      </c>
      <c r="W2768">
        <f t="shared" si="87"/>
        <v>16.195500000000003</v>
      </c>
    </row>
    <row r="2769" spans="1:23" x14ac:dyDescent="0.2">
      <c r="A2769">
        <v>2768</v>
      </c>
      <c r="B2769">
        <v>20007</v>
      </c>
      <c r="C2769" s="1">
        <v>40030</v>
      </c>
      <c r="D2769" t="s">
        <v>45</v>
      </c>
      <c r="E2769">
        <v>49</v>
      </c>
      <c r="F2769">
        <v>75.734399999999994</v>
      </c>
      <c r="G2769">
        <v>0.08</v>
      </c>
      <c r="H2769" t="s">
        <v>22</v>
      </c>
      <c r="I2769">
        <v>-46.25</v>
      </c>
      <c r="J2769">
        <v>1.68</v>
      </c>
      <c r="K2769">
        <v>1.57</v>
      </c>
      <c r="L2769" t="s">
        <v>122</v>
      </c>
      <c r="M2769">
        <f t="shared" si="86"/>
        <v>13</v>
      </c>
      <c r="N2769" t="s">
        <v>173</v>
      </c>
      <c r="O2769" t="s">
        <v>173</v>
      </c>
      <c r="P2769" t="s">
        <v>25</v>
      </c>
      <c r="Q2769" t="s">
        <v>26</v>
      </c>
      <c r="R2769" t="s">
        <v>95</v>
      </c>
      <c r="S2769" t="s">
        <v>220</v>
      </c>
      <c r="T2769" t="s">
        <v>68</v>
      </c>
      <c r="U2769">
        <v>0.59</v>
      </c>
      <c r="V2769" s="1">
        <v>40031</v>
      </c>
      <c r="W2769">
        <f t="shared" si="87"/>
        <v>6.5855999999999995</v>
      </c>
    </row>
    <row r="2770" spans="1:23" x14ac:dyDescent="0.2">
      <c r="A2770">
        <v>2769</v>
      </c>
      <c r="B2770">
        <v>20032</v>
      </c>
      <c r="C2770" s="1">
        <v>41218</v>
      </c>
      <c r="D2770" t="s">
        <v>63</v>
      </c>
      <c r="E2770">
        <v>8</v>
      </c>
      <c r="F2770">
        <v>131.4496</v>
      </c>
      <c r="G2770">
        <v>0.06</v>
      </c>
      <c r="H2770" t="s">
        <v>22</v>
      </c>
      <c r="I2770">
        <v>-11.39</v>
      </c>
      <c r="J2770">
        <v>17.48</v>
      </c>
      <c r="K2770">
        <v>1.99</v>
      </c>
      <c r="L2770" t="s">
        <v>1961</v>
      </c>
      <c r="M2770">
        <f t="shared" si="86"/>
        <v>12</v>
      </c>
      <c r="N2770" t="s">
        <v>1905</v>
      </c>
      <c r="O2770" t="s">
        <v>673</v>
      </c>
      <c r="P2770" t="s">
        <v>41</v>
      </c>
      <c r="Q2770" t="s">
        <v>42</v>
      </c>
      <c r="R2770" t="s">
        <v>70</v>
      </c>
      <c r="S2770" t="s">
        <v>1067</v>
      </c>
      <c r="T2770" t="s">
        <v>52</v>
      </c>
      <c r="U2770">
        <v>0.45</v>
      </c>
      <c r="V2770" s="1">
        <v>41220</v>
      </c>
      <c r="W2770">
        <f t="shared" si="87"/>
        <v>8.3903999999999996</v>
      </c>
    </row>
    <row r="2771" spans="1:23" x14ac:dyDescent="0.2">
      <c r="A2771">
        <v>2770</v>
      </c>
      <c r="B2771">
        <v>20033</v>
      </c>
      <c r="C2771" s="1">
        <v>40319</v>
      </c>
      <c r="D2771" t="s">
        <v>78</v>
      </c>
      <c r="E2771">
        <v>5</v>
      </c>
      <c r="F2771">
        <v>2399.9519999999998</v>
      </c>
      <c r="G2771">
        <v>0.04</v>
      </c>
      <c r="H2771" t="s">
        <v>22</v>
      </c>
      <c r="I2771">
        <v>-1011.32</v>
      </c>
      <c r="J2771">
        <v>499.99</v>
      </c>
      <c r="K2771">
        <v>24.49</v>
      </c>
      <c r="L2771" t="s">
        <v>296</v>
      </c>
      <c r="M2771">
        <f t="shared" si="86"/>
        <v>11</v>
      </c>
      <c r="N2771" t="s">
        <v>511</v>
      </c>
      <c r="O2771" t="s">
        <v>512</v>
      </c>
      <c r="P2771" t="s">
        <v>41</v>
      </c>
      <c r="Q2771" t="s">
        <v>42</v>
      </c>
      <c r="R2771" t="s">
        <v>99</v>
      </c>
      <c r="S2771" t="s">
        <v>217</v>
      </c>
      <c r="T2771" t="s">
        <v>29</v>
      </c>
      <c r="U2771">
        <v>0.36</v>
      </c>
      <c r="V2771" s="1">
        <v>40321</v>
      </c>
      <c r="W2771">
        <f t="shared" si="87"/>
        <v>99.99799999999999</v>
      </c>
    </row>
    <row r="2772" spans="1:23" x14ac:dyDescent="0.2">
      <c r="A2772">
        <v>2771</v>
      </c>
      <c r="B2772">
        <v>20036</v>
      </c>
      <c r="C2772" s="1">
        <v>40517</v>
      </c>
      <c r="D2772" t="s">
        <v>45</v>
      </c>
      <c r="E2772">
        <v>28</v>
      </c>
      <c r="F2772">
        <v>4100.6167999999998</v>
      </c>
      <c r="G2772">
        <v>0.03</v>
      </c>
      <c r="H2772" t="s">
        <v>31</v>
      </c>
      <c r="I2772">
        <v>-533.44000000000005</v>
      </c>
      <c r="J2772">
        <v>150.97999999999999</v>
      </c>
      <c r="K2772">
        <v>66.27</v>
      </c>
      <c r="L2772" t="s">
        <v>1821</v>
      </c>
      <c r="M2772">
        <f t="shared" si="86"/>
        <v>8</v>
      </c>
      <c r="N2772" t="s">
        <v>672</v>
      </c>
      <c r="O2772" t="s">
        <v>673</v>
      </c>
      <c r="P2772" t="s">
        <v>41</v>
      </c>
      <c r="Q2772" t="s">
        <v>49</v>
      </c>
      <c r="R2772" t="s">
        <v>80</v>
      </c>
      <c r="S2772" t="s">
        <v>325</v>
      </c>
      <c r="T2772" t="s">
        <v>82</v>
      </c>
      <c r="U2772">
        <v>0.65</v>
      </c>
      <c r="V2772" s="1">
        <v>40520</v>
      </c>
      <c r="W2772">
        <f t="shared" si="87"/>
        <v>126.82319999999999</v>
      </c>
    </row>
    <row r="2773" spans="1:23" x14ac:dyDescent="0.2">
      <c r="A2773">
        <v>2772</v>
      </c>
      <c r="B2773">
        <v>20036</v>
      </c>
      <c r="C2773" s="1">
        <v>40517</v>
      </c>
      <c r="D2773" t="s">
        <v>45</v>
      </c>
      <c r="E2773">
        <v>21</v>
      </c>
      <c r="F2773">
        <v>1955.3163</v>
      </c>
      <c r="G2773">
        <v>0.03</v>
      </c>
      <c r="H2773" t="s">
        <v>22</v>
      </c>
      <c r="I2773">
        <v>307.25099999999998</v>
      </c>
      <c r="J2773">
        <v>95.99</v>
      </c>
      <c r="K2773">
        <v>4.9000000000000004</v>
      </c>
      <c r="L2773" t="s">
        <v>1821</v>
      </c>
      <c r="M2773">
        <f t="shared" si="86"/>
        <v>8</v>
      </c>
      <c r="N2773" t="s">
        <v>672</v>
      </c>
      <c r="O2773" t="s">
        <v>673</v>
      </c>
      <c r="P2773" t="s">
        <v>41</v>
      </c>
      <c r="Q2773" t="s">
        <v>42</v>
      </c>
      <c r="R2773" t="s">
        <v>43</v>
      </c>
      <c r="S2773" t="s">
        <v>1254</v>
      </c>
      <c r="T2773" t="s">
        <v>39</v>
      </c>
      <c r="U2773">
        <v>0.56000000000000005</v>
      </c>
      <c r="V2773" s="1">
        <v>40519</v>
      </c>
      <c r="W2773">
        <f t="shared" si="87"/>
        <v>60.473699999999994</v>
      </c>
    </row>
    <row r="2774" spans="1:23" x14ac:dyDescent="0.2">
      <c r="A2774">
        <v>2773</v>
      </c>
      <c r="B2774">
        <v>20036</v>
      </c>
      <c r="C2774" s="1">
        <v>40517</v>
      </c>
      <c r="D2774" t="s">
        <v>45</v>
      </c>
      <c r="E2774">
        <v>25</v>
      </c>
      <c r="F2774">
        <v>269.32499999999999</v>
      </c>
      <c r="G2774">
        <v>0.1</v>
      </c>
      <c r="H2774" t="s">
        <v>22</v>
      </c>
      <c r="I2774">
        <v>-31.55</v>
      </c>
      <c r="J2774">
        <v>11.97</v>
      </c>
      <c r="K2774">
        <v>4.9800000000000004</v>
      </c>
      <c r="L2774" t="s">
        <v>1821</v>
      </c>
      <c r="M2774">
        <f t="shared" si="86"/>
        <v>8</v>
      </c>
      <c r="N2774" t="s">
        <v>1813</v>
      </c>
      <c r="O2774" t="s">
        <v>512</v>
      </c>
      <c r="P2774" t="s">
        <v>41</v>
      </c>
      <c r="Q2774" t="s">
        <v>26</v>
      </c>
      <c r="R2774" t="s">
        <v>34</v>
      </c>
      <c r="S2774" t="s">
        <v>274</v>
      </c>
      <c r="T2774" t="s">
        <v>39</v>
      </c>
      <c r="U2774">
        <v>0.57999999999999996</v>
      </c>
      <c r="V2774" s="1">
        <v>40517</v>
      </c>
      <c r="W2774">
        <f t="shared" si="87"/>
        <v>29.925000000000001</v>
      </c>
    </row>
    <row r="2775" spans="1:23" x14ac:dyDescent="0.2">
      <c r="A2775">
        <v>2774</v>
      </c>
      <c r="B2775">
        <v>20036</v>
      </c>
      <c r="C2775" s="1">
        <v>40517</v>
      </c>
      <c r="D2775" t="s">
        <v>45</v>
      </c>
      <c r="E2775">
        <v>44</v>
      </c>
      <c r="F2775">
        <v>1122.9107999999999</v>
      </c>
      <c r="G2775">
        <v>0.03</v>
      </c>
      <c r="H2775" t="s">
        <v>22</v>
      </c>
      <c r="I2775">
        <v>-25.23</v>
      </c>
      <c r="J2775">
        <v>26.31</v>
      </c>
      <c r="K2775">
        <v>5.89</v>
      </c>
      <c r="L2775" t="s">
        <v>1821</v>
      </c>
      <c r="M2775">
        <f t="shared" si="86"/>
        <v>8</v>
      </c>
      <c r="N2775" t="s">
        <v>1813</v>
      </c>
      <c r="O2775" t="s">
        <v>512</v>
      </c>
      <c r="P2775" t="s">
        <v>41</v>
      </c>
      <c r="Q2775" t="s">
        <v>42</v>
      </c>
      <c r="R2775" t="s">
        <v>70</v>
      </c>
      <c r="S2775" t="s">
        <v>420</v>
      </c>
      <c r="T2775" t="s">
        <v>39</v>
      </c>
      <c r="U2775">
        <v>0.75</v>
      </c>
      <c r="V2775" s="1">
        <v>40519</v>
      </c>
      <c r="W2775">
        <f t="shared" si="87"/>
        <v>34.729199999999992</v>
      </c>
    </row>
    <row r="2776" spans="1:23" x14ac:dyDescent="0.2">
      <c r="A2776">
        <v>2775</v>
      </c>
      <c r="B2776">
        <v>20037</v>
      </c>
      <c r="C2776" s="1">
        <v>39823</v>
      </c>
      <c r="D2776" t="s">
        <v>21</v>
      </c>
      <c r="E2776">
        <v>35</v>
      </c>
      <c r="F2776">
        <v>1000.8739999999999</v>
      </c>
      <c r="G2776">
        <v>0.02</v>
      </c>
      <c r="H2776" t="s">
        <v>22</v>
      </c>
      <c r="I2776">
        <v>339.58</v>
      </c>
      <c r="J2776">
        <v>29.18</v>
      </c>
      <c r="K2776">
        <v>8.5500000000000007</v>
      </c>
      <c r="L2776" t="s">
        <v>1930</v>
      </c>
      <c r="M2776">
        <f t="shared" si="86"/>
        <v>14</v>
      </c>
      <c r="N2776" t="s">
        <v>1905</v>
      </c>
      <c r="O2776" t="s">
        <v>673</v>
      </c>
      <c r="P2776" t="s">
        <v>41</v>
      </c>
      <c r="Q2776" t="s">
        <v>49</v>
      </c>
      <c r="R2776" t="s">
        <v>50</v>
      </c>
      <c r="S2776" t="s">
        <v>608</v>
      </c>
      <c r="T2776" t="s">
        <v>39</v>
      </c>
      <c r="U2776">
        <v>0.42</v>
      </c>
      <c r="V2776" s="1">
        <v>39828</v>
      </c>
      <c r="W2776">
        <f t="shared" si="87"/>
        <v>20.425999999999998</v>
      </c>
    </row>
    <row r="2777" spans="1:23" x14ac:dyDescent="0.2">
      <c r="A2777">
        <v>2776</v>
      </c>
      <c r="B2777">
        <v>20037</v>
      </c>
      <c r="C2777" s="1">
        <v>39823</v>
      </c>
      <c r="D2777" t="s">
        <v>21</v>
      </c>
      <c r="E2777">
        <v>49</v>
      </c>
      <c r="F2777">
        <v>14146.829199999998</v>
      </c>
      <c r="G2777">
        <v>0.03</v>
      </c>
      <c r="H2777" t="s">
        <v>31</v>
      </c>
      <c r="I2777">
        <v>4913.16</v>
      </c>
      <c r="J2777">
        <v>297.64</v>
      </c>
      <c r="K2777">
        <v>14.7</v>
      </c>
      <c r="L2777" t="s">
        <v>1930</v>
      </c>
      <c r="M2777">
        <f t="shared" si="86"/>
        <v>14</v>
      </c>
      <c r="N2777" t="s">
        <v>1905</v>
      </c>
      <c r="O2777" t="s">
        <v>673</v>
      </c>
      <c r="P2777" t="s">
        <v>41</v>
      </c>
      <c r="Q2777" t="s">
        <v>42</v>
      </c>
      <c r="R2777" t="s">
        <v>210</v>
      </c>
      <c r="S2777" t="s">
        <v>758</v>
      </c>
      <c r="T2777" t="s">
        <v>36</v>
      </c>
      <c r="U2777">
        <v>0.56999999999999995</v>
      </c>
      <c r="V2777" s="1">
        <v>39828</v>
      </c>
      <c r="W2777">
        <f t="shared" si="87"/>
        <v>437.53079999999994</v>
      </c>
    </row>
    <row r="2778" spans="1:23" x14ac:dyDescent="0.2">
      <c r="A2778">
        <v>2777</v>
      </c>
      <c r="B2778">
        <v>20038</v>
      </c>
      <c r="C2778" s="1">
        <v>40235</v>
      </c>
      <c r="D2778" t="s">
        <v>21</v>
      </c>
      <c r="E2778">
        <v>42</v>
      </c>
      <c r="F2778">
        <v>165.18600000000001</v>
      </c>
      <c r="G2778">
        <v>0.05</v>
      </c>
      <c r="H2778" t="s">
        <v>22</v>
      </c>
      <c r="I2778">
        <v>-172.4</v>
      </c>
      <c r="J2778">
        <v>4.1399999999999997</v>
      </c>
      <c r="K2778">
        <v>6.6</v>
      </c>
      <c r="L2778" t="s">
        <v>734</v>
      </c>
      <c r="M2778">
        <f t="shared" si="86"/>
        <v>13</v>
      </c>
      <c r="N2778" t="s">
        <v>703</v>
      </c>
      <c r="O2778" t="s">
        <v>704</v>
      </c>
      <c r="P2778" t="s">
        <v>33</v>
      </c>
      <c r="Q2778" t="s">
        <v>49</v>
      </c>
      <c r="R2778" t="s">
        <v>50</v>
      </c>
      <c r="S2778" t="s">
        <v>524</v>
      </c>
      <c r="T2778" t="s">
        <v>39</v>
      </c>
      <c r="U2778">
        <v>0.49</v>
      </c>
      <c r="V2778" s="1">
        <v>40237</v>
      </c>
      <c r="W2778">
        <f t="shared" si="87"/>
        <v>8.6940000000000008</v>
      </c>
    </row>
    <row r="2779" spans="1:23" x14ac:dyDescent="0.2">
      <c r="A2779">
        <v>2778</v>
      </c>
      <c r="B2779">
        <v>20066</v>
      </c>
      <c r="C2779" s="1">
        <v>41154</v>
      </c>
      <c r="D2779" t="s">
        <v>78</v>
      </c>
      <c r="E2779">
        <v>3</v>
      </c>
      <c r="F2779">
        <v>34.045200000000001</v>
      </c>
      <c r="G2779">
        <v>0.02</v>
      </c>
      <c r="H2779" t="s">
        <v>22</v>
      </c>
      <c r="I2779">
        <v>-11.69</v>
      </c>
      <c r="J2779">
        <v>11.58</v>
      </c>
      <c r="K2779">
        <v>5.72</v>
      </c>
      <c r="L2779" t="s">
        <v>2019</v>
      </c>
      <c r="M2779">
        <f t="shared" si="86"/>
        <v>10</v>
      </c>
      <c r="N2779" t="s">
        <v>2012</v>
      </c>
      <c r="O2779" t="s">
        <v>2012</v>
      </c>
      <c r="P2779" t="s">
        <v>60</v>
      </c>
      <c r="Q2779" t="s">
        <v>26</v>
      </c>
      <c r="R2779" t="s">
        <v>76</v>
      </c>
      <c r="S2779" t="s">
        <v>304</v>
      </c>
      <c r="T2779" t="s">
        <v>39</v>
      </c>
      <c r="U2779">
        <v>0.35</v>
      </c>
      <c r="V2779" s="1">
        <v>41155</v>
      </c>
      <c r="W2779">
        <f t="shared" si="87"/>
        <v>0.69480000000000008</v>
      </c>
    </row>
    <row r="2780" spans="1:23" x14ac:dyDescent="0.2">
      <c r="A2780">
        <v>2779</v>
      </c>
      <c r="B2780">
        <v>20066</v>
      </c>
      <c r="C2780" s="1">
        <v>41154</v>
      </c>
      <c r="D2780" t="s">
        <v>78</v>
      </c>
      <c r="E2780">
        <v>16</v>
      </c>
      <c r="F2780">
        <v>495.68</v>
      </c>
      <c r="G2780">
        <v>0</v>
      </c>
      <c r="H2780" t="s">
        <v>22</v>
      </c>
      <c r="I2780">
        <v>124.18</v>
      </c>
      <c r="J2780">
        <v>30.98</v>
      </c>
      <c r="K2780">
        <v>8.74</v>
      </c>
      <c r="L2780" t="s">
        <v>2019</v>
      </c>
      <c r="M2780">
        <f t="shared" si="86"/>
        <v>10</v>
      </c>
      <c r="N2780" t="s">
        <v>2012</v>
      </c>
      <c r="O2780" t="s">
        <v>2012</v>
      </c>
      <c r="P2780" t="s">
        <v>60</v>
      </c>
      <c r="Q2780" t="s">
        <v>26</v>
      </c>
      <c r="R2780" t="s">
        <v>61</v>
      </c>
      <c r="S2780" t="s">
        <v>932</v>
      </c>
      <c r="T2780" t="s">
        <v>39</v>
      </c>
      <c r="U2780">
        <v>0.4</v>
      </c>
      <c r="V2780" s="1">
        <v>41156</v>
      </c>
      <c r="W2780">
        <f t="shared" si="87"/>
        <v>0</v>
      </c>
    </row>
    <row r="2781" spans="1:23" x14ac:dyDescent="0.2">
      <c r="A2781">
        <v>2780</v>
      </c>
      <c r="B2781">
        <v>20068</v>
      </c>
      <c r="C2781" s="1">
        <v>40602</v>
      </c>
      <c r="D2781" t="s">
        <v>78</v>
      </c>
      <c r="E2781">
        <v>9</v>
      </c>
      <c r="F2781">
        <v>45.290700000000001</v>
      </c>
      <c r="G2781">
        <v>0.09</v>
      </c>
      <c r="H2781" t="s">
        <v>22</v>
      </c>
      <c r="I2781">
        <v>-46.1265</v>
      </c>
      <c r="J2781">
        <v>5.53</v>
      </c>
      <c r="K2781">
        <v>6.98</v>
      </c>
      <c r="L2781" t="s">
        <v>1695</v>
      </c>
      <c r="M2781">
        <f t="shared" si="86"/>
        <v>12</v>
      </c>
      <c r="N2781" t="s">
        <v>1595</v>
      </c>
      <c r="O2781" t="s">
        <v>1595</v>
      </c>
      <c r="P2781" t="s">
        <v>60</v>
      </c>
      <c r="Q2781" t="s">
        <v>26</v>
      </c>
      <c r="R2781" t="s">
        <v>37</v>
      </c>
      <c r="S2781" t="s">
        <v>667</v>
      </c>
      <c r="T2781" t="s">
        <v>39</v>
      </c>
      <c r="U2781">
        <v>0.39</v>
      </c>
      <c r="V2781" s="1">
        <v>40603</v>
      </c>
      <c r="W2781">
        <f t="shared" si="87"/>
        <v>4.4793000000000003</v>
      </c>
    </row>
    <row r="2782" spans="1:23" x14ac:dyDescent="0.2">
      <c r="A2782">
        <v>2781</v>
      </c>
      <c r="B2782">
        <v>20069</v>
      </c>
      <c r="C2782" s="1">
        <v>40082</v>
      </c>
      <c r="D2782" t="s">
        <v>78</v>
      </c>
      <c r="E2782">
        <v>6</v>
      </c>
      <c r="F2782">
        <v>228.1662</v>
      </c>
      <c r="G2782">
        <v>7.0000000000000007E-2</v>
      </c>
      <c r="H2782" t="s">
        <v>22</v>
      </c>
      <c r="I2782">
        <v>-88.35</v>
      </c>
      <c r="J2782">
        <v>40.89</v>
      </c>
      <c r="K2782">
        <v>18.98</v>
      </c>
      <c r="L2782" t="s">
        <v>109</v>
      </c>
      <c r="M2782">
        <f t="shared" si="86"/>
        <v>10</v>
      </c>
      <c r="N2782" t="s">
        <v>672</v>
      </c>
      <c r="O2782" t="s">
        <v>673</v>
      </c>
      <c r="P2782" t="s">
        <v>41</v>
      </c>
      <c r="Q2782" t="s">
        <v>49</v>
      </c>
      <c r="R2782" t="s">
        <v>50</v>
      </c>
      <c r="S2782" t="s">
        <v>681</v>
      </c>
      <c r="T2782" t="s">
        <v>39</v>
      </c>
      <c r="U2782">
        <v>0.56999999999999995</v>
      </c>
      <c r="V2782" s="1">
        <v>40084</v>
      </c>
      <c r="W2782">
        <f t="shared" si="87"/>
        <v>17.173800000000004</v>
      </c>
    </row>
    <row r="2783" spans="1:23" x14ac:dyDescent="0.2">
      <c r="A2783">
        <v>2782</v>
      </c>
      <c r="B2783">
        <v>20071</v>
      </c>
      <c r="C2783" s="1">
        <v>40803</v>
      </c>
      <c r="D2783" t="s">
        <v>63</v>
      </c>
      <c r="E2783">
        <v>31</v>
      </c>
      <c r="F2783">
        <v>724.84199999999998</v>
      </c>
      <c r="G2783">
        <v>0.1</v>
      </c>
      <c r="H2783" t="s">
        <v>31</v>
      </c>
      <c r="I2783">
        <v>-190.41</v>
      </c>
      <c r="J2783">
        <v>25.98</v>
      </c>
      <c r="K2783">
        <v>14.36</v>
      </c>
      <c r="L2783" t="s">
        <v>279</v>
      </c>
      <c r="M2783">
        <f t="shared" si="86"/>
        <v>15</v>
      </c>
      <c r="N2783" t="s">
        <v>173</v>
      </c>
      <c r="O2783" t="s">
        <v>173</v>
      </c>
      <c r="P2783" t="s">
        <v>60</v>
      </c>
      <c r="Q2783" t="s">
        <v>49</v>
      </c>
      <c r="R2783" t="s">
        <v>112</v>
      </c>
      <c r="S2783" t="s">
        <v>280</v>
      </c>
      <c r="T2783" t="s">
        <v>36</v>
      </c>
      <c r="U2783">
        <v>0.6</v>
      </c>
      <c r="V2783" s="1">
        <v>40805</v>
      </c>
      <c r="W2783">
        <f t="shared" si="87"/>
        <v>80.538000000000011</v>
      </c>
    </row>
    <row r="2784" spans="1:23" x14ac:dyDescent="0.2">
      <c r="A2784">
        <v>2783</v>
      </c>
      <c r="B2784">
        <v>20096</v>
      </c>
      <c r="C2784" s="1">
        <v>41140</v>
      </c>
      <c r="D2784" t="s">
        <v>21</v>
      </c>
      <c r="E2784">
        <v>35</v>
      </c>
      <c r="F2784">
        <v>6086.8954999999996</v>
      </c>
      <c r="G2784">
        <v>0.03</v>
      </c>
      <c r="H2784" t="s">
        <v>31</v>
      </c>
      <c r="I2784">
        <v>91.57</v>
      </c>
      <c r="J2784">
        <v>179.29</v>
      </c>
      <c r="K2784">
        <v>29.21</v>
      </c>
      <c r="L2784" t="s">
        <v>856</v>
      </c>
      <c r="M2784">
        <f t="shared" si="86"/>
        <v>12</v>
      </c>
      <c r="N2784" t="s">
        <v>2012</v>
      </c>
      <c r="O2784" t="s">
        <v>2012</v>
      </c>
      <c r="P2784" t="s">
        <v>33</v>
      </c>
      <c r="Q2784" t="s">
        <v>49</v>
      </c>
      <c r="R2784" t="s">
        <v>83</v>
      </c>
      <c r="S2784" t="s">
        <v>207</v>
      </c>
      <c r="T2784" t="s">
        <v>82</v>
      </c>
      <c r="U2784">
        <v>0.74</v>
      </c>
      <c r="V2784" s="1">
        <v>41145</v>
      </c>
      <c r="W2784">
        <f t="shared" si="87"/>
        <v>188.25449999999998</v>
      </c>
    </row>
    <row r="2785" spans="1:23" x14ac:dyDescent="0.2">
      <c r="A2785">
        <v>2784</v>
      </c>
      <c r="B2785">
        <v>20098</v>
      </c>
      <c r="C2785" s="1">
        <v>40885</v>
      </c>
      <c r="D2785" t="s">
        <v>63</v>
      </c>
      <c r="E2785">
        <v>11</v>
      </c>
      <c r="F2785">
        <v>168.85440000000003</v>
      </c>
      <c r="G2785">
        <v>0.04</v>
      </c>
      <c r="H2785" t="s">
        <v>22</v>
      </c>
      <c r="I2785">
        <v>-61.100100000000005</v>
      </c>
      <c r="J2785">
        <v>15.99</v>
      </c>
      <c r="K2785">
        <v>9.4</v>
      </c>
      <c r="L2785" t="s">
        <v>1466</v>
      </c>
      <c r="M2785">
        <f t="shared" si="86"/>
        <v>11</v>
      </c>
      <c r="N2785" t="s">
        <v>974</v>
      </c>
      <c r="O2785" t="s">
        <v>512</v>
      </c>
      <c r="P2785" t="s">
        <v>33</v>
      </c>
      <c r="Q2785" t="s">
        <v>42</v>
      </c>
      <c r="R2785" t="s">
        <v>210</v>
      </c>
      <c r="S2785" t="s">
        <v>489</v>
      </c>
      <c r="T2785" t="s">
        <v>39</v>
      </c>
      <c r="U2785">
        <v>0.49</v>
      </c>
      <c r="V2785" s="1">
        <v>40887</v>
      </c>
      <c r="W2785">
        <f t="shared" si="87"/>
        <v>7.0356000000000005</v>
      </c>
    </row>
    <row r="2786" spans="1:23" x14ac:dyDescent="0.2">
      <c r="A2786">
        <v>2785</v>
      </c>
      <c r="B2786">
        <v>20098</v>
      </c>
      <c r="C2786" s="1">
        <v>40885</v>
      </c>
      <c r="D2786" t="s">
        <v>63</v>
      </c>
      <c r="E2786">
        <v>8</v>
      </c>
      <c r="F2786">
        <v>176.30719999999999</v>
      </c>
      <c r="G2786">
        <v>0.03</v>
      </c>
      <c r="H2786" t="s">
        <v>22</v>
      </c>
      <c r="I2786">
        <v>87.66</v>
      </c>
      <c r="J2786">
        <v>22.72</v>
      </c>
      <c r="K2786">
        <v>8.99</v>
      </c>
      <c r="L2786" t="s">
        <v>1466</v>
      </c>
      <c r="M2786">
        <f t="shared" si="86"/>
        <v>11</v>
      </c>
      <c r="N2786" t="s">
        <v>974</v>
      </c>
      <c r="O2786" t="s">
        <v>512</v>
      </c>
      <c r="P2786" t="s">
        <v>33</v>
      </c>
      <c r="Q2786" t="s">
        <v>49</v>
      </c>
      <c r="R2786" t="s">
        <v>50</v>
      </c>
      <c r="S2786" t="s">
        <v>315</v>
      </c>
      <c r="T2786" t="s">
        <v>52</v>
      </c>
      <c r="U2786">
        <v>0.44</v>
      </c>
      <c r="V2786" s="1">
        <v>40885</v>
      </c>
      <c r="W2786">
        <f t="shared" si="87"/>
        <v>5.4527999999999999</v>
      </c>
    </row>
    <row r="2787" spans="1:23" x14ac:dyDescent="0.2">
      <c r="A2787">
        <v>2786</v>
      </c>
      <c r="B2787">
        <v>20102</v>
      </c>
      <c r="C2787" s="1">
        <v>40699</v>
      </c>
      <c r="D2787" t="s">
        <v>30</v>
      </c>
      <c r="E2787">
        <v>15</v>
      </c>
      <c r="F2787">
        <v>323.59199999999998</v>
      </c>
      <c r="G2787">
        <v>0.03</v>
      </c>
      <c r="H2787" t="s">
        <v>22</v>
      </c>
      <c r="I2787">
        <v>71.040000000000006</v>
      </c>
      <c r="J2787">
        <v>22.24</v>
      </c>
      <c r="K2787">
        <v>1.99</v>
      </c>
      <c r="L2787" t="s">
        <v>1098</v>
      </c>
      <c r="M2787">
        <f t="shared" si="86"/>
        <v>20</v>
      </c>
      <c r="N2787" t="s">
        <v>672</v>
      </c>
      <c r="O2787" t="s">
        <v>673</v>
      </c>
      <c r="P2787" t="s">
        <v>25</v>
      </c>
      <c r="Q2787" t="s">
        <v>42</v>
      </c>
      <c r="R2787" t="s">
        <v>70</v>
      </c>
      <c r="S2787" t="s">
        <v>1116</v>
      </c>
      <c r="T2787" t="s">
        <v>52</v>
      </c>
      <c r="U2787">
        <v>0.43</v>
      </c>
      <c r="V2787" s="1">
        <v>40700</v>
      </c>
      <c r="W2787">
        <f t="shared" si="87"/>
        <v>10.007999999999999</v>
      </c>
    </row>
    <row r="2788" spans="1:23" x14ac:dyDescent="0.2">
      <c r="A2788">
        <v>2787</v>
      </c>
      <c r="B2788">
        <v>20103</v>
      </c>
      <c r="C2788" s="1">
        <v>40220</v>
      </c>
      <c r="D2788" t="s">
        <v>63</v>
      </c>
      <c r="E2788">
        <v>30</v>
      </c>
      <c r="F2788">
        <v>299.7</v>
      </c>
      <c r="G2788">
        <v>0</v>
      </c>
      <c r="H2788" t="s">
        <v>22</v>
      </c>
      <c r="I2788">
        <v>-17.5044</v>
      </c>
      <c r="J2788">
        <v>9.99</v>
      </c>
      <c r="K2788">
        <v>6.24</v>
      </c>
      <c r="L2788" t="s">
        <v>1848</v>
      </c>
      <c r="M2788">
        <f t="shared" si="86"/>
        <v>13</v>
      </c>
      <c r="N2788" t="s">
        <v>672</v>
      </c>
      <c r="O2788" t="s">
        <v>673</v>
      </c>
      <c r="P2788" t="s">
        <v>25</v>
      </c>
      <c r="Q2788" t="s">
        <v>42</v>
      </c>
      <c r="R2788" t="s">
        <v>210</v>
      </c>
      <c r="S2788" t="s">
        <v>1804</v>
      </c>
      <c r="T2788" t="s">
        <v>48</v>
      </c>
      <c r="U2788">
        <v>0.36</v>
      </c>
      <c r="V2788" s="1">
        <v>40221</v>
      </c>
      <c r="W2788">
        <f t="shared" si="87"/>
        <v>0</v>
      </c>
    </row>
    <row r="2789" spans="1:23" x14ac:dyDescent="0.2">
      <c r="A2789">
        <v>2788</v>
      </c>
      <c r="B2789">
        <v>20103</v>
      </c>
      <c r="C2789" s="1">
        <v>40220</v>
      </c>
      <c r="D2789" t="s">
        <v>63</v>
      </c>
      <c r="E2789">
        <v>25</v>
      </c>
      <c r="F2789">
        <v>684.45</v>
      </c>
      <c r="G2789">
        <v>0.1</v>
      </c>
      <c r="H2789" t="s">
        <v>56</v>
      </c>
      <c r="I2789">
        <v>-173.88</v>
      </c>
      <c r="J2789">
        <v>30.42</v>
      </c>
      <c r="K2789">
        <v>8.65</v>
      </c>
      <c r="L2789" t="s">
        <v>1848</v>
      </c>
      <c r="M2789">
        <f t="shared" si="86"/>
        <v>13</v>
      </c>
      <c r="N2789" t="s">
        <v>672</v>
      </c>
      <c r="O2789" t="s">
        <v>673</v>
      </c>
      <c r="P2789" t="s">
        <v>25</v>
      </c>
      <c r="Q2789" t="s">
        <v>42</v>
      </c>
      <c r="R2789" t="s">
        <v>70</v>
      </c>
      <c r="S2789" t="s">
        <v>374</v>
      </c>
      <c r="T2789" t="s">
        <v>39</v>
      </c>
      <c r="U2789">
        <v>0.74</v>
      </c>
      <c r="V2789" s="1">
        <v>40222</v>
      </c>
      <c r="W2789">
        <f t="shared" si="87"/>
        <v>76.05</v>
      </c>
    </row>
    <row r="2790" spans="1:23" x14ac:dyDescent="0.2">
      <c r="A2790">
        <v>2789</v>
      </c>
      <c r="B2790">
        <v>20128</v>
      </c>
      <c r="C2790" s="1">
        <v>40056</v>
      </c>
      <c r="D2790" t="s">
        <v>45</v>
      </c>
      <c r="E2790">
        <v>32</v>
      </c>
      <c r="F2790">
        <v>272</v>
      </c>
      <c r="G2790">
        <v>0</v>
      </c>
      <c r="H2790" t="s">
        <v>22</v>
      </c>
      <c r="I2790">
        <v>48.47</v>
      </c>
      <c r="J2790">
        <v>8.5</v>
      </c>
      <c r="K2790">
        <v>1.99</v>
      </c>
      <c r="L2790" t="s">
        <v>965</v>
      </c>
      <c r="M2790">
        <f t="shared" si="86"/>
        <v>11</v>
      </c>
      <c r="N2790" t="s">
        <v>2073</v>
      </c>
      <c r="O2790" t="s">
        <v>704</v>
      </c>
      <c r="P2790" t="s">
        <v>41</v>
      </c>
      <c r="Q2790" t="s">
        <v>42</v>
      </c>
      <c r="R2790" t="s">
        <v>70</v>
      </c>
      <c r="S2790" t="s">
        <v>863</v>
      </c>
      <c r="T2790" t="s">
        <v>52</v>
      </c>
      <c r="U2790">
        <v>0.49</v>
      </c>
      <c r="V2790" s="1">
        <v>40058</v>
      </c>
      <c r="W2790">
        <f t="shared" si="87"/>
        <v>0</v>
      </c>
    </row>
    <row r="2791" spans="1:23" x14ac:dyDescent="0.2">
      <c r="A2791">
        <v>2790</v>
      </c>
      <c r="B2791">
        <v>20128</v>
      </c>
      <c r="C2791" s="1">
        <v>40056</v>
      </c>
      <c r="D2791" t="s">
        <v>45</v>
      </c>
      <c r="E2791">
        <v>5</v>
      </c>
      <c r="F2791">
        <v>462.83550000000002</v>
      </c>
      <c r="G2791">
        <v>0.03</v>
      </c>
      <c r="H2791" t="s">
        <v>22</v>
      </c>
      <c r="I2791">
        <v>-152.54</v>
      </c>
      <c r="J2791">
        <v>95.43</v>
      </c>
      <c r="K2791">
        <v>19.989999999999998</v>
      </c>
      <c r="L2791" t="s">
        <v>965</v>
      </c>
      <c r="M2791">
        <f t="shared" si="86"/>
        <v>11</v>
      </c>
      <c r="N2791" t="s">
        <v>2073</v>
      </c>
      <c r="O2791" t="s">
        <v>704</v>
      </c>
      <c r="P2791" t="s">
        <v>41</v>
      </c>
      <c r="Q2791" t="s">
        <v>26</v>
      </c>
      <c r="R2791" t="s">
        <v>27</v>
      </c>
      <c r="S2791" t="s">
        <v>377</v>
      </c>
      <c r="T2791" t="s">
        <v>39</v>
      </c>
      <c r="U2791">
        <v>0.79</v>
      </c>
      <c r="V2791" s="1">
        <v>40058</v>
      </c>
      <c r="W2791">
        <f t="shared" si="87"/>
        <v>14.314500000000001</v>
      </c>
    </row>
    <row r="2792" spans="1:23" x14ac:dyDescent="0.2">
      <c r="A2792">
        <v>2791</v>
      </c>
      <c r="B2792">
        <v>20132</v>
      </c>
      <c r="C2792" s="1">
        <v>40315</v>
      </c>
      <c r="D2792" t="s">
        <v>21</v>
      </c>
      <c r="E2792">
        <v>30</v>
      </c>
      <c r="F2792">
        <v>8047.8090000000002</v>
      </c>
      <c r="G2792">
        <v>0.01</v>
      </c>
      <c r="H2792" t="s">
        <v>31</v>
      </c>
      <c r="I2792">
        <v>2241.71</v>
      </c>
      <c r="J2792">
        <v>270.97000000000003</v>
      </c>
      <c r="K2792">
        <v>28.06</v>
      </c>
      <c r="L2792" t="s">
        <v>1556</v>
      </c>
      <c r="M2792">
        <f t="shared" si="86"/>
        <v>12</v>
      </c>
      <c r="N2792" t="s">
        <v>2012</v>
      </c>
      <c r="O2792" t="s">
        <v>2012</v>
      </c>
      <c r="P2792" t="s">
        <v>33</v>
      </c>
      <c r="Q2792" t="s">
        <v>42</v>
      </c>
      <c r="R2792" t="s">
        <v>210</v>
      </c>
      <c r="S2792" t="s">
        <v>364</v>
      </c>
      <c r="T2792" t="s">
        <v>36</v>
      </c>
      <c r="U2792">
        <v>0.56000000000000005</v>
      </c>
      <c r="V2792" s="1">
        <v>40322</v>
      </c>
      <c r="W2792">
        <f t="shared" si="87"/>
        <v>81.291000000000011</v>
      </c>
    </row>
    <row r="2793" spans="1:23" x14ac:dyDescent="0.2">
      <c r="A2793">
        <v>2792</v>
      </c>
      <c r="B2793">
        <v>20134</v>
      </c>
      <c r="C2793" s="1">
        <v>40614</v>
      </c>
      <c r="D2793" t="s">
        <v>21</v>
      </c>
      <c r="E2793">
        <v>26</v>
      </c>
      <c r="F2793">
        <v>534.31560000000002</v>
      </c>
      <c r="G2793">
        <v>0.02</v>
      </c>
      <c r="H2793" t="s">
        <v>22</v>
      </c>
      <c r="I2793">
        <v>-94.59</v>
      </c>
      <c r="J2793">
        <v>20.97</v>
      </c>
      <c r="K2793">
        <v>6.5</v>
      </c>
      <c r="L2793" t="s">
        <v>1261</v>
      </c>
      <c r="M2793">
        <f t="shared" si="86"/>
        <v>12</v>
      </c>
      <c r="N2793" t="s">
        <v>1123</v>
      </c>
      <c r="O2793" t="s">
        <v>1123</v>
      </c>
      <c r="P2793" t="s">
        <v>41</v>
      </c>
      <c r="Q2793" t="s">
        <v>42</v>
      </c>
      <c r="R2793" t="s">
        <v>70</v>
      </c>
      <c r="S2793" t="s">
        <v>262</v>
      </c>
      <c r="T2793" t="s">
        <v>39</v>
      </c>
      <c r="U2793">
        <v>0.78</v>
      </c>
      <c r="V2793" s="1">
        <v>40618</v>
      </c>
      <c r="W2793">
        <f t="shared" si="87"/>
        <v>10.904400000000001</v>
      </c>
    </row>
    <row r="2794" spans="1:23" x14ac:dyDescent="0.2">
      <c r="A2794">
        <v>2793</v>
      </c>
      <c r="B2794">
        <v>20134</v>
      </c>
      <c r="C2794" s="1">
        <v>40614</v>
      </c>
      <c r="D2794" t="s">
        <v>21</v>
      </c>
      <c r="E2794">
        <v>47</v>
      </c>
      <c r="F2794">
        <v>274.10399999999998</v>
      </c>
      <c r="G2794">
        <v>0.1</v>
      </c>
      <c r="H2794" t="s">
        <v>22</v>
      </c>
      <c r="I2794">
        <v>-190.57</v>
      </c>
      <c r="J2794">
        <v>6.48</v>
      </c>
      <c r="K2794">
        <v>7.37</v>
      </c>
      <c r="L2794" t="s">
        <v>1261</v>
      </c>
      <c r="M2794">
        <f t="shared" si="86"/>
        <v>12</v>
      </c>
      <c r="N2794" t="s">
        <v>1123</v>
      </c>
      <c r="O2794" t="s">
        <v>1123</v>
      </c>
      <c r="P2794" t="s">
        <v>41</v>
      </c>
      <c r="Q2794" t="s">
        <v>26</v>
      </c>
      <c r="R2794" t="s">
        <v>61</v>
      </c>
      <c r="S2794" t="s">
        <v>859</v>
      </c>
      <c r="T2794" t="s">
        <v>39</v>
      </c>
      <c r="U2794">
        <v>0.37</v>
      </c>
      <c r="V2794" s="1">
        <v>40621</v>
      </c>
      <c r="W2794">
        <f t="shared" si="87"/>
        <v>30.456000000000003</v>
      </c>
    </row>
    <row r="2795" spans="1:23" x14ac:dyDescent="0.2">
      <c r="A2795">
        <v>2794</v>
      </c>
      <c r="B2795">
        <v>20135</v>
      </c>
      <c r="C2795" s="1">
        <v>39994</v>
      </c>
      <c r="D2795" t="s">
        <v>78</v>
      </c>
      <c r="E2795">
        <v>44</v>
      </c>
      <c r="F2795">
        <v>111.39479999999999</v>
      </c>
      <c r="G2795">
        <v>0.03</v>
      </c>
      <c r="H2795" t="s">
        <v>22</v>
      </c>
      <c r="I2795">
        <v>43.23</v>
      </c>
      <c r="J2795">
        <v>2.61</v>
      </c>
      <c r="K2795">
        <v>0.5</v>
      </c>
      <c r="L2795" t="s">
        <v>1847</v>
      </c>
      <c r="M2795">
        <f t="shared" si="86"/>
        <v>17</v>
      </c>
      <c r="N2795" t="s">
        <v>672</v>
      </c>
      <c r="O2795" t="s">
        <v>673</v>
      </c>
      <c r="P2795" t="s">
        <v>41</v>
      </c>
      <c r="Q2795" t="s">
        <v>26</v>
      </c>
      <c r="R2795" t="s">
        <v>88</v>
      </c>
      <c r="S2795" t="s">
        <v>406</v>
      </c>
      <c r="T2795" t="s">
        <v>39</v>
      </c>
      <c r="U2795">
        <v>0.39</v>
      </c>
      <c r="V2795" s="1">
        <v>39994</v>
      </c>
      <c r="W2795">
        <f t="shared" si="87"/>
        <v>3.4451999999999994</v>
      </c>
    </row>
    <row r="2796" spans="1:23" x14ac:dyDescent="0.2">
      <c r="A2796">
        <v>2795</v>
      </c>
      <c r="B2796">
        <v>20135</v>
      </c>
      <c r="C2796" s="1">
        <v>39994</v>
      </c>
      <c r="D2796" t="s">
        <v>78</v>
      </c>
      <c r="E2796">
        <v>28</v>
      </c>
      <c r="F2796">
        <v>9001.8320000000003</v>
      </c>
      <c r="G2796">
        <v>0.08</v>
      </c>
      <c r="H2796" t="s">
        <v>31</v>
      </c>
      <c r="I2796">
        <v>2428.59</v>
      </c>
      <c r="J2796">
        <v>349.45</v>
      </c>
      <c r="K2796">
        <v>60</v>
      </c>
      <c r="L2796" t="s">
        <v>1847</v>
      </c>
      <c r="M2796">
        <f t="shared" si="86"/>
        <v>17</v>
      </c>
      <c r="N2796" t="s">
        <v>672</v>
      </c>
      <c r="O2796" t="s">
        <v>673</v>
      </c>
      <c r="P2796" t="s">
        <v>41</v>
      </c>
      <c r="Q2796" t="s">
        <v>49</v>
      </c>
      <c r="R2796" t="s">
        <v>83</v>
      </c>
      <c r="S2796" t="s">
        <v>311</v>
      </c>
      <c r="T2796" t="s">
        <v>36</v>
      </c>
      <c r="V2796" s="1">
        <v>39996</v>
      </c>
      <c r="W2796">
        <f t="shared" si="87"/>
        <v>782.76800000000003</v>
      </c>
    </row>
    <row r="2797" spans="1:23" x14ac:dyDescent="0.2">
      <c r="A2797">
        <v>2796</v>
      </c>
      <c r="B2797">
        <v>20160</v>
      </c>
      <c r="C2797" s="1">
        <v>40838</v>
      </c>
      <c r="D2797" t="s">
        <v>21</v>
      </c>
      <c r="E2797">
        <v>42</v>
      </c>
      <c r="F2797">
        <v>398.37840000000006</v>
      </c>
      <c r="G2797">
        <v>0.08</v>
      </c>
      <c r="H2797" t="s">
        <v>56</v>
      </c>
      <c r="I2797">
        <v>174.89</v>
      </c>
      <c r="J2797">
        <v>10.31</v>
      </c>
      <c r="K2797">
        <v>1.79</v>
      </c>
      <c r="L2797" t="s">
        <v>281</v>
      </c>
      <c r="M2797">
        <f t="shared" si="86"/>
        <v>15</v>
      </c>
      <c r="N2797" t="s">
        <v>173</v>
      </c>
      <c r="O2797" t="s">
        <v>173</v>
      </c>
      <c r="P2797" t="s">
        <v>25</v>
      </c>
      <c r="Q2797" t="s">
        <v>26</v>
      </c>
      <c r="R2797" t="s">
        <v>61</v>
      </c>
      <c r="S2797" t="s">
        <v>282</v>
      </c>
      <c r="T2797" t="s">
        <v>68</v>
      </c>
      <c r="U2797">
        <v>0.38</v>
      </c>
      <c r="V2797" s="1">
        <v>40840</v>
      </c>
      <c r="W2797">
        <f t="shared" si="87"/>
        <v>34.641600000000004</v>
      </c>
    </row>
    <row r="2798" spans="1:23" x14ac:dyDescent="0.2">
      <c r="A2798">
        <v>2797</v>
      </c>
      <c r="B2798">
        <v>20162</v>
      </c>
      <c r="C2798" s="1">
        <v>39852</v>
      </c>
      <c r="D2798" t="s">
        <v>63</v>
      </c>
      <c r="E2798">
        <v>38</v>
      </c>
      <c r="F2798">
        <v>558.79759999999999</v>
      </c>
      <c r="G2798">
        <v>0.03</v>
      </c>
      <c r="H2798" t="s">
        <v>22</v>
      </c>
      <c r="I2798">
        <v>-254.13850000000002</v>
      </c>
      <c r="J2798">
        <v>15.16</v>
      </c>
      <c r="K2798">
        <v>15.09</v>
      </c>
      <c r="L2798" t="s">
        <v>1611</v>
      </c>
      <c r="M2798">
        <f t="shared" si="86"/>
        <v>15</v>
      </c>
      <c r="N2798" t="s">
        <v>1595</v>
      </c>
      <c r="O2798" t="s">
        <v>1595</v>
      </c>
      <c r="P2798" t="s">
        <v>60</v>
      </c>
      <c r="Q2798" t="s">
        <v>26</v>
      </c>
      <c r="R2798" t="s">
        <v>37</v>
      </c>
      <c r="S2798" t="s">
        <v>1696</v>
      </c>
      <c r="T2798" t="s">
        <v>39</v>
      </c>
      <c r="U2798">
        <v>0.39</v>
      </c>
      <c r="V2798" s="1">
        <v>39853</v>
      </c>
      <c r="W2798">
        <f t="shared" si="87"/>
        <v>17.282399999999999</v>
      </c>
    </row>
    <row r="2799" spans="1:23" x14ac:dyDescent="0.2">
      <c r="A2799">
        <v>2798</v>
      </c>
      <c r="B2799">
        <v>20166</v>
      </c>
      <c r="C2799" s="1">
        <v>39876</v>
      </c>
      <c r="D2799" t="s">
        <v>21</v>
      </c>
      <c r="E2799">
        <v>6</v>
      </c>
      <c r="F2799">
        <v>1112.346</v>
      </c>
      <c r="G2799">
        <v>0.1</v>
      </c>
      <c r="H2799" t="s">
        <v>22</v>
      </c>
      <c r="I2799">
        <v>-693.33</v>
      </c>
      <c r="J2799">
        <v>205.99</v>
      </c>
      <c r="K2799">
        <v>8.99</v>
      </c>
      <c r="L2799" t="s">
        <v>1855</v>
      </c>
      <c r="M2799">
        <f t="shared" si="86"/>
        <v>13</v>
      </c>
      <c r="N2799" t="s">
        <v>672</v>
      </c>
      <c r="O2799" t="s">
        <v>673</v>
      </c>
      <c r="P2799" t="s">
        <v>41</v>
      </c>
      <c r="Q2799" t="s">
        <v>42</v>
      </c>
      <c r="R2799" t="s">
        <v>43</v>
      </c>
      <c r="S2799" t="s">
        <v>1444</v>
      </c>
      <c r="T2799" t="s">
        <v>39</v>
      </c>
      <c r="U2799">
        <v>0.56000000000000005</v>
      </c>
      <c r="V2799" s="1">
        <v>39880</v>
      </c>
      <c r="W2799">
        <f t="shared" si="87"/>
        <v>123.59400000000001</v>
      </c>
    </row>
    <row r="2800" spans="1:23" x14ac:dyDescent="0.2">
      <c r="A2800">
        <v>2799</v>
      </c>
      <c r="B2800">
        <v>20192</v>
      </c>
      <c r="C2800" s="1">
        <v>40457</v>
      </c>
      <c r="D2800" t="s">
        <v>21</v>
      </c>
      <c r="E2800">
        <v>35</v>
      </c>
      <c r="F2800">
        <v>1518.3839999999998</v>
      </c>
      <c r="G2800">
        <v>0.04</v>
      </c>
      <c r="H2800" t="s">
        <v>22</v>
      </c>
      <c r="I2800">
        <v>504.35</v>
      </c>
      <c r="J2800">
        <v>45.19</v>
      </c>
      <c r="K2800">
        <v>1.99</v>
      </c>
      <c r="L2800" t="s">
        <v>1878</v>
      </c>
      <c r="M2800">
        <f t="shared" si="86"/>
        <v>11</v>
      </c>
      <c r="N2800" t="s">
        <v>672</v>
      </c>
      <c r="O2800" t="s">
        <v>673</v>
      </c>
      <c r="P2800" t="s">
        <v>60</v>
      </c>
      <c r="Q2800" t="s">
        <v>42</v>
      </c>
      <c r="R2800" t="s">
        <v>70</v>
      </c>
      <c r="S2800" t="s">
        <v>379</v>
      </c>
      <c r="T2800" t="s">
        <v>52</v>
      </c>
      <c r="U2800">
        <v>0.55000000000000004</v>
      </c>
      <c r="V2800" s="1">
        <v>40464</v>
      </c>
      <c r="W2800">
        <f t="shared" si="87"/>
        <v>63.265999999999998</v>
      </c>
    </row>
    <row r="2801" spans="1:23" x14ac:dyDescent="0.2">
      <c r="A2801">
        <v>2800</v>
      </c>
      <c r="B2801">
        <v>20193</v>
      </c>
      <c r="C2801" s="1">
        <v>40489</v>
      </c>
      <c r="D2801" t="s">
        <v>63</v>
      </c>
      <c r="E2801">
        <v>23</v>
      </c>
      <c r="F2801">
        <v>75.2928</v>
      </c>
      <c r="G2801">
        <v>7.0000000000000007E-2</v>
      </c>
      <c r="H2801" t="s">
        <v>22</v>
      </c>
      <c r="I2801">
        <v>-121.5895</v>
      </c>
      <c r="J2801">
        <v>3.52</v>
      </c>
      <c r="K2801">
        <v>6.83</v>
      </c>
      <c r="L2801" t="s">
        <v>2133</v>
      </c>
      <c r="M2801">
        <f t="shared" si="86"/>
        <v>12</v>
      </c>
      <c r="N2801" t="s">
        <v>2073</v>
      </c>
      <c r="O2801" t="s">
        <v>704</v>
      </c>
      <c r="P2801" t="s">
        <v>41</v>
      </c>
      <c r="Q2801" t="s">
        <v>26</v>
      </c>
      <c r="R2801" t="s">
        <v>37</v>
      </c>
      <c r="S2801" t="s">
        <v>636</v>
      </c>
      <c r="T2801" t="s">
        <v>39</v>
      </c>
      <c r="U2801">
        <v>0.38</v>
      </c>
      <c r="V2801" s="1">
        <v>40491</v>
      </c>
      <c r="W2801">
        <f t="shared" si="87"/>
        <v>5.6672000000000002</v>
      </c>
    </row>
    <row r="2802" spans="1:23" x14ac:dyDescent="0.2">
      <c r="A2802">
        <v>2801</v>
      </c>
      <c r="B2802">
        <v>20194</v>
      </c>
      <c r="C2802" s="1">
        <v>40981</v>
      </c>
      <c r="D2802" t="s">
        <v>30</v>
      </c>
      <c r="E2802">
        <v>10</v>
      </c>
      <c r="F2802">
        <v>182.15999999999997</v>
      </c>
      <c r="G2802">
        <v>0.1</v>
      </c>
      <c r="H2802" t="s">
        <v>22</v>
      </c>
      <c r="I2802">
        <v>68.89</v>
      </c>
      <c r="J2802">
        <v>20.239999999999998</v>
      </c>
      <c r="K2802">
        <v>6.67</v>
      </c>
      <c r="L2802" t="s">
        <v>818</v>
      </c>
      <c r="M2802">
        <f t="shared" si="86"/>
        <v>13</v>
      </c>
      <c r="N2802" t="s">
        <v>703</v>
      </c>
      <c r="O2802" t="s">
        <v>704</v>
      </c>
      <c r="P2802" t="s">
        <v>33</v>
      </c>
      <c r="Q2802" t="s">
        <v>49</v>
      </c>
      <c r="R2802" t="s">
        <v>50</v>
      </c>
      <c r="S2802" t="s">
        <v>427</v>
      </c>
      <c r="T2802" t="s">
        <v>52</v>
      </c>
      <c r="U2802">
        <v>0.49</v>
      </c>
      <c r="V2802" s="1">
        <v>40983</v>
      </c>
      <c r="W2802">
        <f t="shared" si="87"/>
        <v>20.239999999999998</v>
      </c>
    </row>
    <row r="2803" spans="1:23" x14ac:dyDescent="0.2">
      <c r="A2803">
        <v>2802</v>
      </c>
      <c r="B2803">
        <v>20225</v>
      </c>
      <c r="C2803" s="1">
        <v>40385</v>
      </c>
      <c r="D2803" t="s">
        <v>21</v>
      </c>
      <c r="E2803">
        <v>33</v>
      </c>
      <c r="F2803">
        <v>119.5194</v>
      </c>
      <c r="G2803">
        <v>0.09</v>
      </c>
      <c r="H2803" t="s">
        <v>22</v>
      </c>
      <c r="I2803">
        <v>-122.6705</v>
      </c>
      <c r="J2803">
        <v>3.98</v>
      </c>
      <c r="K2803">
        <v>5.26</v>
      </c>
      <c r="L2803" t="s">
        <v>1805</v>
      </c>
      <c r="M2803">
        <f t="shared" si="86"/>
        <v>13</v>
      </c>
      <c r="N2803" t="s">
        <v>2012</v>
      </c>
      <c r="O2803" t="s">
        <v>2012</v>
      </c>
      <c r="P2803" t="s">
        <v>41</v>
      </c>
      <c r="Q2803" t="s">
        <v>26</v>
      </c>
      <c r="R2803" t="s">
        <v>37</v>
      </c>
      <c r="S2803" t="s">
        <v>1348</v>
      </c>
      <c r="T2803" t="s">
        <v>39</v>
      </c>
      <c r="U2803">
        <v>0.38</v>
      </c>
      <c r="V2803" s="1">
        <v>40392</v>
      </c>
      <c r="W2803">
        <f t="shared" si="87"/>
        <v>11.820600000000001</v>
      </c>
    </row>
    <row r="2804" spans="1:23" x14ac:dyDescent="0.2">
      <c r="A2804">
        <v>2803</v>
      </c>
      <c r="B2804">
        <v>20225</v>
      </c>
      <c r="C2804" s="1">
        <v>40385</v>
      </c>
      <c r="D2804" t="s">
        <v>21</v>
      </c>
      <c r="E2804">
        <v>22</v>
      </c>
      <c r="F2804">
        <v>115.63199999999999</v>
      </c>
      <c r="G2804">
        <v>0.1</v>
      </c>
      <c r="H2804" t="s">
        <v>22</v>
      </c>
      <c r="I2804">
        <v>30.5</v>
      </c>
      <c r="J2804">
        <v>5.84</v>
      </c>
      <c r="K2804">
        <v>0.83</v>
      </c>
      <c r="L2804" t="s">
        <v>1805</v>
      </c>
      <c r="M2804">
        <f t="shared" si="86"/>
        <v>13</v>
      </c>
      <c r="N2804" t="s">
        <v>2012</v>
      </c>
      <c r="O2804" t="s">
        <v>2012</v>
      </c>
      <c r="P2804" t="s">
        <v>41</v>
      </c>
      <c r="Q2804" t="s">
        <v>26</v>
      </c>
      <c r="R2804" t="s">
        <v>95</v>
      </c>
      <c r="S2804" t="s">
        <v>1037</v>
      </c>
      <c r="T2804" t="s">
        <v>68</v>
      </c>
      <c r="U2804">
        <v>0.49</v>
      </c>
      <c r="V2804" s="1">
        <v>40392</v>
      </c>
      <c r="W2804">
        <f t="shared" si="87"/>
        <v>12.847999999999999</v>
      </c>
    </row>
    <row r="2805" spans="1:23" x14ac:dyDescent="0.2">
      <c r="A2805">
        <v>2804</v>
      </c>
      <c r="B2805">
        <v>20229</v>
      </c>
      <c r="C2805" s="1">
        <v>40116</v>
      </c>
      <c r="D2805" t="s">
        <v>21</v>
      </c>
      <c r="E2805">
        <v>47</v>
      </c>
      <c r="F2805">
        <v>110.82599999999999</v>
      </c>
      <c r="G2805">
        <v>0.1</v>
      </c>
      <c r="H2805" t="s">
        <v>22</v>
      </c>
      <c r="I2805">
        <v>25.2</v>
      </c>
      <c r="J2805">
        <v>2.62</v>
      </c>
      <c r="K2805">
        <v>0.8</v>
      </c>
      <c r="L2805" t="s">
        <v>1869</v>
      </c>
      <c r="M2805">
        <f t="shared" si="86"/>
        <v>10</v>
      </c>
      <c r="N2805" t="s">
        <v>672</v>
      </c>
      <c r="O2805" t="s">
        <v>673</v>
      </c>
      <c r="P2805" t="s">
        <v>60</v>
      </c>
      <c r="Q2805" t="s">
        <v>26</v>
      </c>
      <c r="R2805" t="s">
        <v>66</v>
      </c>
      <c r="S2805" t="s">
        <v>861</v>
      </c>
      <c r="T2805" t="s">
        <v>68</v>
      </c>
      <c r="U2805">
        <v>0.39</v>
      </c>
      <c r="V2805" s="1">
        <v>40123</v>
      </c>
      <c r="W2805">
        <f t="shared" si="87"/>
        <v>12.314</v>
      </c>
    </row>
    <row r="2806" spans="1:23" x14ac:dyDescent="0.2">
      <c r="A2806">
        <v>2805</v>
      </c>
      <c r="B2806">
        <v>20256</v>
      </c>
      <c r="C2806" s="1">
        <v>40939</v>
      </c>
      <c r="D2806" t="s">
        <v>21</v>
      </c>
      <c r="E2806">
        <v>24</v>
      </c>
      <c r="F2806">
        <v>496.34640000000002</v>
      </c>
      <c r="G2806">
        <v>0.01</v>
      </c>
      <c r="H2806" t="s">
        <v>22</v>
      </c>
      <c r="I2806">
        <v>-221.56</v>
      </c>
      <c r="J2806">
        <v>20.89</v>
      </c>
      <c r="K2806">
        <v>11.52</v>
      </c>
      <c r="L2806" t="s">
        <v>1040</v>
      </c>
      <c r="M2806">
        <f t="shared" si="86"/>
        <v>12</v>
      </c>
      <c r="N2806" t="s">
        <v>974</v>
      </c>
      <c r="O2806" t="s">
        <v>512</v>
      </c>
      <c r="P2806" t="s">
        <v>25</v>
      </c>
      <c r="Q2806" t="s">
        <v>26</v>
      </c>
      <c r="R2806" t="s">
        <v>27</v>
      </c>
      <c r="S2806" t="s">
        <v>1041</v>
      </c>
      <c r="T2806" t="s">
        <v>39</v>
      </c>
      <c r="U2806">
        <v>0.83</v>
      </c>
      <c r="V2806" s="1">
        <v>40944</v>
      </c>
      <c r="W2806">
        <f t="shared" si="87"/>
        <v>5.0136000000000003</v>
      </c>
    </row>
    <row r="2807" spans="1:23" x14ac:dyDescent="0.2">
      <c r="A2807">
        <v>2806</v>
      </c>
      <c r="B2807">
        <v>20259</v>
      </c>
      <c r="C2807" s="1">
        <v>40687</v>
      </c>
      <c r="D2807" t="s">
        <v>78</v>
      </c>
      <c r="E2807">
        <v>42</v>
      </c>
      <c r="F2807">
        <v>513.91200000000003</v>
      </c>
      <c r="G2807">
        <v>0.05</v>
      </c>
      <c r="H2807" t="s">
        <v>22</v>
      </c>
      <c r="I2807">
        <v>-123.07</v>
      </c>
      <c r="J2807">
        <v>12.88</v>
      </c>
      <c r="K2807">
        <v>4.59</v>
      </c>
      <c r="L2807" t="s">
        <v>1276</v>
      </c>
      <c r="M2807">
        <f t="shared" si="86"/>
        <v>13</v>
      </c>
      <c r="N2807" t="s">
        <v>1123</v>
      </c>
      <c r="O2807" t="s">
        <v>1123</v>
      </c>
      <c r="P2807" t="s">
        <v>41</v>
      </c>
      <c r="Q2807" t="s">
        <v>26</v>
      </c>
      <c r="R2807" t="s">
        <v>150</v>
      </c>
      <c r="S2807" t="s">
        <v>557</v>
      </c>
      <c r="T2807" t="s">
        <v>68</v>
      </c>
      <c r="U2807">
        <v>0.82</v>
      </c>
      <c r="V2807" s="1">
        <v>40688</v>
      </c>
      <c r="W2807">
        <f t="shared" si="87"/>
        <v>27.048000000000002</v>
      </c>
    </row>
    <row r="2808" spans="1:23" x14ac:dyDescent="0.2">
      <c r="A2808">
        <v>2807</v>
      </c>
      <c r="B2808">
        <v>20261</v>
      </c>
      <c r="C2808" s="1">
        <v>39953</v>
      </c>
      <c r="D2808" t="s">
        <v>63</v>
      </c>
      <c r="E2808">
        <v>25</v>
      </c>
      <c r="F2808">
        <v>722.08500000000004</v>
      </c>
      <c r="G2808">
        <v>0.09</v>
      </c>
      <c r="H2808" t="s">
        <v>56</v>
      </c>
      <c r="I2808">
        <v>67.107500000000002</v>
      </c>
      <c r="J2808">
        <v>31.74</v>
      </c>
      <c r="K2808">
        <v>12.62</v>
      </c>
      <c r="L2808" t="s">
        <v>1248</v>
      </c>
      <c r="M2808">
        <f t="shared" si="86"/>
        <v>13</v>
      </c>
      <c r="N2808" t="s">
        <v>1123</v>
      </c>
      <c r="O2808" t="s">
        <v>1123</v>
      </c>
      <c r="P2808" t="s">
        <v>25</v>
      </c>
      <c r="Q2808" t="s">
        <v>26</v>
      </c>
      <c r="R2808" t="s">
        <v>37</v>
      </c>
      <c r="S2808" t="s">
        <v>1223</v>
      </c>
      <c r="T2808" t="s">
        <v>39</v>
      </c>
      <c r="U2808">
        <v>0.37</v>
      </c>
      <c r="V2808" s="1">
        <v>39953</v>
      </c>
      <c r="W2808">
        <f t="shared" si="87"/>
        <v>71.414999999999992</v>
      </c>
    </row>
    <row r="2809" spans="1:23" x14ac:dyDescent="0.2">
      <c r="A2809">
        <v>2808</v>
      </c>
      <c r="B2809">
        <v>20261</v>
      </c>
      <c r="C2809" s="1">
        <v>39953</v>
      </c>
      <c r="D2809" t="s">
        <v>63</v>
      </c>
      <c r="E2809">
        <v>36</v>
      </c>
      <c r="F2809">
        <v>219.45599999999999</v>
      </c>
      <c r="G2809">
        <v>0.04</v>
      </c>
      <c r="H2809" t="s">
        <v>22</v>
      </c>
      <c r="I2809">
        <v>81.91</v>
      </c>
      <c r="J2809">
        <v>6.35</v>
      </c>
      <c r="K2809">
        <v>1.02</v>
      </c>
      <c r="L2809" t="s">
        <v>1248</v>
      </c>
      <c r="M2809">
        <f t="shared" si="86"/>
        <v>13</v>
      </c>
      <c r="N2809" t="s">
        <v>1123</v>
      </c>
      <c r="O2809" t="s">
        <v>1123</v>
      </c>
      <c r="P2809" t="s">
        <v>25</v>
      </c>
      <c r="Q2809" t="s">
        <v>26</v>
      </c>
      <c r="R2809" t="s">
        <v>61</v>
      </c>
      <c r="S2809" t="s">
        <v>157</v>
      </c>
      <c r="T2809" t="s">
        <v>68</v>
      </c>
      <c r="U2809">
        <v>0.39</v>
      </c>
      <c r="V2809" s="1">
        <v>39956</v>
      </c>
      <c r="W2809">
        <f t="shared" si="87"/>
        <v>9.1440000000000001</v>
      </c>
    </row>
    <row r="2810" spans="1:23" x14ac:dyDescent="0.2">
      <c r="A2810">
        <v>2809</v>
      </c>
      <c r="B2810">
        <v>20261</v>
      </c>
      <c r="C2810" s="1">
        <v>39953</v>
      </c>
      <c r="D2810" t="s">
        <v>63</v>
      </c>
      <c r="E2810">
        <v>21</v>
      </c>
      <c r="F2810">
        <v>1358.0742</v>
      </c>
      <c r="G2810">
        <v>0.02</v>
      </c>
      <c r="H2810" t="s">
        <v>56</v>
      </c>
      <c r="I2810">
        <v>168.23699999999999</v>
      </c>
      <c r="J2810">
        <v>65.989999999999995</v>
      </c>
      <c r="K2810">
        <v>8.99</v>
      </c>
      <c r="L2810" t="s">
        <v>1248</v>
      </c>
      <c r="M2810">
        <f t="shared" si="86"/>
        <v>13</v>
      </c>
      <c r="N2810" t="s">
        <v>1123</v>
      </c>
      <c r="O2810" t="s">
        <v>1123</v>
      </c>
      <c r="P2810" t="s">
        <v>25</v>
      </c>
      <c r="Q2810" t="s">
        <v>42</v>
      </c>
      <c r="R2810" t="s">
        <v>43</v>
      </c>
      <c r="S2810" t="s">
        <v>534</v>
      </c>
      <c r="T2810" t="s">
        <v>39</v>
      </c>
      <c r="U2810">
        <v>0.56000000000000005</v>
      </c>
      <c r="V2810" s="1">
        <v>39954</v>
      </c>
      <c r="W2810">
        <f t="shared" si="87"/>
        <v>27.715800000000002</v>
      </c>
    </row>
    <row r="2811" spans="1:23" x14ac:dyDescent="0.2">
      <c r="A2811">
        <v>2810</v>
      </c>
      <c r="B2811">
        <v>20262</v>
      </c>
      <c r="C2811" s="1">
        <v>40173</v>
      </c>
      <c r="D2811" t="s">
        <v>45</v>
      </c>
      <c r="E2811">
        <v>27</v>
      </c>
      <c r="F2811">
        <v>601.1712</v>
      </c>
      <c r="G2811">
        <v>0.02</v>
      </c>
      <c r="H2811" t="s">
        <v>22</v>
      </c>
      <c r="I2811">
        <v>185.04</v>
      </c>
      <c r="J2811">
        <v>22.72</v>
      </c>
      <c r="K2811">
        <v>8.99</v>
      </c>
      <c r="L2811" t="s">
        <v>1438</v>
      </c>
      <c r="M2811">
        <f t="shared" si="86"/>
        <v>17</v>
      </c>
      <c r="N2811" t="s">
        <v>1123</v>
      </c>
      <c r="O2811" t="s">
        <v>1123</v>
      </c>
      <c r="P2811" t="s">
        <v>60</v>
      </c>
      <c r="Q2811" t="s">
        <v>49</v>
      </c>
      <c r="R2811" t="s">
        <v>50</v>
      </c>
      <c r="S2811" t="s">
        <v>315</v>
      </c>
      <c r="T2811" t="s">
        <v>52</v>
      </c>
      <c r="U2811">
        <v>0.44</v>
      </c>
      <c r="V2811" s="1">
        <v>40173</v>
      </c>
      <c r="W2811">
        <f t="shared" si="87"/>
        <v>12.268799999999999</v>
      </c>
    </row>
    <row r="2812" spans="1:23" x14ac:dyDescent="0.2">
      <c r="A2812">
        <v>2811</v>
      </c>
      <c r="B2812">
        <v>20263</v>
      </c>
      <c r="C2812" s="1">
        <v>40131</v>
      </c>
      <c r="D2812" t="s">
        <v>63</v>
      </c>
      <c r="E2812">
        <v>8</v>
      </c>
      <c r="F2812">
        <v>454.32800000000003</v>
      </c>
      <c r="G2812">
        <v>0.05</v>
      </c>
      <c r="H2812" t="s">
        <v>22</v>
      </c>
      <c r="I2812">
        <v>72.513500000000008</v>
      </c>
      <c r="J2812">
        <v>59.78</v>
      </c>
      <c r="K2812">
        <v>10.29</v>
      </c>
      <c r="L2812" t="s">
        <v>283</v>
      </c>
      <c r="M2812">
        <f t="shared" si="86"/>
        <v>11</v>
      </c>
      <c r="N2812" t="s">
        <v>173</v>
      </c>
      <c r="O2812" t="s">
        <v>173</v>
      </c>
      <c r="P2812" t="s">
        <v>25</v>
      </c>
      <c r="Q2812" t="s">
        <v>26</v>
      </c>
      <c r="R2812" t="s">
        <v>37</v>
      </c>
      <c r="S2812" t="s">
        <v>284</v>
      </c>
      <c r="T2812" t="s">
        <v>39</v>
      </c>
      <c r="U2812">
        <v>0.39</v>
      </c>
      <c r="V2812" s="1">
        <v>40132</v>
      </c>
      <c r="W2812">
        <f t="shared" si="87"/>
        <v>23.912000000000003</v>
      </c>
    </row>
    <row r="2813" spans="1:23" x14ac:dyDescent="0.2">
      <c r="A2813">
        <v>2812</v>
      </c>
      <c r="B2813">
        <v>20263</v>
      </c>
      <c r="C2813" s="1">
        <v>40131</v>
      </c>
      <c r="D2813" t="s">
        <v>63</v>
      </c>
      <c r="E2813">
        <v>33</v>
      </c>
      <c r="F2813">
        <v>637.25639999999999</v>
      </c>
      <c r="G2813">
        <v>0.08</v>
      </c>
      <c r="H2813" t="s">
        <v>22</v>
      </c>
      <c r="I2813">
        <v>-76.856999999999999</v>
      </c>
      <c r="J2813">
        <v>20.99</v>
      </c>
      <c r="K2813">
        <v>1.25</v>
      </c>
      <c r="L2813" t="s">
        <v>283</v>
      </c>
      <c r="M2813">
        <f t="shared" si="86"/>
        <v>11</v>
      </c>
      <c r="N2813" t="s">
        <v>173</v>
      </c>
      <c r="O2813" t="s">
        <v>173</v>
      </c>
      <c r="P2813" t="s">
        <v>25</v>
      </c>
      <c r="Q2813" t="s">
        <v>42</v>
      </c>
      <c r="R2813" t="s">
        <v>43</v>
      </c>
      <c r="S2813" t="s">
        <v>285</v>
      </c>
      <c r="T2813" t="s">
        <v>52</v>
      </c>
      <c r="U2813">
        <v>0.83</v>
      </c>
      <c r="V2813" s="1">
        <v>40133</v>
      </c>
      <c r="W2813">
        <f t="shared" si="87"/>
        <v>55.413599999999995</v>
      </c>
    </row>
    <row r="2814" spans="1:23" x14ac:dyDescent="0.2">
      <c r="A2814">
        <v>2813</v>
      </c>
      <c r="B2814">
        <v>20292</v>
      </c>
      <c r="C2814" s="1">
        <v>41221</v>
      </c>
      <c r="D2814" t="s">
        <v>63</v>
      </c>
      <c r="E2814">
        <v>26</v>
      </c>
      <c r="F2814">
        <v>419.07839999999999</v>
      </c>
      <c r="G2814">
        <v>0.08</v>
      </c>
      <c r="H2814" t="s">
        <v>22</v>
      </c>
      <c r="I2814">
        <v>-22.83</v>
      </c>
      <c r="J2814">
        <v>17.52</v>
      </c>
      <c r="K2814">
        <v>8.17</v>
      </c>
      <c r="L2814" t="s">
        <v>1974</v>
      </c>
      <c r="M2814">
        <f t="shared" si="86"/>
        <v>13</v>
      </c>
      <c r="N2814" t="s">
        <v>1905</v>
      </c>
      <c r="O2814" t="s">
        <v>673</v>
      </c>
      <c r="P2814" t="s">
        <v>41</v>
      </c>
      <c r="Q2814" t="s">
        <v>26</v>
      </c>
      <c r="R2814" t="s">
        <v>34</v>
      </c>
      <c r="S2814" t="s">
        <v>1663</v>
      </c>
      <c r="T2814" t="s">
        <v>48</v>
      </c>
      <c r="U2814">
        <v>0.5</v>
      </c>
      <c r="V2814" s="1">
        <v>41221</v>
      </c>
      <c r="W2814">
        <f t="shared" si="87"/>
        <v>36.441600000000001</v>
      </c>
    </row>
    <row r="2815" spans="1:23" x14ac:dyDescent="0.2">
      <c r="A2815">
        <v>2814</v>
      </c>
      <c r="B2815">
        <v>20292</v>
      </c>
      <c r="C2815" s="1">
        <v>41221</v>
      </c>
      <c r="D2815" t="s">
        <v>63</v>
      </c>
      <c r="E2815">
        <v>5</v>
      </c>
      <c r="F2815">
        <v>104.75</v>
      </c>
      <c r="G2815">
        <v>0</v>
      </c>
      <c r="H2815" t="s">
        <v>22</v>
      </c>
      <c r="I2815">
        <v>-70.47</v>
      </c>
      <c r="J2815">
        <v>20.95</v>
      </c>
      <c r="K2815">
        <v>4</v>
      </c>
      <c r="L2815" t="s">
        <v>1974</v>
      </c>
      <c r="M2815">
        <f t="shared" si="86"/>
        <v>13</v>
      </c>
      <c r="N2815" t="s">
        <v>1905</v>
      </c>
      <c r="O2815" t="s">
        <v>673</v>
      </c>
      <c r="P2815" t="s">
        <v>41</v>
      </c>
      <c r="Q2815" t="s">
        <v>42</v>
      </c>
      <c r="R2815" t="s">
        <v>70</v>
      </c>
      <c r="S2815" t="s">
        <v>231</v>
      </c>
      <c r="T2815" t="s">
        <v>39</v>
      </c>
      <c r="U2815">
        <v>0.6</v>
      </c>
      <c r="V2815" s="1">
        <v>41222</v>
      </c>
      <c r="W2815">
        <f t="shared" si="87"/>
        <v>0</v>
      </c>
    </row>
    <row r="2816" spans="1:23" x14ac:dyDescent="0.2">
      <c r="A2816">
        <v>2815</v>
      </c>
      <c r="B2816">
        <v>20322</v>
      </c>
      <c r="C2816" s="1">
        <v>39992</v>
      </c>
      <c r="D2816" t="s">
        <v>78</v>
      </c>
      <c r="E2816">
        <v>46</v>
      </c>
      <c r="F2816">
        <v>154.79920000000001</v>
      </c>
      <c r="G2816">
        <v>0.06</v>
      </c>
      <c r="H2816" t="s">
        <v>22</v>
      </c>
      <c r="I2816">
        <v>-183.35599999999999</v>
      </c>
      <c r="J2816">
        <v>3.58</v>
      </c>
      <c r="K2816">
        <v>5.47</v>
      </c>
      <c r="L2816" t="s">
        <v>753</v>
      </c>
      <c r="M2816">
        <f t="shared" si="86"/>
        <v>11</v>
      </c>
      <c r="N2816" t="s">
        <v>703</v>
      </c>
      <c r="O2816" t="s">
        <v>704</v>
      </c>
      <c r="P2816" t="s">
        <v>60</v>
      </c>
      <c r="Q2816" t="s">
        <v>26</v>
      </c>
      <c r="R2816" t="s">
        <v>37</v>
      </c>
      <c r="S2816" t="s">
        <v>462</v>
      </c>
      <c r="T2816" t="s">
        <v>39</v>
      </c>
      <c r="U2816">
        <v>0.37</v>
      </c>
      <c r="V2816" s="1">
        <v>39994</v>
      </c>
      <c r="W2816">
        <f t="shared" si="87"/>
        <v>9.8808000000000007</v>
      </c>
    </row>
    <row r="2817" spans="1:23" x14ac:dyDescent="0.2">
      <c r="A2817">
        <v>2816</v>
      </c>
      <c r="B2817">
        <v>20322</v>
      </c>
      <c r="C2817" s="1">
        <v>39992</v>
      </c>
      <c r="D2817" t="s">
        <v>78</v>
      </c>
      <c r="E2817">
        <v>46</v>
      </c>
      <c r="F2817">
        <v>4227.0227999999997</v>
      </c>
      <c r="G2817">
        <v>0.09</v>
      </c>
      <c r="H2817" t="s">
        <v>31</v>
      </c>
      <c r="I2817">
        <v>-129.53</v>
      </c>
      <c r="J2817">
        <v>100.98</v>
      </c>
      <c r="K2817">
        <v>35.840000000000003</v>
      </c>
      <c r="L2817" t="s">
        <v>753</v>
      </c>
      <c r="M2817">
        <f t="shared" si="86"/>
        <v>11</v>
      </c>
      <c r="N2817" t="s">
        <v>703</v>
      </c>
      <c r="O2817" t="s">
        <v>704</v>
      </c>
      <c r="P2817" t="s">
        <v>60</v>
      </c>
      <c r="Q2817" t="s">
        <v>49</v>
      </c>
      <c r="R2817" t="s">
        <v>80</v>
      </c>
      <c r="S2817" t="s">
        <v>705</v>
      </c>
      <c r="T2817" t="s">
        <v>82</v>
      </c>
      <c r="U2817">
        <v>0.62</v>
      </c>
      <c r="V2817" s="1">
        <v>39992</v>
      </c>
      <c r="W2817">
        <f t="shared" si="87"/>
        <v>418.05719999999997</v>
      </c>
    </row>
    <row r="2818" spans="1:23" x14ac:dyDescent="0.2">
      <c r="A2818">
        <v>2817</v>
      </c>
      <c r="B2818">
        <v>20322</v>
      </c>
      <c r="C2818" s="1">
        <v>39992</v>
      </c>
      <c r="D2818" t="s">
        <v>78</v>
      </c>
      <c r="E2818">
        <v>15</v>
      </c>
      <c r="F2818">
        <v>78.03</v>
      </c>
      <c r="G2818">
        <v>0.1</v>
      </c>
      <c r="H2818" t="s">
        <v>22</v>
      </c>
      <c r="I2818">
        <v>-72.28</v>
      </c>
      <c r="J2818">
        <v>5.78</v>
      </c>
      <c r="K2818">
        <v>7.96</v>
      </c>
      <c r="L2818" t="s">
        <v>753</v>
      </c>
      <c r="M2818">
        <f t="shared" si="86"/>
        <v>11</v>
      </c>
      <c r="N2818" t="s">
        <v>703</v>
      </c>
      <c r="O2818" t="s">
        <v>704</v>
      </c>
      <c r="P2818" t="s">
        <v>60</v>
      </c>
      <c r="Q2818" t="s">
        <v>26</v>
      </c>
      <c r="R2818" t="s">
        <v>61</v>
      </c>
      <c r="S2818" t="s">
        <v>754</v>
      </c>
      <c r="T2818" t="s">
        <v>39</v>
      </c>
      <c r="U2818">
        <v>0.36</v>
      </c>
      <c r="V2818" s="1">
        <v>39992</v>
      </c>
      <c r="W2818">
        <f t="shared" si="87"/>
        <v>8.67</v>
      </c>
    </row>
    <row r="2819" spans="1:23" x14ac:dyDescent="0.2">
      <c r="A2819">
        <v>2818</v>
      </c>
      <c r="B2819">
        <v>20325</v>
      </c>
      <c r="C2819" s="1">
        <v>40362</v>
      </c>
      <c r="D2819" t="s">
        <v>78</v>
      </c>
      <c r="E2819">
        <v>35</v>
      </c>
      <c r="F2819">
        <v>3947.6709999999998</v>
      </c>
      <c r="G2819">
        <v>0.06</v>
      </c>
      <c r="H2819" t="s">
        <v>31</v>
      </c>
      <c r="I2819">
        <v>-34.304099999999998</v>
      </c>
      <c r="J2819">
        <v>119.99</v>
      </c>
      <c r="K2819">
        <v>56.14</v>
      </c>
      <c r="L2819" t="s">
        <v>1506</v>
      </c>
      <c r="M2819">
        <f t="shared" ref="M2819:M2882" si="88">LEN(L2819)</f>
        <v>14</v>
      </c>
      <c r="N2819" t="s">
        <v>2012</v>
      </c>
      <c r="O2819" t="s">
        <v>2012</v>
      </c>
      <c r="P2819" t="s">
        <v>25</v>
      </c>
      <c r="Q2819" t="s">
        <v>42</v>
      </c>
      <c r="R2819" t="s">
        <v>210</v>
      </c>
      <c r="S2819" t="s">
        <v>950</v>
      </c>
      <c r="T2819" t="s">
        <v>82</v>
      </c>
      <c r="U2819">
        <v>0.39</v>
      </c>
      <c r="V2819" s="1">
        <v>40364</v>
      </c>
      <c r="W2819">
        <f t="shared" ref="W2819:W2882" si="89">(J2819*E2819)*G2819</f>
        <v>251.97899999999996</v>
      </c>
    </row>
    <row r="2820" spans="1:23" x14ac:dyDescent="0.2">
      <c r="A2820">
        <v>2819</v>
      </c>
      <c r="B2820">
        <v>20325</v>
      </c>
      <c r="C2820" s="1">
        <v>40362</v>
      </c>
      <c r="D2820" t="s">
        <v>78</v>
      </c>
      <c r="E2820">
        <v>24</v>
      </c>
      <c r="F2820">
        <v>815.79599999999994</v>
      </c>
      <c r="G2820">
        <v>7.0000000000000007E-2</v>
      </c>
      <c r="H2820" t="s">
        <v>22</v>
      </c>
      <c r="I2820">
        <v>104.37</v>
      </c>
      <c r="J2820">
        <v>36.549999999999997</v>
      </c>
      <c r="K2820">
        <v>13.89</v>
      </c>
      <c r="L2820" t="s">
        <v>1506</v>
      </c>
      <c r="M2820">
        <f t="shared" si="88"/>
        <v>14</v>
      </c>
      <c r="N2820" t="s">
        <v>2012</v>
      </c>
      <c r="O2820" t="s">
        <v>2012</v>
      </c>
      <c r="P2820" t="s">
        <v>25</v>
      </c>
      <c r="Q2820" t="s">
        <v>26</v>
      </c>
      <c r="R2820" t="s">
        <v>95</v>
      </c>
      <c r="S2820" t="s">
        <v>290</v>
      </c>
      <c r="T2820" t="s">
        <v>68</v>
      </c>
      <c r="U2820">
        <v>0.41</v>
      </c>
      <c r="V2820" s="1">
        <v>40365</v>
      </c>
      <c r="W2820">
        <f t="shared" si="89"/>
        <v>61.404000000000003</v>
      </c>
    </row>
    <row r="2821" spans="1:23" x14ac:dyDescent="0.2">
      <c r="A2821">
        <v>2820</v>
      </c>
      <c r="B2821">
        <v>20354</v>
      </c>
      <c r="C2821" s="1">
        <v>41171</v>
      </c>
      <c r="D2821" t="s">
        <v>78</v>
      </c>
      <c r="E2821">
        <v>24</v>
      </c>
      <c r="F2821">
        <v>74.087999999999994</v>
      </c>
      <c r="G2821">
        <v>0.02</v>
      </c>
      <c r="H2821" t="s">
        <v>22</v>
      </c>
      <c r="I2821">
        <v>30.03</v>
      </c>
      <c r="J2821">
        <v>3.15</v>
      </c>
      <c r="K2821">
        <v>0.49</v>
      </c>
      <c r="L2821" t="s">
        <v>657</v>
      </c>
      <c r="M2821">
        <f t="shared" si="88"/>
        <v>16</v>
      </c>
      <c r="N2821" t="s">
        <v>1595</v>
      </c>
      <c r="O2821" t="s">
        <v>1595</v>
      </c>
      <c r="P2821" t="s">
        <v>41</v>
      </c>
      <c r="Q2821" t="s">
        <v>26</v>
      </c>
      <c r="R2821" t="s">
        <v>88</v>
      </c>
      <c r="S2821" t="s">
        <v>1234</v>
      </c>
      <c r="T2821" t="s">
        <v>39</v>
      </c>
      <c r="U2821">
        <v>0.37</v>
      </c>
      <c r="V2821" s="1">
        <v>41173</v>
      </c>
      <c r="W2821">
        <f t="shared" si="89"/>
        <v>1.512</v>
      </c>
    </row>
    <row r="2822" spans="1:23" x14ac:dyDescent="0.2">
      <c r="A2822">
        <v>2821</v>
      </c>
      <c r="B2822">
        <v>20384</v>
      </c>
      <c r="C2822" s="1">
        <v>40841</v>
      </c>
      <c r="D2822" t="s">
        <v>21</v>
      </c>
      <c r="E2822">
        <v>30</v>
      </c>
      <c r="F2822">
        <v>387.22799999999995</v>
      </c>
      <c r="G2822">
        <v>0.08</v>
      </c>
      <c r="H2822" t="s">
        <v>22</v>
      </c>
      <c r="I2822">
        <v>-148.26</v>
      </c>
      <c r="J2822">
        <v>14.03</v>
      </c>
      <c r="K2822">
        <v>9.3699999999999992</v>
      </c>
      <c r="L2822" t="s">
        <v>1694</v>
      </c>
      <c r="M2822">
        <f t="shared" si="88"/>
        <v>12</v>
      </c>
      <c r="N2822" t="s">
        <v>1595</v>
      </c>
      <c r="O2822" t="s">
        <v>1595</v>
      </c>
      <c r="P2822" t="s">
        <v>41</v>
      </c>
      <c r="Q2822" t="s">
        <v>26</v>
      </c>
      <c r="R2822" t="s">
        <v>27</v>
      </c>
      <c r="S2822" t="s">
        <v>733</v>
      </c>
      <c r="T2822" t="s">
        <v>39</v>
      </c>
      <c r="U2822">
        <v>0.56000000000000005</v>
      </c>
      <c r="V2822" s="1">
        <v>40848</v>
      </c>
      <c r="W2822">
        <f t="shared" si="89"/>
        <v>33.671999999999997</v>
      </c>
    </row>
    <row r="2823" spans="1:23" x14ac:dyDescent="0.2">
      <c r="A2823">
        <v>2822</v>
      </c>
      <c r="B2823">
        <v>20384</v>
      </c>
      <c r="C2823" s="1">
        <v>40841</v>
      </c>
      <c r="D2823" t="s">
        <v>21</v>
      </c>
      <c r="E2823">
        <v>32</v>
      </c>
      <c r="F2823">
        <v>6531.0720000000001</v>
      </c>
      <c r="G2823">
        <v>0.04</v>
      </c>
      <c r="H2823" t="s">
        <v>31</v>
      </c>
      <c r="I2823">
        <v>-513.79042000000004</v>
      </c>
      <c r="J2823">
        <v>212.6</v>
      </c>
      <c r="K2823">
        <v>110.2</v>
      </c>
      <c r="L2823" t="s">
        <v>1694</v>
      </c>
      <c r="M2823">
        <f t="shared" si="88"/>
        <v>12</v>
      </c>
      <c r="N2823" t="s">
        <v>1595</v>
      </c>
      <c r="O2823" t="s">
        <v>1595</v>
      </c>
      <c r="P2823" t="s">
        <v>41</v>
      </c>
      <c r="Q2823" t="s">
        <v>49</v>
      </c>
      <c r="R2823" t="s">
        <v>83</v>
      </c>
      <c r="S2823" t="s">
        <v>984</v>
      </c>
      <c r="T2823" t="s">
        <v>82</v>
      </c>
      <c r="U2823">
        <v>0.73</v>
      </c>
      <c r="V2823" s="1">
        <v>40845</v>
      </c>
      <c r="W2823">
        <f t="shared" si="89"/>
        <v>272.12799999999999</v>
      </c>
    </row>
    <row r="2824" spans="1:23" x14ac:dyDescent="0.2">
      <c r="A2824">
        <v>2823</v>
      </c>
      <c r="B2824">
        <v>20386</v>
      </c>
      <c r="C2824" s="1">
        <v>40236</v>
      </c>
      <c r="D2824" t="s">
        <v>78</v>
      </c>
      <c r="E2824">
        <v>35</v>
      </c>
      <c r="F2824">
        <v>40.131</v>
      </c>
      <c r="G2824">
        <v>0.09</v>
      </c>
      <c r="H2824" t="s">
        <v>22</v>
      </c>
      <c r="I2824">
        <v>-21.51</v>
      </c>
      <c r="J2824">
        <v>1.26</v>
      </c>
      <c r="K2824">
        <v>0.7</v>
      </c>
      <c r="L2824" t="s">
        <v>1032</v>
      </c>
      <c r="M2824">
        <f t="shared" si="88"/>
        <v>12</v>
      </c>
      <c r="N2824" t="s">
        <v>974</v>
      </c>
      <c r="O2824" t="s">
        <v>512</v>
      </c>
      <c r="P2824" t="s">
        <v>41</v>
      </c>
      <c r="Q2824" t="s">
        <v>26</v>
      </c>
      <c r="R2824" t="s">
        <v>66</v>
      </c>
      <c r="S2824" t="s">
        <v>351</v>
      </c>
      <c r="T2824" t="s">
        <v>68</v>
      </c>
      <c r="U2824">
        <v>0.81</v>
      </c>
      <c r="V2824" s="1">
        <v>40236</v>
      </c>
      <c r="W2824">
        <f t="shared" si="89"/>
        <v>3.9689999999999999</v>
      </c>
    </row>
    <row r="2825" spans="1:23" x14ac:dyDescent="0.2">
      <c r="A2825">
        <v>2824</v>
      </c>
      <c r="B2825">
        <v>20389</v>
      </c>
      <c r="C2825" s="1">
        <v>40036</v>
      </c>
      <c r="D2825" t="s">
        <v>30</v>
      </c>
      <c r="E2825">
        <v>31</v>
      </c>
      <c r="F2825">
        <v>7362.2458000000006</v>
      </c>
      <c r="G2825">
        <v>0.09</v>
      </c>
      <c r="H2825" t="s">
        <v>31</v>
      </c>
      <c r="I2825">
        <v>883.29</v>
      </c>
      <c r="J2825">
        <v>260.98</v>
      </c>
      <c r="K2825">
        <v>41.91</v>
      </c>
      <c r="L2825" t="s">
        <v>880</v>
      </c>
      <c r="M2825">
        <f t="shared" si="88"/>
        <v>9</v>
      </c>
      <c r="N2825" t="s">
        <v>703</v>
      </c>
      <c r="O2825" t="s">
        <v>704</v>
      </c>
      <c r="P2825" t="s">
        <v>41</v>
      </c>
      <c r="Q2825" t="s">
        <v>49</v>
      </c>
      <c r="R2825" t="s">
        <v>80</v>
      </c>
      <c r="S2825" t="s">
        <v>365</v>
      </c>
      <c r="T2825" t="s">
        <v>82</v>
      </c>
      <c r="U2825">
        <v>0.59</v>
      </c>
      <c r="V2825" s="1">
        <v>40038</v>
      </c>
      <c r="W2825">
        <f t="shared" si="89"/>
        <v>728.13420000000008</v>
      </c>
    </row>
    <row r="2826" spans="1:23" x14ac:dyDescent="0.2">
      <c r="A2826">
        <v>2825</v>
      </c>
      <c r="B2826">
        <v>20389</v>
      </c>
      <c r="C2826" s="1">
        <v>40036</v>
      </c>
      <c r="D2826" t="s">
        <v>30</v>
      </c>
      <c r="E2826">
        <v>24</v>
      </c>
      <c r="F2826">
        <v>249.95519999999999</v>
      </c>
      <c r="G2826">
        <v>0.01</v>
      </c>
      <c r="H2826" t="s">
        <v>22</v>
      </c>
      <c r="I2826">
        <v>-30.42</v>
      </c>
      <c r="J2826">
        <v>10.52</v>
      </c>
      <c r="K2826">
        <v>7.94</v>
      </c>
      <c r="L2826" t="s">
        <v>880</v>
      </c>
      <c r="M2826">
        <f t="shared" si="88"/>
        <v>9</v>
      </c>
      <c r="N2826" t="s">
        <v>703</v>
      </c>
      <c r="O2826" t="s">
        <v>704</v>
      </c>
      <c r="P2826" t="s">
        <v>41</v>
      </c>
      <c r="Q2826" t="s">
        <v>49</v>
      </c>
      <c r="R2826" t="s">
        <v>50</v>
      </c>
      <c r="S2826" t="s">
        <v>928</v>
      </c>
      <c r="T2826" t="s">
        <v>52</v>
      </c>
      <c r="U2826">
        <v>0.52</v>
      </c>
      <c r="V2826" s="1">
        <v>40038</v>
      </c>
      <c r="W2826">
        <f t="shared" si="89"/>
        <v>2.5247999999999999</v>
      </c>
    </row>
    <row r="2827" spans="1:23" x14ac:dyDescent="0.2">
      <c r="A2827">
        <v>2826</v>
      </c>
      <c r="B2827">
        <v>20389</v>
      </c>
      <c r="C2827" s="1">
        <v>40036</v>
      </c>
      <c r="D2827" t="s">
        <v>30</v>
      </c>
      <c r="E2827">
        <v>30</v>
      </c>
      <c r="F2827">
        <v>175.81200000000001</v>
      </c>
      <c r="G2827">
        <v>0.02</v>
      </c>
      <c r="H2827" t="s">
        <v>56</v>
      </c>
      <c r="I2827">
        <v>-107.37</v>
      </c>
      <c r="J2827">
        <v>5.98</v>
      </c>
      <c r="K2827">
        <v>7.5</v>
      </c>
      <c r="L2827" t="s">
        <v>880</v>
      </c>
      <c r="M2827">
        <f t="shared" si="88"/>
        <v>9</v>
      </c>
      <c r="N2827" t="s">
        <v>703</v>
      </c>
      <c r="O2827" t="s">
        <v>704</v>
      </c>
      <c r="P2827" t="s">
        <v>41</v>
      </c>
      <c r="Q2827" t="s">
        <v>26</v>
      </c>
      <c r="R2827" t="s">
        <v>61</v>
      </c>
      <c r="S2827" t="s">
        <v>579</v>
      </c>
      <c r="T2827" t="s">
        <v>39</v>
      </c>
      <c r="U2827">
        <v>0.4</v>
      </c>
      <c r="V2827" s="1">
        <v>40038</v>
      </c>
      <c r="W2827">
        <f t="shared" si="89"/>
        <v>3.5880000000000001</v>
      </c>
    </row>
    <row r="2828" spans="1:23" x14ac:dyDescent="0.2">
      <c r="A2828">
        <v>2827</v>
      </c>
      <c r="B2828">
        <v>20390</v>
      </c>
      <c r="C2828" s="1">
        <v>40056</v>
      </c>
      <c r="D2828" t="s">
        <v>45</v>
      </c>
      <c r="E2828">
        <v>35</v>
      </c>
      <c r="F2828">
        <v>1163.085</v>
      </c>
      <c r="G2828">
        <v>0.05</v>
      </c>
      <c r="H2828" t="s">
        <v>56</v>
      </c>
      <c r="I2828">
        <v>-62.82</v>
      </c>
      <c r="J2828">
        <v>34.979999999999997</v>
      </c>
      <c r="K2828">
        <v>7.53</v>
      </c>
      <c r="L2828" t="s">
        <v>1731</v>
      </c>
      <c r="M2828">
        <f t="shared" si="88"/>
        <v>15</v>
      </c>
      <c r="N2828" t="s">
        <v>1123</v>
      </c>
      <c r="O2828" t="s">
        <v>1123</v>
      </c>
      <c r="P2828" t="s">
        <v>60</v>
      </c>
      <c r="Q2828" t="s">
        <v>42</v>
      </c>
      <c r="R2828" t="s">
        <v>70</v>
      </c>
      <c r="S2828" t="s">
        <v>1153</v>
      </c>
      <c r="T2828" t="s">
        <v>39</v>
      </c>
      <c r="U2828">
        <v>0.76</v>
      </c>
      <c r="V2828" s="1">
        <v>40059</v>
      </c>
      <c r="W2828">
        <f t="shared" si="89"/>
        <v>61.215000000000003</v>
      </c>
    </row>
    <row r="2829" spans="1:23" x14ac:dyDescent="0.2">
      <c r="A2829">
        <v>2828</v>
      </c>
      <c r="B2829">
        <v>20390</v>
      </c>
      <c r="C2829" s="1">
        <v>40056</v>
      </c>
      <c r="D2829" t="s">
        <v>45</v>
      </c>
      <c r="E2829">
        <v>17</v>
      </c>
      <c r="F2829">
        <v>53.38</v>
      </c>
      <c r="G2829">
        <v>0</v>
      </c>
      <c r="H2829" t="s">
        <v>22</v>
      </c>
      <c r="I2829">
        <v>-25.26</v>
      </c>
      <c r="J2829">
        <v>3.14</v>
      </c>
      <c r="K2829">
        <v>1.92</v>
      </c>
      <c r="L2829" t="s">
        <v>1731</v>
      </c>
      <c r="M2829">
        <f t="shared" si="88"/>
        <v>15</v>
      </c>
      <c r="N2829" t="s">
        <v>1123</v>
      </c>
      <c r="O2829" t="s">
        <v>1123</v>
      </c>
      <c r="P2829" t="s">
        <v>60</v>
      </c>
      <c r="Q2829" t="s">
        <v>26</v>
      </c>
      <c r="R2829" t="s">
        <v>150</v>
      </c>
      <c r="S2829" t="s">
        <v>699</v>
      </c>
      <c r="T2829" t="s">
        <v>68</v>
      </c>
      <c r="U2829">
        <v>0.84</v>
      </c>
      <c r="V2829" s="1">
        <v>40058</v>
      </c>
      <c r="W2829">
        <f t="shared" si="89"/>
        <v>0</v>
      </c>
    </row>
    <row r="2830" spans="1:23" x14ac:dyDescent="0.2">
      <c r="A2830">
        <v>2829</v>
      </c>
      <c r="B2830">
        <v>20422</v>
      </c>
      <c r="C2830" s="1">
        <v>39839</v>
      </c>
      <c r="D2830" t="s">
        <v>30</v>
      </c>
      <c r="E2830">
        <v>5</v>
      </c>
      <c r="F2830">
        <v>14.3055</v>
      </c>
      <c r="G2830">
        <v>0.01</v>
      </c>
      <c r="H2830" t="s">
        <v>22</v>
      </c>
      <c r="I2830">
        <v>1.61</v>
      </c>
      <c r="J2830">
        <v>2.89</v>
      </c>
      <c r="K2830">
        <v>0.5</v>
      </c>
      <c r="L2830" t="s">
        <v>730</v>
      </c>
      <c r="M2830">
        <f t="shared" si="88"/>
        <v>9</v>
      </c>
      <c r="N2830" t="s">
        <v>703</v>
      </c>
      <c r="O2830" t="s">
        <v>704</v>
      </c>
      <c r="P2830" t="s">
        <v>33</v>
      </c>
      <c r="Q2830" t="s">
        <v>26</v>
      </c>
      <c r="R2830" t="s">
        <v>88</v>
      </c>
      <c r="S2830" t="s">
        <v>474</v>
      </c>
      <c r="T2830" t="s">
        <v>39</v>
      </c>
      <c r="U2830">
        <v>0.38</v>
      </c>
      <c r="V2830" s="1">
        <v>39841</v>
      </c>
      <c r="W2830">
        <f t="shared" si="89"/>
        <v>0.14450000000000002</v>
      </c>
    </row>
    <row r="2831" spans="1:23" x14ac:dyDescent="0.2">
      <c r="A2831">
        <v>2830</v>
      </c>
      <c r="B2831">
        <v>20422</v>
      </c>
      <c r="C2831" s="1">
        <v>39839</v>
      </c>
      <c r="D2831" t="s">
        <v>30</v>
      </c>
      <c r="E2831">
        <v>30</v>
      </c>
      <c r="F2831">
        <v>417.29399999999998</v>
      </c>
      <c r="G2831">
        <v>0.03</v>
      </c>
      <c r="H2831" t="s">
        <v>22</v>
      </c>
      <c r="I2831">
        <v>115.21</v>
      </c>
      <c r="J2831">
        <v>14.34</v>
      </c>
      <c r="K2831">
        <v>5</v>
      </c>
      <c r="L2831" t="s">
        <v>730</v>
      </c>
      <c r="M2831">
        <f t="shared" si="88"/>
        <v>9</v>
      </c>
      <c r="N2831" t="s">
        <v>703</v>
      </c>
      <c r="O2831" t="s">
        <v>704</v>
      </c>
      <c r="P2831" t="s">
        <v>33</v>
      </c>
      <c r="Q2831" t="s">
        <v>49</v>
      </c>
      <c r="R2831" t="s">
        <v>50</v>
      </c>
      <c r="S2831" t="s">
        <v>706</v>
      </c>
      <c r="T2831" t="s">
        <v>52</v>
      </c>
      <c r="U2831">
        <v>0.49</v>
      </c>
      <c r="V2831" s="1">
        <v>39840</v>
      </c>
      <c r="W2831">
        <f t="shared" si="89"/>
        <v>12.905999999999999</v>
      </c>
    </row>
    <row r="2832" spans="1:23" x14ac:dyDescent="0.2">
      <c r="A2832">
        <v>2831</v>
      </c>
      <c r="B2832">
        <v>20448</v>
      </c>
      <c r="C2832" s="1">
        <v>40757</v>
      </c>
      <c r="D2832" t="s">
        <v>78</v>
      </c>
      <c r="E2832">
        <v>23</v>
      </c>
      <c r="F2832">
        <v>83.172600000000003</v>
      </c>
      <c r="G2832">
        <v>0.02</v>
      </c>
      <c r="H2832" t="s">
        <v>56</v>
      </c>
      <c r="I2832">
        <v>6.84</v>
      </c>
      <c r="J2832">
        <v>3.69</v>
      </c>
      <c r="K2832">
        <v>2.5</v>
      </c>
      <c r="L2832" t="s">
        <v>755</v>
      </c>
      <c r="M2832">
        <f t="shared" si="88"/>
        <v>10</v>
      </c>
      <c r="N2832" t="s">
        <v>703</v>
      </c>
      <c r="O2832" t="s">
        <v>704</v>
      </c>
      <c r="P2832" t="s">
        <v>41</v>
      </c>
      <c r="Q2832" t="s">
        <v>26</v>
      </c>
      <c r="R2832" t="s">
        <v>76</v>
      </c>
      <c r="S2832" t="s">
        <v>647</v>
      </c>
      <c r="T2832" t="s">
        <v>39</v>
      </c>
      <c r="U2832">
        <v>0.39</v>
      </c>
      <c r="V2832" s="1">
        <v>40758</v>
      </c>
      <c r="W2832">
        <f t="shared" si="89"/>
        <v>1.6974</v>
      </c>
    </row>
    <row r="2833" spans="1:23" x14ac:dyDescent="0.2">
      <c r="A2833">
        <v>2832</v>
      </c>
      <c r="B2833">
        <v>20449</v>
      </c>
      <c r="C2833" s="1">
        <v>40181</v>
      </c>
      <c r="D2833" t="s">
        <v>63</v>
      </c>
      <c r="E2833">
        <v>19</v>
      </c>
      <c r="F2833">
        <v>1150.4879999999998</v>
      </c>
      <c r="G2833">
        <v>0.1</v>
      </c>
      <c r="H2833" t="s">
        <v>22</v>
      </c>
      <c r="I2833">
        <v>162.18</v>
      </c>
      <c r="J2833">
        <v>67.28</v>
      </c>
      <c r="K2833">
        <v>19.989999999999998</v>
      </c>
      <c r="L2833" t="s">
        <v>1472</v>
      </c>
      <c r="M2833">
        <f t="shared" si="88"/>
        <v>10</v>
      </c>
      <c r="N2833" t="s">
        <v>1453</v>
      </c>
      <c r="O2833" t="s">
        <v>512</v>
      </c>
      <c r="P2833" t="s">
        <v>25</v>
      </c>
      <c r="Q2833" t="s">
        <v>26</v>
      </c>
      <c r="R2833" t="s">
        <v>37</v>
      </c>
      <c r="S2833" t="s">
        <v>637</v>
      </c>
      <c r="T2833" t="s">
        <v>39</v>
      </c>
      <c r="U2833">
        <v>0.4</v>
      </c>
      <c r="V2833" s="1">
        <v>40182</v>
      </c>
      <c r="W2833">
        <f t="shared" si="89"/>
        <v>127.83199999999999</v>
      </c>
    </row>
    <row r="2834" spans="1:23" x14ac:dyDescent="0.2">
      <c r="A2834">
        <v>2833</v>
      </c>
      <c r="B2834">
        <v>20450</v>
      </c>
      <c r="C2834" s="1">
        <v>41250</v>
      </c>
      <c r="D2834" t="s">
        <v>78</v>
      </c>
      <c r="E2834">
        <v>26</v>
      </c>
      <c r="F2834">
        <v>6549.886199999999</v>
      </c>
      <c r="G2834">
        <v>0.03</v>
      </c>
      <c r="H2834" t="s">
        <v>31</v>
      </c>
      <c r="I2834">
        <v>506.71</v>
      </c>
      <c r="J2834">
        <v>259.70999999999998</v>
      </c>
      <c r="K2834">
        <v>66.67</v>
      </c>
      <c r="L2834" t="s">
        <v>1841</v>
      </c>
      <c r="M2834">
        <f t="shared" si="88"/>
        <v>10</v>
      </c>
      <c r="N2834" t="s">
        <v>2012</v>
      </c>
      <c r="O2834" t="s">
        <v>2012</v>
      </c>
      <c r="P2834" t="s">
        <v>60</v>
      </c>
      <c r="Q2834" t="s">
        <v>49</v>
      </c>
      <c r="R2834" t="s">
        <v>83</v>
      </c>
      <c r="S2834" t="s">
        <v>510</v>
      </c>
      <c r="T2834" t="s">
        <v>82</v>
      </c>
      <c r="U2834">
        <v>0.61</v>
      </c>
      <c r="V2834" s="1">
        <v>41253</v>
      </c>
      <c r="W2834">
        <f t="shared" si="89"/>
        <v>202.57379999999998</v>
      </c>
    </row>
    <row r="2835" spans="1:23" x14ac:dyDescent="0.2">
      <c r="A2835">
        <v>2834</v>
      </c>
      <c r="B2835">
        <v>20451</v>
      </c>
      <c r="C2835" s="1">
        <v>41054</v>
      </c>
      <c r="D2835" t="s">
        <v>78</v>
      </c>
      <c r="E2835">
        <v>6</v>
      </c>
      <c r="F2835">
        <v>48.33</v>
      </c>
      <c r="G2835">
        <v>0.1</v>
      </c>
      <c r="H2835" t="s">
        <v>22</v>
      </c>
      <c r="I2835">
        <v>2.82</v>
      </c>
      <c r="J2835">
        <v>8.9499999999999993</v>
      </c>
      <c r="K2835">
        <v>2.0099999999999998</v>
      </c>
      <c r="L2835" t="s">
        <v>1736</v>
      </c>
      <c r="M2835">
        <f t="shared" si="88"/>
        <v>13</v>
      </c>
      <c r="N2835" t="s">
        <v>1123</v>
      </c>
      <c r="O2835" t="s">
        <v>1123</v>
      </c>
      <c r="P2835" t="s">
        <v>41</v>
      </c>
      <c r="Q2835" t="s">
        <v>26</v>
      </c>
      <c r="R2835" t="s">
        <v>61</v>
      </c>
      <c r="S2835" t="s">
        <v>640</v>
      </c>
      <c r="T2835" t="s">
        <v>68</v>
      </c>
      <c r="U2835">
        <v>0.39</v>
      </c>
      <c r="V2835" s="1">
        <v>41056</v>
      </c>
      <c r="W2835">
        <f t="shared" si="89"/>
        <v>5.37</v>
      </c>
    </row>
    <row r="2836" spans="1:23" x14ac:dyDescent="0.2">
      <c r="A2836">
        <v>2835</v>
      </c>
      <c r="B2836">
        <v>20451</v>
      </c>
      <c r="C2836" s="1">
        <v>41054</v>
      </c>
      <c r="D2836" t="s">
        <v>78</v>
      </c>
      <c r="E2836">
        <v>33</v>
      </c>
      <c r="F2836">
        <v>1751.5871999999999</v>
      </c>
      <c r="G2836">
        <v>0.04</v>
      </c>
      <c r="H2836" t="s">
        <v>22</v>
      </c>
      <c r="I2836">
        <v>454.49</v>
      </c>
      <c r="J2836">
        <v>55.29</v>
      </c>
      <c r="K2836">
        <v>5.08</v>
      </c>
      <c r="L2836" t="s">
        <v>1736</v>
      </c>
      <c r="M2836">
        <f t="shared" si="88"/>
        <v>13</v>
      </c>
      <c r="N2836" t="s">
        <v>1123</v>
      </c>
      <c r="O2836" t="s">
        <v>1123</v>
      </c>
      <c r="P2836" t="s">
        <v>41</v>
      </c>
      <c r="Q2836" t="s">
        <v>26</v>
      </c>
      <c r="R2836" t="s">
        <v>27</v>
      </c>
      <c r="S2836" t="s">
        <v>294</v>
      </c>
      <c r="T2836" t="s">
        <v>39</v>
      </c>
      <c r="U2836">
        <v>0.59</v>
      </c>
      <c r="V2836" s="1">
        <v>41056</v>
      </c>
      <c r="W2836">
        <f t="shared" si="89"/>
        <v>72.982799999999997</v>
      </c>
    </row>
    <row r="2837" spans="1:23" x14ac:dyDescent="0.2">
      <c r="A2837">
        <v>2836</v>
      </c>
      <c r="B2837">
        <v>20451</v>
      </c>
      <c r="C2837" s="1">
        <v>41054</v>
      </c>
      <c r="D2837" t="s">
        <v>78</v>
      </c>
      <c r="E2837">
        <v>17</v>
      </c>
      <c r="F2837">
        <v>8429.9940000000006</v>
      </c>
      <c r="G2837">
        <v>0.1</v>
      </c>
      <c r="H2837" t="s">
        <v>31</v>
      </c>
      <c r="I2837">
        <v>-1331.5533660000001</v>
      </c>
      <c r="J2837">
        <v>550.98</v>
      </c>
      <c r="K2837">
        <v>45.7</v>
      </c>
      <c r="L2837" t="s">
        <v>1736</v>
      </c>
      <c r="M2837">
        <f t="shared" si="88"/>
        <v>13</v>
      </c>
      <c r="N2837" t="s">
        <v>1123</v>
      </c>
      <c r="O2837" t="s">
        <v>1123</v>
      </c>
      <c r="P2837" t="s">
        <v>41</v>
      </c>
      <c r="Q2837" t="s">
        <v>49</v>
      </c>
      <c r="R2837" t="s">
        <v>83</v>
      </c>
      <c r="S2837" t="s">
        <v>1557</v>
      </c>
      <c r="T2837" t="s">
        <v>82</v>
      </c>
      <c r="U2837">
        <v>0.71</v>
      </c>
      <c r="V2837" s="1">
        <v>41056</v>
      </c>
      <c r="W2837">
        <f t="shared" si="89"/>
        <v>936.66600000000005</v>
      </c>
    </row>
    <row r="2838" spans="1:23" x14ac:dyDescent="0.2">
      <c r="A2838">
        <v>2837</v>
      </c>
      <c r="B2838">
        <v>20453</v>
      </c>
      <c r="C2838" s="1">
        <v>40612</v>
      </c>
      <c r="D2838" t="s">
        <v>63</v>
      </c>
      <c r="E2838">
        <v>23</v>
      </c>
      <c r="F2838">
        <v>411.3297</v>
      </c>
      <c r="G2838">
        <v>7.0000000000000007E-2</v>
      </c>
      <c r="H2838" t="s">
        <v>22</v>
      </c>
      <c r="I2838">
        <v>152.79</v>
      </c>
      <c r="J2838">
        <v>19.23</v>
      </c>
      <c r="K2838">
        <v>6.15</v>
      </c>
      <c r="L2838" t="s">
        <v>1313</v>
      </c>
      <c r="M2838">
        <f t="shared" si="88"/>
        <v>15</v>
      </c>
      <c r="N2838" t="s">
        <v>1123</v>
      </c>
      <c r="O2838" t="s">
        <v>1123</v>
      </c>
      <c r="P2838" t="s">
        <v>60</v>
      </c>
      <c r="Q2838" t="s">
        <v>49</v>
      </c>
      <c r="R2838" t="s">
        <v>50</v>
      </c>
      <c r="S2838" t="s">
        <v>520</v>
      </c>
      <c r="T2838" t="s">
        <v>52</v>
      </c>
      <c r="U2838">
        <v>0.44</v>
      </c>
      <c r="V2838" s="1">
        <v>40614</v>
      </c>
      <c r="W2838">
        <f t="shared" si="89"/>
        <v>30.960300000000004</v>
      </c>
    </row>
    <row r="2839" spans="1:23" x14ac:dyDescent="0.2">
      <c r="A2839">
        <v>2838</v>
      </c>
      <c r="B2839">
        <v>20453</v>
      </c>
      <c r="C2839" s="1">
        <v>40612</v>
      </c>
      <c r="D2839" t="s">
        <v>63</v>
      </c>
      <c r="E2839">
        <v>17</v>
      </c>
      <c r="F2839">
        <v>1344.8835999999999</v>
      </c>
      <c r="G2839">
        <v>0.08</v>
      </c>
      <c r="H2839" t="s">
        <v>56</v>
      </c>
      <c r="I2839">
        <v>137.59199999999998</v>
      </c>
      <c r="J2839">
        <v>85.99</v>
      </c>
      <c r="K2839">
        <v>0.99</v>
      </c>
      <c r="L2839" t="s">
        <v>1313</v>
      </c>
      <c r="M2839">
        <f t="shared" si="88"/>
        <v>15</v>
      </c>
      <c r="N2839" t="s">
        <v>1123</v>
      </c>
      <c r="O2839" t="s">
        <v>1123</v>
      </c>
      <c r="P2839" t="s">
        <v>60</v>
      </c>
      <c r="Q2839" t="s">
        <v>42</v>
      </c>
      <c r="R2839" t="s">
        <v>43</v>
      </c>
      <c r="S2839" t="s">
        <v>741</v>
      </c>
      <c r="T2839" t="s">
        <v>68</v>
      </c>
      <c r="U2839">
        <v>0.55000000000000004</v>
      </c>
      <c r="V2839" s="1">
        <v>40614</v>
      </c>
      <c r="W2839">
        <f t="shared" si="89"/>
        <v>116.9464</v>
      </c>
    </row>
    <row r="2840" spans="1:23" x14ac:dyDescent="0.2">
      <c r="A2840">
        <v>2839</v>
      </c>
      <c r="B2840">
        <v>20455</v>
      </c>
      <c r="C2840" s="1">
        <v>40357</v>
      </c>
      <c r="D2840" t="s">
        <v>78</v>
      </c>
      <c r="E2840">
        <v>7</v>
      </c>
      <c r="F2840">
        <v>424.97559999999993</v>
      </c>
      <c r="G2840">
        <v>0.08</v>
      </c>
      <c r="H2840" t="s">
        <v>56</v>
      </c>
      <c r="I2840">
        <v>-233.56300000000002</v>
      </c>
      <c r="J2840">
        <v>65.989999999999995</v>
      </c>
      <c r="K2840">
        <v>8.99</v>
      </c>
      <c r="L2840" t="s">
        <v>1042</v>
      </c>
      <c r="M2840">
        <f t="shared" si="88"/>
        <v>11</v>
      </c>
      <c r="N2840" t="s">
        <v>974</v>
      </c>
      <c r="O2840" t="s">
        <v>512</v>
      </c>
      <c r="P2840" t="s">
        <v>41</v>
      </c>
      <c r="Q2840" t="s">
        <v>42</v>
      </c>
      <c r="R2840" t="s">
        <v>43</v>
      </c>
      <c r="S2840" t="s">
        <v>596</v>
      </c>
      <c r="T2840" t="s">
        <v>39</v>
      </c>
      <c r="U2840">
        <v>0.57999999999999996</v>
      </c>
      <c r="V2840" s="1">
        <v>40358</v>
      </c>
      <c r="W2840">
        <f t="shared" si="89"/>
        <v>36.9544</v>
      </c>
    </row>
    <row r="2841" spans="1:23" x14ac:dyDescent="0.2">
      <c r="A2841">
        <v>2840</v>
      </c>
      <c r="B2841">
        <v>20480</v>
      </c>
      <c r="C2841" s="1">
        <v>39842</v>
      </c>
      <c r="D2841" t="s">
        <v>63</v>
      </c>
      <c r="E2841">
        <v>38</v>
      </c>
      <c r="F2841">
        <v>15677.295200000002</v>
      </c>
      <c r="G2841">
        <v>0.02</v>
      </c>
      <c r="H2841" t="s">
        <v>22</v>
      </c>
      <c r="I2841">
        <v>7604.95</v>
      </c>
      <c r="J2841">
        <v>420.98</v>
      </c>
      <c r="K2841">
        <v>19.989999999999998</v>
      </c>
      <c r="L2841" t="s">
        <v>1158</v>
      </c>
      <c r="M2841">
        <f t="shared" si="88"/>
        <v>15</v>
      </c>
      <c r="N2841" t="s">
        <v>1813</v>
      </c>
      <c r="O2841" t="s">
        <v>512</v>
      </c>
      <c r="P2841" t="s">
        <v>41</v>
      </c>
      <c r="Q2841" t="s">
        <v>26</v>
      </c>
      <c r="R2841" t="s">
        <v>37</v>
      </c>
      <c r="S2841" t="s">
        <v>607</v>
      </c>
      <c r="T2841" t="s">
        <v>39</v>
      </c>
      <c r="U2841">
        <v>0.35</v>
      </c>
      <c r="V2841" s="1">
        <v>39845</v>
      </c>
      <c r="W2841">
        <f t="shared" si="89"/>
        <v>319.94480000000004</v>
      </c>
    </row>
    <row r="2842" spans="1:23" x14ac:dyDescent="0.2">
      <c r="A2842">
        <v>2841</v>
      </c>
      <c r="B2842">
        <v>20480</v>
      </c>
      <c r="C2842" s="1">
        <v>39842</v>
      </c>
      <c r="D2842" t="s">
        <v>63</v>
      </c>
      <c r="E2842">
        <v>4</v>
      </c>
      <c r="F2842">
        <v>944.64159999999993</v>
      </c>
      <c r="G2842">
        <v>0.02</v>
      </c>
      <c r="H2842" t="s">
        <v>31</v>
      </c>
      <c r="I2842">
        <v>-219.93</v>
      </c>
      <c r="J2842">
        <v>240.98</v>
      </c>
      <c r="K2842">
        <v>60.2</v>
      </c>
      <c r="L2842" t="s">
        <v>1158</v>
      </c>
      <c r="M2842">
        <f t="shared" si="88"/>
        <v>15</v>
      </c>
      <c r="N2842" t="s">
        <v>1123</v>
      </c>
      <c r="O2842" t="s">
        <v>1123</v>
      </c>
      <c r="P2842" t="s">
        <v>41</v>
      </c>
      <c r="Q2842" t="s">
        <v>49</v>
      </c>
      <c r="R2842" t="s">
        <v>80</v>
      </c>
      <c r="S2842" t="s">
        <v>1172</v>
      </c>
      <c r="T2842" t="s">
        <v>82</v>
      </c>
      <c r="U2842">
        <v>0.56000000000000005</v>
      </c>
      <c r="V2842" s="1">
        <v>39844</v>
      </c>
      <c r="W2842">
        <f t="shared" si="89"/>
        <v>19.278400000000001</v>
      </c>
    </row>
    <row r="2843" spans="1:23" x14ac:dyDescent="0.2">
      <c r="A2843">
        <v>2842</v>
      </c>
      <c r="B2843">
        <v>20482</v>
      </c>
      <c r="C2843" s="1">
        <v>40742</v>
      </c>
      <c r="D2843" t="s">
        <v>63</v>
      </c>
      <c r="E2843">
        <v>38</v>
      </c>
      <c r="F2843">
        <v>4413.3503999999994</v>
      </c>
      <c r="G2843">
        <v>0.04</v>
      </c>
      <c r="H2843" t="s">
        <v>31</v>
      </c>
      <c r="I2843">
        <v>-1143.1500000000001</v>
      </c>
      <c r="J2843">
        <v>120.98</v>
      </c>
      <c r="K2843">
        <v>60.19</v>
      </c>
      <c r="L2843" t="s">
        <v>1792</v>
      </c>
      <c r="M2843">
        <f t="shared" si="88"/>
        <v>13</v>
      </c>
      <c r="N2843" t="s">
        <v>1123</v>
      </c>
      <c r="O2843" t="s">
        <v>1123</v>
      </c>
      <c r="P2843" t="s">
        <v>25</v>
      </c>
      <c r="Q2843" t="s">
        <v>49</v>
      </c>
      <c r="R2843" t="s">
        <v>80</v>
      </c>
      <c r="S2843" t="s">
        <v>1793</v>
      </c>
      <c r="T2843" t="s">
        <v>82</v>
      </c>
      <c r="U2843">
        <v>0.71</v>
      </c>
      <c r="V2843" s="1">
        <v>40742</v>
      </c>
      <c r="W2843">
        <f t="shared" si="89"/>
        <v>183.8896</v>
      </c>
    </row>
    <row r="2844" spans="1:23" x14ac:dyDescent="0.2">
      <c r="A2844">
        <v>2843</v>
      </c>
      <c r="B2844">
        <v>20482</v>
      </c>
      <c r="C2844" s="1">
        <v>40742</v>
      </c>
      <c r="D2844" t="s">
        <v>63</v>
      </c>
      <c r="E2844">
        <v>39</v>
      </c>
      <c r="F2844">
        <v>464.55239999999998</v>
      </c>
      <c r="G2844">
        <v>0.03</v>
      </c>
      <c r="H2844" t="s">
        <v>22</v>
      </c>
      <c r="I2844">
        <v>92.46</v>
      </c>
      <c r="J2844">
        <v>12.28</v>
      </c>
      <c r="K2844">
        <v>5.09</v>
      </c>
      <c r="L2844" t="s">
        <v>1792</v>
      </c>
      <c r="M2844">
        <f t="shared" si="88"/>
        <v>13</v>
      </c>
      <c r="N2844" t="s">
        <v>1123</v>
      </c>
      <c r="O2844" t="s">
        <v>1123</v>
      </c>
      <c r="P2844" t="s">
        <v>25</v>
      </c>
      <c r="Q2844" t="s">
        <v>26</v>
      </c>
      <c r="R2844" t="s">
        <v>61</v>
      </c>
      <c r="S2844" t="s">
        <v>970</v>
      </c>
      <c r="T2844" t="s">
        <v>39</v>
      </c>
      <c r="U2844">
        <v>0.38</v>
      </c>
      <c r="V2844" s="1">
        <v>40744</v>
      </c>
      <c r="W2844">
        <f t="shared" si="89"/>
        <v>14.367599999999998</v>
      </c>
    </row>
    <row r="2845" spans="1:23" x14ac:dyDescent="0.2">
      <c r="A2845">
        <v>2844</v>
      </c>
      <c r="B2845">
        <v>20484</v>
      </c>
      <c r="C2845" s="1">
        <v>39842</v>
      </c>
      <c r="D2845" t="s">
        <v>78</v>
      </c>
      <c r="E2845">
        <v>14</v>
      </c>
      <c r="F2845">
        <v>1222.9125999999999</v>
      </c>
      <c r="G2845">
        <v>0.09</v>
      </c>
      <c r="H2845" t="s">
        <v>22</v>
      </c>
      <c r="I2845">
        <v>17.676000000000002</v>
      </c>
      <c r="J2845">
        <v>95.99</v>
      </c>
      <c r="K2845">
        <v>4.9000000000000004</v>
      </c>
      <c r="L2845" t="s">
        <v>2007</v>
      </c>
      <c r="M2845">
        <f t="shared" si="88"/>
        <v>16</v>
      </c>
      <c r="N2845" t="s">
        <v>1813</v>
      </c>
      <c r="O2845" t="s">
        <v>512</v>
      </c>
      <c r="P2845" t="s">
        <v>33</v>
      </c>
      <c r="Q2845" t="s">
        <v>42</v>
      </c>
      <c r="R2845" t="s">
        <v>43</v>
      </c>
      <c r="S2845" t="s">
        <v>1254</v>
      </c>
      <c r="T2845" t="s">
        <v>39</v>
      </c>
      <c r="U2845">
        <v>0.56000000000000005</v>
      </c>
      <c r="V2845" s="1">
        <v>39844</v>
      </c>
      <c r="W2845">
        <f t="shared" si="89"/>
        <v>120.94739999999999</v>
      </c>
    </row>
    <row r="2846" spans="1:23" x14ac:dyDescent="0.2">
      <c r="A2846">
        <v>2845</v>
      </c>
      <c r="B2846">
        <v>20486</v>
      </c>
      <c r="C2846" s="1">
        <v>40607</v>
      </c>
      <c r="D2846" t="s">
        <v>30</v>
      </c>
      <c r="E2846">
        <v>34</v>
      </c>
      <c r="F2846">
        <v>293.11739999999998</v>
      </c>
      <c r="G2846">
        <v>7.0000000000000007E-2</v>
      </c>
      <c r="H2846" t="s">
        <v>22</v>
      </c>
      <c r="I2846">
        <v>18.73</v>
      </c>
      <c r="J2846">
        <v>9.27</v>
      </c>
      <c r="K2846">
        <v>4.3899999999999997</v>
      </c>
      <c r="L2846" t="s">
        <v>1726</v>
      </c>
      <c r="M2846">
        <f t="shared" si="88"/>
        <v>15</v>
      </c>
      <c r="N2846" t="s">
        <v>1123</v>
      </c>
      <c r="O2846" t="s">
        <v>1123</v>
      </c>
      <c r="P2846" t="s">
        <v>41</v>
      </c>
      <c r="Q2846" t="s">
        <v>26</v>
      </c>
      <c r="R2846" t="s">
        <v>61</v>
      </c>
      <c r="S2846" t="s">
        <v>400</v>
      </c>
      <c r="T2846" t="s">
        <v>68</v>
      </c>
      <c r="U2846">
        <v>0.38</v>
      </c>
      <c r="V2846" s="1">
        <v>40608</v>
      </c>
      <c r="W2846">
        <f t="shared" si="89"/>
        <v>22.062600000000003</v>
      </c>
    </row>
    <row r="2847" spans="1:23" x14ac:dyDescent="0.2">
      <c r="A2847">
        <v>2846</v>
      </c>
      <c r="B2847">
        <v>20486</v>
      </c>
      <c r="C2847" s="1">
        <v>40607</v>
      </c>
      <c r="D2847" t="s">
        <v>30</v>
      </c>
      <c r="E2847">
        <v>42</v>
      </c>
      <c r="F2847">
        <v>160.08300000000003</v>
      </c>
      <c r="G2847">
        <v>0.01</v>
      </c>
      <c r="H2847" t="s">
        <v>22</v>
      </c>
      <c r="I2847">
        <v>55.73</v>
      </c>
      <c r="J2847">
        <v>3.85</v>
      </c>
      <c r="K2847">
        <v>0.7</v>
      </c>
      <c r="L2847" t="s">
        <v>1726</v>
      </c>
      <c r="M2847">
        <f t="shared" si="88"/>
        <v>15</v>
      </c>
      <c r="N2847" t="s">
        <v>1123</v>
      </c>
      <c r="O2847" t="s">
        <v>1123</v>
      </c>
      <c r="P2847" t="s">
        <v>41</v>
      </c>
      <c r="Q2847" t="s">
        <v>26</v>
      </c>
      <c r="R2847" t="s">
        <v>95</v>
      </c>
      <c r="S2847" t="s">
        <v>1194</v>
      </c>
      <c r="T2847" t="s">
        <v>68</v>
      </c>
      <c r="U2847">
        <v>0.44</v>
      </c>
      <c r="V2847" s="1">
        <v>40608</v>
      </c>
      <c r="W2847">
        <f t="shared" si="89"/>
        <v>1.6170000000000002</v>
      </c>
    </row>
    <row r="2848" spans="1:23" x14ac:dyDescent="0.2">
      <c r="A2848">
        <v>2847</v>
      </c>
      <c r="B2848">
        <v>20513</v>
      </c>
      <c r="C2848" s="1">
        <v>40001</v>
      </c>
      <c r="D2848" t="s">
        <v>30</v>
      </c>
      <c r="E2848">
        <v>13</v>
      </c>
      <c r="F2848">
        <v>36.550800000000002</v>
      </c>
      <c r="G2848">
        <v>0.01</v>
      </c>
      <c r="H2848" t="s">
        <v>56</v>
      </c>
      <c r="I2848">
        <v>4.5599999999999996</v>
      </c>
      <c r="J2848">
        <v>2.84</v>
      </c>
      <c r="K2848">
        <v>0.93</v>
      </c>
      <c r="L2848" t="s">
        <v>126</v>
      </c>
      <c r="M2848">
        <f t="shared" si="88"/>
        <v>13</v>
      </c>
      <c r="N2848" t="s">
        <v>2073</v>
      </c>
      <c r="O2848" t="s">
        <v>704</v>
      </c>
      <c r="P2848" t="s">
        <v>41</v>
      </c>
      <c r="Q2848" t="s">
        <v>26</v>
      </c>
      <c r="R2848" t="s">
        <v>95</v>
      </c>
      <c r="S2848" t="s">
        <v>98</v>
      </c>
      <c r="T2848" t="s">
        <v>68</v>
      </c>
      <c r="U2848">
        <v>0.54</v>
      </c>
      <c r="V2848" s="1">
        <v>40002</v>
      </c>
      <c r="W2848">
        <f t="shared" si="89"/>
        <v>0.36920000000000003</v>
      </c>
    </row>
    <row r="2849" spans="1:23" x14ac:dyDescent="0.2">
      <c r="A2849">
        <v>2848</v>
      </c>
      <c r="B2849">
        <v>20517</v>
      </c>
      <c r="C2849" s="1">
        <v>40436</v>
      </c>
      <c r="D2849" t="s">
        <v>21</v>
      </c>
      <c r="E2849">
        <v>39</v>
      </c>
      <c r="F2849">
        <v>111.22019999999999</v>
      </c>
      <c r="G2849">
        <v>0.03</v>
      </c>
      <c r="H2849" t="s">
        <v>22</v>
      </c>
      <c r="I2849">
        <v>6.81</v>
      </c>
      <c r="J2849">
        <v>2.94</v>
      </c>
      <c r="K2849">
        <v>0.96</v>
      </c>
      <c r="L2849" t="s">
        <v>1992</v>
      </c>
      <c r="M2849">
        <f t="shared" si="88"/>
        <v>11</v>
      </c>
      <c r="N2849" t="s">
        <v>1905</v>
      </c>
      <c r="O2849" t="s">
        <v>673</v>
      </c>
      <c r="P2849" t="s">
        <v>25</v>
      </c>
      <c r="Q2849" t="s">
        <v>26</v>
      </c>
      <c r="R2849" t="s">
        <v>95</v>
      </c>
      <c r="S2849" t="s">
        <v>486</v>
      </c>
      <c r="T2849" t="s">
        <v>68</v>
      </c>
      <c r="U2849">
        <v>0.57999999999999996</v>
      </c>
      <c r="V2849" s="1">
        <v>40438</v>
      </c>
      <c r="W2849">
        <f t="shared" si="89"/>
        <v>3.4398</v>
      </c>
    </row>
    <row r="2850" spans="1:23" x14ac:dyDescent="0.2">
      <c r="A2850">
        <v>2849</v>
      </c>
      <c r="B2850">
        <v>20518</v>
      </c>
      <c r="C2850" s="1">
        <v>40091</v>
      </c>
      <c r="D2850" t="s">
        <v>78</v>
      </c>
      <c r="E2850">
        <v>49</v>
      </c>
      <c r="F2850">
        <v>9159.1143000000011</v>
      </c>
      <c r="G2850">
        <v>7.0000000000000007E-2</v>
      </c>
      <c r="H2850" t="s">
        <v>22</v>
      </c>
      <c r="I2850">
        <v>2418.5610000000001</v>
      </c>
      <c r="J2850">
        <v>200.99</v>
      </c>
      <c r="K2850">
        <v>4.2</v>
      </c>
      <c r="L2850" t="s">
        <v>1509</v>
      </c>
      <c r="M2850">
        <f t="shared" si="88"/>
        <v>12</v>
      </c>
      <c r="N2850" t="s">
        <v>1595</v>
      </c>
      <c r="O2850" t="s">
        <v>1595</v>
      </c>
      <c r="P2850" t="s">
        <v>41</v>
      </c>
      <c r="Q2850" t="s">
        <v>42</v>
      </c>
      <c r="R2850" t="s">
        <v>43</v>
      </c>
      <c r="S2850" t="s">
        <v>457</v>
      </c>
      <c r="T2850" t="s">
        <v>39</v>
      </c>
      <c r="U2850">
        <v>0.59</v>
      </c>
      <c r="V2850" s="1">
        <v>40092</v>
      </c>
      <c r="W2850">
        <f t="shared" si="89"/>
        <v>689.39570000000003</v>
      </c>
    </row>
    <row r="2851" spans="1:23" x14ac:dyDescent="0.2">
      <c r="A2851">
        <v>2850</v>
      </c>
      <c r="B2851">
        <v>20518</v>
      </c>
      <c r="C2851" s="1">
        <v>40091</v>
      </c>
      <c r="D2851" t="s">
        <v>78</v>
      </c>
      <c r="E2851">
        <v>7</v>
      </c>
      <c r="F2851">
        <v>2061.5364</v>
      </c>
      <c r="G2851">
        <v>0.01</v>
      </c>
      <c r="H2851" t="s">
        <v>31</v>
      </c>
      <c r="I2851">
        <v>-313.13040000000001</v>
      </c>
      <c r="J2851">
        <v>297.48</v>
      </c>
      <c r="K2851">
        <v>18.059999999999999</v>
      </c>
      <c r="L2851" t="s">
        <v>1509</v>
      </c>
      <c r="M2851">
        <f t="shared" si="88"/>
        <v>12</v>
      </c>
      <c r="N2851" t="s">
        <v>1595</v>
      </c>
      <c r="O2851" t="s">
        <v>1595</v>
      </c>
      <c r="P2851" t="s">
        <v>41</v>
      </c>
      <c r="Q2851" t="s">
        <v>42</v>
      </c>
      <c r="R2851" t="s">
        <v>210</v>
      </c>
      <c r="S2851" t="s">
        <v>758</v>
      </c>
      <c r="T2851" t="s">
        <v>36</v>
      </c>
      <c r="U2851">
        <v>0.6</v>
      </c>
      <c r="V2851" s="1">
        <v>40092</v>
      </c>
      <c r="W2851">
        <f t="shared" si="89"/>
        <v>20.823600000000003</v>
      </c>
    </row>
    <row r="2852" spans="1:23" x14ac:dyDescent="0.2">
      <c r="A2852">
        <v>2851</v>
      </c>
      <c r="B2852">
        <v>20519</v>
      </c>
      <c r="C2852" s="1">
        <v>39913</v>
      </c>
      <c r="D2852" t="s">
        <v>30</v>
      </c>
      <c r="E2852">
        <v>7</v>
      </c>
      <c r="F2852">
        <v>108.57210000000001</v>
      </c>
      <c r="G2852">
        <v>0.03</v>
      </c>
      <c r="H2852" t="s">
        <v>22</v>
      </c>
      <c r="I2852">
        <v>-53.296199999999999</v>
      </c>
      <c r="J2852">
        <v>15.99</v>
      </c>
      <c r="K2852">
        <v>11.28</v>
      </c>
      <c r="L2852" t="s">
        <v>1491</v>
      </c>
      <c r="M2852">
        <f t="shared" si="88"/>
        <v>11</v>
      </c>
      <c r="N2852" t="s">
        <v>2012</v>
      </c>
      <c r="O2852" t="s">
        <v>2012</v>
      </c>
      <c r="P2852" t="s">
        <v>60</v>
      </c>
      <c r="Q2852" t="s">
        <v>42</v>
      </c>
      <c r="R2852" t="s">
        <v>210</v>
      </c>
      <c r="S2852" t="s">
        <v>1966</v>
      </c>
      <c r="T2852" t="s">
        <v>48</v>
      </c>
      <c r="U2852">
        <v>0.38</v>
      </c>
      <c r="V2852" s="1">
        <v>39914</v>
      </c>
      <c r="W2852">
        <f t="shared" si="89"/>
        <v>3.3578999999999999</v>
      </c>
    </row>
    <row r="2853" spans="1:23" x14ac:dyDescent="0.2">
      <c r="A2853">
        <v>2852</v>
      </c>
      <c r="B2853">
        <v>20545</v>
      </c>
      <c r="C2853" s="1">
        <v>40460</v>
      </c>
      <c r="D2853" t="s">
        <v>45</v>
      </c>
      <c r="E2853">
        <v>1</v>
      </c>
      <c r="F2853">
        <v>270.73099999999999</v>
      </c>
      <c r="G2853">
        <v>0.05</v>
      </c>
      <c r="H2853" t="s">
        <v>31</v>
      </c>
      <c r="I2853">
        <v>-163.58000000000001</v>
      </c>
      <c r="J2853">
        <v>284.98</v>
      </c>
      <c r="K2853">
        <v>69.55</v>
      </c>
      <c r="L2853" t="s">
        <v>1420</v>
      </c>
      <c r="M2853">
        <f t="shared" si="88"/>
        <v>11</v>
      </c>
      <c r="N2853" t="s">
        <v>1123</v>
      </c>
      <c r="O2853" t="s">
        <v>1123</v>
      </c>
      <c r="P2853" t="s">
        <v>25</v>
      </c>
      <c r="Q2853" t="s">
        <v>49</v>
      </c>
      <c r="R2853" t="s">
        <v>112</v>
      </c>
      <c r="S2853" t="s">
        <v>834</v>
      </c>
      <c r="T2853" t="s">
        <v>36</v>
      </c>
      <c r="U2853">
        <v>0.6</v>
      </c>
      <c r="V2853" s="1">
        <v>40461</v>
      </c>
      <c r="W2853">
        <f t="shared" si="89"/>
        <v>14.249000000000002</v>
      </c>
    </row>
    <row r="2854" spans="1:23" x14ac:dyDescent="0.2">
      <c r="A2854">
        <v>2853</v>
      </c>
      <c r="B2854">
        <v>20545</v>
      </c>
      <c r="C2854" s="1">
        <v>40460</v>
      </c>
      <c r="D2854" t="s">
        <v>45</v>
      </c>
      <c r="E2854">
        <v>31</v>
      </c>
      <c r="F2854">
        <v>1245.2762</v>
      </c>
      <c r="G2854">
        <v>0.02</v>
      </c>
      <c r="H2854" t="s">
        <v>22</v>
      </c>
      <c r="I2854">
        <v>554.95000000000005</v>
      </c>
      <c r="J2854">
        <v>40.99</v>
      </c>
      <c r="K2854">
        <v>5.86</v>
      </c>
      <c r="L2854" t="s">
        <v>1420</v>
      </c>
      <c r="M2854">
        <f t="shared" si="88"/>
        <v>11</v>
      </c>
      <c r="N2854" t="s">
        <v>1123</v>
      </c>
      <c r="O2854" t="s">
        <v>1123</v>
      </c>
      <c r="P2854" t="s">
        <v>25</v>
      </c>
      <c r="Q2854" t="s">
        <v>26</v>
      </c>
      <c r="R2854" t="s">
        <v>61</v>
      </c>
      <c r="S2854" t="s">
        <v>824</v>
      </c>
      <c r="T2854" t="s">
        <v>39</v>
      </c>
      <c r="U2854">
        <v>0.36</v>
      </c>
      <c r="V2854" s="1">
        <v>40462</v>
      </c>
      <c r="W2854">
        <f t="shared" si="89"/>
        <v>25.413800000000002</v>
      </c>
    </row>
    <row r="2855" spans="1:23" x14ac:dyDescent="0.2">
      <c r="A2855">
        <v>2854</v>
      </c>
      <c r="B2855">
        <v>20545</v>
      </c>
      <c r="C2855" s="1">
        <v>40460</v>
      </c>
      <c r="D2855" t="s">
        <v>45</v>
      </c>
      <c r="E2855">
        <v>40</v>
      </c>
      <c r="F2855">
        <v>2797.7040000000002</v>
      </c>
      <c r="G2855">
        <v>0.02</v>
      </c>
      <c r="H2855" t="s">
        <v>22</v>
      </c>
      <c r="I2855">
        <v>-1754.3879999999999</v>
      </c>
      <c r="J2855">
        <v>71.37</v>
      </c>
      <c r="K2855">
        <v>69</v>
      </c>
      <c r="L2855" t="s">
        <v>1420</v>
      </c>
      <c r="M2855">
        <f t="shared" si="88"/>
        <v>11</v>
      </c>
      <c r="N2855" t="s">
        <v>1123</v>
      </c>
      <c r="O2855" t="s">
        <v>1123</v>
      </c>
      <c r="P2855" t="s">
        <v>25</v>
      </c>
      <c r="Q2855" t="s">
        <v>49</v>
      </c>
      <c r="R2855" t="s">
        <v>83</v>
      </c>
      <c r="S2855" t="s">
        <v>84</v>
      </c>
      <c r="T2855" t="s">
        <v>29</v>
      </c>
      <c r="U2855">
        <v>0.68</v>
      </c>
      <c r="V2855" s="1">
        <v>40462</v>
      </c>
      <c r="W2855">
        <f t="shared" si="89"/>
        <v>57.096000000000004</v>
      </c>
    </row>
    <row r="2856" spans="1:23" x14ac:dyDescent="0.2">
      <c r="A2856">
        <v>2855</v>
      </c>
      <c r="B2856">
        <v>20549</v>
      </c>
      <c r="C2856" s="1">
        <v>39825</v>
      </c>
      <c r="D2856" t="s">
        <v>45</v>
      </c>
      <c r="E2856">
        <v>40</v>
      </c>
      <c r="F2856">
        <v>1010.1</v>
      </c>
      <c r="G2856">
        <v>0.09</v>
      </c>
      <c r="H2856" t="s">
        <v>22</v>
      </c>
      <c r="I2856">
        <v>-568.71</v>
      </c>
      <c r="J2856">
        <v>27.75</v>
      </c>
      <c r="K2856">
        <v>19.989999999999998</v>
      </c>
      <c r="L2856" t="s">
        <v>360</v>
      </c>
      <c r="M2856">
        <f t="shared" si="88"/>
        <v>16</v>
      </c>
      <c r="N2856" t="s">
        <v>1905</v>
      </c>
      <c r="O2856" t="s">
        <v>673</v>
      </c>
      <c r="P2856" t="s">
        <v>41</v>
      </c>
      <c r="Q2856" t="s">
        <v>26</v>
      </c>
      <c r="R2856" t="s">
        <v>27</v>
      </c>
      <c r="S2856" t="s">
        <v>561</v>
      </c>
      <c r="T2856" t="s">
        <v>39</v>
      </c>
      <c r="U2856">
        <v>0.67</v>
      </c>
      <c r="V2856" s="1">
        <v>39826</v>
      </c>
      <c r="W2856">
        <f t="shared" si="89"/>
        <v>99.899999999999991</v>
      </c>
    </row>
    <row r="2857" spans="1:23" x14ac:dyDescent="0.2">
      <c r="A2857">
        <v>2856</v>
      </c>
      <c r="B2857">
        <v>20577</v>
      </c>
      <c r="C2857" s="1">
        <v>40218</v>
      </c>
      <c r="D2857" t="s">
        <v>78</v>
      </c>
      <c r="E2857">
        <v>15</v>
      </c>
      <c r="F2857">
        <v>556.60500000000013</v>
      </c>
      <c r="G2857">
        <v>0.05</v>
      </c>
      <c r="H2857" t="s">
        <v>22</v>
      </c>
      <c r="I2857">
        <v>134.75049999999999</v>
      </c>
      <c r="J2857">
        <v>39.06</v>
      </c>
      <c r="K2857">
        <v>10.55</v>
      </c>
      <c r="L2857" t="s">
        <v>1438</v>
      </c>
      <c r="M2857">
        <f t="shared" si="88"/>
        <v>17</v>
      </c>
      <c r="N2857" t="s">
        <v>1123</v>
      </c>
      <c r="O2857" t="s">
        <v>1123</v>
      </c>
      <c r="P2857" t="s">
        <v>60</v>
      </c>
      <c r="Q2857" t="s">
        <v>26</v>
      </c>
      <c r="R2857" t="s">
        <v>37</v>
      </c>
      <c r="S2857" t="s">
        <v>759</v>
      </c>
      <c r="T2857" t="s">
        <v>39</v>
      </c>
      <c r="U2857">
        <v>0.37</v>
      </c>
      <c r="V2857" s="1">
        <v>40220</v>
      </c>
      <c r="W2857">
        <f t="shared" si="89"/>
        <v>29.295000000000005</v>
      </c>
    </row>
    <row r="2858" spans="1:23" x14ac:dyDescent="0.2">
      <c r="A2858">
        <v>2857</v>
      </c>
      <c r="B2858">
        <v>20579</v>
      </c>
      <c r="C2858" s="1">
        <v>41183</v>
      </c>
      <c r="D2858" t="s">
        <v>63</v>
      </c>
      <c r="E2858">
        <v>16</v>
      </c>
      <c r="F2858">
        <v>1598.2559999999999</v>
      </c>
      <c r="G2858">
        <v>0.1</v>
      </c>
      <c r="H2858" t="s">
        <v>22</v>
      </c>
      <c r="I2858">
        <v>-26.245999999999999</v>
      </c>
      <c r="J2858">
        <v>110.99</v>
      </c>
      <c r="K2858">
        <v>8.99</v>
      </c>
      <c r="L2858" t="s">
        <v>1999</v>
      </c>
      <c r="M2858">
        <f t="shared" si="88"/>
        <v>7</v>
      </c>
      <c r="N2858" t="s">
        <v>1813</v>
      </c>
      <c r="O2858" t="s">
        <v>512</v>
      </c>
      <c r="P2858" t="s">
        <v>25</v>
      </c>
      <c r="Q2858" t="s">
        <v>42</v>
      </c>
      <c r="R2858" t="s">
        <v>43</v>
      </c>
      <c r="S2858" t="s">
        <v>565</v>
      </c>
      <c r="T2858" t="s">
        <v>39</v>
      </c>
      <c r="U2858">
        <v>0.56999999999999995</v>
      </c>
      <c r="V2858" s="1">
        <v>41186</v>
      </c>
      <c r="W2858">
        <f t="shared" si="89"/>
        <v>177.584</v>
      </c>
    </row>
    <row r="2859" spans="1:23" x14ac:dyDescent="0.2">
      <c r="A2859">
        <v>2858</v>
      </c>
      <c r="B2859">
        <v>20614</v>
      </c>
      <c r="C2859" s="1">
        <v>39951</v>
      </c>
      <c r="D2859" t="s">
        <v>45</v>
      </c>
      <c r="E2859">
        <v>47</v>
      </c>
      <c r="F2859">
        <v>3477.0600000000004</v>
      </c>
      <c r="G2859">
        <v>0</v>
      </c>
      <c r="H2859" t="s">
        <v>56</v>
      </c>
      <c r="I2859">
        <v>326.25</v>
      </c>
      <c r="J2859">
        <v>73.98</v>
      </c>
      <c r="K2859">
        <v>12.14</v>
      </c>
      <c r="L2859" t="s">
        <v>1298</v>
      </c>
      <c r="M2859">
        <f t="shared" si="88"/>
        <v>15</v>
      </c>
      <c r="N2859" t="s">
        <v>1123</v>
      </c>
      <c r="O2859" t="s">
        <v>1123</v>
      </c>
      <c r="P2859" t="s">
        <v>41</v>
      </c>
      <c r="Q2859" t="s">
        <v>42</v>
      </c>
      <c r="R2859" t="s">
        <v>70</v>
      </c>
      <c r="S2859" t="s">
        <v>810</v>
      </c>
      <c r="T2859" t="s">
        <v>39</v>
      </c>
      <c r="U2859">
        <v>0.67</v>
      </c>
      <c r="V2859" s="1">
        <v>39953</v>
      </c>
      <c r="W2859">
        <f t="shared" si="89"/>
        <v>0</v>
      </c>
    </row>
    <row r="2860" spans="1:23" x14ac:dyDescent="0.2">
      <c r="A2860">
        <v>2859</v>
      </c>
      <c r="B2860">
        <v>20615</v>
      </c>
      <c r="C2860" s="1">
        <v>41014</v>
      </c>
      <c r="D2860" t="s">
        <v>63</v>
      </c>
      <c r="E2860">
        <v>29</v>
      </c>
      <c r="F2860">
        <v>135.2792</v>
      </c>
      <c r="G2860">
        <v>0.02</v>
      </c>
      <c r="H2860" t="s">
        <v>56</v>
      </c>
      <c r="I2860">
        <v>4.59</v>
      </c>
      <c r="J2860">
        <v>4.76</v>
      </c>
      <c r="K2860">
        <v>3.01</v>
      </c>
      <c r="L2860" t="s">
        <v>2015</v>
      </c>
      <c r="M2860">
        <f t="shared" si="88"/>
        <v>15</v>
      </c>
      <c r="N2860" t="s">
        <v>2012</v>
      </c>
      <c r="O2860" t="s">
        <v>2012</v>
      </c>
      <c r="P2860" t="s">
        <v>60</v>
      </c>
      <c r="Q2860" t="s">
        <v>26</v>
      </c>
      <c r="R2860" t="s">
        <v>61</v>
      </c>
      <c r="S2860" t="s">
        <v>899</v>
      </c>
      <c r="T2860" t="s">
        <v>68</v>
      </c>
      <c r="U2860">
        <v>0.36</v>
      </c>
      <c r="V2860" s="1">
        <v>41015</v>
      </c>
      <c r="W2860">
        <f t="shared" si="89"/>
        <v>2.7607999999999997</v>
      </c>
    </row>
    <row r="2861" spans="1:23" x14ac:dyDescent="0.2">
      <c r="A2861">
        <v>2860</v>
      </c>
      <c r="B2861">
        <v>20642</v>
      </c>
      <c r="C2861" s="1">
        <v>41048</v>
      </c>
      <c r="D2861" t="s">
        <v>30</v>
      </c>
      <c r="E2861">
        <v>32</v>
      </c>
      <c r="F2861">
        <v>129.51679999999999</v>
      </c>
      <c r="G2861">
        <v>0.02</v>
      </c>
      <c r="H2861" t="s">
        <v>22</v>
      </c>
      <c r="I2861">
        <v>59.4</v>
      </c>
      <c r="J2861">
        <v>4.13</v>
      </c>
      <c r="K2861">
        <v>0.5</v>
      </c>
      <c r="L2861" t="s">
        <v>1043</v>
      </c>
      <c r="M2861">
        <f t="shared" si="88"/>
        <v>14</v>
      </c>
      <c r="N2861" t="s">
        <v>974</v>
      </c>
      <c r="O2861" t="s">
        <v>512</v>
      </c>
      <c r="P2861" t="s">
        <v>33</v>
      </c>
      <c r="Q2861" t="s">
        <v>26</v>
      </c>
      <c r="R2861" t="s">
        <v>88</v>
      </c>
      <c r="S2861" t="s">
        <v>184</v>
      </c>
      <c r="T2861" t="s">
        <v>39</v>
      </c>
      <c r="U2861">
        <v>0.39</v>
      </c>
      <c r="V2861" s="1">
        <v>41049</v>
      </c>
      <c r="W2861">
        <f t="shared" si="89"/>
        <v>2.6431999999999998</v>
      </c>
    </row>
    <row r="2862" spans="1:23" x14ac:dyDescent="0.2">
      <c r="A2862">
        <v>2861</v>
      </c>
      <c r="B2862">
        <v>20642</v>
      </c>
      <c r="C2862" s="1">
        <v>41048</v>
      </c>
      <c r="D2862" t="s">
        <v>30</v>
      </c>
      <c r="E2862">
        <v>47</v>
      </c>
      <c r="F2862">
        <v>966.33880000000011</v>
      </c>
      <c r="G2862">
        <v>0.02</v>
      </c>
      <c r="H2862" t="s">
        <v>31</v>
      </c>
      <c r="I2862">
        <v>-1637.52</v>
      </c>
      <c r="J2862">
        <v>20.98</v>
      </c>
      <c r="K2862">
        <v>45</v>
      </c>
      <c r="L2862" t="s">
        <v>1043</v>
      </c>
      <c r="M2862">
        <f t="shared" si="88"/>
        <v>14</v>
      </c>
      <c r="N2862" t="s">
        <v>2073</v>
      </c>
      <c r="O2862" t="s">
        <v>704</v>
      </c>
      <c r="P2862" t="s">
        <v>33</v>
      </c>
      <c r="Q2862" t="s">
        <v>26</v>
      </c>
      <c r="R2862" t="s">
        <v>27</v>
      </c>
      <c r="S2862" t="s">
        <v>578</v>
      </c>
      <c r="T2862" t="s">
        <v>36</v>
      </c>
      <c r="U2862">
        <v>0.61</v>
      </c>
      <c r="V2862" s="1">
        <v>41048</v>
      </c>
      <c r="W2862">
        <f t="shared" si="89"/>
        <v>19.721200000000003</v>
      </c>
    </row>
    <row r="2863" spans="1:23" x14ac:dyDescent="0.2">
      <c r="A2863">
        <v>2862</v>
      </c>
      <c r="B2863">
        <v>20646</v>
      </c>
      <c r="C2863" s="1">
        <v>40632</v>
      </c>
      <c r="D2863" t="s">
        <v>63</v>
      </c>
      <c r="E2863">
        <v>41</v>
      </c>
      <c r="F2863">
        <v>1416.5664000000002</v>
      </c>
      <c r="G2863">
        <v>0.04</v>
      </c>
      <c r="H2863" t="s">
        <v>22</v>
      </c>
      <c r="I2863">
        <v>341.95499999999998</v>
      </c>
      <c r="J2863">
        <v>35.99</v>
      </c>
      <c r="K2863">
        <v>1.1000000000000001</v>
      </c>
      <c r="L2863" t="s">
        <v>2066</v>
      </c>
      <c r="M2863">
        <f t="shared" si="88"/>
        <v>18</v>
      </c>
      <c r="N2863" t="s">
        <v>703</v>
      </c>
      <c r="O2863" t="s">
        <v>704</v>
      </c>
      <c r="P2863" t="s">
        <v>41</v>
      </c>
      <c r="Q2863" t="s">
        <v>42</v>
      </c>
      <c r="R2863" t="s">
        <v>43</v>
      </c>
      <c r="S2863" t="s">
        <v>1082</v>
      </c>
      <c r="T2863" t="s">
        <v>39</v>
      </c>
      <c r="U2863">
        <v>0.55000000000000004</v>
      </c>
      <c r="V2863" s="1">
        <v>40634</v>
      </c>
      <c r="W2863">
        <f t="shared" si="89"/>
        <v>59.023600000000009</v>
      </c>
    </row>
    <row r="2864" spans="1:23" x14ac:dyDescent="0.2">
      <c r="A2864">
        <v>2863</v>
      </c>
      <c r="B2864">
        <v>20674</v>
      </c>
      <c r="C2864" s="1">
        <v>40520</v>
      </c>
      <c r="D2864" t="s">
        <v>30</v>
      </c>
      <c r="E2864">
        <v>37</v>
      </c>
      <c r="F2864">
        <v>18535.89</v>
      </c>
      <c r="G2864">
        <v>0</v>
      </c>
      <c r="H2864" t="s">
        <v>31</v>
      </c>
      <c r="I2864">
        <v>8291.08</v>
      </c>
      <c r="J2864">
        <v>500.97</v>
      </c>
      <c r="K2864">
        <v>69.3</v>
      </c>
      <c r="L2864" t="s">
        <v>622</v>
      </c>
      <c r="M2864">
        <f t="shared" si="88"/>
        <v>12</v>
      </c>
      <c r="N2864" t="s">
        <v>1123</v>
      </c>
      <c r="O2864" t="s">
        <v>1123</v>
      </c>
      <c r="P2864" t="s">
        <v>41</v>
      </c>
      <c r="Q2864" t="s">
        <v>42</v>
      </c>
      <c r="R2864" t="s">
        <v>210</v>
      </c>
      <c r="S2864" t="s">
        <v>404</v>
      </c>
      <c r="T2864" t="s">
        <v>36</v>
      </c>
      <c r="U2864">
        <v>0.37</v>
      </c>
      <c r="V2864" s="1">
        <v>40521</v>
      </c>
      <c r="W2864">
        <f t="shared" si="89"/>
        <v>0</v>
      </c>
    </row>
    <row r="2865" spans="1:23" x14ac:dyDescent="0.2">
      <c r="A2865">
        <v>2864</v>
      </c>
      <c r="B2865">
        <v>20676</v>
      </c>
      <c r="C2865" s="1">
        <v>41235</v>
      </c>
      <c r="D2865" t="s">
        <v>21</v>
      </c>
      <c r="E2865">
        <v>22</v>
      </c>
      <c r="F2865">
        <v>39.705599999999997</v>
      </c>
      <c r="G2865">
        <v>0.04</v>
      </c>
      <c r="H2865" t="s">
        <v>22</v>
      </c>
      <c r="I2865">
        <v>-9.0504999999999995</v>
      </c>
      <c r="J2865">
        <v>1.88</v>
      </c>
      <c r="K2865">
        <v>1.49</v>
      </c>
      <c r="L2865" t="s">
        <v>874</v>
      </c>
      <c r="M2865">
        <f t="shared" si="88"/>
        <v>15</v>
      </c>
      <c r="N2865" t="s">
        <v>703</v>
      </c>
      <c r="O2865" t="s">
        <v>704</v>
      </c>
      <c r="P2865" t="s">
        <v>41</v>
      </c>
      <c r="Q2865" t="s">
        <v>26</v>
      </c>
      <c r="R2865" t="s">
        <v>37</v>
      </c>
      <c r="S2865" t="s">
        <v>172</v>
      </c>
      <c r="T2865" t="s">
        <v>39</v>
      </c>
      <c r="U2865">
        <v>0.37</v>
      </c>
      <c r="V2865" s="1">
        <v>41239</v>
      </c>
      <c r="W2865">
        <f t="shared" si="89"/>
        <v>1.6544000000000001</v>
      </c>
    </row>
    <row r="2866" spans="1:23" x14ac:dyDescent="0.2">
      <c r="A2866">
        <v>2865</v>
      </c>
      <c r="B2866">
        <v>20679</v>
      </c>
      <c r="C2866" s="1">
        <v>40404</v>
      </c>
      <c r="D2866" t="s">
        <v>63</v>
      </c>
      <c r="E2866">
        <v>32</v>
      </c>
      <c r="F2866">
        <v>4859.424</v>
      </c>
      <c r="G2866">
        <v>0.06</v>
      </c>
      <c r="H2866" t="s">
        <v>22</v>
      </c>
      <c r="I2866">
        <v>601.88</v>
      </c>
      <c r="J2866">
        <v>161.55000000000001</v>
      </c>
      <c r="K2866">
        <v>19.989999999999998</v>
      </c>
      <c r="L2866" t="s">
        <v>1972</v>
      </c>
      <c r="M2866">
        <f t="shared" si="88"/>
        <v>13</v>
      </c>
      <c r="N2866" t="s">
        <v>2012</v>
      </c>
      <c r="O2866" t="s">
        <v>2012</v>
      </c>
      <c r="P2866" t="s">
        <v>25</v>
      </c>
      <c r="Q2866" t="s">
        <v>26</v>
      </c>
      <c r="R2866" t="s">
        <v>27</v>
      </c>
      <c r="S2866" t="s">
        <v>685</v>
      </c>
      <c r="T2866" t="s">
        <v>39</v>
      </c>
      <c r="U2866">
        <v>0.66</v>
      </c>
      <c r="V2866" s="1">
        <v>40404</v>
      </c>
      <c r="W2866">
        <f t="shared" si="89"/>
        <v>310.17599999999999</v>
      </c>
    </row>
    <row r="2867" spans="1:23" x14ac:dyDescent="0.2">
      <c r="A2867">
        <v>2866</v>
      </c>
      <c r="B2867">
        <v>20704</v>
      </c>
      <c r="C2867" s="1">
        <v>40219</v>
      </c>
      <c r="D2867" t="s">
        <v>21</v>
      </c>
      <c r="E2867">
        <v>1</v>
      </c>
      <c r="F2867">
        <v>4.5686999999999998</v>
      </c>
      <c r="G2867">
        <v>0.03</v>
      </c>
      <c r="H2867" t="s">
        <v>22</v>
      </c>
      <c r="I2867">
        <v>-3.55</v>
      </c>
      <c r="J2867">
        <v>4.71</v>
      </c>
      <c r="K2867">
        <v>0.7</v>
      </c>
      <c r="L2867" t="s">
        <v>1952</v>
      </c>
      <c r="M2867">
        <f t="shared" si="88"/>
        <v>14</v>
      </c>
      <c r="N2867" t="s">
        <v>1905</v>
      </c>
      <c r="O2867" t="s">
        <v>673</v>
      </c>
      <c r="P2867" t="s">
        <v>60</v>
      </c>
      <c r="Q2867" t="s">
        <v>26</v>
      </c>
      <c r="R2867" t="s">
        <v>66</v>
      </c>
      <c r="S2867" t="s">
        <v>90</v>
      </c>
      <c r="T2867" t="s">
        <v>68</v>
      </c>
      <c r="U2867">
        <v>0.8</v>
      </c>
      <c r="V2867" s="1">
        <v>40219</v>
      </c>
      <c r="W2867">
        <f t="shared" si="89"/>
        <v>0.14129999999999998</v>
      </c>
    </row>
    <row r="2868" spans="1:23" x14ac:dyDescent="0.2">
      <c r="A2868">
        <v>2867</v>
      </c>
      <c r="B2868">
        <v>20704</v>
      </c>
      <c r="C2868" s="1">
        <v>40219</v>
      </c>
      <c r="D2868" t="s">
        <v>21</v>
      </c>
      <c r="E2868">
        <v>5</v>
      </c>
      <c r="F2868">
        <v>14.476000000000001</v>
      </c>
      <c r="G2868">
        <v>0.06</v>
      </c>
      <c r="H2868" t="s">
        <v>22</v>
      </c>
      <c r="I2868">
        <v>-0.33</v>
      </c>
      <c r="J2868">
        <v>3.08</v>
      </c>
      <c r="K2868">
        <v>0.99</v>
      </c>
      <c r="L2868" t="s">
        <v>1952</v>
      </c>
      <c r="M2868">
        <f t="shared" si="88"/>
        <v>14</v>
      </c>
      <c r="N2868" t="s">
        <v>1905</v>
      </c>
      <c r="O2868" t="s">
        <v>673</v>
      </c>
      <c r="P2868" t="s">
        <v>60</v>
      </c>
      <c r="Q2868" t="s">
        <v>26</v>
      </c>
      <c r="R2868" t="s">
        <v>88</v>
      </c>
      <c r="S2868" t="s">
        <v>368</v>
      </c>
      <c r="T2868" t="s">
        <v>39</v>
      </c>
      <c r="U2868">
        <v>0.37</v>
      </c>
      <c r="V2868" s="1">
        <v>40224</v>
      </c>
      <c r="W2868">
        <f t="shared" si="89"/>
        <v>0.92399999999999993</v>
      </c>
    </row>
    <row r="2869" spans="1:23" x14ac:dyDescent="0.2">
      <c r="A2869">
        <v>2868</v>
      </c>
      <c r="B2869">
        <v>20704</v>
      </c>
      <c r="C2869" s="1">
        <v>40219</v>
      </c>
      <c r="D2869" t="s">
        <v>21</v>
      </c>
      <c r="E2869">
        <v>38</v>
      </c>
      <c r="F2869">
        <v>14495.590199999999</v>
      </c>
      <c r="G2869">
        <v>0.09</v>
      </c>
      <c r="H2869" t="s">
        <v>22</v>
      </c>
      <c r="I2869">
        <v>4818.29</v>
      </c>
      <c r="J2869">
        <v>419.19</v>
      </c>
      <c r="K2869">
        <v>19.989999999999998</v>
      </c>
      <c r="L2869" t="s">
        <v>1952</v>
      </c>
      <c r="M2869">
        <f t="shared" si="88"/>
        <v>14</v>
      </c>
      <c r="N2869" t="s">
        <v>1905</v>
      </c>
      <c r="O2869" t="s">
        <v>673</v>
      </c>
      <c r="P2869" t="s">
        <v>60</v>
      </c>
      <c r="Q2869" t="s">
        <v>26</v>
      </c>
      <c r="R2869" t="s">
        <v>27</v>
      </c>
      <c r="S2869" t="s">
        <v>1655</v>
      </c>
      <c r="T2869" t="s">
        <v>39</v>
      </c>
      <c r="U2869">
        <v>0.57999999999999996</v>
      </c>
      <c r="V2869" s="1">
        <v>40224</v>
      </c>
      <c r="W2869">
        <f t="shared" si="89"/>
        <v>1433.6297999999999</v>
      </c>
    </row>
    <row r="2870" spans="1:23" x14ac:dyDescent="0.2">
      <c r="A2870">
        <v>2869</v>
      </c>
      <c r="B2870">
        <v>20706</v>
      </c>
      <c r="C2870" s="1">
        <v>40006</v>
      </c>
      <c r="D2870" t="s">
        <v>30</v>
      </c>
      <c r="E2870">
        <v>41</v>
      </c>
      <c r="F2870">
        <v>5391.532799999999</v>
      </c>
      <c r="G2870">
        <v>0.04</v>
      </c>
      <c r="H2870" t="s">
        <v>56</v>
      </c>
      <c r="I2870">
        <v>1539.59</v>
      </c>
      <c r="J2870">
        <v>136.97999999999999</v>
      </c>
      <c r="K2870">
        <v>24.49</v>
      </c>
      <c r="L2870" t="s">
        <v>1512</v>
      </c>
      <c r="M2870">
        <f t="shared" si="88"/>
        <v>13</v>
      </c>
      <c r="N2870" t="s">
        <v>2012</v>
      </c>
      <c r="O2870" t="s">
        <v>2012</v>
      </c>
      <c r="P2870" t="s">
        <v>60</v>
      </c>
      <c r="Q2870" t="s">
        <v>49</v>
      </c>
      <c r="R2870" t="s">
        <v>50</v>
      </c>
      <c r="S2870" t="s">
        <v>480</v>
      </c>
      <c r="T2870" t="s">
        <v>29</v>
      </c>
      <c r="U2870">
        <v>0.59</v>
      </c>
      <c r="V2870" s="1">
        <v>40008</v>
      </c>
      <c r="W2870">
        <f t="shared" si="89"/>
        <v>224.64719999999997</v>
      </c>
    </row>
    <row r="2871" spans="1:23" x14ac:dyDescent="0.2">
      <c r="A2871">
        <v>2870</v>
      </c>
      <c r="B2871">
        <v>20709</v>
      </c>
      <c r="C2871" s="1">
        <v>40036</v>
      </c>
      <c r="D2871" t="s">
        <v>30</v>
      </c>
      <c r="E2871">
        <v>4</v>
      </c>
      <c r="F2871">
        <v>14.867999999999999</v>
      </c>
      <c r="G2871">
        <v>0.1</v>
      </c>
      <c r="H2871" t="s">
        <v>22</v>
      </c>
      <c r="I2871">
        <v>-2.06</v>
      </c>
      <c r="J2871">
        <v>4.13</v>
      </c>
      <c r="K2871">
        <v>0.99</v>
      </c>
      <c r="L2871" t="s">
        <v>1327</v>
      </c>
      <c r="M2871">
        <f t="shared" si="88"/>
        <v>12</v>
      </c>
      <c r="N2871" t="s">
        <v>1123</v>
      </c>
      <c r="O2871" t="s">
        <v>1123</v>
      </c>
      <c r="P2871" t="s">
        <v>33</v>
      </c>
      <c r="Q2871" t="s">
        <v>26</v>
      </c>
      <c r="R2871" t="s">
        <v>88</v>
      </c>
      <c r="S2871" t="s">
        <v>492</v>
      </c>
      <c r="T2871" t="s">
        <v>39</v>
      </c>
      <c r="U2871">
        <v>0.39</v>
      </c>
      <c r="V2871" s="1">
        <v>40036</v>
      </c>
      <c r="W2871">
        <f t="shared" si="89"/>
        <v>1.6520000000000001</v>
      </c>
    </row>
    <row r="2872" spans="1:23" x14ac:dyDescent="0.2">
      <c r="A2872">
        <v>2871</v>
      </c>
      <c r="B2872">
        <v>20709</v>
      </c>
      <c r="C2872" s="1">
        <v>40036</v>
      </c>
      <c r="D2872" t="s">
        <v>30</v>
      </c>
      <c r="E2872">
        <v>5</v>
      </c>
      <c r="F2872">
        <v>23.904000000000003</v>
      </c>
      <c r="G2872">
        <v>0.04</v>
      </c>
      <c r="H2872" t="s">
        <v>22</v>
      </c>
      <c r="I2872">
        <v>2.98</v>
      </c>
      <c r="J2872">
        <v>4.9800000000000004</v>
      </c>
      <c r="K2872">
        <v>0.49</v>
      </c>
      <c r="L2872" t="s">
        <v>1327</v>
      </c>
      <c r="M2872">
        <f t="shared" si="88"/>
        <v>12</v>
      </c>
      <c r="N2872" t="s">
        <v>1123</v>
      </c>
      <c r="O2872" t="s">
        <v>1123</v>
      </c>
      <c r="P2872" t="s">
        <v>33</v>
      </c>
      <c r="Q2872" t="s">
        <v>26</v>
      </c>
      <c r="R2872" t="s">
        <v>88</v>
      </c>
      <c r="S2872" t="s">
        <v>836</v>
      </c>
      <c r="T2872" t="s">
        <v>39</v>
      </c>
      <c r="U2872">
        <v>0.39</v>
      </c>
      <c r="V2872" s="1">
        <v>40038</v>
      </c>
      <c r="W2872">
        <f t="shared" si="89"/>
        <v>0.99600000000000011</v>
      </c>
    </row>
    <row r="2873" spans="1:23" x14ac:dyDescent="0.2">
      <c r="A2873">
        <v>2872</v>
      </c>
      <c r="B2873">
        <v>20710</v>
      </c>
      <c r="C2873" s="1">
        <v>40146</v>
      </c>
      <c r="D2873" t="s">
        <v>30</v>
      </c>
      <c r="E2873">
        <v>31</v>
      </c>
      <c r="F2873">
        <v>166.84200000000001</v>
      </c>
      <c r="G2873">
        <v>0.1</v>
      </c>
      <c r="H2873" t="s">
        <v>22</v>
      </c>
      <c r="I2873">
        <v>-94.61</v>
      </c>
      <c r="J2873">
        <v>5.98</v>
      </c>
      <c r="K2873">
        <v>3.85</v>
      </c>
      <c r="L2873" t="s">
        <v>1677</v>
      </c>
      <c r="M2873">
        <f t="shared" si="88"/>
        <v>11</v>
      </c>
      <c r="N2873" t="s">
        <v>1595</v>
      </c>
      <c r="O2873" t="s">
        <v>1595</v>
      </c>
      <c r="P2873" t="s">
        <v>25</v>
      </c>
      <c r="Q2873" t="s">
        <v>42</v>
      </c>
      <c r="R2873" t="s">
        <v>70</v>
      </c>
      <c r="S2873" t="s">
        <v>1697</v>
      </c>
      <c r="T2873" t="s">
        <v>52</v>
      </c>
      <c r="U2873">
        <v>0.68</v>
      </c>
      <c r="V2873" s="1">
        <v>40147</v>
      </c>
      <c r="W2873">
        <f t="shared" si="89"/>
        <v>18.538000000000004</v>
      </c>
    </row>
    <row r="2874" spans="1:23" x14ac:dyDescent="0.2">
      <c r="A2874">
        <v>2873</v>
      </c>
      <c r="B2874">
        <v>20710</v>
      </c>
      <c r="C2874" s="1">
        <v>40146</v>
      </c>
      <c r="D2874" t="s">
        <v>30</v>
      </c>
      <c r="E2874">
        <v>26</v>
      </c>
      <c r="F2874">
        <v>63.1098</v>
      </c>
      <c r="G2874">
        <v>7.0000000000000007E-2</v>
      </c>
      <c r="H2874" t="s">
        <v>22</v>
      </c>
      <c r="I2874">
        <v>22.71</v>
      </c>
      <c r="J2874">
        <v>2.61</v>
      </c>
      <c r="K2874">
        <v>0.5</v>
      </c>
      <c r="L2874" t="s">
        <v>1677</v>
      </c>
      <c r="M2874">
        <f t="shared" si="88"/>
        <v>11</v>
      </c>
      <c r="N2874" t="s">
        <v>1595</v>
      </c>
      <c r="O2874" t="s">
        <v>1595</v>
      </c>
      <c r="P2874" t="s">
        <v>25</v>
      </c>
      <c r="Q2874" t="s">
        <v>26</v>
      </c>
      <c r="R2874" t="s">
        <v>88</v>
      </c>
      <c r="S2874" t="s">
        <v>406</v>
      </c>
      <c r="T2874" t="s">
        <v>39</v>
      </c>
      <c r="U2874">
        <v>0.39</v>
      </c>
      <c r="V2874" s="1">
        <v>40148</v>
      </c>
      <c r="W2874">
        <f t="shared" si="89"/>
        <v>4.7502000000000004</v>
      </c>
    </row>
    <row r="2875" spans="1:23" x14ac:dyDescent="0.2">
      <c r="A2875">
        <v>2874</v>
      </c>
      <c r="B2875">
        <v>20711</v>
      </c>
      <c r="C2875" s="1">
        <v>39832</v>
      </c>
      <c r="D2875" t="s">
        <v>78</v>
      </c>
      <c r="E2875">
        <v>5</v>
      </c>
      <c r="F2875">
        <v>85.364999999999995</v>
      </c>
      <c r="G2875">
        <v>0.1</v>
      </c>
      <c r="H2875" t="s">
        <v>22</v>
      </c>
      <c r="I2875">
        <v>-19.52</v>
      </c>
      <c r="J2875">
        <v>18.97</v>
      </c>
      <c r="K2875">
        <v>9.0299999999999994</v>
      </c>
      <c r="L2875" t="s">
        <v>1503</v>
      </c>
      <c r="M2875">
        <f t="shared" si="88"/>
        <v>12</v>
      </c>
      <c r="N2875" t="s">
        <v>974</v>
      </c>
      <c r="O2875" t="s">
        <v>512</v>
      </c>
      <c r="P2875" t="s">
        <v>33</v>
      </c>
      <c r="Q2875" t="s">
        <v>26</v>
      </c>
      <c r="R2875" t="s">
        <v>61</v>
      </c>
      <c r="S2875" t="s">
        <v>123</v>
      </c>
      <c r="T2875" t="s">
        <v>39</v>
      </c>
      <c r="U2875">
        <v>0.37</v>
      </c>
      <c r="V2875" s="1">
        <v>39834</v>
      </c>
      <c r="W2875">
        <f t="shared" si="89"/>
        <v>9.4849999999999994</v>
      </c>
    </row>
    <row r="2876" spans="1:23" x14ac:dyDescent="0.2">
      <c r="A2876">
        <v>2875</v>
      </c>
      <c r="B2876">
        <v>20711</v>
      </c>
      <c r="C2876" s="1">
        <v>39832</v>
      </c>
      <c r="D2876" t="s">
        <v>78</v>
      </c>
      <c r="E2876">
        <v>18</v>
      </c>
      <c r="F2876">
        <v>2159.8199999999997</v>
      </c>
      <c r="G2876">
        <v>0</v>
      </c>
      <c r="H2876" t="s">
        <v>31</v>
      </c>
      <c r="I2876">
        <v>-101.65949999999999</v>
      </c>
      <c r="J2876">
        <v>119.99</v>
      </c>
      <c r="K2876">
        <v>56.14</v>
      </c>
      <c r="L2876" t="s">
        <v>1503</v>
      </c>
      <c r="M2876">
        <f t="shared" si="88"/>
        <v>12</v>
      </c>
      <c r="N2876" t="s">
        <v>1123</v>
      </c>
      <c r="O2876" t="s">
        <v>1123</v>
      </c>
      <c r="P2876" t="s">
        <v>33</v>
      </c>
      <c r="Q2876" t="s">
        <v>42</v>
      </c>
      <c r="R2876" t="s">
        <v>210</v>
      </c>
      <c r="S2876" t="s">
        <v>950</v>
      </c>
      <c r="T2876" t="s">
        <v>82</v>
      </c>
      <c r="U2876">
        <v>0.39</v>
      </c>
      <c r="V2876" s="1">
        <v>39833</v>
      </c>
      <c r="W2876">
        <f t="shared" si="89"/>
        <v>0</v>
      </c>
    </row>
    <row r="2877" spans="1:23" x14ac:dyDescent="0.2">
      <c r="A2877">
        <v>2876</v>
      </c>
      <c r="B2877">
        <v>20737</v>
      </c>
      <c r="C2877" s="1">
        <v>40902</v>
      </c>
      <c r="D2877" t="s">
        <v>63</v>
      </c>
      <c r="E2877">
        <v>10</v>
      </c>
      <c r="F2877">
        <v>1297.0160000000001</v>
      </c>
      <c r="G2877">
        <v>0.08</v>
      </c>
      <c r="H2877" t="s">
        <v>31</v>
      </c>
      <c r="I2877">
        <v>-317.48</v>
      </c>
      <c r="J2877">
        <v>140.97999999999999</v>
      </c>
      <c r="K2877">
        <v>36.090000000000003</v>
      </c>
      <c r="L2877" t="s">
        <v>1544</v>
      </c>
      <c r="M2877">
        <f t="shared" si="88"/>
        <v>13</v>
      </c>
      <c r="N2877" t="s">
        <v>1595</v>
      </c>
      <c r="O2877" t="s">
        <v>1595</v>
      </c>
      <c r="P2877" t="s">
        <v>60</v>
      </c>
      <c r="Q2877" t="s">
        <v>49</v>
      </c>
      <c r="R2877" t="s">
        <v>80</v>
      </c>
      <c r="S2877" t="s">
        <v>349</v>
      </c>
      <c r="T2877" t="s">
        <v>82</v>
      </c>
      <c r="U2877">
        <v>0.77</v>
      </c>
      <c r="V2877" s="1">
        <v>40903</v>
      </c>
      <c r="W2877">
        <f t="shared" si="89"/>
        <v>112.78399999999999</v>
      </c>
    </row>
    <row r="2878" spans="1:23" x14ac:dyDescent="0.2">
      <c r="A2878">
        <v>2877</v>
      </c>
      <c r="B2878">
        <v>20737</v>
      </c>
      <c r="C2878" s="1">
        <v>40902</v>
      </c>
      <c r="D2878" t="s">
        <v>63</v>
      </c>
      <c r="E2878">
        <v>15</v>
      </c>
      <c r="F2878">
        <v>3872.4749999999999</v>
      </c>
      <c r="G2878">
        <v>0.1</v>
      </c>
      <c r="H2878" t="s">
        <v>31</v>
      </c>
      <c r="I2878">
        <v>-693.23039500000016</v>
      </c>
      <c r="J2878">
        <v>286.85000000000002</v>
      </c>
      <c r="K2878">
        <v>61.76</v>
      </c>
      <c r="L2878" t="s">
        <v>1544</v>
      </c>
      <c r="M2878">
        <f t="shared" si="88"/>
        <v>13</v>
      </c>
      <c r="N2878" t="s">
        <v>1595</v>
      </c>
      <c r="O2878" t="s">
        <v>1595</v>
      </c>
      <c r="P2878" t="s">
        <v>60</v>
      </c>
      <c r="Q2878" t="s">
        <v>49</v>
      </c>
      <c r="R2878" t="s">
        <v>83</v>
      </c>
      <c r="S2878" t="s">
        <v>1086</v>
      </c>
      <c r="T2878" t="s">
        <v>82</v>
      </c>
      <c r="U2878">
        <v>0.78</v>
      </c>
      <c r="V2878" s="1">
        <v>40904</v>
      </c>
      <c r="W2878">
        <f t="shared" si="89"/>
        <v>430.27500000000003</v>
      </c>
    </row>
    <row r="2879" spans="1:23" x14ac:dyDescent="0.2">
      <c r="A2879">
        <v>2878</v>
      </c>
      <c r="B2879">
        <v>20741</v>
      </c>
      <c r="C2879" s="1">
        <v>40481</v>
      </c>
      <c r="D2879" t="s">
        <v>21</v>
      </c>
      <c r="E2879">
        <v>43</v>
      </c>
      <c r="F2879">
        <v>1702.0259999999998</v>
      </c>
      <c r="G2879">
        <v>0.1</v>
      </c>
      <c r="H2879" t="s">
        <v>22</v>
      </c>
      <c r="I2879">
        <v>139.63</v>
      </c>
      <c r="J2879">
        <v>43.98</v>
      </c>
      <c r="K2879">
        <v>8.99</v>
      </c>
      <c r="L2879" t="s">
        <v>2111</v>
      </c>
      <c r="M2879">
        <f t="shared" si="88"/>
        <v>12</v>
      </c>
      <c r="N2879" t="s">
        <v>2073</v>
      </c>
      <c r="O2879" t="s">
        <v>704</v>
      </c>
      <c r="P2879" t="s">
        <v>41</v>
      </c>
      <c r="Q2879" t="s">
        <v>26</v>
      </c>
      <c r="R2879" t="s">
        <v>95</v>
      </c>
      <c r="S2879" t="s">
        <v>858</v>
      </c>
      <c r="T2879" t="s">
        <v>52</v>
      </c>
      <c r="U2879">
        <v>0.57999999999999996</v>
      </c>
      <c r="V2879" s="1">
        <v>40488</v>
      </c>
      <c r="W2879">
        <f t="shared" si="89"/>
        <v>189.114</v>
      </c>
    </row>
    <row r="2880" spans="1:23" x14ac:dyDescent="0.2">
      <c r="A2880">
        <v>2879</v>
      </c>
      <c r="B2880">
        <v>20743</v>
      </c>
      <c r="C2880" s="1">
        <v>40892</v>
      </c>
      <c r="D2880" t="s">
        <v>30</v>
      </c>
      <c r="E2880">
        <v>39</v>
      </c>
      <c r="F2880">
        <v>205.92000000000002</v>
      </c>
      <c r="G2880">
        <v>0</v>
      </c>
      <c r="H2880" t="s">
        <v>56</v>
      </c>
      <c r="I2880">
        <v>-179.96</v>
      </c>
      <c r="J2880">
        <v>5.28</v>
      </c>
      <c r="K2880">
        <v>8.16</v>
      </c>
      <c r="L2880" t="s">
        <v>2078</v>
      </c>
      <c r="M2880">
        <f t="shared" si="88"/>
        <v>11</v>
      </c>
      <c r="N2880" t="s">
        <v>2073</v>
      </c>
      <c r="O2880" t="s">
        <v>704</v>
      </c>
      <c r="P2880" t="s">
        <v>33</v>
      </c>
      <c r="Q2880" t="s">
        <v>26</v>
      </c>
      <c r="R2880" t="s">
        <v>61</v>
      </c>
      <c r="S2880" t="s">
        <v>1640</v>
      </c>
      <c r="T2880" t="s">
        <v>39</v>
      </c>
      <c r="U2880">
        <v>0.4</v>
      </c>
      <c r="V2880" s="1">
        <v>40893</v>
      </c>
      <c r="W2880">
        <f t="shared" si="89"/>
        <v>0</v>
      </c>
    </row>
    <row r="2881" spans="1:23" x14ac:dyDescent="0.2">
      <c r="A2881">
        <v>2880</v>
      </c>
      <c r="B2881">
        <v>20773</v>
      </c>
      <c r="C2881" s="1">
        <v>39877</v>
      </c>
      <c r="D2881" t="s">
        <v>45</v>
      </c>
      <c r="E2881">
        <v>44</v>
      </c>
      <c r="F2881">
        <v>441.63679999999999</v>
      </c>
      <c r="G2881">
        <v>0.08</v>
      </c>
      <c r="H2881" t="s">
        <v>22</v>
      </c>
      <c r="I2881">
        <v>122.536</v>
      </c>
      <c r="J2881">
        <v>10.91</v>
      </c>
      <c r="K2881">
        <v>2.99</v>
      </c>
      <c r="L2881" t="s">
        <v>1837</v>
      </c>
      <c r="M2881">
        <f t="shared" si="88"/>
        <v>13</v>
      </c>
      <c r="N2881" t="s">
        <v>672</v>
      </c>
      <c r="O2881" t="s">
        <v>673</v>
      </c>
      <c r="P2881" t="s">
        <v>60</v>
      </c>
      <c r="Q2881" t="s">
        <v>26</v>
      </c>
      <c r="R2881" t="s">
        <v>37</v>
      </c>
      <c r="S2881" t="s">
        <v>357</v>
      </c>
      <c r="T2881" t="s">
        <v>39</v>
      </c>
      <c r="U2881">
        <v>0.38</v>
      </c>
      <c r="V2881" s="1">
        <v>39878</v>
      </c>
      <c r="W2881">
        <f t="shared" si="89"/>
        <v>38.403200000000005</v>
      </c>
    </row>
    <row r="2882" spans="1:23" x14ac:dyDescent="0.2">
      <c r="A2882">
        <v>2881</v>
      </c>
      <c r="B2882">
        <v>20804</v>
      </c>
      <c r="C2882" s="1">
        <v>40873</v>
      </c>
      <c r="D2882" t="s">
        <v>21</v>
      </c>
      <c r="E2882">
        <v>13</v>
      </c>
      <c r="F2882">
        <v>5287.9943999999996</v>
      </c>
      <c r="G2882">
        <v>0.08</v>
      </c>
      <c r="H2882" t="s">
        <v>31</v>
      </c>
      <c r="I2882">
        <v>215.31</v>
      </c>
      <c r="J2882">
        <v>442.14</v>
      </c>
      <c r="K2882">
        <v>14.7</v>
      </c>
      <c r="L2882" t="s">
        <v>1420</v>
      </c>
      <c r="M2882">
        <f t="shared" si="88"/>
        <v>11</v>
      </c>
      <c r="N2882" t="s">
        <v>1123</v>
      </c>
      <c r="O2882" t="s">
        <v>1123</v>
      </c>
      <c r="P2882" t="s">
        <v>25</v>
      </c>
      <c r="Q2882" t="s">
        <v>42</v>
      </c>
      <c r="R2882" t="s">
        <v>210</v>
      </c>
      <c r="S2882" t="s">
        <v>455</v>
      </c>
      <c r="T2882" t="s">
        <v>36</v>
      </c>
      <c r="U2882">
        <v>0.56000000000000005</v>
      </c>
      <c r="V2882" s="1">
        <v>40880</v>
      </c>
      <c r="W2882">
        <f t="shared" si="89"/>
        <v>459.82560000000001</v>
      </c>
    </row>
    <row r="2883" spans="1:23" x14ac:dyDescent="0.2">
      <c r="A2883">
        <v>2882</v>
      </c>
      <c r="B2883">
        <v>20805</v>
      </c>
      <c r="C2883" s="1">
        <v>40553</v>
      </c>
      <c r="D2883" t="s">
        <v>30</v>
      </c>
      <c r="E2883">
        <v>12</v>
      </c>
      <c r="F2883">
        <v>62.378399999999999</v>
      </c>
      <c r="G2883">
        <v>0.06</v>
      </c>
      <c r="H2883" t="s">
        <v>22</v>
      </c>
      <c r="I2883">
        <v>-58.327999999999996</v>
      </c>
      <c r="J2883">
        <v>5.53</v>
      </c>
      <c r="K2883">
        <v>6.98</v>
      </c>
      <c r="L2883" t="s">
        <v>1190</v>
      </c>
      <c r="M2883">
        <f t="shared" ref="M2883:M2946" si="90">LEN(L2883)</f>
        <v>14</v>
      </c>
      <c r="N2883" t="s">
        <v>1123</v>
      </c>
      <c r="O2883" t="s">
        <v>1123</v>
      </c>
      <c r="P2883" t="s">
        <v>60</v>
      </c>
      <c r="Q2883" t="s">
        <v>26</v>
      </c>
      <c r="R2883" t="s">
        <v>37</v>
      </c>
      <c r="S2883" t="s">
        <v>667</v>
      </c>
      <c r="T2883" t="s">
        <v>39</v>
      </c>
      <c r="U2883">
        <v>0.39</v>
      </c>
      <c r="V2883" s="1">
        <v>40556</v>
      </c>
      <c r="W2883">
        <f t="shared" ref="W2883:W2946" si="91">(J2883*E2883)*G2883</f>
        <v>3.9815999999999998</v>
      </c>
    </row>
    <row r="2884" spans="1:23" x14ac:dyDescent="0.2">
      <c r="A2884">
        <v>2883</v>
      </c>
      <c r="B2884">
        <v>20805</v>
      </c>
      <c r="C2884" s="1">
        <v>40553</v>
      </c>
      <c r="D2884" t="s">
        <v>30</v>
      </c>
      <c r="E2884">
        <v>35</v>
      </c>
      <c r="F2884">
        <v>405.07600000000002</v>
      </c>
      <c r="G2884">
        <v>0.08</v>
      </c>
      <c r="H2884" t="s">
        <v>22</v>
      </c>
      <c r="I2884">
        <v>73.569999999999993</v>
      </c>
      <c r="J2884">
        <v>12.58</v>
      </c>
      <c r="K2884">
        <v>5.16</v>
      </c>
      <c r="L2884" t="s">
        <v>1190</v>
      </c>
      <c r="M2884">
        <f t="shared" si="90"/>
        <v>14</v>
      </c>
      <c r="N2884" t="s">
        <v>1123</v>
      </c>
      <c r="O2884" t="s">
        <v>1123</v>
      </c>
      <c r="P2884" t="s">
        <v>60</v>
      </c>
      <c r="Q2884" t="s">
        <v>49</v>
      </c>
      <c r="R2884" t="s">
        <v>50</v>
      </c>
      <c r="S2884" t="s">
        <v>239</v>
      </c>
      <c r="T2884" t="s">
        <v>39</v>
      </c>
      <c r="U2884">
        <v>0.43</v>
      </c>
      <c r="V2884" s="1">
        <v>40555</v>
      </c>
      <c r="W2884">
        <f t="shared" si="91"/>
        <v>35.224000000000004</v>
      </c>
    </row>
    <row r="2885" spans="1:23" x14ac:dyDescent="0.2">
      <c r="A2885">
        <v>2884</v>
      </c>
      <c r="B2885">
        <v>20805</v>
      </c>
      <c r="C2885" s="1">
        <v>40553</v>
      </c>
      <c r="D2885" t="s">
        <v>30</v>
      </c>
      <c r="E2885">
        <v>3</v>
      </c>
      <c r="F2885">
        <v>12.069599999999999</v>
      </c>
      <c r="G2885">
        <v>0.06</v>
      </c>
      <c r="H2885" t="s">
        <v>22</v>
      </c>
      <c r="I2885">
        <v>-10.37</v>
      </c>
      <c r="J2885">
        <v>4.28</v>
      </c>
      <c r="K2885">
        <v>4.79</v>
      </c>
      <c r="L2885" t="s">
        <v>1190</v>
      </c>
      <c r="M2885">
        <f t="shared" si="90"/>
        <v>14</v>
      </c>
      <c r="N2885" t="s">
        <v>1123</v>
      </c>
      <c r="O2885" t="s">
        <v>1123</v>
      </c>
      <c r="P2885" t="s">
        <v>60</v>
      </c>
      <c r="Q2885" t="s">
        <v>26</v>
      </c>
      <c r="R2885" t="s">
        <v>61</v>
      </c>
      <c r="S2885" t="s">
        <v>831</v>
      </c>
      <c r="T2885" t="s">
        <v>39</v>
      </c>
      <c r="U2885">
        <v>0.4</v>
      </c>
      <c r="V2885" s="1">
        <v>40554</v>
      </c>
      <c r="W2885">
        <f t="shared" si="91"/>
        <v>0.77039999999999997</v>
      </c>
    </row>
    <row r="2886" spans="1:23" x14ac:dyDescent="0.2">
      <c r="A2886">
        <v>2885</v>
      </c>
      <c r="B2886">
        <v>20805</v>
      </c>
      <c r="C2886" s="1">
        <v>40553</v>
      </c>
      <c r="D2886" t="s">
        <v>30</v>
      </c>
      <c r="E2886">
        <v>12</v>
      </c>
      <c r="F2886">
        <v>41.580000000000005</v>
      </c>
      <c r="G2886">
        <v>0.1</v>
      </c>
      <c r="H2886" t="s">
        <v>22</v>
      </c>
      <c r="I2886">
        <v>9.18</v>
      </c>
      <c r="J2886">
        <v>3.85</v>
      </c>
      <c r="K2886">
        <v>0.7</v>
      </c>
      <c r="L2886" t="s">
        <v>1190</v>
      </c>
      <c r="M2886">
        <f t="shared" si="90"/>
        <v>14</v>
      </c>
      <c r="N2886" t="s">
        <v>1123</v>
      </c>
      <c r="O2886" t="s">
        <v>1123</v>
      </c>
      <c r="P2886" t="s">
        <v>60</v>
      </c>
      <c r="Q2886" t="s">
        <v>26</v>
      </c>
      <c r="R2886" t="s">
        <v>95</v>
      </c>
      <c r="S2886" t="s">
        <v>1194</v>
      </c>
      <c r="T2886" t="s">
        <v>68</v>
      </c>
      <c r="U2886">
        <v>0.44</v>
      </c>
      <c r="V2886" s="1">
        <v>40554</v>
      </c>
      <c r="W2886">
        <f t="shared" si="91"/>
        <v>4.62</v>
      </c>
    </row>
    <row r="2887" spans="1:23" x14ac:dyDescent="0.2">
      <c r="A2887">
        <v>2886</v>
      </c>
      <c r="B2887">
        <v>20807</v>
      </c>
      <c r="C2887" s="1">
        <v>41111</v>
      </c>
      <c r="D2887" t="s">
        <v>45</v>
      </c>
      <c r="E2887">
        <v>16</v>
      </c>
      <c r="F2887">
        <v>518.25600000000009</v>
      </c>
      <c r="G2887">
        <v>0.1</v>
      </c>
      <c r="H2887" t="s">
        <v>22</v>
      </c>
      <c r="I2887">
        <v>82.817999999999998</v>
      </c>
      <c r="J2887">
        <v>35.99</v>
      </c>
      <c r="K2887">
        <v>3.3</v>
      </c>
      <c r="L2887" t="s">
        <v>929</v>
      </c>
      <c r="M2887">
        <f t="shared" si="90"/>
        <v>12</v>
      </c>
      <c r="N2887" t="s">
        <v>1595</v>
      </c>
      <c r="O2887" t="s">
        <v>1595</v>
      </c>
      <c r="P2887" t="s">
        <v>33</v>
      </c>
      <c r="Q2887" t="s">
        <v>42</v>
      </c>
      <c r="R2887" t="s">
        <v>43</v>
      </c>
      <c r="S2887" t="s">
        <v>417</v>
      </c>
      <c r="T2887" t="s">
        <v>52</v>
      </c>
      <c r="U2887">
        <v>0.39</v>
      </c>
      <c r="V2887" s="1">
        <v>41112</v>
      </c>
      <c r="W2887">
        <f t="shared" si="91"/>
        <v>57.584000000000003</v>
      </c>
    </row>
    <row r="2888" spans="1:23" x14ac:dyDescent="0.2">
      <c r="A2888">
        <v>2887</v>
      </c>
      <c r="B2888">
        <v>20807</v>
      </c>
      <c r="C2888" s="1">
        <v>41111</v>
      </c>
      <c r="D2888" t="s">
        <v>45</v>
      </c>
      <c r="E2888">
        <v>39</v>
      </c>
      <c r="F2888">
        <v>5775.9623999999994</v>
      </c>
      <c r="G2888">
        <v>0.08</v>
      </c>
      <c r="H2888" t="s">
        <v>31</v>
      </c>
      <c r="I2888">
        <v>768.06</v>
      </c>
      <c r="J2888">
        <v>160.97999999999999</v>
      </c>
      <c r="K2888">
        <v>30</v>
      </c>
      <c r="L2888" t="s">
        <v>929</v>
      </c>
      <c r="M2888">
        <f t="shared" si="90"/>
        <v>12</v>
      </c>
      <c r="N2888" t="s">
        <v>703</v>
      </c>
      <c r="O2888" t="s">
        <v>704</v>
      </c>
      <c r="P2888" t="s">
        <v>33</v>
      </c>
      <c r="Q2888" t="s">
        <v>49</v>
      </c>
      <c r="R2888" t="s">
        <v>112</v>
      </c>
      <c r="S2888" t="s">
        <v>746</v>
      </c>
      <c r="T2888" t="s">
        <v>36</v>
      </c>
      <c r="U2888">
        <v>0.62</v>
      </c>
      <c r="V2888" s="1">
        <v>41113</v>
      </c>
      <c r="W2888">
        <f t="shared" si="91"/>
        <v>502.25759999999997</v>
      </c>
    </row>
    <row r="2889" spans="1:23" x14ac:dyDescent="0.2">
      <c r="A2889">
        <v>2888</v>
      </c>
      <c r="B2889">
        <v>20832</v>
      </c>
      <c r="C2889" s="1">
        <v>40389</v>
      </c>
      <c r="D2889" t="s">
        <v>45</v>
      </c>
      <c r="E2889">
        <v>47</v>
      </c>
      <c r="F2889">
        <v>83.058400000000006</v>
      </c>
      <c r="G2889">
        <v>0.06</v>
      </c>
      <c r="H2889" t="s">
        <v>22</v>
      </c>
      <c r="I2889">
        <v>-20.447000000000003</v>
      </c>
      <c r="J2889">
        <v>1.88</v>
      </c>
      <c r="K2889">
        <v>1.49</v>
      </c>
      <c r="L2889" t="s">
        <v>1933</v>
      </c>
      <c r="M2889">
        <f t="shared" si="90"/>
        <v>12</v>
      </c>
      <c r="N2889" t="s">
        <v>1905</v>
      </c>
      <c r="O2889" t="s">
        <v>673</v>
      </c>
      <c r="P2889" t="s">
        <v>60</v>
      </c>
      <c r="Q2889" t="s">
        <v>26</v>
      </c>
      <c r="R2889" t="s">
        <v>37</v>
      </c>
      <c r="S2889" t="s">
        <v>172</v>
      </c>
      <c r="T2889" t="s">
        <v>39</v>
      </c>
      <c r="U2889">
        <v>0.37</v>
      </c>
      <c r="V2889" s="1">
        <v>40389</v>
      </c>
      <c r="W2889">
        <f t="shared" si="91"/>
        <v>5.3015999999999996</v>
      </c>
    </row>
    <row r="2890" spans="1:23" x14ac:dyDescent="0.2">
      <c r="A2890">
        <v>2889</v>
      </c>
      <c r="B2890">
        <v>20832</v>
      </c>
      <c r="C2890" s="1">
        <v>40389</v>
      </c>
      <c r="D2890" t="s">
        <v>45</v>
      </c>
      <c r="E2890">
        <v>39</v>
      </c>
      <c r="F2890">
        <v>101.89919999999999</v>
      </c>
      <c r="G2890">
        <v>0.08</v>
      </c>
      <c r="H2890" t="s">
        <v>22</v>
      </c>
      <c r="I2890">
        <v>4.13</v>
      </c>
      <c r="J2890">
        <v>2.84</v>
      </c>
      <c r="K2890">
        <v>0.93</v>
      </c>
      <c r="L2890" t="s">
        <v>1933</v>
      </c>
      <c r="M2890">
        <f t="shared" si="90"/>
        <v>12</v>
      </c>
      <c r="N2890" t="s">
        <v>1905</v>
      </c>
      <c r="O2890" t="s">
        <v>673</v>
      </c>
      <c r="P2890" t="s">
        <v>60</v>
      </c>
      <c r="Q2890" t="s">
        <v>26</v>
      </c>
      <c r="R2890" t="s">
        <v>95</v>
      </c>
      <c r="S2890" t="s">
        <v>98</v>
      </c>
      <c r="T2890" t="s">
        <v>68</v>
      </c>
      <c r="U2890">
        <v>0.54</v>
      </c>
      <c r="V2890" s="1">
        <v>40391</v>
      </c>
      <c r="W2890">
        <f t="shared" si="91"/>
        <v>8.8607999999999993</v>
      </c>
    </row>
    <row r="2891" spans="1:23" x14ac:dyDescent="0.2">
      <c r="A2891">
        <v>2890</v>
      </c>
      <c r="B2891">
        <v>20838</v>
      </c>
      <c r="C2891" s="1">
        <v>39913</v>
      </c>
      <c r="D2891" t="s">
        <v>45</v>
      </c>
      <c r="E2891">
        <v>5</v>
      </c>
      <c r="F2891">
        <v>15.579999999999998</v>
      </c>
      <c r="G2891">
        <v>0.05</v>
      </c>
      <c r="H2891" t="s">
        <v>22</v>
      </c>
      <c r="I2891">
        <v>-15.42</v>
      </c>
      <c r="J2891">
        <v>3.28</v>
      </c>
      <c r="K2891">
        <v>3.97</v>
      </c>
      <c r="L2891" t="s">
        <v>874</v>
      </c>
      <c r="M2891">
        <f t="shared" si="90"/>
        <v>15</v>
      </c>
      <c r="N2891" t="s">
        <v>703</v>
      </c>
      <c r="O2891" t="s">
        <v>704</v>
      </c>
      <c r="P2891" t="s">
        <v>33</v>
      </c>
      <c r="Q2891" t="s">
        <v>26</v>
      </c>
      <c r="R2891" t="s">
        <v>95</v>
      </c>
      <c r="S2891" t="s">
        <v>570</v>
      </c>
      <c r="T2891" t="s">
        <v>68</v>
      </c>
      <c r="U2891">
        <v>0.56000000000000005</v>
      </c>
      <c r="V2891" s="1">
        <v>39914</v>
      </c>
      <c r="W2891">
        <f t="shared" si="91"/>
        <v>0.82</v>
      </c>
    </row>
    <row r="2892" spans="1:23" x14ac:dyDescent="0.2">
      <c r="A2892">
        <v>2891</v>
      </c>
      <c r="B2892">
        <v>20838</v>
      </c>
      <c r="C2892" s="1">
        <v>39913</v>
      </c>
      <c r="D2892" t="s">
        <v>45</v>
      </c>
      <c r="E2892">
        <v>21</v>
      </c>
      <c r="F2892">
        <v>223.66260000000003</v>
      </c>
      <c r="G2892">
        <v>0.03</v>
      </c>
      <c r="H2892" t="s">
        <v>22</v>
      </c>
      <c r="I2892">
        <v>11.82</v>
      </c>
      <c r="J2892">
        <v>10.98</v>
      </c>
      <c r="K2892">
        <v>3.37</v>
      </c>
      <c r="L2892" t="s">
        <v>874</v>
      </c>
      <c r="M2892">
        <f t="shared" si="90"/>
        <v>15</v>
      </c>
      <c r="N2892" t="s">
        <v>703</v>
      </c>
      <c r="O2892" t="s">
        <v>704</v>
      </c>
      <c r="P2892" t="s">
        <v>33</v>
      </c>
      <c r="Q2892" t="s">
        <v>26</v>
      </c>
      <c r="R2892" t="s">
        <v>150</v>
      </c>
      <c r="S2892" t="s">
        <v>465</v>
      </c>
      <c r="T2892" t="s">
        <v>52</v>
      </c>
      <c r="U2892">
        <v>0.56999999999999995</v>
      </c>
      <c r="V2892" s="1">
        <v>39914</v>
      </c>
      <c r="W2892">
        <f t="shared" si="91"/>
        <v>6.9173999999999998</v>
      </c>
    </row>
    <row r="2893" spans="1:23" x14ac:dyDescent="0.2">
      <c r="A2893">
        <v>2892</v>
      </c>
      <c r="B2893">
        <v>20864</v>
      </c>
      <c r="C2893" s="1">
        <v>40883</v>
      </c>
      <c r="D2893" t="s">
        <v>30</v>
      </c>
      <c r="E2893">
        <v>19</v>
      </c>
      <c r="F2893">
        <v>239.32399999999998</v>
      </c>
      <c r="G2893">
        <v>0.06</v>
      </c>
      <c r="H2893" t="s">
        <v>22</v>
      </c>
      <c r="I2893">
        <v>90</v>
      </c>
      <c r="J2893">
        <v>13.4</v>
      </c>
      <c r="K2893">
        <v>4.95</v>
      </c>
      <c r="L2893" t="s">
        <v>2016</v>
      </c>
      <c r="M2893">
        <f t="shared" si="90"/>
        <v>16</v>
      </c>
      <c r="N2893" t="s">
        <v>2012</v>
      </c>
      <c r="O2893" t="s">
        <v>2012</v>
      </c>
      <c r="P2893" t="s">
        <v>41</v>
      </c>
      <c r="Q2893" t="s">
        <v>49</v>
      </c>
      <c r="R2893" t="s">
        <v>50</v>
      </c>
      <c r="S2893" t="s">
        <v>1709</v>
      </c>
      <c r="T2893" t="s">
        <v>52</v>
      </c>
      <c r="U2893">
        <v>0.37</v>
      </c>
      <c r="V2893" s="1">
        <v>40885</v>
      </c>
      <c r="W2893">
        <f t="shared" si="91"/>
        <v>15.276</v>
      </c>
    </row>
    <row r="2894" spans="1:23" x14ac:dyDescent="0.2">
      <c r="A2894">
        <v>2893</v>
      </c>
      <c r="B2894">
        <v>20868</v>
      </c>
      <c r="C2894" s="1">
        <v>40460</v>
      </c>
      <c r="D2894" t="s">
        <v>21</v>
      </c>
      <c r="E2894">
        <v>9</v>
      </c>
      <c r="F2894">
        <v>1558.0431000000001</v>
      </c>
      <c r="G2894">
        <v>0.03</v>
      </c>
      <c r="H2894" t="s">
        <v>22</v>
      </c>
      <c r="I2894">
        <v>188.91</v>
      </c>
      <c r="J2894">
        <v>178.47</v>
      </c>
      <c r="K2894">
        <v>19.989999999999998</v>
      </c>
      <c r="L2894" t="s">
        <v>2018</v>
      </c>
      <c r="M2894">
        <f t="shared" si="90"/>
        <v>12</v>
      </c>
      <c r="N2894" t="s">
        <v>2012</v>
      </c>
      <c r="O2894" t="s">
        <v>2012</v>
      </c>
      <c r="P2894" t="s">
        <v>60</v>
      </c>
      <c r="Q2894" t="s">
        <v>26</v>
      </c>
      <c r="R2894" t="s">
        <v>27</v>
      </c>
      <c r="S2894" t="s">
        <v>1195</v>
      </c>
      <c r="T2894" t="s">
        <v>39</v>
      </c>
      <c r="U2894">
        <v>0.55000000000000004</v>
      </c>
      <c r="V2894" s="1">
        <v>40467</v>
      </c>
      <c r="W2894">
        <f t="shared" si="91"/>
        <v>48.186900000000001</v>
      </c>
    </row>
    <row r="2895" spans="1:23" x14ac:dyDescent="0.2">
      <c r="A2895">
        <v>2894</v>
      </c>
      <c r="B2895">
        <v>20898</v>
      </c>
      <c r="C2895" s="1">
        <v>40846</v>
      </c>
      <c r="D2895" t="s">
        <v>63</v>
      </c>
      <c r="E2895">
        <v>33</v>
      </c>
      <c r="F2895">
        <v>1981.6796999999997</v>
      </c>
      <c r="G2895">
        <v>0.09</v>
      </c>
      <c r="H2895" t="s">
        <v>22</v>
      </c>
      <c r="I2895">
        <v>298.20599999999996</v>
      </c>
      <c r="J2895">
        <v>65.989999999999995</v>
      </c>
      <c r="K2895">
        <v>5.63</v>
      </c>
      <c r="L2895" t="s">
        <v>2044</v>
      </c>
      <c r="M2895">
        <f t="shared" si="90"/>
        <v>9</v>
      </c>
      <c r="N2895" t="s">
        <v>2012</v>
      </c>
      <c r="O2895" t="s">
        <v>2012</v>
      </c>
      <c r="P2895" t="s">
        <v>33</v>
      </c>
      <c r="Q2895" t="s">
        <v>42</v>
      </c>
      <c r="R2895" t="s">
        <v>43</v>
      </c>
      <c r="S2895" t="s">
        <v>1419</v>
      </c>
      <c r="T2895" t="s">
        <v>39</v>
      </c>
      <c r="U2895">
        <v>0.56000000000000005</v>
      </c>
      <c r="V2895" s="1">
        <v>40848</v>
      </c>
      <c r="W2895">
        <f t="shared" si="91"/>
        <v>195.99029999999996</v>
      </c>
    </row>
    <row r="2896" spans="1:23" x14ac:dyDescent="0.2">
      <c r="A2896">
        <v>2895</v>
      </c>
      <c r="B2896">
        <v>20899</v>
      </c>
      <c r="C2896" s="1">
        <v>40280</v>
      </c>
      <c r="D2896" t="s">
        <v>21</v>
      </c>
      <c r="E2896">
        <v>9</v>
      </c>
      <c r="F2896">
        <v>474.8544</v>
      </c>
      <c r="G2896">
        <v>0.04</v>
      </c>
      <c r="H2896" t="s">
        <v>22</v>
      </c>
      <c r="I2896">
        <v>110.36</v>
      </c>
      <c r="J2896">
        <v>54.96</v>
      </c>
      <c r="K2896">
        <v>10.75</v>
      </c>
      <c r="L2896" t="s">
        <v>1721</v>
      </c>
      <c r="M2896">
        <f t="shared" si="90"/>
        <v>14</v>
      </c>
      <c r="N2896" t="s">
        <v>1123</v>
      </c>
      <c r="O2896" t="s">
        <v>1123</v>
      </c>
      <c r="P2896" t="s">
        <v>60</v>
      </c>
      <c r="Q2896" t="s">
        <v>26</v>
      </c>
      <c r="R2896" t="s">
        <v>61</v>
      </c>
      <c r="S2896" t="s">
        <v>350</v>
      </c>
      <c r="T2896" t="s">
        <v>39</v>
      </c>
      <c r="U2896">
        <v>0.36</v>
      </c>
      <c r="V2896" s="1">
        <v>40289</v>
      </c>
      <c r="W2896">
        <f t="shared" si="91"/>
        <v>19.785599999999999</v>
      </c>
    </row>
    <row r="2897" spans="1:23" x14ac:dyDescent="0.2">
      <c r="A2897">
        <v>2896</v>
      </c>
      <c r="B2897">
        <v>20900</v>
      </c>
      <c r="C2897" s="1">
        <v>40506</v>
      </c>
      <c r="D2897" t="s">
        <v>21</v>
      </c>
      <c r="E2897">
        <v>50</v>
      </c>
      <c r="F2897">
        <v>2299.5</v>
      </c>
      <c r="G2897">
        <v>0</v>
      </c>
      <c r="H2897" t="s">
        <v>22</v>
      </c>
      <c r="I2897">
        <v>483.59700000000004</v>
      </c>
      <c r="J2897">
        <v>45.99</v>
      </c>
      <c r="K2897">
        <v>4.99</v>
      </c>
      <c r="L2897" t="s">
        <v>1639</v>
      </c>
      <c r="M2897">
        <f t="shared" si="90"/>
        <v>13</v>
      </c>
      <c r="N2897" t="s">
        <v>1595</v>
      </c>
      <c r="O2897" t="s">
        <v>1595</v>
      </c>
      <c r="P2897" t="s">
        <v>41</v>
      </c>
      <c r="Q2897" t="s">
        <v>42</v>
      </c>
      <c r="R2897" t="s">
        <v>43</v>
      </c>
      <c r="S2897" t="s">
        <v>1325</v>
      </c>
      <c r="T2897" t="s">
        <v>39</v>
      </c>
      <c r="U2897">
        <v>0.56999999999999995</v>
      </c>
      <c r="V2897" s="1">
        <v>40508</v>
      </c>
      <c r="W2897">
        <f t="shared" si="91"/>
        <v>0</v>
      </c>
    </row>
    <row r="2898" spans="1:23" x14ac:dyDescent="0.2">
      <c r="A2898">
        <v>2897</v>
      </c>
      <c r="B2898">
        <v>20903</v>
      </c>
      <c r="C2898" s="1">
        <v>39953</v>
      </c>
      <c r="D2898" t="s">
        <v>30</v>
      </c>
      <c r="E2898">
        <v>4</v>
      </c>
      <c r="F2898">
        <v>387.76320000000004</v>
      </c>
      <c r="G2898">
        <v>0.04</v>
      </c>
      <c r="H2898" t="s">
        <v>31</v>
      </c>
      <c r="I2898">
        <v>-152.76</v>
      </c>
      <c r="J2898">
        <v>100.98</v>
      </c>
      <c r="K2898">
        <v>35.840000000000003</v>
      </c>
      <c r="L2898" t="s">
        <v>1532</v>
      </c>
      <c r="M2898">
        <f t="shared" si="90"/>
        <v>17</v>
      </c>
      <c r="N2898" t="s">
        <v>1595</v>
      </c>
      <c r="O2898" t="s">
        <v>1595</v>
      </c>
      <c r="P2898" t="s">
        <v>33</v>
      </c>
      <c r="Q2898" t="s">
        <v>49</v>
      </c>
      <c r="R2898" t="s">
        <v>80</v>
      </c>
      <c r="S2898" t="s">
        <v>705</v>
      </c>
      <c r="T2898" t="s">
        <v>82</v>
      </c>
      <c r="U2898">
        <v>0.62</v>
      </c>
      <c r="V2898" s="1">
        <v>39954</v>
      </c>
      <c r="W2898">
        <f t="shared" si="91"/>
        <v>16.1568</v>
      </c>
    </row>
    <row r="2899" spans="1:23" x14ac:dyDescent="0.2">
      <c r="A2899">
        <v>2898</v>
      </c>
      <c r="B2899">
        <v>20932</v>
      </c>
      <c r="C2899" s="1">
        <v>41119</v>
      </c>
      <c r="D2899" t="s">
        <v>30</v>
      </c>
      <c r="E2899">
        <v>38</v>
      </c>
      <c r="F2899">
        <v>121.4024</v>
      </c>
      <c r="G2899">
        <v>0.02</v>
      </c>
      <c r="H2899" t="s">
        <v>22</v>
      </c>
      <c r="I2899">
        <v>-4.7300000000000004</v>
      </c>
      <c r="J2899">
        <v>3.26</v>
      </c>
      <c r="K2899">
        <v>1.86</v>
      </c>
      <c r="L2899" t="s">
        <v>1458</v>
      </c>
      <c r="M2899">
        <f t="shared" si="90"/>
        <v>12</v>
      </c>
      <c r="N2899" t="s">
        <v>974</v>
      </c>
      <c r="O2899" t="s">
        <v>512</v>
      </c>
      <c r="P2899" t="s">
        <v>25</v>
      </c>
      <c r="Q2899" t="s">
        <v>26</v>
      </c>
      <c r="R2899" t="s">
        <v>95</v>
      </c>
      <c r="S2899" t="s">
        <v>1535</v>
      </c>
      <c r="T2899" t="s">
        <v>68</v>
      </c>
      <c r="U2899">
        <v>0.41</v>
      </c>
      <c r="V2899" s="1">
        <v>41121</v>
      </c>
      <c r="W2899">
        <f t="shared" si="91"/>
        <v>2.4775999999999998</v>
      </c>
    </row>
    <row r="2900" spans="1:23" x14ac:dyDescent="0.2">
      <c r="A2900">
        <v>2899</v>
      </c>
      <c r="B2900">
        <v>20933</v>
      </c>
      <c r="C2900" s="1">
        <v>41147</v>
      </c>
      <c r="D2900" t="s">
        <v>30</v>
      </c>
      <c r="E2900">
        <v>45</v>
      </c>
      <c r="F2900">
        <v>2393.5725000000002</v>
      </c>
      <c r="G2900">
        <v>0.05</v>
      </c>
      <c r="H2900" t="s">
        <v>22</v>
      </c>
      <c r="I2900">
        <v>-81.564999999999998</v>
      </c>
      <c r="J2900">
        <v>55.99</v>
      </c>
      <c r="K2900">
        <v>5</v>
      </c>
      <c r="L2900" t="s">
        <v>1257</v>
      </c>
      <c r="M2900">
        <f t="shared" si="90"/>
        <v>10</v>
      </c>
      <c r="N2900" t="s">
        <v>1813</v>
      </c>
      <c r="O2900" t="s">
        <v>512</v>
      </c>
      <c r="P2900" t="s">
        <v>41</v>
      </c>
      <c r="Q2900" t="s">
        <v>42</v>
      </c>
      <c r="R2900" t="s">
        <v>43</v>
      </c>
      <c r="S2900" t="s">
        <v>268</v>
      </c>
      <c r="T2900" t="s">
        <v>52</v>
      </c>
      <c r="U2900">
        <v>0.8</v>
      </c>
      <c r="V2900" s="1">
        <v>41149</v>
      </c>
      <c r="W2900">
        <f t="shared" si="91"/>
        <v>125.97750000000002</v>
      </c>
    </row>
    <row r="2901" spans="1:23" x14ac:dyDescent="0.2">
      <c r="A2901">
        <v>2900</v>
      </c>
      <c r="B2901">
        <v>20934</v>
      </c>
      <c r="C2901" s="1">
        <v>40198</v>
      </c>
      <c r="D2901" t="s">
        <v>78</v>
      </c>
      <c r="E2901">
        <v>5</v>
      </c>
      <c r="F2901">
        <v>1205.6590000000001</v>
      </c>
      <c r="G2901">
        <v>0.09</v>
      </c>
      <c r="H2901" t="s">
        <v>31</v>
      </c>
      <c r="I2901">
        <v>-577.47989999999993</v>
      </c>
      <c r="J2901">
        <v>264.98</v>
      </c>
      <c r="K2901">
        <v>17.86</v>
      </c>
      <c r="L2901" t="s">
        <v>969</v>
      </c>
      <c r="M2901">
        <f t="shared" si="90"/>
        <v>11</v>
      </c>
      <c r="N2901" t="s">
        <v>1595</v>
      </c>
      <c r="O2901" t="s">
        <v>1595</v>
      </c>
      <c r="P2901" t="s">
        <v>41</v>
      </c>
      <c r="Q2901" t="s">
        <v>42</v>
      </c>
      <c r="R2901" t="s">
        <v>210</v>
      </c>
      <c r="S2901" t="s">
        <v>1207</v>
      </c>
      <c r="T2901" t="s">
        <v>36</v>
      </c>
      <c r="U2901">
        <v>0.57999999999999996</v>
      </c>
      <c r="V2901" s="1">
        <v>40199</v>
      </c>
      <c r="W2901">
        <f t="shared" si="91"/>
        <v>119.241</v>
      </c>
    </row>
    <row r="2902" spans="1:23" x14ac:dyDescent="0.2">
      <c r="A2902">
        <v>2901</v>
      </c>
      <c r="B2902">
        <v>20960</v>
      </c>
      <c r="C2902" s="1">
        <v>40865</v>
      </c>
      <c r="D2902" t="s">
        <v>21</v>
      </c>
      <c r="E2902">
        <v>19</v>
      </c>
      <c r="F2902">
        <v>187.58699999999999</v>
      </c>
      <c r="G2902">
        <v>0.1</v>
      </c>
      <c r="H2902" t="s">
        <v>22</v>
      </c>
      <c r="I2902">
        <v>-104.82</v>
      </c>
      <c r="J2902">
        <v>10.97</v>
      </c>
      <c r="K2902">
        <v>6.5</v>
      </c>
      <c r="L2902" t="s">
        <v>866</v>
      </c>
      <c r="M2902">
        <f t="shared" si="90"/>
        <v>16</v>
      </c>
      <c r="N2902" t="s">
        <v>703</v>
      </c>
      <c r="O2902" t="s">
        <v>704</v>
      </c>
      <c r="P2902" t="s">
        <v>41</v>
      </c>
      <c r="Q2902" t="s">
        <v>42</v>
      </c>
      <c r="R2902" t="s">
        <v>70</v>
      </c>
      <c r="S2902" t="s">
        <v>336</v>
      </c>
      <c r="T2902" t="s">
        <v>39</v>
      </c>
      <c r="U2902">
        <v>0.64</v>
      </c>
      <c r="V2902" s="1">
        <v>40870</v>
      </c>
      <c r="W2902">
        <f t="shared" si="91"/>
        <v>20.843000000000004</v>
      </c>
    </row>
    <row r="2903" spans="1:23" x14ac:dyDescent="0.2">
      <c r="A2903">
        <v>2902</v>
      </c>
      <c r="B2903">
        <v>20961</v>
      </c>
      <c r="C2903" s="1">
        <v>40192</v>
      </c>
      <c r="D2903" t="s">
        <v>45</v>
      </c>
      <c r="E2903">
        <v>34</v>
      </c>
      <c r="F2903">
        <v>6391.6804000000002</v>
      </c>
      <c r="G2903">
        <v>0.06</v>
      </c>
      <c r="H2903" t="s">
        <v>22</v>
      </c>
      <c r="I2903">
        <v>1462.7239999999999</v>
      </c>
      <c r="J2903">
        <v>199.99</v>
      </c>
      <c r="K2903">
        <v>24.49</v>
      </c>
      <c r="L2903" t="s">
        <v>871</v>
      </c>
      <c r="M2903">
        <f t="shared" si="90"/>
        <v>12</v>
      </c>
      <c r="N2903" t="s">
        <v>703</v>
      </c>
      <c r="O2903" t="s">
        <v>704</v>
      </c>
      <c r="P2903" t="s">
        <v>41</v>
      </c>
      <c r="Q2903" t="s">
        <v>42</v>
      </c>
      <c r="R2903" t="s">
        <v>99</v>
      </c>
      <c r="S2903" t="s">
        <v>619</v>
      </c>
      <c r="T2903" t="s">
        <v>29</v>
      </c>
      <c r="U2903">
        <v>0.46</v>
      </c>
      <c r="V2903" s="1">
        <v>40194</v>
      </c>
      <c r="W2903">
        <f t="shared" si="91"/>
        <v>407.97959999999995</v>
      </c>
    </row>
    <row r="2904" spans="1:23" x14ac:dyDescent="0.2">
      <c r="A2904">
        <v>2903</v>
      </c>
      <c r="B2904">
        <v>20964</v>
      </c>
      <c r="C2904" s="1">
        <v>40998</v>
      </c>
      <c r="D2904" t="s">
        <v>78</v>
      </c>
      <c r="E2904">
        <v>11</v>
      </c>
      <c r="F2904">
        <v>696.85439999999994</v>
      </c>
      <c r="G2904">
        <v>0.04</v>
      </c>
      <c r="H2904" t="s">
        <v>22</v>
      </c>
      <c r="I2904">
        <v>-120.087</v>
      </c>
      <c r="J2904">
        <v>65.989999999999995</v>
      </c>
      <c r="K2904">
        <v>8.99</v>
      </c>
      <c r="L2904" t="s">
        <v>1818</v>
      </c>
      <c r="M2904">
        <f t="shared" si="90"/>
        <v>15</v>
      </c>
      <c r="N2904" t="s">
        <v>1813</v>
      </c>
      <c r="O2904" t="s">
        <v>512</v>
      </c>
      <c r="P2904" t="s">
        <v>33</v>
      </c>
      <c r="Q2904" t="s">
        <v>42</v>
      </c>
      <c r="R2904" t="s">
        <v>43</v>
      </c>
      <c r="S2904" t="s">
        <v>596</v>
      </c>
      <c r="T2904" t="s">
        <v>39</v>
      </c>
      <c r="U2904">
        <v>0.57999999999999996</v>
      </c>
      <c r="V2904" s="1">
        <v>41000</v>
      </c>
      <c r="W2904">
        <f t="shared" si="91"/>
        <v>29.035599999999999</v>
      </c>
    </row>
    <row r="2905" spans="1:23" x14ac:dyDescent="0.2">
      <c r="A2905">
        <v>2904</v>
      </c>
      <c r="B2905">
        <v>20965</v>
      </c>
      <c r="C2905" s="1">
        <v>40167</v>
      </c>
      <c r="D2905" t="s">
        <v>78</v>
      </c>
      <c r="E2905">
        <v>38</v>
      </c>
      <c r="F2905">
        <v>2134.6271999999999</v>
      </c>
      <c r="G2905">
        <v>0.06</v>
      </c>
      <c r="H2905" t="s">
        <v>22</v>
      </c>
      <c r="I2905">
        <v>532.21</v>
      </c>
      <c r="J2905">
        <v>59.76</v>
      </c>
      <c r="K2905">
        <v>9.7100000000000009</v>
      </c>
      <c r="L2905" t="s">
        <v>1594</v>
      </c>
      <c r="M2905">
        <f t="shared" si="90"/>
        <v>13</v>
      </c>
      <c r="N2905" t="s">
        <v>1595</v>
      </c>
      <c r="O2905" t="s">
        <v>1595</v>
      </c>
      <c r="P2905" t="s">
        <v>33</v>
      </c>
      <c r="Q2905" t="s">
        <v>26</v>
      </c>
      <c r="R2905" t="s">
        <v>27</v>
      </c>
      <c r="S2905" t="s">
        <v>1617</v>
      </c>
      <c r="T2905" t="s">
        <v>39</v>
      </c>
      <c r="U2905">
        <v>0.56999999999999995</v>
      </c>
      <c r="V2905" s="1">
        <v>40170</v>
      </c>
      <c r="W2905">
        <f t="shared" si="91"/>
        <v>136.25280000000001</v>
      </c>
    </row>
    <row r="2906" spans="1:23" x14ac:dyDescent="0.2">
      <c r="A2906">
        <v>2905</v>
      </c>
      <c r="B2906">
        <v>20965</v>
      </c>
      <c r="C2906" s="1">
        <v>40167</v>
      </c>
      <c r="D2906" t="s">
        <v>78</v>
      </c>
      <c r="E2906">
        <v>8</v>
      </c>
      <c r="F2906">
        <v>1458.1656</v>
      </c>
      <c r="G2906">
        <v>7.0000000000000007E-2</v>
      </c>
      <c r="H2906" t="s">
        <v>22</v>
      </c>
      <c r="I2906">
        <v>-444.68599999999998</v>
      </c>
      <c r="J2906">
        <v>195.99</v>
      </c>
      <c r="K2906">
        <v>4.2</v>
      </c>
      <c r="L2906" t="s">
        <v>1594</v>
      </c>
      <c r="M2906">
        <f t="shared" si="90"/>
        <v>13</v>
      </c>
      <c r="N2906" t="s">
        <v>1595</v>
      </c>
      <c r="O2906" t="s">
        <v>1595</v>
      </c>
      <c r="P2906" t="s">
        <v>33</v>
      </c>
      <c r="Q2906" t="s">
        <v>42</v>
      </c>
      <c r="R2906" t="s">
        <v>43</v>
      </c>
      <c r="S2906" t="s">
        <v>1017</v>
      </c>
      <c r="T2906" t="s">
        <v>39</v>
      </c>
      <c r="U2906">
        <v>0.56000000000000005</v>
      </c>
      <c r="V2906" s="1">
        <v>40170</v>
      </c>
      <c r="W2906">
        <f t="shared" si="91"/>
        <v>109.75440000000002</v>
      </c>
    </row>
    <row r="2907" spans="1:23" x14ac:dyDescent="0.2">
      <c r="A2907">
        <v>2906</v>
      </c>
      <c r="B2907">
        <v>20966</v>
      </c>
      <c r="C2907" s="1">
        <v>40439</v>
      </c>
      <c r="D2907" t="s">
        <v>21</v>
      </c>
      <c r="E2907">
        <v>10</v>
      </c>
      <c r="F2907">
        <v>36.19</v>
      </c>
      <c r="G2907">
        <v>0.06</v>
      </c>
      <c r="H2907" t="s">
        <v>22</v>
      </c>
      <c r="I2907">
        <v>7.78</v>
      </c>
      <c r="J2907">
        <v>3.85</v>
      </c>
      <c r="K2907">
        <v>0.7</v>
      </c>
      <c r="L2907" t="s">
        <v>1876</v>
      </c>
      <c r="M2907">
        <f t="shared" si="90"/>
        <v>15</v>
      </c>
      <c r="N2907" t="s">
        <v>672</v>
      </c>
      <c r="O2907" t="s">
        <v>673</v>
      </c>
      <c r="P2907" t="s">
        <v>33</v>
      </c>
      <c r="Q2907" t="s">
        <v>26</v>
      </c>
      <c r="R2907" t="s">
        <v>95</v>
      </c>
      <c r="S2907" t="s">
        <v>1194</v>
      </c>
      <c r="T2907" t="s">
        <v>68</v>
      </c>
      <c r="U2907">
        <v>0.44</v>
      </c>
      <c r="V2907" s="1">
        <v>40443</v>
      </c>
      <c r="W2907">
        <f t="shared" si="91"/>
        <v>2.31</v>
      </c>
    </row>
    <row r="2908" spans="1:23" x14ac:dyDescent="0.2">
      <c r="A2908">
        <v>2907</v>
      </c>
      <c r="B2908">
        <v>20966</v>
      </c>
      <c r="C2908" s="1">
        <v>40439</v>
      </c>
      <c r="D2908" t="s">
        <v>21</v>
      </c>
      <c r="E2908">
        <v>35</v>
      </c>
      <c r="F2908">
        <v>770.61599999999999</v>
      </c>
      <c r="G2908">
        <v>0.01</v>
      </c>
      <c r="H2908" t="s">
        <v>22</v>
      </c>
      <c r="I2908">
        <v>308.12</v>
      </c>
      <c r="J2908">
        <v>22.24</v>
      </c>
      <c r="K2908">
        <v>1.99</v>
      </c>
      <c r="L2908" t="s">
        <v>1876</v>
      </c>
      <c r="M2908">
        <f t="shared" si="90"/>
        <v>15</v>
      </c>
      <c r="N2908" t="s">
        <v>672</v>
      </c>
      <c r="O2908" t="s">
        <v>673</v>
      </c>
      <c r="P2908" t="s">
        <v>33</v>
      </c>
      <c r="Q2908" t="s">
        <v>42</v>
      </c>
      <c r="R2908" t="s">
        <v>70</v>
      </c>
      <c r="S2908" t="s">
        <v>1116</v>
      </c>
      <c r="T2908" t="s">
        <v>52</v>
      </c>
      <c r="U2908">
        <v>0.43</v>
      </c>
      <c r="V2908" s="1">
        <v>40443</v>
      </c>
      <c r="W2908">
        <f t="shared" si="91"/>
        <v>7.7839999999999998</v>
      </c>
    </row>
    <row r="2909" spans="1:23" x14ac:dyDescent="0.2">
      <c r="A2909">
        <v>2908</v>
      </c>
      <c r="B2909">
        <v>20966</v>
      </c>
      <c r="C2909" s="1">
        <v>40439</v>
      </c>
      <c r="D2909" t="s">
        <v>21</v>
      </c>
      <c r="E2909">
        <v>22</v>
      </c>
      <c r="F2909">
        <v>1156.1088</v>
      </c>
      <c r="G2909">
        <v>0.04</v>
      </c>
      <c r="H2909" t="s">
        <v>22</v>
      </c>
      <c r="I2909">
        <v>326.97000000000003</v>
      </c>
      <c r="J2909">
        <v>54.74</v>
      </c>
      <c r="K2909">
        <v>14.83</v>
      </c>
      <c r="L2909" t="s">
        <v>1876</v>
      </c>
      <c r="M2909">
        <f t="shared" si="90"/>
        <v>15</v>
      </c>
      <c r="N2909" t="s">
        <v>672</v>
      </c>
      <c r="O2909" t="s">
        <v>673</v>
      </c>
      <c r="P2909" t="s">
        <v>33</v>
      </c>
      <c r="Q2909" t="s">
        <v>49</v>
      </c>
      <c r="R2909" t="s">
        <v>50</v>
      </c>
      <c r="S2909" t="s">
        <v>460</v>
      </c>
      <c r="T2909" t="s">
        <v>39</v>
      </c>
      <c r="U2909">
        <v>0.54</v>
      </c>
      <c r="V2909" s="1">
        <v>40446</v>
      </c>
      <c r="W2909">
        <f t="shared" si="91"/>
        <v>48.171199999999999</v>
      </c>
    </row>
    <row r="2910" spans="1:23" x14ac:dyDescent="0.2">
      <c r="A2910">
        <v>2909</v>
      </c>
      <c r="B2910">
        <v>20967</v>
      </c>
      <c r="C2910" s="1">
        <v>40617</v>
      </c>
      <c r="D2910" t="s">
        <v>30</v>
      </c>
      <c r="E2910">
        <v>50</v>
      </c>
      <c r="F2910">
        <v>27299.544999999998</v>
      </c>
      <c r="G2910">
        <v>0.09</v>
      </c>
      <c r="H2910" t="s">
        <v>22</v>
      </c>
      <c r="I2910">
        <v>13340.26</v>
      </c>
      <c r="J2910">
        <v>599.99</v>
      </c>
      <c r="K2910">
        <v>24.49</v>
      </c>
      <c r="L2910" t="s">
        <v>1553</v>
      </c>
      <c r="M2910">
        <f t="shared" si="90"/>
        <v>17</v>
      </c>
      <c r="N2910" t="s">
        <v>672</v>
      </c>
      <c r="O2910" t="s">
        <v>673</v>
      </c>
      <c r="P2910" t="s">
        <v>25</v>
      </c>
      <c r="Q2910" t="s">
        <v>42</v>
      </c>
      <c r="R2910" t="s">
        <v>99</v>
      </c>
      <c r="S2910" t="s">
        <v>1004</v>
      </c>
      <c r="T2910" t="s">
        <v>29</v>
      </c>
      <c r="U2910">
        <v>0.37</v>
      </c>
      <c r="V2910" s="1">
        <v>40617</v>
      </c>
      <c r="W2910">
        <f t="shared" si="91"/>
        <v>2699.9549999999999</v>
      </c>
    </row>
    <row r="2911" spans="1:23" x14ac:dyDescent="0.2">
      <c r="A2911">
        <v>2910</v>
      </c>
      <c r="B2911">
        <v>20967</v>
      </c>
      <c r="C2911" s="1">
        <v>40617</v>
      </c>
      <c r="D2911" t="s">
        <v>30</v>
      </c>
      <c r="E2911">
        <v>6</v>
      </c>
      <c r="F2911">
        <v>733.26179999999999</v>
      </c>
      <c r="G2911">
        <v>0.03</v>
      </c>
      <c r="H2911" t="s">
        <v>22</v>
      </c>
      <c r="I2911">
        <v>-397.529</v>
      </c>
      <c r="J2911">
        <v>125.99</v>
      </c>
      <c r="K2911">
        <v>8.08</v>
      </c>
      <c r="L2911" t="s">
        <v>1553</v>
      </c>
      <c r="M2911">
        <f t="shared" si="90"/>
        <v>17</v>
      </c>
      <c r="N2911" t="s">
        <v>672</v>
      </c>
      <c r="O2911" t="s">
        <v>673</v>
      </c>
      <c r="P2911" t="s">
        <v>25</v>
      </c>
      <c r="Q2911" t="s">
        <v>42</v>
      </c>
      <c r="R2911" t="s">
        <v>43</v>
      </c>
      <c r="S2911" t="s">
        <v>586</v>
      </c>
      <c r="T2911" t="s">
        <v>39</v>
      </c>
      <c r="U2911">
        <v>0.56999999999999995</v>
      </c>
      <c r="V2911" s="1">
        <v>40618</v>
      </c>
      <c r="W2911">
        <f t="shared" si="91"/>
        <v>22.678199999999997</v>
      </c>
    </row>
    <row r="2912" spans="1:23" x14ac:dyDescent="0.2">
      <c r="A2912">
        <v>2911</v>
      </c>
      <c r="B2912">
        <v>20995</v>
      </c>
      <c r="C2912" s="1">
        <v>40995</v>
      </c>
      <c r="D2912" t="s">
        <v>63</v>
      </c>
      <c r="E2912">
        <v>37</v>
      </c>
      <c r="F2912">
        <v>5530.3973999999989</v>
      </c>
      <c r="G2912">
        <v>0.01</v>
      </c>
      <c r="H2912" t="s">
        <v>31</v>
      </c>
      <c r="I2912">
        <v>-567.14</v>
      </c>
      <c r="J2912">
        <v>150.97999999999999</v>
      </c>
      <c r="K2912">
        <v>66.27</v>
      </c>
      <c r="L2912" t="s">
        <v>2046</v>
      </c>
      <c r="M2912">
        <f t="shared" si="90"/>
        <v>13</v>
      </c>
      <c r="N2912" t="s">
        <v>2012</v>
      </c>
      <c r="O2912" t="s">
        <v>2012</v>
      </c>
      <c r="P2912" t="s">
        <v>33</v>
      </c>
      <c r="Q2912" t="s">
        <v>49</v>
      </c>
      <c r="R2912" t="s">
        <v>80</v>
      </c>
      <c r="S2912" t="s">
        <v>325</v>
      </c>
      <c r="T2912" t="s">
        <v>82</v>
      </c>
      <c r="U2912">
        <v>0.65</v>
      </c>
      <c r="V2912" s="1">
        <v>40996</v>
      </c>
      <c r="W2912">
        <f t="shared" si="91"/>
        <v>55.862599999999993</v>
      </c>
    </row>
    <row r="2913" spans="1:23" x14ac:dyDescent="0.2">
      <c r="A2913">
        <v>2912</v>
      </c>
      <c r="B2913">
        <v>21024</v>
      </c>
      <c r="C2913" s="1">
        <v>40540</v>
      </c>
      <c r="D2913" t="s">
        <v>63</v>
      </c>
      <c r="E2913">
        <v>34</v>
      </c>
      <c r="F2913">
        <v>188.63200000000001</v>
      </c>
      <c r="G2913">
        <v>0.05</v>
      </c>
      <c r="H2913" t="s">
        <v>22</v>
      </c>
      <c r="I2913">
        <v>33.799999999999997</v>
      </c>
      <c r="J2913">
        <v>5.84</v>
      </c>
      <c r="K2913">
        <v>1.2</v>
      </c>
      <c r="L2913" t="s">
        <v>819</v>
      </c>
      <c r="M2913">
        <f t="shared" si="90"/>
        <v>18</v>
      </c>
      <c r="N2913" t="s">
        <v>703</v>
      </c>
      <c r="O2913" t="s">
        <v>704</v>
      </c>
      <c r="P2913" t="s">
        <v>41</v>
      </c>
      <c r="Q2913" t="s">
        <v>26</v>
      </c>
      <c r="R2913" t="s">
        <v>95</v>
      </c>
      <c r="S2913" t="s">
        <v>413</v>
      </c>
      <c r="T2913" t="s">
        <v>68</v>
      </c>
      <c r="U2913">
        <v>0.55000000000000004</v>
      </c>
      <c r="V2913" s="1">
        <v>40542</v>
      </c>
      <c r="W2913">
        <f t="shared" si="91"/>
        <v>9.9280000000000008</v>
      </c>
    </row>
    <row r="2914" spans="1:23" x14ac:dyDescent="0.2">
      <c r="A2914">
        <v>2913</v>
      </c>
      <c r="B2914">
        <v>21025</v>
      </c>
      <c r="C2914" s="1">
        <v>40432</v>
      </c>
      <c r="D2914" t="s">
        <v>45</v>
      </c>
      <c r="E2914">
        <v>38</v>
      </c>
      <c r="F2914">
        <v>546.51599999999996</v>
      </c>
      <c r="G2914">
        <v>0.1</v>
      </c>
      <c r="H2914" t="s">
        <v>22</v>
      </c>
      <c r="I2914">
        <v>-49.38</v>
      </c>
      <c r="J2914">
        <v>15.98</v>
      </c>
      <c r="K2914">
        <v>6.5</v>
      </c>
      <c r="L2914" t="s">
        <v>1295</v>
      </c>
      <c r="M2914">
        <f t="shared" si="90"/>
        <v>15</v>
      </c>
      <c r="N2914" t="s">
        <v>1123</v>
      </c>
      <c r="O2914" t="s">
        <v>1123</v>
      </c>
      <c r="P2914" t="s">
        <v>25</v>
      </c>
      <c r="Q2914" t="s">
        <v>42</v>
      </c>
      <c r="R2914" t="s">
        <v>70</v>
      </c>
      <c r="S2914" t="s">
        <v>536</v>
      </c>
      <c r="T2914" t="s">
        <v>39</v>
      </c>
      <c r="U2914">
        <v>0.48</v>
      </c>
      <c r="V2914" s="1">
        <v>40434</v>
      </c>
      <c r="W2914">
        <f t="shared" si="91"/>
        <v>60.724000000000004</v>
      </c>
    </row>
    <row r="2915" spans="1:23" x14ac:dyDescent="0.2">
      <c r="A2915">
        <v>2914</v>
      </c>
      <c r="B2915">
        <v>21028</v>
      </c>
      <c r="C2915" s="1">
        <v>41067</v>
      </c>
      <c r="D2915" t="s">
        <v>78</v>
      </c>
      <c r="E2915">
        <v>38</v>
      </c>
      <c r="F2915">
        <v>422.4384</v>
      </c>
      <c r="G2915">
        <v>0.04</v>
      </c>
      <c r="H2915" t="s">
        <v>22</v>
      </c>
      <c r="I2915">
        <v>-4.17</v>
      </c>
      <c r="J2915">
        <v>11.58</v>
      </c>
      <c r="K2915">
        <v>6.97</v>
      </c>
      <c r="L2915" t="s">
        <v>1327</v>
      </c>
      <c r="M2915">
        <f t="shared" si="90"/>
        <v>12</v>
      </c>
      <c r="N2915" t="s">
        <v>1123</v>
      </c>
      <c r="O2915" t="s">
        <v>1123</v>
      </c>
      <c r="P2915" t="s">
        <v>33</v>
      </c>
      <c r="Q2915" t="s">
        <v>26</v>
      </c>
      <c r="R2915" t="s">
        <v>76</v>
      </c>
      <c r="S2915" t="s">
        <v>304</v>
      </c>
      <c r="T2915" t="s">
        <v>39</v>
      </c>
      <c r="U2915">
        <v>0.35</v>
      </c>
      <c r="V2915" s="1">
        <v>41069</v>
      </c>
      <c r="W2915">
        <f t="shared" si="91"/>
        <v>17.601600000000001</v>
      </c>
    </row>
    <row r="2916" spans="1:23" x14ac:dyDescent="0.2">
      <c r="A2916">
        <v>2915</v>
      </c>
      <c r="B2916">
        <v>21057</v>
      </c>
      <c r="C2916" s="1">
        <v>40577</v>
      </c>
      <c r="D2916" t="s">
        <v>21</v>
      </c>
      <c r="E2916">
        <v>28</v>
      </c>
      <c r="F2916">
        <v>1061.2223999999999</v>
      </c>
      <c r="G2916">
        <v>0.04</v>
      </c>
      <c r="H2916" t="s">
        <v>22</v>
      </c>
      <c r="I2916">
        <v>253.61</v>
      </c>
      <c r="J2916">
        <v>39.479999999999997</v>
      </c>
      <c r="K2916">
        <v>1.99</v>
      </c>
      <c r="L2916" t="s">
        <v>1698</v>
      </c>
      <c r="M2916">
        <f t="shared" si="90"/>
        <v>18</v>
      </c>
      <c r="N2916" t="s">
        <v>1595</v>
      </c>
      <c r="O2916" t="s">
        <v>1595</v>
      </c>
      <c r="P2916" t="s">
        <v>41</v>
      </c>
      <c r="Q2916" t="s">
        <v>42</v>
      </c>
      <c r="R2916" t="s">
        <v>70</v>
      </c>
      <c r="S2916" t="s">
        <v>161</v>
      </c>
      <c r="T2916" t="s">
        <v>52</v>
      </c>
      <c r="U2916">
        <v>0.54</v>
      </c>
      <c r="V2916" s="1">
        <v>40584</v>
      </c>
      <c r="W2916">
        <f t="shared" si="91"/>
        <v>44.217599999999997</v>
      </c>
    </row>
    <row r="2917" spans="1:23" x14ac:dyDescent="0.2">
      <c r="A2917">
        <v>2916</v>
      </c>
      <c r="B2917">
        <v>21063</v>
      </c>
      <c r="C2917" s="1">
        <v>40648</v>
      </c>
      <c r="D2917" t="s">
        <v>21</v>
      </c>
      <c r="E2917">
        <v>49</v>
      </c>
      <c r="F2917">
        <v>346.92</v>
      </c>
      <c r="G2917">
        <v>0</v>
      </c>
      <c r="H2917" t="s">
        <v>22</v>
      </c>
      <c r="I2917">
        <v>84.66</v>
      </c>
      <c r="J2917">
        <v>7.08</v>
      </c>
      <c r="K2917">
        <v>2.35</v>
      </c>
      <c r="L2917" t="s">
        <v>1876</v>
      </c>
      <c r="M2917">
        <f t="shared" si="90"/>
        <v>15</v>
      </c>
      <c r="N2917" t="s">
        <v>672</v>
      </c>
      <c r="O2917" t="s">
        <v>673</v>
      </c>
      <c r="P2917" t="s">
        <v>33</v>
      </c>
      <c r="Q2917" t="s">
        <v>26</v>
      </c>
      <c r="R2917" t="s">
        <v>95</v>
      </c>
      <c r="S2917" t="s">
        <v>286</v>
      </c>
      <c r="T2917" t="s">
        <v>68</v>
      </c>
      <c r="U2917">
        <v>0.47</v>
      </c>
      <c r="V2917" s="1">
        <v>40652</v>
      </c>
      <c r="W2917">
        <f t="shared" si="91"/>
        <v>0</v>
      </c>
    </row>
    <row r="2918" spans="1:23" x14ac:dyDescent="0.2">
      <c r="A2918">
        <v>2917</v>
      </c>
      <c r="B2918">
        <v>21063</v>
      </c>
      <c r="C2918" s="1">
        <v>40648</v>
      </c>
      <c r="D2918" t="s">
        <v>21</v>
      </c>
      <c r="E2918">
        <v>48</v>
      </c>
      <c r="F2918">
        <v>7007.0399999999991</v>
      </c>
      <c r="G2918">
        <v>0</v>
      </c>
      <c r="H2918" t="s">
        <v>31</v>
      </c>
      <c r="I2918">
        <v>-279.74</v>
      </c>
      <c r="J2918">
        <v>145.97999999999999</v>
      </c>
      <c r="K2918">
        <v>51.92</v>
      </c>
      <c r="L2918" t="s">
        <v>1876</v>
      </c>
      <c r="M2918">
        <f t="shared" si="90"/>
        <v>15</v>
      </c>
      <c r="N2918" t="s">
        <v>672</v>
      </c>
      <c r="O2918" t="s">
        <v>673</v>
      </c>
      <c r="P2918" t="s">
        <v>33</v>
      </c>
      <c r="Q2918" t="s">
        <v>49</v>
      </c>
      <c r="R2918" t="s">
        <v>83</v>
      </c>
      <c r="S2918" t="s">
        <v>938</v>
      </c>
      <c r="T2918" t="s">
        <v>82</v>
      </c>
      <c r="U2918">
        <v>0.69</v>
      </c>
      <c r="V2918" s="1">
        <v>40648</v>
      </c>
      <c r="W2918">
        <f t="shared" si="91"/>
        <v>0</v>
      </c>
    </row>
    <row r="2919" spans="1:23" x14ac:dyDescent="0.2">
      <c r="A2919">
        <v>2918</v>
      </c>
      <c r="B2919">
        <v>21089</v>
      </c>
      <c r="C2919" s="1">
        <v>40752</v>
      </c>
      <c r="D2919" t="s">
        <v>63</v>
      </c>
      <c r="E2919">
        <v>4</v>
      </c>
      <c r="F2919">
        <v>457.52279999999996</v>
      </c>
      <c r="G2919">
        <v>7.0000000000000007E-2</v>
      </c>
      <c r="H2919" t="s">
        <v>31</v>
      </c>
      <c r="I2919">
        <v>-331.08</v>
      </c>
      <c r="J2919">
        <v>122.99</v>
      </c>
      <c r="K2919">
        <v>70.2</v>
      </c>
      <c r="L2919" t="s">
        <v>1744</v>
      </c>
      <c r="M2919">
        <f t="shared" si="90"/>
        <v>11</v>
      </c>
      <c r="N2919" t="s">
        <v>1123</v>
      </c>
      <c r="O2919" t="s">
        <v>1123</v>
      </c>
      <c r="P2919" t="s">
        <v>41</v>
      </c>
      <c r="Q2919" t="s">
        <v>49</v>
      </c>
      <c r="R2919" t="s">
        <v>112</v>
      </c>
      <c r="S2919" t="s">
        <v>426</v>
      </c>
      <c r="T2919" t="s">
        <v>36</v>
      </c>
      <c r="U2919">
        <v>0.74</v>
      </c>
      <c r="V2919" s="1">
        <v>40754</v>
      </c>
      <c r="W2919">
        <f t="shared" si="91"/>
        <v>34.437200000000004</v>
      </c>
    </row>
    <row r="2920" spans="1:23" x14ac:dyDescent="0.2">
      <c r="A2920">
        <v>2919</v>
      </c>
      <c r="B2920">
        <v>21091</v>
      </c>
      <c r="C2920" s="1">
        <v>40159</v>
      </c>
      <c r="D2920" t="s">
        <v>30</v>
      </c>
      <c r="E2920">
        <v>32</v>
      </c>
      <c r="F2920">
        <v>255.74400000000003</v>
      </c>
      <c r="G2920">
        <v>0.1</v>
      </c>
      <c r="H2920" t="s">
        <v>56</v>
      </c>
      <c r="I2920">
        <v>-54.567500000000003</v>
      </c>
      <c r="J2920">
        <v>8.8800000000000008</v>
      </c>
      <c r="K2920">
        <v>6.28</v>
      </c>
      <c r="L2920" t="s">
        <v>1166</v>
      </c>
      <c r="M2920">
        <f t="shared" si="90"/>
        <v>14</v>
      </c>
      <c r="N2920" t="s">
        <v>1123</v>
      </c>
      <c r="O2920" t="s">
        <v>1123</v>
      </c>
      <c r="P2920" t="s">
        <v>41</v>
      </c>
      <c r="Q2920" t="s">
        <v>26</v>
      </c>
      <c r="R2920" t="s">
        <v>37</v>
      </c>
      <c r="S2920" t="s">
        <v>1173</v>
      </c>
      <c r="T2920" t="s">
        <v>39</v>
      </c>
      <c r="U2920">
        <v>0.35</v>
      </c>
      <c r="V2920" s="1">
        <v>40161</v>
      </c>
      <c r="W2920">
        <f t="shared" si="91"/>
        <v>28.416000000000004</v>
      </c>
    </row>
    <row r="2921" spans="1:23" x14ac:dyDescent="0.2">
      <c r="A2921">
        <v>2920</v>
      </c>
      <c r="B2921">
        <v>21121</v>
      </c>
      <c r="C2921" s="1">
        <v>40072</v>
      </c>
      <c r="D2921" t="s">
        <v>45</v>
      </c>
      <c r="E2921">
        <v>50</v>
      </c>
      <c r="F2921">
        <v>19399.5</v>
      </c>
      <c r="G2921">
        <v>0</v>
      </c>
      <c r="H2921" t="s">
        <v>22</v>
      </c>
      <c r="I2921">
        <v>9373.9615000000013</v>
      </c>
      <c r="J2921">
        <v>387.99</v>
      </c>
      <c r="K2921">
        <v>19.989999999999998</v>
      </c>
      <c r="L2921" t="s">
        <v>1820</v>
      </c>
      <c r="M2921">
        <f t="shared" si="90"/>
        <v>9</v>
      </c>
      <c r="N2921" t="s">
        <v>1813</v>
      </c>
      <c r="O2921" t="s">
        <v>512</v>
      </c>
      <c r="P2921" t="s">
        <v>41</v>
      </c>
      <c r="Q2921" t="s">
        <v>26</v>
      </c>
      <c r="R2921" t="s">
        <v>37</v>
      </c>
      <c r="S2921" t="s">
        <v>366</v>
      </c>
      <c r="T2921" t="s">
        <v>39</v>
      </c>
      <c r="U2921">
        <v>0.38</v>
      </c>
      <c r="V2921" s="1">
        <v>40073</v>
      </c>
      <c r="W2921">
        <f t="shared" si="91"/>
        <v>0</v>
      </c>
    </row>
    <row r="2922" spans="1:23" x14ac:dyDescent="0.2">
      <c r="A2922">
        <v>2921</v>
      </c>
      <c r="B2922">
        <v>21125</v>
      </c>
      <c r="C2922" s="1">
        <v>40600</v>
      </c>
      <c r="D2922" t="s">
        <v>45</v>
      </c>
      <c r="E2922">
        <v>17</v>
      </c>
      <c r="F2922">
        <v>144.9828</v>
      </c>
      <c r="G2922">
        <v>0.08</v>
      </c>
      <c r="H2922" t="s">
        <v>22</v>
      </c>
      <c r="I2922">
        <v>2.12</v>
      </c>
      <c r="J2922">
        <v>9.27</v>
      </c>
      <c r="K2922">
        <v>4.3899999999999997</v>
      </c>
      <c r="L2922" t="s">
        <v>1328</v>
      </c>
      <c r="M2922">
        <f t="shared" si="90"/>
        <v>15</v>
      </c>
      <c r="N2922" t="s">
        <v>1123</v>
      </c>
      <c r="O2922" t="s">
        <v>1123</v>
      </c>
      <c r="P2922" t="s">
        <v>60</v>
      </c>
      <c r="Q2922" t="s">
        <v>26</v>
      </c>
      <c r="R2922" t="s">
        <v>61</v>
      </c>
      <c r="S2922" t="s">
        <v>400</v>
      </c>
      <c r="T2922" t="s">
        <v>68</v>
      </c>
      <c r="U2922">
        <v>0.38</v>
      </c>
      <c r="V2922" s="1">
        <v>40601</v>
      </c>
      <c r="W2922">
        <f t="shared" si="91"/>
        <v>12.607200000000001</v>
      </c>
    </row>
    <row r="2923" spans="1:23" x14ac:dyDescent="0.2">
      <c r="A2923">
        <v>2922</v>
      </c>
      <c r="B2923">
        <v>21155</v>
      </c>
      <c r="C2923" s="1">
        <v>40579</v>
      </c>
      <c r="D2923" t="s">
        <v>30</v>
      </c>
      <c r="E2923">
        <v>4</v>
      </c>
      <c r="F2923">
        <v>74.325600000000009</v>
      </c>
      <c r="G2923">
        <v>7.0000000000000007E-2</v>
      </c>
      <c r="H2923" t="s">
        <v>22</v>
      </c>
      <c r="I2923">
        <v>-12.43</v>
      </c>
      <c r="J2923">
        <v>19.98</v>
      </c>
      <c r="K2923">
        <v>5.97</v>
      </c>
      <c r="L2923" t="s">
        <v>1500</v>
      </c>
      <c r="M2923">
        <f t="shared" si="90"/>
        <v>15</v>
      </c>
      <c r="N2923" t="s">
        <v>1813</v>
      </c>
      <c r="O2923" t="s">
        <v>512</v>
      </c>
      <c r="P2923" t="s">
        <v>33</v>
      </c>
      <c r="Q2923" t="s">
        <v>26</v>
      </c>
      <c r="R2923" t="s">
        <v>61</v>
      </c>
      <c r="S2923" t="s">
        <v>169</v>
      </c>
      <c r="T2923" t="s">
        <v>39</v>
      </c>
      <c r="U2923">
        <v>0.38</v>
      </c>
      <c r="V2923" s="1">
        <v>40580</v>
      </c>
      <c r="W2923">
        <f t="shared" si="91"/>
        <v>5.5944000000000003</v>
      </c>
    </row>
    <row r="2924" spans="1:23" x14ac:dyDescent="0.2">
      <c r="A2924">
        <v>2923</v>
      </c>
      <c r="B2924">
        <v>21159</v>
      </c>
      <c r="C2924" s="1">
        <v>40701</v>
      </c>
      <c r="D2924" t="s">
        <v>21</v>
      </c>
      <c r="E2924">
        <v>5</v>
      </c>
      <c r="F2924">
        <v>14.155000000000001</v>
      </c>
      <c r="G2924">
        <v>0.05</v>
      </c>
      <c r="H2924" t="s">
        <v>56</v>
      </c>
      <c r="I2924">
        <v>-4.32</v>
      </c>
      <c r="J2924">
        <v>2.98</v>
      </c>
      <c r="K2924">
        <v>2.0299999999999998</v>
      </c>
      <c r="L2924" t="s">
        <v>1562</v>
      </c>
      <c r="M2924">
        <f t="shared" si="90"/>
        <v>14</v>
      </c>
      <c r="N2924" t="s">
        <v>2012</v>
      </c>
      <c r="O2924" t="s">
        <v>2012</v>
      </c>
      <c r="P2924" t="s">
        <v>33</v>
      </c>
      <c r="Q2924" t="s">
        <v>26</v>
      </c>
      <c r="R2924" t="s">
        <v>95</v>
      </c>
      <c r="S2924" t="s">
        <v>1764</v>
      </c>
      <c r="T2924" t="s">
        <v>68</v>
      </c>
      <c r="U2924">
        <v>0.56999999999999995</v>
      </c>
      <c r="V2924" s="1">
        <v>40705</v>
      </c>
      <c r="W2924">
        <f t="shared" si="91"/>
        <v>0.74500000000000011</v>
      </c>
    </row>
    <row r="2925" spans="1:23" x14ac:dyDescent="0.2">
      <c r="A2925">
        <v>2924</v>
      </c>
      <c r="B2925">
        <v>21188</v>
      </c>
      <c r="C2925" s="1">
        <v>40807</v>
      </c>
      <c r="D2925" t="s">
        <v>78</v>
      </c>
      <c r="E2925">
        <v>29</v>
      </c>
      <c r="F2925">
        <v>19487.721600000001</v>
      </c>
      <c r="G2925">
        <v>0.04</v>
      </c>
      <c r="H2925" t="s">
        <v>22</v>
      </c>
      <c r="I2925">
        <v>5217.2669999999998</v>
      </c>
      <c r="J2925">
        <v>699.99</v>
      </c>
      <c r="K2925">
        <v>24.49</v>
      </c>
      <c r="L2925" t="s">
        <v>2091</v>
      </c>
      <c r="M2925">
        <f t="shared" si="90"/>
        <v>17</v>
      </c>
      <c r="N2925" t="s">
        <v>2073</v>
      </c>
      <c r="O2925" t="s">
        <v>704</v>
      </c>
      <c r="P2925" t="s">
        <v>25</v>
      </c>
      <c r="Q2925" t="s">
        <v>42</v>
      </c>
      <c r="R2925" t="s">
        <v>99</v>
      </c>
      <c r="S2925" t="s">
        <v>1357</v>
      </c>
      <c r="T2925" t="s">
        <v>29</v>
      </c>
      <c r="U2925">
        <v>0.54</v>
      </c>
      <c r="V2925" s="1">
        <v>40809</v>
      </c>
      <c r="W2925">
        <f t="shared" si="91"/>
        <v>811.98839999999996</v>
      </c>
    </row>
    <row r="2926" spans="1:23" x14ac:dyDescent="0.2">
      <c r="A2926">
        <v>2925</v>
      </c>
      <c r="B2926">
        <v>21190</v>
      </c>
      <c r="C2926" s="1">
        <v>39961</v>
      </c>
      <c r="D2926" t="s">
        <v>63</v>
      </c>
      <c r="E2926">
        <v>28</v>
      </c>
      <c r="F2926">
        <v>996.25679999999988</v>
      </c>
      <c r="G2926">
        <v>0.01</v>
      </c>
      <c r="H2926" t="s">
        <v>22</v>
      </c>
      <c r="I2926">
        <v>401.8</v>
      </c>
      <c r="J2926">
        <v>35.94</v>
      </c>
      <c r="K2926">
        <v>6.66</v>
      </c>
      <c r="L2926" t="s">
        <v>1072</v>
      </c>
      <c r="M2926">
        <f t="shared" si="90"/>
        <v>14</v>
      </c>
      <c r="N2926" t="s">
        <v>1595</v>
      </c>
      <c r="O2926" t="s">
        <v>1595</v>
      </c>
      <c r="P2926" t="s">
        <v>25</v>
      </c>
      <c r="Q2926" t="s">
        <v>26</v>
      </c>
      <c r="R2926" t="s">
        <v>76</v>
      </c>
      <c r="S2926" t="s">
        <v>1434</v>
      </c>
      <c r="T2926" t="s">
        <v>39</v>
      </c>
      <c r="U2926">
        <v>0.4</v>
      </c>
      <c r="V2926" s="1">
        <v>39961</v>
      </c>
      <c r="W2926">
        <f t="shared" si="91"/>
        <v>10.0632</v>
      </c>
    </row>
    <row r="2927" spans="1:23" x14ac:dyDescent="0.2">
      <c r="A2927">
        <v>2926</v>
      </c>
      <c r="B2927">
        <v>21191</v>
      </c>
      <c r="C2927" s="1">
        <v>41227</v>
      </c>
      <c r="D2927" t="s">
        <v>30</v>
      </c>
      <c r="E2927">
        <v>48</v>
      </c>
      <c r="F2927">
        <v>6699.8448000000008</v>
      </c>
      <c r="G2927">
        <v>0.01</v>
      </c>
      <c r="H2927" t="s">
        <v>22</v>
      </c>
      <c r="I2927">
        <v>3496.37</v>
      </c>
      <c r="J2927">
        <v>140.99</v>
      </c>
      <c r="K2927">
        <v>13.99</v>
      </c>
      <c r="L2927" t="s">
        <v>1278</v>
      </c>
      <c r="M2927">
        <f t="shared" si="90"/>
        <v>11</v>
      </c>
      <c r="N2927" t="s">
        <v>2012</v>
      </c>
      <c r="O2927" t="s">
        <v>2012</v>
      </c>
      <c r="P2927" t="s">
        <v>60</v>
      </c>
      <c r="Q2927" t="s">
        <v>42</v>
      </c>
      <c r="R2927" t="s">
        <v>210</v>
      </c>
      <c r="S2927" t="s">
        <v>459</v>
      </c>
      <c r="T2927" t="s">
        <v>48</v>
      </c>
      <c r="U2927">
        <v>0.37</v>
      </c>
      <c r="V2927" s="1">
        <v>41227</v>
      </c>
      <c r="W2927">
        <f t="shared" si="91"/>
        <v>67.675200000000004</v>
      </c>
    </row>
    <row r="2928" spans="1:23" x14ac:dyDescent="0.2">
      <c r="A2928">
        <v>2927</v>
      </c>
      <c r="B2928">
        <v>21220</v>
      </c>
      <c r="C2928" s="1">
        <v>41265</v>
      </c>
      <c r="D2928" t="s">
        <v>45</v>
      </c>
      <c r="E2928">
        <v>4</v>
      </c>
      <c r="F2928">
        <v>450.00839999999999</v>
      </c>
      <c r="G2928">
        <v>7.0000000000000007E-2</v>
      </c>
      <c r="H2928" t="s">
        <v>31</v>
      </c>
      <c r="I2928">
        <v>-258.07679999999999</v>
      </c>
      <c r="J2928">
        <v>120.97</v>
      </c>
      <c r="K2928">
        <v>26.3</v>
      </c>
      <c r="L2928" t="s">
        <v>1913</v>
      </c>
      <c r="M2928">
        <f t="shared" si="90"/>
        <v>11</v>
      </c>
      <c r="N2928" t="s">
        <v>1905</v>
      </c>
      <c r="O2928" t="s">
        <v>673</v>
      </c>
      <c r="P2928" t="s">
        <v>60</v>
      </c>
      <c r="Q2928" t="s">
        <v>42</v>
      </c>
      <c r="R2928" t="s">
        <v>210</v>
      </c>
      <c r="S2928" t="s">
        <v>487</v>
      </c>
      <c r="T2928" t="s">
        <v>36</v>
      </c>
      <c r="U2928">
        <v>0.38</v>
      </c>
      <c r="V2928" s="1">
        <v>41268</v>
      </c>
      <c r="W2928">
        <f t="shared" si="91"/>
        <v>33.871600000000001</v>
      </c>
    </row>
    <row r="2929" spans="1:23" x14ac:dyDescent="0.2">
      <c r="A2929">
        <v>2928</v>
      </c>
      <c r="B2929">
        <v>21222</v>
      </c>
      <c r="C2929" s="1">
        <v>39847</v>
      </c>
      <c r="D2929" t="s">
        <v>45</v>
      </c>
      <c r="E2929">
        <v>36</v>
      </c>
      <c r="F2929">
        <v>164.59199999999998</v>
      </c>
      <c r="G2929">
        <v>0.1</v>
      </c>
      <c r="H2929" t="s">
        <v>22</v>
      </c>
      <c r="I2929">
        <v>-32.4</v>
      </c>
      <c r="J2929">
        <v>5.08</v>
      </c>
      <c r="K2929">
        <v>3.63</v>
      </c>
      <c r="L2929" t="s">
        <v>2061</v>
      </c>
      <c r="M2929">
        <f t="shared" si="90"/>
        <v>12</v>
      </c>
      <c r="N2929" t="s">
        <v>703</v>
      </c>
      <c r="O2929" t="s">
        <v>704</v>
      </c>
      <c r="P2929" t="s">
        <v>60</v>
      </c>
      <c r="Q2929" t="s">
        <v>49</v>
      </c>
      <c r="R2929" t="s">
        <v>50</v>
      </c>
      <c r="S2929" t="s">
        <v>939</v>
      </c>
      <c r="T2929" t="s">
        <v>68</v>
      </c>
      <c r="U2929">
        <v>0.51</v>
      </c>
      <c r="V2929" s="1">
        <v>39849</v>
      </c>
      <c r="W2929">
        <f t="shared" si="91"/>
        <v>18.288</v>
      </c>
    </row>
    <row r="2930" spans="1:23" x14ac:dyDescent="0.2">
      <c r="A2930">
        <v>2929</v>
      </c>
      <c r="B2930">
        <v>21222</v>
      </c>
      <c r="C2930" s="1">
        <v>39847</v>
      </c>
      <c r="D2930" t="s">
        <v>45</v>
      </c>
      <c r="E2930">
        <v>26</v>
      </c>
      <c r="F2930">
        <v>917.02520000000004</v>
      </c>
      <c r="G2930">
        <v>0.02</v>
      </c>
      <c r="H2930" t="s">
        <v>22</v>
      </c>
      <c r="I2930">
        <v>-120.934</v>
      </c>
      <c r="J2930">
        <v>35.99</v>
      </c>
      <c r="K2930">
        <v>5</v>
      </c>
      <c r="L2930" t="s">
        <v>2061</v>
      </c>
      <c r="M2930">
        <f t="shared" si="90"/>
        <v>12</v>
      </c>
      <c r="N2930" t="s">
        <v>703</v>
      </c>
      <c r="O2930" t="s">
        <v>704</v>
      </c>
      <c r="P2930" t="s">
        <v>60</v>
      </c>
      <c r="Q2930" t="s">
        <v>42</v>
      </c>
      <c r="R2930" t="s">
        <v>43</v>
      </c>
      <c r="S2930" t="s">
        <v>825</v>
      </c>
      <c r="T2930" t="s">
        <v>39</v>
      </c>
      <c r="U2930">
        <v>0.85</v>
      </c>
      <c r="V2930" s="1">
        <v>39849</v>
      </c>
      <c r="W2930">
        <f t="shared" si="91"/>
        <v>18.7148</v>
      </c>
    </row>
    <row r="2931" spans="1:23" x14ac:dyDescent="0.2">
      <c r="A2931">
        <v>2930</v>
      </c>
      <c r="B2931">
        <v>21223</v>
      </c>
      <c r="C2931" s="1">
        <v>40983</v>
      </c>
      <c r="D2931" t="s">
        <v>45</v>
      </c>
      <c r="E2931">
        <v>3</v>
      </c>
      <c r="F2931">
        <v>272.64600000000002</v>
      </c>
      <c r="G2931">
        <v>0.1</v>
      </c>
      <c r="H2931" t="s">
        <v>31</v>
      </c>
      <c r="I2931">
        <v>-144.43</v>
      </c>
      <c r="J2931">
        <v>100.98</v>
      </c>
      <c r="K2931">
        <v>26.22</v>
      </c>
      <c r="L2931" t="s">
        <v>531</v>
      </c>
      <c r="M2931">
        <f t="shared" si="90"/>
        <v>12</v>
      </c>
      <c r="N2931" t="s">
        <v>511</v>
      </c>
      <c r="O2931" t="s">
        <v>512</v>
      </c>
      <c r="P2931" t="s">
        <v>33</v>
      </c>
      <c r="Q2931" t="s">
        <v>49</v>
      </c>
      <c r="R2931" t="s">
        <v>80</v>
      </c>
      <c r="S2931" t="s">
        <v>81</v>
      </c>
      <c r="T2931" t="s">
        <v>82</v>
      </c>
      <c r="U2931">
        <v>0.6</v>
      </c>
      <c r="V2931" s="1">
        <v>40984</v>
      </c>
      <c r="W2931">
        <f t="shared" si="91"/>
        <v>30.294</v>
      </c>
    </row>
    <row r="2932" spans="1:23" x14ac:dyDescent="0.2">
      <c r="A2932">
        <v>2931</v>
      </c>
      <c r="B2932">
        <v>21223</v>
      </c>
      <c r="C2932" s="1">
        <v>40983</v>
      </c>
      <c r="D2932" t="s">
        <v>45</v>
      </c>
      <c r="E2932">
        <v>8</v>
      </c>
      <c r="F2932">
        <v>400.80399999999997</v>
      </c>
      <c r="G2932">
        <v>0.03</v>
      </c>
      <c r="H2932" t="s">
        <v>22</v>
      </c>
      <c r="I2932">
        <v>122.41</v>
      </c>
      <c r="J2932">
        <v>51.65</v>
      </c>
      <c r="K2932">
        <v>18.45</v>
      </c>
      <c r="L2932" t="s">
        <v>531</v>
      </c>
      <c r="M2932">
        <f t="shared" si="90"/>
        <v>12</v>
      </c>
      <c r="N2932" t="s">
        <v>511</v>
      </c>
      <c r="O2932" t="s">
        <v>512</v>
      </c>
      <c r="P2932" t="s">
        <v>33</v>
      </c>
      <c r="Q2932" t="s">
        <v>49</v>
      </c>
      <c r="R2932" t="s">
        <v>50</v>
      </c>
      <c r="S2932" t="s">
        <v>597</v>
      </c>
      <c r="T2932" t="s">
        <v>48</v>
      </c>
      <c r="U2932">
        <v>0.65</v>
      </c>
      <c r="V2932" s="1">
        <v>40984</v>
      </c>
      <c r="W2932">
        <f t="shared" si="91"/>
        <v>12.395999999999999</v>
      </c>
    </row>
    <row r="2933" spans="1:23" x14ac:dyDescent="0.2">
      <c r="A2933">
        <v>2932</v>
      </c>
      <c r="B2933">
        <v>21249</v>
      </c>
      <c r="C2933" s="1">
        <v>40440</v>
      </c>
      <c r="D2933" t="s">
        <v>21</v>
      </c>
      <c r="E2933">
        <v>22</v>
      </c>
      <c r="F2933">
        <v>1047.3848</v>
      </c>
      <c r="G2933">
        <v>0.02</v>
      </c>
      <c r="H2933" t="s">
        <v>22</v>
      </c>
      <c r="I2933">
        <v>299.35000000000002</v>
      </c>
      <c r="J2933">
        <v>48.58</v>
      </c>
      <c r="K2933">
        <v>3.99</v>
      </c>
      <c r="L2933" t="s">
        <v>1598</v>
      </c>
      <c r="M2933">
        <f t="shared" si="90"/>
        <v>14</v>
      </c>
      <c r="N2933" t="s">
        <v>1595</v>
      </c>
      <c r="O2933" t="s">
        <v>1595</v>
      </c>
      <c r="P2933" t="s">
        <v>25</v>
      </c>
      <c r="Q2933" t="s">
        <v>26</v>
      </c>
      <c r="R2933" t="s">
        <v>34</v>
      </c>
      <c r="S2933" t="s">
        <v>988</v>
      </c>
      <c r="T2933" t="s">
        <v>39</v>
      </c>
      <c r="U2933">
        <v>0.56000000000000005</v>
      </c>
      <c r="V2933" s="1">
        <v>40442</v>
      </c>
      <c r="W2933">
        <f t="shared" si="91"/>
        <v>21.3752</v>
      </c>
    </row>
    <row r="2934" spans="1:23" x14ac:dyDescent="0.2">
      <c r="A2934">
        <v>2933</v>
      </c>
      <c r="B2934">
        <v>21249</v>
      </c>
      <c r="C2934" s="1">
        <v>40440</v>
      </c>
      <c r="D2934" t="s">
        <v>21</v>
      </c>
      <c r="E2934">
        <v>7</v>
      </c>
      <c r="F2934">
        <v>1398.6721</v>
      </c>
      <c r="G2934">
        <v>0.03</v>
      </c>
      <c r="H2934" t="s">
        <v>22</v>
      </c>
      <c r="I2934">
        <v>-522.995</v>
      </c>
      <c r="J2934">
        <v>205.99</v>
      </c>
      <c r="K2934">
        <v>8.99</v>
      </c>
      <c r="L2934" t="s">
        <v>1598</v>
      </c>
      <c r="M2934">
        <f t="shared" si="90"/>
        <v>14</v>
      </c>
      <c r="N2934" t="s">
        <v>1595</v>
      </c>
      <c r="O2934" t="s">
        <v>1595</v>
      </c>
      <c r="P2934" t="s">
        <v>25</v>
      </c>
      <c r="Q2934" t="s">
        <v>42</v>
      </c>
      <c r="R2934" t="s">
        <v>43</v>
      </c>
      <c r="S2934" t="s">
        <v>1021</v>
      </c>
      <c r="T2934" t="s">
        <v>39</v>
      </c>
      <c r="U2934">
        <v>0.6</v>
      </c>
      <c r="V2934" s="1">
        <v>40442</v>
      </c>
      <c r="W2934">
        <f t="shared" si="91"/>
        <v>43.257899999999999</v>
      </c>
    </row>
    <row r="2935" spans="1:23" x14ac:dyDescent="0.2">
      <c r="A2935">
        <v>2934</v>
      </c>
      <c r="B2935">
        <v>21253</v>
      </c>
      <c r="C2935" s="1">
        <v>41016</v>
      </c>
      <c r="D2935" t="s">
        <v>63</v>
      </c>
      <c r="E2935">
        <v>5</v>
      </c>
      <c r="F2935">
        <v>402.86400000000003</v>
      </c>
      <c r="G2935">
        <v>0.04</v>
      </c>
      <c r="H2935" t="s">
        <v>22</v>
      </c>
      <c r="I2935">
        <v>27.8</v>
      </c>
      <c r="J2935">
        <v>83.93</v>
      </c>
      <c r="K2935">
        <v>19.989999999999998</v>
      </c>
      <c r="L2935" t="s">
        <v>830</v>
      </c>
      <c r="M2935">
        <f t="shared" si="90"/>
        <v>12</v>
      </c>
      <c r="N2935" t="s">
        <v>2073</v>
      </c>
      <c r="O2935" t="s">
        <v>704</v>
      </c>
      <c r="P2935" t="s">
        <v>25</v>
      </c>
      <c r="Q2935" t="s">
        <v>26</v>
      </c>
      <c r="R2935" t="s">
        <v>76</v>
      </c>
      <c r="S2935" t="s">
        <v>821</v>
      </c>
      <c r="T2935" t="s">
        <v>39</v>
      </c>
      <c r="U2935">
        <v>0.38</v>
      </c>
      <c r="V2935" s="1">
        <v>41017</v>
      </c>
      <c r="W2935">
        <f t="shared" si="91"/>
        <v>16.786000000000001</v>
      </c>
    </row>
    <row r="2936" spans="1:23" x14ac:dyDescent="0.2">
      <c r="A2936">
        <v>2935</v>
      </c>
      <c r="B2936">
        <v>21285</v>
      </c>
      <c r="C2936" s="1">
        <v>40362</v>
      </c>
      <c r="D2936" t="s">
        <v>63</v>
      </c>
      <c r="E2936">
        <v>32</v>
      </c>
      <c r="F2936">
        <v>52.684799999999996</v>
      </c>
      <c r="G2936">
        <v>0.02</v>
      </c>
      <c r="H2936" t="s">
        <v>22</v>
      </c>
      <c r="I2936">
        <v>-30.54</v>
      </c>
      <c r="J2936">
        <v>1.68</v>
      </c>
      <c r="K2936">
        <v>1.57</v>
      </c>
      <c r="L2936" t="s">
        <v>154</v>
      </c>
      <c r="M2936">
        <f t="shared" si="90"/>
        <v>11</v>
      </c>
      <c r="N2936" t="s">
        <v>173</v>
      </c>
      <c r="O2936" t="s">
        <v>173</v>
      </c>
      <c r="P2936" t="s">
        <v>41</v>
      </c>
      <c r="Q2936" t="s">
        <v>26</v>
      </c>
      <c r="R2936" t="s">
        <v>95</v>
      </c>
      <c r="S2936" t="s">
        <v>220</v>
      </c>
      <c r="T2936" t="s">
        <v>68</v>
      </c>
      <c r="U2936">
        <v>0.59</v>
      </c>
      <c r="V2936" s="1">
        <v>40363</v>
      </c>
      <c r="W2936">
        <f t="shared" si="91"/>
        <v>1.0751999999999999</v>
      </c>
    </row>
    <row r="2937" spans="1:23" x14ac:dyDescent="0.2">
      <c r="A2937">
        <v>2936</v>
      </c>
      <c r="B2937">
        <v>21285</v>
      </c>
      <c r="C2937" s="1">
        <v>40362</v>
      </c>
      <c r="D2937" t="s">
        <v>63</v>
      </c>
      <c r="E2937">
        <v>47</v>
      </c>
      <c r="F2937">
        <v>299.48399999999998</v>
      </c>
      <c r="G2937">
        <v>0.1</v>
      </c>
      <c r="H2937" t="s">
        <v>22</v>
      </c>
      <c r="I2937">
        <v>23.82</v>
      </c>
      <c r="J2937">
        <v>7.08</v>
      </c>
      <c r="K2937">
        <v>2.35</v>
      </c>
      <c r="L2937" t="s">
        <v>154</v>
      </c>
      <c r="M2937">
        <f t="shared" si="90"/>
        <v>11</v>
      </c>
      <c r="N2937" t="s">
        <v>173</v>
      </c>
      <c r="O2937" t="s">
        <v>173</v>
      </c>
      <c r="P2937" t="s">
        <v>41</v>
      </c>
      <c r="Q2937" t="s">
        <v>26</v>
      </c>
      <c r="R2937" t="s">
        <v>95</v>
      </c>
      <c r="S2937" t="s">
        <v>286</v>
      </c>
      <c r="T2937" t="s">
        <v>68</v>
      </c>
      <c r="U2937">
        <v>0.47</v>
      </c>
      <c r="V2937" s="1">
        <v>40364</v>
      </c>
      <c r="W2937">
        <f t="shared" si="91"/>
        <v>33.276000000000003</v>
      </c>
    </row>
    <row r="2938" spans="1:23" x14ac:dyDescent="0.2">
      <c r="A2938">
        <v>2937</v>
      </c>
      <c r="B2938">
        <v>21286</v>
      </c>
      <c r="C2938" s="1">
        <v>39949</v>
      </c>
      <c r="D2938" t="s">
        <v>78</v>
      </c>
      <c r="E2938">
        <v>17</v>
      </c>
      <c r="F2938">
        <v>245.14</v>
      </c>
      <c r="G2938">
        <v>0</v>
      </c>
      <c r="H2938" t="s">
        <v>56</v>
      </c>
      <c r="I2938">
        <v>9.33</v>
      </c>
      <c r="J2938">
        <v>14.42</v>
      </c>
      <c r="K2938">
        <v>6.75</v>
      </c>
      <c r="L2938" t="s">
        <v>2029</v>
      </c>
      <c r="M2938">
        <f t="shared" si="90"/>
        <v>12</v>
      </c>
      <c r="N2938" t="s">
        <v>2012</v>
      </c>
      <c r="O2938" t="s">
        <v>2012</v>
      </c>
      <c r="P2938" t="s">
        <v>25</v>
      </c>
      <c r="Q2938" t="s">
        <v>26</v>
      </c>
      <c r="R2938" t="s">
        <v>34</v>
      </c>
      <c r="S2938" t="s">
        <v>1036</v>
      </c>
      <c r="T2938" t="s">
        <v>48</v>
      </c>
      <c r="U2938">
        <v>0.52</v>
      </c>
      <c r="V2938" s="1">
        <v>39950</v>
      </c>
      <c r="W2938">
        <f t="shared" si="91"/>
        <v>0</v>
      </c>
    </row>
    <row r="2939" spans="1:23" x14ac:dyDescent="0.2">
      <c r="A2939">
        <v>2938</v>
      </c>
      <c r="B2939">
        <v>21314</v>
      </c>
      <c r="C2939" s="1">
        <v>40119</v>
      </c>
      <c r="D2939" t="s">
        <v>21</v>
      </c>
      <c r="E2939">
        <v>6</v>
      </c>
      <c r="F2939">
        <v>49.535999999999994</v>
      </c>
      <c r="G2939">
        <v>0.04</v>
      </c>
      <c r="H2939" t="s">
        <v>22</v>
      </c>
      <c r="I2939">
        <v>-20.389500000000002</v>
      </c>
      <c r="J2939">
        <v>8.6</v>
      </c>
      <c r="K2939">
        <v>6.19</v>
      </c>
      <c r="L2939" t="s">
        <v>1816</v>
      </c>
      <c r="M2939">
        <f t="shared" si="90"/>
        <v>13</v>
      </c>
      <c r="N2939" t="s">
        <v>1813</v>
      </c>
      <c r="O2939" t="s">
        <v>512</v>
      </c>
      <c r="P2939" t="s">
        <v>60</v>
      </c>
      <c r="Q2939" t="s">
        <v>26</v>
      </c>
      <c r="R2939" t="s">
        <v>37</v>
      </c>
      <c r="S2939" t="s">
        <v>872</v>
      </c>
      <c r="T2939" t="s">
        <v>39</v>
      </c>
      <c r="U2939">
        <v>0.38</v>
      </c>
      <c r="V2939" s="1">
        <v>40121</v>
      </c>
      <c r="W2939">
        <f t="shared" si="91"/>
        <v>2.0639999999999996</v>
      </c>
    </row>
    <row r="2940" spans="1:23" x14ac:dyDescent="0.2">
      <c r="A2940">
        <v>2939</v>
      </c>
      <c r="B2940">
        <v>21314</v>
      </c>
      <c r="C2940" s="1">
        <v>40119</v>
      </c>
      <c r="D2940" t="s">
        <v>21</v>
      </c>
      <c r="E2940">
        <v>30</v>
      </c>
      <c r="F2940">
        <v>106.32600000000001</v>
      </c>
      <c r="G2940">
        <v>0.01</v>
      </c>
      <c r="H2940" t="s">
        <v>22</v>
      </c>
      <c r="I2940">
        <v>13.24</v>
      </c>
      <c r="J2940">
        <v>3.58</v>
      </c>
      <c r="K2940">
        <v>1.63</v>
      </c>
      <c r="L2940" t="s">
        <v>1816</v>
      </c>
      <c r="M2940">
        <f t="shared" si="90"/>
        <v>13</v>
      </c>
      <c r="N2940" t="s">
        <v>1813</v>
      </c>
      <c r="O2940" t="s">
        <v>512</v>
      </c>
      <c r="P2940" t="s">
        <v>60</v>
      </c>
      <c r="Q2940" t="s">
        <v>26</v>
      </c>
      <c r="R2940" t="s">
        <v>66</v>
      </c>
      <c r="S2940" t="s">
        <v>1075</v>
      </c>
      <c r="T2940" t="s">
        <v>68</v>
      </c>
      <c r="U2940">
        <v>0.36</v>
      </c>
      <c r="V2940" s="1">
        <v>40123</v>
      </c>
      <c r="W2940">
        <f t="shared" si="91"/>
        <v>1.0740000000000001</v>
      </c>
    </row>
    <row r="2941" spans="1:23" x14ac:dyDescent="0.2">
      <c r="A2941">
        <v>2940</v>
      </c>
      <c r="B2941">
        <v>21314</v>
      </c>
      <c r="C2941" s="1">
        <v>40119</v>
      </c>
      <c r="D2941" t="s">
        <v>21</v>
      </c>
      <c r="E2941">
        <v>40</v>
      </c>
      <c r="F2941">
        <v>3882.0319999999992</v>
      </c>
      <c r="G2941">
        <v>0.08</v>
      </c>
      <c r="H2941" t="s">
        <v>31</v>
      </c>
      <c r="I2941">
        <v>-973.3</v>
      </c>
      <c r="J2941">
        <v>105.49</v>
      </c>
      <c r="K2941">
        <v>41.64</v>
      </c>
      <c r="L2941" t="s">
        <v>1816</v>
      </c>
      <c r="M2941">
        <f t="shared" si="90"/>
        <v>13</v>
      </c>
      <c r="N2941" t="s">
        <v>1813</v>
      </c>
      <c r="O2941" t="s">
        <v>512</v>
      </c>
      <c r="P2941" t="s">
        <v>60</v>
      </c>
      <c r="Q2941" t="s">
        <v>49</v>
      </c>
      <c r="R2941" t="s">
        <v>83</v>
      </c>
      <c r="S2941" t="s">
        <v>1394</v>
      </c>
      <c r="T2941" t="s">
        <v>82</v>
      </c>
      <c r="U2941">
        <v>0.75</v>
      </c>
      <c r="V2941" s="1">
        <v>40126</v>
      </c>
      <c r="W2941">
        <f t="shared" si="91"/>
        <v>337.56799999999998</v>
      </c>
    </row>
    <row r="2942" spans="1:23" x14ac:dyDescent="0.2">
      <c r="A2942">
        <v>2941</v>
      </c>
      <c r="B2942">
        <v>21318</v>
      </c>
      <c r="C2942" s="1">
        <v>40363</v>
      </c>
      <c r="D2942" t="s">
        <v>30</v>
      </c>
      <c r="E2942">
        <v>40</v>
      </c>
      <c r="F2942">
        <v>1357.2</v>
      </c>
      <c r="G2942">
        <v>0.1</v>
      </c>
      <c r="H2942" t="s">
        <v>22</v>
      </c>
      <c r="I2942">
        <v>562.30899999999997</v>
      </c>
      <c r="J2942">
        <v>37.700000000000003</v>
      </c>
      <c r="K2942">
        <v>2.99</v>
      </c>
      <c r="L2942" t="s">
        <v>2088</v>
      </c>
      <c r="M2942">
        <f t="shared" si="90"/>
        <v>11</v>
      </c>
      <c r="N2942" t="s">
        <v>2073</v>
      </c>
      <c r="O2942" t="s">
        <v>704</v>
      </c>
      <c r="P2942" t="s">
        <v>60</v>
      </c>
      <c r="Q2942" t="s">
        <v>26</v>
      </c>
      <c r="R2942" t="s">
        <v>37</v>
      </c>
      <c r="S2942" t="s">
        <v>952</v>
      </c>
      <c r="T2942" t="s">
        <v>39</v>
      </c>
      <c r="U2942">
        <v>0.35</v>
      </c>
      <c r="V2942" s="1">
        <v>40365</v>
      </c>
      <c r="W2942">
        <f t="shared" si="91"/>
        <v>150.80000000000001</v>
      </c>
    </row>
    <row r="2943" spans="1:23" x14ac:dyDescent="0.2">
      <c r="A2943">
        <v>2942</v>
      </c>
      <c r="B2943">
        <v>21319</v>
      </c>
      <c r="C2943" s="1">
        <v>40297</v>
      </c>
      <c r="D2943" t="s">
        <v>63</v>
      </c>
      <c r="E2943">
        <v>11</v>
      </c>
      <c r="F2943">
        <v>159.8366</v>
      </c>
      <c r="G2943">
        <v>0.03</v>
      </c>
      <c r="H2943" t="s">
        <v>22</v>
      </c>
      <c r="I2943">
        <v>-40.94</v>
      </c>
      <c r="J2943">
        <v>14.98</v>
      </c>
      <c r="K2943">
        <v>7.69</v>
      </c>
      <c r="L2943" t="s">
        <v>1466</v>
      </c>
      <c r="M2943">
        <f t="shared" si="90"/>
        <v>11</v>
      </c>
      <c r="N2943" t="s">
        <v>974</v>
      </c>
      <c r="O2943" t="s">
        <v>512</v>
      </c>
      <c r="P2943" t="s">
        <v>33</v>
      </c>
      <c r="Q2943" t="s">
        <v>26</v>
      </c>
      <c r="R2943" t="s">
        <v>27</v>
      </c>
      <c r="S2943" t="s">
        <v>1240</v>
      </c>
      <c r="T2943" t="s">
        <v>39</v>
      </c>
      <c r="U2943">
        <v>0.56999999999999995</v>
      </c>
      <c r="V2943" s="1">
        <v>40300</v>
      </c>
      <c r="W2943">
        <f t="shared" si="91"/>
        <v>4.9433999999999996</v>
      </c>
    </row>
    <row r="2944" spans="1:23" x14ac:dyDescent="0.2">
      <c r="A2944">
        <v>2943</v>
      </c>
      <c r="B2944">
        <v>21319</v>
      </c>
      <c r="C2944" s="1">
        <v>40297</v>
      </c>
      <c r="D2944" t="s">
        <v>63</v>
      </c>
      <c r="E2944">
        <v>5</v>
      </c>
      <c r="F2944">
        <v>2227.4504999999999</v>
      </c>
      <c r="G2944">
        <v>0.01</v>
      </c>
      <c r="H2944" t="s">
        <v>31</v>
      </c>
      <c r="I2944">
        <v>-1042.7139999999999</v>
      </c>
      <c r="J2944">
        <v>449.99</v>
      </c>
      <c r="K2944">
        <v>49</v>
      </c>
      <c r="L2944" t="s">
        <v>1466</v>
      </c>
      <c r="M2944">
        <f t="shared" si="90"/>
        <v>11</v>
      </c>
      <c r="N2944" t="s">
        <v>974</v>
      </c>
      <c r="O2944" t="s">
        <v>512</v>
      </c>
      <c r="P2944" t="s">
        <v>33</v>
      </c>
      <c r="Q2944" t="s">
        <v>42</v>
      </c>
      <c r="R2944" t="s">
        <v>99</v>
      </c>
      <c r="S2944" t="s">
        <v>100</v>
      </c>
      <c r="T2944" t="s">
        <v>36</v>
      </c>
      <c r="U2944">
        <v>0.38</v>
      </c>
      <c r="V2944" s="1">
        <v>40298</v>
      </c>
      <c r="W2944">
        <f t="shared" si="91"/>
        <v>22.499499999999998</v>
      </c>
    </row>
    <row r="2945" spans="1:23" x14ac:dyDescent="0.2">
      <c r="A2945">
        <v>2944</v>
      </c>
      <c r="B2945">
        <v>21319</v>
      </c>
      <c r="C2945" s="1">
        <v>40297</v>
      </c>
      <c r="D2945" t="s">
        <v>63</v>
      </c>
      <c r="E2945">
        <v>42</v>
      </c>
      <c r="F2945">
        <v>967.27679999999998</v>
      </c>
      <c r="G2945">
        <v>0.04</v>
      </c>
      <c r="H2945" t="s">
        <v>31</v>
      </c>
      <c r="I2945">
        <v>-174.94</v>
      </c>
      <c r="J2945">
        <v>23.99</v>
      </c>
      <c r="K2945">
        <v>15.68</v>
      </c>
      <c r="L2945" t="s">
        <v>1466</v>
      </c>
      <c r="M2945">
        <f t="shared" si="90"/>
        <v>11</v>
      </c>
      <c r="N2945" t="s">
        <v>974</v>
      </c>
      <c r="O2945" t="s">
        <v>512</v>
      </c>
      <c r="P2945" t="s">
        <v>33</v>
      </c>
      <c r="Q2945" t="s">
        <v>49</v>
      </c>
      <c r="R2945" t="s">
        <v>50</v>
      </c>
      <c r="S2945" t="s">
        <v>1372</v>
      </c>
      <c r="T2945" t="s">
        <v>36</v>
      </c>
      <c r="U2945">
        <v>0.62</v>
      </c>
      <c r="V2945" s="1">
        <v>40298</v>
      </c>
      <c r="W2945">
        <f t="shared" si="91"/>
        <v>40.303199999999997</v>
      </c>
    </row>
    <row r="2946" spans="1:23" x14ac:dyDescent="0.2">
      <c r="A2946">
        <v>2945</v>
      </c>
      <c r="B2946">
        <v>21344</v>
      </c>
      <c r="C2946" s="1">
        <v>41252</v>
      </c>
      <c r="D2946" t="s">
        <v>21</v>
      </c>
      <c r="E2946">
        <v>29</v>
      </c>
      <c r="F2946">
        <v>557.34520000000009</v>
      </c>
      <c r="G2946">
        <v>0.08</v>
      </c>
      <c r="H2946" t="s">
        <v>22</v>
      </c>
      <c r="I2946">
        <v>134.25</v>
      </c>
      <c r="J2946">
        <v>20.89</v>
      </c>
      <c r="K2946">
        <v>1.99</v>
      </c>
      <c r="L2946" t="s">
        <v>1469</v>
      </c>
      <c r="M2946">
        <f t="shared" si="90"/>
        <v>13</v>
      </c>
      <c r="N2946" t="s">
        <v>1595</v>
      </c>
      <c r="O2946" t="s">
        <v>1595</v>
      </c>
      <c r="P2946" t="s">
        <v>41</v>
      </c>
      <c r="Q2946" t="s">
        <v>42</v>
      </c>
      <c r="R2946" t="s">
        <v>70</v>
      </c>
      <c r="S2946" t="s">
        <v>303</v>
      </c>
      <c r="T2946" t="s">
        <v>52</v>
      </c>
      <c r="U2946">
        <v>0.48</v>
      </c>
      <c r="V2946" s="1">
        <v>41256</v>
      </c>
      <c r="W2946">
        <f t="shared" si="91"/>
        <v>48.464800000000004</v>
      </c>
    </row>
    <row r="2947" spans="1:23" x14ac:dyDescent="0.2">
      <c r="A2947">
        <v>2946</v>
      </c>
      <c r="B2947">
        <v>21344</v>
      </c>
      <c r="C2947" s="1">
        <v>41252</v>
      </c>
      <c r="D2947" t="s">
        <v>21</v>
      </c>
      <c r="E2947">
        <v>39</v>
      </c>
      <c r="F2947">
        <v>107.0745</v>
      </c>
      <c r="G2947">
        <v>0.05</v>
      </c>
      <c r="H2947" t="s">
        <v>22</v>
      </c>
      <c r="I2947">
        <v>42.68</v>
      </c>
      <c r="J2947">
        <v>2.89</v>
      </c>
      <c r="K2947">
        <v>0.5</v>
      </c>
      <c r="L2947" t="s">
        <v>1469</v>
      </c>
      <c r="M2947">
        <f t="shared" ref="M2947:M3010" si="92">LEN(L2947)</f>
        <v>13</v>
      </c>
      <c r="N2947" t="s">
        <v>1595</v>
      </c>
      <c r="O2947" t="s">
        <v>1595</v>
      </c>
      <c r="P2947" t="s">
        <v>41</v>
      </c>
      <c r="Q2947" t="s">
        <v>26</v>
      </c>
      <c r="R2947" t="s">
        <v>88</v>
      </c>
      <c r="S2947" t="s">
        <v>474</v>
      </c>
      <c r="T2947" t="s">
        <v>39</v>
      </c>
      <c r="U2947">
        <v>0.38</v>
      </c>
      <c r="V2947" s="1">
        <v>41261</v>
      </c>
      <c r="W2947">
        <f t="shared" ref="W2947:W3010" si="93">(J2947*E2947)*G2947</f>
        <v>5.6355000000000004</v>
      </c>
    </row>
    <row r="2948" spans="1:23" x14ac:dyDescent="0.2">
      <c r="A2948">
        <v>2947</v>
      </c>
      <c r="B2948">
        <v>21344</v>
      </c>
      <c r="C2948" s="1">
        <v>41252</v>
      </c>
      <c r="D2948" t="s">
        <v>21</v>
      </c>
      <c r="E2948">
        <v>48</v>
      </c>
      <c r="F2948">
        <v>1963.5264000000002</v>
      </c>
      <c r="G2948">
        <v>0.01</v>
      </c>
      <c r="H2948" t="s">
        <v>22</v>
      </c>
      <c r="I2948">
        <v>171.07</v>
      </c>
      <c r="J2948">
        <v>41.32</v>
      </c>
      <c r="K2948">
        <v>8.66</v>
      </c>
      <c r="L2948" t="s">
        <v>1469</v>
      </c>
      <c r="M2948">
        <f t="shared" si="92"/>
        <v>13</v>
      </c>
      <c r="N2948" t="s">
        <v>974</v>
      </c>
      <c r="O2948" t="s">
        <v>512</v>
      </c>
      <c r="P2948" t="s">
        <v>41</v>
      </c>
      <c r="Q2948" t="s">
        <v>49</v>
      </c>
      <c r="R2948" t="s">
        <v>50</v>
      </c>
      <c r="S2948" t="s">
        <v>639</v>
      </c>
      <c r="T2948" t="s">
        <v>48</v>
      </c>
      <c r="U2948">
        <v>0.76</v>
      </c>
      <c r="V2948" s="1">
        <v>41259</v>
      </c>
      <c r="W2948">
        <f t="shared" si="93"/>
        <v>19.833600000000001</v>
      </c>
    </row>
    <row r="2949" spans="1:23" x14ac:dyDescent="0.2">
      <c r="A2949">
        <v>2948</v>
      </c>
      <c r="B2949">
        <v>21346</v>
      </c>
      <c r="C2949" s="1">
        <v>40701</v>
      </c>
      <c r="D2949" t="s">
        <v>30</v>
      </c>
      <c r="E2949">
        <v>46</v>
      </c>
      <c r="F2949">
        <v>379.25160000000005</v>
      </c>
      <c r="G2949">
        <v>0.09</v>
      </c>
      <c r="H2949" t="s">
        <v>22</v>
      </c>
      <c r="I2949">
        <v>-237.89</v>
      </c>
      <c r="J2949">
        <v>9.06</v>
      </c>
      <c r="K2949">
        <v>9.86</v>
      </c>
      <c r="L2949" t="s">
        <v>1562</v>
      </c>
      <c r="M2949">
        <f t="shared" si="92"/>
        <v>14</v>
      </c>
      <c r="N2949" t="s">
        <v>2012</v>
      </c>
      <c r="O2949" t="s">
        <v>2012</v>
      </c>
      <c r="P2949" t="s">
        <v>33</v>
      </c>
      <c r="Q2949" t="s">
        <v>26</v>
      </c>
      <c r="R2949" t="s">
        <v>61</v>
      </c>
      <c r="S2949" t="s">
        <v>930</v>
      </c>
      <c r="T2949" t="s">
        <v>39</v>
      </c>
      <c r="U2949">
        <v>0.4</v>
      </c>
      <c r="V2949" s="1">
        <v>40701</v>
      </c>
      <c r="W2949">
        <f t="shared" si="93"/>
        <v>37.508400000000002</v>
      </c>
    </row>
    <row r="2950" spans="1:23" x14ac:dyDescent="0.2">
      <c r="A2950">
        <v>2949</v>
      </c>
      <c r="B2950">
        <v>21350</v>
      </c>
      <c r="C2950" s="1">
        <v>40598</v>
      </c>
      <c r="D2950" t="s">
        <v>63</v>
      </c>
      <c r="E2950">
        <v>30</v>
      </c>
      <c r="F2950">
        <v>269.08199999999999</v>
      </c>
      <c r="G2950">
        <v>0.01</v>
      </c>
      <c r="H2950" t="s">
        <v>22</v>
      </c>
      <c r="I2950">
        <v>-143.69999999999999</v>
      </c>
      <c r="J2950">
        <v>9.06</v>
      </c>
      <c r="K2950">
        <v>9.86</v>
      </c>
      <c r="L2950" t="s">
        <v>884</v>
      </c>
      <c r="M2950">
        <f t="shared" si="92"/>
        <v>13</v>
      </c>
      <c r="N2950" t="s">
        <v>703</v>
      </c>
      <c r="O2950" t="s">
        <v>704</v>
      </c>
      <c r="P2950" t="s">
        <v>41</v>
      </c>
      <c r="Q2950" t="s">
        <v>26</v>
      </c>
      <c r="R2950" t="s">
        <v>61</v>
      </c>
      <c r="S2950" t="s">
        <v>930</v>
      </c>
      <c r="T2950" t="s">
        <v>39</v>
      </c>
      <c r="U2950">
        <v>0.4</v>
      </c>
      <c r="V2950" s="1">
        <v>40599</v>
      </c>
      <c r="W2950">
        <f t="shared" si="93"/>
        <v>2.718</v>
      </c>
    </row>
    <row r="2951" spans="1:23" x14ac:dyDescent="0.2">
      <c r="A2951">
        <v>2950</v>
      </c>
      <c r="B2951">
        <v>21378</v>
      </c>
      <c r="C2951" s="1">
        <v>40762</v>
      </c>
      <c r="D2951" t="s">
        <v>63</v>
      </c>
      <c r="E2951">
        <v>34</v>
      </c>
      <c r="F2951">
        <v>892.41840000000002</v>
      </c>
      <c r="G2951">
        <v>0.08</v>
      </c>
      <c r="H2951" t="s">
        <v>22</v>
      </c>
      <c r="I2951">
        <v>391.6035</v>
      </c>
      <c r="J2951">
        <v>28.53</v>
      </c>
      <c r="K2951">
        <v>1.49</v>
      </c>
      <c r="L2951" t="s">
        <v>296</v>
      </c>
      <c r="M2951">
        <f t="shared" si="92"/>
        <v>11</v>
      </c>
      <c r="N2951" t="s">
        <v>511</v>
      </c>
      <c r="O2951" t="s">
        <v>512</v>
      </c>
      <c r="P2951" t="s">
        <v>41</v>
      </c>
      <c r="Q2951" t="s">
        <v>26</v>
      </c>
      <c r="R2951" t="s">
        <v>37</v>
      </c>
      <c r="S2951" t="s">
        <v>380</v>
      </c>
      <c r="T2951" t="s">
        <v>39</v>
      </c>
      <c r="U2951">
        <v>0.38</v>
      </c>
      <c r="V2951" s="1">
        <v>40763</v>
      </c>
      <c r="W2951">
        <f t="shared" si="93"/>
        <v>77.601600000000005</v>
      </c>
    </row>
    <row r="2952" spans="1:23" x14ac:dyDescent="0.2">
      <c r="A2952">
        <v>2951</v>
      </c>
      <c r="B2952">
        <v>21378</v>
      </c>
      <c r="C2952" s="1">
        <v>40762</v>
      </c>
      <c r="D2952" t="s">
        <v>63</v>
      </c>
      <c r="E2952">
        <v>17</v>
      </c>
      <c r="F2952">
        <v>1580.8418999999999</v>
      </c>
      <c r="G2952">
        <v>7.0000000000000007E-2</v>
      </c>
      <c r="H2952" t="s">
        <v>22</v>
      </c>
      <c r="I2952">
        <v>26.94</v>
      </c>
      <c r="J2952">
        <v>99.99</v>
      </c>
      <c r="K2952">
        <v>19.989999999999998</v>
      </c>
      <c r="L2952" t="s">
        <v>296</v>
      </c>
      <c r="M2952">
        <f t="shared" si="92"/>
        <v>11</v>
      </c>
      <c r="N2952" t="s">
        <v>511</v>
      </c>
      <c r="O2952" t="s">
        <v>512</v>
      </c>
      <c r="P2952" t="s">
        <v>41</v>
      </c>
      <c r="Q2952" t="s">
        <v>42</v>
      </c>
      <c r="R2952" t="s">
        <v>70</v>
      </c>
      <c r="S2952" t="s">
        <v>306</v>
      </c>
      <c r="T2952" t="s">
        <v>39</v>
      </c>
      <c r="U2952">
        <v>0.5</v>
      </c>
      <c r="V2952" s="1">
        <v>40765</v>
      </c>
      <c r="W2952">
        <f t="shared" si="93"/>
        <v>118.9881</v>
      </c>
    </row>
    <row r="2953" spans="1:23" x14ac:dyDescent="0.2">
      <c r="A2953">
        <v>2952</v>
      </c>
      <c r="B2953">
        <v>21379</v>
      </c>
      <c r="C2953" s="1">
        <v>40557</v>
      </c>
      <c r="D2953" t="s">
        <v>30</v>
      </c>
      <c r="E2953">
        <v>35</v>
      </c>
      <c r="F2953">
        <v>5017.0924999999997</v>
      </c>
      <c r="G2953">
        <v>0.05</v>
      </c>
      <c r="H2953" t="s">
        <v>31</v>
      </c>
      <c r="I2953">
        <v>-1046.78</v>
      </c>
      <c r="J2953">
        <v>150.88999999999999</v>
      </c>
      <c r="K2953">
        <v>60.2</v>
      </c>
      <c r="L2953" t="s">
        <v>1033</v>
      </c>
      <c r="M2953">
        <f t="shared" si="92"/>
        <v>15</v>
      </c>
      <c r="N2953" t="s">
        <v>974</v>
      </c>
      <c r="O2953" t="s">
        <v>512</v>
      </c>
      <c r="P2953" t="s">
        <v>41</v>
      </c>
      <c r="Q2953" t="s">
        <v>49</v>
      </c>
      <c r="R2953" t="s">
        <v>112</v>
      </c>
      <c r="S2953" t="s">
        <v>933</v>
      </c>
      <c r="T2953" t="s">
        <v>36</v>
      </c>
      <c r="U2953">
        <v>0.77</v>
      </c>
      <c r="V2953" s="1">
        <v>40559</v>
      </c>
      <c r="W2953">
        <f t="shared" si="93"/>
        <v>264.0575</v>
      </c>
    </row>
    <row r="2954" spans="1:23" x14ac:dyDescent="0.2">
      <c r="A2954">
        <v>2953</v>
      </c>
      <c r="B2954">
        <v>21382</v>
      </c>
      <c r="C2954" s="1">
        <v>40920</v>
      </c>
      <c r="D2954" t="s">
        <v>78</v>
      </c>
      <c r="E2954">
        <v>21</v>
      </c>
      <c r="F2954">
        <v>6067.7568000000001</v>
      </c>
      <c r="G2954">
        <v>0.04</v>
      </c>
      <c r="H2954" t="s">
        <v>31</v>
      </c>
      <c r="I2954">
        <v>935.06</v>
      </c>
      <c r="J2954">
        <v>300.98</v>
      </c>
      <c r="K2954">
        <v>64.73</v>
      </c>
      <c r="L2954" t="s">
        <v>1329</v>
      </c>
      <c r="M2954">
        <f t="shared" si="92"/>
        <v>11</v>
      </c>
      <c r="N2954" t="s">
        <v>1905</v>
      </c>
      <c r="O2954" t="s">
        <v>673</v>
      </c>
      <c r="P2954" t="s">
        <v>41</v>
      </c>
      <c r="Q2954" t="s">
        <v>49</v>
      </c>
      <c r="R2954" t="s">
        <v>112</v>
      </c>
      <c r="S2954" t="s">
        <v>168</v>
      </c>
      <c r="T2954" t="s">
        <v>36</v>
      </c>
      <c r="U2954">
        <v>0.56000000000000005</v>
      </c>
      <c r="V2954" s="1">
        <v>40922</v>
      </c>
      <c r="W2954">
        <f t="shared" si="93"/>
        <v>252.82320000000001</v>
      </c>
    </row>
    <row r="2955" spans="1:23" x14ac:dyDescent="0.2">
      <c r="A2955">
        <v>2954</v>
      </c>
      <c r="B2955">
        <v>21382</v>
      </c>
      <c r="C2955" s="1">
        <v>40920</v>
      </c>
      <c r="D2955" t="s">
        <v>78</v>
      </c>
      <c r="E2955">
        <v>11</v>
      </c>
      <c r="F2955">
        <v>303.49879999999996</v>
      </c>
      <c r="G2955">
        <v>0.08</v>
      </c>
      <c r="H2955" t="s">
        <v>22</v>
      </c>
      <c r="I2955">
        <v>-66.66</v>
      </c>
      <c r="J2955">
        <v>29.99</v>
      </c>
      <c r="K2955">
        <v>5.5</v>
      </c>
      <c r="L2955" t="s">
        <v>1329</v>
      </c>
      <c r="M2955">
        <f t="shared" si="92"/>
        <v>11</v>
      </c>
      <c r="N2955" t="s">
        <v>1905</v>
      </c>
      <c r="O2955" t="s">
        <v>673</v>
      </c>
      <c r="P2955" t="s">
        <v>41</v>
      </c>
      <c r="Q2955" t="s">
        <v>42</v>
      </c>
      <c r="R2955" t="s">
        <v>70</v>
      </c>
      <c r="S2955" t="s">
        <v>1177</v>
      </c>
      <c r="T2955" t="s">
        <v>39</v>
      </c>
      <c r="U2955">
        <v>0.51</v>
      </c>
      <c r="V2955" s="1">
        <v>40922</v>
      </c>
      <c r="W2955">
        <f t="shared" si="93"/>
        <v>26.391199999999998</v>
      </c>
    </row>
    <row r="2956" spans="1:23" x14ac:dyDescent="0.2">
      <c r="A2956">
        <v>2955</v>
      </c>
      <c r="B2956">
        <v>21382</v>
      </c>
      <c r="C2956" s="1">
        <v>40920</v>
      </c>
      <c r="D2956" t="s">
        <v>78</v>
      </c>
      <c r="E2956">
        <v>27</v>
      </c>
      <c r="F2956">
        <v>134.46</v>
      </c>
      <c r="G2956">
        <v>0</v>
      </c>
      <c r="H2956" t="s">
        <v>22</v>
      </c>
      <c r="I2956">
        <v>-113.32</v>
      </c>
      <c r="J2956">
        <v>4.9800000000000004</v>
      </c>
      <c r="K2956">
        <v>7.44</v>
      </c>
      <c r="L2956" t="s">
        <v>1329</v>
      </c>
      <c r="M2956">
        <f t="shared" si="92"/>
        <v>11</v>
      </c>
      <c r="N2956" t="s">
        <v>1123</v>
      </c>
      <c r="O2956" t="s">
        <v>1123</v>
      </c>
      <c r="P2956" t="s">
        <v>41</v>
      </c>
      <c r="Q2956" t="s">
        <v>26</v>
      </c>
      <c r="R2956" t="s">
        <v>61</v>
      </c>
      <c r="S2956" t="s">
        <v>1159</v>
      </c>
      <c r="T2956" t="s">
        <v>39</v>
      </c>
      <c r="U2956">
        <v>0.36</v>
      </c>
      <c r="V2956" s="1">
        <v>40923</v>
      </c>
      <c r="W2956">
        <f t="shared" si="93"/>
        <v>0</v>
      </c>
    </row>
    <row r="2957" spans="1:23" x14ac:dyDescent="0.2">
      <c r="A2957">
        <v>2956</v>
      </c>
      <c r="B2957">
        <v>21383</v>
      </c>
      <c r="C2957" s="1">
        <v>39843</v>
      </c>
      <c r="D2957" t="s">
        <v>21</v>
      </c>
      <c r="E2957">
        <v>31</v>
      </c>
      <c r="F2957">
        <v>16569.754199999999</v>
      </c>
      <c r="G2957">
        <v>7.0000000000000007E-2</v>
      </c>
      <c r="H2957" t="s">
        <v>22</v>
      </c>
      <c r="I2957">
        <v>7416.43</v>
      </c>
      <c r="J2957">
        <v>574.74</v>
      </c>
      <c r="K2957">
        <v>24.49</v>
      </c>
      <c r="L2957" t="s">
        <v>287</v>
      </c>
      <c r="M2957">
        <f t="shared" si="92"/>
        <v>9</v>
      </c>
      <c r="N2957" t="s">
        <v>173</v>
      </c>
      <c r="O2957" t="s">
        <v>173</v>
      </c>
      <c r="P2957" t="s">
        <v>33</v>
      </c>
      <c r="Q2957" t="s">
        <v>42</v>
      </c>
      <c r="R2957" t="s">
        <v>210</v>
      </c>
      <c r="S2957" t="s">
        <v>288</v>
      </c>
      <c r="T2957" t="s">
        <v>29</v>
      </c>
      <c r="U2957">
        <v>0.37</v>
      </c>
      <c r="V2957" s="1">
        <v>39848</v>
      </c>
      <c r="W2957">
        <f t="shared" si="93"/>
        <v>1247.1858</v>
      </c>
    </row>
    <row r="2958" spans="1:23" x14ac:dyDescent="0.2">
      <c r="A2958">
        <v>2957</v>
      </c>
      <c r="B2958">
        <v>21410</v>
      </c>
      <c r="C2958" s="1">
        <v>41030</v>
      </c>
      <c r="D2958" t="s">
        <v>78</v>
      </c>
      <c r="E2958">
        <v>16</v>
      </c>
      <c r="F2958">
        <v>1954.3391999999999</v>
      </c>
      <c r="G2958">
        <v>0.01</v>
      </c>
      <c r="H2958" t="s">
        <v>56</v>
      </c>
      <c r="I2958">
        <v>554.91</v>
      </c>
      <c r="J2958">
        <v>123.38</v>
      </c>
      <c r="K2958">
        <v>24.49</v>
      </c>
      <c r="L2958" t="s">
        <v>1705</v>
      </c>
      <c r="M2958">
        <f t="shared" si="92"/>
        <v>15</v>
      </c>
      <c r="N2958" t="s">
        <v>2073</v>
      </c>
      <c r="O2958" t="s">
        <v>704</v>
      </c>
      <c r="P2958" t="s">
        <v>41</v>
      </c>
      <c r="Q2958" t="s">
        <v>26</v>
      </c>
      <c r="R2958" t="s">
        <v>34</v>
      </c>
      <c r="S2958" t="s">
        <v>1943</v>
      </c>
      <c r="T2958" t="s">
        <v>29</v>
      </c>
      <c r="U2958">
        <v>0.46</v>
      </c>
      <c r="V2958" s="1">
        <v>41032</v>
      </c>
      <c r="W2958">
        <f t="shared" si="93"/>
        <v>19.7408</v>
      </c>
    </row>
    <row r="2959" spans="1:23" x14ac:dyDescent="0.2">
      <c r="A2959">
        <v>2958</v>
      </c>
      <c r="B2959">
        <v>21412</v>
      </c>
      <c r="C2959" s="1">
        <v>40737</v>
      </c>
      <c r="D2959" t="s">
        <v>45</v>
      </c>
      <c r="E2959">
        <v>38</v>
      </c>
      <c r="F2959">
        <v>121.7216</v>
      </c>
      <c r="G2959">
        <v>0.09</v>
      </c>
      <c r="H2959" t="s">
        <v>22</v>
      </c>
      <c r="I2959">
        <v>-199.29499999999999</v>
      </c>
      <c r="J2959">
        <v>3.52</v>
      </c>
      <c r="K2959">
        <v>6.83</v>
      </c>
      <c r="L2959" t="s">
        <v>1882</v>
      </c>
      <c r="M2959">
        <f t="shared" si="92"/>
        <v>14</v>
      </c>
      <c r="N2959" t="s">
        <v>672</v>
      </c>
      <c r="O2959" t="s">
        <v>673</v>
      </c>
      <c r="P2959" t="s">
        <v>60</v>
      </c>
      <c r="Q2959" t="s">
        <v>26</v>
      </c>
      <c r="R2959" t="s">
        <v>37</v>
      </c>
      <c r="S2959" t="s">
        <v>636</v>
      </c>
      <c r="T2959" t="s">
        <v>39</v>
      </c>
      <c r="U2959">
        <v>0.38</v>
      </c>
      <c r="V2959" s="1">
        <v>40739</v>
      </c>
      <c r="W2959">
        <f t="shared" si="93"/>
        <v>12.038399999999999</v>
      </c>
    </row>
    <row r="2960" spans="1:23" x14ac:dyDescent="0.2">
      <c r="A2960">
        <v>2959</v>
      </c>
      <c r="B2960">
        <v>21412</v>
      </c>
      <c r="C2960" s="1">
        <v>40737</v>
      </c>
      <c r="D2960" t="s">
        <v>45</v>
      </c>
      <c r="E2960">
        <v>28</v>
      </c>
      <c r="F2960">
        <v>199.76320000000001</v>
      </c>
      <c r="G2960">
        <v>0.02</v>
      </c>
      <c r="H2960" t="s">
        <v>22</v>
      </c>
      <c r="I2960">
        <v>-8.51</v>
      </c>
      <c r="J2960">
        <v>7.28</v>
      </c>
      <c r="K2960">
        <v>4.2300000000000004</v>
      </c>
      <c r="L2960" t="s">
        <v>1882</v>
      </c>
      <c r="M2960">
        <f t="shared" si="92"/>
        <v>14</v>
      </c>
      <c r="N2960" t="s">
        <v>672</v>
      </c>
      <c r="O2960" t="s">
        <v>673</v>
      </c>
      <c r="P2960" t="s">
        <v>60</v>
      </c>
      <c r="Q2960" t="s">
        <v>26</v>
      </c>
      <c r="R2960" t="s">
        <v>61</v>
      </c>
      <c r="S2960" t="s">
        <v>1342</v>
      </c>
      <c r="T2960" t="s">
        <v>68</v>
      </c>
      <c r="U2960">
        <v>0.39</v>
      </c>
      <c r="V2960" s="1">
        <v>40738</v>
      </c>
      <c r="W2960">
        <f t="shared" si="93"/>
        <v>4.0768000000000004</v>
      </c>
    </row>
    <row r="2961" spans="1:23" x14ac:dyDescent="0.2">
      <c r="A2961">
        <v>2960</v>
      </c>
      <c r="B2961">
        <v>21414</v>
      </c>
      <c r="C2961" s="1">
        <v>40667</v>
      </c>
      <c r="D2961" t="s">
        <v>78</v>
      </c>
      <c r="E2961">
        <v>34</v>
      </c>
      <c r="F2961">
        <v>109.17400000000001</v>
      </c>
      <c r="G2961">
        <v>0.05</v>
      </c>
      <c r="H2961" t="s">
        <v>22</v>
      </c>
      <c r="I2961">
        <v>29.27</v>
      </c>
      <c r="J2961">
        <v>3.38</v>
      </c>
      <c r="K2961">
        <v>1.0900000000000001</v>
      </c>
      <c r="L2961" t="s">
        <v>1439</v>
      </c>
      <c r="M2961">
        <f t="shared" si="92"/>
        <v>11</v>
      </c>
      <c r="N2961" t="s">
        <v>1123</v>
      </c>
      <c r="O2961" t="s">
        <v>1123</v>
      </c>
      <c r="P2961" t="s">
        <v>33</v>
      </c>
      <c r="Q2961" t="s">
        <v>26</v>
      </c>
      <c r="R2961" t="s">
        <v>61</v>
      </c>
      <c r="S2961" t="s">
        <v>1440</v>
      </c>
      <c r="T2961" t="s">
        <v>68</v>
      </c>
      <c r="U2961">
        <v>0.39</v>
      </c>
      <c r="V2961" s="1">
        <v>40669</v>
      </c>
      <c r="W2961">
        <f t="shared" si="93"/>
        <v>5.7460000000000004</v>
      </c>
    </row>
    <row r="2962" spans="1:23" x14ac:dyDescent="0.2">
      <c r="A2962">
        <v>2961</v>
      </c>
      <c r="B2962">
        <v>21414</v>
      </c>
      <c r="C2962" s="1">
        <v>40667</v>
      </c>
      <c r="D2962" t="s">
        <v>78</v>
      </c>
      <c r="E2962">
        <v>46</v>
      </c>
      <c r="F2962">
        <v>3538.8260000000005</v>
      </c>
      <c r="G2962">
        <v>0.05</v>
      </c>
      <c r="H2962" t="s">
        <v>22</v>
      </c>
      <c r="I2962">
        <v>-1144.67</v>
      </c>
      <c r="J2962">
        <v>80.98</v>
      </c>
      <c r="K2962">
        <v>35</v>
      </c>
      <c r="L2962" t="s">
        <v>1439</v>
      </c>
      <c r="M2962">
        <f t="shared" si="92"/>
        <v>11</v>
      </c>
      <c r="N2962" t="s">
        <v>1123</v>
      </c>
      <c r="O2962" t="s">
        <v>1123</v>
      </c>
      <c r="P2962" t="s">
        <v>33</v>
      </c>
      <c r="Q2962" t="s">
        <v>26</v>
      </c>
      <c r="R2962" t="s">
        <v>27</v>
      </c>
      <c r="S2962" t="s">
        <v>171</v>
      </c>
      <c r="T2962" t="s">
        <v>29</v>
      </c>
      <c r="U2962">
        <v>0.81</v>
      </c>
      <c r="V2962" s="1">
        <v>40669</v>
      </c>
      <c r="W2962">
        <f t="shared" si="93"/>
        <v>186.25400000000002</v>
      </c>
    </row>
    <row r="2963" spans="1:23" x14ac:dyDescent="0.2">
      <c r="A2963">
        <v>2962</v>
      </c>
      <c r="B2963">
        <v>21414</v>
      </c>
      <c r="C2963" s="1">
        <v>40667</v>
      </c>
      <c r="D2963" t="s">
        <v>78</v>
      </c>
      <c r="E2963">
        <v>33</v>
      </c>
      <c r="F2963">
        <v>3949.7865000000002</v>
      </c>
      <c r="G2963">
        <v>0.05</v>
      </c>
      <c r="H2963" t="s">
        <v>22</v>
      </c>
      <c r="I2963">
        <v>717.69600000000003</v>
      </c>
      <c r="J2963">
        <v>125.99</v>
      </c>
      <c r="K2963">
        <v>5.63</v>
      </c>
      <c r="L2963" t="s">
        <v>1439</v>
      </c>
      <c r="M2963">
        <f t="shared" si="92"/>
        <v>11</v>
      </c>
      <c r="N2963" t="s">
        <v>1123</v>
      </c>
      <c r="O2963" t="s">
        <v>1123</v>
      </c>
      <c r="P2963" t="s">
        <v>33</v>
      </c>
      <c r="Q2963" t="s">
        <v>42</v>
      </c>
      <c r="R2963" t="s">
        <v>43</v>
      </c>
      <c r="S2963" t="s">
        <v>481</v>
      </c>
      <c r="T2963" t="s">
        <v>39</v>
      </c>
      <c r="U2963">
        <v>0.6</v>
      </c>
      <c r="V2963" s="1">
        <v>40668</v>
      </c>
      <c r="W2963">
        <f t="shared" si="93"/>
        <v>207.88350000000003</v>
      </c>
    </row>
    <row r="2964" spans="1:23" x14ac:dyDescent="0.2">
      <c r="A2964">
        <v>2963</v>
      </c>
      <c r="B2964">
        <v>21414</v>
      </c>
      <c r="C2964" s="1">
        <v>40667</v>
      </c>
      <c r="D2964" t="s">
        <v>78</v>
      </c>
      <c r="E2964">
        <v>43</v>
      </c>
      <c r="F2964">
        <v>98.607600000000005</v>
      </c>
      <c r="G2964">
        <v>0.09</v>
      </c>
      <c r="H2964" t="s">
        <v>56</v>
      </c>
      <c r="I2964">
        <v>-72.86</v>
      </c>
      <c r="J2964">
        <v>2.52</v>
      </c>
      <c r="K2964">
        <v>1.92</v>
      </c>
      <c r="L2964" t="s">
        <v>1439</v>
      </c>
      <c r="M2964">
        <f t="shared" si="92"/>
        <v>11</v>
      </c>
      <c r="N2964" t="s">
        <v>1123</v>
      </c>
      <c r="O2964" t="s">
        <v>1123</v>
      </c>
      <c r="P2964" t="s">
        <v>33</v>
      </c>
      <c r="Q2964" t="s">
        <v>26</v>
      </c>
      <c r="R2964" t="s">
        <v>150</v>
      </c>
      <c r="S2964" t="s">
        <v>1336</v>
      </c>
      <c r="T2964" t="s">
        <v>68</v>
      </c>
      <c r="U2964">
        <v>0.82</v>
      </c>
      <c r="V2964" s="1">
        <v>40667</v>
      </c>
      <c r="W2964">
        <f t="shared" si="93"/>
        <v>9.7523999999999997</v>
      </c>
    </row>
    <row r="2965" spans="1:23" x14ac:dyDescent="0.2">
      <c r="A2965">
        <v>2964</v>
      </c>
      <c r="B2965">
        <v>21442</v>
      </c>
      <c r="C2965" s="1">
        <v>40172</v>
      </c>
      <c r="D2965" t="s">
        <v>21</v>
      </c>
      <c r="E2965">
        <v>48</v>
      </c>
      <c r="F2965">
        <v>2734.9056</v>
      </c>
      <c r="G2965">
        <v>0.02</v>
      </c>
      <c r="H2965" t="s">
        <v>31</v>
      </c>
      <c r="I2965">
        <v>-612.94000000000005</v>
      </c>
      <c r="J2965">
        <v>58.14</v>
      </c>
      <c r="K2965">
        <v>36.61</v>
      </c>
      <c r="L2965" t="s">
        <v>1881</v>
      </c>
      <c r="M2965">
        <f t="shared" si="92"/>
        <v>13</v>
      </c>
      <c r="N2965" t="s">
        <v>672</v>
      </c>
      <c r="O2965" t="s">
        <v>673</v>
      </c>
      <c r="P2965" t="s">
        <v>33</v>
      </c>
      <c r="Q2965" t="s">
        <v>49</v>
      </c>
      <c r="R2965" t="s">
        <v>80</v>
      </c>
      <c r="S2965" t="s">
        <v>233</v>
      </c>
      <c r="T2965" t="s">
        <v>82</v>
      </c>
      <c r="U2965">
        <v>0.61</v>
      </c>
      <c r="V2965" s="1">
        <v>40179</v>
      </c>
      <c r="W2965">
        <f t="shared" si="93"/>
        <v>55.814400000000006</v>
      </c>
    </row>
    <row r="2966" spans="1:23" x14ac:dyDescent="0.2">
      <c r="A2966">
        <v>2965</v>
      </c>
      <c r="B2966">
        <v>21442</v>
      </c>
      <c r="C2966" s="1">
        <v>40172</v>
      </c>
      <c r="D2966" t="s">
        <v>21</v>
      </c>
      <c r="E2966">
        <v>48</v>
      </c>
      <c r="F2966">
        <v>724.93920000000003</v>
      </c>
      <c r="G2966">
        <v>0.03</v>
      </c>
      <c r="H2966" t="s">
        <v>22</v>
      </c>
      <c r="I2966">
        <v>401.07</v>
      </c>
      <c r="J2966">
        <v>15.57</v>
      </c>
      <c r="K2966">
        <v>1.39</v>
      </c>
      <c r="L2966" t="s">
        <v>1881</v>
      </c>
      <c r="M2966">
        <f t="shared" si="92"/>
        <v>13</v>
      </c>
      <c r="N2966" t="s">
        <v>672</v>
      </c>
      <c r="O2966" t="s">
        <v>673</v>
      </c>
      <c r="P2966" t="s">
        <v>33</v>
      </c>
      <c r="Q2966" t="s">
        <v>26</v>
      </c>
      <c r="R2966" t="s">
        <v>76</v>
      </c>
      <c r="S2966" t="s">
        <v>1176</v>
      </c>
      <c r="T2966" t="s">
        <v>39</v>
      </c>
      <c r="U2966">
        <v>0.38</v>
      </c>
      <c r="V2966" s="1">
        <v>40179</v>
      </c>
      <c r="W2966">
        <f t="shared" si="93"/>
        <v>22.4208</v>
      </c>
    </row>
    <row r="2967" spans="1:23" x14ac:dyDescent="0.2">
      <c r="A2967">
        <v>2966</v>
      </c>
      <c r="B2967">
        <v>21444</v>
      </c>
      <c r="C2967" s="1">
        <v>40648</v>
      </c>
      <c r="D2967" t="s">
        <v>63</v>
      </c>
      <c r="E2967">
        <v>17</v>
      </c>
      <c r="F2967">
        <v>32.487000000000002</v>
      </c>
      <c r="G2967">
        <v>0.09</v>
      </c>
      <c r="H2967" t="s">
        <v>22</v>
      </c>
      <c r="I2967">
        <v>-2.29</v>
      </c>
      <c r="J2967">
        <v>2.1</v>
      </c>
      <c r="K2967">
        <v>0.7</v>
      </c>
      <c r="L2967" t="s">
        <v>1861</v>
      </c>
      <c r="M2967">
        <f t="shared" si="92"/>
        <v>13</v>
      </c>
      <c r="N2967" t="s">
        <v>672</v>
      </c>
      <c r="O2967" t="s">
        <v>673</v>
      </c>
      <c r="P2967" t="s">
        <v>41</v>
      </c>
      <c r="Q2967" t="s">
        <v>26</v>
      </c>
      <c r="R2967" t="s">
        <v>95</v>
      </c>
      <c r="S2967" t="s">
        <v>1703</v>
      </c>
      <c r="T2967" t="s">
        <v>68</v>
      </c>
      <c r="U2967">
        <v>0.56999999999999995</v>
      </c>
      <c r="V2967" s="1">
        <v>40649</v>
      </c>
      <c r="W2967">
        <f t="shared" si="93"/>
        <v>3.2130000000000001</v>
      </c>
    </row>
    <row r="2968" spans="1:23" x14ac:dyDescent="0.2">
      <c r="A2968">
        <v>2967</v>
      </c>
      <c r="B2968">
        <v>21445</v>
      </c>
      <c r="C2968" s="1">
        <v>40134</v>
      </c>
      <c r="D2968" t="s">
        <v>21</v>
      </c>
      <c r="E2968">
        <v>14</v>
      </c>
      <c r="F2968">
        <v>55.703199999999995</v>
      </c>
      <c r="G2968">
        <v>0.02</v>
      </c>
      <c r="H2968" t="s">
        <v>56</v>
      </c>
      <c r="I2968">
        <v>-63.53</v>
      </c>
      <c r="J2968">
        <v>4.0599999999999996</v>
      </c>
      <c r="K2968">
        <v>6.89</v>
      </c>
      <c r="L2968" t="s">
        <v>1791</v>
      </c>
      <c r="M2968">
        <f t="shared" si="92"/>
        <v>12</v>
      </c>
      <c r="N2968" t="s">
        <v>1123</v>
      </c>
      <c r="O2968" t="s">
        <v>1123</v>
      </c>
      <c r="P2968" t="s">
        <v>25</v>
      </c>
      <c r="Q2968" t="s">
        <v>26</v>
      </c>
      <c r="R2968" t="s">
        <v>34</v>
      </c>
      <c r="S2968" t="s">
        <v>408</v>
      </c>
      <c r="T2968" t="s">
        <v>39</v>
      </c>
      <c r="U2968">
        <v>0.6</v>
      </c>
      <c r="V2968" s="1">
        <v>40138</v>
      </c>
      <c r="W2968">
        <f t="shared" si="93"/>
        <v>1.1368</v>
      </c>
    </row>
    <row r="2969" spans="1:23" x14ac:dyDescent="0.2">
      <c r="A2969">
        <v>2968</v>
      </c>
      <c r="B2969">
        <v>21445</v>
      </c>
      <c r="C2969" s="1">
        <v>40134</v>
      </c>
      <c r="D2969" t="s">
        <v>21</v>
      </c>
      <c r="E2969">
        <v>43</v>
      </c>
      <c r="F2969">
        <v>379.50509999999997</v>
      </c>
      <c r="G2969">
        <v>7.0000000000000007E-2</v>
      </c>
      <c r="H2969" t="s">
        <v>22</v>
      </c>
      <c r="I2969">
        <v>-38.575800000000001</v>
      </c>
      <c r="J2969">
        <v>9.49</v>
      </c>
      <c r="K2969">
        <v>5.76</v>
      </c>
      <c r="L2969" t="s">
        <v>1791</v>
      </c>
      <c r="M2969">
        <f t="shared" si="92"/>
        <v>12</v>
      </c>
      <c r="N2969" t="s">
        <v>1123</v>
      </c>
      <c r="O2969" t="s">
        <v>1123</v>
      </c>
      <c r="P2969" t="s">
        <v>25</v>
      </c>
      <c r="Q2969" t="s">
        <v>42</v>
      </c>
      <c r="R2969" t="s">
        <v>210</v>
      </c>
      <c r="S2969" t="s">
        <v>659</v>
      </c>
      <c r="T2969" t="s">
        <v>48</v>
      </c>
      <c r="U2969">
        <v>0.39</v>
      </c>
      <c r="V2969" s="1">
        <v>40138</v>
      </c>
      <c r="W2969">
        <f t="shared" si="93"/>
        <v>28.564900000000002</v>
      </c>
    </row>
    <row r="2970" spans="1:23" x14ac:dyDescent="0.2">
      <c r="A2970">
        <v>2969</v>
      </c>
      <c r="B2970">
        <v>21447</v>
      </c>
      <c r="C2970" s="1">
        <v>40332</v>
      </c>
      <c r="D2970" t="s">
        <v>45</v>
      </c>
      <c r="E2970">
        <v>15</v>
      </c>
      <c r="F2970">
        <v>161.40600000000001</v>
      </c>
      <c r="G2970">
        <v>0.02</v>
      </c>
      <c r="H2970" t="s">
        <v>56</v>
      </c>
      <c r="I2970">
        <v>9.85</v>
      </c>
      <c r="J2970">
        <v>10.98</v>
      </c>
      <c r="K2970">
        <v>3.37</v>
      </c>
      <c r="L2970" t="s">
        <v>1417</v>
      </c>
      <c r="M2970">
        <f t="shared" si="92"/>
        <v>16</v>
      </c>
      <c r="N2970" t="s">
        <v>1123</v>
      </c>
      <c r="O2970" t="s">
        <v>1123</v>
      </c>
      <c r="P2970" t="s">
        <v>60</v>
      </c>
      <c r="Q2970" t="s">
        <v>26</v>
      </c>
      <c r="R2970" t="s">
        <v>150</v>
      </c>
      <c r="S2970" t="s">
        <v>465</v>
      </c>
      <c r="T2970" t="s">
        <v>52</v>
      </c>
      <c r="U2970">
        <v>0.56999999999999995</v>
      </c>
      <c r="V2970" s="1">
        <v>40334</v>
      </c>
      <c r="W2970">
        <f t="shared" si="93"/>
        <v>3.2940000000000005</v>
      </c>
    </row>
    <row r="2971" spans="1:23" x14ac:dyDescent="0.2">
      <c r="A2971">
        <v>2970</v>
      </c>
      <c r="B2971">
        <v>21475</v>
      </c>
      <c r="C2971" s="1">
        <v>40594</v>
      </c>
      <c r="D2971" t="s">
        <v>78</v>
      </c>
      <c r="E2971">
        <v>39</v>
      </c>
      <c r="F2971">
        <v>530.83680000000004</v>
      </c>
      <c r="G2971">
        <v>0.06</v>
      </c>
      <c r="H2971" t="s">
        <v>22</v>
      </c>
      <c r="I2971">
        <v>111.42</v>
      </c>
      <c r="J2971">
        <v>14.48</v>
      </c>
      <c r="K2971">
        <v>1.99</v>
      </c>
      <c r="L2971" t="s">
        <v>1482</v>
      </c>
      <c r="M2971">
        <f t="shared" si="92"/>
        <v>16</v>
      </c>
      <c r="N2971" t="s">
        <v>2012</v>
      </c>
      <c r="O2971" t="s">
        <v>2012</v>
      </c>
      <c r="P2971" t="s">
        <v>33</v>
      </c>
      <c r="Q2971" t="s">
        <v>42</v>
      </c>
      <c r="R2971" t="s">
        <v>70</v>
      </c>
      <c r="S2971" t="s">
        <v>305</v>
      </c>
      <c r="T2971" t="s">
        <v>52</v>
      </c>
      <c r="U2971">
        <v>0.49</v>
      </c>
      <c r="V2971" s="1">
        <v>40596</v>
      </c>
      <c r="W2971">
        <f t="shared" si="93"/>
        <v>33.883200000000002</v>
      </c>
    </row>
    <row r="2972" spans="1:23" x14ac:dyDescent="0.2">
      <c r="A2972">
        <v>2971</v>
      </c>
      <c r="B2972">
        <v>21475</v>
      </c>
      <c r="C2972" s="1">
        <v>40594</v>
      </c>
      <c r="D2972" t="s">
        <v>78</v>
      </c>
      <c r="E2972">
        <v>15</v>
      </c>
      <c r="F2972">
        <v>5885.34</v>
      </c>
      <c r="G2972">
        <v>0.06</v>
      </c>
      <c r="H2972" t="s">
        <v>31</v>
      </c>
      <c r="I2972">
        <v>-296.06</v>
      </c>
      <c r="J2972">
        <v>417.4</v>
      </c>
      <c r="K2972">
        <v>75.23</v>
      </c>
      <c r="L2972" t="s">
        <v>1482</v>
      </c>
      <c r="M2972">
        <f t="shared" si="92"/>
        <v>16</v>
      </c>
      <c r="N2972" t="s">
        <v>2012</v>
      </c>
      <c r="O2972" t="s">
        <v>2012</v>
      </c>
      <c r="P2972" t="s">
        <v>33</v>
      </c>
      <c r="Q2972" t="s">
        <v>49</v>
      </c>
      <c r="R2972" t="s">
        <v>83</v>
      </c>
      <c r="S2972" t="s">
        <v>665</v>
      </c>
      <c r="T2972" t="s">
        <v>82</v>
      </c>
      <c r="U2972">
        <v>0.79</v>
      </c>
      <c r="V2972" s="1">
        <v>40595</v>
      </c>
      <c r="W2972">
        <f t="shared" si="93"/>
        <v>375.65999999999997</v>
      </c>
    </row>
    <row r="2973" spans="1:23" x14ac:dyDescent="0.2">
      <c r="A2973">
        <v>2972</v>
      </c>
      <c r="B2973">
        <v>21477</v>
      </c>
      <c r="C2973" s="1">
        <v>40684</v>
      </c>
      <c r="D2973" t="s">
        <v>21</v>
      </c>
      <c r="E2973">
        <v>7</v>
      </c>
      <c r="F2973">
        <v>172.90350000000001</v>
      </c>
      <c r="G2973">
        <v>0.01</v>
      </c>
      <c r="H2973" t="s">
        <v>22</v>
      </c>
      <c r="I2973">
        <v>43.171500000000002</v>
      </c>
      <c r="J2973">
        <v>24.95</v>
      </c>
      <c r="K2973">
        <v>2.99</v>
      </c>
      <c r="L2973" t="s">
        <v>1953</v>
      </c>
      <c r="M2973">
        <f t="shared" si="92"/>
        <v>16</v>
      </c>
      <c r="N2973" t="s">
        <v>1905</v>
      </c>
      <c r="O2973" t="s">
        <v>673</v>
      </c>
      <c r="P2973" t="s">
        <v>60</v>
      </c>
      <c r="Q2973" t="s">
        <v>26</v>
      </c>
      <c r="R2973" t="s">
        <v>37</v>
      </c>
      <c r="S2973" t="s">
        <v>1390</v>
      </c>
      <c r="T2973" t="s">
        <v>39</v>
      </c>
      <c r="U2973">
        <v>0.39</v>
      </c>
      <c r="V2973" s="1">
        <v>40684</v>
      </c>
      <c r="W2973">
        <f t="shared" si="93"/>
        <v>1.7465000000000002</v>
      </c>
    </row>
    <row r="2974" spans="1:23" x14ac:dyDescent="0.2">
      <c r="A2974">
        <v>2973</v>
      </c>
      <c r="B2974">
        <v>21477</v>
      </c>
      <c r="C2974" s="1">
        <v>40684</v>
      </c>
      <c r="D2974" t="s">
        <v>21</v>
      </c>
      <c r="E2974">
        <v>40</v>
      </c>
      <c r="F2974">
        <v>258.68799999999999</v>
      </c>
      <c r="G2974">
        <v>0.06</v>
      </c>
      <c r="H2974" t="s">
        <v>22</v>
      </c>
      <c r="I2974">
        <v>77.709999999999994</v>
      </c>
      <c r="J2974">
        <v>6.88</v>
      </c>
      <c r="K2974">
        <v>2</v>
      </c>
      <c r="L2974" t="s">
        <v>1953</v>
      </c>
      <c r="M2974">
        <f t="shared" si="92"/>
        <v>16</v>
      </c>
      <c r="N2974" t="s">
        <v>1905</v>
      </c>
      <c r="O2974" t="s">
        <v>673</v>
      </c>
      <c r="P2974" t="s">
        <v>60</v>
      </c>
      <c r="Q2974" t="s">
        <v>26</v>
      </c>
      <c r="R2974" t="s">
        <v>61</v>
      </c>
      <c r="S2974" t="s">
        <v>1063</v>
      </c>
      <c r="T2974" t="s">
        <v>68</v>
      </c>
      <c r="U2974">
        <v>0.39</v>
      </c>
      <c r="V2974" s="1">
        <v>40686</v>
      </c>
      <c r="W2974">
        <f t="shared" si="93"/>
        <v>16.512</v>
      </c>
    </row>
    <row r="2975" spans="1:23" x14ac:dyDescent="0.2">
      <c r="A2975">
        <v>2974</v>
      </c>
      <c r="B2975">
        <v>21478</v>
      </c>
      <c r="C2975" s="1">
        <v>40970</v>
      </c>
      <c r="D2975" t="s">
        <v>21</v>
      </c>
      <c r="E2975">
        <v>16</v>
      </c>
      <c r="F2975">
        <v>402.01920000000001</v>
      </c>
      <c r="G2975">
        <v>0.01</v>
      </c>
      <c r="H2975" t="s">
        <v>22</v>
      </c>
      <c r="I2975">
        <v>126.95</v>
      </c>
      <c r="J2975">
        <v>25.38</v>
      </c>
      <c r="K2975">
        <v>8.99</v>
      </c>
      <c r="L2975" t="s">
        <v>1825</v>
      </c>
      <c r="M2975">
        <f t="shared" si="92"/>
        <v>13</v>
      </c>
      <c r="N2975" t="s">
        <v>672</v>
      </c>
      <c r="O2975" t="s">
        <v>673</v>
      </c>
      <c r="P2975" t="s">
        <v>60</v>
      </c>
      <c r="Q2975" t="s">
        <v>49</v>
      </c>
      <c r="R2975" t="s">
        <v>50</v>
      </c>
      <c r="S2975" t="s">
        <v>335</v>
      </c>
      <c r="T2975" t="s">
        <v>52</v>
      </c>
      <c r="U2975">
        <v>0.5</v>
      </c>
      <c r="V2975" s="1">
        <v>40972</v>
      </c>
      <c r="W2975">
        <f t="shared" si="93"/>
        <v>4.0607999999999995</v>
      </c>
    </row>
    <row r="2976" spans="1:23" x14ac:dyDescent="0.2">
      <c r="A2976">
        <v>2975</v>
      </c>
      <c r="B2976">
        <v>21478</v>
      </c>
      <c r="C2976" s="1">
        <v>40970</v>
      </c>
      <c r="D2976" t="s">
        <v>21</v>
      </c>
      <c r="E2976">
        <v>33</v>
      </c>
      <c r="F2976">
        <v>1506.0539999999999</v>
      </c>
      <c r="G2976">
        <v>0.05</v>
      </c>
      <c r="H2976" t="s">
        <v>22</v>
      </c>
      <c r="I2976">
        <v>728.49</v>
      </c>
      <c r="J2976">
        <v>48.04</v>
      </c>
      <c r="K2976">
        <v>5.79</v>
      </c>
      <c r="L2976" t="s">
        <v>1825</v>
      </c>
      <c r="M2976">
        <f t="shared" si="92"/>
        <v>13</v>
      </c>
      <c r="N2976" t="s">
        <v>672</v>
      </c>
      <c r="O2976" t="s">
        <v>673</v>
      </c>
      <c r="P2976" t="s">
        <v>60</v>
      </c>
      <c r="Q2976" t="s">
        <v>26</v>
      </c>
      <c r="R2976" t="s">
        <v>61</v>
      </c>
      <c r="S2976" t="s">
        <v>940</v>
      </c>
      <c r="T2976" t="s">
        <v>39</v>
      </c>
      <c r="U2976">
        <v>0.37</v>
      </c>
      <c r="V2976" s="1">
        <v>40974</v>
      </c>
      <c r="W2976">
        <f t="shared" si="93"/>
        <v>79.266000000000005</v>
      </c>
    </row>
    <row r="2977" spans="1:23" x14ac:dyDescent="0.2">
      <c r="A2977">
        <v>2976</v>
      </c>
      <c r="B2977">
        <v>21479</v>
      </c>
      <c r="C2977" s="1">
        <v>40053</v>
      </c>
      <c r="D2977" t="s">
        <v>63</v>
      </c>
      <c r="E2977">
        <v>41</v>
      </c>
      <c r="F2977">
        <v>263.02320000000003</v>
      </c>
      <c r="G2977">
        <v>0.01</v>
      </c>
      <c r="H2977" t="s">
        <v>56</v>
      </c>
      <c r="I2977">
        <v>-89.47</v>
      </c>
      <c r="J2977">
        <v>6.48</v>
      </c>
      <c r="K2977">
        <v>6.57</v>
      </c>
      <c r="L2977" t="s">
        <v>1438</v>
      </c>
      <c r="M2977">
        <f t="shared" si="92"/>
        <v>17</v>
      </c>
      <c r="N2977" t="s">
        <v>1123</v>
      </c>
      <c r="O2977" t="s">
        <v>1123</v>
      </c>
      <c r="P2977" t="s">
        <v>60</v>
      </c>
      <c r="Q2977" t="s">
        <v>26</v>
      </c>
      <c r="R2977" t="s">
        <v>61</v>
      </c>
      <c r="S2977" t="s">
        <v>249</v>
      </c>
      <c r="T2977" t="s">
        <v>39</v>
      </c>
      <c r="U2977">
        <v>0.37</v>
      </c>
      <c r="V2977" s="1">
        <v>40054</v>
      </c>
      <c r="W2977">
        <f t="shared" si="93"/>
        <v>2.6568000000000001</v>
      </c>
    </row>
    <row r="2978" spans="1:23" x14ac:dyDescent="0.2">
      <c r="A2978">
        <v>2977</v>
      </c>
      <c r="B2978">
        <v>21505</v>
      </c>
      <c r="C2978" s="1">
        <v>41246</v>
      </c>
      <c r="D2978" t="s">
        <v>21</v>
      </c>
      <c r="E2978">
        <v>3</v>
      </c>
      <c r="F2978">
        <v>795.0942</v>
      </c>
      <c r="G2978">
        <v>7.0000000000000007E-2</v>
      </c>
      <c r="H2978" t="s">
        <v>31</v>
      </c>
      <c r="I2978">
        <v>-379.22</v>
      </c>
      <c r="J2978">
        <v>284.98</v>
      </c>
      <c r="K2978">
        <v>69.55</v>
      </c>
      <c r="L2978" t="s">
        <v>1686</v>
      </c>
      <c r="M2978">
        <f t="shared" si="92"/>
        <v>17</v>
      </c>
      <c r="N2978" t="s">
        <v>1595</v>
      </c>
      <c r="O2978" t="s">
        <v>1595</v>
      </c>
      <c r="P2978" t="s">
        <v>60</v>
      </c>
      <c r="Q2978" t="s">
        <v>49</v>
      </c>
      <c r="R2978" t="s">
        <v>112</v>
      </c>
      <c r="S2978" t="s">
        <v>834</v>
      </c>
      <c r="T2978" t="s">
        <v>36</v>
      </c>
      <c r="U2978">
        <v>0.6</v>
      </c>
      <c r="V2978" s="1">
        <v>41246</v>
      </c>
      <c r="W2978">
        <f t="shared" si="93"/>
        <v>59.845800000000011</v>
      </c>
    </row>
    <row r="2979" spans="1:23" x14ac:dyDescent="0.2">
      <c r="A2979">
        <v>2978</v>
      </c>
      <c r="B2979">
        <v>21509</v>
      </c>
      <c r="C2979" s="1">
        <v>41093</v>
      </c>
      <c r="D2979" t="s">
        <v>30</v>
      </c>
      <c r="E2979">
        <v>13</v>
      </c>
      <c r="F2979">
        <v>46.051200000000001</v>
      </c>
      <c r="G2979">
        <v>0.04</v>
      </c>
      <c r="H2979" t="s">
        <v>22</v>
      </c>
      <c r="I2979">
        <v>15.82</v>
      </c>
      <c r="J2979">
        <v>3.69</v>
      </c>
      <c r="K2979">
        <v>0.5</v>
      </c>
      <c r="L2979" t="s">
        <v>818</v>
      </c>
      <c r="M2979">
        <f t="shared" si="92"/>
        <v>13</v>
      </c>
      <c r="N2979" t="s">
        <v>703</v>
      </c>
      <c r="O2979" t="s">
        <v>704</v>
      </c>
      <c r="P2979" t="s">
        <v>33</v>
      </c>
      <c r="Q2979" t="s">
        <v>26</v>
      </c>
      <c r="R2979" t="s">
        <v>88</v>
      </c>
      <c r="S2979" t="s">
        <v>202</v>
      </c>
      <c r="T2979" t="s">
        <v>39</v>
      </c>
      <c r="U2979">
        <v>0.38</v>
      </c>
      <c r="V2979" s="1">
        <v>41095</v>
      </c>
      <c r="W2979">
        <f t="shared" si="93"/>
        <v>1.9188000000000001</v>
      </c>
    </row>
    <row r="2980" spans="1:23" x14ac:dyDescent="0.2">
      <c r="A2980">
        <v>2979</v>
      </c>
      <c r="B2980">
        <v>21510</v>
      </c>
      <c r="C2980" s="1">
        <v>41037</v>
      </c>
      <c r="D2980" t="s">
        <v>30</v>
      </c>
      <c r="E2980">
        <v>16</v>
      </c>
      <c r="F2980">
        <v>341.60639999999995</v>
      </c>
      <c r="G2980">
        <v>0.04</v>
      </c>
      <c r="H2980" t="s">
        <v>56</v>
      </c>
      <c r="I2980">
        <v>98.28</v>
      </c>
      <c r="J2980">
        <v>22.24</v>
      </c>
      <c r="K2980">
        <v>1.99</v>
      </c>
      <c r="L2980" t="s">
        <v>2103</v>
      </c>
      <c r="M2980">
        <f t="shared" si="92"/>
        <v>13</v>
      </c>
      <c r="N2980" t="s">
        <v>2073</v>
      </c>
      <c r="O2980" t="s">
        <v>704</v>
      </c>
      <c r="P2980" t="s">
        <v>41</v>
      </c>
      <c r="Q2980" t="s">
        <v>42</v>
      </c>
      <c r="R2980" t="s">
        <v>70</v>
      </c>
      <c r="S2980" t="s">
        <v>1116</v>
      </c>
      <c r="T2980" t="s">
        <v>52</v>
      </c>
      <c r="U2980">
        <v>0.43</v>
      </c>
      <c r="V2980" s="1">
        <v>41037</v>
      </c>
      <c r="W2980">
        <f t="shared" si="93"/>
        <v>14.233599999999999</v>
      </c>
    </row>
    <row r="2981" spans="1:23" x14ac:dyDescent="0.2">
      <c r="A2981">
        <v>2980</v>
      </c>
      <c r="B2981">
        <v>21538</v>
      </c>
      <c r="C2981" s="1">
        <v>40021</v>
      </c>
      <c r="D2981" t="s">
        <v>63</v>
      </c>
      <c r="E2981">
        <v>31</v>
      </c>
      <c r="F2981">
        <v>83.848799999999997</v>
      </c>
      <c r="G2981">
        <v>0.08</v>
      </c>
      <c r="H2981" t="s">
        <v>22</v>
      </c>
      <c r="I2981">
        <v>-1.18</v>
      </c>
      <c r="J2981">
        <v>2.94</v>
      </c>
      <c r="K2981">
        <v>0.96</v>
      </c>
      <c r="L2981" t="s">
        <v>1536</v>
      </c>
      <c r="M2981">
        <f t="shared" si="92"/>
        <v>11</v>
      </c>
      <c r="N2981" t="s">
        <v>974</v>
      </c>
      <c r="O2981" t="s">
        <v>512</v>
      </c>
      <c r="P2981" t="s">
        <v>25</v>
      </c>
      <c r="Q2981" t="s">
        <v>26</v>
      </c>
      <c r="R2981" t="s">
        <v>95</v>
      </c>
      <c r="S2981" t="s">
        <v>486</v>
      </c>
      <c r="T2981" t="s">
        <v>68</v>
      </c>
      <c r="U2981">
        <v>0.57999999999999996</v>
      </c>
      <c r="V2981" s="1">
        <v>40023</v>
      </c>
      <c r="W2981">
        <f t="shared" si="93"/>
        <v>7.2911999999999999</v>
      </c>
    </row>
    <row r="2982" spans="1:23" x14ac:dyDescent="0.2">
      <c r="A2982">
        <v>2981</v>
      </c>
      <c r="B2982">
        <v>21539</v>
      </c>
      <c r="C2982" s="1">
        <v>40368</v>
      </c>
      <c r="D2982" t="s">
        <v>63</v>
      </c>
      <c r="E2982">
        <v>18</v>
      </c>
      <c r="F2982">
        <v>379.81439999999998</v>
      </c>
      <c r="G2982">
        <v>0.04</v>
      </c>
      <c r="H2982" t="s">
        <v>22</v>
      </c>
      <c r="I2982">
        <v>40.11</v>
      </c>
      <c r="J2982">
        <v>21.98</v>
      </c>
      <c r="K2982">
        <v>8.32</v>
      </c>
      <c r="L2982" t="s">
        <v>1488</v>
      </c>
      <c r="M2982">
        <f t="shared" si="92"/>
        <v>16</v>
      </c>
      <c r="N2982" t="s">
        <v>2012</v>
      </c>
      <c r="O2982" t="s">
        <v>2012</v>
      </c>
      <c r="P2982" t="s">
        <v>33</v>
      </c>
      <c r="Q2982" t="s">
        <v>26</v>
      </c>
      <c r="R2982" t="s">
        <v>61</v>
      </c>
      <c r="S2982" t="s">
        <v>308</v>
      </c>
      <c r="T2982" t="s">
        <v>68</v>
      </c>
      <c r="U2982">
        <v>0.39</v>
      </c>
      <c r="V2982" s="1">
        <v>40369</v>
      </c>
      <c r="W2982">
        <f t="shared" si="93"/>
        <v>15.8256</v>
      </c>
    </row>
    <row r="2983" spans="1:23" x14ac:dyDescent="0.2">
      <c r="A2983">
        <v>2982</v>
      </c>
      <c r="B2983">
        <v>21539</v>
      </c>
      <c r="C2983" s="1">
        <v>40368</v>
      </c>
      <c r="D2983" t="s">
        <v>63</v>
      </c>
      <c r="E2983">
        <v>39</v>
      </c>
      <c r="F2983">
        <v>2644.2585000000004</v>
      </c>
      <c r="G2983">
        <v>0.05</v>
      </c>
      <c r="H2983" t="s">
        <v>22</v>
      </c>
      <c r="I2983">
        <v>-1730.3</v>
      </c>
      <c r="J2983">
        <v>71.37</v>
      </c>
      <c r="K2983">
        <v>69</v>
      </c>
      <c r="L2983" t="s">
        <v>1488</v>
      </c>
      <c r="M2983">
        <f t="shared" si="92"/>
        <v>16</v>
      </c>
      <c r="N2983" t="s">
        <v>2012</v>
      </c>
      <c r="O2983" t="s">
        <v>2012</v>
      </c>
      <c r="P2983" t="s">
        <v>33</v>
      </c>
      <c r="Q2983" t="s">
        <v>49</v>
      </c>
      <c r="R2983" t="s">
        <v>83</v>
      </c>
      <c r="S2983" t="s">
        <v>84</v>
      </c>
      <c r="T2983" t="s">
        <v>29</v>
      </c>
      <c r="U2983">
        <v>0.68</v>
      </c>
      <c r="V2983" s="1">
        <v>40368</v>
      </c>
      <c r="W2983">
        <f t="shared" si="93"/>
        <v>139.17150000000001</v>
      </c>
    </row>
    <row r="2984" spans="1:23" x14ac:dyDescent="0.2">
      <c r="A2984">
        <v>2983</v>
      </c>
      <c r="B2984">
        <v>21541</v>
      </c>
      <c r="C2984" s="1">
        <v>40094</v>
      </c>
      <c r="D2984" t="s">
        <v>45</v>
      </c>
      <c r="E2984">
        <v>43</v>
      </c>
      <c r="F2984">
        <v>2930.0544000000004</v>
      </c>
      <c r="G2984">
        <v>0.04</v>
      </c>
      <c r="H2984" t="s">
        <v>31</v>
      </c>
      <c r="I2984">
        <v>-78.36</v>
      </c>
      <c r="J2984">
        <v>70.98</v>
      </c>
      <c r="K2984">
        <v>26.74</v>
      </c>
      <c r="L2984" t="s">
        <v>1815</v>
      </c>
      <c r="M2984">
        <f t="shared" si="92"/>
        <v>12</v>
      </c>
      <c r="N2984" t="s">
        <v>2012</v>
      </c>
      <c r="O2984" t="s">
        <v>2012</v>
      </c>
      <c r="P2984" t="s">
        <v>41</v>
      </c>
      <c r="Q2984" t="s">
        <v>49</v>
      </c>
      <c r="R2984" t="s">
        <v>80</v>
      </c>
      <c r="S2984" t="s">
        <v>675</v>
      </c>
      <c r="T2984" t="s">
        <v>82</v>
      </c>
      <c r="U2984">
        <v>0.6</v>
      </c>
      <c r="V2984" s="1">
        <v>40096</v>
      </c>
      <c r="W2984">
        <f t="shared" si="93"/>
        <v>122.08560000000001</v>
      </c>
    </row>
    <row r="2985" spans="1:23" x14ac:dyDescent="0.2">
      <c r="A2985">
        <v>2984</v>
      </c>
      <c r="B2985">
        <v>21542</v>
      </c>
      <c r="C2985" s="1">
        <v>40684</v>
      </c>
      <c r="D2985" t="s">
        <v>30</v>
      </c>
      <c r="E2985">
        <v>18</v>
      </c>
      <c r="F2985">
        <v>369.44639999999998</v>
      </c>
      <c r="G2985">
        <v>0.04</v>
      </c>
      <c r="H2985" t="s">
        <v>22</v>
      </c>
      <c r="I2985">
        <v>-27.34</v>
      </c>
      <c r="J2985">
        <v>21.38</v>
      </c>
      <c r="K2985">
        <v>8.99</v>
      </c>
      <c r="L2985" t="s">
        <v>598</v>
      </c>
      <c r="M2985">
        <f t="shared" si="92"/>
        <v>14</v>
      </c>
      <c r="N2985" t="s">
        <v>511</v>
      </c>
      <c r="O2985" t="s">
        <v>512</v>
      </c>
      <c r="P2985" t="s">
        <v>41</v>
      </c>
      <c r="Q2985" t="s">
        <v>26</v>
      </c>
      <c r="R2985" t="s">
        <v>95</v>
      </c>
      <c r="S2985" t="s">
        <v>436</v>
      </c>
      <c r="T2985" t="s">
        <v>52</v>
      </c>
      <c r="U2985">
        <v>0.59</v>
      </c>
      <c r="V2985" s="1">
        <v>40685</v>
      </c>
      <c r="W2985">
        <f t="shared" si="93"/>
        <v>15.393599999999999</v>
      </c>
    </row>
    <row r="2986" spans="1:23" x14ac:dyDescent="0.2">
      <c r="A2986">
        <v>2985</v>
      </c>
      <c r="B2986">
        <v>21542</v>
      </c>
      <c r="C2986" s="1">
        <v>40684</v>
      </c>
      <c r="D2986" t="s">
        <v>30</v>
      </c>
      <c r="E2986">
        <v>43</v>
      </c>
      <c r="F2986">
        <v>14224.378499999999</v>
      </c>
      <c r="G2986">
        <v>0.05</v>
      </c>
      <c r="H2986" t="s">
        <v>31</v>
      </c>
      <c r="I2986">
        <v>715.18</v>
      </c>
      <c r="J2986">
        <v>348.21</v>
      </c>
      <c r="K2986">
        <v>84.84</v>
      </c>
      <c r="L2986" t="s">
        <v>598</v>
      </c>
      <c r="M2986">
        <f t="shared" si="92"/>
        <v>14</v>
      </c>
      <c r="N2986" t="s">
        <v>511</v>
      </c>
      <c r="O2986" t="s">
        <v>512</v>
      </c>
      <c r="P2986" t="s">
        <v>41</v>
      </c>
      <c r="Q2986" t="s">
        <v>49</v>
      </c>
      <c r="R2986" t="s">
        <v>83</v>
      </c>
      <c r="S2986" t="s">
        <v>599</v>
      </c>
      <c r="T2986" t="s">
        <v>82</v>
      </c>
      <c r="U2986">
        <v>0.66</v>
      </c>
      <c r="V2986" s="1">
        <v>40685</v>
      </c>
      <c r="W2986">
        <f t="shared" si="93"/>
        <v>748.65149999999994</v>
      </c>
    </row>
    <row r="2987" spans="1:23" x14ac:dyDescent="0.2">
      <c r="A2987">
        <v>2986</v>
      </c>
      <c r="B2987">
        <v>21572</v>
      </c>
      <c r="C2987" s="1">
        <v>39857</v>
      </c>
      <c r="D2987" t="s">
        <v>78</v>
      </c>
      <c r="E2987">
        <v>42</v>
      </c>
      <c r="F2987">
        <v>7915.7820000000002</v>
      </c>
      <c r="G2987">
        <v>0.03</v>
      </c>
      <c r="H2987" t="s">
        <v>22</v>
      </c>
      <c r="I2987">
        <v>2861.01</v>
      </c>
      <c r="J2987">
        <v>194.3</v>
      </c>
      <c r="K2987">
        <v>11.54</v>
      </c>
      <c r="L2987" t="s">
        <v>904</v>
      </c>
      <c r="M2987">
        <f t="shared" si="92"/>
        <v>14</v>
      </c>
      <c r="N2987" t="s">
        <v>703</v>
      </c>
      <c r="O2987" t="s">
        <v>704</v>
      </c>
      <c r="P2987" t="s">
        <v>60</v>
      </c>
      <c r="Q2987" t="s">
        <v>49</v>
      </c>
      <c r="R2987" t="s">
        <v>50</v>
      </c>
      <c r="S2987" t="s">
        <v>209</v>
      </c>
      <c r="T2987" t="s">
        <v>29</v>
      </c>
      <c r="U2987">
        <v>0.59</v>
      </c>
      <c r="V2987" s="1">
        <v>39859</v>
      </c>
      <c r="W2987">
        <f t="shared" si="93"/>
        <v>244.81800000000001</v>
      </c>
    </row>
    <row r="2988" spans="1:23" x14ac:dyDescent="0.2">
      <c r="A2988">
        <v>2987</v>
      </c>
      <c r="B2988">
        <v>21573</v>
      </c>
      <c r="C2988" s="1">
        <v>41024</v>
      </c>
      <c r="D2988" t="s">
        <v>78</v>
      </c>
      <c r="E2988">
        <v>31</v>
      </c>
      <c r="F2988">
        <v>90.706000000000003</v>
      </c>
      <c r="G2988">
        <v>0.05</v>
      </c>
      <c r="H2988" t="s">
        <v>22</v>
      </c>
      <c r="I2988">
        <v>24.05</v>
      </c>
      <c r="J2988">
        <v>3.08</v>
      </c>
      <c r="K2988">
        <v>0.99</v>
      </c>
      <c r="L2988" t="s">
        <v>1784</v>
      </c>
      <c r="M2988">
        <f t="shared" si="92"/>
        <v>9</v>
      </c>
      <c r="N2988" t="s">
        <v>1123</v>
      </c>
      <c r="O2988" t="s">
        <v>1123</v>
      </c>
      <c r="P2988" t="s">
        <v>41</v>
      </c>
      <c r="Q2988" t="s">
        <v>26</v>
      </c>
      <c r="R2988" t="s">
        <v>88</v>
      </c>
      <c r="S2988" t="s">
        <v>1760</v>
      </c>
      <c r="T2988" t="s">
        <v>39</v>
      </c>
      <c r="U2988">
        <v>0.37</v>
      </c>
      <c r="V2988" s="1">
        <v>41026</v>
      </c>
      <c r="W2988">
        <f t="shared" si="93"/>
        <v>4.774</v>
      </c>
    </row>
    <row r="2989" spans="1:23" x14ac:dyDescent="0.2">
      <c r="A2989">
        <v>2988</v>
      </c>
      <c r="B2989">
        <v>21573</v>
      </c>
      <c r="C2989" s="1">
        <v>41024</v>
      </c>
      <c r="D2989" t="s">
        <v>78</v>
      </c>
      <c r="E2989">
        <v>7</v>
      </c>
      <c r="F2989">
        <v>66.36</v>
      </c>
      <c r="G2989">
        <v>0</v>
      </c>
      <c r="H2989" t="s">
        <v>22</v>
      </c>
      <c r="I2989">
        <v>8.02</v>
      </c>
      <c r="J2989">
        <v>9.48</v>
      </c>
      <c r="K2989">
        <v>3.72</v>
      </c>
      <c r="L2989" t="s">
        <v>1784</v>
      </c>
      <c r="M2989">
        <f t="shared" si="92"/>
        <v>9</v>
      </c>
      <c r="N2989" t="s">
        <v>1123</v>
      </c>
      <c r="O2989" t="s">
        <v>1123</v>
      </c>
      <c r="P2989" t="s">
        <v>41</v>
      </c>
      <c r="Q2989" t="s">
        <v>49</v>
      </c>
      <c r="R2989" t="s">
        <v>50</v>
      </c>
      <c r="S2989" t="s">
        <v>1794</v>
      </c>
      <c r="T2989" t="s">
        <v>52</v>
      </c>
      <c r="U2989">
        <v>0.4</v>
      </c>
      <c r="V2989" s="1">
        <v>41026</v>
      </c>
      <c r="W2989">
        <f t="shared" si="93"/>
        <v>0</v>
      </c>
    </row>
    <row r="2990" spans="1:23" x14ac:dyDescent="0.2">
      <c r="A2990">
        <v>2989</v>
      </c>
      <c r="B2990">
        <v>21573</v>
      </c>
      <c r="C2990" s="1">
        <v>41024</v>
      </c>
      <c r="D2990" t="s">
        <v>78</v>
      </c>
      <c r="E2990">
        <v>3</v>
      </c>
      <c r="F2990">
        <v>204.16320000000002</v>
      </c>
      <c r="G2990">
        <v>0.04</v>
      </c>
      <c r="H2990" t="s">
        <v>31</v>
      </c>
      <c r="I2990">
        <v>54.230849999999997</v>
      </c>
      <c r="J2990">
        <v>70.89</v>
      </c>
      <c r="K2990">
        <v>89.3</v>
      </c>
      <c r="L2990" t="s">
        <v>1784</v>
      </c>
      <c r="M2990">
        <f t="shared" si="92"/>
        <v>9</v>
      </c>
      <c r="N2990" t="s">
        <v>1123</v>
      </c>
      <c r="O2990" t="s">
        <v>1123</v>
      </c>
      <c r="P2990" t="s">
        <v>41</v>
      </c>
      <c r="Q2990" t="s">
        <v>49</v>
      </c>
      <c r="R2990" t="s">
        <v>83</v>
      </c>
      <c r="S2990" t="s">
        <v>1071</v>
      </c>
      <c r="T2990" t="s">
        <v>82</v>
      </c>
      <c r="U2990">
        <v>0.69</v>
      </c>
      <c r="V2990" s="1">
        <v>41026</v>
      </c>
      <c r="W2990">
        <f t="shared" si="93"/>
        <v>8.5068000000000001</v>
      </c>
    </row>
    <row r="2991" spans="1:23" x14ac:dyDescent="0.2">
      <c r="A2991">
        <v>2990</v>
      </c>
      <c r="B2991">
        <v>21574</v>
      </c>
      <c r="C2991" s="1">
        <v>40193</v>
      </c>
      <c r="D2991" t="s">
        <v>78</v>
      </c>
      <c r="E2991">
        <v>33</v>
      </c>
      <c r="F2991">
        <v>69.960000000000008</v>
      </c>
      <c r="G2991">
        <v>0</v>
      </c>
      <c r="H2991" t="s">
        <v>22</v>
      </c>
      <c r="I2991">
        <v>-37.200000000000003</v>
      </c>
      <c r="J2991">
        <v>2.12</v>
      </c>
      <c r="K2991">
        <v>1.99</v>
      </c>
      <c r="L2991" t="s">
        <v>1462</v>
      </c>
      <c r="M2991">
        <f t="shared" si="92"/>
        <v>12</v>
      </c>
      <c r="N2991" t="s">
        <v>974</v>
      </c>
      <c r="O2991" t="s">
        <v>512</v>
      </c>
      <c r="P2991" t="s">
        <v>25</v>
      </c>
      <c r="Q2991" t="s">
        <v>42</v>
      </c>
      <c r="R2991" t="s">
        <v>70</v>
      </c>
      <c r="S2991" t="s">
        <v>1232</v>
      </c>
      <c r="T2991" t="s">
        <v>52</v>
      </c>
      <c r="U2991">
        <v>0.55000000000000004</v>
      </c>
      <c r="V2991" s="1">
        <v>40194</v>
      </c>
      <c r="W2991">
        <f t="shared" si="93"/>
        <v>0</v>
      </c>
    </row>
    <row r="2992" spans="1:23" x14ac:dyDescent="0.2">
      <c r="A2992">
        <v>2991</v>
      </c>
      <c r="B2992">
        <v>21600</v>
      </c>
      <c r="C2992" s="1">
        <v>40272</v>
      </c>
      <c r="D2992" t="s">
        <v>21</v>
      </c>
      <c r="E2992">
        <v>17</v>
      </c>
      <c r="F2992">
        <v>167.20859999999999</v>
      </c>
      <c r="G2992">
        <v>0.03</v>
      </c>
      <c r="H2992" t="s">
        <v>22</v>
      </c>
      <c r="I2992">
        <v>48.55</v>
      </c>
      <c r="J2992">
        <v>10.14</v>
      </c>
      <c r="K2992">
        <v>2.27</v>
      </c>
      <c r="L2992" t="s">
        <v>1917</v>
      </c>
      <c r="M2992">
        <f t="shared" si="92"/>
        <v>13</v>
      </c>
      <c r="N2992" t="s">
        <v>1905</v>
      </c>
      <c r="O2992" t="s">
        <v>673</v>
      </c>
      <c r="P2992" t="s">
        <v>60</v>
      </c>
      <c r="Q2992" t="s">
        <v>26</v>
      </c>
      <c r="R2992" t="s">
        <v>61</v>
      </c>
      <c r="S2992" t="s">
        <v>189</v>
      </c>
      <c r="T2992" t="s">
        <v>68</v>
      </c>
      <c r="U2992">
        <v>0.36</v>
      </c>
      <c r="V2992" s="1">
        <v>40279</v>
      </c>
      <c r="W2992">
        <f t="shared" si="93"/>
        <v>5.1713999999999993</v>
      </c>
    </row>
    <row r="2993" spans="1:23" x14ac:dyDescent="0.2">
      <c r="A2993">
        <v>2992</v>
      </c>
      <c r="B2993">
        <v>21601</v>
      </c>
      <c r="C2993" s="1">
        <v>40639</v>
      </c>
      <c r="D2993" t="s">
        <v>21</v>
      </c>
      <c r="E2993">
        <v>20</v>
      </c>
      <c r="F2993">
        <v>2068.248</v>
      </c>
      <c r="G2993">
        <v>0.09</v>
      </c>
      <c r="H2993" t="s">
        <v>22</v>
      </c>
      <c r="I2993">
        <v>-609.09</v>
      </c>
      <c r="J2993">
        <v>113.64</v>
      </c>
      <c r="K2993">
        <v>35</v>
      </c>
      <c r="L2993" t="s">
        <v>1212</v>
      </c>
      <c r="M2993">
        <f t="shared" si="92"/>
        <v>10</v>
      </c>
      <c r="N2993" t="s">
        <v>1123</v>
      </c>
      <c r="O2993" t="s">
        <v>1123</v>
      </c>
      <c r="P2993" t="s">
        <v>33</v>
      </c>
      <c r="Q2993" t="s">
        <v>26</v>
      </c>
      <c r="R2993" t="s">
        <v>27</v>
      </c>
      <c r="S2993" t="s">
        <v>1220</v>
      </c>
      <c r="T2993" t="s">
        <v>29</v>
      </c>
      <c r="V2993" s="1">
        <v>40639</v>
      </c>
      <c r="W2993">
        <f t="shared" si="93"/>
        <v>204.55200000000002</v>
      </c>
    </row>
    <row r="2994" spans="1:23" x14ac:dyDescent="0.2">
      <c r="A2994">
        <v>2993</v>
      </c>
      <c r="B2994">
        <v>21602</v>
      </c>
      <c r="C2994" s="1">
        <v>39995</v>
      </c>
      <c r="D2994" t="s">
        <v>78</v>
      </c>
      <c r="E2994">
        <v>6</v>
      </c>
      <c r="F2994">
        <v>2068.3673999999996</v>
      </c>
      <c r="G2994">
        <v>0.01</v>
      </c>
      <c r="H2994" t="s">
        <v>31</v>
      </c>
      <c r="I2994">
        <v>-62.29</v>
      </c>
      <c r="J2994">
        <v>348.21</v>
      </c>
      <c r="K2994">
        <v>40.19</v>
      </c>
      <c r="L2994" t="s">
        <v>1003</v>
      </c>
      <c r="M2994">
        <f t="shared" si="92"/>
        <v>13</v>
      </c>
      <c r="N2994" t="s">
        <v>1905</v>
      </c>
      <c r="O2994" t="s">
        <v>673</v>
      </c>
      <c r="P2994" t="s">
        <v>25</v>
      </c>
      <c r="Q2994" t="s">
        <v>49</v>
      </c>
      <c r="R2994" t="s">
        <v>83</v>
      </c>
      <c r="S2994" t="s">
        <v>599</v>
      </c>
      <c r="T2994" t="s">
        <v>82</v>
      </c>
      <c r="U2994">
        <v>0.62</v>
      </c>
      <c r="V2994" s="1">
        <v>39998</v>
      </c>
      <c r="W2994">
        <f t="shared" si="93"/>
        <v>20.892599999999998</v>
      </c>
    </row>
    <row r="2995" spans="1:23" x14ac:dyDescent="0.2">
      <c r="A2995">
        <v>2994</v>
      </c>
      <c r="B2995">
        <v>21604</v>
      </c>
      <c r="C2995" s="1">
        <v>41000</v>
      </c>
      <c r="D2995" t="s">
        <v>63</v>
      </c>
      <c r="E2995">
        <v>6</v>
      </c>
      <c r="F2995">
        <v>2281.3812000000003</v>
      </c>
      <c r="G2995">
        <v>0.02</v>
      </c>
      <c r="H2995" t="s">
        <v>56</v>
      </c>
      <c r="I2995">
        <v>593.58900000000006</v>
      </c>
      <c r="J2995">
        <v>387.99</v>
      </c>
      <c r="K2995">
        <v>19.989999999999998</v>
      </c>
      <c r="L2995" t="s">
        <v>1313</v>
      </c>
      <c r="M2995">
        <f t="shared" si="92"/>
        <v>15</v>
      </c>
      <c r="N2995" t="s">
        <v>1123</v>
      </c>
      <c r="O2995" t="s">
        <v>1123</v>
      </c>
      <c r="P2995" t="s">
        <v>60</v>
      </c>
      <c r="Q2995" t="s">
        <v>26</v>
      </c>
      <c r="R2995" t="s">
        <v>37</v>
      </c>
      <c r="S2995" t="s">
        <v>366</v>
      </c>
      <c r="T2995" t="s">
        <v>39</v>
      </c>
      <c r="U2995">
        <v>0.38</v>
      </c>
      <c r="V2995" s="1">
        <v>41002</v>
      </c>
      <c r="W2995">
        <f t="shared" si="93"/>
        <v>46.558800000000005</v>
      </c>
    </row>
    <row r="2996" spans="1:23" x14ac:dyDescent="0.2">
      <c r="A2996">
        <v>2995</v>
      </c>
      <c r="B2996">
        <v>21605</v>
      </c>
      <c r="C2996" s="1">
        <v>41007</v>
      </c>
      <c r="D2996" t="s">
        <v>30</v>
      </c>
      <c r="E2996">
        <v>32</v>
      </c>
      <c r="F2996">
        <v>1795.2511999999999</v>
      </c>
      <c r="G2996">
        <v>0.08</v>
      </c>
      <c r="H2996" t="s">
        <v>31</v>
      </c>
      <c r="I2996">
        <v>-514.94000000000005</v>
      </c>
      <c r="J2996">
        <v>60.98</v>
      </c>
      <c r="K2996">
        <v>30</v>
      </c>
      <c r="L2996" t="s">
        <v>1993</v>
      </c>
      <c r="M2996">
        <f t="shared" si="92"/>
        <v>12</v>
      </c>
      <c r="N2996" t="s">
        <v>1905</v>
      </c>
      <c r="O2996" t="s">
        <v>673</v>
      </c>
      <c r="P2996" t="s">
        <v>25</v>
      </c>
      <c r="Q2996" t="s">
        <v>49</v>
      </c>
      <c r="R2996" t="s">
        <v>112</v>
      </c>
      <c r="S2996" t="s">
        <v>979</v>
      </c>
      <c r="T2996" t="s">
        <v>36</v>
      </c>
      <c r="U2996">
        <v>0.7</v>
      </c>
      <c r="V2996" s="1">
        <v>41009</v>
      </c>
      <c r="W2996">
        <f t="shared" si="93"/>
        <v>156.1088</v>
      </c>
    </row>
    <row r="2997" spans="1:23" x14ac:dyDescent="0.2">
      <c r="A2997">
        <v>2996</v>
      </c>
      <c r="B2997">
        <v>21605</v>
      </c>
      <c r="C2997" s="1">
        <v>41007</v>
      </c>
      <c r="D2997" t="s">
        <v>30</v>
      </c>
      <c r="E2997">
        <v>46</v>
      </c>
      <c r="F2997">
        <v>440.49600000000004</v>
      </c>
      <c r="G2997">
        <v>0.1</v>
      </c>
      <c r="H2997" t="s">
        <v>22</v>
      </c>
      <c r="I2997">
        <v>-18.57</v>
      </c>
      <c r="J2997">
        <v>10.64</v>
      </c>
      <c r="K2997">
        <v>5.16</v>
      </c>
      <c r="L2997" t="s">
        <v>1993</v>
      </c>
      <c r="M2997">
        <f t="shared" si="92"/>
        <v>12</v>
      </c>
      <c r="N2997" t="s">
        <v>1905</v>
      </c>
      <c r="O2997" t="s">
        <v>673</v>
      </c>
      <c r="P2997" t="s">
        <v>25</v>
      </c>
      <c r="Q2997" t="s">
        <v>49</v>
      </c>
      <c r="R2997" t="s">
        <v>50</v>
      </c>
      <c r="S2997" t="s">
        <v>593</v>
      </c>
      <c r="T2997" t="s">
        <v>39</v>
      </c>
      <c r="U2997">
        <v>0.56999999999999995</v>
      </c>
      <c r="V2997" s="1">
        <v>41009</v>
      </c>
      <c r="W2997">
        <f t="shared" si="93"/>
        <v>48.94400000000001</v>
      </c>
    </row>
    <row r="2998" spans="1:23" x14ac:dyDescent="0.2">
      <c r="A2998">
        <v>2997</v>
      </c>
      <c r="B2998">
        <v>21606</v>
      </c>
      <c r="C2998" s="1">
        <v>40565</v>
      </c>
      <c r="D2998" t="s">
        <v>45</v>
      </c>
      <c r="E2998">
        <v>43</v>
      </c>
      <c r="F2998">
        <v>1333.0515999999998</v>
      </c>
      <c r="G2998">
        <v>0.06</v>
      </c>
      <c r="H2998" t="s">
        <v>56</v>
      </c>
      <c r="I2998">
        <v>-90.3</v>
      </c>
      <c r="J2998">
        <v>32.979999999999997</v>
      </c>
      <c r="K2998">
        <v>5.5</v>
      </c>
      <c r="L2998" t="s">
        <v>1471</v>
      </c>
      <c r="M2998">
        <f t="shared" si="92"/>
        <v>12</v>
      </c>
      <c r="N2998" t="s">
        <v>1123</v>
      </c>
      <c r="O2998" t="s">
        <v>1123</v>
      </c>
      <c r="P2998" t="s">
        <v>25</v>
      </c>
      <c r="Q2998" t="s">
        <v>42</v>
      </c>
      <c r="R2998" t="s">
        <v>70</v>
      </c>
      <c r="S2998" t="s">
        <v>403</v>
      </c>
      <c r="T2998" t="s">
        <v>39</v>
      </c>
      <c r="U2998">
        <v>0.75</v>
      </c>
      <c r="V2998" s="1">
        <v>40566</v>
      </c>
      <c r="W2998">
        <f t="shared" si="93"/>
        <v>85.088399999999993</v>
      </c>
    </row>
    <row r="2999" spans="1:23" x14ac:dyDescent="0.2">
      <c r="A2999">
        <v>2998</v>
      </c>
      <c r="B2999">
        <v>21606</v>
      </c>
      <c r="C2999" s="1">
        <v>40565</v>
      </c>
      <c r="D2999" t="s">
        <v>45</v>
      </c>
      <c r="E2999">
        <v>29</v>
      </c>
      <c r="F2999">
        <v>476.50480000000005</v>
      </c>
      <c r="G2999">
        <v>0.06</v>
      </c>
      <c r="H2999" t="s">
        <v>22</v>
      </c>
      <c r="I2999">
        <v>138.33000000000001</v>
      </c>
      <c r="J2999">
        <v>17.48</v>
      </c>
      <c r="K2999">
        <v>1.99</v>
      </c>
      <c r="L2999" t="s">
        <v>1471</v>
      </c>
      <c r="M2999">
        <f t="shared" si="92"/>
        <v>12</v>
      </c>
      <c r="N2999" t="s">
        <v>1595</v>
      </c>
      <c r="O2999" t="s">
        <v>1595</v>
      </c>
      <c r="P2999" t="s">
        <v>25</v>
      </c>
      <c r="Q2999" t="s">
        <v>42</v>
      </c>
      <c r="R2999" t="s">
        <v>70</v>
      </c>
      <c r="S2999" t="s">
        <v>1449</v>
      </c>
      <c r="T2999" t="s">
        <v>52</v>
      </c>
      <c r="U2999">
        <v>0.46</v>
      </c>
      <c r="V2999" s="1">
        <v>40566</v>
      </c>
      <c r="W2999">
        <f t="shared" si="93"/>
        <v>30.415199999999999</v>
      </c>
    </row>
    <row r="3000" spans="1:23" x14ac:dyDescent="0.2">
      <c r="A3000">
        <v>2999</v>
      </c>
      <c r="B3000">
        <v>21607</v>
      </c>
      <c r="C3000" s="1">
        <v>40983</v>
      </c>
      <c r="D3000" t="s">
        <v>45</v>
      </c>
      <c r="E3000">
        <v>17</v>
      </c>
      <c r="F3000">
        <v>565.42849999999987</v>
      </c>
      <c r="G3000">
        <v>0.09</v>
      </c>
      <c r="H3000" t="s">
        <v>22</v>
      </c>
      <c r="I3000">
        <v>54.92</v>
      </c>
      <c r="J3000">
        <v>36.549999999999997</v>
      </c>
      <c r="K3000">
        <v>13.89</v>
      </c>
      <c r="L3000" t="s">
        <v>289</v>
      </c>
      <c r="M3000">
        <f t="shared" si="92"/>
        <v>16</v>
      </c>
      <c r="N3000" t="s">
        <v>173</v>
      </c>
      <c r="O3000" t="s">
        <v>173</v>
      </c>
      <c r="P3000" t="s">
        <v>60</v>
      </c>
      <c r="Q3000" t="s">
        <v>26</v>
      </c>
      <c r="R3000" t="s">
        <v>95</v>
      </c>
      <c r="S3000" t="s">
        <v>290</v>
      </c>
      <c r="T3000" t="s">
        <v>68</v>
      </c>
      <c r="U3000">
        <v>0.41</v>
      </c>
      <c r="V3000" s="1">
        <v>40985</v>
      </c>
      <c r="W3000">
        <f t="shared" si="93"/>
        <v>55.921499999999988</v>
      </c>
    </row>
    <row r="3001" spans="1:23" x14ac:dyDescent="0.2">
      <c r="A3001">
        <v>3000</v>
      </c>
      <c r="B3001">
        <v>21633</v>
      </c>
      <c r="C3001" s="1">
        <v>39899</v>
      </c>
      <c r="D3001" t="s">
        <v>63</v>
      </c>
      <c r="E3001">
        <v>29</v>
      </c>
      <c r="F3001">
        <v>498.91599999999994</v>
      </c>
      <c r="G3001">
        <v>0.08</v>
      </c>
      <c r="H3001" t="s">
        <v>22</v>
      </c>
      <c r="I3001">
        <v>69.63</v>
      </c>
      <c r="J3001">
        <v>18.7</v>
      </c>
      <c r="K3001">
        <v>8.99</v>
      </c>
      <c r="L3001" t="s">
        <v>1825</v>
      </c>
      <c r="M3001">
        <f t="shared" si="92"/>
        <v>13</v>
      </c>
      <c r="N3001" t="s">
        <v>672</v>
      </c>
      <c r="O3001" t="s">
        <v>673</v>
      </c>
      <c r="P3001" t="s">
        <v>60</v>
      </c>
      <c r="Q3001" t="s">
        <v>49</v>
      </c>
      <c r="R3001" t="s">
        <v>50</v>
      </c>
      <c r="S3001" t="s">
        <v>1077</v>
      </c>
      <c r="T3001" t="s">
        <v>52</v>
      </c>
      <c r="U3001">
        <v>0.47</v>
      </c>
      <c r="V3001" s="1">
        <v>39900</v>
      </c>
      <c r="W3001">
        <f t="shared" si="93"/>
        <v>43.384</v>
      </c>
    </row>
    <row r="3002" spans="1:23" x14ac:dyDescent="0.2">
      <c r="A3002">
        <v>3001</v>
      </c>
      <c r="B3002">
        <v>21634</v>
      </c>
      <c r="C3002" s="1">
        <v>41210</v>
      </c>
      <c r="D3002" t="s">
        <v>45</v>
      </c>
      <c r="E3002">
        <v>8</v>
      </c>
      <c r="F3002">
        <v>1498.752</v>
      </c>
      <c r="G3002">
        <v>0.1</v>
      </c>
      <c r="H3002" t="s">
        <v>31</v>
      </c>
      <c r="I3002">
        <v>-314.61</v>
      </c>
      <c r="J3002">
        <v>208.16</v>
      </c>
      <c r="K3002">
        <v>68.02</v>
      </c>
      <c r="L3002" t="s">
        <v>1754</v>
      </c>
      <c r="M3002">
        <f t="shared" si="92"/>
        <v>16</v>
      </c>
      <c r="N3002" t="s">
        <v>1123</v>
      </c>
      <c r="O3002" t="s">
        <v>1123</v>
      </c>
      <c r="P3002" t="s">
        <v>60</v>
      </c>
      <c r="Q3002" t="s">
        <v>26</v>
      </c>
      <c r="R3002" t="s">
        <v>34</v>
      </c>
      <c r="S3002" t="s">
        <v>35</v>
      </c>
      <c r="T3002" t="s">
        <v>36</v>
      </c>
      <c r="U3002">
        <v>0.57999999999999996</v>
      </c>
      <c r="V3002" s="1">
        <v>41211</v>
      </c>
      <c r="W3002">
        <f t="shared" si="93"/>
        <v>166.52800000000002</v>
      </c>
    </row>
    <row r="3003" spans="1:23" x14ac:dyDescent="0.2">
      <c r="A3003">
        <v>3002</v>
      </c>
      <c r="B3003">
        <v>21634</v>
      </c>
      <c r="C3003" s="1">
        <v>41210</v>
      </c>
      <c r="D3003" t="s">
        <v>45</v>
      </c>
      <c r="E3003">
        <v>1</v>
      </c>
      <c r="F3003">
        <v>1802.3586</v>
      </c>
      <c r="G3003">
        <v>7.0000000000000007E-2</v>
      </c>
      <c r="H3003" t="s">
        <v>22</v>
      </c>
      <c r="I3003">
        <v>-4017.6164999999996</v>
      </c>
      <c r="J3003">
        <v>1938.02</v>
      </c>
      <c r="K3003">
        <v>13.99</v>
      </c>
      <c r="L3003" t="s">
        <v>1754</v>
      </c>
      <c r="M3003">
        <f t="shared" si="92"/>
        <v>16</v>
      </c>
      <c r="N3003" t="s">
        <v>1123</v>
      </c>
      <c r="O3003" t="s">
        <v>1123</v>
      </c>
      <c r="P3003" t="s">
        <v>60</v>
      </c>
      <c r="Q3003" t="s">
        <v>42</v>
      </c>
      <c r="R3003" t="s">
        <v>210</v>
      </c>
      <c r="S3003" t="s">
        <v>214</v>
      </c>
      <c r="T3003" t="s">
        <v>48</v>
      </c>
      <c r="U3003">
        <v>0.38</v>
      </c>
      <c r="V3003" s="1">
        <v>41213</v>
      </c>
      <c r="W3003">
        <f t="shared" si="93"/>
        <v>135.66140000000001</v>
      </c>
    </row>
    <row r="3004" spans="1:23" x14ac:dyDescent="0.2">
      <c r="A3004">
        <v>3003</v>
      </c>
      <c r="B3004">
        <v>21635</v>
      </c>
      <c r="C3004" s="1">
        <v>40149</v>
      </c>
      <c r="D3004" t="s">
        <v>21</v>
      </c>
      <c r="E3004">
        <v>2</v>
      </c>
      <c r="F3004">
        <v>49.84</v>
      </c>
      <c r="G3004">
        <v>0</v>
      </c>
      <c r="H3004" t="s">
        <v>22</v>
      </c>
      <c r="I3004">
        <v>-34.419499999999999</v>
      </c>
      <c r="J3004">
        <v>24.92</v>
      </c>
      <c r="K3004">
        <v>12.98</v>
      </c>
      <c r="L3004" t="s">
        <v>1976</v>
      </c>
      <c r="M3004">
        <f t="shared" si="92"/>
        <v>14</v>
      </c>
      <c r="N3004" t="s">
        <v>1905</v>
      </c>
      <c r="O3004" t="s">
        <v>673</v>
      </c>
      <c r="P3004" t="s">
        <v>33</v>
      </c>
      <c r="Q3004" t="s">
        <v>26</v>
      </c>
      <c r="R3004" t="s">
        <v>37</v>
      </c>
      <c r="S3004" t="s">
        <v>319</v>
      </c>
      <c r="T3004" t="s">
        <v>39</v>
      </c>
      <c r="U3004">
        <v>0.39</v>
      </c>
      <c r="V3004" s="1">
        <v>40149</v>
      </c>
      <c r="W3004">
        <f t="shared" si="93"/>
        <v>0</v>
      </c>
    </row>
    <row r="3005" spans="1:23" x14ac:dyDescent="0.2">
      <c r="A3005">
        <v>3004</v>
      </c>
      <c r="B3005">
        <v>21636</v>
      </c>
      <c r="C3005" s="1">
        <v>40035</v>
      </c>
      <c r="D3005" t="s">
        <v>21</v>
      </c>
      <c r="E3005">
        <v>16</v>
      </c>
      <c r="F3005">
        <v>358.08</v>
      </c>
      <c r="G3005">
        <v>0</v>
      </c>
      <c r="H3005" t="s">
        <v>56</v>
      </c>
      <c r="I3005">
        <v>-52.646999999999998</v>
      </c>
      <c r="J3005">
        <v>22.38</v>
      </c>
      <c r="K3005">
        <v>15.1</v>
      </c>
      <c r="L3005" t="s">
        <v>291</v>
      </c>
      <c r="M3005">
        <f t="shared" si="92"/>
        <v>14</v>
      </c>
      <c r="N3005" t="s">
        <v>1123</v>
      </c>
      <c r="O3005" t="s">
        <v>1123</v>
      </c>
      <c r="P3005" t="s">
        <v>60</v>
      </c>
      <c r="Q3005" t="s">
        <v>26</v>
      </c>
      <c r="R3005" t="s">
        <v>37</v>
      </c>
      <c r="S3005" t="s">
        <v>415</v>
      </c>
      <c r="T3005" t="s">
        <v>39</v>
      </c>
      <c r="U3005">
        <v>0.38</v>
      </c>
      <c r="V3005" s="1">
        <v>40042</v>
      </c>
      <c r="W3005">
        <f t="shared" si="93"/>
        <v>0</v>
      </c>
    </row>
    <row r="3006" spans="1:23" x14ac:dyDescent="0.2">
      <c r="A3006">
        <v>3005</v>
      </c>
      <c r="B3006">
        <v>21636</v>
      </c>
      <c r="C3006" s="1">
        <v>40035</v>
      </c>
      <c r="D3006" t="s">
        <v>21</v>
      </c>
      <c r="E3006">
        <v>6</v>
      </c>
      <c r="F3006">
        <v>33.368400000000001</v>
      </c>
      <c r="G3006">
        <v>7.0000000000000007E-2</v>
      </c>
      <c r="H3006" t="s">
        <v>22</v>
      </c>
      <c r="I3006">
        <v>-24.44</v>
      </c>
      <c r="J3006">
        <v>5.98</v>
      </c>
      <c r="K3006">
        <v>4.6900000000000004</v>
      </c>
      <c r="L3006" t="s">
        <v>291</v>
      </c>
      <c r="M3006">
        <f t="shared" si="92"/>
        <v>14</v>
      </c>
      <c r="N3006" t="s">
        <v>1123</v>
      </c>
      <c r="O3006" t="s">
        <v>1123</v>
      </c>
      <c r="P3006" t="s">
        <v>60</v>
      </c>
      <c r="Q3006" t="s">
        <v>26</v>
      </c>
      <c r="R3006" t="s">
        <v>27</v>
      </c>
      <c r="S3006" t="s">
        <v>505</v>
      </c>
      <c r="T3006" t="s">
        <v>39</v>
      </c>
      <c r="U3006">
        <v>0.68</v>
      </c>
      <c r="V3006" s="1">
        <v>40040</v>
      </c>
      <c r="W3006">
        <f t="shared" si="93"/>
        <v>2.5116000000000005</v>
      </c>
    </row>
    <row r="3007" spans="1:23" x14ac:dyDescent="0.2">
      <c r="A3007">
        <v>3006</v>
      </c>
      <c r="B3007">
        <v>21636</v>
      </c>
      <c r="C3007" s="1">
        <v>40035</v>
      </c>
      <c r="D3007" t="s">
        <v>21</v>
      </c>
      <c r="E3007">
        <v>35</v>
      </c>
      <c r="F3007">
        <v>1920.4570000000001</v>
      </c>
      <c r="G3007">
        <v>0.02</v>
      </c>
      <c r="H3007" t="s">
        <v>22</v>
      </c>
      <c r="I3007">
        <v>366.50700000000001</v>
      </c>
      <c r="J3007">
        <v>55.99</v>
      </c>
      <c r="K3007">
        <v>3.3</v>
      </c>
      <c r="L3007" t="s">
        <v>291</v>
      </c>
      <c r="M3007">
        <f t="shared" si="92"/>
        <v>14</v>
      </c>
      <c r="N3007" t="s">
        <v>173</v>
      </c>
      <c r="O3007" t="s">
        <v>173</v>
      </c>
      <c r="P3007" t="s">
        <v>60</v>
      </c>
      <c r="Q3007" t="s">
        <v>42</v>
      </c>
      <c r="R3007" t="s">
        <v>43</v>
      </c>
      <c r="S3007" t="s">
        <v>292</v>
      </c>
      <c r="T3007" t="s">
        <v>52</v>
      </c>
      <c r="U3007">
        <v>0.59</v>
      </c>
      <c r="V3007" s="1">
        <v>40035</v>
      </c>
      <c r="W3007">
        <f t="shared" si="93"/>
        <v>39.193000000000005</v>
      </c>
    </row>
    <row r="3008" spans="1:23" x14ac:dyDescent="0.2">
      <c r="A3008">
        <v>3007</v>
      </c>
      <c r="B3008">
        <v>21638</v>
      </c>
      <c r="C3008" s="1">
        <v>41015</v>
      </c>
      <c r="D3008" t="s">
        <v>30</v>
      </c>
      <c r="E3008">
        <v>13</v>
      </c>
      <c r="F3008">
        <v>390.65780000000001</v>
      </c>
      <c r="G3008">
        <v>0.03</v>
      </c>
      <c r="H3008" t="s">
        <v>22</v>
      </c>
      <c r="I3008">
        <v>82.25</v>
      </c>
      <c r="J3008">
        <v>30.98</v>
      </c>
      <c r="K3008">
        <v>8.74</v>
      </c>
      <c r="L3008" t="s">
        <v>1942</v>
      </c>
      <c r="M3008">
        <f t="shared" si="92"/>
        <v>14</v>
      </c>
      <c r="N3008" t="s">
        <v>1905</v>
      </c>
      <c r="O3008" t="s">
        <v>673</v>
      </c>
      <c r="P3008" t="s">
        <v>25</v>
      </c>
      <c r="Q3008" t="s">
        <v>26</v>
      </c>
      <c r="R3008" t="s">
        <v>61</v>
      </c>
      <c r="S3008" t="s">
        <v>932</v>
      </c>
      <c r="T3008" t="s">
        <v>39</v>
      </c>
      <c r="U3008">
        <v>0.4</v>
      </c>
      <c r="V3008" s="1">
        <v>41016</v>
      </c>
      <c r="W3008">
        <f t="shared" si="93"/>
        <v>12.0822</v>
      </c>
    </row>
    <row r="3009" spans="1:23" x14ac:dyDescent="0.2">
      <c r="A3009">
        <v>3008</v>
      </c>
      <c r="B3009">
        <v>21639</v>
      </c>
      <c r="C3009" s="1">
        <v>40576</v>
      </c>
      <c r="D3009" t="s">
        <v>45</v>
      </c>
      <c r="E3009">
        <v>24</v>
      </c>
      <c r="F3009">
        <v>132.58080000000001</v>
      </c>
      <c r="G3009">
        <v>7.0000000000000007E-2</v>
      </c>
      <c r="H3009" t="s">
        <v>22</v>
      </c>
      <c r="I3009">
        <v>-169.16499999999999</v>
      </c>
      <c r="J3009">
        <v>5.94</v>
      </c>
      <c r="K3009">
        <v>9.92</v>
      </c>
      <c r="L3009" t="s">
        <v>2051</v>
      </c>
      <c r="M3009">
        <f t="shared" si="92"/>
        <v>12</v>
      </c>
      <c r="N3009" t="s">
        <v>2012</v>
      </c>
      <c r="O3009" t="s">
        <v>2012</v>
      </c>
      <c r="P3009" t="s">
        <v>60</v>
      </c>
      <c r="Q3009" t="s">
        <v>26</v>
      </c>
      <c r="R3009" t="s">
        <v>37</v>
      </c>
      <c r="S3009" t="s">
        <v>1436</v>
      </c>
      <c r="T3009" t="s">
        <v>39</v>
      </c>
      <c r="U3009">
        <v>0.38</v>
      </c>
      <c r="V3009" s="1">
        <v>40578</v>
      </c>
      <c r="W3009">
        <f t="shared" si="93"/>
        <v>9.9792000000000005</v>
      </c>
    </row>
    <row r="3010" spans="1:23" x14ac:dyDescent="0.2">
      <c r="A3010">
        <v>3009</v>
      </c>
      <c r="B3010">
        <v>21639</v>
      </c>
      <c r="C3010" s="1">
        <v>40576</v>
      </c>
      <c r="D3010" t="s">
        <v>45</v>
      </c>
      <c r="E3010">
        <v>3</v>
      </c>
      <c r="F3010">
        <v>118.7406</v>
      </c>
      <c r="G3010">
        <v>0.01</v>
      </c>
      <c r="H3010" t="s">
        <v>22</v>
      </c>
      <c r="I3010">
        <v>105.9</v>
      </c>
      <c r="J3010">
        <v>39.979999999999997</v>
      </c>
      <c r="K3010">
        <v>9.1999999999999993</v>
      </c>
      <c r="L3010" t="s">
        <v>2051</v>
      </c>
      <c r="M3010">
        <f t="shared" si="92"/>
        <v>12</v>
      </c>
      <c r="N3010" t="s">
        <v>2012</v>
      </c>
      <c r="O3010" t="s">
        <v>2012</v>
      </c>
      <c r="P3010" t="s">
        <v>60</v>
      </c>
      <c r="Q3010" t="s">
        <v>49</v>
      </c>
      <c r="R3010" t="s">
        <v>50</v>
      </c>
      <c r="S3010" t="s">
        <v>238</v>
      </c>
      <c r="T3010" t="s">
        <v>68</v>
      </c>
      <c r="U3010">
        <v>0.65</v>
      </c>
      <c r="V3010" s="1">
        <v>40577</v>
      </c>
      <c r="W3010">
        <f t="shared" si="93"/>
        <v>1.1994</v>
      </c>
    </row>
    <row r="3011" spans="1:23" x14ac:dyDescent="0.2">
      <c r="A3011">
        <v>3010</v>
      </c>
      <c r="B3011">
        <v>21639</v>
      </c>
      <c r="C3011" s="1">
        <v>40576</v>
      </c>
      <c r="D3011" t="s">
        <v>45</v>
      </c>
      <c r="E3011">
        <v>38</v>
      </c>
      <c r="F3011">
        <v>7235.7320000000009</v>
      </c>
      <c r="G3011">
        <v>0.02</v>
      </c>
      <c r="H3011" t="s">
        <v>22</v>
      </c>
      <c r="I3011">
        <v>3408.46</v>
      </c>
      <c r="J3011">
        <v>194.3</v>
      </c>
      <c r="K3011">
        <v>11.54</v>
      </c>
      <c r="L3011" t="s">
        <v>2051</v>
      </c>
      <c r="M3011">
        <f t="shared" ref="M3011:M3074" si="94">LEN(L3011)</f>
        <v>12</v>
      </c>
      <c r="N3011" t="s">
        <v>2012</v>
      </c>
      <c r="O3011" t="s">
        <v>2012</v>
      </c>
      <c r="P3011" t="s">
        <v>60</v>
      </c>
      <c r="Q3011" t="s">
        <v>49</v>
      </c>
      <c r="R3011" t="s">
        <v>50</v>
      </c>
      <c r="S3011" t="s">
        <v>209</v>
      </c>
      <c r="T3011" t="s">
        <v>29</v>
      </c>
      <c r="U3011">
        <v>0.59</v>
      </c>
      <c r="V3011" s="1">
        <v>40576</v>
      </c>
      <c r="W3011">
        <f t="shared" ref="W3011:W3074" si="95">(J3011*E3011)*G3011</f>
        <v>147.66800000000001</v>
      </c>
    </row>
    <row r="3012" spans="1:23" x14ac:dyDescent="0.2">
      <c r="A3012">
        <v>3011</v>
      </c>
      <c r="B3012">
        <v>21639</v>
      </c>
      <c r="C3012" s="1">
        <v>40576</v>
      </c>
      <c r="D3012" t="s">
        <v>45</v>
      </c>
      <c r="E3012">
        <v>23</v>
      </c>
      <c r="F3012">
        <v>149.30220000000003</v>
      </c>
      <c r="G3012">
        <v>7.0000000000000007E-2</v>
      </c>
      <c r="H3012" t="s">
        <v>22</v>
      </c>
      <c r="I3012">
        <v>-197.13</v>
      </c>
      <c r="J3012">
        <v>6.98</v>
      </c>
      <c r="K3012">
        <v>9.69</v>
      </c>
      <c r="L3012" t="s">
        <v>2051</v>
      </c>
      <c r="M3012">
        <f t="shared" si="94"/>
        <v>12</v>
      </c>
      <c r="N3012" t="s">
        <v>2012</v>
      </c>
      <c r="O3012" t="s">
        <v>2012</v>
      </c>
      <c r="P3012" t="s">
        <v>60</v>
      </c>
      <c r="Q3012" t="s">
        <v>26</v>
      </c>
      <c r="R3012" t="s">
        <v>27</v>
      </c>
      <c r="S3012" t="s">
        <v>1314</v>
      </c>
      <c r="T3012" t="s">
        <v>39</v>
      </c>
      <c r="U3012">
        <v>0.83</v>
      </c>
      <c r="V3012" s="1">
        <v>40576</v>
      </c>
      <c r="W3012">
        <f t="shared" si="95"/>
        <v>11.237800000000002</v>
      </c>
    </row>
    <row r="3013" spans="1:23" x14ac:dyDescent="0.2">
      <c r="A3013">
        <v>3012</v>
      </c>
      <c r="B3013">
        <v>21665</v>
      </c>
      <c r="C3013" s="1">
        <v>41197</v>
      </c>
      <c r="D3013" t="s">
        <v>30</v>
      </c>
      <c r="E3013">
        <v>5</v>
      </c>
      <c r="F3013">
        <v>527.75449999999989</v>
      </c>
      <c r="G3013">
        <v>0.09</v>
      </c>
      <c r="H3013" t="s">
        <v>56</v>
      </c>
      <c r="I3013">
        <v>-407.26400000000001</v>
      </c>
      <c r="J3013">
        <v>115.99</v>
      </c>
      <c r="K3013">
        <v>2.5</v>
      </c>
      <c r="L3013" t="s">
        <v>1721</v>
      </c>
      <c r="M3013">
        <f t="shared" si="94"/>
        <v>14</v>
      </c>
      <c r="N3013" t="s">
        <v>1123</v>
      </c>
      <c r="O3013" t="s">
        <v>1123</v>
      </c>
      <c r="P3013" t="s">
        <v>60</v>
      </c>
      <c r="Q3013" t="s">
        <v>42</v>
      </c>
      <c r="R3013" t="s">
        <v>43</v>
      </c>
      <c r="S3013" t="s">
        <v>1079</v>
      </c>
      <c r="T3013" t="s">
        <v>39</v>
      </c>
      <c r="U3013">
        <v>0.57999999999999996</v>
      </c>
      <c r="V3013" s="1">
        <v>41198</v>
      </c>
      <c r="W3013">
        <f t="shared" si="95"/>
        <v>52.195499999999988</v>
      </c>
    </row>
    <row r="3014" spans="1:23" x14ac:dyDescent="0.2">
      <c r="A3014">
        <v>3013</v>
      </c>
      <c r="B3014">
        <v>21670</v>
      </c>
      <c r="C3014" s="1">
        <v>40554</v>
      </c>
      <c r="D3014" t="s">
        <v>30</v>
      </c>
      <c r="E3014">
        <v>24</v>
      </c>
      <c r="F3014">
        <v>1888.56</v>
      </c>
      <c r="G3014">
        <v>0</v>
      </c>
      <c r="H3014" t="s">
        <v>22</v>
      </c>
      <c r="I3014">
        <v>830.75</v>
      </c>
      <c r="J3014">
        <v>78.69</v>
      </c>
      <c r="K3014">
        <v>19.989999999999998</v>
      </c>
      <c r="L3014" t="s">
        <v>1204</v>
      </c>
      <c r="M3014">
        <f t="shared" si="94"/>
        <v>14</v>
      </c>
      <c r="N3014" t="s">
        <v>1123</v>
      </c>
      <c r="O3014" t="s">
        <v>1123</v>
      </c>
      <c r="P3014" t="s">
        <v>60</v>
      </c>
      <c r="Q3014" t="s">
        <v>49</v>
      </c>
      <c r="R3014" t="s">
        <v>50</v>
      </c>
      <c r="S3014" t="s">
        <v>788</v>
      </c>
      <c r="T3014" t="s">
        <v>39</v>
      </c>
      <c r="U3014">
        <v>0.43</v>
      </c>
      <c r="V3014" s="1">
        <v>40555</v>
      </c>
      <c r="W3014">
        <f t="shared" si="95"/>
        <v>0</v>
      </c>
    </row>
    <row r="3015" spans="1:23" x14ac:dyDescent="0.2">
      <c r="A3015">
        <v>3014</v>
      </c>
      <c r="B3015">
        <v>21671</v>
      </c>
      <c r="C3015" s="1">
        <v>40344</v>
      </c>
      <c r="D3015" t="s">
        <v>30</v>
      </c>
      <c r="E3015">
        <v>15</v>
      </c>
      <c r="F3015">
        <v>664.29299999999989</v>
      </c>
      <c r="G3015">
        <v>0.02</v>
      </c>
      <c r="H3015" t="s">
        <v>22</v>
      </c>
      <c r="I3015">
        <v>87.51</v>
      </c>
      <c r="J3015">
        <v>45.19</v>
      </c>
      <c r="K3015">
        <v>1.99</v>
      </c>
      <c r="L3015" t="s">
        <v>901</v>
      </c>
      <c r="M3015">
        <f t="shared" si="94"/>
        <v>14</v>
      </c>
      <c r="N3015" t="s">
        <v>703</v>
      </c>
      <c r="O3015" t="s">
        <v>704</v>
      </c>
      <c r="P3015" t="s">
        <v>33</v>
      </c>
      <c r="Q3015" t="s">
        <v>42</v>
      </c>
      <c r="R3015" t="s">
        <v>70</v>
      </c>
      <c r="S3015" t="s">
        <v>379</v>
      </c>
      <c r="T3015" t="s">
        <v>52</v>
      </c>
      <c r="U3015">
        <v>0.55000000000000004</v>
      </c>
      <c r="V3015" s="1">
        <v>40347</v>
      </c>
      <c r="W3015">
        <f t="shared" si="95"/>
        <v>13.556999999999999</v>
      </c>
    </row>
    <row r="3016" spans="1:23" x14ac:dyDescent="0.2">
      <c r="A3016">
        <v>3015</v>
      </c>
      <c r="B3016">
        <v>21696</v>
      </c>
      <c r="C3016" s="1">
        <v>40472</v>
      </c>
      <c r="D3016" t="s">
        <v>63</v>
      </c>
      <c r="E3016">
        <v>14</v>
      </c>
      <c r="F3016">
        <v>265.48200000000003</v>
      </c>
      <c r="G3016">
        <v>0.02</v>
      </c>
      <c r="H3016" t="s">
        <v>22</v>
      </c>
      <c r="I3016">
        <v>-51.911000000000001</v>
      </c>
      <c r="J3016">
        <v>19.350000000000001</v>
      </c>
      <c r="K3016">
        <v>12.79</v>
      </c>
      <c r="L3016" t="s">
        <v>1559</v>
      </c>
      <c r="M3016">
        <f t="shared" si="94"/>
        <v>10</v>
      </c>
      <c r="N3016" t="s">
        <v>672</v>
      </c>
      <c r="O3016" t="s">
        <v>673</v>
      </c>
      <c r="P3016" t="s">
        <v>33</v>
      </c>
      <c r="Q3016" t="s">
        <v>26</v>
      </c>
      <c r="R3016" t="s">
        <v>37</v>
      </c>
      <c r="S3016" t="s">
        <v>1344</v>
      </c>
      <c r="T3016" t="s">
        <v>39</v>
      </c>
      <c r="U3016">
        <v>0.39</v>
      </c>
      <c r="V3016" s="1">
        <v>40473</v>
      </c>
      <c r="W3016">
        <f t="shared" si="95"/>
        <v>5.418000000000001</v>
      </c>
    </row>
    <row r="3017" spans="1:23" x14ac:dyDescent="0.2">
      <c r="A3017">
        <v>3016</v>
      </c>
      <c r="B3017">
        <v>21702</v>
      </c>
      <c r="C3017" s="1">
        <v>40529</v>
      </c>
      <c r="D3017" t="s">
        <v>45</v>
      </c>
      <c r="E3017">
        <v>40</v>
      </c>
      <c r="F3017">
        <v>4870.4039999999995</v>
      </c>
      <c r="G3017">
        <v>0.01</v>
      </c>
      <c r="H3017" t="s">
        <v>31</v>
      </c>
      <c r="I3017">
        <v>-1461.65</v>
      </c>
      <c r="J3017">
        <v>122.99</v>
      </c>
      <c r="K3017">
        <v>70.2</v>
      </c>
      <c r="L3017" t="s">
        <v>1062</v>
      </c>
      <c r="M3017">
        <f t="shared" si="94"/>
        <v>12</v>
      </c>
      <c r="N3017" t="s">
        <v>1813</v>
      </c>
      <c r="O3017" t="s">
        <v>512</v>
      </c>
      <c r="P3017" t="s">
        <v>60</v>
      </c>
      <c r="Q3017" t="s">
        <v>49</v>
      </c>
      <c r="R3017" t="s">
        <v>112</v>
      </c>
      <c r="S3017" t="s">
        <v>426</v>
      </c>
      <c r="T3017" t="s">
        <v>36</v>
      </c>
      <c r="U3017">
        <v>0.74</v>
      </c>
      <c r="V3017" s="1">
        <v>40530</v>
      </c>
      <c r="W3017">
        <f t="shared" si="95"/>
        <v>49.195999999999998</v>
      </c>
    </row>
    <row r="3018" spans="1:23" x14ac:dyDescent="0.2">
      <c r="A3018">
        <v>3017</v>
      </c>
      <c r="B3018">
        <v>21703</v>
      </c>
      <c r="C3018" s="1">
        <v>39874</v>
      </c>
      <c r="D3018" t="s">
        <v>45</v>
      </c>
      <c r="E3018">
        <v>3</v>
      </c>
      <c r="F3018">
        <v>11.07</v>
      </c>
      <c r="G3018">
        <v>0</v>
      </c>
      <c r="H3018" t="s">
        <v>22</v>
      </c>
      <c r="I3018">
        <v>-1.08</v>
      </c>
      <c r="J3018">
        <v>3.69</v>
      </c>
      <c r="K3018">
        <v>0.5</v>
      </c>
      <c r="L3018" t="s">
        <v>1257</v>
      </c>
      <c r="M3018">
        <f t="shared" si="94"/>
        <v>10</v>
      </c>
      <c r="N3018" t="s">
        <v>1813</v>
      </c>
      <c r="O3018" t="s">
        <v>512</v>
      </c>
      <c r="P3018" t="s">
        <v>25</v>
      </c>
      <c r="Q3018" t="s">
        <v>26</v>
      </c>
      <c r="R3018" t="s">
        <v>88</v>
      </c>
      <c r="S3018" t="s">
        <v>1445</v>
      </c>
      <c r="T3018" t="s">
        <v>39</v>
      </c>
      <c r="U3018">
        <v>0.38</v>
      </c>
      <c r="V3018" s="1">
        <v>39876</v>
      </c>
      <c r="W3018">
        <f t="shared" si="95"/>
        <v>0</v>
      </c>
    </row>
    <row r="3019" spans="1:23" x14ac:dyDescent="0.2">
      <c r="A3019">
        <v>3018</v>
      </c>
      <c r="B3019">
        <v>21703</v>
      </c>
      <c r="C3019" s="1">
        <v>39874</v>
      </c>
      <c r="D3019" t="s">
        <v>45</v>
      </c>
      <c r="E3019">
        <v>20</v>
      </c>
      <c r="F3019">
        <v>1789.2620000000002</v>
      </c>
      <c r="G3019">
        <v>0.03</v>
      </c>
      <c r="H3019" t="s">
        <v>22</v>
      </c>
      <c r="I3019">
        <v>3.1400000000000432</v>
      </c>
      <c r="J3019">
        <v>92.23</v>
      </c>
      <c r="K3019">
        <v>39.61</v>
      </c>
      <c r="L3019" t="s">
        <v>1257</v>
      </c>
      <c r="M3019">
        <f t="shared" si="94"/>
        <v>10</v>
      </c>
      <c r="N3019" t="s">
        <v>1813</v>
      </c>
      <c r="O3019" t="s">
        <v>512</v>
      </c>
      <c r="P3019" t="s">
        <v>25</v>
      </c>
      <c r="Q3019" t="s">
        <v>49</v>
      </c>
      <c r="R3019" t="s">
        <v>50</v>
      </c>
      <c r="S3019" t="s">
        <v>145</v>
      </c>
      <c r="T3019" t="s">
        <v>48</v>
      </c>
      <c r="U3019">
        <v>0.67</v>
      </c>
      <c r="V3019" s="1">
        <v>39876</v>
      </c>
      <c r="W3019">
        <f t="shared" si="95"/>
        <v>55.338000000000001</v>
      </c>
    </row>
    <row r="3020" spans="1:23" x14ac:dyDescent="0.2">
      <c r="A3020">
        <v>3019</v>
      </c>
      <c r="B3020">
        <v>21703</v>
      </c>
      <c r="C3020" s="1">
        <v>39874</v>
      </c>
      <c r="D3020" t="s">
        <v>45</v>
      </c>
      <c r="E3020">
        <v>15</v>
      </c>
      <c r="F3020">
        <v>2587.0530000000003</v>
      </c>
      <c r="G3020">
        <v>0.02</v>
      </c>
      <c r="H3020" t="s">
        <v>56</v>
      </c>
      <c r="I3020">
        <v>80.757000000000005</v>
      </c>
      <c r="J3020">
        <v>175.99</v>
      </c>
      <c r="K3020">
        <v>4.99</v>
      </c>
      <c r="L3020" t="s">
        <v>1257</v>
      </c>
      <c r="M3020">
        <f t="shared" si="94"/>
        <v>10</v>
      </c>
      <c r="N3020" t="s">
        <v>1813</v>
      </c>
      <c r="O3020" t="s">
        <v>512</v>
      </c>
      <c r="P3020" t="s">
        <v>25</v>
      </c>
      <c r="Q3020" t="s">
        <v>42</v>
      </c>
      <c r="R3020" t="s">
        <v>43</v>
      </c>
      <c r="S3020" t="s">
        <v>771</v>
      </c>
      <c r="T3020" t="s">
        <v>39</v>
      </c>
      <c r="U3020">
        <v>0.59</v>
      </c>
      <c r="V3020" s="1">
        <v>39874</v>
      </c>
      <c r="W3020">
        <f t="shared" si="95"/>
        <v>52.797000000000011</v>
      </c>
    </row>
    <row r="3021" spans="1:23" x14ac:dyDescent="0.2">
      <c r="A3021">
        <v>3020</v>
      </c>
      <c r="B3021">
        <v>21729</v>
      </c>
      <c r="C3021" s="1">
        <v>41249</v>
      </c>
      <c r="D3021" t="s">
        <v>21</v>
      </c>
      <c r="E3021">
        <v>28</v>
      </c>
      <c r="F3021">
        <v>115.64</v>
      </c>
      <c r="G3021">
        <v>0</v>
      </c>
      <c r="H3021" t="s">
        <v>22</v>
      </c>
      <c r="I3021">
        <v>-92.850999999999999</v>
      </c>
      <c r="J3021">
        <v>4.13</v>
      </c>
      <c r="K3021">
        <v>5.34</v>
      </c>
      <c r="L3021" t="s">
        <v>1735</v>
      </c>
      <c r="M3021">
        <f t="shared" si="94"/>
        <v>12</v>
      </c>
      <c r="N3021" t="s">
        <v>1123</v>
      </c>
      <c r="O3021" t="s">
        <v>1123</v>
      </c>
      <c r="P3021" t="s">
        <v>41</v>
      </c>
      <c r="Q3021" t="s">
        <v>26</v>
      </c>
      <c r="R3021" t="s">
        <v>37</v>
      </c>
      <c r="S3021" t="s">
        <v>680</v>
      </c>
      <c r="T3021" t="s">
        <v>39</v>
      </c>
      <c r="U3021">
        <v>0.38</v>
      </c>
      <c r="V3021" s="1">
        <v>41253</v>
      </c>
      <c r="W3021">
        <f t="shared" si="95"/>
        <v>0</v>
      </c>
    </row>
    <row r="3022" spans="1:23" x14ac:dyDescent="0.2">
      <c r="A3022">
        <v>3021</v>
      </c>
      <c r="B3022">
        <v>21729</v>
      </c>
      <c r="C3022" s="1">
        <v>41249</v>
      </c>
      <c r="D3022" t="s">
        <v>21</v>
      </c>
      <c r="E3022">
        <v>14</v>
      </c>
      <c r="F3022">
        <v>1024.2175999999999</v>
      </c>
      <c r="G3022">
        <v>0.08</v>
      </c>
      <c r="H3022" t="s">
        <v>22</v>
      </c>
      <c r="I3022">
        <v>-256.93</v>
      </c>
      <c r="J3022">
        <v>79.52</v>
      </c>
      <c r="K3022">
        <v>48.2</v>
      </c>
      <c r="L3022" t="s">
        <v>1735</v>
      </c>
      <c r="M3022">
        <f t="shared" si="94"/>
        <v>12</v>
      </c>
      <c r="N3022" t="s">
        <v>1123</v>
      </c>
      <c r="O3022" t="s">
        <v>1123</v>
      </c>
      <c r="P3022" t="s">
        <v>41</v>
      </c>
      <c r="Q3022" t="s">
        <v>49</v>
      </c>
      <c r="R3022" t="s">
        <v>50</v>
      </c>
      <c r="S3022" t="s">
        <v>902</v>
      </c>
      <c r="T3022" t="s">
        <v>48</v>
      </c>
      <c r="U3022">
        <v>0.74</v>
      </c>
      <c r="V3022" s="1">
        <v>41256</v>
      </c>
      <c r="W3022">
        <f t="shared" si="95"/>
        <v>89.062399999999997</v>
      </c>
    </row>
    <row r="3023" spans="1:23" x14ac:dyDescent="0.2">
      <c r="A3023">
        <v>3022</v>
      </c>
      <c r="B3023">
        <v>21731</v>
      </c>
      <c r="C3023" s="1">
        <v>40873</v>
      </c>
      <c r="D3023" t="s">
        <v>21</v>
      </c>
      <c r="E3023">
        <v>26</v>
      </c>
      <c r="F3023">
        <v>1458.6415999999999</v>
      </c>
      <c r="G3023">
        <v>0.08</v>
      </c>
      <c r="H3023" t="s">
        <v>22</v>
      </c>
      <c r="I3023">
        <v>-750.82</v>
      </c>
      <c r="J3023">
        <v>60.98</v>
      </c>
      <c r="K3023">
        <v>49</v>
      </c>
      <c r="L3023" t="s">
        <v>1158</v>
      </c>
      <c r="M3023">
        <f t="shared" si="94"/>
        <v>15</v>
      </c>
      <c r="N3023" t="s">
        <v>1813</v>
      </c>
      <c r="O3023" t="s">
        <v>512</v>
      </c>
      <c r="P3023" t="s">
        <v>41</v>
      </c>
      <c r="Q3023" t="s">
        <v>26</v>
      </c>
      <c r="R3023" t="s">
        <v>34</v>
      </c>
      <c r="S3023" t="s">
        <v>472</v>
      </c>
      <c r="T3023" t="s">
        <v>29</v>
      </c>
      <c r="U3023">
        <v>0.59</v>
      </c>
      <c r="V3023" s="1">
        <v>40873</v>
      </c>
      <c r="W3023">
        <f t="shared" si="95"/>
        <v>126.83840000000001</v>
      </c>
    </row>
    <row r="3024" spans="1:23" x14ac:dyDescent="0.2">
      <c r="A3024">
        <v>3023</v>
      </c>
      <c r="B3024">
        <v>21735</v>
      </c>
      <c r="C3024" s="1">
        <v>40246</v>
      </c>
      <c r="D3024" t="s">
        <v>45</v>
      </c>
      <c r="E3024">
        <v>23</v>
      </c>
      <c r="F3024">
        <v>220.35840000000002</v>
      </c>
      <c r="G3024">
        <v>0.04</v>
      </c>
      <c r="H3024" t="s">
        <v>22</v>
      </c>
      <c r="I3024">
        <v>-159.35</v>
      </c>
      <c r="J3024">
        <v>9.98</v>
      </c>
      <c r="K3024">
        <v>12.52</v>
      </c>
      <c r="L3024" t="s">
        <v>1956</v>
      </c>
      <c r="M3024">
        <f t="shared" si="94"/>
        <v>13</v>
      </c>
      <c r="N3024" t="s">
        <v>2073</v>
      </c>
      <c r="O3024" t="s">
        <v>704</v>
      </c>
      <c r="P3024" t="s">
        <v>41</v>
      </c>
      <c r="Q3024" t="s">
        <v>49</v>
      </c>
      <c r="R3024" t="s">
        <v>50</v>
      </c>
      <c r="S3024" t="s">
        <v>1346</v>
      </c>
      <c r="T3024" t="s">
        <v>39</v>
      </c>
      <c r="U3024">
        <v>0.56999999999999995</v>
      </c>
      <c r="V3024" s="1">
        <v>40248</v>
      </c>
      <c r="W3024">
        <f t="shared" si="95"/>
        <v>9.1816000000000013</v>
      </c>
    </row>
    <row r="3025" spans="1:23" x14ac:dyDescent="0.2">
      <c r="A3025">
        <v>3024</v>
      </c>
      <c r="B3025">
        <v>21735</v>
      </c>
      <c r="C3025" s="1">
        <v>40246</v>
      </c>
      <c r="D3025" t="s">
        <v>45</v>
      </c>
      <c r="E3025">
        <v>14</v>
      </c>
      <c r="F3025">
        <v>2140.1828</v>
      </c>
      <c r="G3025">
        <v>0.02</v>
      </c>
      <c r="H3025" t="s">
        <v>22</v>
      </c>
      <c r="I3025">
        <v>-35.497</v>
      </c>
      <c r="J3025">
        <v>155.99</v>
      </c>
      <c r="K3025">
        <v>8.99</v>
      </c>
      <c r="L3025" t="s">
        <v>1956</v>
      </c>
      <c r="M3025">
        <f t="shared" si="94"/>
        <v>13</v>
      </c>
      <c r="N3025" t="s">
        <v>2073</v>
      </c>
      <c r="O3025" t="s">
        <v>704</v>
      </c>
      <c r="P3025" t="s">
        <v>41</v>
      </c>
      <c r="Q3025" t="s">
        <v>42</v>
      </c>
      <c r="R3025" t="s">
        <v>43</v>
      </c>
      <c r="S3025" t="s">
        <v>87</v>
      </c>
      <c r="T3025" t="s">
        <v>39</v>
      </c>
      <c r="U3025">
        <v>0.57999999999999996</v>
      </c>
      <c r="V3025" s="1">
        <v>40249</v>
      </c>
      <c r="W3025">
        <f t="shared" si="95"/>
        <v>43.677200000000006</v>
      </c>
    </row>
    <row r="3026" spans="1:23" x14ac:dyDescent="0.2">
      <c r="A3026">
        <v>3025</v>
      </c>
      <c r="B3026">
        <v>21760</v>
      </c>
      <c r="C3026" s="1">
        <v>40573</v>
      </c>
      <c r="D3026" t="s">
        <v>45</v>
      </c>
      <c r="E3026">
        <v>9</v>
      </c>
      <c r="F3026">
        <v>61.106400000000001</v>
      </c>
      <c r="G3026">
        <v>0.08</v>
      </c>
      <c r="H3026" t="s">
        <v>22</v>
      </c>
      <c r="I3026">
        <v>1.87</v>
      </c>
      <c r="J3026">
        <v>7.38</v>
      </c>
      <c r="K3026">
        <v>5.21</v>
      </c>
      <c r="L3026" t="s">
        <v>1511</v>
      </c>
      <c r="M3026">
        <f t="shared" si="94"/>
        <v>14</v>
      </c>
      <c r="N3026" t="s">
        <v>2012</v>
      </c>
      <c r="O3026" t="s">
        <v>2012</v>
      </c>
      <c r="P3026" t="s">
        <v>60</v>
      </c>
      <c r="Q3026" t="s">
        <v>49</v>
      </c>
      <c r="R3026" t="s">
        <v>50</v>
      </c>
      <c r="S3026" t="s">
        <v>514</v>
      </c>
      <c r="T3026" t="s">
        <v>39</v>
      </c>
      <c r="U3026">
        <v>0.56000000000000005</v>
      </c>
      <c r="V3026" s="1">
        <v>40574</v>
      </c>
      <c r="W3026">
        <f t="shared" si="95"/>
        <v>5.3136000000000001</v>
      </c>
    </row>
    <row r="3027" spans="1:23" x14ac:dyDescent="0.2">
      <c r="A3027">
        <v>3026</v>
      </c>
      <c r="B3027">
        <v>21763</v>
      </c>
      <c r="C3027" s="1">
        <v>41057</v>
      </c>
      <c r="D3027" t="s">
        <v>21</v>
      </c>
      <c r="E3027">
        <v>22</v>
      </c>
      <c r="F3027">
        <v>1350.1553999999999</v>
      </c>
      <c r="G3027">
        <v>7.0000000000000007E-2</v>
      </c>
      <c r="H3027" t="s">
        <v>22</v>
      </c>
      <c r="I3027">
        <v>165.50099999999998</v>
      </c>
      <c r="J3027">
        <v>65.989999999999995</v>
      </c>
      <c r="K3027">
        <v>3.99</v>
      </c>
      <c r="L3027" t="s">
        <v>2105</v>
      </c>
      <c r="M3027">
        <f t="shared" si="94"/>
        <v>13</v>
      </c>
      <c r="N3027" t="s">
        <v>2073</v>
      </c>
      <c r="O3027" t="s">
        <v>704</v>
      </c>
      <c r="P3027" t="s">
        <v>25</v>
      </c>
      <c r="Q3027" t="s">
        <v>42</v>
      </c>
      <c r="R3027" t="s">
        <v>43</v>
      </c>
      <c r="S3027" t="s">
        <v>582</v>
      </c>
      <c r="T3027" t="s">
        <v>39</v>
      </c>
      <c r="U3027">
        <v>0.59</v>
      </c>
      <c r="V3027" s="1">
        <v>41062</v>
      </c>
      <c r="W3027">
        <f t="shared" si="95"/>
        <v>101.6246</v>
      </c>
    </row>
    <row r="3028" spans="1:23" x14ac:dyDescent="0.2">
      <c r="A3028">
        <v>3027</v>
      </c>
      <c r="B3028">
        <v>21766</v>
      </c>
      <c r="C3028" s="1">
        <v>39965</v>
      </c>
      <c r="D3028" t="s">
        <v>30</v>
      </c>
      <c r="E3028">
        <v>41</v>
      </c>
      <c r="F3028">
        <v>4811.3746000000001</v>
      </c>
      <c r="G3028">
        <v>0.03</v>
      </c>
      <c r="H3028" t="s">
        <v>31</v>
      </c>
      <c r="I3028">
        <v>531.69000000000005</v>
      </c>
      <c r="J3028">
        <v>120.98</v>
      </c>
      <c r="K3028">
        <v>30</v>
      </c>
      <c r="L3028" t="s">
        <v>1008</v>
      </c>
      <c r="M3028">
        <f t="shared" si="94"/>
        <v>13</v>
      </c>
      <c r="N3028" t="s">
        <v>974</v>
      </c>
      <c r="O3028" t="s">
        <v>512</v>
      </c>
      <c r="P3028" t="s">
        <v>33</v>
      </c>
      <c r="Q3028" t="s">
        <v>49</v>
      </c>
      <c r="R3028" t="s">
        <v>112</v>
      </c>
      <c r="S3028" t="s">
        <v>116</v>
      </c>
      <c r="T3028" t="s">
        <v>36</v>
      </c>
      <c r="U3028">
        <v>0.64</v>
      </c>
      <c r="V3028" s="1">
        <v>39967</v>
      </c>
      <c r="W3028">
        <f t="shared" si="95"/>
        <v>148.80539999999999</v>
      </c>
    </row>
    <row r="3029" spans="1:23" x14ac:dyDescent="0.2">
      <c r="A3029">
        <v>3028</v>
      </c>
      <c r="B3029">
        <v>21766</v>
      </c>
      <c r="C3029" s="1">
        <v>39965</v>
      </c>
      <c r="D3029" t="s">
        <v>30</v>
      </c>
      <c r="E3029">
        <v>32</v>
      </c>
      <c r="F3029">
        <v>496.74239999999998</v>
      </c>
      <c r="G3029">
        <v>0.01</v>
      </c>
      <c r="H3029" t="s">
        <v>22</v>
      </c>
      <c r="I3029">
        <v>216.43</v>
      </c>
      <c r="J3029">
        <v>15.68</v>
      </c>
      <c r="K3029">
        <v>3.73</v>
      </c>
      <c r="L3029" t="s">
        <v>1008</v>
      </c>
      <c r="M3029">
        <f t="shared" si="94"/>
        <v>13</v>
      </c>
      <c r="N3029" t="s">
        <v>974</v>
      </c>
      <c r="O3029" t="s">
        <v>512</v>
      </c>
      <c r="P3029" t="s">
        <v>33</v>
      </c>
      <c r="Q3029" t="s">
        <v>49</v>
      </c>
      <c r="R3029" t="s">
        <v>50</v>
      </c>
      <c r="S3029" t="s">
        <v>1044</v>
      </c>
      <c r="T3029" t="s">
        <v>52</v>
      </c>
      <c r="U3029">
        <v>0.46</v>
      </c>
      <c r="V3029" s="1">
        <v>39967</v>
      </c>
      <c r="W3029">
        <f t="shared" si="95"/>
        <v>5.0175999999999998</v>
      </c>
    </row>
    <row r="3030" spans="1:23" x14ac:dyDescent="0.2">
      <c r="A3030">
        <v>3029</v>
      </c>
      <c r="B3030">
        <v>21792</v>
      </c>
      <c r="C3030" s="1">
        <v>41177</v>
      </c>
      <c r="D3030" t="s">
        <v>45</v>
      </c>
      <c r="E3030">
        <v>26</v>
      </c>
      <c r="F3030">
        <v>342.59680000000003</v>
      </c>
      <c r="G3030">
        <v>0.09</v>
      </c>
      <c r="H3030" t="s">
        <v>22</v>
      </c>
      <c r="I3030">
        <v>19.363</v>
      </c>
      <c r="J3030">
        <v>14.48</v>
      </c>
      <c r="K3030">
        <v>6.46</v>
      </c>
      <c r="L3030" t="s">
        <v>1920</v>
      </c>
      <c r="M3030">
        <f t="shared" si="94"/>
        <v>14</v>
      </c>
      <c r="N3030" t="s">
        <v>2073</v>
      </c>
      <c r="O3030" t="s">
        <v>704</v>
      </c>
      <c r="P3030" t="s">
        <v>33</v>
      </c>
      <c r="Q3030" t="s">
        <v>26</v>
      </c>
      <c r="R3030" t="s">
        <v>37</v>
      </c>
      <c r="S3030" t="s">
        <v>816</v>
      </c>
      <c r="T3030" t="s">
        <v>39</v>
      </c>
      <c r="U3030">
        <v>0.38</v>
      </c>
      <c r="V3030" s="1">
        <v>41179</v>
      </c>
      <c r="W3030">
        <f t="shared" si="95"/>
        <v>33.883200000000002</v>
      </c>
    </row>
    <row r="3031" spans="1:23" x14ac:dyDescent="0.2">
      <c r="A3031">
        <v>3030</v>
      </c>
      <c r="B3031">
        <v>21795</v>
      </c>
      <c r="C3031" s="1">
        <v>40342</v>
      </c>
      <c r="D3031" t="s">
        <v>45</v>
      </c>
      <c r="E3031">
        <v>10</v>
      </c>
      <c r="F3031">
        <v>261.06</v>
      </c>
      <c r="G3031">
        <v>0.05</v>
      </c>
      <c r="H3031" t="s">
        <v>56</v>
      </c>
      <c r="I3031">
        <v>-77.36</v>
      </c>
      <c r="J3031">
        <v>27.48</v>
      </c>
      <c r="K3031">
        <v>4</v>
      </c>
      <c r="L3031" t="s">
        <v>1785</v>
      </c>
      <c r="M3031">
        <f t="shared" si="94"/>
        <v>14</v>
      </c>
      <c r="N3031" t="s">
        <v>1123</v>
      </c>
      <c r="O3031" t="s">
        <v>1123</v>
      </c>
      <c r="P3031" t="s">
        <v>25</v>
      </c>
      <c r="Q3031" t="s">
        <v>42</v>
      </c>
      <c r="R3031" t="s">
        <v>70</v>
      </c>
      <c r="S3031" t="s">
        <v>762</v>
      </c>
      <c r="T3031" t="s">
        <v>39</v>
      </c>
      <c r="U3031">
        <v>0.75</v>
      </c>
      <c r="V3031" s="1">
        <v>40343</v>
      </c>
      <c r="W3031">
        <f t="shared" si="95"/>
        <v>13.740000000000002</v>
      </c>
    </row>
    <row r="3032" spans="1:23" x14ac:dyDescent="0.2">
      <c r="A3032">
        <v>3031</v>
      </c>
      <c r="B3032">
        <v>21795</v>
      </c>
      <c r="C3032" s="1">
        <v>40342</v>
      </c>
      <c r="D3032" t="s">
        <v>45</v>
      </c>
      <c r="E3032">
        <v>28</v>
      </c>
      <c r="F3032">
        <v>478.04399999999998</v>
      </c>
      <c r="G3032">
        <v>0.1</v>
      </c>
      <c r="H3032" t="s">
        <v>22</v>
      </c>
      <c r="I3032">
        <v>4.54</v>
      </c>
      <c r="J3032">
        <v>18.97</v>
      </c>
      <c r="K3032">
        <v>9.0299999999999994</v>
      </c>
      <c r="L3032" t="s">
        <v>1785</v>
      </c>
      <c r="M3032">
        <f t="shared" si="94"/>
        <v>14</v>
      </c>
      <c r="N3032" t="s">
        <v>1123</v>
      </c>
      <c r="O3032" t="s">
        <v>1123</v>
      </c>
      <c r="P3032" t="s">
        <v>25</v>
      </c>
      <c r="Q3032" t="s">
        <v>26</v>
      </c>
      <c r="R3032" t="s">
        <v>61</v>
      </c>
      <c r="S3032" t="s">
        <v>123</v>
      </c>
      <c r="T3032" t="s">
        <v>39</v>
      </c>
      <c r="U3032">
        <v>0.37</v>
      </c>
      <c r="V3032" s="1">
        <v>40344</v>
      </c>
      <c r="W3032">
        <f t="shared" si="95"/>
        <v>53.116</v>
      </c>
    </row>
    <row r="3033" spans="1:23" x14ac:dyDescent="0.2">
      <c r="A3033">
        <v>3032</v>
      </c>
      <c r="B3033">
        <v>21796</v>
      </c>
      <c r="C3033" s="1">
        <v>41035</v>
      </c>
      <c r="D3033" t="s">
        <v>21</v>
      </c>
      <c r="E3033">
        <v>46</v>
      </c>
      <c r="F3033">
        <v>4415.5583999999999</v>
      </c>
      <c r="G3033">
        <v>0.04</v>
      </c>
      <c r="H3033" t="s">
        <v>22</v>
      </c>
      <c r="I3033">
        <v>1033.3800000000001</v>
      </c>
      <c r="J3033">
        <v>99.99</v>
      </c>
      <c r="K3033">
        <v>19.989999999999998</v>
      </c>
      <c r="L3033" t="s">
        <v>1744</v>
      </c>
      <c r="M3033">
        <f t="shared" si="94"/>
        <v>11</v>
      </c>
      <c r="N3033" t="s">
        <v>1123</v>
      </c>
      <c r="O3033" t="s">
        <v>1123</v>
      </c>
      <c r="P3033" t="s">
        <v>60</v>
      </c>
      <c r="Q3033" t="s">
        <v>42</v>
      </c>
      <c r="R3033" t="s">
        <v>70</v>
      </c>
      <c r="S3033" t="s">
        <v>337</v>
      </c>
      <c r="T3033" t="s">
        <v>39</v>
      </c>
      <c r="U3033">
        <v>0.52</v>
      </c>
      <c r="V3033" s="1">
        <v>41039</v>
      </c>
      <c r="W3033">
        <f t="shared" si="95"/>
        <v>183.98160000000001</v>
      </c>
    </row>
    <row r="3034" spans="1:23" x14ac:dyDescent="0.2">
      <c r="A3034">
        <v>3033</v>
      </c>
      <c r="B3034">
        <v>21796</v>
      </c>
      <c r="C3034" s="1">
        <v>41035</v>
      </c>
      <c r="D3034" t="s">
        <v>21</v>
      </c>
      <c r="E3034">
        <v>2</v>
      </c>
      <c r="F3034">
        <v>41.560199999999995</v>
      </c>
      <c r="G3034">
        <v>0.01</v>
      </c>
      <c r="H3034" t="s">
        <v>22</v>
      </c>
      <c r="I3034">
        <v>-99.978999999999999</v>
      </c>
      <c r="J3034">
        <v>20.99</v>
      </c>
      <c r="K3034">
        <v>4.8099999999999996</v>
      </c>
      <c r="L3034" t="s">
        <v>1744</v>
      </c>
      <c r="M3034">
        <f t="shared" si="94"/>
        <v>11</v>
      </c>
      <c r="N3034" t="s">
        <v>1123</v>
      </c>
      <c r="O3034" t="s">
        <v>1123</v>
      </c>
      <c r="P3034" t="s">
        <v>60</v>
      </c>
      <c r="Q3034" t="s">
        <v>42</v>
      </c>
      <c r="R3034" t="s">
        <v>43</v>
      </c>
      <c r="S3034" t="s">
        <v>760</v>
      </c>
      <c r="T3034" t="s">
        <v>48</v>
      </c>
      <c r="U3034">
        <v>0.57999999999999996</v>
      </c>
      <c r="V3034" s="1">
        <v>41035</v>
      </c>
      <c r="W3034">
        <f t="shared" si="95"/>
        <v>0.41979999999999995</v>
      </c>
    </row>
    <row r="3035" spans="1:23" x14ac:dyDescent="0.2">
      <c r="A3035">
        <v>3034</v>
      </c>
      <c r="B3035">
        <v>21796</v>
      </c>
      <c r="C3035" s="1">
        <v>41035</v>
      </c>
      <c r="D3035" t="s">
        <v>21</v>
      </c>
      <c r="E3035">
        <v>41</v>
      </c>
      <c r="F3035">
        <v>578.22300000000007</v>
      </c>
      <c r="G3035">
        <v>0.1</v>
      </c>
      <c r="H3035" t="s">
        <v>22</v>
      </c>
      <c r="I3035">
        <v>274.66000000000003</v>
      </c>
      <c r="J3035">
        <v>15.67</v>
      </c>
      <c r="K3035">
        <v>1.39</v>
      </c>
      <c r="L3035" t="s">
        <v>1744</v>
      </c>
      <c r="M3035">
        <f t="shared" si="94"/>
        <v>11</v>
      </c>
      <c r="N3035" t="s">
        <v>1123</v>
      </c>
      <c r="O3035" t="s">
        <v>1123</v>
      </c>
      <c r="P3035" t="s">
        <v>60</v>
      </c>
      <c r="Q3035" t="s">
        <v>26</v>
      </c>
      <c r="R3035" t="s">
        <v>76</v>
      </c>
      <c r="S3035" t="s">
        <v>165</v>
      </c>
      <c r="T3035" t="s">
        <v>39</v>
      </c>
      <c r="U3035">
        <v>0.38</v>
      </c>
      <c r="V3035" s="1">
        <v>41042</v>
      </c>
      <c r="W3035">
        <f t="shared" si="95"/>
        <v>64.247</v>
      </c>
    </row>
    <row r="3036" spans="1:23" x14ac:dyDescent="0.2">
      <c r="A3036">
        <v>3035</v>
      </c>
      <c r="B3036">
        <v>21796</v>
      </c>
      <c r="C3036" s="1">
        <v>41035</v>
      </c>
      <c r="D3036" t="s">
        <v>21</v>
      </c>
      <c r="E3036">
        <v>31</v>
      </c>
      <c r="F3036">
        <v>32.866199999999999</v>
      </c>
      <c r="G3036">
        <v>7.0000000000000007E-2</v>
      </c>
      <c r="H3036" t="s">
        <v>22</v>
      </c>
      <c r="I3036">
        <v>-3.19</v>
      </c>
      <c r="J3036">
        <v>1.1399999999999999</v>
      </c>
      <c r="K3036">
        <v>0.7</v>
      </c>
      <c r="L3036" t="s">
        <v>1744</v>
      </c>
      <c r="M3036">
        <f t="shared" si="94"/>
        <v>11</v>
      </c>
      <c r="N3036" t="s">
        <v>1123</v>
      </c>
      <c r="O3036" t="s">
        <v>1123</v>
      </c>
      <c r="P3036" t="s">
        <v>60</v>
      </c>
      <c r="Q3036" t="s">
        <v>26</v>
      </c>
      <c r="R3036" t="s">
        <v>66</v>
      </c>
      <c r="S3036" t="s">
        <v>1657</v>
      </c>
      <c r="T3036" t="s">
        <v>68</v>
      </c>
      <c r="U3036">
        <v>0.38</v>
      </c>
      <c r="V3036" s="1">
        <v>41040</v>
      </c>
      <c r="W3036">
        <f t="shared" si="95"/>
        <v>2.4737999999999998</v>
      </c>
    </row>
    <row r="3037" spans="1:23" x14ac:dyDescent="0.2">
      <c r="A3037">
        <v>3036</v>
      </c>
      <c r="B3037">
        <v>21799</v>
      </c>
      <c r="C3037" s="1">
        <v>40652</v>
      </c>
      <c r="D3037" t="s">
        <v>45</v>
      </c>
      <c r="E3037">
        <v>42</v>
      </c>
      <c r="F3037">
        <v>103.74000000000001</v>
      </c>
      <c r="G3037">
        <v>0.05</v>
      </c>
      <c r="H3037" t="s">
        <v>56</v>
      </c>
      <c r="I3037">
        <v>-53.35</v>
      </c>
      <c r="J3037">
        <v>2.6</v>
      </c>
      <c r="K3037">
        <v>2.4</v>
      </c>
      <c r="L3037" t="s">
        <v>2002</v>
      </c>
      <c r="M3037">
        <f t="shared" si="94"/>
        <v>10</v>
      </c>
      <c r="N3037" t="s">
        <v>1813</v>
      </c>
      <c r="O3037" t="s">
        <v>512</v>
      </c>
      <c r="P3037" t="s">
        <v>41</v>
      </c>
      <c r="Q3037" t="s">
        <v>26</v>
      </c>
      <c r="R3037" t="s">
        <v>95</v>
      </c>
      <c r="S3037" t="s">
        <v>393</v>
      </c>
      <c r="T3037" t="s">
        <v>68</v>
      </c>
      <c r="U3037">
        <v>0.57999999999999996</v>
      </c>
      <c r="V3037" s="1">
        <v>40653</v>
      </c>
      <c r="W3037">
        <f t="shared" si="95"/>
        <v>5.4600000000000009</v>
      </c>
    </row>
    <row r="3038" spans="1:23" x14ac:dyDescent="0.2">
      <c r="A3038">
        <v>3037</v>
      </c>
      <c r="B3038">
        <v>21824</v>
      </c>
      <c r="C3038" s="1">
        <v>40581</v>
      </c>
      <c r="D3038" t="s">
        <v>21</v>
      </c>
      <c r="E3038">
        <v>37</v>
      </c>
      <c r="F3038">
        <v>3231.6096000000002</v>
      </c>
      <c r="G3038">
        <v>0.04</v>
      </c>
      <c r="H3038" t="s">
        <v>56</v>
      </c>
      <c r="I3038">
        <v>-1036.92</v>
      </c>
      <c r="J3038">
        <v>90.98</v>
      </c>
      <c r="K3038">
        <v>56.2</v>
      </c>
      <c r="L3038" t="s">
        <v>1296</v>
      </c>
      <c r="M3038">
        <f t="shared" si="94"/>
        <v>13</v>
      </c>
      <c r="N3038" t="s">
        <v>1123</v>
      </c>
      <c r="O3038" t="s">
        <v>1123</v>
      </c>
      <c r="P3038" t="s">
        <v>60</v>
      </c>
      <c r="Q3038" t="s">
        <v>49</v>
      </c>
      <c r="R3038" t="s">
        <v>50</v>
      </c>
      <c r="S3038" t="s">
        <v>574</v>
      </c>
      <c r="T3038" t="s">
        <v>48</v>
      </c>
      <c r="U3038">
        <v>0.74</v>
      </c>
      <c r="V3038" s="1">
        <v>40588</v>
      </c>
      <c r="W3038">
        <f t="shared" si="95"/>
        <v>134.65040000000002</v>
      </c>
    </row>
    <row r="3039" spans="1:23" x14ac:dyDescent="0.2">
      <c r="A3039">
        <v>3038</v>
      </c>
      <c r="B3039">
        <v>21827</v>
      </c>
      <c r="C3039" s="1">
        <v>41222</v>
      </c>
      <c r="D3039" t="s">
        <v>45</v>
      </c>
      <c r="E3039">
        <v>25</v>
      </c>
      <c r="F3039">
        <v>1338.56</v>
      </c>
      <c r="G3039">
        <v>0.06</v>
      </c>
      <c r="H3039" t="s">
        <v>22</v>
      </c>
      <c r="I3039">
        <v>109.92</v>
      </c>
      <c r="J3039">
        <v>56.96</v>
      </c>
      <c r="K3039">
        <v>13.22</v>
      </c>
      <c r="L3039" t="s">
        <v>1533</v>
      </c>
      <c r="M3039">
        <f t="shared" si="94"/>
        <v>10</v>
      </c>
      <c r="N3039" t="s">
        <v>2012</v>
      </c>
      <c r="O3039" t="s">
        <v>2012</v>
      </c>
      <c r="P3039" t="s">
        <v>41</v>
      </c>
      <c r="Q3039" t="s">
        <v>26</v>
      </c>
      <c r="R3039" t="s">
        <v>34</v>
      </c>
      <c r="S3039" t="s">
        <v>541</v>
      </c>
      <c r="T3039" t="s">
        <v>39</v>
      </c>
      <c r="U3039">
        <v>0.56000000000000005</v>
      </c>
      <c r="V3039" s="1">
        <v>41224</v>
      </c>
      <c r="W3039">
        <f t="shared" si="95"/>
        <v>85.44</v>
      </c>
    </row>
    <row r="3040" spans="1:23" x14ac:dyDescent="0.2">
      <c r="A3040">
        <v>3039</v>
      </c>
      <c r="B3040">
        <v>21827</v>
      </c>
      <c r="C3040" s="1">
        <v>41222</v>
      </c>
      <c r="D3040" t="s">
        <v>45</v>
      </c>
      <c r="E3040">
        <v>21</v>
      </c>
      <c r="F3040">
        <v>1444.8294000000001</v>
      </c>
      <c r="G3040">
        <v>7.0000000000000007E-2</v>
      </c>
      <c r="H3040" t="s">
        <v>56</v>
      </c>
      <c r="I3040">
        <v>-120.27</v>
      </c>
      <c r="J3040">
        <v>73.98</v>
      </c>
      <c r="K3040">
        <v>4</v>
      </c>
      <c r="L3040" t="s">
        <v>1533</v>
      </c>
      <c r="M3040">
        <f t="shared" si="94"/>
        <v>10</v>
      </c>
      <c r="N3040" t="s">
        <v>2012</v>
      </c>
      <c r="O3040" t="s">
        <v>2012</v>
      </c>
      <c r="P3040" t="s">
        <v>41</v>
      </c>
      <c r="Q3040" t="s">
        <v>42</v>
      </c>
      <c r="R3040" t="s">
        <v>70</v>
      </c>
      <c r="S3040" t="s">
        <v>822</v>
      </c>
      <c r="T3040" t="s">
        <v>39</v>
      </c>
      <c r="U3040">
        <v>0.79</v>
      </c>
      <c r="V3040" s="1">
        <v>41223</v>
      </c>
      <c r="W3040">
        <f t="shared" si="95"/>
        <v>108.75060000000002</v>
      </c>
    </row>
    <row r="3041" spans="1:23" x14ac:dyDescent="0.2">
      <c r="A3041">
        <v>3040</v>
      </c>
      <c r="B3041">
        <v>21830</v>
      </c>
      <c r="C3041" s="1">
        <v>39824</v>
      </c>
      <c r="D3041" t="s">
        <v>21</v>
      </c>
      <c r="E3041">
        <v>19</v>
      </c>
      <c r="F3041">
        <v>6991.6504000000004</v>
      </c>
      <c r="G3041">
        <v>0.08</v>
      </c>
      <c r="H3041" t="s">
        <v>31</v>
      </c>
      <c r="I3041">
        <v>906.8</v>
      </c>
      <c r="J3041">
        <v>399.98</v>
      </c>
      <c r="K3041">
        <v>12.06</v>
      </c>
      <c r="L3041" t="s">
        <v>1990</v>
      </c>
      <c r="M3041">
        <f t="shared" si="94"/>
        <v>12</v>
      </c>
      <c r="N3041" t="s">
        <v>1905</v>
      </c>
      <c r="O3041" t="s">
        <v>673</v>
      </c>
      <c r="P3041" t="s">
        <v>33</v>
      </c>
      <c r="Q3041" t="s">
        <v>42</v>
      </c>
      <c r="R3041" t="s">
        <v>210</v>
      </c>
      <c r="S3041" t="s">
        <v>1051</v>
      </c>
      <c r="T3041" t="s">
        <v>82</v>
      </c>
      <c r="U3041">
        <v>0.56000000000000005</v>
      </c>
      <c r="V3041" s="1">
        <v>39831</v>
      </c>
      <c r="W3041">
        <f t="shared" si="95"/>
        <v>607.96960000000013</v>
      </c>
    </row>
    <row r="3042" spans="1:23" x14ac:dyDescent="0.2">
      <c r="A3042">
        <v>3041</v>
      </c>
      <c r="B3042">
        <v>21831</v>
      </c>
      <c r="C3042" s="1">
        <v>40075</v>
      </c>
      <c r="D3042" t="s">
        <v>45</v>
      </c>
      <c r="E3042">
        <v>6</v>
      </c>
      <c r="F3042">
        <v>28.386000000000003</v>
      </c>
      <c r="G3042">
        <v>0.05</v>
      </c>
      <c r="H3042" t="s">
        <v>22</v>
      </c>
      <c r="I3042">
        <v>3.84</v>
      </c>
      <c r="J3042">
        <v>4.9800000000000004</v>
      </c>
      <c r="K3042">
        <v>0.49</v>
      </c>
      <c r="L3042" t="s">
        <v>1920</v>
      </c>
      <c r="M3042">
        <f t="shared" si="94"/>
        <v>14</v>
      </c>
      <c r="N3042" t="s">
        <v>2073</v>
      </c>
      <c r="O3042" t="s">
        <v>704</v>
      </c>
      <c r="P3042" t="s">
        <v>33</v>
      </c>
      <c r="Q3042" t="s">
        <v>26</v>
      </c>
      <c r="R3042" t="s">
        <v>88</v>
      </c>
      <c r="S3042" t="s">
        <v>836</v>
      </c>
      <c r="T3042" t="s">
        <v>39</v>
      </c>
      <c r="U3042">
        <v>0.39</v>
      </c>
      <c r="V3042" s="1">
        <v>40075</v>
      </c>
      <c r="W3042">
        <f t="shared" si="95"/>
        <v>1.4940000000000002</v>
      </c>
    </row>
    <row r="3043" spans="1:23" x14ac:dyDescent="0.2">
      <c r="A3043">
        <v>3042</v>
      </c>
      <c r="B3043">
        <v>21856</v>
      </c>
      <c r="C3043" s="1">
        <v>41004</v>
      </c>
      <c r="D3043" t="s">
        <v>45</v>
      </c>
      <c r="E3043">
        <v>47</v>
      </c>
      <c r="F3043">
        <v>164.7585</v>
      </c>
      <c r="G3043">
        <v>0.05</v>
      </c>
      <c r="H3043" t="s">
        <v>22</v>
      </c>
      <c r="I3043">
        <v>71.77</v>
      </c>
      <c r="J3043">
        <v>3.69</v>
      </c>
      <c r="K3043">
        <v>0.5</v>
      </c>
      <c r="L3043" t="s">
        <v>795</v>
      </c>
      <c r="M3043">
        <f t="shared" si="94"/>
        <v>12</v>
      </c>
      <c r="N3043" t="s">
        <v>703</v>
      </c>
      <c r="O3043" t="s">
        <v>704</v>
      </c>
      <c r="P3043" t="s">
        <v>41</v>
      </c>
      <c r="Q3043" t="s">
        <v>26</v>
      </c>
      <c r="R3043" t="s">
        <v>88</v>
      </c>
      <c r="S3043" t="s">
        <v>202</v>
      </c>
      <c r="T3043" t="s">
        <v>39</v>
      </c>
      <c r="U3043">
        <v>0.38</v>
      </c>
      <c r="V3043" s="1">
        <v>41006</v>
      </c>
      <c r="W3043">
        <f t="shared" si="95"/>
        <v>8.6715</v>
      </c>
    </row>
    <row r="3044" spans="1:23" x14ac:dyDescent="0.2">
      <c r="A3044">
        <v>3043</v>
      </c>
      <c r="B3044">
        <v>21856</v>
      </c>
      <c r="C3044" s="1">
        <v>41004</v>
      </c>
      <c r="D3044" t="s">
        <v>45</v>
      </c>
      <c r="E3044">
        <v>26</v>
      </c>
      <c r="F3044">
        <v>75.108800000000002</v>
      </c>
      <c r="G3044">
        <v>0.08</v>
      </c>
      <c r="H3044" t="s">
        <v>22</v>
      </c>
      <c r="I3044">
        <v>-47.75</v>
      </c>
      <c r="J3044">
        <v>3.14</v>
      </c>
      <c r="K3044">
        <v>1.92</v>
      </c>
      <c r="L3044" t="s">
        <v>795</v>
      </c>
      <c r="M3044">
        <f t="shared" si="94"/>
        <v>12</v>
      </c>
      <c r="N3044" t="s">
        <v>703</v>
      </c>
      <c r="O3044" t="s">
        <v>704</v>
      </c>
      <c r="P3044" t="s">
        <v>41</v>
      </c>
      <c r="Q3044" t="s">
        <v>26</v>
      </c>
      <c r="R3044" t="s">
        <v>150</v>
      </c>
      <c r="S3044" t="s">
        <v>699</v>
      </c>
      <c r="T3044" t="s">
        <v>68</v>
      </c>
      <c r="U3044">
        <v>0.84</v>
      </c>
      <c r="V3044" s="1">
        <v>41004</v>
      </c>
      <c r="W3044">
        <f t="shared" si="95"/>
        <v>6.5312000000000001</v>
      </c>
    </row>
    <row r="3045" spans="1:23" x14ac:dyDescent="0.2">
      <c r="A3045">
        <v>3044</v>
      </c>
      <c r="B3045">
        <v>21859</v>
      </c>
      <c r="C3045" s="1">
        <v>40865</v>
      </c>
      <c r="D3045" t="s">
        <v>30</v>
      </c>
      <c r="E3045">
        <v>42</v>
      </c>
      <c r="F3045">
        <v>380.44439999999997</v>
      </c>
      <c r="G3045">
        <v>7.0000000000000007E-2</v>
      </c>
      <c r="H3045" t="s">
        <v>22</v>
      </c>
      <c r="I3045">
        <v>13.31</v>
      </c>
      <c r="J3045">
        <v>9.74</v>
      </c>
      <c r="K3045">
        <v>5.71</v>
      </c>
      <c r="L3045" t="s">
        <v>1788</v>
      </c>
      <c r="M3045">
        <f t="shared" si="94"/>
        <v>12</v>
      </c>
      <c r="N3045" t="s">
        <v>1123</v>
      </c>
      <c r="O3045" t="s">
        <v>1123</v>
      </c>
      <c r="P3045" t="s">
        <v>41</v>
      </c>
      <c r="Q3045" t="s">
        <v>49</v>
      </c>
      <c r="R3045" t="s">
        <v>50</v>
      </c>
      <c r="S3045" t="s">
        <v>1795</v>
      </c>
      <c r="T3045" t="s">
        <v>39</v>
      </c>
      <c r="U3045">
        <v>0.41</v>
      </c>
      <c r="V3045" s="1">
        <v>40866</v>
      </c>
      <c r="W3045">
        <f t="shared" si="95"/>
        <v>28.6356</v>
      </c>
    </row>
    <row r="3046" spans="1:23" x14ac:dyDescent="0.2">
      <c r="A3046">
        <v>3045</v>
      </c>
      <c r="B3046">
        <v>21860</v>
      </c>
      <c r="C3046" s="1">
        <v>41027</v>
      </c>
      <c r="D3046" t="s">
        <v>78</v>
      </c>
      <c r="E3046">
        <v>9</v>
      </c>
      <c r="F3046">
        <v>64.211399999999998</v>
      </c>
      <c r="G3046">
        <v>0.06</v>
      </c>
      <c r="H3046" t="s">
        <v>56</v>
      </c>
      <c r="I3046">
        <v>1.42</v>
      </c>
      <c r="J3046">
        <v>7.59</v>
      </c>
      <c r="K3046">
        <v>4</v>
      </c>
      <c r="L3046" t="s">
        <v>1980</v>
      </c>
      <c r="M3046">
        <f t="shared" si="94"/>
        <v>12</v>
      </c>
      <c r="N3046" t="s">
        <v>1905</v>
      </c>
      <c r="O3046" t="s">
        <v>673</v>
      </c>
      <c r="P3046" t="s">
        <v>33</v>
      </c>
      <c r="Q3046" t="s">
        <v>49</v>
      </c>
      <c r="R3046" t="s">
        <v>50</v>
      </c>
      <c r="S3046" t="s">
        <v>504</v>
      </c>
      <c r="T3046" t="s">
        <v>68</v>
      </c>
      <c r="U3046">
        <v>0.42</v>
      </c>
      <c r="V3046" s="1">
        <v>41028</v>
      </c>
      <c r="W3046">
        <f t="shared" si="95"/>
        <v>4.0986000000000002</v>
      </c>
    </row>
    <row r="3047" spans="1:23" x14ac:dyDescent="0.2">
      <c r="A3047">
        <v>3046</v>
      </c>
      <c r="B3047">
        <v>21861</v>
      </c>
      <c r="C3047" s="1">
        <v>40043</v>
      </c>
      <c r="D3047" t="s">
        <v>78</v>
      </c>
      <c r="E3047">
        <v>5</v>
      </c>
      <c r="F3047">
        <v>225.50599999999997</v>
      </c>
      <c r="G3047">
        <v>0.06</v>
      </c>
      <c r="H3047" t="s">
        <v>22</v>
      </c>
      <c r="I3047">
        <v>-135.4</v>
      </c>
      <c r="J3047">
        <v>47.98</v>
      </c>
      <c r="K3047">
        <v>3.61</v>
      </c>
      <c r="L3047" t="s">
        <v>1877</v>
      </c>
      <c r="M3047">
        <f t="shared" si="94"/>
        <v>12</v>
      </c>
      <c r="N3047" t="s">
        <v>672</v>
      </c>
      <c r="O3047" t="s">
        <v>673</v>
      </c>
      <c r="P3047" t="s">
        <v>60</v>
      </c>
      <c r="Q3047" t="s">
        <v>42</v>
      </c>
      <c r="R3047" t="s">
        <v>70</v>
      </c>
      <c r="S3047" t="s">
        <v>71</v>
      </c>
      <c r="T3047" t="s">
        <v>52</v>
      </c>
      <c r="U3047">
        <v>0.71</v>
      </c>
      <c r="V3047" s="1">
        <v>40045</v>
      </c>
      <c r="W3047">
        <f t="shared" si="95"/>
        <v>14.393999999999998</v>
      </c>
    </row>
    <row r="3048" spans="1:23" x14ac:dyDescent="0.2">
      <c r="A3048">
        <v>3047</v>
      </c>
      <c r="B3048">
        <v>21862</v>
      </c>
      <c r="C3048" s="1">
        <v>40433</v>
      </c>
      <c r="D3048" t="s">
        <v>45</v>
      </c>
      <c r="E3048">
        <v>1</v>
      </c>
      <c r="F3048">
        <v>12.9857</v>
      </c>
      <c r="G3048">
        <v>0.09</v>
      </c>
      <c r="H3048" t="s">
        <v>56</v>
      </c>
      <c r="I3048">
        <v>-14.352</v>
      </c>
      <c r="J3048">
        <v>14.27</v>
      </c>
      <c r="K3048">
        <v>7.27</v>
      </c>
      <c r="L3048" t="s">
        <v>2078</v>
      </c>
      <c r="M3048">
        <f t="shared" si="94"/>
        <v>11</v>
      </c>
      <c r="N3048" t="s">
        <v>2073</v>
      </c>
      <c r="O3048" t="s">
        <v>704</v>
      </c>
      <c r="P3048" t="s">
        <v>33</v>
      </c>
      <c r="Q3048" t="s">
        <v>26</v>
      </c>
      <c r="R3048" t="s">
        <v>37</v>
      </c>
      <c r="S3048" t="s">
        <v>658</v>
      </c>
      <c r="T3048" t="s">
        <v>39</v>
      </c>
      <c r="U3048">
        <v>0.38</v>
      </c>
      <c r="V3048" s="1">
        <v>40433</v>
      </c>
      <c r="W3048">
        <f t="shared" si="95"/>
        <v>1.2843</v>
      </c>
    </row>
    <row r="3049" spans="1:23" x14ac:dyDescent="0.2">
      <c r="A3049">
        <v>3048</v>
      </c>
      <c r="B3049">
        <v>21862</v>
      </c>
      <c r="C3049" s="1">
        <v>40433</v>
      </c>
      <c r="D3049" t="s">
        <v>45</v>
      </c>
      <c r="E3049">
        <v>4</v>
      </c>
      <c r="F3049">
        <v>25504.155200000001</v>
      </c>
      <c r="G3049">
        <v>0.06</v>
      </c>
      <c r="H3049" t="s">
        <v>22</v>
      </c>
      <c r="I3049">
        <v>-10263.6597</v>
      </c>
      <c r="J3049">
        <v>6783.02</v>
      </c>
      <c r="K3049">
        <v>24.49</v>
      </c>
      <c r="L3049" t="s">
        <v>2078</v>
      </c>
      <c r="M3049">
        <f t="shared" si="94"/>
        <v>11</v>
      </c>
      <c r="N3049" t="s">
        <v>2073</v>
      </c>
      <c r="O3049" t="s">
        <v>704</v>
      </c>
      <c r="P3049" t="s">
        <v>33</v>
      </c>
      <c r="Q3049" t="s">
        <v>42</v>
      </c>
      <c r="R3049" t="s">
        <v>210</v>
      </c>
      <c r="S3049" t="s">
        <v>1668</v>
      </c>
      <c r="T3049" t="s">
        <v>29</v>
      </c>
      <c r="U3049">
        <v>0.39</v>
      </c>
      <c r="V3049" s="1">
        <v>40435</v>
      </c>
      <c r="W3049">
        <f t="shared" si="95"/>
        <v>1627.9248</v>
      </c>
    </row>
    <row r="3050" spans="1:23" x14ac:dyDescent="0.2">
      <c r="A3050">
        <v>3049</v>
      </c>
      <c r="B3050">
        <v>21862</v>
      </c>
      <c r="C3050" s="1">
        <v>40433</v>
      </c>
      <c r="D3050" t="s">
        <v>45</v>
      </c>
      <c r="E3050">
        <v>46</v>
      </c>
      <c r="F3050">
        <v>374.44000000000005</v>
      </c>
      <c r="G3050">
        <v>0</v>
      </c>
      <c r="H3050" t="s">
        <v>22</v>
      </c>
      <c r="I3050">
        <v>56.75</v>
      </c>
      <c r="J3050">
        <v>8.14</v>
      </c>
      <c r="K3050">
        <v>3.12</v>
      </c>
      <c r="L3050" t="s">
        <v>2078</v>
      </c>
      <c r="M3050">
        <f t="shared" si="94"/>
        <v>11</v>
      </c>
      <c r="N3050" t="s">
        <v>2073</v>
      </c>
      <c r="O3050" t="s">
        <v>704</v>
      </c>
      <c r="P3050" t="s">
        <v>33</v>
      </c>
      <c r="Q3050" t="s">
        <v>26</v>
      </c>
      <c r="R3050" t="s">
        <v>95</v>
      </c>
      <c r="S3050" t="s">
        <v>1979</v>
      </c>
      <c r="T3050" t="s">
        <v>68</v>
      </c>
      <c r="U3050">
        <v>0.45</v>
      </c>
      <c r="V3050" s="1">
        <v>40434</v>
      </c>
      <c r="W3050">
        <f t="shared" si="95"/>
        <v>0</v>
      </c>
    </row>
    <row r="3051" spans="1:23" x14ac:dyDescent="0.2">
      <c r="A3051">
        <v>3050</v>
      </c>
      <c r="B3051">
        <v>21863</v>
      </c>
      <c r="C3051" s="1">
        <v>40503</v>
      </c>
      <c r="D3051" t="s">
        <v>45</v>
      </c>
      <c r="E3051">
        <v>27</v>
      </c>
      <c r="F3051">
        <v>74.379599999999996</v>
      </c>
      <c r="G3051">
        <v>0.03</v>
      </c>
      <c r="H3051" t="s">
        <v>22</v>
      </c>
      <c r="I3051">
        <v>-102.01649999999999</v>
      </c>
      <c r="J3051">
        <v>2.84</v>
      </c>
      <c r="K3051">
        <v>5.44</v>
      </c>
      <c r="L3051" t="s">
        <v>1098</v>
      </c>
      <c r="M3051">
        <f t="shared" si="94"/>
        <v>20</v>
      </c>
      <c r="N3051" t="s">
        <v>672</v>
      </c>
      <c r="O3051" t="s">
        <v>673</v>
      </c>
      <c r="P3051" t="s">
        <v>25</v>
      </c>
      <c r="Q3051" t="s">
        <v>26</v>
      </c>
      <c r="R3051" t="s">
        <v>37</v>
      </c>
      <c r="S3051" t="s">
        <v>1117</v>
      </c>
      <c r="T3051" t="s">
        <v>39</v>
      </c>
      <c r="U3051">
        <v>0.36</v>
      </c>
      <c r="V3051" s="1">
        <v>40504</v>
      </c>
      <c r="W3051">
        <f t="shared" si="95"/>
        <v>2.3003999999999998</v>
      </c>
    </row>
    <row r="3052" spans="1:23" x14ac:dyDescent="0.2">
      <c r="A3052">
        <v>3051</v>
      </c>
      <c r="B3052">
        <v>21863</v>
      </c>
      <c r="C3052" s="1">
        <v>40503</v>
      </c>
      <c r="D3052" t="s">
        <v>45</v>
      </c>
      <c r="E3052">
        <v>13</v>
      </c>
      <c r="F3052">
        <v>142.74</v>
      </c>
      <c r="G3052">
        <v>0</v>
      </c>
      <c r="H3052" t="s">
        <v>22</v>
      </c>
      <c r="I3052">
        <v>7.7690000000000001</v>
      </c>
      <c r="J3052">
        <v>10.98</v>
      </c>
      <c r="K3052">
        <v>5.14</v>
      </c>
      <c r="L3052" t="s">
        <v>1098</v>
      </c>
      <c r="M3052">
        <f t="shared" si="94"/>
        <v>20</v>
      </c>
      <c r="N3052" t="s">
        <v>672</v>
      </c>
      <c r="O3052" t="s">
        <v>673</v>
      </c>
      <c r="P3052" t="s">
        <v>25</v>
      </c>
      <c r="Q3052" t="s">
        <v>26</v>
      </c>
      <c r="R3052" t="s">
        <v>37</v>
      </c>
      <c r="S3052" t="s">
        <v>656</v>
      </c>
      <c r="T3052" t="s">
        <v>39</v>
      </c>
      <c r="U3052">
        <v>0.36</v>
      </c>
      <c r="V3052" s="1">
        <v>40504</v>
      </c>
      <c r="W3052">
        <f t="shared" si="95"/>
        <v>0</v>
      </c>
    </row>
    <row r="3053" spans="1:23" x14ac:dyDescent="0.2">
      <c r="A3053">
        <v>3052</v>
      </c>
      <c r="B3053">
        <v>21889</v>
      </c>
      <c r="C3053" s="1">
        <v>40269</v>
      </c>
      <c r="D3053" t="s">
        <v>21</v>
      </c>
      <c r="E3053">
        <v>21</v>
      </c>
      <c r="F3053">
        <v>999.81</v>
      </c>
      <c r="G3053">
        <v>0.08</v>
      </c>
      <c r="H3053" t="s">
        <v>22</v>
      </c>
      <c r="I3053">
        <v>135.79</v>
      </c>
      <c r="J3053">
        <v>51.75</v>
      </c>
      <c r="K3053">
        <v>19.989999999999998</v>
      </c>
      <c r="L3053" t="s">
        <v>264</v>
      </c>
      <c r="M3053">
        <f t="shared" si="94"/>
        <v>13</v>
      </c>
      <c r="N3053" t="s">
        <v>173</v>
      </c>
      <c r="O3053" t="s">
        <v>173</v>
      </c>
      <c r="P3053" t="s">
        <v>33</v>
      </c>
      <c r="Q3053" t="s">
        <v>49</v>
      </c>
      <c r="R3053" t="s">
        <v>50</v>
      </c>
      <c r="S3053" t="s">
        <v>293</v>
      </c>
      <c r="T3053" t="s">
        <v>39</v>
      </c>
      <c r="U3053">
        <v>0.55000000000000004</v>
      </c>
      <c r="V3053" s="1">
        <v>40276</v>
      </c>
      <c r="W3053">
        <f t="shared" si="95"/>
        <v>86.94</v>
      </c>
    </row>
    <row r="3054" spans="1:23" x14ac:dyDescent="0.2">
      <c r="A3054">
        <v>3053</v>
      </c>
      <c r="B3054">
        <v>21889</v>
      </c>
      <c r="C3054" s="1">
        <v>40269</v>
      </c>
      <c r="D3054" t="s">
        <v>21</v>
      </c>
      <c r="E3054">
        <v>16</v>
      </c>
      <c r="F3054">
        <v>796.17599999999993</v>
      </c>
      <c r="G3054">
        <v>0.1</v>
      </c>
      <c r="H3054" t="s">
        <v>22</v>
      </c>
      <c r="I3054">
        <v>103.38</v>
      </c>
      <c r="J3054">
        <v>55.29</v>
      </c>
      <c r="K3054">
        <v>5.08</v>
      </c>
      <c r="L3054" t="s">
        <v>264</v>
      </c>
      <c r="M3054">
        <f t="shared" si="94"/>
        <v>13</v>
      </c>
      <c r="N3054" t="s">
        <v>173</v>
      </c>
      <c r="O3054" t="s">
        <v>173</v>
      </c>
      <c r="P3054" t="s">
        <v>33</v>
      </c>
      <c r="Q3054" t="s">
        <v>26</v>
      </c>
      <c r="R3054" t="s">
        <v>27</v>
      </c>
      <c r="S3054" t="s">
        <v>294</v>
      </c>
      <c r="T3054" t="s">
        <v>39</v>
      </c>
      <c r="U3054">
        <v>0.59</v>
      </c>
      <c r="V3054" s="1">
        <v>40271</v>
      </c>
      <c r="W3054">
        <f t="shared" si="95"/>
        <v>88.463999999999999</v>
      </c>
    </row>
    <row r="3055" spans="1:23" x14ac:dyDescent="0.2">
      <c r="A3055">
        <v>3054</v>
      </c>
      <c r="B3055">
        <v>21890</v>
      </c>
      <c r="C3055" s="1">
        <v>40567</v>
      </c>
      <c r="D3055" t="s">
        <v>45</v>
      </c>
      <c r="E3055">
        <v>27</v>
      </c>
      <c r="F3055">
        <v>78.586199999999991</v>
      </c>
      <c r="G3055">
        <v>0.01</v>
      </c>
      <c r="H3055" t="s">
        <v>22</v>
      </c>
      <c r="I3055">
        <v>4.0599999999999996</v>
      </c>
      <c r="J3055">
        <v>2.94</v>
      </c>
      <c r="K3055">
        <v>0.96</v>
      </c>
      <c r="L3055" t="s">
        <v>1361</v>
      </c>
      <c r="M3055">
        <f t="shared" si="94"/>
        <v>7</v>
      </c>
      <c r="N3055" t="s">
        <v>1453</v>
      </c>
      <c r="O3055" t="s">
        <v>512</v>
      </c>
      <c r="P3055" t="s">
        <v>25</v>
      </c>
      <c r="Q3055" t="s">
        <v>26</v>
      </c>
      <c r="R3055" t="s">
        <v>95</v>
      </c>
      <c r="S3055" t="s">
        <v>486</v>
      </c>
      <c r="T3055" t="s">
        <v>68</v>
      </c>
      <c r="U3055">
        <v>0.57999999999999996</v>
      </c>
      <c r="V3055" s="1">
        <v>40569</v>
      </c>
      <c r="W3055">
        <f t="shared" si="95"/>
        <v>0.79379999999999995</v>
      </c>
    </row>
    <row r="3056" spans="1:23" x14ac:dyDescent="0.2">
      <c r="A3056">
        <v>3055</v>
      </c>
      <c r="B3056">
        <v>21890</v>
      </c>
      <c r="C3056" s="1">
        <v>40567</v>
      </c>
      <c r="D3056" t="s">
        <v>45</v>
      </c>
      <c r="E3056">
        <v>44</v>
      </c>
      <c r="F3056">
        <v>478.94880000000001</v>
      </c>
      <c r="G3056">
        <v>0.06</v>
      </c>
      <c r="H3056" t="s">
        <v>22</v>
      </c>
      <c r="I3056">
        <v>-12.67</v>
      </c>
      <c r="J3056">
        <v>11.58</v>
      </c>
      <c r="K3056">
        <v>6.97</v>
      </c>
      <c r="L3056" t="s">
        <v>1361</v>
      </c>
      <c r="M3056">
        <f t="shared" si="94"/>
        <v>7</v>
      </c>
      <c r="N3056" t="s">
        <v>2012</v>
      </c>
      <c r="O3056" t="s">
        <v>2012</v>
      </c>
      <c r="P3056" t="s">
        <v>25</v>
      </c>
      <c r="Q3056" t="s">
        <v>26</v>
      </c>
      <c r="R3056" t="s">
        <v>76</v>
      </c>
      <c r="S3056" t="s">
        <v>304</v>
      </c>
      <c r="T3056" t="s">
        <v>39</v>
      </c>
      <c r="U3056">
        <v>0.35</v>
      </c>
      <c r="V3056" s="1">
        <v>40569</v>
      </c>
      <c r="W3056">
        <f t="shared" si="95"/>
        <v>30.571199999999997</v>
      </c>
    </row>
    <row r="3057" spans="1:23" x14ac:dyDescent="0.2">
      <c r="A3057">
        <v>3056</v>
      </c>
      <c r="B3057">
        <v>21892</v>
      </c>
      <c r="C3057" s="1">
        <v>40363</v>
      </c>
      <c r="D3057" t="s">
        <v>30</v>
      </c>
      <c r="E3057">
        <v>6</v>
      </c>
      <c r="F3057">
        <v>27.692399999999999</v>
      </c>
      <c r="G3057">
        <v>0.06</v>
      </c>
      <c r="H3057" t="s">
        <v>22</v>
      </c>
      <c r="I3057">
        <v>-18.342500000000001</v>
      </c>
      <c r="J3057">
        <v>4.91</v>
      </c>
      <c r="K3057">
        <v>4.97</v>
      </c>
      <c r="L3057" t="s">
        <v>715</v>
      </c>
      <c r="M3057">
        <f t="shared" si="94"/>
        <v>13</v>
      </c>
      <c r="N3057" t="s">
        <v>703</v>
      </c>
      <c r="O3057" t="s">
        <v>704</v>
      </c>
      <c r="P3057" t="s">
        <v>41</v>
      </c>
      <c r="Q3057" t="s">
        <v>26</v>
      </c>
      <c r="R3057" t="s">
        <v>37</v>
      </c>
      <c r="S3057" t="s">
        <v>626</v>
      </c>
      <c r="T3057" t="s">
        <v>39</v>
      </c>
      <c r="U3057">
        <v>0.38</v>
      </c>
      <c r="V3057" s="1">
        <v>40365</v>
      </c>
      <c r="W3057">
        <f t="shared" si="95"/>
        <v>1.7676000000000001</v>
      </c>
    </row>
    <row r="3058" spans="1:23" x14ac:dyDescent="0.2">
      <c r="A3058">
        <v>3057</v>
      </c>
      <c r="B3058">
        <v>21893</v>
      </c>
      <c r="C3058" s="1">
        <v>40840</v>
      </c>
      <c r="D3058" t="s">
        <v>78</v>
      </c>
      <c r="E3058">
        <v>30</v>
      </c>
      <c r="F3058">
        <v>506.97900000000004</v>
      </c>
      <c r="G3058">
        <v>0.01</v>
      </c>
      <c r="H3058" t="s">
        <v>56</v>
      </c>
      <c r="I3058">
        <v>59.47</v>
      </c>
      <c r="J3058">
        <v>17.07</v>
      </c>
      <c r="K3058">
        <v>8.1300000000000008</v>
      </c>
      <c r="L3058" t="s">
        <v>1263</v>
      </c>
      <c r="M3058">
        <f t="shared" si="94"/>
        <v>13</v>
      </c>
      <c r="N3058" t="s">
        <v>1123</v>
      </c>
      <c r="O3058" t="s">
        <v>1123</v>
      </c>
      <c r="P3058" t="s">
        <v>60</v>
      </c>
      <c r="Q3058" t="s">
        <v>26</v>
      </c>
      <c r="R3058" t="s">
        <v>76</v>
      </c>
      <c r="S3058" t="s">
        <v>1330</v>
      </c>
      <c r="T3058" t="s">
        <v>39</v>
      </c>
      <c r="U3058">
        <v>0.38</v>
      </c>
      <c r="V3058" s="1">
        <v>40841</v>
      </c>
      <c r="W3058">
        <f t="shared" si="95"/>
        <v>5.1210000000000004</v>
      </c>
    </row>
    <row r="3059" spans="1:23" x14ac:dyDescent="0.2">
      <c r="A3059">
        <v>3058</v>
      </c>
      <c r="B3059">
        <v>21894</v>
      </c>
      <c r="C3059" s="1">
        <v>40895</v>
      </c>
      <c r="D3059" t="s">
        <v>78</v>
      </c>
      <c r="E3059">
        <v>6</v>
      </c>
      <c r="F3059">
        <v>52.271999999999998</v>
      </c>
      <c r="G3059">
        <v>0.1</v>
      </c>
      <c r="H3059" t="s">
        <v>22</v>
      </c>
      <c r="I3059">
        <v>1.27</v>
      </c>
      <c r="J3059">
        <v>9.68</v>
      </c>
      <c r="K3059">
        <v>2.0299999999999998</v>
      </c>
      <c r="L3059" t="s">
        <v>1118</v>
      </c>
      <c r="M3059">
        <f t="shared" si="94"/>
        <v>16</v>
      </c>
      <c r="N3059" t="s">
        <v>672</v>
      </c>
      <c r="O3059" t="s">
        <v>673</v>
      </c>
      <c r="P3059" t="s">
        <v>33</v>
      </c>
      <c r="Q3059" t="s">
        <v>26</v>
      </c>
      <c r="R3059" t="s">
        <v>61</v>
      </c>
      <c r="S3059" t="s">
        <v>1119</v>
      </c>
      <c r="T3059" t="s">
        <v>68</v>
      </c>
      <c r="U3059">
        <v>0.37</v>
      </c>
      <c r="V3059" s="1">
        <v>40897</v>
      </c>
      <c r="W3059">
        <f t="shared" si="95"/>
        <v>5.8079999999999998</v>
      </c>
    </row>
    <row r="3060" spans="1:23" x14ac:dyDescent="0.2">
      <c r="A3060">
        <v>3059</v>
      </c>
      <c r="B3060">
        <v>21922</v>
      </c>
      <c r="C3060" s="1">
        <v>40128</v>
      </c>
      <c r="D3060" t="s">
        <v>30</v>
      </c>
      <c r="E3060">
        <v>17</v>
      </c>
      <c r="F3060">
        <v>8431.4933999999994</v>
      </c>
      <c r="G3060">
        <v>0.01</v>
      </c>
      <c r="H3060" t="s">
        <v>31</v>
      </c>
      <c r="I3060">
        <v>2383.42</v>
      </c>
      <c r="J3060">
        <v>500.98</v>
      </c>
      <c r="K3060">
        <v>26</v>
      </c>
      <c r="L3060" t="s">
        <v>1807</v>
      </c>
      <c r="M3060">
        <f t="shared" si="94"/>
        <v>13</v>
      </c>
      <c r="N3060" t="s">
        <v>1123</v>
      </c>
      <c r="O3060" t="s">
        <v>1123</v>
      </c>
      <c r="P3060" t="s">
        <v>41</v>
      </c>
      <c r="Q3060" t="s">
        <v>49</v>
      </c>
      <c r="R3060" t="s">
        <v>112</v>
      </c>
      <c r="S3060" t="s">
        <v>119</v>
      </c>
      <c r="T3060" t="s">
        <v>36</v>
      </c>
      <c r="U3060">
        <v>0.6</v>
      </c>
      <c r="V3060" s="1">
        <v>40129</v>
      </c>
      <c r="W3060">
        <f t="shared" si="95"/>
        <v>85.166600000000003</v>
      </c>
    </row>
    <row r="3061" spans="1:23" x14ac:dyDescent="0.2">
      <c r="A3061">
        <v>3060</v>
      </c>
      <c r="B3061">
        <v>21922</v>
      </c>
      <c r="C3061" s="1">
        <v>40128</v>
      </c>
      <c r="D3061" t="s">
        <v>30</v>
      </c>
      <c r="E3061">
        <v>11</v>
      </c>
      <c r="F3061">
        <v>98.872399999999999</v>
      </c>
      <c r="G3061">
        <v>0.08</v>
      </c>
      <c r="H3061" t="s">
        <v>22</v>
      </c>
      <c r="I3061">
        <v>10.58</v>
      </c>
      <c r="J3061">
        <v>9.77</v>
      </c>
      <c r="K3061">
        <v>6.02</v>
      </c>
      <c r="L3061" t="s">
        <v>1807</v>
      </c>
      <c r="M3061">
        <f t="shared" si="94"/>
        <v>13</v>
      </c>
      <c r="N3061" t="s">
        <v>1123</v>
      </c>
      <c r="O3061" t="s">
        <v>1123</v>
      </c>
      <c r="P3061" t="s">
        <v>41</v>
      </c>
      <c r="Q3061" t="s">
        <v>49</v>
      </c>
      <c r="R3061" t="s">
        <v>50</v>
      </c>
      <c r="S3061" t="s">
        <v>446</v>
      </c>
      <c r="T3061" t="s">
        <v>48</v>
      </c>
      <c r="U3061">
        <v>0.48</v>
      </c>
      <c r="V3061" s="1">
        <v>40129</v>
      </c>
      <c r="W3061">
        <f t="shared" si="95"/>
        <v>8.5975999999999999</v>
      </c>
    </row>
    <row r="3062" spans="1:23" x14ac:dyDescent="0.2">
      <c r="A3062">
        <v>3061</v>
      </c>
      <c r="B3062">
        <v>21922</v>
      </c>
      <c r="C3062" s="1">
        <v>40128</v>
      </c>
      <c r="D3062" t="s">
        <v>30</v>
      </c>
      <c r="E3062">
        <v>49</v>
      </c>
      <c r="F3062">
        <v>146.2552</v>
      </c>
      <c r="G3062">
        <v>0.09</v>
      </c>
      <c r="H3062" t="s">
        <v>22</v>
      </c>
      <c r="I3062">
        <v>8.07</v>
      </c>
      <c r="J3062">
        <v>3.28</v>
      </c>
      <c r="K3062">
        <v>0.98</v>
      </c>
      <c r="L3062" t="s">
        <v>1807</v>
      </c>
      <c r="M3062">
        <f t="shared" si="94"/>
        <v>13</v>
      </c>
      <c r="N3062" t="s">
        <v>1123</v>
      </c>
      <c r="O3062" t="s">
        <v>1123</v>
      </c>
      <c r="P3062" t="s">
        <v>41</v>
      </c>
      <c r="Q3062" t="s">
        <v>26</v>
      </c>
      <c r="R3062" t="s">
        <v>95</v>
      </c>
      <c r="S3062" t="s">
        <v>1808</v>
      </c>
      <c r="T3062" t="s">
        <v>68</v>
      </c>
      <c r="U3062">
        <v>0.59</v>
      </c>
      <c r="V3062" s="1">
        <v>40130</v>
      </c>
      <c r="W3062">
        <f t="shared" si="95"/>
        <v>14.464799999999999</v>
      </c>
    </row>
    <row r="3063" spans="1:23" x14ac:dyDescent="0.2">
      <c r="A3063">
        <v>3062</v>
      </c>
      <c r="B3063">
        <v>21925</v>
      </c>
      <c r="C3063" s="1">
        <v>41102</v>
      </c>
      <c r="D3063" t="s">
        <v>45</v>
      </c>
      <c r="E3063">
        <v>3</v>
      </c>
      <c r="F3063">
        <v>225.55410000000003</v>
      </c>
      <c r="G3063">
        <v>0.03</v>
      </c>
      <c r="H3063" t="s">
        <v>22</v>
      </c>
      <c r="I3063">
        <v>-339.95</v>
      </c>
      <c r="J3063">
        <v>77.510000000000005</v>
      </c>
      <c r="K3063">
        <v>4</v>
      </c>
      <c r="L3063" t="s">
        <v>1816</v>
      </c>
      <c r="M3063">
        <f t="shared" si="94"/>
        <v>13</v>
      </c>
      <c r="N3063" t="s">
        <v>1813</v>
      </c>
      <c r="O3063" t="s">
        <v>512</v>
      </c>
      <c r="P3063" t="s">
        <v>60</v>
      </c>
      <c r="Q3063" t="s">
        <v>42</v>
      </c>
      <c r="R3063" t="s">
        <v>70</v>
      </c>
      <c r="S3063" t="s">
        <v>1122</v>
      </c>
      <c r="T3063" t="s">
        <v>39</v>
      </c>
      <c r="U3063">
        <v>0.76</v>
      </c>
      <c r="V3063" s="1">
        <v>41104</v>
      </c>
      <c r="W3063">
        <f t="shared" si="95"/>
        <v>6.9759000000000002</v>
      </c>
    </row>
    <row r="3064" spans="1:23" x14ac:dyDescent="0.2">
      <c r="A3064">
        <v>3063</v>
      </c>
      <c r="B3064">
        <v>21927</v>
      </c>
      <c r="C3064" s="1">
        <v>40887</v>
      </c>
      <c r="D3064" t="s">
        <v>30</v>
      </c>
      <c r="E3064">
        <v>23</v>
      </c>
      <c r="F3064">
        <v>7588.1876000000011</v>
      </c>
      <c r="G3064">
        <v>0.06</v>
      </c>
      <c r="H3064" t="s">
        <v>31</v>
      </c>
      <c r="I3064">
        <v>1909.03</v>
      </c>
      <c r="J3064">
        <v>350.98</v>
      </c>
      <c r="K3064">
        <v>30</v>
      </c>
      <c r="L3064" t="s">
        <v>1517</v>
      </c>
      <c r="M3064">
        <f t="shared" si="94"/>
        <v>14</v>
      </c>
      <c r="N3064" t="s">
        <v>2012</v>
      </c>
      <c r="O3064" t="s">
        <v>2012</v>
      </c>
      <c r="P3064" t="s">
        <v>60</v>
      </c>
      <c r="Q3064" t="s">
        <v>49</v>
      </c>
      <c r="R3064" t="s">
        <v>112</v>
      </c>
      <c r="S3064" t="s">
        <v>1397</v>
      </c>
      <c r="T3064" t="s">
        <v>36</v>
      </c>
      <c r="U3064">
        <v>0.61</v>
      </c>
      <c r="V3064" s="1">
        <v>40888</v>
      </c>
      <c r="W3064">
        <f t="shared" si="95"/>
        <v>484.35240000000005</v>
      </c>
    </row>
    <row r="3065" spans="1:23" x14ac:dyDescent="0.2">
      <c r="A3065">
        <v>3064</v>
      </c>
      <c r="B3065">
        <v>21956</v>
      </c>
      <c r="C3065" s="1">
        <v>40575</v>
      </c>
      <c r="D3065" t="s">
        <v>30</v>
      </c>
      <c r="E3065">
        <v>2</v>
      </c>
      <c r="F3065">
        <v>129.34039999999999</v>
      </c>
      <c r="G3065">
        <v>0.02</v>
      </c>
      <c r="H3065" t="s">
        <v>22</v>
      </c>
      <c r="I3065">
        <v>-301.90599999999995</v>
      </c>
      <c r="J3065">
        <v>65.989999999999995</v>
      </c>
      <c r="K3065">
        <v>8.99</v>
      </c>
      <c r="L3065" t="s">
        <v>1460</v>
      </c>
      <c r="M3065">
        <f t="shared" si="94"/>
        <v>14</v>
      </c>
      <c r="N3065" t="s">
        <v>672</v>
      </c>
      <c r="O3065" t="s">
        <v>673</v>
      </c>
      <c r="P3065" t="s">
        <v>33</v>
      </c>
      <c r="Q3065" t="s">
        <v>42</v>
      </c>
      <c r="R3065" t="s">
        <v>43</v>
      </c>
      <c r="S3065" t="s">
        <v>1181</v>
      </c>
      <c r="T3065" t="s">
        <v>39</v>
      </c>
      <c r="U3065">
        <v>0.56000000000000005</v>
      </c>
      <c r="V3065" s="1">
        <v>40577</v>
      </c>
      <c r="W3065">
        <f t="shared" si="95"/>
        <v>2.6395999999999997</v>
      </c>
    </row>
    <row r="3066" spans="1:23" x14ac:dyDescent="0.2">
      <c r="A3066">
        <v>3065</v>
      </c>
      <c r="B3066">
        <v>21958</v>
      </c>
      <c r="C3066" s="1">
        <v>39969</v>
      </c>
      <c r="D3066" t="s">
        <v>30</v>
      </c>
      <c r="E3066">
        <v>14</v>
      </c>
      <c r="F3066">
        <v>4627.8050000000003</v>
      </c>
      <c r="G3066">
        <v>0.09</v>
      </c>
      <c r="H3066" t="s">
        <v>22</v>
      </c>
      <c r="I3066">
        <v>1092.94</v>
      </c>
      <c r="J3066">
        <v>363.25</v>
      </c>
      <c r="K3066">
        <v>19.989999999999998</v>
      </c>
      <c r="L3066" t="s">
        <v>1728</v>
      </c>
      <c r="M3066">
        <f t="shared" si="94"/>
        <v>13</v>
      </c>
      <c r="N3066" t="s">
        <v>1123</v>
      </c>
      <c r="O3066" t="s">
        <v>1123</v>
      </c>
      <c r="P3066" t="s">
        <v>33</v>
      </c>
      <c r="Q3066" t="s">
        <v>26</v>
      </c>
      <c r="R3066" t="s">
        <v>34</v>
      </c>
      <c r="S3066" t="s">
        <v>589</v>
      </c>
      <c r="T3066" t="s">
        <v>39</v>
      </c>
      <c r="U3066">
        <v>0.56999999999999995</v>
      </c>
      <c r="V3066" s="1">
        <v>39970</v>
      </c>
      <c r="W3066">
        <f t="shared" si="95"/>
        <v>457.69499999999999</v>
      </c>
    </row>
    <row r="3067" spans="1:23" x14ac:dyDescent="0.2">
      <c r="A3067">
        <v>3066</v>
      </c>
      <c r="B3067">
        <v>21985</v>
      </c>
      <c r="C3067" s="1">
        <v>40051</v>
      </c>
      <c r="D3067" t="s">
        <v>78</v>
      </c>
      <c r="E3067">
        <v>1</v>
      </c>
      <c r="F3067">
        <v>210.80309999999997</v>
      </c>
      <c r="G3067">
        <v>7.0000000000000007E-2</v>
      </c>
      <c r="H3067" t="s">
        <v>31</v>
      </c>
      <c r="I3067">
        <v>-132.74</v>
      </c>
      <c r="J3067">
        <v>226.67</v>
      </c>
      <c r="K3067">
        <v>28.16</v>
      </c>
      <c r="L3067" t="s">
        <v>2002</v>
      </c>
      <c r="M3067">
        <f t="shared" si="94"/>
        <v>10</v>
      </c>
      <c r="N3067" t="s">
        <v>1813</v>
      </c>
      <c r="O3067" t="s">
        <v>512</v>
      </c>
      <c r="P3067" t="s">
        <v>41</v>
      </c>
      <c r="Q3067" t="s">
        <v>49</v>
      </c>
      <c r="R3067" t="s">
        <v>112</v>
      </c>
      <c r="S3067" t="s">
        <v>215</v>
      </c>
      <c r="T3067" t="s">
        <v>36</v>
      </c>
      <c r="U3067">
        <v>0.59</v>
      </c>
      <c r="V3067" s="1">
        <v>40052</v>
      </c>
      <c r="W3067">
        <f t="shared" si="95"/>
        <v>15.866900000000001</v>
      </c>
    </row>
    <row r="3068" spans="1:23" x14ac:dyDescent="0.2">
      <c r="A3068">
        <v>3067</v>
      </c>
      <c r="B3068">
        <v>21985</v>
      </c>
      <c r="C3068" s="1">
        <v>40051</v>
      </c>
      <c r="D3068" t="s">
        <v>78</v>
      </c>
      <c r="E3068">
        <v>45</v>
      </c>
      <c r="F3068">
        <v>868.572</v>
      </c>
      <c r="G3068">
        <v>0.08</v>
      </c>
      <c r="H3068" t="s">
        <v>31</v>
      </c>
      <c r="I3068">
        <v>-2175.09</v>
      </c>
      <c r="J3068">
        <v>20.98</v>
      </c>
      <c r="K3068">
        <v>53.03</v>
      </c>
      <c r="L3068" t="s">
        <v>2002</v>
      </c>
      <c r="M3068">
        <f t="shared" si="94"/>
        <v>10</v>
      </c>
      <c r="N3068" t="s">
        <v>1813</v>
      </c>
      <c r="O3068" t="s">
        <v>512</v>
      </c>
      <c r="P3068" t="s">
        <v>41</v>
      </c>
      <c r="Q3068" t="s">
        <v>26</v>
      </c>
      <c r="R3068" t="s">
        <v>27</v>
      </c>
      <c r="S3068" t="s">
        <v>218</v>
      </c>
      <c r="T3068" t="s">
        <v>36</v>
      </c>
      <c r="U3068">
        <v>0.78</v>
      </c>
      <c r="V3068" s="1">
        <v>40053</v>
      </c>
      <c r="W3068">
        <f t="shared" si="95"/>
        <v>75.528000000000006</v>
      </c>
    </row>
    <row r="3069" spans="1:23" x14ac:dyDescent="0.2">
      <c r="A3069">
        <v>3068</v>
      </c>
      <c r="B3069">
        <v>21988</v>
      </c>
      <c r="C3069" s="1">
        <v>40265</v>
      </c>
      <c r="D3069" t="s">
        <v>63</v>
      </c>
      <c r="E3069">
        <v>4</v>
      </c>
      <c r="F3069">
        <v>1233.8063999999999</v>
      </c>
      <c r="G3069">
        <v>0.06</v>
      </c>
      <c r="H3069" t="s">
        <v>31</v>
      </c>
      <c r="I3069">
        <v>-431.45</v>
      </c>
      <c r="J3069">
        <v>328.14</v>
      </c>
      <c r="K3069">
        <v>91.05</v>
      </c>
      <c r="L3069" t="s">
        <v>2039</v>
      </c>
      <c r="M3069">
        <f t="shared" si="94"/>
        <v>13</v>
      </c>
      <c r="N3069" t="s">
        <v>2012</v>
      </c>
      <c r="O3069" t="s">
        <v>2012</v>
      </c>
      <c r="P3069" t="s">
        <v>41</v>
      </c>
      <c r="Q3069" t="s">
        <v>26</v>
      </c>
      <c r="R3069" t="s">
        <v>34</v>
      </c>
      <c r="S3069" t="s">
        <v>1175</v>
      </c>
      <c r="T3069" t="s">
        <v>36</v>
      </c>
      <c r="U3069">
        <v>0.56999999999999995</v>
      </c>
      <c r="V3069" s="1">
        <v>40267</v>
      </c>
      <c r="W3069">
        <f t="shared" si="95"/>
        <v>78.753599999999992</v>
      </c>
    </row>
    <row r="3070" spans="1:23" x14ac:dyDescent="0.2">
      <c r="A3070">
        <v>3069</v>
      </c>
      <c r="B3070">
        <v>21989</v>
      </c>
      <c r="C3070" s="1">
        <v>40584</v>
      </c>
      <c r="D3070" t="s">
        <v>21</v>
      </c>
      <c r="E3070">
        <v>9</v>
      </c>
      <c r="F3070">
        <v>105.3711</v>
      </c>
      <c r="G3070">
        <v>0.03</v>
      </c>
      <c r="H3070" t="s">
        <v>22</v>
      </c>
      <c r="I3070">
        <v>30.8</v>
      </c>
      <c r="J3070">
        <v>12.07</v>
      </c>
      <c r="K3070">
        <v>6.2</v>
      </c>
      <c r="L3070" t="s">
        <v>1385</v>
      </c>
      <c r="M3070">
        <f t="shared" si="94"/>
        <v>14</v>
      </c>
      <c r="N3070" t="s">
        <v>1123</v>
      </c>
      <c r="O3070" t="s">
        <v>1123</v>
      </c>
      <c r="P3070" t="s">
        <v>60</v>
      </c>
      <c r="Q3070" t="s">
        <v>49</v>
      </c>
      <c r="R3070" t="s">
        <v>50</v>
      </c>
      <c r="S3070" t="s">
        <v>1790</v>
      </c>
      <c r="T3070" t="s">
        <v>68</v>
      </c>
      <c r="U3070">
        <v>0.52</v>
      </c>
      <c r="V3070" s="1">
        <v>40584</v>
      </c>
      <c r="W3070">
        <f t="shared" si="95"/>
        <v>3.2588999999999997</v>
      </c>
    </row>
    <row r="3071" spans="1:23" x14ac:dyDescent="0.2">
      <c r="A3071">
        <v>3070</v>
      </c>
      <c r="B3071">
        <v>21989</v>
      </c>
      <c r="C3071" s="1">
        <v>40584</v>
      </c>
      <c r="D3071" t="s">
        <v>21</v>
      </c>
      <c r="E3071">
        <v>35</v>
      </c>
      <c r="F3071">
        <v>4233.2639999999992</v>
      </c>
      <c r="G3071">
        <v>0.04</v>
      </c>
      <c r="H3071" t="s">
        <v>22</v>
      </c>
      <c r="I3071">
        <v>1077.1289999999999</v>
      </c>
      <c r="J3071">
        <v>125.99</v>
      </c>
      <c r="K3071">
        <v>4.2</v>
      </c>
      <c r="L3071" t="s">
        <v>1385</v>
      </c>
      <c r="M3071">
        <f t="shared" si="94"/>
        <v>14</v>
      </c>
      <c r="N3071" t="s">
        <v>1123</v>
      </c>
      <c r="O3071" t="s">
        <v>1123</v>
      </c>
      <c r="P3071" t="s">
        <v>60</v>
      </c>
      <c r="Q3071" t="s">
        <v>42</v>
      </c>
      <c r="R3071" t="s">
        <v>43</v>
      </c>
      <c r="S3071" t="s">
        <v>1461</v>
      </c>
      <c r="T3071" t="s">
        <v>39</v>
      </c>
      <c r="U3071">
        <v>0.56999999999999995</v>
      </c>
      <c r="V3071" s="1">
        <v>40584</v>
      </c>
      <c r="W3071">
        <f t="shared" si="95"/>
        <v>176.386</v>
      </c>
    </row>
    <row r="3072" spans="1:23" x14ac:dyDescent="0.2">
      <c r="A3072">
        <v>3071</v>
      </c>
      <c r="B3072">
        <v>22020</v>
      </c>
      <c r="C3072" s="1">
        <v>40315</v>
      </c>
      <c r="D3072" t="s">
        <v>78</v>
      </c>
      <c r="E3072">
        <v>37</v>
      </c>
      <c r="F3072">
        <v>493.7724</v>
      </c>
      <c r="G3072">
        <v>0.01</v>
      </c>
      <c r="H3072" t="s">
        <v>22</v>
      </c>
      <c r="I3072">
        <v>10.18</v>
      </c>
      <c r="J3072">
        <v>13.48</v>
      </c>
      <c r="K3072">
        <v>4.51</v>
      </c>
      <c r="L3072" t="s">
        <v>1473</v>
      </c>
      <c r="M3072">
        <f t="shared" si="94"/>
        <v>13</v>
      </c>
      <c r="N3072" t="s">
        <v>1453</v>
      </c>
      <c r="O3072" t="s">
        <v>512</v>
      </c>
      <c r="P3072" t="s">
        <v>41</v>
      </c>
      <c r="Q3072" t="s">
        <v>26</v>
      </c>
      <c r="R3072" t="s">
        <v>27</v>
      </c>
      <c r="S3072" t="s">
        <v>101</v>
      </c>
      <c r="T3072" t="s">
        <v>39</v>
      </c>
      <c r="U3072">
        <v>0.59</v>
      </c>
      <c r="V3072" s="1">
        <v>40316</v>
      </c>
      <c r="W3072">
        <f t="shared" si="95"/>
        <v>4.9875999999999996</v>
      </c>
    </row>
    <row r="3073" spans="1:23" x14ac:dyDescent="0.2">
      <c r="A3073">
        <v>3072</v>
      </c>
      <c r="B3073">
        <v>22022</v>
      </c>
      <c r="C3073" s="1">
        <v>40271</v>
      </c>
      <c r="D3073" t="s">
        <v>78</v>
      </c>
      <c r="E3073">
        <v>1</v>
      </c>
      <c r="F3073">
        <v>1395.9021</v>
      </c>
      <c r="G3073">
        <v>7.0000000000000007E-2</v>
      </c>
      <c r="H3073" t="s">
        <v>31</v>
      </c>
      <c r="I3073">
        <v>-3461.1210000000001</v>
      </c>
      <c r="J3073">
        <v>1500.97</v>
      </c>
      <c r="K3073">
        <v>29.7</v>
      </c>
      <c r="L3073" t="s">
        <v>1090</v>
      </c>
      <c r="M3073">
        <f t="shared" si="94"/>
        <v>14</v>
      </c>
      <c r="N3073" t="s">
        <v>672</v>
      </c>
      <c r="O3073" t="s">
        <v>673</v>
      </c>
      <c r="P3073" t="s">
        <v>25</v>
      </c>
      <c r="Q3073" t="s">
        <v>42</v>
      </c>
      <c r="R3073" t="s">
        <v>210</v>
      </c>
      <c r="S3073" t="s">
        <v>316</v>
      </c>
      <c r="T3073" t="s">
        <v>36</v>
      </c>
      <c r="U3073">
        <v>0.56999999999999995</v>
      </c>
      <c r="V3073" s="1">
        <v>40272</v>
      </c>
      <c r="W3073">
        <f t="shared" si="95"/>
        <v>105.06790000000001</v>
      </c>
    </row>
    <row r="3074" spans="1:23" x14ac:dyDescent="0.2">
      <c r="A3074">
        <v>3073</v>
      </c>
      <c r="B3074">
        <v>22051</v>
      </c>
      <c r="C3074" s="1">
        <v>40907</v>
      </c>
      <c r="D3074" t="s">
        <v>45</v>
      </c>
      <c r="E3074">
        <v>39</v>
      </c>
      <c r="F3074">
        <v>192.27780000000001</v>
      </c>
      <c r="G3074">
        <v>0.01</v>
      </c>
      <c r="H3074" t="s">
        <v>22</v>
      </c>
      <c r="I3074">
        <v>-160.71</v>
      </c>
      <c r="J3074">
        <v>4.9800000000000004</v>
      </c>
      <c r="K3074">
        <v>7.44</v>
      </c>
      <c r="L3074" t="s">
        <v>1851</v>
      </c>
      <c r="M3074">
        <f t="shared" si="94"/>
        <v>13</v>
      </c>
      <c r="N3074" t="s">
        <v>672</v>
      </c>
      <c r="O3074" t="s">
        <v>673</v>
      </c>
      <c r="P3074" t="s">
        <v>41</v>
      </c>
      <c r="Q3074" t="s">
        <v>26</v>
      </c>
      <c r="R3074" t="s">
        <v>61</v>
      </c>
      <c r="S3074" t="s">
        <v>1159</v>
      </c>
      <c r="T3074" t="s">
        <v>39</v>
      </c>
      <c r="U3074">
        <v>0.36</v>
      </c>
      <c r="V3074" s="1">
        <v>40909</v>
      </c>
      <c r="W3074">
        <f t="shared" si="95"/>
        <v>1.9422000000000004</v>
      </c>
    </row>
    <row r="3075" spans="1:23" x14ac:dyDescent="0.2">
      <c r="A3075">
        <v>3074</v>
      </c>
      <c r="B3075">
        <v>22053</v>
      </c>
      <c r="C3075" s="1">
        <v>40411</v>
      </c>
      <c r="D3075" t="s">
        <v>78</v>
      </c>
      <c r="E3075">
        <v>32</v>
      </c>
      <c r="F3075">
        <v>546.91199999999992</v>
      </c>
      <c r="G3075">
        <v>0.1</v>
      </c>
      <c r="H3075" t="s">
        <v>22</v>
      </c>
      <c r="I3075">
        <v>112.965</v>
      </c>
      <c r="J3075">
        <v>18.989999999999998</v>
      </c>
      <c r="K3075">
        <v>5.23</v>
      </c>
      <c r="L3075" t="s">
        <v>1010</v>
      </c>
      <c r="M3075">
        <f t="shared" ref="M3075:M3138" si="96">LEN(L3075)</f>
        <v>10</v>
      </c>
      <c r="N3075" t="s">
        <v>974</v>
      </c>
      <c r="O3075" t="s">
        <v>512</v>
      </c>
      <c r="P3075" t="s">
        <v>41</v>
      </c>
      <c r="Q3075" t="s">
        <v>26</v>
      </c>
      <c r="R3075" t="s">
        <v>37</v>
      </c>
      <c r="S3075" t="s">
        <v>353</v>
      </c>
      <c r="T3075" t="s">
        <v>39</v>
      </c>
      <c r="U3075">
        <v>0.37</v>
      </c>
      <c r="V3075" s="1">
        <v>40413</v>
      </c>
      <c r="W3075">
        <f t="shared" ref="W3075:W3138" si="97">(J3075*E3075)*G3075</f>
        <v>60.768000000000001</v>
      </c>
    </row>
    <row r="3076" spans="1:23" x14ac:dyDescent="0.2">
      <c r="A3076">
        <v>3075</v>
      </c>
      <c r="B3076">
        <v>22054</v>
      </c>
      <c r="C3076" s="1">
        <v>40388</v>
      </c>
      <c r="D3076" t="s">
        <v>63</v>
      </c>
      <c r="E3076">
        <v>32</v>
      </c>
      <c r="F3076">
        <v>207.72480000000002</v>
      </c>
      <c r="G3076">
        <v>7.0000000000000007E-2</v>
      </c>
      <c r="H3076" t="s">
        <v>22</v>
      </c>
      <c r="I3076">
        <v>57.55</v>
      </c>
      <c r="J3076">
        <v>6.98</v>
      </c>
      <c r="K3076">
        <v>2.83</v>
      </c>
      <c r="L3076" t="s">
        <v>1245</v>
      </c>
      <c r="M3076">
        <f t="shared" si="96"/>
        <v>15</v>
      </c>
      <c r="N3076" t="s">
        <v>1123</v>
      </c>
      <c r="O3076" t="s">
        <v>1123</v>
      </c>
      <c r="P3076" t="s">
        <v>41</v>
      </c>
      <c r="Q3076" t="s">
        <v>49</v>
      </c>
      <c r="R3076" t="s">
        <v>50</v>
      </c>
      <c r="S3076" t="s">
        <v>926</v>
      </c>
      <c r="T3076" t="s">
        <v>52</v>
      </c>
      <c r="U3076">
        <v>0.37</v>
      </c>
      <c r="V3076" s="1">
        <v>40390</v>
      </c>
      <c r="W3076">
        <f t="shared" si="97"/>
        <v>15.635200000000003</v>
      </c>
    </row>
    <row r="3077" spans="1:23" x14ac:dyDescent="0.2">
      <c r="A3077">
        <v>3076</v>
      </c>
      <c r="B3077">
        <v>22055</v>
      </c>
      <c r="C3077" s="1">
        <v>41175</v>
      </c>
      <c r="D3077" t="s">
        <v>63</v>
      </c>
      <c r="E3077">
        <v>40</v>
      </c>
      <c r="F3077">
        <v>6117.24</v>
      </c>
      <c r="G3077">
        <v>0.05</v>
      </c>
      <c r="H3077" t="s">
        <v>31</v>
      </c>
      <c r="I3077">
        <v>632.98</v>
      </c>
      <c r="J3077">
        <v>160.97999999999999</v>
      </c>
      <c r="K3077">
        <v>30</v>
      </c>
      <c r="L3077" t="s">
        <v>1689</v>
      </c>
      <c r="M3077">
        <f t="shared" si="96"/>
        <v>16</v>
      </c>
      <c r="N3077" t="s">
        <v>1595</v>
      </c>
      <c r="O3077" t="s">
        <v>1595</v>
      </c>
      <c r="P3077" t="s">
        <v>41</v>
      </c>
      <c r="Q3077" t="s">
        <v>49</v>
      </c>
      <c r="R3077" t="s">
        <v>112</v>
      </c>
      <c r="S3077" t="s">
        <v>746</v>
      </c>
      <c r="T3077" t="s">
        <v>36</v>
      </c>
      <c r="U3077">
        <v>0.62</v>
      </c>
      <c r="V3077" s="1">
        <v>41177</v>
      </c>
      <c r="W3077">
        <f t="shared" si="97"/>
        <v>321.96000000000004</v>
      </c>
    </row>
    <row r="3078" spans="1:23" x14ac:dyDescent="0.2">
      <c r="A3078">
        <v>3077</v>
      </c>
      <c r="B3078">
        <v>22083</v>
      </c>
      <c r="C3078" s="1">
        <v>39861</v>
      </c>
      <c r="D3078" t="s">
        <v>78</v>
      </c>
      <c r="E3078">
        <v>2</v>
      </c>
      <c r="F3078">
        <v>11.475999999999999</v>
      </c>
      <c r="G3078">
        <v>0.05</v>
      </c>
      <c r="H3078" t="s">
        <v>56</v>
      </c>
      <c r="I3078">
        <v>-4.1399999999999997</v>
      </c>
      <c r="J3078">
        <v>6.04</v>
      </c>
      <c r="K3078">
        <v>2.14</v>
      </c>
      <c r="L3078" t="s">
        <v>2045</v>
      </c>
      <c r="M3078">
        <f t="shared" si="96"/>
        <v>12</v>
      </c>
      <c r="N3078" t="s">
        <v>2012</v>
      </c>
      <c r="O3078" t="s">
        <v>2012</v>
      </c>
      <c r="P3078" t="s">
        <v>41</v>
      </c>
      <c r="Q3078" t="s">
        <v>26</v>
      </c>
      <c r="R3078" t="s">
        <v>61</v>
      </c>
      <c r="S3078" t="s">
        <v>1824</v>
      </c>
      <c r="T3078" t="s">
        <v>68</v>
      </c>
      <c r="U3078">
        <v>0.38</v>
      </c>
      <c r="V3078" s="1">
        <v>39863</v>
      </c>
      <c r="W3078">
        <f t="shared" si="97"/>
        <v>0.60400000000000009</v>
      </c>
    </row>
    <row r="3079" spans="1:23" x14ac:dyDescent="0.2">
      <c r="A3079">
        <v>3078</v>
      </c>
      <c r="B3079">
        <v>22085</v>
      </c>
      <c r="C3079" s="1">
        <v>40977</v>
      </c>
      <c r="D3079" t="s">
        <v>21</v>
      </c>
      <c r="E3079">
        <v>41</v>
      </c>
      <c r="F3079">
        <v>239.11199999999999</v>
      </c>
      <c r="G3079">
        <v>0.1</v>
      </c>
      <c r="H3079" t="s">
        <v>22</v>
      </c>
      <c r="I3079">
        <v>-147.82</v>
      </c>
      <c r="J3079">
        <v>6.48</v>
      </c>
      <c r="K3079">
        <v>7.37</v>
      </c>
      <c r="L3079" t="s">
        <v>1869</v>
      </c>
      <c r="M3079">
        <f t="shared" si="96"/>
        <v>10</v>
      </c>
      <c r="N3079" t="s">
        <v>672</v>
      </c>
      <c r="O3079" t="s">
        <v>673</v>
      </c>
      <c r="P3079" t="s">
        <v>60</v>
      </c>
      <c r="Q3079" t="s">
        <v>26</v>
      </c>
      <c r="R3079" t="s">
        <v>61</v>
      </c>
      <c r="S3079" t="s">
        <v>859</v>
      </c>
      <c r="T3079" t="s">
        <v>39</v>
      </c>
      <c r="U3079">
        <v>0.37</v>
      </c>
      <c r="V3079" s="1">
        <v>40979</v>
      </c>
      <c r="W3079">
        <f t="shared" si="97"/>
        <v>26.568000000000001</v>
      </c>
    </row>
    <row r="3080" spans="1:23" x14ac:dyDescent="0.2">
      <c r="A3080">
        <v>3079</v>
      </c>
      <c r="B3080">
        <v>22085</v>
      </c>
      <c r="C3080" s="1">
        <v>40977</v>
      </c>
      <c r="D3080" t="s">
        <v>21</v>
      </c>
      <c r="E3080">
        <v>27</v>
      </c>
      <c r="F3080">
        <v>444.447</v>
      </c>
      <c r="G3080">
        <v>7.0000000000000007E-2</v>
      </c>
      <c r="H3080" t="s">
        <v>22</v>
      </c>
      <c r="I3080">
        <v>-88.02</v>
      </c>
      <c r="J3080">
        <v>17.7</v>
      </c>
      <c r="K3080">
        <v>9.4700000000000006</v>
      </c>
      <c r="L3080" t="s">
        <v>1869</v>
      </c>
      <c r="M3080">
        <f t="shared" si="96"/>
        <v>10</v>
      </c>
      <c r="N3080" t="s">
        <v>672</v>
      </c>
      <c r="O3080" t="s">
        <v>673</v>
      </c>
      <c r="P3080" t="s">
        <v>60</v>
      </c>
      <c r="Q3080" t="s">
        <v>26</v>
      </c>
      <c r="R3080" t="s">
        <v>27</v>
      </c>
      <c r="S3080" t="s">
        <v>1446</v>
      </c>
      <c r="T3080" t="s">
        <v>39</v>
      </c>
      <c r="U3080">
        <v>0.59</v>
      </c>
      <c r="V3080" s="1">
        <v>40977</v>
      </c>
      <c r="W3080">
        <f t="shared" si="97"/>
        <v>33.453000000000003</v>
      </c>
    </row>
    <row r="3081" spans="1:23" x14ac:dyDescent="0.2">
      <c r="A3081">
        <v>3080</v>
      </c>
      <c r="B3081">
        <v>22086</v>
      </c>
      <c r="C3081" s="1">
        <v>40892</v>
      </c>
      <c r="D3081" t="s">
        <v>63</v>
      </c>
      <c r="E3081">
        <v>21</v>
      </c>
      <c r="F3081">
        <v>1853.7540000000001</v>
      </c>
      <c r="G3081">
        <v>0.08</v>
      </c>
      <c r="H3081" t="s">
        <v>31</v>
      </c>
      <c r="I3081">
        <v>-862.44</v>
      </c>
      <c r="J3081">
        <v>95.95</v>
      </c>
      <c r="K3081">
        <v>74.349999999999994</v>
      </c>
      <c r="L3081" t="s">
        <v>1884</v>
      </c>
      <c r="M3081">
        <f t="shared" si="96"/>
        <v>12</v>
      </c>
      <c r="N3081" t="s">
        <v>672</v>
      </c>
      <c r="O3081" t="s">
        <v>673</v>
      </c>
      <c r="P3081" t="s">
        <v>25</v>
      </c>
      <c r="Q3081" t="s">
        <v>49</v>
      </c>
      <c r="R3081" t="s">
        <v>112</v>
      </c>
      <c r="S3081" t="s">
        <v>113</v>
      </c>
      <c r="T3081" t="s">
        <v>36</v>
      </c>
      <c r="U3081">
        <v>0.56999999999999995</v>
      </c>
      <c r="V3081" s="1">
        <v>40893</v>
      </c>
      <c r="W3081">
        <f t="shared" si="97"/>
        <v>161.196</v>
      </c>
    </row>
    <row r="3082" spans="1:23" x14ac:dyDescent="0.2">
      <c r="A3082">
        <v>3081</v>
      </c>
      <c r="B3082">
        <v>22115</v>
      </c>
      <c r="C3082" s="1">
        <v>40344</v>
      </c>
      <c r="D3082" t="s">
        <v>21</v>
      </c>
      <c r="E3082">
        <v>5</v>
      </c>
      <c r="F3082">
        <v>712.70500000000004</v>
      </c>
      <c r="G3082">
        <v>0.02</v>
      </c>
      <c r="H3082" t="s">
        <v>31</v>
      </c>
      <c r="I3082">
        <v>-283.94189999999998</v>
      </c>
      <c r="J3082">
        <v>145.44999999999999</v>
      </c>
      <c r="K3082">
        <v>17.850000000000001</v>
      </c>
      <c r="L3082" t="s">
        <v>1462</v>
      </c>
      <c r="M3082">
        <f t="shared" si="96"/>
        <v>12</v>
      </c>
      <c r="N3082" t="s">
        <v>974</v>
      </c>
      <c r="O3082" t="s">
        <v>512</v>
      </c>
      <c r="P3082" t="s">
        <v>33</v>
      </c>
      <c r="Q3082" t="s">
        <v>42</v>
      </c>
      <c r="R3082" t="s">
        <v>210</v>
      </c>
      <c r="S3082" t="s">
        <v>234</v>
      </c>
      <c r="T3082" t="s">
        <v>36</v>
      </c>
      <c r="U3082">
        <v>0.56000000000000005</v>
      </c>
      <c r="V3082" s="1">
        <v>40344</v>
      </c>
      <c r="W3082">
        <f t="shared" si="97"/>
        <v>14.545</v>
      </c>
    </row>
    <row r="3083" spans="1:23" x14ac:dyDescent="0.2">
      <c r="A3083">
        <v>3082</v>
      </c>
      <c r="B3083">
        <v>22117</v>
      </c>
      <c r="C3083" s="1">
        <v>40402</v>
      </c>
      <c r="D3083" t="s">
        <v>78</v>
      </c>
      <c r="E3083">
        <v>16</v>
      </c>
      <c r="F3083">
        <v>550.02879999999993</v>
      </c>
      <c r="G3083">
        <v>0.03</v>
      </c>
      <c r="H3083" t="s">
        <v>56</v>
      </c>
      <c r="I3083">
        <v>175.16</v>
      </c>
      <c r="J3083">
        <v>35.44</v>
      </c>
      <c r="K3083">
        <v>7.5</v>
      </c>
      <c r="L3083" t="s">
        <v>1913</v>
      </c>
      <c r="M3083">
        <f t="shared" si="96"/>
        <v>11</v>
      </c>
      <c r="N3083" t="s">
        <v>1905</v>
      </c>
      <c r="O3083" t="s">
        <v>673</v>
      </c>
      <c r="P3083" t="s">
        <v>60</v>
      </c>
      <c r="Q3083" t="s">
        <v>26</v>
      </c>
      <c r="R3083" t="s">
        <v>61</v>
      </c>
      <c r="S3083" t="s">
        <v>225</v>
      </c>
      <c r="T3083" t="s">
        <v>39</v>
      </c>
      <c r="U3083">
        <v>0.38</v>
      </c>
      <c r="V3083" s="1">
        <v>40403</v>
      </c>
      <c r="W3083">
        <f t="shared" si="97"/>
        <v>17.011199999999999</v>
      </c>
    </row>
    <row r="3084" spans="1:23" x14ac:dyDescent="0.2">
      <c r="A3084">
        <v>3083</v>
      </c>
      <c r="B3084">
        <v>22117</v>
      </c>
      <c r="C3084" s="1">
        <v>40402</v>
      </c>
      <c r="D3084" t="s">
        <v>78</v>
      </c>
      <c r="E3084">
        <v>5</v>
      </c>
      <c r="F3084">
        <v>14.759999999999998</v>
      </c>
      <c r="G3084">
        <v>0.1</v>
      </c>
      <c r="H3084" t="s">
        <v>22</v>
      </c>
      <c r="I3084">
        <v>-16.420000000000002</v>
      </c>
      <c r="J3084">
        <v>3.28</v>
      </c>
      <c r="K3084">
        <v>3.97</v>
      </c>
      <c r="L3084" t="s">
        <v>1913</v>
      </c>
      <c r="M3084">
        <f t="shared" si="96"/>
        <v>11</v>
      </c>
      <c r="N3084" t="s">
        <v>1905</v>
      </c>
      <c r="O3084" t="s">
        <v>673</v>
      </c>
      <c r="P3084" t="s">
        <v>60</v>
      </c>
      <c r="Q3084" t="s">
        <v>26</v>
      </c>
      <c r="R3084" t="s">
        <v>95</v>
      </c>
      <c r="S3084" t="s">
        <v>570</v>
      </c>
      <c r="T3084" t="s">
        <v>68</v>
      </c>
      <c r="U3084">
        <v>0.56000000000000005</v>
      </c>
      <c r="V3084" s="1">
        <v>40405</v>
      </c>
      <c r="W3084">
        <f t="shared" si="97"/>
        <v>1.64</v>
      </c>
    </row>
    <row r="3085" spans="1:23" x14ac:dyDescent="0.2">
      <c r="A3085">
        <v>3084</v>
      </c>
      <c r="B3085">
        <v>22118</v>
      </c>
      <c r="C3085" s="1">
        <v>39831</v>
      </c>
      <c r="D3085" t="s">
        <v>30</v>
      </c>
      <c r="E3085">
        <v>50</v>
      </c>
      <c r="F3085">
        <v>2759.75</v>
      </c>
      <c r="G3085">
        <v>0.05</v>
      </c>
      <c r="H3085" t="s">
        <v>22</v>
      </c>
      <c r="I3085">
        <v>1315.749</v>
      </c>
      <c r="J3085">
        <v>58.1</v>
      </c>
      <c r="K3085">
        <v>1.49</v>
      </c>
      <c r="L3085" t="s">
        <v>1460</v>
      </c>
      <c r="M3085">
        <f t="shared" si="96"/>
        <v>14</v>
      </c>
      <c r="N3085" t="s">
        <v>672</v>
      </c>
      <c r="O3085" t="s">
        <v>673</v>
      </c>
      <c r="P3085" t="s">
        <v>41</v>
      </c>
      <c r="Q3085" t="s">
        <v>26</v>
      </c>
      <c r="R3085" t="s">
        <v>37</v>
      </c>
      <c r="S3085" t="s">
        <v>142</v>
      </c>
      <c r="T3085" t="s">
        <v>39</v>
      </c>
      <c r="U3085">
        <v>0.38</v>
      </c>
      <c r="V3085" s="1">
        <v>39831</v>
      </c>
      <c r="W3085">
        <f t="shared" si="97"/>
        <v>145.25</v>
      </c>
    </row>
    <row r="3086" spans="1:23" x14ac:dyDescent="0.2">
      <c r="A3086">
        <v>3085</v>
      </c>
      <c r="B3086">
        <v>22119</v>
      </c>
      <c r="C3086" s="1">
        <v>40018</v>
      </c>
      <c r="D3086" t="s">
        <v>21</v>
      </c>
      <c r="E3086">
        <v>20</v>
      </c>
      <c r="F3086">
        <v>919.39800000000002</v>
      </c>
      <c r="G3086">
        <v>7.0000000000000007E-2</v>
      </c>
      <c r="H3086" t="s">
        <v>22</v>
      </c>
      <c r="I3086">
        <v>-122.77</v>
      </c>
      <c r="J3086">
        <v>49.43</v>
      </c>
      <c r="K3086">
        <v>19.989999999999998</v>
      </c>
      <c r="L3086" t="s">
        <v>819</v>
      </c>
      <c r="M3086">
        <f t="shared" si="96"/>
        <v>18</v>
      </c>
      <c r="N3086" t="s">
        <v>703</v>
      </c>
      <c r="O3086" t="s">
        <v>704</v>
      </c>
      <c r="P3086" t="s">
        <v>41</v>
      </c>
      <c r="Q3086" t="s">
        <v>26</v>
      </c>
      <c r="R3086" t="s">
        <v>34</v>
      </c>
      <c r="S3086" t="s">
        <v>820</v>
      </c>
      <c r="T3086" t="s">
        <v>39</v>
      </c>
      <c r="U3086">
        <v>0.56999999999999995</v>
      </c>
      <c r="V3086" s="1">
        <v>40023</v>
      </c>
      <c r="W3086">
        <f t="shared" si="97"/>
        <v>69.202000000000012</v>
      </c>
    </row>
    <row r="3087" spans="1:23" x14ac:dyDescent="0.2">
      <c r="A3087">
        <v>3086</v>
      </c>
      <c r="B3087">
        <v>22147</v>
      </c>
      <c r="C3087" s="1">
        <v>39829</v>
      </c>
      <c r="D3087" t="s">
        <v>21</v>
      </c>
      <c r="E3087">
        <v>37</v>
      </c>
      <c r="F3087">
        <v>807.01440000000002</v>
      </c>
      <c r="G3087">
        <v>0.04</v>
      </c>
      <c r="H3087" t="s">
        <v>22</v>
      </c>
      <c r="I3087">
        <v>175.07</v>
      </c>
      <c r="J3087">
        <v>22.72</v>
      </c>
      <c r="K3087">
        <v>8.99</v>
      </c>
      <c r="L3087" t="s">
        <v>1986</v>
      </c>
      <c r="M3087">
        <f t="shared" si="96"/>
        <v>18</v>
      </c>
      <c r="N3087" t="s">
        <v>1905</v>
      </c>
      <c r="O3087" t="s">
        <v>673</v>
      </c>
      <c r="P3087" t="s">
        <v>41</v>
      </c>
      <c r="Q3087" t="s">
        <v>49</v>
      </c>
      <c r="R3087" t="s">
        <v>50</v>
      </c>
      <c r="S3087" t="s">
        <v>315</v>
      </c>
      <c r="T3087" t="s">
        <v>52</v>
      </c>
      <c r="U3087">
        <v>0.44</v>
      </c>
      <c r="V3087" s="1">
        <v>39833</v>
      </c>
      <c r="W3087">
        <f t="shared" si="97"/>
        <v>33.625599999999999</v>
      </c>
    </row>
    <row r="3088" spans="1:23" x14ac:dyDescent="0.2">
      <c r="A3088">
        <v>3087</v>
      </c>
      <c r="B3088">
        <v>22149</v>
      </c>
      <c r="C3088" s="1">
        <v>40809</v>
      </c>
      <c r="D3088" t="s">
        <v>21</v>
      </c>
      <c r="E3088">
        <v>47</v>
      </c>
      <c r="F3088">
        <v>186.2046</v>
      </c>
      <c r="G3088">
        <v>7.0000000000000007E-2</v>
      </c>
      <c r="H3088" t="s">
        <v>22</v>
      </c>
      <c r="I3088">
        <v>38.11</v>
      </c>
      <c r="J3088">
        <v>4.26</v>
      </c>
      <c r="K3088">
        <v>1.2</v>
      </c>
      <c r="L3088" t="s">
        <v>1469</v>
      </c>
      <c r="M3088">
        <f t="shared" si="96"/>
        <v>13</v>
      </c>
      <c r="N3088" t="s">
        <v>1453</v>
      </c>
      <c r="O3088" t="s">
        <v>512</v>
      </c>
      <c r="P3088" t="s">
        <v>25</v>
      </c>
      <c r="Q3088" t="s">
        <v>26</v>
      </c>
      <c r="R3088" t="s">
        <v>95</v>
      </c>
      <c r="S3088" t="s">
        <v>865</v>
      </c>
      <c r="T3088" t="s">
        <v>68</v>
      </c>
      <c r="U3088">
        <v>0.44</v>
      </c>
      <c r="V3088" s="1">
        <v>40811</v>
      </c>
      <c r="W3088">
        <f t="shared" si="97"/>
        <v>14.015400000000001</v>
      </c>
    </row>
    <row r="3089" spans="1:23" x14ac:dyDescent="0.2">
      <c r="A3089">
        <v>3088</v>
      </c>
      <c r="B3089">
        <v>22149</v>
      </c>
      <c r="C3089" s="1">
        <v>40809</v>
      </c>
      <c r="D3089" t="s">
        <v>21</v>
      </c>
      <c r="E3089">
        <v>17</v>
      </c>
      <c r="F3089">
        <v>44.553600000000003</v>
      </c>
      <c r="G3089">
        <v>0.09</v>
      </c>
      <c r="H3089" t="s">
        <v>22</v>
      </c>
      <c r="I3089">
        <v>-1.62</v>
      </c>
      <c r="J3089">
        <v>2.88</v>
      </c>
      <c r="K3089">
        <v>1.01</v>
      </c>
      <c r="L3089" t="s">
        <v>1469</v>
      </c>
      <c r="M3089">
        <f t="shared" si="96"/>
        <v>13</v>
      </c>
      <c r="N3089" t="s">
        <v>974</v>
      </c>
      <c r="O3089" t="s">
        <v>512</v>
      </c>
      <c r="P3089" t="s">
        <v>25</v>
      </c>
      <c r="Q3089" t="s">
        <v>26</v>
      </c>
      <c r="R3089" t="s">
        <v>95</v>
      </c>
      <c r="S3089" t="s">
        <v>736</v>
      </c>
      <c r="T3089" t="s">
        <v>68</v>
      </c>
      <c r="U3089">
        <v>0.55000000000000004</v>
      </c>
      <c r="V3089" s="1">
        <v>40814</v>
      </c>
      <c r="W3089">
        <f t="shared" si="97"/>
        <v>4.4063999999999997</v>
      </c>
    </row>
    <row r="3090" spans="1:23" x14ac:dyDescent="0.2">
      <c r="A3090">
        <v>3089</v>
      </c>
      <c r="B3090">
        <v>22151</v>
      </c>
      <c r="C3090" s="1">
        <v>40390</v>
      </c>
      <c r="D3090" t="s">
        <v>30</v>
      </c>
      <c r="E3090">
        <v>49</v>
      </c>
      <c r="F3090">
        <v>425.565</v>
      </c>
      <c r="G3090">
        <v>0.1</v>
      </c>
      <c r="H3090" t="s">
        <v>22</v>
      </c>
      <c r="I3090">
        <v>-79.72</v>
      </c>
      <c r="J3090">
        <v>9.65</v>
      </c>
      <c r="K3090">
        <v>6.22</v>
      </c>
      <c r="L3090" t="s">
        <v>135</v>
      </c>
      <c r="M3090">
        <f t="shared" si="96"/>
        <v>13</v>
      </c>
      <c r="N3090" t="s">
        <v>173</v>
      </c>
      <c r="O3090" t="s">
        <v>173</v>
      </c>
      <c r="P3090" t="s">
        <v>41</v>
      </c>
      <c r="Q3090" t="s">
        <v>49</v>
      </c>
      <c r="R3090" t="s">
        <v>50</v>
      </c>
      <c r="S3090" t="s">
        <v>138</v>
      </c>
      <c r="T3090" t="s">
        <v>39</v>
      </c>
      <c r="U3090">
        <v>0.55000000000000004</v>
      </c>
      <c r="V3090" s="1">
        <v>40390</v>
      </c>
      <c r="W3090">
        <f t="shared" si="97"/>
        <v>47.285000000000004</v>
      </c>
    </row>
    <row r="3091" spans="1:23" x14ac:dyDescent="0.2">
      <c r="A3091">
        <v>3090</v>
      </c>
      <c r="B3091">
        <v>22151</v>
      </c>
      <c r="C3091" s="1">
        <v>40390</v>
      </c>
      <c r="D3091" t="s">
        <v>30</v>
      </c>
      <c r="E3091">
        <v>20</v>
      </c>
      <c r="F3091">
        <v>478.46400000000006</v>
      </c>
      <c r="G3091">
        <v>0.04</v>
      </c>
      <c r="H3091" t="s">
        <v>22</v>
      </c>
      <c r="I3091">
        <v>9.8175000000000008</v>
      </c>
      <c r="J3091">
        <v>24.92</v>
      </c>
      <c r="K3091">
        <v>12.98</v>
      </c>
      <c r="L3091" t="s">
        <v>135</v>
      </c>
      <c r="M3091">
        <f t="shared" si="96"/>
        <v>13</v>
      </c>
      <c r="N3091" t="s">
        <v>1123</v>
      </c>
      <c r="O3091" t="s">
        <v>1123</v>
      </c>
      <c r="P3091" t="s">
        <v>41</v>
      </c>
      <c r="Q3091" t="s">
        <v>26</v>
      </c>
      <c r="R3091" t="s">
        <v>37</v>
      </c>
      <c r="S3091" t="s">
        <v>319</v>
      </c>
      <c r="T3091" t="s">
        <v>39</v>
      </c>
      <c r="U3091">
        <v>0.39</v>
      </c>
      <c r="V3091" s="1">
        <v>40391</v>
      </c>
      <c r="W3091">
        <f t="shared" si="97"/>
        <v>19.936000000000003</v>
      </c>
    </row>
    <row r="3092" spans="1:23" x14ac:dyDescent="0.2">
      <c r="A3092">
        <v>3091</v>
      </c>
      <c r="B3092">
        <v>22181</v>
      </c>
      <c r="C3092" s="1">
        <v>40823</v>
      </c>
      <c r="D3092" t="s">
        <v>21</v>
      </c>
      <c r="E3092">
        <v>41</v>
      </c>
      <c r="F3092">
        <v>241.80160000000001</v>
      </c>
      <c r="G3092">
        <v>0.03</v>
      </c>
      <c r="H3092" t="s">
        <v>22</v>
      </c>
      <c r="I3092">
        <v>84.1</v>
      </c>
      <c r="J3092">
        <v>6.08</v>
      </c>
      <c r="K3092">
        <v>1.82</v>
      </c>
      <c r="L3092" t="s">
        <v>1257</v>
      </c>
      <c r="M3092">
        <f t="shared" si="96"/>
        <v>10</v>
      </c>
      <c r="N3092" t="s">
        <v>1123</v>
      </c>
      <c r="O3092" t="s">
        <v>1123</v>
      </c>
      <c r="P3092" t="s">
        <v>41</v>
      </c>
      <c r="Q3092" t="s">
        <v>26</v>
      </c>
      <c r="R3092" t="s">
        <v>66</v>
      </c>
      <c r="S3092" t="s">
        <v>1331</v>
      </c>
      <c r="T3092" t="s">
        <v>68</v>
      </c>
      <c r="U3092">
        <v>0.35</v>
      </c>
      <c r="V3092" s="1">
        <v>40832</v>
      </c>
      <c r="W3092">
        <f t="shared" si="97"/>
        <v>7.4783999999999997</v>
      </c>
    </row>
    <row r="3093" spans="1:23" x14ac:dyDescent="0.2">
      <c r="A3093">
        <v>3092</v>
      </c>
      <c r="B3093">
        <v>22182</v>
      </c>
      <c r="C3093" s="1">
        <v>41157</v>
      </c>
      <c r="D3093" t="s">
        <v>63</v>
      </c>
      <c r="E3093">
        <v>4</v>
      </c>
      <c r="F3093">
        <v>45.609200000000001</v>
      </c>
      <c r="G3093">
        <v>0.09</v>
      </c>
      <c r="H3093" t="s">
        <v>22</v>
      </c>
      <c r="I3093">
        <v>-19.343</v>
      </c>
      <c r="J3093">
        <v>12.53</v>
      </c>
      <c r="K3093">
        <v>7.17</v>
      </c>
      <c r="L3093" t="s">
        <v>1337</v>
      </c>
      <c r="M3093">
        <f t="shared" si="96"/>
        <v>15</v>
      </c>
      <c r="N3093" t="s">
        <v>1905</v>
      </c>
      <c r="O3093" t="s">
        <v>673</v>
      </c>
      <c r="P3093" t="s">
        <v>25</v>
      </c>
      <c r="Q3093" t="s">
        <v>26</v>
      </c>
      <c r="R3093" t="s">
        <v>37</v>
      </c>
      <c r="S3093" t="s">
        <v>1414</v>
      </c>
      <c r="T3093" t="s">
        <v>39</v>
      </c>
      <c r="U3093">
        <v>0.38</v>
      </c>
      <c r="V3093" s="1">
        <v>41158</v>
      </c>
      <c r="W3093">
        <f t="shared" si="97"/>
        <v>4.5107999999999997</v>
      </c>
    </row>
    <row r="3094" spans="1:23" x14ac:dyDescent="0.2">
      <c r="A3094">
        <v>3093</v>
      </c>
      <c r="B3094">
        <v>22182</v>
      </c>
      <c r="C3094" s="1">
        <v>41157</v>
      </c>
      <c r="D3094" t="s">
        <v>63</v>
      </c>
      <c r="E3094">
        <v>9</v>
      </c>
      <c r="F3094">
        <v>169.0308</v>
      </c>
      <c r="G3094">
        <v>0.06</v>
      </c>
      <c r="H3094" t="s">
        <v>22</v>
      </c>
      <c r="I3094">
        <v>-63.48</v>
      </c>
      <c r="J3094">
        <v>19.98</v>
      </c>
      <c r="K3094">
        <v>4</v>
      </c>
      <c r="L3094" t="s">
        <v>1337</v>
      </c>
      <c r="M3094">
        <f t="shared" si="96"/>
        <v>15</v>
      </c>
      <c r="N3094" t="s">
        <v>1905</v>
      </c>
      <c r="O3094" t="s">
        <v>673</v>
      </c>
      <c r="P3094" t="s">
        <v>25</v>
      </c>
      <c r="Q3094" t="s">
        <v>42</v>
      </c>
      <c r="R3094" t="s">
        <v>70</v>
      </c>
      <c r="S3094" t="s">
        <v>655</v>
      </c>
      <c r="T3094" t="s">
        <v>39</v>
      </c>
      <c r="U3094">
        <v>0.68</v>
      </c>
      <c r="V3094" s="1">
        <v>41160</v>
      </c>
      <c r="W3094">
        <f t="shared" si="97"/>
        <v>10.789199999999999</v>
      </c>
    </row>
    <row r="3095" spans="1:23" x14ac:dyDescent="0.2">
      <c r="A3095">
        <v>3094</v>
      </c>
      <c r="B3095">
        <v>22182</v>
      </c>
      <c r="C3095" s="1">
        <v>41157</v>
      </c>
      <c r="D3095" t="s">
        <v>63</v>
      </c>
      <c r="E3095">
        <v>48</v>
      </c>
      <c r="F3095">
        <v>2155.1712000000002</v>
      </c>
      <c r="G3095">
        <v>0.09</v>
      </c>
      <c r="H3095" t="s">
        <v>56</v>
      </c>
      <c r="I3095">
        <v>528.11</v>
      </c>
      <c r="J3095">
        <v>49.34</v>
      </c>
      <c r="K3095">
        <v>10.25</v>
      </c>
      <c r="L3095" t="s">
        <v>1337</v>
      </c>
      <c r="M3095">
        <f t="shared" si="96"/>
        <v>15</v>
      </c>
      <c r="N3095" t="s">
        <v>1905</v>
      </c>
      <c r="O3095" t="s">
        <v>673</v>
      </c>
      <c r="P3095" t="s">
        <v>25</v>
      </c>
      <c r="Q3095" t="s">
        <v>49</v>
      </c>
      <c r="R3095" t="s">
        <v>50</v>
      </c>
      <c r="S3095" t="s">
        <v>1279</v>
      </c>
      <c r="T3095" t="s">
        <v>29</v>
      </c>
      <c r="U3095">
        <v>0.56999999999999995</v>
      </c>
      <c r="V3095" s="1">
        <v>41159</v>
      </c>
      <c r="W3095">
        <f t="shared" si="97"/>
        <v>213.14879999999999</v>
      </c>
    </row>
    <row r="3096" spans="1:23" x14ac:dyDescent="0.2">
      <c r="A3096">
        <v>3095</v>
      </c>
      <c r="B3096">
        <v>22183</v>
      </c>
      <c r="C3096" s="1">
        <v>41022</v>
      </c>
      <c r="D3096" t="s">
        <v>63</v>
      </c>
      <c r="E3096">
        <v>30</v>
      </c>
      <c r="F3096">
        <v>164.68799999999999</v>
      </c>
      <c r="G3096">
        <v>0.06</v>
      </c>
      <c r="H3096" t="s">
        <v>22</v>
      </c>
      <c r="I3096">
        <v>68.959999999999994</v>
      </c>
      <c r="J3096">
        <v>5.84</v>
      </c>
      <c r="K3096">
        <v>1</v>
      </c>
      <c r="L3096" t="s">
        <v>1637</v>
      </c>
      <c r="M3096">
        <f t="shared" si="96"/>
        <v>16</v>
      </c>
      <c r="N3096" t="s">
        <v>1595</v>
      </c>
      <c r="O3096" t="s">
        <v>1595</v>
      </c>
      <c r="P3096" t="s">
        <v>41</v>
      </c>
      <c r="Q3096" t="s">
        <v>26</v>
      </c>
      <c r="R3096" t="s">
        <v>95</v>
      </c>
      <c r="S3096" t="s">
        <v>1144</v>
      </c>
      <c r="T3096" t="s">
        <v>68</v>
      </c>
      <c r="U3096">
        <v>0.38</v>
      </c>
      <c r="V3096" s="1">
        <v>41023</v>
      </c>
      <c r="W3096">
        <f t="shared" si="97"/>
        <v>10.511999999999999</v>
      </c>
    </row>
    <row r="3097" spans="1:23" x14ac:dyDescent="0.2">
      <c r="A3097">
        <v>3096</v>
      </c>
      <c r="B3097">
        <v>22208</v>
      </c>
      <c r="C3097" s="1">
        <v>40099</v>
      </c>
      <c r="D3097" t="s">
        <v>30</v>
      </c>
      <c r="E3097">
        <v>37</v>
      </c>
      <c r="F3097">
        <v>1134.4310999999998</v>
      </c>
      <c r="G3097">
        <v>0.01</v>
      </c>
      <c r="H3097" t="s">
        <v>22</v>
      </c>
      <c r="I3097">
        <v>18.59</v>
      </c>
      <c r="J3097">
        <v>30.97</v>
      </c>
      <c r="K3097">
        <v>4</v>
      </c>
      <c r="L3097" t="s">
        <v>1417</v>
      </c>
      <c r="M3097">
        <f t="shared" si="96"/>
        <v>16</v>
      </c>
      <c r="N3097" t="s">
        <v>1123</v>
      </c>
      <c r="O3097" t="s">
        <v>1123</v>
      </c>
      <c r="P3097" t="s">
        <v>60</v>
      </c>
      <c r="Q3097" t="s">
        <v>42</v>
      </c>
      <c r="R3097" t="s">
        <v>70</v>
      </c>
      <c r="S3097" t="s">
        <v>942</v>
      </c>
      <c r="T3097" t="s">
        <v>39</v>
      </c>
      <c r="U3097">
        <v>0.74</v>
      </c>
      <c r="V3097" s="1">
        <v>40101</v>
      </c>
      <c r="W3097">
        <f t="shared" si="97"/>
        <v>11.458899999999998</v>
      </c>
    </row>
    <row r="3098" spans="1:23" x14ac:dyDescent="0.2">
      <c r="A3098">
        <v>3097</v>
      </c>
      <c r="B3098">
        <v>22208</v>
      </c>
      <c r="C3098" s="1">
        <v>40099</v>
      </c>
      <c r="D3098" t="s">
        <v>30</v>
      </c>
      <c r="E3098">
        <v>50</v>
      </c>
      <c r="F3098">
        <v>5795.54</v>
      </c>
      <c r="G3098">
        <v>0.08</v>
      </c>
      <c r="H3098" t="s">
        <v>22</v>
      </c>
      <c r="I3098">
        <v>1379.7629999999999</v>
      </c>
      <c r="J3098">
        <v>125.99</v>
      </c>
      <c r="K3098">
        <v>7.69</v>
      </c>
      <c r="L3098" t="s">
        <v>1417</v>
      </c>
      <c r="M3098">
        <f t="shared" si="96"/>
        <v>16</v>
      </c>
      <c r="N3098" t="s">
        <v>1123</v>
      </c>
      <c r="O3098" t="s">
        <v>1123</v>
      </c>
      <c r="P3098" t="s">
        <v>60</v>
      </c>
      <c r="Q3098" t="s">
        <v>42</v>
      </c>
      <c r="R3098" t="s">
        <v>43</v>
      </c>
      <c r="S3098" t="s">
        <v>129</v>
      </c>
      <c r="T3098" t="s">
        <v>39</v>
      </c>
      <c r="U3098">
        <v>0.57999999999999996</v>
      </c>
      <c r="V3098" s="1">
        <v>40101</v>
      </c>
      <c r="W3098">
        <f t="shared" si="97"/>
        <v>503.96000000000004</v>
      </c>
    </row>
    <row r="3099" spans="1:23" x14ac:dyDescent="0.2">
      <c r="A3099">
        <v>3098</v>
      </c>
      <c r="B3099">
        <v>22210</v>
      </c>
      <c r="C3099" s="1">
        <v>40805</v>
      </c>
      <c r="D3099" t="s">
        <v>78</v>
      </c>
      <c r="E3099">
        <v>37</v>
      </c>
      <c r="F3099">
        <v>970.36200000000008</v>
      </c>
      <c r="G3099">
        <v>0.1</v>
      </c>
      <c r="H3099" t="s">
        <v>22</v>
      </c>
      <c r="I3099">
        <v>385.63</v>
      </c>
      <c r="J3099">
        <v>29.14</v>
      </c>
      <c r="K3099">
        <v>4.8600000000000003</v>
      </c>
      <c r="L3099" t="s">
        <v>1879</v>
      </c>
      <c r="M3099">
        <f t="shared" si="96"/>
        <v>13</v>
      </c>
      <c r="N3099" t="s">
        <v>1813</v>
      </c>
      <c r="O3099" t="s">
        <v>512</v>
      </c>
      <c r="P3099" t="s">
        <v>41</v>
      </c>
      <c r="Q3099" t="s">
        <v>26</v>
      </c>
      <c r="R3099" t="s">
        <v>61</v>
      </c>
      <c r="S3099" t="s">
        <v>397</v>
      </c>
      <c r="T3099" t="s">
        <v>68</v>
      </c>
      <c r="U3099">
        <v>0.38</v>
      </c>
      <c r="V3099" s="1">
        <v>40807</v>
      </c>
      <c r="W3099">
        <f t="shared" si="97"/>
        <v>107.81800000000001</v>
      </c>
    </row>
    <row r="3100" spans="1:23" x14ac:dyDescent="0.2">
      <c r="A3100">
        <v>3099</v>
      </c>
      <c r="B3100">
        <v>22211</v>
      </c>
      <c r="C3100" s="1">
        <v>40819</v>
      </c>
      <c r="D3100" t="s">
        <v>45</v>
      </c>
      <c r="E3100">
        <v>30</v>
      </c>
      <c r="F3100">
        <v>855.048</v>
      </c>
      <c r="G3100">
        <v>0.08</v>
      </c>
      <c r="H3100" t="s">
        <v>22</v>
      </c>
      <c r="I3100">
        <v>-89.98</v>
      </c>
      <c r="J3100">
        <v>30.98</v>
      </c>
      <c r="K3100">
        <v>19.989999999999998</v>
      </c>
      <c r="L3100" t="s">
        <v>1904</v>
      </c>
      <c r="M3100">
        <f t="shared" si="96"/>
        <v>12</v>
      </c>
      <c r="N3100" t="s">
        <v>1905</v>
      </c>
      <c r="O3100" t="s">
        <v>673</v>
      </c>
      <c r="P3100" t="s">
        <v>33</v>
      </c>
      <c r="Q3100" t="s">
        <v>26</v>
      </c>
      <c r="R3100" t="s">
        <v>61</v>
      </c>
      <c r="S3100" t="s">
        <v>1918</v>
      </c>
      <c r="T3100" t="s">
        <v>39</v>
      </c>
      <c r="U3100">
        <v>0.4</v>
      </c>
      <c r="V3100" s="1">
        <v>40821</v>
      </c>
      <c r="W3100">
        <f t="shared" si="97"/>
        <v>74.352000000000004</v>
      </c>
    </row>
    <row r="3101" spans="1:23" x14ac:dyDescent="0.2">
      <c r="A3101">
        <v>3100</v>
      </c>
      <c r="B3101">
        <v>22211</v>
      </c>
      <c r="C3101" s="1">
        <v>40819</v>
      </c>
      <c r="D3101" t="s">
        <v>45</v>
      </c>
      <c r="E3101">
        <v>47</v>
      </c>
      <c r="F3101">
        <v>17678.11</v>
      </c>
      <c r="G3101">
        <v>0</v>
      </c>
      <c r="H3101" t="s">
        <v>31</v>
      </c>
      <c r="I3101">
        <v>634.76</v>
      </c>
      <c r="J3101">
        <v>376.13</v>
      </c>
      <c r="K3101">
        <v>85.63</v>
      </c>
      <c r="L3101" t="s">
        <v>1904</v>
      </c>
      <c r="M3101">
        <f t="shared" si="96"/>
        <v>12</v>
      </c>
      <c r="N3101" t="s">
        <v>1905</v>
      </c>
      <c r="O3101" t="s">
        <v>673</v>
      </c>
      <c r="P3101" t="s">
        <v>33</v>
      </c>
      <c r="Q3101" t="s">
        <v>49</v>
      </c>
      <c r="R3101" t="s">
        <v>83</v>
      </c>
      <c r="S3101" t="s">
        <v>725</v>
      </c>
      <c r="T3101" t="s">
        <v>82</v>
      </c>
      <c r="U3101">
        <v>0.74</v>
      </c>
      <c r="V3101" s="1">
        <v>40820</v>
      </c>
      <c r="W3101">
        <f t="shared" si="97"/>
        <v>0</v>
      </c>
    </row>
    <row r="3102" spans="1:23" x14ac:dyDescent="0.2">
      <c r="A3102">
        <v>3101</v>
      </c>
      <c r="B3102">
        <v>22212</v>
      </c>
      <c r="C3102" s="1">
        <v>40438</v>
      </c>
      <c r="D3102" t="s">
        <v>63</v>
      </c>
      <c r="E3102">
        <v>19</v>
      </c>
      <c r="F3102">
        <v>112.4838</v>
      </c>
      <c r="G3102">
        <v>0.01</v>
      </c>
      <c r="H3102" t="s">
        <v>22</v>
      </c>
      <c r="I3102">
        <v>26.894000000000002</v>
      </c>
      <c r="J3102">
        <v>5.98</v>
      </c>
      <c r="K3102">
        <v>1.49</v>
      </c>
      <c r="L3102" t="s">
        <v>2106</v>
      </c>
      <c r="M3102">
        <f t="shared" si="96"/>
        <v>19</v>
      </c>
      <c r="N3102" t="s">
        <v>2073</v>
      </c>
      <c r="O3102" t="s">
        <v>704</v>
      </c>
      <c r="P3102" t="s">
        <v>60</v>
      </c>
      <c r="Q3102" t="s">
        <v>26</v>
      </c>
      <c r="R3102" t="s">
        <v>37</v>
      </c>
      <c r="S3102" t="s">
        <v>1351</v>
      </c>
      <c r="T3102" t="s">
        <v>39</v>
      </c>
      <c r="U3102">
        <v>0.39</v>
      </c>
      <c r="V3102" s="1">
        <v>40439</v>
      </c>
      <c r="W3102">
        <f t="shared" si="97"/>
        <v>1.1362000000000001</v>
      </c>
    </row>
    <row r="3103" spans="1:23" x14ac:dyDescent="0.2">
      <c r="A3103">
        <v>3102</v>
      </c>
      <c r="B3103">
        <v>22242</v>
      </c>
      <c r="C3103" s="1">
        <v>39979</v>
      </c>
      <c r="D3103" t="s">
        <v>45</v>
      </c>
      <c r="E3103">
        <v>50</v>
      </c>
      <c r="F3103">
        <v>311.04000000000002</v>
      </c>
      <c r="G3103">
        <v>0.04</v>
      </c>
      <c r="H3103" t="s">
        <v>22</v>
      </c>
      <c r="I3103">
        <v>-279.93</v>
      </c>
      <c r="J3103">
        <v>6.48</v>
      </c>
      <c r="K3103">
        <v>9.5399999999999991</v>
      </c>
      <c r="L3103" t="s">
        <v>1383</v>
      </c>
      <c r="M3103">
        <f t="shared" si="96"/>
        <v>12</v>
      </c>
      <c r="N3103" t="s">
        <v>974</v>
      </c>
      <c r="O3103" t="s">
        <v>512</v>
      </c>
      <c r="P3103" t="s">
        <v>60</v>
      </c>
      <c r="Q3103" t="s">
        <v>26</v>
      </c>
      <c r="R3103" t="s">
        <v>61</v>
      </c>
      <c r="S3103" t="s">
        <v>518</v>
      </c>
      <c r="T3103" t="s">
        <v>39</v>
      </c>
      <c r="U3103">
        <v>0.37</v>
      </c>
      <c r="V3103" s="1">
        <v>39981</v>
      </c>
      <c r="W3103">
        <f t="shared" si="97"/>
        <v>12.96</v>
      </c>
    </row>
    <row r="3104" spans="1:23" x14ac:dyDescent="0.2">
      <c r="A3104">
        <v>3103</v>
      </c>
      <c r="B3104">
        <v>22243</v>
      </c>
      <c r="C3104" s="1">
        <v>39828</v>
      </c>
      <c r="D3104" t="s">
        <v>78</v>
      </c>
      <c r="E3104">
        <v>9</v>
      </c>
      <c r="F3104">
        <v>23.587199999999999</v>
      </c>
      <c r="G3104">
        <v>0.09</v>
      </c>
      <c r="H3104" t="s">
        <v>22</v>
      </c>
      <c r="I3104">
        <v>-1.82</v>
      </c>
      <c r="J3104">
        <v>2.88</v>
      </c>
      <c r="K3104">
        <v>0.7</v>
      </c>
      <c r="L3104" t="s">
        <v>1991</v>
      </c>
      <c r="M3104">
        <f t="shared" si="96"/>
        <v>8</v>
      </c>
      <c r="N3104" t="s">
        <v>1905</v>
      </c>
      <c r="O3104" t="s">
        <v>673</v>
      </c>
      <c r="P3104" t="s">
        <v>33</v>
      </c>
      <c r="Q3104" t="s">
        <v>26</v>
      </c>
      <c r="R3104" t="s">
        <v>95</v>
      </c>
      <c r="S3104" t="s">
        <v>96</v>
      </c>
      <c r="T3104" t="s">
        <v>68</v>
      </c>
      <c r="U3104">
        <v>0.56000000000000005</v>
      </c>
      <c r="V3104" s="1">
        <v>39829</v>
      </c>
      <c r="W3104">
        <f t="shared" si="97"/>
        <v>2.3327999999999998</v>
      </c>
    </row>
    <row r="3105" spans="1:23" x14ac:dyDescent="0.2">
      <c r="A3105">
        <v>3104</v>
      </c>
      <c r="B3105">
        <v>22272</v>
      </c>
      <c r="C3105" s="1">
        <v>41035</v>
      </c>
      <c r="D3105" t="s">
        <v>30</v>
      </c>
      <c r="E3105">
        <v>37</v>
      </c>
      <c r="F3105">
        <v>5077.5839999999989</v>
      </c>
      <c r="G3105">
        <v>0.1</v>
      </c>
      <c r="H3105" t="s">
        <v>22</v>
      </c>
      <c r="I3105">
        <v>14.85</v>
      </c>
      <c r="J3105">
        <v>152.47999999999999</v>
      </c>
      <c r="K3105">
        <v>4</v>
      </c>
      <c r="L3105" t="s">
        <v>1250</v>
      </c>
      <c r="M3105">
        <f t="shared" si="96"/>
        <v>13</v>
      </c>
      <c r="N3105" t="s">
        <v>1123</v>
      </c>
      <c r="O3105" t="s">
        <v>1123</v>
      </c>
      <c r="P3105" t="s">
        <v>60</v>
      </c>
      <c r="Q3105" t="s">
        <v>42</v>
      </c>
      <c r="R3105" t="s">
        <v>70</v>
      </c>
      <c r="S3105" t="s">
        <v>844</v>
      </c>
      <c r="T3105" t="s">
        <v>39</v>
      </c>
      <c r="U3105">
        <v>0.79</v>
      </c>
      <c r="V3105" s="1">
        <v>41037</v>
      </c>
      <c r="W3105">
        <f t="shared" si="97"/>
        <v>564.17599999999993</v>
      </c>
    </row>
    <row r="3106" spans="1:23" x14ac:dyDescent="0.2">
      <c r="A3106">
        <v>3105</v>
      </c>
      <c r="B3106">
        <v>22272</v>
      </c>
      <c r="C3106" s="1">
        <v>41035</v>
      </c>
      <c r="D3106" t="s">
        <v>30</v>
      </c>
      <c r="E3106">
        <v>30</v>
      </c>
      <c r="F3106">
        <v>977.31599999999992</v>
      </c>
      <c r="G3106">
        <v>0.08</v>
      </c>
      <c r="H3106" t="s">
        <v>22</v>
      </c>
      <c r="I3106">
        <v>342.41</v>
      </c>
      <c r="J3106">
        <v>35.409999999999997</v>
      </c>
      <c r="K3106">
        <v>1.99</v>
      </c>
      <c r="L3106" t="s">
        <v>1250</v>
      </c>
      <c r="M3106">
        <f t="shared" si="96"/>
        <v>13</v>
      </c>
      <c r="N3106" t="s">
        <v>1123</v>
      </c>
      <c r="O3106" t="s">
        <v>1123</v>
      </c>
      <c r="P3106" t="s">
        <v>60</v>
      </c>
      <c r="Q3106" t="s">
        <v>42</v>
      </c>
      <c r="R3106" t="s">
        <v>70</v>
      </c>
      <c r="S3106" t="s">
        <v>971</v>
      </c>
      <c r="T3106" t="s">
        <v>52</v>
      </c>
      <c r="U3106">
        <v>0.43</v>
      </c>
      <c r="V3106" s="1">
        <v>41037</v>
      </c>
      <c r="W3106">
        <f t="shared" si="97"/>
        <v>84.983999999999995</v>
      </c>
    </row>
    <row r="3107" spans="1:23" x14ac:dyDescent="0.2">
      <c r="A3107">
        <v>3106</v>
      </c>
      <c r="B3107">
        <v>22279</v>
      </c>
      <c r="C3107" s="1">
        <v>40169</v>
      </c>
      <c r="D3107" t="s">
        <v>45</v>
      </c>
      <c r="E3107">
        <v>43</v>
      </c>
      <c r="F3107">
        <v>2292.3816000000002</v>
      </c>
      <c r="G3107">
        <v>0.03</v>
      </c>
      <c r="H3107" t="s">
        <v>22</v>
      </c>
      <c r="I3107">
        <v>1040.6500000000001</v>
      </c>
      <c r="J3107">
        <v>54.96</v>
      </c>
      <c r="K3107">
        <v>10.75</v>
      </c>
      <c r="L3107" t="s">
        <v>1415</v>
      </c>
      <c r="M3107">
        <f t="shared" si="96"/>
        <v>12</v>
      </c>
      <c r="N3107" t="s">
        <v>1123</v>
      </c>
      <c r="O3107" t="s">
        <v>1123</v>
      </c>
      <c r="P3107" t="s">
        <v>25</v>
      </c>
      <c r="Q3107" t="s">
        <v>26</v>
      </c>
      <c r="R3107" t="s">
        <v>61</v>
      </c>
      <c r="S3107" t="s">
        <v>350</v>
      </c>
      <c r="T3107" t="s">
        <v>39</v>
      </c>
      <c r="U3107">
        <v>0.36</v>
      </c>
      <c r="V3107" s="1">
        <v>40172</v>
      </c>
      <c r="W3107">
        <f t="shared" si="97"/>
        <v>70.898400000000009</v>
      </c>
    </row>
    <row r="3108" spans="1:23" x14ac:dyDescent="0.2">
      <c r="A3108">
        <v>3107</v>
      </c>
      <c r="B3108">
        <v>22304</v>
      </c>
      <c r="C3108" s="1">
        <v>40872</v>
      </c>
      <c r="D3108" t="s">
        <v>21</v>
      </c>
      <c r="E3108">
        <v>24</v>
      </c>
      <c r="F3108">
        <v>38.016000000000005</v>
      </c>
      <c r="G3108">
        <v>0.1</v>
      </c>
      <c r="H3108" t="s">
        <v>22</v>
      </c>
      <c r="I3108">
        <v>-3.73</v>
      </c>
      <c r="J3108">
        <v>1.76</v>
      </c>
      <c r="K3108">
        <v>0.7</v>
      </c>
      <c r="L3108" t="s">
        <v>1126</v>
      </c>
      <c r="M3108">
        <f t="shared" si="96"/>
        <v>12</v>
      </c>
      <c r="N3108" t="s">
        <v>672</v>
      </c>
      <c r="O3108" t="s">
        <v>673</v>
      </c>
      <c r="P3108" t="s">
        <v>33</v>
      </c>
      <c r="Q3108" t="s">
        <v>26</v>
      </c>
      <c r="R3108" t="s">
        <v>95</v>
      </c>
      <c r="S3108" t="s">
        <v>387</v>
      </c>
      <c r="T3108" t="s">
        <v>68</v>
      </c>
      <c r="U3108">
        <v>0.56000000000000005</v>
      </c>
      <c r="V3108" s="1">
        <v>40876</v>
      </c>
      <c r="W3108">
        <f t="shared" si="97"/>
        <v>4.2240000000000002</v>
      </c>
    </row>
    <row r="3109" spans="1:23" x14ac:dyDescent="0.2">
      <c r="A3109">
        <v>3108</v>
      </c>
      <c r="B3109">
        <v>22338</v>
      </c>
      <c r="C3109" s="1">
        <v>40312</v>
      </c>
      <c r="D3109" t="s">
        <v>63</v>
      </c>
      <c r="E3109">
        <v>36</v>
      </c>
      <c r="F3109">
        <v>180.57600000000002</v>
      </c>
      <c r="G3109">
        <v>0.05</v>
      </c>
      <c r="H3109" t="s">
        <v>22</v>
      </c>
      <c r="I3109">
        <v>-62.97</v>
      </c>
      <c r="J3109">
        <v>5.28</v>
      </c>
      <c r="K3109">
        <v>5.0599999999999996</v>
      </c>
      <c r="L3109" t="s">
        <v>1571</v>
      </c>
      <c r="M3109">
        <f t="shared" si="96"/>
        <v>10</v>
      </c>
      <c r="N3109" t="s">
        <v>974</v>
      </c>
      <c r="O3109" t="s">
        <v>512</v>
      </c>
      <c r="P3109" t="s">
        <v>33</v>
      </c>
      <c r="Q3109" t="s">
        <v>26</v>
      </c>
      <c r="R3109" t="s">
        <v>61</v>
      </c>
      <c r="S3109" t="s">
        <v>1580</v>
      </c>
      <c r="T3109" t="s">
        <v>39</v>
      </c>
      <c r="U3109">
        <v>0.37</v>
      </c>
      <c r="V3109" s="1">
        <v>40313</v>
      </c>
      <c r="W3109">
        <f t="shared" si="97"/>
        <v>9.5040000000000013</v>
      </c>
    </row>
    <row r="3110" spans="1:23" x14ac:dyDescent="0.2">
      <c r="A3110">
        <v>3109</v>
      </c>
      <c r="B3110">
        <v>22338</v>
      </c>
      <c r="C3110" s="1">
        <v>40312</v>
      </c>
      <c r="D3110" t="s">
        <v>63</v>
      </c>
      <c r="E3110">
        <v>24</v>
      </c>
      <c r="F3110">
        <v>781.21680000000003</v>
      </c>
      <c r="G3110">
        <v>0.09</v>
      </c>
      <c r="H3110" t="s">
        <v>22</v>
      </c>
      <c r="I3110">
        <v>-213.18</v>
      </c>
      <c r="J3110">
        <v>35.770000000000003</v>
      </c>
      <c r="K3110">
        <v>9.02</v>
      </c>
      <c r="L3110" t="s">
        <v>1571</v>
      </c>
      <c r="M3110">
        <f t="shared" si="96"/>
        <v>10</v>
      </c>
      <c r="N3110" t="s">
        <v>1595</v>
      </c>
      <c r="O3110" t="s">
        <v>1595</v>
      </c>
      <c r="P3110" t="s">
        <v>33</v>
      </c>
      <c r="Q3110" t="s">
        <v>42</v>
      </c>
      <c r="R3110" t="s">
        <v>70</v>
      </c>
      <c r="S3110" t="s">
        <v>1649</v>
      </c>
      <c r="T3110" t="s">
        <v>39</v>
      </c>
      <c r="U3110">
        <v>0.75</v>
      </c>
      <c r="V3110" s="1">
        <v>40313</v>
      </c>
      <c r="W3110">
        <f t="shared" si="97"/>
        <v>77.263199999999998</v>
      </c>
    </row>
    <row r="3111" spans="1:23" x14ac:dyDescent="0.2">
      <c r="A3111">
        <v>3110</v>
      </c>
      <c r="B3111">
        <v>22342</v>
      </c>
      <c r="C3111" s="1">
        <v>39962</v>
      </c>
      <c r="D3111" t="s">
        <v>21</v>
      </c>
      <c r="E3111">
        <v>13</v>
      </c>
      <c r="F3111">
        <v>272.87</v>
      </c>
      <c r="G3111">
        <v>0</v>
      </c>
      <c r="H3111" t="s">
        <v>22</v>
      </c>
      <c r="I3111">
        <v>-92.961000000000013</v>
      </c>
      <c r="J3111">
        <v>20.99</v>
      </c>
      <c r="K3111">
        <v>3.3</v>
      </c>
      <c r="L3111" t="s">
        <v>72</v>
      </c>
      <c r="M3111">
        <f t="shared" si="96"/>
        <v>13</v>
      </c>
      <c r="N3111" t="s">
        <v>173</v>
      </c>
      <c r="O3111" t="s">
        <v>173</v>
      </c>
      <c r="P3111" t="s">
        <v>25</v>
      </c>
      <c r="Q3111" t="s">
        <v>42</v>
      </c>
      <c r="R3111" t="s">
        <v>43</v>
      </c>
      <c r="S3111" t="s">
        <v>295</v>
      </c>
      <c r="T3111" t="s">
        <v>52</v>
      </c>
      <c r="U3111">
        <v>0.81</v>
      </c>
      <c r="V3111" s="1">
        <v>39969</v>
      </c>
      <c r="W3111">
        <f t="shared" si="97"/>
        <v>0</v>
      </c>
    </row>
    <row r="3112" spans="1:23" x14ac:dyDescent="0.2">
      <c r="A3112">
        <v>3111</v>
      </c>
      <c r="B3112">
        <v>22368</v>
      </c>
      <c r="C3112" s="1">
        <v>40228</v>
      </c>
      <c r="D3112" t="s">
        <v>63</v>
      </c>
      <c r="E3112">
        <v>5</v>
      </c>
      <c r="F3112">
        <v>188.352</v>
      </c>
      <c r="G3112">
        <v>0.04</v>
      </c>
      <c r="H3112" t="s">
        <v>22</v>
      </c>
      <c r="I3112">
        <v>-74.849999999999994</v>
      </c>
      <c r="J3112">
        <v>39.24</v>
      </c>
      <c r="K3112">
        <v>1.99</v>
      </c>
      <c r="L3112" t="s">
        <v>998</v>
      </c>
      <c r="M3112">
        <f t="shared" si="96"/>
        <v>12</v>
      </c>
      <c r="N3112" t="s">
        <v>974</v>
      </c>
      <c r="O3112" t="s">
        <v>512</v>
      </c>
      <c r="P3112" t="s">
        <v>33</v>
      </c>
      <c r="Q3112" t="s">
        <v>42</v>
      </c>
      <c r="R3112" t="s">
        <v>70</v>
      </c>
      <c r="S3112" t="s">
        <v>276</v>
      </c>
      <c r="T3112" t="s">
        <v>52</v>
      </c>
      <c r="U3112">
        <v>0.51</v>
      </c>
      <c r="V3112" s="1">
        <v>40229</v>
      </c>
      <c r="W3112">
        <f t="shared" si="97"/>
        <v>7.8480000000000008</v>
      </c>
    </row>
    <row r="3113" spans="1:23" x14ac:dyDescent="0.2">
      <c r="A3113">
        <v>3112</v>
      </c>
      <c r="B3113">
        <v>22368</v>
      </c>
      <c r="C3113" s="1">
        <v>40228</v>
      </c>
      <c r="D3113" t="s">
        <v>63</v>
      </c>
      <c r="E3113">
        <v>33</v>
      </c>
      <c r="F3113">
        <v>3642.8963999999996</v>
      </c>
      <c r="G3113">
        <v>0.08</v>
      </c>
      <c r="H3113" t="s">
        <v>31</v>
      </c>
      <c r="I3113">
        <v>40.76</v>
      </c>
      <c r="J3113">
        <v>119.99</v>
      </c>
      <c r="K3113">
        <v>56.14</v>
      </c>
      <c r="L3113" t="s">
        <v>998</v>
      </c>
      <c r="M3113">
        <f t="shared" si="96"/>
        <v>12</v>
      </c>
      <c r="N3113" t="s">
        <v>974</v>
      </c>
      <c r="O3113" t="s">
        <v>512</v>
      </c>
      <c r="P3113" t="s">
        <v>33</v>
      </c>
      <c r="Q3113" t="s">
        <v>42</v>
      </c>
      <c r="R3113" t="s">
        <v>210</v>
      </c>
      <c r="S3113" t="s">
        <v>950</v>
      </c>
      <c r="T3113" t="s">
        <v>82</v>
      </c>
      <c r="U3113">
        <v>0.39</v>
      </c>
      <c r="V3113" s="1">
        <v>40230</v>
      </c>
      <c r="W3113">
        <f t="shared" si="97"/>
        <v>316.77359999999999</v>
      </c>
    </row>
    <row r="3114" spans="1:23" x14ac:dyDescent="0.2">
      <c r="A3114">
        <v>3113</v>
      </c>
      <c r="B3114">
        <v>22368</v>
      </c>
      <c r="C3114" s="1">
        <v>40228</v>
      </c>
      <c r="D3114" t="s">
        <v>63</v>
      </c>
      <c r="E3114">
        <v>34</v>
      </c>
      <c r="F3114">
        <v>2725.7868000000003</v>
      </c>
      <c r="G3114">
        <v>0.01</v>
      </c>
      <c r="H3114" t="s">
        <v>22</v>
      </c>
      <c r="I3114">
        <v>-849.18</v>
      </c>
      <c r="J3114">
        <v>80.98</v>
      </c>
      <c r="K3114">
        <v>35</v>
      </c>
      <c r="L3114" t="s">
        <v>998</v>
      </c>
      <c r="M3114">
        <f t="shared" si="96"/>
        <v>12</v>
      </c>
      <c r="N3114" t="s">
        <v>974</v>
      </c>
      <c r="O3114" t="s">
        <v>512</v>
      </c>
      <c r="P3114" t="s">
        <v>33</v>
      </c>
      <c r="Q3114" t="s">
        <v>26</v>
      </c>
      <c r="R3114" t="s">
        <v>27</v>
      </c>
      <c r="S3114" t="s">
        <v>1045</v>
      </c>
      <c r="T3114" t="s">
        <v>29</v>
      </c>
      <c r="U3114">
        <v>0.83</v>
      </c>
      <c r="V3114" s="1">
        <v>40229</v>
      </c>
      <c r="W3114">
        <f t="shared" si="97"/>
        <v>27.533200000000001</v>
      </c>
    </row>
    <row r="3115" spans="1:23" x14ac:dyDescent="0.2">
      <c r="A3115">
        <v>3114</v>
      </c>
      <c r="B3115">
        <v>22371</v>
      </c>
      <c r="C3115" s="1">
        <v>39907</v>
      </c>
      <c r="D3115" t="s">
        <v>30</v>
      </c>
      <c r="E3115">
        <v>8</v>
      </c>
      <c r="F3115">
        <v>59.04</v>
      </c>
      <c r="G3115">
        <v>0</v>
      </c>
      <c r="H3115" t="s">
        <v>22</v>
      </c>
      <c r="I3115">
        <v>-66.170999999999992</v>
      </c>
      <c r="J3115">
        <v>7.38</v>
      </c>
      <c r="K3115">
        <v>11.51</v>
      </c>
      <c r="L3115" t="s">
        <v>1678</v>
      </c>
      <c r="M3115">
        <f t="shared" si="96"/>
        <v>17</v>
      </c>
      <c r="N3115" t="s">
        <v>1595</v>
      </c>
      <c r="O3115" t="s">
        <v>1595</v>
      </c>
      <c r="P3115" t="s">
        <v>25</v>
      </c>
      <c r="Q3115" t="s">
        <v>26</v>
      </c>
      <c r="R3115" t="s">
        <v>37</v>
      </c>
      <c r="S3115" t="s">
        <v>1685</v>
      </c>
      <c r="T3115" t="s">
        <v>39</v>
      </c>
      <c r="U3115">
        <v>0.36</v>
      </c>
      <c r="V3115" s="1">
        <v>39908</v>
      </c>
      <c r="W3115">
        <f t="shared" si="97"/>
        <v>0</v>
      </c>
    </row>
    <row r="3116" spans="1:23" x14ac:dyDescent="0.2">
      <c r="A3116">
        <v>3115</v>
      </c>
      <c r="B3116">
        <v>22373</v>
      </c>
      <c r="C3116" s="1">
        <v>40996</v>
      </c>
      <c r="D3116" t="s">
        <v>30</v>
      </c>
      <c r="E3116">
        <v>26</v>
      </c>
      <c r="F3116">
        <v>215.87800000000001</v>
      </c>
      <c r="G3116">
        <v>0.05</v>
      </c>
      <c r="H3116" t="s">
        <v>56</v>
      </c>
      <c r="I3116">
        <v>-86.34</v>
      </c>
      <c r="J3116">
        <v>8.74</v>
      </c>
      <c r="K3116">
        <v>8.2899999999999991</v>
      </c>
      <c r="L3116" t="s">
        <v>1245</v>
      </c>
      <c r="M3116">
        <f t="shared" si="96"/>
        <v>15</v>
      </c>
      <c r="N3116" t="s">
        <v>1123</v>
      </c>
      <c r="O3116" t="s">
        <v>1123</v>
      </c>
      <c r="P3116" t="s">
        <v>41</v>
      </c>
      <c r="Q3116" t="s">
        <v>26</v>
      </c>
      <c r="R3116" t="s">
        <v>76</v>
      </c>
      <c r="S3116" t="s">
        <v>567</v>
      </c>
      <c r="T3116" t="s">
        <v>39</v>
      </c>
      <c r="U3116">
        <v>0.38</v>
      </c>
      <c r="V3116" s="1">
        <v>40997</v>
      </c>
      <c r="W3116">
        <f t="shared" si="97"/>
        <v>11.362000000000002</v>
      </c>
    </row>
    <row r="3117" spans="1:23" x14ac:dyDescent="0.2">
      <c r="A3117">
        <v>3116</v>
      </c>
      <c r="B3117">
        <v>22375</v>
      </c>
      <c r="C3117" s="1">
        <v>40640</v>
      </c>
      <c r="D3117" t="s">
        <v>45</v>
      </c>
      <c r="E3117">
        <v>43</v>
      </c>
      <c r="F3117">
        <v>783.08159999999998</v>
      </c>
      <c r="G3117">
        <v>0.04</v>
      </c>
      <c r="H3117" t="s">
        <v>22</v>
      </c>
      <c r="I3117">
        <v>66.14</v>
      </c>
      <c r="J3117">
        <v>18.97</v>
      </c>
      <c r="K3117">
        <v>9.5399999999999991</v>
      </c>
      <c r="L3117" t="s">
        <v>2003</v>
      </c>
      <c r="M3117">
        <f t="shared" si="96"/>
        <v>17</v>
      </c>
      <c r="N3117" t="s">
        <v>2073</v>
      </c>
      <c r="O3117" t="s">
        <v>704</v>
      </c>
      <c r="P3117" t="s">
        <v>41</v>
      </c>
      <c r="Q3117" t="s">
        <v>26</v>
      </c>
      <c r="R3117" t="s">
        <v>61</v>
      </c>
      <c r="S3117" t="s">
        <v>581</v>
      </c>
      <c r="T3117" t="s">
        <v>39</v>
      </c>
      <c r="U3117">
        <v>0.37</v>
      </c>
      <c r="V3117" s="1">
        <v>40641</v>
      </c>
      <c r="W3117">
        <f t="shared" si="97"/>
        <v>32.628399999999999</v>
      </c>
    </row>
    <row r="3118" spans="1:23" x14ac:dyDescent="0.2">
      <c r="A3118">
        <v>3117</v>
      </c>
      <c r="B3118">
        <v>22402</v>
      </c>
      <c r="C3118" s="1">
        <v>39960</v>
      </c>
      <c r="D3118" t="s">
        <v>78</v>
      </c>
      <c r="E3118">
        <v>33</v>
      </c>
      <c r="F3118">
        <v>1194.3360000000002</v>
      </c>
      <c r="G3118">
        <v>0.04</v>
      </c>
      <c r="H3118" t="s">
        <v>22</v>
      </c>
      <c r="I3118">
        <v>497.11400000000003</v>
      </c>
      <c r="J3118">
        <v>37.700000000000003</v>
      </c>
      <c r="K3118">
        <v>2.99</v>
      </c>
      <c r="L3118" t="s">
        <v>1491</v>
      </c>
      <c r="M3118">
        <f t="shared" si="96"/>
        <v>11</v>
      </c>
      <c r="N3118" t="s">
        <v>2012</v>
      </c>
      <c r="O3118" t="s">
        <v>2012</v>
      </c>
      <c r="P3118" t="s">
        <v>60</v>
      </c>
      <c r="Q3118" t="s">
        <v>26</v>
      </c>
      <c r="R3118" t="s">
        <v>37</v>
      </c>
      <c r="S3118" t="s">
        <v>952</v>
      </c>
      <c r="T3118" t="s">
        <v>39</v>
      </c>
      <c r="U3118">
        <v>0.35</v>
      </c>
      <c r="V3118" s="1">
        <v>39961</v>
      </c>
      <c r="W3118">
        <f t="shared" si="97"/>
        <v>49.76400000000001</v>
      </c>
    </row>
    <row r="3119" spans="1:23" x14ac:dyDescent="0.2">
      <c r="A3119">
        <v>3118</v>
      </c>
      <c r="B3119">
        <v>22402</v>
      </c>
      <c r="C3119" s="1">
        <v>39960</v>
      </c>
      <c r="D3119" t="s">
        <v>78</v>
      </c>
      <c r="E3119">
        <v>1</v>
      </c>
      <c r="F3119">
        <v>55.430100000000003</v>
      </c>
      <c r="G3119">
        <v>0.01</v>
      </c>
      <c r="H3119" t="s">
        <v>22</v>
      </c>
      <c r="I3119">
        <v>-235.89500000000001</v>
      </c>
      <c r="J3119">
        <v>55.99</v>
      </c>
      <c r="K3119">
        <v>5</v>
      </c>
      <c r="L3119" t="s">
        <v>1491</v>
      </c>
      <c r="M3119">
        <f t="shared" si="96"/>
        <v>11</v>
      </c>
      <c r="N3119" t="s">
        <v>2012</v>
      </c>
      <c r="O3119" t="s">
        <v>2012</v>
      </c>
      <c r="P3119" t="s">
        <v>60</v>
      </c>
      <c r="Q3119" t="s">
        <v>42</v>
      </c>
      <c r="R3119" t="s">
        <v>43</v>
      </c>
      <c r="S3119" t="s">
        <v>248</v>
      </c>
      <c r="T3119" t="s">
        <v>52</v>
      </c>
      <c r="U3119">
        <v>0.83</v>
      </c>
      <c r="V3119" s="1">
        <v>39961</v>
      </c>
      <c r="W3119">
        <f t="shared" si="97"/>
        <v>0.55990000000000006</v>
      </c>
    </row>
    <row r="3120" spans="1:23" x14ac:dyDescent="0.2">
      <c r="A3120">
        <v>3119</v>
      </c>
      <c r="B3120">
        <v>22404</v>
      </c>
      <c r="C3120" s="1">
        <v>40498</v>
      </c>
      <c r="D3120" t="s">
        <v>21</v>
      </c>
      <c r="E3120">
        <v>35</v>
      </c>
      <c r="F3120">
        <v>7174.8320000000003</v>
      </c>
      <c r="G3120">
        <v>0.06</v>
      </c>
      <c r="H3120" t="s">
        <v>22</v>
      </c>
      <c r="I3120">
        <v>1845.68</v>
      </c>
      <c r="J3120">
        <v>218.08</v>
      </c>
      <c r="K3120">
        <v>18.059999999999999</v>
      </c>
      <c r="L3120" t="s">
        <v>1916</v>
      </c>
      <c r="M3120">
        <f t="shared" si="96"/>
        <v>11</v>
      </c>
      <c r="N3120" t="s">
        <v>1905</v>
      </c>
      <c r="O3120" t="s">
        <v>673</v>
      </c>
      <c r="P3120" t="s">
        <v>60</v>
      </c>
      <c r="Q3120" t="s">
        <v>49</v>
      </c>
      <c r="R3120" t="s">
        <v>112</v>
      </c>
      <c r="S3120" t="s">
        <v>186</v>
      </c>
      <c r="T3120" t="s">
        <v>29</v>
      </c>
      <c r="U3120">
        <v>0.56999999999999995</v>
      </c>
      <c r="V3120" s="1">
        <v>40505</v>
      </c>
      <c r="W3120">
        <f t="shared" si="97"/>
        <v>457.96800000000002</v>
      </c>
    </row>
    <row r="3121" spans="1:23" x14ac:dyDescent="0.2">
      <c r="A3121">
        <v>3120</v>
      </c>
      <c r="B3121">
        <v>22407</v>
      </c>
      <c r="C3121" s="1">
        <v>40134</v>
      </c>
      <c r="D3121" t="s">
        <v>45</v>
      </c>
      <c r="E3121">
        <v>20</v>
      </c>
      <c r="F3121">
        <v>642.44399999999996</v>
      </c>
      <c r="G3121">
        <v>7.0000000000000007E-2</v>
      </c>
      <c r="H3121" t="s">
        <v>22</v>
      </c>
      <c r="I3121">
        <v>48.756</v>
      </c>
      <c r="J3121">
        <v>34.54</v>
      </c>
      <c r="K3121">
        <v>14.72</v>
      </c>
      <c r="L3121" t="s">
        <v>1937</v>
      </c>
      <c r="M3121">
        <f t="shared" si="96"/>
        <v>13</v>
      </c>
      <c r="N3121" t="s">
        <v>1905</v>
      </c>
      <c r="O3121" t="s">
        <v>673</v>
      </c>
      <c r="P3121" t="s">
        <v>41</v>
      </c>
      <c r="Q3121" t="s">
        <v>26</v>
      </c>
      <c r="R3121" t="s">
        <v>37</v>
      </c>
      <c r="S3121" t="s">
        <v>229</v>
      </c>
      <c r="T3121" t="s">
        <v>39</v>
      </c>
      <c r="U3121">
        <v>0.37</v>
      </c>
      <c r="V3121" s="1">
        <v>40135</v>
      </c>
      <c r="W3121">
        <f t="shared" si="97"/>
        <v>48.356000000000002</v>
      </c>
    </row>
    <row r="3122" spans="1:23" x14ac:dyDescent="0.2">
      <c r="A3122">
        <v>3121</v>
      </c>
      <c r="B3122">
        <v>22407</v>
      </c>
      <c r="C3122" s="1">
        <v>40134</v>
      </c>
      <c r="D3122" t="s">
        <v>45</v>
      </c>
      <c r="E3122">
        <v>10</v>
      </c>
      <c r="F3122">
        <v>120.34399999999999</v>
      </c>
      <c r="G3122">
        <v>0.02</v>
      </c>
      <c r="H3122" t="s">
        <v>22</v>
      </c>
      <c r="I3122">
        <v>-7.9</v>
      </c>
      <c r="J3122">
        <v>12.28</v>
      </c>
      <c r="K3122">
        <v>6.47</v>
      </c>
      <c r="L3122" t="s">
        <v>1937</v>
      </c>
      <c r="M3122">
        <f t="shared" si="96"/>
        <v>13</v>
      </c>
      <c r="N3122" t="s">
        <v>1905</v>
      </c>
      <c r="O3122" t="s">
        <v>673</v>
      </c>
      <c r="P3122" t="s">
        <v>41</v>
      </c>
      <c r="Q3122" t="s">
        <v>26</v>
      </c>
      <c r="R3122" t="s">
        <v>61</v>
      </c>
      <c r="S3122" t="s">
        <v>131</v>
      </c>
      <c r="T3122" t="s">
        <v>39</v>
      </c>
      <c r="U3122">
        <v>0.38</v>
      </c>
      <c r="V3122" s="1">
        <v>40134</v>
      </c>
      <c r="W3122">
        <f t="shared" si="97"/>
        <v>2.456</v>
      </c>
    </row>
    <row r="3123" spans="1:23" x14ac:dyDescent="0.2">
      <c r="A3123">
        <v>3122</v>
      </c>
      <c r="B3123">
        <v>22407</v>
      </c>
      <c r="C3123" s="1">
        <v>40134</v>
      </c>
      <c r="D3123" t="s">
        <v>45</v>
      </c>
      <c r="E3123">
        <v>15</v>
      </c>
      <c r="F3123">
        <v>487.57799999999992</v>
      </c>
      <c r="G3123">
        <v>0.06</v>
      </c>
      <c r="H3123" t="s">
        <v>56</v>
      </c>
      <c r="I3123">
        <v>32.340000000000003</v>
      </c>
      <c r="J3123">
        <v>34.58</v>
      </c>
      <c r="K3123">
        <v>8.99</v>
      </c>
      <c r="L3123" t="s">
        <v>1937</v>
      </c>
      <c r="M3123">
        <f t="shared" si="96"/>
        <v>13</v>
      </c>
      <c r="N3123" t="s">
        <v>1905</v>
      </c>
      <c r="O3123" t="s">
        <v>673</v>
      </c>
      <c r="P3123" t="s">
        <v>41</v>
      </c>
      <c r="Q3123" t="s">
        <v>26</v>
      </c>
      <c r="R3123" t="s">
        <v>95</v>
      </c>
      <c r="S3123" t="s">
        <v>713</v>
      </c>
      <c r="T3123" t="s">
        <v>52</v>
      </c>
      <c r="U3123">
        <v>0.56000000000000005</v>
      </c>
      <c r="V3123" s="1">
        <v>40136</v>
      </c>
      <c r="W3123">
        <f t="shared" si="97"/>
        <v>31.121999999999996</v>
      </c>
    </row>
    <row r="3124" spans="1:23" x14ac:dyDescent="0.2">
      <c r="A3124">
        <v>3123</v>
      </c>
      <c r="B3124">
        <v>22432</v>
      </c>
      <c r="C3124" s="1">
        <v>41241</v>
      </c>
      <c r="D3124" t="s">
        <v>45</v>
      </c>
      <c r="E3124">
        <v>45</v>
      </c>
      <c r="F3124">
        <v>2579.4539999999997</v>
      </c>
      <c r="G3124">
        <v>0.06</v>
      </c>
      <c r="H3124" t="s">
        <v>22</v>
      </c>
      <c r="I3124">
        <v>664.15</v>
      </c>
      <c r="J3124">
        <v>60.98</v>
      </c>
      <c r="K3124">
        <v>19.989999999999998</v>
      </c>
      <c r="L3124" t="s">
        <v>1812</v>
      </c>
      <c r="M3124">
        <f t="shared" si="96"/>
        <v>13</v>
      </c>
      <c r="N3124" t="s">
        <v>1813</v>
      </c>
      <c r="O3124" t="s">
        <v>512</v>
      </c>
      <c r="P3124" t="s">
        <v>25</v>
      </c>
      <c r="Q3124" t="s">
        <v>26</v>
      </c>
      <c r="R3124" t="s">
        <v>76</v>
      </c>
      <c r="S3124" t="s">
        <v>769</v>
      </c>
      <c r="T3124" t="s">
        <v>39</v>
      </c>
      <c r="U3124">
        <v>0.38</v>
      </c>
      <c r="V3124" s="1">
        <v>41242</v>
      </c>
      <c r="W3124">
        <f t="shared" si="97"/>
        <v>164.64599999999999</v>
      </c>
    </row>
    <row r="3125" spans="1:23" x14ac:dyDescent="0.2">
      <c r="A3125">
        <v>3124</v>
      </c>
      <c r="B3125">
        <v>22433</v>
      </c>
      <c r="C3125" s="1">
        <v>40605</v>
      </c>
      <c r="D3125" t="s">
        <v>78</v>
      </c>
      <c r="E3125">
        <v>44</v>
      </c>
      <c r="F3125">
        <v>877.38199999999995</v>
      </c>
      <c r="G3125">
        <v>0.05</v>
      </c>
      <c r="H3125" t="s">
        <v>22</v>
      </c>
      <c r="I3125">
        <v>237.47400000000002</v>
      </c>
      <c r="J3125">
        <v>20.99</v>
      </c>
      <c r="K3125">
        <v>0.99</v>
      </c>
      <c r="L3125" t="s">
        <v>2032</v>
      </c>
      <c r="M3125">
        <f t="shared" si="96"/>
        <v>13</v>
      </c>
      <c r="N3125" t="s">
        <v>2012</v>
      </c>
      <c r="O3125" t="s">
        <v>2012</v>
      </c>
      <c r="P3125" t="s">
        <v>60</v>
      </c>
      <c r="Q3125" t="s">
        <v>42</v>
      </c>
      <c r="R3125" t="s">
        <v>43</v>
      </c>
      <c r="S3125" t="s">
        <v>837</v>
      </c>
      <c r="T3125" t="s">
        <v>68</v>
      </c>
      <c r="U3125">
        <v>0.56999999999999995</v>
      </c>
      <c r="V3125" s="1">
        <v>40607</v>
      </c>
      <c r="W3125">
        <f t="shared" si="97"/>
        <v>46.177999999999997</v>
      </c>
    </row>
    <row r="3126" spans="1:23" x14ac:dyDescent="0.2">
      <c r="A3126">
        <v>3125</v>
      </c>
      <c r="B3126">
        <v>22434</v>
      </c>
      <c r="C3126" s="1">
        <v>41150</v>
      </c>
      <c r="D3126" t="s">
        <v>78</v>
      </c>
      <c r="E3126">
        <v>3</v>
      </c>
      <c r="F3126">
        <v>12.258000000000001</v>
      </c>
      <c r="G3126">
        <v>0.1</v>
      </c>
      <c r="H3126" t="s">
        <v>22</v>
      </c>
      <c r="I3126">
        <v>-14.685499999999999</v>
      </c>
      <c r="J3126">
        <v>4.54</v>
      </c>
      <c r="K3126">
        <v>5.83</v>
      </c>
      <c r="L3126" t="s">
        <v>1266</v>
      </c>
      <c r="M3126">
        <f t="shared" si="96"/>
        <v>12</v>
      </c>
      <c r="N3126" t="s">
        <v>1123</v>
      </c>
      <c r="O3126" t="s">
        <v>1123</v>
      </c>
      <c r="P3126" t="s">
        <v>33</v>
      </c>
      <c r="Q3126" t="s">
        <v>26</v>
      </c>
      <c r="R3126" t="s">
        <v>37</v>
      </c>
      <c r="S3126" t="s">
        <v>1332</v>
      </c>
      <c r="T3126" t="s">
        <v>39</v>
      </c>
      <c r="U3126">
        <v>0.36</v>
      </c>
      <c r="V3126" s="1">
        <v>41152</v>
      </c>
      <c r="W3126">
        <f t="shared" si="97"/>
        <v>1.3620000000000001</v>
      </c>
    </row>
    <row r="3127" spans="1:23" x14ac:dyDescent="0.2">
      <c r="A3127">
        <v>3126</v>
      </c>
      <c r="B3127">
        <v>22434</v>
      </c>
      <c r="C3127" s="1">
        <v>41150</v>
      </c>
      <c r="D3127" t="s">
        <v>78</v>
      </c>
      <c r="E3127">
        <v>39</v>
      </c>
      <c r="F3127">
        <v>126.64079999999998</v>
      </c>
      <c r="G3127">
        <v>0.01</v>
      </c>
      <c r="H3127" t="s">
        <v>22</v>
      </c>
      <c r="I3127">
        <v>-92.29</v>
      </c>
      <c r="J3127">
        <v>3.28</v>
      </c>
      <c r="K3127">
        <v>3.97</v>
      </c>
      <c r="L3127" t="s">
        <v>1266</v>
      </c>
      <c r="M3127">
        <f t="shared" si="96"/>
        <v>12</v>
      </c>
      <c r="N3127" t="s">
        <v>1123</v>
      </c>
      <c r="O3127" t="s">
        <v>1123</v>
      </c>
      <c r="P3127" t="s">
        <v>33</v>
      </c>
      <c r="Q3127" t="s">
        <v>26</v>
      </c>
      <c r="R3127" t="s">
        <v>95</v>
      </c>
      <c r="S3127" t="s">
        <v>572</v>
      </c>
      <c r="T3127" t="s">
        <v>68</v>
      </c>
      <c r="U3127">
        <v>0.56000000000000005</v>
      </c>
      <c r="V3127" s="1">
        <v>41152</v>
      </c>
      <c r="W3127">
        <f t="shared" si="97"/>
        <v>1.2791999999999999</v>
      </c>
    </row>
    <row r="3128" spans="1:23" x14ac:dyDescent="0.2">
      <c r="A3128">
        <v>3127</v>
      </c>
      <c r="B3128">
        <v>22465</v>
      </c>
      <c r="C3128" s="1">
        <v>41111</v>
      </c>
      <c r="D3128" t="s">
        <v>45</v>
      </c>
      <c r="E3128">
        <v>4</v>
      </c>
      <c r="F3128">
        <v>1040.5632000000001</v>
      </c>
      <c r="G3128">
        <v>0.04</v>
      </c>
      <c r="H3128" t="s">
        <v>31</v>
      </c>
      <c r="I3128">
        <v>-454.8</v>
      </c>
      <c r="J3128">
        <v>270.98</v>
      </c>
      <c r="K3128">
        <v>50</v>
      </c>
      <c r="L3128" t="s">
        <v>1452</v>
      </c>
      <c r="M3128">
        <f t="shared" si="96"/>
        <v>14</v>
      </c>
      <c r="N3128" t="s">
        <v>2012</v>
      </c>
      <c r="O3128" t="s">
        <v>2012</v>
      </c>
      <c r="P3128" t="s">
        <v>60</v>
      </c>
      <c r="Q3128" t="s">
        <v>49</v>
      </c>
      <c r="R3128" t="s">
        <v>112</v>
      </c>
      <c r="S3128" t="s">
        <v>221</v>
      </c>
      <c r="T3128" t="s">
        <v>36</v>
      </c>
      <c r="U3128">
        <v>0.77</v>
      </c>
      <c r="V3128" s="1">
        <v>41112</v>
      </c>
      <c r="W3128">
        <f t="shared" si="97"/>
        <v>43.356800000000007</v>
      </c>
    </row>
    <row r="3129" spans="1:23" x14ac:dyDescent="0.2">
      <c r="A3129">
        <v>3128</v>
      </c>
      <c r="B3129">
        <v>22466</v>
      </c>
      <c r="C3129" s="1">
        <v>40996</v>
      </c>
      <c r="D3129" t="s">
        <v>21</v>
      </c>
      <c r="E3129">
        <v>31</v>
      </c>
      <c r="F3129">
        <v>5217.6534000000001</v>
      </c>
      <c r="G3129">
        <v>7.0000000000000007E-2</v>
      </c>
      <c r="H3129" t="s">
        <v>31</v>
      </c>
      <c r="I3129">
        <v>241.06</v>
      </c>
      <c r="J3129">
        <v>180.98</v>
      </c>
      <c r="K3129">
        <v>30</v>
      </c>
      <c r="L3129" t="s">
        <v>2034</v>
      </c>
      <c r="M3129">
        <f t="shared" si="96"/>
        <v>17</v>
      </c>
      <c r="N3129" t="s">
        <v>2012</v>
      </c>
      <c r="O3129" t="s">
        <v>2012</v>
      </c>
      <c r="P3129" t="s">
        <v>41</v>
      </c>
      <c r="Q3129" t="s">
        <v>49</v>
      </c>
      <c r="R3129" t="s">
        <v>112</v>
      </c>
      <c r="S3129" t="s">
        <v>957</v>
      </c>
      <c r="T3129" t="s">
        <v>36</v>
      </c>
      <c r="U3129">
        <v>0.69</v>
      </c>
      <c r="V3129" s="1">
        <v>41003</v>
      </c>
      <c r="W3129">
        <f t="shared" si="97"/>
        <v>392.72660000000002</v>
      </c>
    </row>
    <row r="3130" spans="1:23" x14ac:dyDescent="0.2">
      <c r="A3130">
        <v>3129</v>
      </c>
      <c r="B3130">
        <v>22466</v>
      </c>
      <c r="C3130" s="1">
        <v>40996</v>
      </c>
      <c r="D3130" t="s">
        <v>21</v>
      </c>
      <c r="E3130">
        <v>40</v>
      </c>
      <c r="F3130">
        <v>404.15200000000004</v>
      </c>
      <c r="G3130">
        <v>0.02</v>
      </c>
      <c r="H3130" t="s">
        <v>22</v>
      </c>
      <c r="I3130">
        <v>181.26</v>
      </c>
      <c r="J3130">
        <v>10.31</v>
      </c>
      <c r="K3130">
        <v>1.79</v>
      </c>
      <c r="L3130" t="s">
        <v>2034</v>
      </c>
      <c r="M3130">
        <f t="shared" si="96"/>
        <v>17</v>
      </c>
      <c r="N3130" t="s">
        <v>2012</v>
      </c>
      <c r="O3130" t="s">
        <v>2012</v>
      </c>
      <c r="P3130" t="s">
        <v>41</v>
      </c>
      <c r="Q3130" t="s">
        <v>26</v>
      </c>
      <c r="R3130" t="s">
        <v>61</v>
      </c>
      <c r="S3130" t="s">
        <v>282</v>
      </c>
      <c r="T3130" t="s">
        <v>68</v>
      </c>
      <c r="U3130">
        <v>0.38</v>
      </c>
      <c r="V3130" s="1">
        <v>41003</v>
      </c>
      <c r="W3130">
        <f t="shared" si="97"/>
        <v>8.2480000000000011</v>
      </c>
    </row>
    <row r="3131" spans="1:23" x14ac:dyDescent="0.2">
      <c r="A3131">
        <v>3130</v>
      </c>
      <c r="B3131">
        <v>22468</v>
      </c>
      <c r="C3131" s="1">
        <v>40339</v>
      </c>
      <c r="D3131" t="s">
        <v>45</v>
      </c>
      <c r="E3131">
        <v>14</v>
      </c>
      <c r="F3131">
        <v>293.72000000000003</v>
      </c>
      <c r="G3131">
        <v>0</v>
      </c>
      <c r="H3131" t="s">
        <v>22</v>
      </c>
      <c r="I3131">
        <v>41.522500000000001</v>
      </c>
      <c r="J3131">
        <v>20.98</v>
      </c>
      <c r="K3131">
        <v>8.83</v>
      </c>
      <c r="L3131" t="s">
        <v>1733</v>
      </c>
      <c r="M3131">
        <f t="shared" si="96"/>
        <v>12</v>
      </c>
      <c r="N3131" t="s">
        <v>1123</v>
      </c>
      <c r="O3131" t="s">
        <v>1123</v>
      </c>
      <c r="P3131" t="s">
        <v>25</v>
      </c>
      <c r="Q3131" t="s">
        <v>26</v>
      </c>
      <c r="R3131" t="s">
        <v>37</v>
      </c>
      <c r="S3131" t="s">
        <v>475</v>
      </c>
      <c r="T3131" t="s">
        <v>39</v>
      </c>
      <c r="U3131">
        <v>0.37</v>
      </c>
      <c r="V3131" s="1">
        <v>40339</v>
      </c>
      <c r="W3131">
        <f t="shared" si="97"/>
        <v>0</v>
      </c>
    </row>
    <row r="3132" spans="1:23" x14ac:dyDescent="0.2">
      <c r="A3132">
        <v>3131</v>
      </c>
      <c r="B3132">
        <v>22468</v>
      </c>
      <c r="C3132" s="1">
        <v>40339</v>
      </c>
      <c r="D3132" t="s">
        <v>45</v>
      </c>
      <c r="E3132">
        <v>11</v>
      </c>
      <c r="F3132">
        <v>60.605599999999995</v>
      </c>
      <c r="G3132">
        <v>0.03</v>
      </c>
      <c r="H3132" t="s">
        <v>22</v>
      </c>
      <c r="I3132">
        <v>13.31</v>
      </c>
      <c r="J3132">
        <v>5.68</v>
      </c>
      <c r="K3132">
        <v>1.46</v>
      </c>
      <c r="L3132" t="s">
        <v>1733</v>
      </c>
      <c r="M3132">
        <f t="shared" si="96"/>
        <v>12</v>
      </c>
      <c r="N3132" t="s">
        <v>1123</v>
      </c>
      <c r="O3132" t="s">
        <v>1123</v>
      </c>
      <c r="P3132" t="s">
        <v>25</v>
      </c>
      <c r="Q3132" t="s">
        <v>26</v>
      </c>
      <c r="R3132" t="s">
        <v>61</v>
      </c>
      <c r="S3132" t="s">
        <v>382</v>
      </c>
      <c r="T3132" t="s">
        <v>68</v>
      </c>
      <c r="U3132">
        <v>0.39</v>
      </c>
      <c r="V3132" s="1">
        <v>40340</v>
      </c>
      <c r="W3132">
        <f t="shared" si="97"/>
        <v>1.8743999999999998</v>
      </c>
    </row>
    <row r="3133" spans="1:23" x14ac:dyDescent="0.2">
      <c r="A3133">
        <v>3132</v>
      </c>
      <c r="B3133">
        <v>22468</v>
      </c>
      <c r="C3133" s="1">
        <v>40339</v>
      </c>
      <c r="D3133" t="s">
        <v>45</v>
      </c>
      <c r="E3133">
        <v>19</v>
      </c>
      <c r="F3133">
        <v>151.24</v>
      </c>
      <c r="G3133">
        <v>0</v>
      </c>
      <c r="H3133" t="s">
        <v>22</v>
      </c>
      <c r="I3133">
        <v>23.61</v>
      </c>
      <c r="J3133">
        <v>7.96</v>
      </c>
      <c r="K3133">
        <v>4.95</v>
      </c>
      <c r="L3133" t="s">
        <v>1733</v>
      </c>
      <c r="M3133">
        <f t="shared" si="96"/>
        <v>12</v>
      </c>
      <c r="N3133" t="s">
        <v>1123</v>
      </c>
      <c r="O3133" t="s">
        <v>1123</v>
      </c>
      <c r="P3133" t="s">
        <v>25</v>
      </c>
      <c r="Q3133" t="s">
        <v>49</v>
      </c>
      <c r="R3133" t="s">
        <v>50</v>
      </c>
      <c r="S3133" t="s">
        <v>951</v>
      </c>
      <c r="T3133" t="s">
        <v>39</v>
      </c>
      <c r="U3133">
        <v>0.41</v>
      </c>
      <c r="V3133" s="1">
        <v>40341</v>
      </c>
      <c r="W3133">
        <f t="shared" si="97"/>
        <v>0</v>
      </c>
    </row>
    <row r="3134" spans="1:23" x14ac:dyDescent="0.2">
      <c r="A3134">
        <v>3133</v>
      </c>
      <c r="B3134">
        <v>22469</v>
      </c>
      <c r="C3134" s="1">
        <v>40462</v>
      </c>
      <c r="D3134" t="s">
        <v>30</v>
      </c>
      <c r="E3134">
        <v>24</v>
      </c>
      <c r="F3134">
        <v>1419.6143999999999</v>
      </c>
      <c r="G3134">
        <v>0.03</v>
      </c>
      <c r="H3134" t="s">
        <v>22</v>
      </c>
      <c r="I3134">
        <v>-678.63</v>
      </c>
      <c r="J3134">
        <v>60.98</v>
      </c>
      <c r="K3134">
        <v>49</v>
      </c>
      <c r="L3134" t="s">
        <v>296</v>
      </c>
      <c r="M3134">
        <f t="shared" si="96"/>
        <v>11</v>
      </c>
      <c r="N3134" t="s">
        <v>511</v>
      </c>
      <c r="O3134" t="s">
        <v>512</v>
      </c>
      <c r="P3134" t="s">
        <v>41</v>
      </c>
      <c r="Q3134" t="s">
        <v>26</v>
      </c>
      <c r="R3134" t="s">
        <v>34</v>
      </c>
      <c r="S3134" t="s">
        <v>472</v>
      </c>
      <c r="T3134" t="s">
        <v>29</v>
      </c>
      <c r="U3134">
        <v>0.59</v>
      </c>
      <c r="V3134" s="1">
        <v>40464</v>
      </c>
      <c r="W3134">
        <f t="shared" si="97"/>
        <v>43.9056</v>
      </c>
    </row>
    <row r="3135" spans="1:23" x14ac:dyDescent="0.2">
      <c r="A3135">
        <v>3134</v>
      </c>
      <c r="B3135">
        <v>22469</v>
      </c>
      <c r="C3135" s="1">
        <v>40462</v>
      </c>
      <c r="D3135" t="s">
        <v>30</v>
      </c>
      <c r="E3135">
        <v>23</v>
      </c>
      <c r="F3135">
        <v>6558.6892000000007</v>
      </c>
      <c r="G3135">
        <v>0.02</v>
      </c>
      <c r="H3135" t="s">
        <v>22</v>
      </c>
      <c r="I3135">
        <v>40.319999999999936</v>
      </c>
      <c r="J3135">
        <v>290.98</v>
      </c>
      <c r="K3135">
        <v>69</v>
      </c>
      <c r="L3135" t="s">
        <v>296</v>
      </c>
      <c r="M3135">
        <f t="shared" si="96"/>
        <v>11</v>
      </c>
      <c r="N3135" t="s">
        <v>511</v>
      </c>
      <c r="O3135" t="s">
        <v>512</v>
      </c>
      <c r="P3135" t="s">
        <v>41</v>
      </c>
      <c r="Q3135" t="s">
        <v>49</v>
      </c>
      <c r="R3135" t="s">
        <v>83</v>
      </c>
      <c r="S3135" t="s">
        <v>600</v>
      </c>
      <c r="T3135" t="s">
        <v>29</v>
      </c>
      <c r="U3135">
        <v>0.67</v>
      </c>
      <c r="V3135" s="1">
        <v>40464</v>
      </c>
      <c r="W3135">
        <f t="shared" si="97"/>
        <v>133.85080000000002</v>
      </c>
    </row>
    <row r="3136" spans="1:23" x14ac:dyDescent="0.2">
      <c r="A3136">
        <v>3135</v>
      </c>
      <c r="B3136">
        <v>22469</v>
      </c>
      <c r="C3136" s="1">
        <v>40462</v>
      </c>
      <c r="D3136" t="s">
        <v>30</v>
      </c>
      <c r="E3136">
        <v>44</v>
      </c>
      <c r="F3136">
        <v>316.404</v>
      </c>
      <c r="G3136">
        <v>0.1</v>
      </c>
      <c r="H3136" t="s">
        <v>22</v>
      </c>
      <c r="I3136">
        <v>-162.37100000000001</v>
      </c>
      <c r="J3136">
        <v>7.99</v>
      </c>
      <c r="K3136">
        <v>5.03</v>
      </c>
      <c r="L3136" t="s">
        <v>296</v>
      </c>
      <c r="M3136">
        <f t="shared" si="96"/>
        <v>11</v>
      </c>
      <c r="N3136" t="s">
        <v>173</v>
      </c>
      <c r="O3136" t="s">
        <v>173</v>
      </c>
      <c r="P3136" t="s">
        <v>41</v>
      </c>
      <c r="Q3136" t="s">
        <v>42</v>
      </c>
      <c r="R3136" t="s">
        <v>43</v>
      </c>
      <c r="S3136" t="s">
        <v>140</v>
      </c>
      <c r="T3136" t="s">
        <v>48</v>
      </c>
      <c r="U3136">
        <v>0.6</v>
      </c>
      <c r="V3136" s="1">
        <v>40464</v>
      </c>
      <c r="W3136">
        <f t="shared" si="97"/>
        <v>35.155999999999999</v>
      </c>
    </row>
    <row r="3137" spans="1:23" x14ac:dyDescent="0.2">
      <c r="A3137">
        <v>3136</v>
      </c>
      <c r="B3137">
        <v>22497</v>
      </c>
      <c r="C3137" s="1">
        <v>41027</v>
      </c>
      <c r="D3137" t="s">
        <v>63</v>
      </c>
      <c r="E3137">
        <v>37</v>
      </c>
      <c r="F3137">
        <v>3231.2543999999998</v>
      </c>
      <c r="G3137">
        <v>0.04</v>
      </c>
      <c r="H3137" t="s">
        <v>31</v>
      </c>
      <c r="I3137">
        <v>580.33000000000004</v>
      </c>
      <c r="J3137">
        <v>90.97</v>
      </c>
      <c r="K3137">
        <v>28</v>
      </c>
      <c r="L3137" t="s">
        <v>1550</v>
      </c>
      <c r="M3137">
        <f t="shared" si="96"/>
        <v>13</v>
      </c>
      <c r="N3137" t="s">
        <v>2012</v>
      </c>
      <c r="O3137" t="s">
        <v>2012</v>
      </c>
      <c r="P3137" t="s">
        <v>41</v>
      </c>
      <c r="Q3137" t="s">
        <v>42</v>
      </c>
      <c r="R3137" t="s">
        <v>210</v>
      </c>
      <c r="S3137" t="s">
        <v>621</v>
      </c>
      <c r="T3137" t="s">
        <v>36</v>
      </c>
      <c r="U3137">
        <v>0.38</v>
      </c>
      <c r="V3137" s="1">
        <v>41028</v>
      </c>
      <c r="W3137">
        <f t="shared" si="97"/>
        <v>134.63560000000001</v>
      </c>
    </row>
    <row r="3138" spans="1:23" x14ac:dyDescent="0.2">
      <c r="A3138">
        <v>3137</v>
      </c>
      <c r="B3138">
        <v>22498</v>
      </c>
      <c r="C3138" s="1">
        <v>40491</v>
      </c>
      <c r="D3138" t="s">
        <v>78</v>
      </c>
      <c r="E3138">
        <v>20</v>
      </c>
      <c r="F3138">
        <v>32.299999999999997</v>
      </c>
      <c r="G3138">
        <v>0.05</v>
      </c>
      <c r="H3138" t="s">
        <v>22</v>
      </c>
      <c r="I3138">
        <v>-30.7</v>
      </c>
      <c r="J3138">
        <v>1.7</v>
      </c>
      <c r="K3138">
        <v>1.99</v>
      </c>
      <c r="L3138" t="s">
        <v>1699</v>
      </c>
      <c r="M3138">
        <f t="shared" si="96"/>
        <v>11</v>
      </c>
      <c r="N3138" t="s">
        <v>1595</v>
      </c>
      <c r="O3138" t="s">
        <v>1595</v>
      </c>
      <c r="P3138" t="s">
        <v>33</v>
      </c>
      <c r="Q3138" t="s">
        <v>42</v>
      </c>
      <c r="R3138" t="s">
        <v>70</v>
      </c>
      <c r="S3138" t="s">
        <v>945</v>
      </c>
      <c r="T3138" t="s">
        <v>52</v>
      </c>
      <c r="U3138">
        <v>0.51</v>
      </c>
      <c r="V3138" s="1">
        <v>40492</v>
      </c>
      <c r="W3138">
        <f t="shared" si="97"/>
        <v>1.7000000000000002</v>
      </c>
    </row>
    <row r="3139" spans="1:23" x14ac:dyDescent="0.2">
      <c r="A3139">
        <v>3138</v>
      </c>
      <c r="B3139">
        <v>22501</v>
      </c>
      <c r="C3139" s="1">
        <v>40316</v>
      </c>
      <c r="D3139" t="s">
        <v>30</v>
      </c>
      <c r="E3139">
        <v>2</v>
      </c>
      <c r="F3139">
        <v>14.668799999999999</v>
      </c>
      <c r="G3139">
        <v>0.04</v>
      </c>
      <c r="H3139" t="s">
        <v>56</v>
      </c>
      <c r="I3139">
        <v>7.27</v>
      </c>
      <c r="J3139">
        <v>7.64</v>
      </c>
      <c r="K3139">
        <v>1.39</v>
      </c>
      <c r="L3139" t="s">
        <v>106</v>
      </c>
      <c r="M3139">
        <f t="shared" ref="M3139:M3202" si="98">LEN(L3139)</f>
        <v>11</v>
      </c>
      <c r="N3139" t="s">
        <v>173</v>
      </c>
      <c r="O3139" t="s">
        <v>173</v>
      </c>
      <c r="P3139" t="s">
        <v>41</v>
      </c>
      <c r="Q3139" t="s">
        <v>26</v>
      </c>
      <c r="R3139" t="s">
        <v>76</v>
      </c>
      <c r="S3139" t="s">
        <v>297</v>
      </c>
      <c r="T3139" t="s">
        <v>39</v>
      </c>
      <c r="U3139">
        <v>0.36</v>
      </c>
      <c r="V3139" s="1">
        <v>40317</v>
      </c>
      <c r="W3139">
        <f t="shared" ref="W3139:W3202" si="99">(J3139*E3139)*G3139</f>
        <v>0.61119999999999997</v>
      </c>
    </row>
    <row r="3140" spans="1:23" x14ac:dyDescent="0.2">
      <c r="A3140">
        <v>3139</v>
      </c>
      <c r="B3140">
        <v>22529</v>
      </c>
      <c r="C3140" s="1">
        <v>40305</v>
      </c>
      <c r="D3140" t="s">
        <v>63</v>
      </c>
      <c r="E3140">
        <v>28</v>
      </c>
      <c r="F3140">
        <v>1562.9824000000001</v>
      </c>
      <c r="G3140">
        <v>0.02</v>
      </c>
      <c r="H3140" t="s">
        <v>22</v>
      </c>
      <c r="I3140">
        <v>245.88</v>
      </c>
      <c r="J3140">
        <v>56.96</v>
      </c>
      <c r="K3140">
        <v>13.22</v>
      </c>
      <c r="L3140" t="s">
        <v>1600</v>
      </c>
      <c r="M3140">
        <f t="shared" si="98"/>
        <v>13</v>
      </c>
      <c r="N3140" t="s">
        <v>1595</v>
      </c>
      <c r="O3140" t="s">
        <v>1595</v>
      </c>
      <c r="P3140" t="s">
        <v>60</v>
      </c>
      <c r="Q3140" t="s">
        <v>26</v>
      </c>
      <c r="R3140" t="s">
        <v>34</v>
      </c>
      <c r="S3140" t="s">
        <v>541</v>
      </c>
      <c r="T3140" t="s">
        <v>39</v>
      </c>
      <c r="U3140">
        <v>0.56000000000000005</v>
      </c>
      <c r="V3140" s="1">
        <v>40305</v>
      </c>
      <c r="W3140">
        <f t="shared" si="99"/>
        <v>31.897600000000004</v>
      </c>
    </row>
    <row r="3141" spans="1:23" x14ac:dyDescent="0.2">
      <c r="A3141">
        <v>3140</v>
      </c>
      <c r="B3141">
        <v>22532</v>
      </c>
      <c r="C3141" s="1">
        <v>40582</v>
      </c>
      <c r="D3141" t="s">
        <v>78</v>
      </c>
      <c r="E3141">
        <v>13</v>
      </c>
      <c r="F3141">
        <v>111.5985</v>
      </c>
      <c r="G3141">
        <v>0.03</v>
      </c>
      <c r="H3141" t="s">
        <v>22</v>
      </c>
      <c r="I3141">
        <v>-11.798999999999999</v>
      </c>
      <c r="J3141">
        <v>8.85</v>
      </c>
      <c r="K3141">
        <v>5.6</v>
      </c>
      <c r="L3141" t="s">
        <v>46</v>
      </c>
      <c r="M3141">
        <f t="shared" si="98"/>
        <v>14</v>
      </c>
      <c r="N3141" t="s">
        <v>173</v>
      </c>
      <c r="O3141" t="s">
        <v>173</v>
      </c>
      <c r="P3141" t="s">
        <v>33</v>
      </c>
      <c r="Q3141" t="s">
        <v>26</v>
      </c>
      <c r="R3141" t="s">
        <v>37</v>
      </c>
      <c r="S3141" t="s">
        <v>298</v>
      </c>
      <c r="T3141" t="s">
        <v>39</v>
      </c>
      <c r="U3141">
        <v>0.36</v>
      </c>
      <c r="V3141" s="1">
        <v>40582</v>
      </c>
      <c r="W3141">
        <f t="shared" si="99"/>
        <v>3.4514999999999998</v>
      </c>
    </row>
    <row r="3142" spans="1:23" x14ac:dyDescent="0.2">
      <c r="A3142">
        <v>3141</v>
      </c>
      <c r="B3142">
        <v>22534</v>
      </c>
      <c r="C3142" s="1">
        <v>40742</v>
      </c>
      <c r="D3142" t="s">
        <v>63</v>
      </c>
      <c r="E3142">
        <v>3</v>
      </c>
      <c r="F3142">
        <v>251.79000000000002</v>
      </c>
      <c r="G3142">
        <v>0</v>
      </c>
      <c r="H3142" t="s">
        <v>22</v>
      </c>
      <c r="I3142">
        <v>-44.18</v>
      </c>
      <c r="J3142">
        <v>83.93</v>
      </c>
      <c r="K3142">
        <v>19.989999999999998</v>
      </c>
      <c r="L3142" t="s">
        <v>808</v>
      </c>
      <c r="M3142">
        <f t="shared" si="98"/>
        <v>14</v>
      </c>
      <c r="N3142" t="s">
        <v>703</v>
      </c>
      <c r="O3142" t="s">
        <v>704</v>
      </c>
      <c r="P3142" t="s">
        <v>41</v>
      </c>
      <c r="Q3142" t="s">
        <v>26</v>
      </c>
      <c r="R3142" t="s">
        <v>76</v>
      </c>
      <c r="S3142" t="s">
        <v>821</v>
      </c>
      <c r="T3142" t="s">
        <v>39</v>
      </c>
      <c r="U3142">
        <v>0.38</v>
      </c>
      <c r="V3142" s="1">
        <v>40744</v>
      </c>
      <c r="W3142">
        <f t="shared" si="99"/>
        <v>0</v>
      </c>
    </row>
    <row r="3143" spans="1:23" x14ac:dyDescent="0.2">
      <c r="A3143">
        <v>3142</v>
      </c>
      <c r="B3143">
        <v>22561</v>
      </c>
      <c r="C3143" s="1">
        <v>40563</v>
      </c>
      <c r="D3143" t="s">
        <v>78</v>
      </c>
      <c r="E3143">
        <v>7</v>
      </c>
      <c r="F3143">
        <v>115.03170000000001</v>
      </c>
      <c r="G3143">
        <v>7.0000000000000007E-2</v>
      </c>
      <c r="H3143" t="s">
        <v>22</v>
      </c>
      <c r="I3143">
        <v>-27.78</v>
      </c>
      <c r="J3143">
        <v>17.670000000000002</v>
      </c>
      <c r="K3143">
        <v>8.99</v>
      </c>
      <c r="L3143" t="s">
        <v>1514</v>
      </c>
      <c r="M3143">
        <f t="shared" si="98"/>
        <v>12</v>
      </c>
      <c r="N3143" t="s">
        <v>974</v>
      </c>
      <c r="O3143" t="s">
        <v>512</v>
      </c>
      <c r="P3143" t="s">
        <v>33</v>
      </c>
      <c r="Q3143" t="s">
        <v>49</v>
      </c>
      <c r="R3143" t="s">
        <v>50</v>
      </c>
      <c r="S3143" t="s">
        <v>763</v>
      </c>
      <c r="T3143" t="s">
        <v>52</v>
      </c>
      <c r="U3143">
        <v>0.47</v>
      </c>
      <c r="V3143" s="1">
        <v>40565</v>
      </c>
      <c r="W3143">
        <f t="shared" si="99"/>
        <v>8.6583000000000023</v>
      </c>
    </row>
    <row r="3144" spans="1:23" x14ac:dyDescent="0.2">
      <c r="A3144">
        <v>3143</v>
      </c>
      <c r="B3144">
        <v>22561</v>
      </c>
      <c r="C3144" s="1">
        <v>40563</v>
      </c>
      <c r="D3144" t="s">
        <v>78</v>
      </c>
      <c r="E3144">
        <v>50</v>
      </c>
      <c r="F3144">
        <v>420.495</v>
      </c>
      <c r="G3144">
        <v>0.03</v>
      </c>
      <c r="H3144" t="s">
        <v>22</v>
      </c>
      <c r="I3144">
        <v>-19.77</v>
      </c>
      <c r="J3144">
        <v>8.67</v>
      </c>
      <c r="K3144">
        <v>3.5</v>
      </c>
      <c r="L3144" t="s">
        <v>1514</v>
      </c>
      <c r="M3144">
        <f t="shared" si="98"/>
        <v>12</v>
      </c>
      <c r="N3144" t="s">
        <v>974</v>
      </c>
      <c r="O3144" t="s">
        <v>512</v>
      </c>
      <c r="P3144" t="s">
        <v>33</v>
      </c>
      <c r="Q3144" t="s">
        <v>26</v>
      </c>
      <c r="R3144" t="s">
        <v>34</v>
      </c>
      <c r="S3144" t="s">
        <v>1128</v>
      </c>
      <c r="T3144" t="s">
        <v>39</v>
      </c>
      <c r="U3144">
        <v>0.57999999999999996</v>
      </c>
      <c r="V3144" s="1">
        <v>40565</v>
      </c>
      <c r="W3144">
        <f t="shared" si="99"/>
        <v>13.004999999999999</v>
      </c>
    </row>
    <row r="3145" spans="1:23" x14ac:dyDescent="0.2">
      <c r="A3145">
        <v>3144</v>
      </c>
      <c r="B3145">
        <v>22561</v>
      </c>
      <c r="C3145" s="1">
        <v>40563</v>
      </c>
      <c r="D3145" t="s">
        <v>78</v>
      </c>
      <c r="E3145">
        <v>5</v>
      </c>
      <c r="F3145">
        <v>484.95150000000001</v>
      </c>
      <c r="G3145">
        <v>0.03</v>
      </c>
      <c r="H3145" t="s">
        <v>56</v>
      </c>
      <c r="I3145">
        <v>-245.09</v>
      </c>
      <c r="J3145">
        <v>99.99</v>
      </c>
      <c r="K3145">
        <v>19.989999999999998</v>
      </c>
      <c r="L3145" t="s">
        <v>1514</v>
      </c>
      <c r="M3145">
        <f t="shared" si="98"/>
        <v>12</v>
      </c>
      <c r="N3145" t="s">
        <v>974</v>
      </c>
      <c r="O3145" t="s">
        <v>512</v>
      </c>
      <c r="P3145" t="s">
        <v>33</v>
      </c>
      <c r="Q3145" t="s">
        <v>42</v>
      </c>
      <c r="R3145" t="s">
        <v>70</v>
      </c>
      <c r="S3145" t="s">
        <v>306</v>
      </c>
      <c r="T3145" t="s">
        <v>39</v>
      </c>
      <c r="U3145">
        <v>0.5</v>
      </c>
      <c r="V3145" s="1">
        <v>40565</v>
      </c>
      <c r="W3145">
        <f t="shared" si="99"/>
        <v>14.9985</v>
      </c>
    </row>
    <row r="3146" spans="1:23" x14ac:dyDescent="0.2">
      <c r="A3146">
        <v>3145</v>
      </c>
      <c r="B3146">
        <v>22562</v>
      </c>
      <c r="C3146" s="1">
        <v>39899</v>
      </c>
      <c r="D3146" t="s">
        <v>63</v>
      </c>
      <c r="E3146">
        <v>46</v>
      </c>
      <c r="F3146">
        <v>9033.2039999999997</v>
      </c>
      <c r="G3146">
        <v>0.08</v>
      </c>
      <c r="H3146" t="s">
        <v>31</v>
      </c>
      <c r="I3146">
        <v>1981.17</v>
      </c>
      <c r="J3146">
        <v>213.45</v>
      </c>
      <c r="K3146">
        <v>14.7</v>
      </c>
      <c r="L3146" t="s">
        <v>1686</v>
      </c>
      <c r="M3146">
        <f t="shared" si="98"/>
        <v>17</v>
      </c>
      <c r="N3146" t="s">
        <v>1595</v>
      </c>
      <c r="O3146" t="s">
        <v>1595</v>
      </c>
      <c r="P3146" t="s">
        <v>60</v>
      </c>
      <c r="Q3146" t="s">
        <v>42</v>
      </c>
      <c r="R3146" t="s">
        <v>210</v>
      </c>
      <c r="S3146" t="s">
        <v>1700</v>
      </c>
      <c r="T3146" t="s">
        <v>36</v>
      </c>
      <c r="U3146">
        <v>0.59</v>
      </c>
      <c r="V3146" s="1">
        <v>39901</v>
      </c>
      <c r="W3146">
        <f t="shared" si="99"/>
        <v>785.49599999999998</v>
      </c>
    </row>
    <row r="3147" spans="1:23" x14ac:dyDescent="0.2">
      <c r="A3147">
        <v>3146</v>
      </c>
      <c r="B3147">
        <v>22562</v>
      </c>
      <c r="C3147" s="1">
        <v>39899</v>
      </c>
      <c r="D3147" t="s">
        <v>63</v>
      </c>
      <c r="E3147">
        <v>31</v>
      </c>
      <c r="F3147">
        <v>1561.8419999999999</v>
      </c>
      <c r="G3147">
        <v>0.1</v>
      </c>
      <c r="H3147" t="s">
        <v>22</v>
      </c>
      <c r="I3147">
        <v>518.07000000000005</v>
      </c>
      <c r="J3147">
        <v>55.98</v>
      </c>
      <c r="K3147">
        <v>13.88</v>
      </c>
      <c r="L3147" t="s">
        <v>1686</v>
      </c>
      <c r="M3147">
        <f t="shared" si="98"/>
        <v>17</v>
      </c>
      <c r="N3147" t="s">
        <v>1595</v>
      </c>
      <c r="O3147" t="s">
        <v>1595</v>
      </c>
      <c r="P3147" t="s">
        <v>60</v>
      </c>
      <c r="Q3147" t="s">
        <v>26</v>
      </c>
      <c r="R3147" t="s">
        <v>61</v>
      </c>
      <c r="S3147" t="s">
        <v>421</v>
      </c>
      <c r="T3147" t="s">
        <v>39</v>
      </c>
      <c r="U3147">
        <v>0.36</v>
      </c>
      <c r="V3147" s="1">
        <v>39901</v>
      </c>
      <c r="W3147">
        <f t="shared" si="99"/>
        <v>173.53800000000001</v>
      </c>
    </row>
    <row r="3148" spans="1:23" x14ac:dyDescent="0.2">
      <c r="A3148">
        <v>3147</v>
      </c>
      <c r="B3148">
        <v>22562</v>
      </c>
      <c r="C3148" s="1">
        <v>39899</v>
      </c>
      <c r="D3148" t="s">
        <v>63</v>
      </c>
      <c r="E3148">
        <v>3</v>
      </c>
      <c r="F3148">
        <v>48.179999999999993</v>
      </c>
      <c r="G3148">
        <v>0</v>
      </c>
      <c r="H3148" t="s">
        <v>22</v>
      </c>
      <c r="I3148">
        <v>-28.09</v>
      </c>
      <c r="J3148">
        <v>16.059999999999999</v>
      </c>
      <c r="K3148">
        <v>8.34</v>
      </c>
      <c r="L3148" t="s">
        <v>1686</v>
      </c>
      <c r="M3148">
        <f t="shared" si="98"/>
        <v>17</v>
      </c>
      <c r="N3148" t="s">
        <v>1595</v>
      </c>
      <c r="O3148" t="s">
        <v>1595</v>
      </c>
      <c r="P3148" t="s">
        <v>60</v>
      </c>
      <c r="Q3148" t="s">
        <v>26</v>
      </c>
      <c r="R3148" t="s">
        <v>27</v>
      </c>
      <c r="S3148" t="s">
        <v>967</v>
      </c>
      <c r="T3148" t="s">
        <v>39</v>
      </c>
      <c r="U3148">
        <v>0.59</v>
      </c>
      <c r="V3148" s="1">
        <v>39900</v>
      </c>
      <c r="W3148">
        <f t="shared" si="99"/>
        <v>0</v>
      </c>
    </row>
    <row r="3149" spans="1:23" x14ac:dyDescent="0.2">
      <c r="A3149">
        <v>3148</v>
      </c>
      <c r="B3149">
        <v>22563</v>
      </c>
      <c r="C3149" s="1">
        <v>41049</v>
      </c>
      <c r="D3149" t="s">
        <v>78</v>
      </c>
      <c r="E3149">
        <v>32</v>
      </c>
      <c r="F3149">
        <v>231.61600000000001</v>
      </c>
      <c r="G3149">
        <v>0.06</v>
      </c>
      <c r="H3149" t="s">
        <v>22</v>
      </c>
      <c r="I3149">
        <v>-9.7799999999999994</v>
      </c>
      <c r="J3149">
        <v>7.7</v>
      </c>
      <c r="K3149">
        <v>3.68</v>
      </c>
      <c r="L3149" t="s">
        <v>2083</v>
      </c>
      <c r="M3149">
        <f t="shared" si="98"/>
        <v>14</v>
      </c>
      <c r="N3149" t="s">
        <v>2073</v>
      </c>
      <c r="O3149" t="s">
        <v>704</v>
      </c>
      <c r="P3149" t="s">
        <v>60</v>
      </c>
      <c r="Q3149" t="s">
        <v>49</v>
      </c>
      <c r="R3149" t="s">
        <v>50</v>
      </c>
      <c r="S3149" t="s">
        <v>1052</v>
      </c>
      <c r="T3149" t="s">
        <v>68</v>
      </c>
      <c r="U3149">
        <v>0.52</v>
      </c>
      <c r="V3149" s="1">
        <v>41052</v>
      </c>
      <c r="W3149">
        <f t="shared" si="99"/>
        <v>14.783999999999999</v>
      </c>
    </row>
    <row r="3150" spans="1:23" x14ac:dyDescent="0.2">
      <c r="A3150">
        <v>3149</v>
      </c>
      <c r="B3150">
        <v>22626</v>
      </c>
      <c r="C3150" s="1">
        <v>40358</v>
      </c>
      <c r="D3150" t="s">
        <v>78</v>
      </c>
      <c r="E3150">
        <v>17</v>
      </c>
      <c r="F3150">
        <v>86.2988</v>
      </c>
      <c r="G3150">
        <v>0.02</v>
      </c>
      <c r="H3150" t="s">
        <v>22</v>
      </c>
      <c r="I3150">
        <v>14.19</v>
      </c>
      <c r="J3150">
        <v>5.18</v>
      </c>
      <c r="K3150">
        <v>2.04</v>
      </c>
      <c r="L3150" t="s">
        <v>1725</v>
      </c>
      <c r="M3150">
        <f t="shared" si="98"/>
        <v>10</v>
      </c>
      <c r="N3150" t="s">
        <v>1123</v>
      </c>
      <c r="O3150" t="s">
        <v>1123</v>
      </c>
      <c r="P3150" t="s">
        <v>25</v>
      </c>
      <c r="Q3150" t="s">
        <v>26</v>
      </c>
      <c r="R3150" t="s">
        <v>61</v>
      </c>
      <c r="S3150" t="s">
        <v>391</v>
      </c>
      <c r="T3150" t="s">
        <v>68</v>
      </c>
      <c r="U3150">
        <v>0.36</v>
      </c>
      <c r="V3150" s="1">
        <v>40360</v>
      </c>
      <c r="W3150">
        <f t="shared" si="99"/>
        <v>1.7612000000000001</v>
      </c>
    </row>
    <row r="3151" spans="1:23" x14ac:dyDescent="0.2">
      <c r="A3151">
        <v>3150</v>
      </c>
      <c r="B3151">
        <v>22626</v>
      </c>
      <c r="C3151" s="1">
        <v>40358</v>
      </c>
      <c r="D3151" t="s">
        <v>78</v>
      </c>
      <c r="E3151">
        <v>35</v>
      </c>
      <c r="F3151">
        <v>7350</v>
      </c>
      <c r="G3151">
        <v>0.04</v>
      </c>
      <c r="H3151" t="s">
        <v>31</v>
      </c>
      <c r="I3151">
        <v>-528.65312500000005</v>
      </c>
      <c r="J3151">
        <v>218.75</v>
      </c>
      <c r="K3151">
        <v>69.64</v>
      </c>
      <c r="L3151" t="s">
        <v>1725</v>
      </c>
      <c r="M3151">
        <f t="shared" si="98"/>
        <v>10</v>
      </c>
      <c r="N3151" t="s">
        <v>1123</v>
      </c>
      <c r="O3151" t="s">
        <v>1123</v>
      </c>
      <c r="P3151" t="s">
        <v>25</v>
      </c>
      <c r="Q3151" t="s">
        <v>49</v>
      </c>
      <c r="R3151" t="s">
        <v>83</v>
      </c>
      <c r="S3151" t="s">
        <v>254</v>
      </c>
      <c r="T3151" t="s">
        <v>82</v>
      </c>
      <c r="U3151">
        <v>0.77</v>
      </c>
      <c r="V3151" s="1">
        <v>40360</v>
      </c>
      <c r="W3151">
        <f t="shared" si="99"/>
        <v>306.25</v>
      </c>
    </row>
    <row r="3152" spans="1:23" x14ac:dyDescent="0.2">
      <c r="A3152">
        <v>3151</v>
      </c>
      <c r="B3152">
        <v>22627</v>
      </c>
      <c r="C3152" s="1">
        <v>40271</v>
      </c>
      <c r="D3152" t="s">
        <v>21</v>
      </c>
      <c r="E3152">
        <v>33</v>
      </c>
      <c r="F3152">
        <v>1920.1181999999999</v>
      </c>
      <c r="G3152">
        <v>0.09</v>
      </c>
      <c r="H3152" t="s">
        <v>22</v>
      </c>
      <c r="I3152">
        <v>614.03</v>
      </c>
      <c r="J3152">
        <v>63.94</v>
      </c>
      <c r="K3152">
        <v>14.48</v>
      </c>
      <c r="L3152" t="s">
        <v>1581</v>
      </c>
      <c r="M3152">
        <f t="shared" si="98"/>
        <v>12</v>
      </c>
      <c r="N3152" t="s">
        <v>974</v>
      </c>
      <c r="O3152" t="s">
        <v>512</v>
      </c>
      <c r="P3152" t="s">
        <v>25</v>
      </c>
      <c r="Q3152" t="s">
        <v>49</v>
      </c>
      <c r="R3152" t="s">
        <v>50</v>
      </c>
      <c r="S3152" t="s">
        <v>433</v>
      </c>
      <c r="T3152" t="s">
        <v>39</v>
      </c>
      <c r="U3152">
        <v>0.46</v>
      </c>
      <c r="V3152" s="1">
        <v>40276</v>
      </c>
      <c r="W3152">
        <f t="shared" si="99"/>
        <v>189.90179999999998</v>
      </c>
    </row>
    <row r="3153" spans="1:23" x14ac:dyDescent="0.2">
      <c r="A3153">
        <v>3152</v>
      </c>
      <c r="B3153">
        <v>22627</v>
      </c>
      <c r="C3153" s="1">
        <v>40271</v>
      </c>
      <c r="D3153" t="s">
        <v>21</v>
      </c>
      <c r="E3153">
        <v>46</v>
      </c>
      <c r="F3153">
        <v>6736.7276000000002</v>
      </c>
      <c r="G3153">
        <v>0.03</v>
      </c>
      <c r="H3153" t="s">
        <v>31</v>
      </c>
      <c r="I3153">
        <v>-1061.68</v>
      </c>
      <c r="J3153">
        <v>150.97999999999999</v>
      </c>
      <c r="K3153">
        <v>66.27</v>
      </c>
      <c r="L3153" t="s">
        <v>1581</v>
      </c>
      <c r="M3153">
        <f t="shared" si="98"/>
        <v>12</v>
      </c>
      <c r="N3153" t="s">
        <v>2012</v>
      </c>
      <c r="O3153" t="s">
        <v>2012</v>
      </c>
      <c r="P3153" t="s">
        <v>25</v>
      </c>
      <c r="Q3153" t="s">
        <v>49</v>
      </c>
      <c r="R3153" t="s">
        <v>80</v>
      </c>
      <c r="S3153" t="s">
        <v>325</v>
      </c>
      <c r="T3153" t="s">
        <v>82</v>
      </c>
      <c r="U3153">
        <v>0.65</v>
      </c>
      <c r="V3153" s="1">
        <v>40271</v>
      </c>
      <c r="W3153">
        <f t="shared" si="99"/>
        <v>208.35239999999999</v>
      </c>
    </row>
    <row r="3154" spans="1:23" x14ac:dyDescent="0.2">
      <c r="A3154">
        <v>3153</v>
      </c>
      <c r="B3154">
        <v>22628</v>
      </c>
      <c r="C3154" s="1">
        <v>40115</v>
      </c>
      <c r="D3154" t="s">
        <v>63</v>
      </c>
      <c r="E3154">
        <v>30</v>
      </c>
      <c r="F3154">
        <v>2820.93</v>
      </c>
      <c r="G3154">
        <v>0.02</v>
      </c>
      <c r="H3154" t="s">
        <v>31</v>
      </c>
      <c r="I3154">
        <v>-1111.45</v>
      </c>
      <c r="J3154">
        <v>95.95</v>
      </c>
      <c r="K3154">
        <v>74.349999999999994</v>
      </c>
      <c r="L3154" t="s">
        <v>2002</v>
      </c>
      <c r="M3154">
        <f t="shared" si="98"/>
        <v>10</v>
      </c>
      <c r="N3154" t="s">
        <v>1813</v>
      </c>
      <c r="O3154" t="s">
        <v>512</v>
      </c>
      <c r="P3154" t="s">
        <v>41</v>
      </c>
      <c r="Q3154" t="s">
        <v>49</v>
      </c>
      <c r="R3154" t="s">
        <v>112</v>
      </c>
      <c r="S3154" t="s">
        <v>113</v>
      </c>
      <c r="T3154" t="s">
        <v>36</v>
      </c>
      <c r="U3154">
        <v>0.56999999999999995</v>
      </c>
      <c r="V3154" s="1">
        <v>40118</v>
      </c>
      <c r="W3154">
        <f t="shared" si="99"/>
        <v>57.57</v>
      </c>
    </row>
    <row r="3155" spans="1:23" x14ac:dyDescent="0.2">
      <c r="A3155">
        <v>3154</v>
      </c>
      <c r="B3155">
        <v>22629</v>
      </c>
      <c r="C3155" s="1">
        <v>40283</v>
      </c>
      <c r="D3155" t="s">
        <v>21</v>
      </c>
      <c r="E3155">
        <v>5</v>
      </c>
      <c r="F3155">
        <v>351.40500000000003</v>
      </c>
      <c r="G3155">
        <v>0.05</v>
      </c>
      <c r="H3155" t="s">
        <v>22</v>
      </c>
      <c r="I3155">
        <v>-243.02</v>
      </c>
      <c r="J3155">
        <v>73.98</v>
      </c>
      <c r="K3155">
        <v>14.52</v>
      </c>
      <c r="L3155" t="s">
        <v>795</v>
      </c>
      <c r="M3155">
        <f t="shared" si="98"/>
        <v>12</v>
      </c>
      <c r="N3155" t="s">
        <v>703</v>
      </c>
      <c r="O3155" t="s">
        <v>704</v>
      </c>
      <c r="P3155" t="s">
        <v>25</v>
      </c>
      <c r="Q3155" t="s">
        <v>42</v>
      </c>
      <c r="R3155" t="s">
        <v>70</v>
      </c>
      <c r="S3155" t="s">
        <v>822</v>
      </c>
      <c r="T3155" t="s">
        <v>39</v>
      </c>
      <c r="U3155">
        <v>0.65</v>
      </c>
      <c r="V3155" s="1">
        <v>40288</v>
      </c>
      <c r="W3155">
        <f t="shared" si="99"/>
        <v>18.495000000000001</v>
      </c>
    </row>
    <row r="3156" spans="1:23" x14ac:dyDescent="0.2">
      <c r="A3156">
        <v>3155</v>
      </c>
      <c r="B3156">
        <v>22656</v>
      </c>
      <c r="C3156" s="1">
        <v>40534</v>
      </c>
      <c r="D3156" t="s">
        <v>45</v>
      </c>
      <c r="E3156">
        <v>10</v>
      </c>
      <c r="F3156">
        <v>294.31</v>
      </c>
      <c r="G3156">
        <v>0.05</v>
      </c>
      <c r="H3156" t="s">
        <v>56</v>
      </c>
      <c r="I3156">
        <v>-77.89</v>
      </c>
      <c r="J3156">
        <v>30.98</v>
      </c>
      <c r="K3156">
        <v>6.5</v>
      </c>
      <c r="L3156" t="s">
        <v>553</v>
      </c>
      <c r="M3156">
        <f t="shared" si="98"/>
        <v>13</v>
      </c>
      <c r="N3156" t="s">
        <v>511</v>
      </c>
      <c r="O3156" t="s">
        <v>512</v>
      </c>
      <c r="P3156" t="s">
        <v>41</v>
      </c>
      <c r="Q3156" t="s">
        <v>42</v>
      </c>
      <c r="R3156" t="s">
        <v>70</v>
      </c>
      <c r="S3156" t="s">
        <v>601</v>
      </c>
      <c r="T3156" t="s">
        <v>39</v>
      </c>
      <c r="U3156">
        <v>0.64</v>
      </c>
      <c r="V3156" s="1">
        <v>40536</v>
      </c>
      <c r="W3156">
        <f t="shared" si="99"/>
        <v>15.490000000000002</v>
      </c>
    </row>
    <row r="3157" spans="1:23" x14ac:dyDescent="0.2">
      <c r="A3157">
        <v>3156</v>
      </c>
      <c r="B3157">
        <v>22657</v>
      </c>
      <c r="C3157" s="1">
        <v>40845</v>
      </c>
      <c r="D3157" t="s">
        <v>30</v>
      </c>
      <c r="E3157">
        <v>36</v>
      </c>
      <c r="F3157">
        <v>9251.64</v>
      </c>
      <c r="G3157">
        <v>0</v>
      </c>
      <c r="H3157" t="s">
        <v>56</v>
      </c>
      <c r="I3157">
        <v>3392.88</v>
      </c>
      <c r="J3157">
        <v>256.99</v>
      </c>
      <c r="K3157">
        <v>11.25</v>
      </c>
      <c r="L3157" t="s">
        <v>884</v>
      </c>
      <c r="M3157">
        <f t="shared" si="98"/>
        <v>13</v>
      </c>
      <c r="N3157" t="s">
        <v>703</v>
      </c>
      <c r="O3157" t="s">
        <v>704</v>
      </c>
      <c r="P3157" t="s">
        <v>41</v>
      </c>
      <c r="Q3157" t="s">
        <v>42</v>
      </c>
      <c r="R3157" t="s">
        <v>70</v>
      </c>
      <c r="S3157" t="s">
        <v>931</v>
      </c>
      <c r="T3157" t="s">
        <v>39</v>
      </c>
      <c r="U3157">
        <v>0.51</v>
      </c>
      <c r="V3157" s="1">
        <v>40846</v>
      </c>
      <c r="W3157">
        <f t="shared" si="99"/>
        <v>0</v>
      </c>
    </row>
    <row r="3158" spans="1:23" x14ac:dyDescent="0.2">
      <c r="A3158">
        <v>3157</v>
      </c>
      <c r="B3158">
        <v>22657</v>
      </c>
      <c r="C3158" s="1">
        <v>40845</v>
      </c>
      <c r="D3158" t="s">
        <v>30</v>
      </c>
      <c r="E3158">
        <v>8</v>
      </c>
      <c r="F3158">
        <v>30.020000000000003</v>
      </c>
      <c r="G3158">
        <v>0.05</v>
      </c>
      <c r="H3158" t="s">
        <v>22</v>
      </c>
      <c r="I3158">
        <v>-7.73</v>
      </c>
      <c r="J3158">
        <v>3.95</v>
      </c>
      <c r="K3158">
        <v>2</v>
      </c>
      <c r="L3158" t="s">
        <v>884</v>
      </c>
      <c r="M3158">
        <f t="shared" si="98"/>
        <v>13</v>
      </c>
      <c r="N3158" t="s">
        <v>703</v>
      </c>
      <c r="O3158" t="s">
        <v>704</v>
      </c>
      <c r="P3158" t="s">
        <v>41</v>
      </c>
      <c r="Q3158" t="s">
        <v>26</v>
      </c>
      <c r="R3158" t="s">
        <v>66</v>
      </c>
      <c r="S3158" t="s">
        <v>67</v>
      </c>
      <c r="T3158" t="s">
        <v>68</v>
      </c>
      <c r="U3158">
        <v>0.53</v>
      </c>
      <c r="V3158" s="1">
        <v>40846</v>
      </c>
      <c r="W3158">
        <f t="shared" si="99"/>
        <v>1.58</v>
      </c>
    </row>
    <row r="3159" spans="1:23" x14ac:dyDescent="0.2">
      <c r="A3159">
        <v>3158</v>
      </c>
      <c r="B3159">
        <v>22661</v>
      </c>
      <c r="C3159" s="1">
        <v>40447</v>
      </c>
      <c r="D3159" t="s">
        <v>45</v>
      </c>
      <c r="E3159">
        <v>11</v>
      </c>
      <c r="F3159">
        <v>17.556000000000001</v>
      </c>
      <c r="G3159">
        <v>0.05</v>
      </c>
      <c r="H3159" t="s">
        <v>22</v>
      </c>
      <c r="I3159">
        <v>-3.89</v>
      </c>
      <c r="J3159">
        <v>1.68</v>
      </c>
      <c r="K3159">
        <v>0.7</v>
      </c>
      <c r="L3159" t="s">
        <v>2016</v>
      </c>
      <c r="M3159">
        <f t="shared" si="98"/>
        <v>16</v>
      </c>
      <c r="N3159" t="s">
        <v>2012</v>
      </c>
      <c r="O3159" t="s">
        <v>2012</v>
      </c>
      <c r="P3159" t="s">
        <v>41</v>
      </c>
      <c r="Q3159" t="s">
        <v>26</v>
      </c>
      <c r="R3159" t="s">
        <v>95</v>
      </c>
      <c r="S3159" t="s">
        <v>1926</v>
      </c>
      <c r="T3159" t="s">
        <v>68</v>
      </c>
      <c r="U3159">
        <v>0.6</v>
      </c>
      <c r="V3159" s="1">
        <v>40450</v>
      </c>
      <c r="W3159">
        <f t="shared" si="99"/>
        <v>0.92400000000000004</v>
      </c>
    </row>
    <row r="3160" spans="1:23" x14ac:dyDescent="0.2">
      <c r="A3160">
        <v>3159</v>
      </c>
      <c r="B3160">
        <v>22663</v>
      </c>
      <c r="C3160" s="1">
        <v>40919</v>
      </c>
      <c r="D3160" t="s">
        <v>21</v>
      </c>
      <c r="E3160">
        <v>35</v>
      </c>
      <c r="F3160">
        <v>9145.8990000000013</v>
      </c>
      <c r="G3160">
        <v>7.0000000000000007E-2</v>
      </c>
      <c r="H3160" t="s">
        <v>31</v>
      </c>
      <c r="I3160">
        <v>-384.6</v>
      </c>
      <c r="J3160">
        <v>280.98</v>
      </c>
      <c r="K3160">
        <v>57</v>
      </c>
      <c r="L3160" t="s">
        <v>1108</v>
      </c>
      <c r="M3160">
        <f t="shared" si="98"/>
        <v>15</v>
      </c>
      <c r="N3160" t="s">
        <v>672</v>
      </c>
      <c r="O3160" t="s">
        <v>673</v>
      </c>
      <c r="P3160" t="s">
        <v>41</v>
      </c>
      <c r="Q3160" t="s">
        <v>49</v>
      </c>
      <c r="R3160" t="s">
        <v>112</v>
      </c>
      <c r="S3160" t="s">
        <v>697</v>
      </c>
      <c r="T3160" t="s">
        <v>36</v>
      </c>
      <c r="U3160">
        <v>0.78</v>
      </c>
      <c r="V3160" s="1">
        <v>40919</v>
      </c>
      <c r="W3160">
        <f t="shared" si="99"/>
        <v>688.40100000000018</v>
      </c>
    </row>
    <row r="3161" spans="1:23" x14ac:dyDescent="0.2">
      <c r="A3161">
        <v>3160</v>
      </c>
      <c r="B3161">
        <v>22663</v>
      </c>
      <c r="C3161" s="1">
        <v>40919</v>
      </c>
      <c r="D3161" t="s">
        <v>21</v>
      </c>
      <c r="E3161">
        <v>15</v>
      </c>
      <c r="F3161">
        <v>6913.5240000000003</v>
      </c>
      <c r="G3161">
        <v>0.08</v>
      </c>
      <c r="H3161" t="s">
        <v>31</v>
      </c>
      <c r="I3161">
        <v>1908.45</v>
      </c>
      <c r="J3161">
        <v>500.98</v>
      </c>
      <c r="K3161">
        <v>28.14</v>
      </c>
      <c r="L3161" t="s">
        <v>1108</v>
      </c>
      <c r="M3161">
        <f t="shared" si="98"/>
        <v>15</v>
      </c>
      <c r="N3161" t="s">
        <v>672</v>
      </c>
      <c r="O3161" t="s">
        <v>673</v>
      </c>
      <c r="P3161" t="s">
        <v>41</v>
      </c>
      <c r="Q3161" t="s">
        <v>42</v>
      </c>
      <c r="R3161" t="s">
        <v>210</v>
      </c>
      <c r="S3161" t="s">
        <v>1016</v>
      </c>
      <c r="T3161" t="s">
        <v>36</v>
      </c>
      <c r="U3161">
        <v>0.38</v>
      </c>
      <c r="V3161" s="1">
        <v>40924</v>
      </c>
      <c r="W3161">
        <f t="shared" si="99"/>
        <v>601.17600000000004</v>
      </c>
    </row>
    <row r="3162" spans="1:23" x14ac:dyDescent="0.2">
      <c r="A3162">
        <v>3161</v>
      </c>
      <c r="B3162">
        <v>22688</v>
      </c>
      <c r="C3162" s="1">
        <v>41016</v>
      </c>
      <c r="D3162" t="s">
        <v>63</v>
      </c>
      <c r="E3162">
        <v>40</v>
      </c>
      <c r="F3162">
        <v>2375.64</v>
      </c>
      <c r="G3162">
        <v>0.1</v>
      </c>
      <c r="H3162" t="s">
        <v>22</v>
      </c>
      <c r="I3162">
        <v>334.53</v>
      </c>
      <c r="J3162">
        <v>65.989999999999995</v>
      </c>
      <c r="K3162">
        <v>5.63</v>
      </c>
      <c r="L3162" t="s">
        <v>1781</v>
      </c>
      <c r="M3162">
        <f t="shared" si="98"/>
        <v>16</v>
      </c>
      <c r="N3162" t="s">
        <v>1123</v>
      </c>
      <c r="O3162" t="s">
        <v>1123</v>
      </c>
      <c r="P3162" t="s">
        <v>41</v>
      </c>
      <c r="Q3162" t="s">
        <v>42</v>
      </c>
      <c r="R3162" t="s">
        <v>43</v>
      </c>
      <c r="S3162" t="s">
        <v>1419</v>
      </c>
      <c r="T3162" t="s">
        <v>39</v>
      </c>
      <c r="U3162">
        <v>0.56000000000000005</v>
      </c>
      <c r="V3162" s="1">
        <v>41017</v>
      </c>
      <c r="W3162">
        <f t="shared" si="99"/>
        <v>263.95999999999998</v>
      </c>
    </row>
    <row r="3163" spans="1:23" x14ac:dyDescent="0.2">
      <c r="A3163">
        <v>3162</v>
      </c>
      <c r="B3163">
        <v>22689</v>
      </c>
      <c r="C3163" s="1">
        <v>40825</v>
      </c>
      <c r="D3163" t="s">
        <v>21</v>
      </c>
      <c r="E3163">
        <v>39</v>
      </c>
      <c r="F3163">
        <v>2381.1840000000002</v>
      </c>
      <c r="G3163">
        <v>0.1</v>
      </c>
      <c r="H3163" t="s">
        <v>22</v>
      </c>
      <c r="I3163">
        <v>696.17</v>
      </c>
      <c r="J3163">
        <v>67.84</v>
      </c>
      <c r="K3163">
        <v>0.99</v>
      </c>
      <c r="L3163" t="s">
        <v>2015</v>
      </c>
      <c r="M3163">
        <f t="shared" si="98"/>
        <v>15</v>
      </c>
      <c r="N3163" t="s">
        <v>2012</v>
      </c>
      <c r="O3163" t="s">
        <v>2012</v>
      </c>
      <c r="P3163" t="s">
        <v>60</v>
      </c>
      <c r="Q3163" t="s">
        <v>26</v>
      </c>
      <c r="R3163" t="s">
        <v>34</v>
      </c>
      <c r="S3163" t="s">
        <v>439</v>
      </c>
      <c r="T3163" t="s">
        <v>39</v>
      </c>
      <c r="U3163">
        <v>0.57999999999999996</v>
      </c>
      <c r="V3163" s="1">
        <v>40827</v>
      </c>
      <c r="W3163">
        <f t="shared" si="99"/>
        <v>264.57600000000002</v>
      </c>
    </row>
    <row r="3164" spans="1:23" x14ac:dyDescent="0.2">
      <c r="A3164">
        <v>3163</v>
      </c>
      <c r="B3164">
        <v>22695</v>
      </c>
      <c r="C3164" s="1">
        <v>39997</v>
      </c>
      <c r="D3164" t="s">
        <v>21</v>
      </c>
      <c r="E3164">
        <v>44</v>
      </c>
      <c r="F3164">
        <v>433.78720000000004</v>
      </c>
      <c r="G3164">
        <v>0.02</v>
      </c>
      <c r="H3164" t="s">
        <v>22</v>
      </c>
      <c r="I3164">
        <v>161.13</v>
      </c>
      <c r="J3164">
        <v>10.06</v>
      </c>
      <c r="K3164">
        <v>2.06</v>
      </c>
      <c r="L3164" t="s">
        <v>552</v>
      </c>
      <c r="M3164">
        <f t="shared" si="98"/>
        <v>9</v>
      </c>
      <c r="N3164" t="s">
        <v>511</v>
      </c>
      <c r="O3164" t="s">
        <v>512</v>
      </c>
      <c r="P3164" t="s">
        <v>33</v>
      </c>
      <c r="Q3164" t="s">
        <v>26</v>
      </c>
      <c r="R3164" t="s">
        <v>61</v>
      </c>
      <c r="S3164" t="s">
        <v>602</v>
      </c>
      <c r="T3164" t="s">
        <v>68</v>
      </c>
      <c r="U3164">
        <v>0.39</v>
      </c>
      <c r="V3164" s="1">
        <v>40002</v>
      </c>
      <c r="W3164">
        <f t="shared" si="99"/>
        <v>8.8528000000000002</v>
      </c>
    </row>
    <row r="3165" spans="1:23" x14ac:dyDescent="0.2">
      <c r="A3165">
        <v>3164</v>
      </c>
      <c r="B3165">
        <v>22727</v>
      </c>
      <c r="C3165" s="1">
        <v>40727</v>
      </c>
      <c r="D3165" t="s">
        <v>45</v>
      </c>
      <c r="E3165">
        <v>45</v>
      </c>
      <c r="F3165">
        <v>271.18800000000005</v>
      </c>
      <c r="G3165">
        <v>7.0000000000000007E-2</v>
      </c>
      <c r="H3165" t="s">
        <v>22</v>
      </c>
      <c r="I3165">
        <v>-120.37</v>
      </c>
      <c r="J3165">
        <v>6.48</v>
      </c>
      <c r="K3165">
        <v>6.65</v>
      </c>
      <c r="L3165" t="s">
        <v>1131</v>
      </c>
      <c r="M3165">
        <f t="shared" si="98"/>
        <v>16</v>
      </c>
      <c r="N3165" t="s">
        <v>1905</v>
      </c>
      <c r="O3165" t="s">
        <v>673</v>
      </c>
      <c r="P3165" t="s">
        <v>41</v>
      </c>
      <c r="Q3165" t="s">
        <v>26</v>
      </c>
      <c r="R3165" t="s">
        <v>61</v>
      </c>
      <c r="S3165" t="s">
        <v>152</v>
      </c>
      <c r="T3165" t="s">
        <v>39</v>
      </c>
      <c r="U3165">
        <v>0.36</v>
      </c>
      <c r="V3165" s="1">
        <v>40727</v>
      </c>
      <c r="W3165">
        <f t="shared" si="99"/>
        <v>20.412000000000003</v>
      </c>
    </row>
    <row r="3166" spans="1:23" x14ac:dyDescent="0.2">
      <c r="A3166">
        <v>3165</v>
      </c>
      <c r="B3166">
        <v>22752</v>
      </c>
      <c r="C3166" s="1">
        <v>41250</v>
      </c>
      <c r="D3166" t="s">
        <v>21</v>
      </c>
      <c r="E3166">
        <v>2</v>
      </c>
      <c r="F3166">
        <v>199.76400000000001</v>
      </c>
      <c r="G3166">
        <v>0.1</v>
      </c>
      <c r="H3166" t="s">
        <v>22</v>
      </c>
      <c r="I3166">
        <v>-235.21</v>
      </c>
      <c r="J3166">
        <v>110.98</v>
      </c>
      <c r="K3166">
        <v>35</v>
      </c>
      <c r="L3166" t="s">
        <v>149</v>
      </c>
      <c r="M3166">
        <f t="shared" si="98"/>
        <v>13</v>
      </c>
      <c r="N3166" t="s">
        <v>2012</v>
      </c>
      <c r="O3166" t="s">
        <v>2012</v>
      </c>
      <c r="P3166" t="s">
        <v>41</v>
      </c>
      <c r="Q3166" t="s">
        <v>26</v>
      </c>
      <c r="R3166" t="s">
        <v>27</v>
      </c>
      <c r="S3166" t="s">
        <v>1026</v>
      </c>
      <c r="T3166" t="s">
        <v>29</v>
      </c>
      <c r="U3166">
        <v>0.82</v>
      </c>
      <c r="V3166" s="1">
        <v>41255</v>
      </c>
      <c r="W3166">
        <f t="shared" si="99"/>
        <v>22.196000000000002</v>
      </c>
    </row>
    <row r="3167" spans="1:23" x14ac:dyDescent="0.2">
      <c r="A3167">
        <v>3166</v>
      </c>
      <c r="B3167">
        <v>22755</v>
      </c>
      <c r="C3167" s="1">
        <v>39902</v>
      </c>
      <c r="D3167" t="s">
        <v>63</v>
      </c>
      <c r="E3167">
        <v>35</v>
      </c>
      <c r="F3167">
        <v>171.85</v>
      </c>
      <c r="G3167">
        <v>0</v>
      </c>
      <c r="H3167" t="s">
        <v>22</v>
      </c>
      <c r="I3167">
        <v>-95.047499999999999</v>
      </c>
      <c r="J3167">
        <v>4.91</v>
      </c>
      <c r="K3167">
        <v>5.68</v>
      </c>
      <c r="L3167" t="s">
        <v>2062</v>
      </c>
      <c r="M3167">
        <f t="shared" si="98"/>
        <v>11</v>
      </c>
      <c r="N3167" t="s">
        <v>703</v>
      </c>
      <c r="O3167" t="s">
        <v>704</v>
      </c>
      <c r="P3167" t="s">
        <v>60</v>
      </c>
      <c r="Q3167" t="s">
        <v>26</v>
      </c>
      <c r="R3167" t="s">
        <v>37</v>
      </c>
      <c r="S3167" t="s">
        <v>1345</v>
      </c>
      <c r="T3167" t="s">
        <v>39</v>
      </c>
      <c r="U3167">
        <v>0.36</v>
      </c>
      <c r="V3167" s="1">
        <v>39903</v>
      </c>
      <c r="W3167">
        <f t="shared" si="99"/>
        <v>0</v>
      </c>
    </row>
    <row r="3168" spans="1:23" x14ac:dyDescent="0.2">
      <c r="A3168">
        <v>3167</v>
      </c>
      <c r="B3168">
        <v>22755</v>
      </c>
      <c r="C3168" s="1">
        <v>39902</v>
      </c>
      <c r="D3168" t="s">
        <v>63</v>
      </c>
      <c r="E3168">
        <v>45</v>
      </c>
      <c r="F3168">
        <v>230.68799999999999</v>
      </c>
      <c r="G3168">
        <v>0.04</v>
      </c>
      <c r="H3168" t="s">
        <v>22</v>
      </c>
      <c r="I3168">
        <v>3.4509999999999996</v>
      </c>
      <c r="J3168">
        <v>5.34</v>
      </c>
      <c r="K3168">
        <v>2.99</v>
      </c>
      <c r="L3168" t="s">
        <v>2062</v>
      </c>
      <c r="M3168">
        <f t="shared" si="98"/>
        <v>11</v>
      </c>
      <c r="N3168" t="s">
        <v>703</v>
      </c>
      <c r="O3168" t="s">
        <v>704</v>
      </c>
      <c r="P3168" t="s">
        <v>60</v>
      </c>
      <c r="Q3168" t="s">
        <v>26</v>
      </c>
      <c r="R3168" t="s">
        <v>37</v>
      </c>
      <c r="S3168" t="s">
        <v>407</v>
      </c>
      <c r="T3168" t="s">
        <v>39</v>
      </c>
      <c r="U3168">
        <v>0.38</v>
      </c>
      <c r="V3168" s="1">
        <v>39904</v>
      </c>
      <c r="W3168">
        <f t="shared" si="99"/>
        <v>9.6120000000000001</v>
      </c>
    </row>
    <row r="3169" spans="1:23" x14ac:dyDescent="0.2">
      <c r="A3169">
        <v>3168</v>
      </c>
      <c r="B3169">
        <v>22755</v>
      </c>
      <c r="C3169" s="1">
        <v>39902</v>
      </c>
      <c r="D3169" t="s">
        <v>63</v>
      </c>
      <c r="E3169">
        <v>5</v>
      </c>
      <c r="F3169">
        <v>263.15300000000002</v>
      </c>
      <c r="G3169">
        <v>0.06</v>
      </c>
      <c r="H3169" t="s">
        <v>22</v>
      </c>
      <c r="I3169">
        <v>-275.25299999999999</v>
      </c>
      <c r="J3169">
        <v>55.99</v>
      </c>
      <c r="K3169">
        <v>5</v>
      </c>
      <c r="L3169" t="s">
        <v>2062</v>
      </c>
      <c r="M3169">
        <f t="shared" si="98"/>
        <v>11</v>
      </c>
      <c r="N3169" t="s">
        <v>703</v>
      </c>
      <c r="O3169" t="s">
        <v>704</v>
      </c>
      <c r="P3169" t="s">
        <v>60</v>
      </c>
      <c r="Q3169" t="s">
        <v>42</v>
      </c>
      <c r="R3169" t="s">
        <v>43</v>
      </c>
      <c r="S3169" t="s">
        <v>268</v>
      </c>
      <c r="T3169" t="s">
        <v>52</v>
      </c>
      <c r="U3169">
        <v>0.8</v>
      </c>
      <c r="V3169" s="1">
        <v>39904</v>
      </c>
      <c r="W3169">
        <f t="shared" si="99"/>
        <v>16.796999999999997</v>
      </c>
    </row>
    <row r="3170" spans="1:23" x14ac:dyDescent="0.2">
      <c r="A3170">
        <v>3169</v>
      </c>
      <c r="B3170">
        <v>22787</v>
      </c>
      <c r="C3170" s="1">
        <v>40638</v>
      </c>
      <c r="D3170" t="s">
        <v>63</v>
      </c>
      <c r="E3170">
        <v>35</v>
      </c>
      <c r="F3170">
        <v>41.454000000000001</v>
      </c>
      <c r="G3170">
        <v>0.06</v>
      </c>
      <c r="H3170" t="s">
        <v>56</v>
      </c>
      <c r="I3170">
        <v>-16.3</v>
      </c>
      <c r="J3170">
        <v>1.26</v>
      </c>
      <c r="K3170">
        <v>0.7</v>
      </c>
      <c r="L3170" t="s">
        <v>2020</v>
      </c>
      <c r="M3170">
        <f t="shared" si="98"/>
        <v>13</v>
      </c>
      <c r="N3170" t="s">
        <v>2073</v>
      </c>
      <c r="O3170" t="s">
        <v>704</v>
      </c>
      <c r="P3170" t="s">
        <v>41</v>
      </c>
      <c r="Q3170" t="s">
        <v>26</v>
      </c>
      <c r="R3170" t="s">
        <v>66</v>
      </c>
      <c r="S3170" t="s">
        <v>351</v>
      </c>
      <c r="T3170" t="s">
        <v>68</v>
      </c>
      <c r="U3170">
        <v>0.81</v>
      </c>
      <c r="V3170" s="1">
        <v>40638</v>
      </c>
      <c r="W3170">
        <f t="shared" si="99"/>
        <v>2.6459999999999999</v>
      </c>
    </row>
    <row r="3171" spans="1:23" x14ac:dyDescent="0.2">
      <c r="A3171">
        <v>3170</v>
      </c>
      <c r="B3171">
        <v>22817</v>
      </c>
      <c r="C3171" s="1">
        <v>41234</v>
      </c>
      <c r="D3171" t="s">
        <v>78</v>
      </c>
      <c r="E3171">
        <v>27</v>
      </c>
      <c r="F3171">
        <v>6723.1215000000002</v>
      </c>
      <c r="G3171">
        <v>0.05</v>
      </c>
      <c r="H3171" t="s">
        <v>31</v>
      </c>
      <c r="I3171">
        <v>-740.07</v>
      </c>
      <c r="J3171">
        <v>262.11</v>
      </c>
      <c r="K3171">
        <v>62.74</v>
      </c>
      <c r="L3171" t="s">
        <v>1408</v>
      </c>
      <c r="M3171">
        <f t="shared" si="98"/>
        <v>14</v>
      </c>
      <c r="N3171" t="s">
        <v>2073</v>
      </c>
      <c r="O3171" t="s">
        <v>704</v>
      </c>
      <c r="P3171" t="s">
        <v>60</v>
      </c>
      <c r="Q3171" t="s">
        <v>49</v>
      </c>
      <c r="R3171" t="s">
        <v>83</v>
      </c>
      <c r="S3171" t="s">
        <v>191</v>
      </c>
      <c r="T3171" t="s">
        <v>82</v>
      </c>
      <c r="U3171">
        <v>0.75</v>
      </c>
      <c r="V3171" s="1">
        <v>41236</v>
      </c>
      <c r="W3171">
        <f t="shared" si="99"/>
        <v>353.84850000000006</v>
      </c>
    </row>
    <row r="3172" spans="1:23" x14ac:dyDescent="0.2">
      <c r="A3172">
        <v>3171</v>
      </c>
      <c r="B3172">
        <v>22818</v>
      </c>
      <c r="C3172" s="1">
        <v>39955</v>
      </c>
      <c r="D3172" t="s">
        <v>78</v>
      </c>
      <c r="E3172">
        <v>50</v>
      </c>
      <c r="F3172">
        <v>5894.0999999999995</v>
      </c>
      <c r="G3172">
        <v>0.1</v>
      </c>
      <c r="H3172" t="s">
        <v>31</v>
      </c>
      <c r="I3172">
        <v>-592.42999999999995</v>
      </c>
      <c r="J3172">
        <v>130.97999999999999</v>
      </c>
      <c r="K3172">
        <v>30</v>
      </c>
      <c r="L3172" t="s">
        <v>2089</v>
      </c>
      <c r="M3172">
        <f t="shared" si="98"/>
        <v>15</v>
      </c>
      <c r="N3172" t="s">
        <v>2073</v>
      </c>
      <c r="O3172" t="s">
        <v>704</v>
      </c>
      <c r="P3172" t="s">
        <v>25</v>
      </c>
      <c r="Q3172" t="s">
        <v>49</v>
      </c>
      <c r="R3172" t="s">
        <v>112</v>
      </c>
      <c r="S3172" t="s">
        <v>265</v>
      </c>
      <c r="T3172" t="s">
        <v>36</v>
      </c>
      <c r="U3172">
        <v>0.78</v>
      </c>
      <c r="V3172" s="1">
        <v>39957</v>
      </c>
      <c r="W3172">
        <f t="shared" si="99"/>
        <v>654.9</v>
      </c>
    </row>
    <row r="3173" spans="1:23" x14ac:dyDescent="0.2">
      <c r="A3173">
        <v>3172</v>
      </c>
      <c r="B3173">
        <v>22818</v>
      </c>
      <c r="C3173" s="1">
        <v>39955</v>
      </c>
      <c r="D3173" t="s">
        <v>21</v>
      </c>
      <c r="E3173">
        <v>19</v>
      </c>
      <c r="F3173">
        <v>349.25040000000001</v>
      </c>
      <c r="G3173">
        <v>0.08</v>
      </c>
      <c r="H3173" t="s">
        <v>22</v>
      </c>
      <c r="I3173">
        <v>-53.82</v>
      </c>
      <c r="J3173">
        <v>19.98</v>
      </c>
      <c r="K3173">
        <v>4</v>
      </c>
      <c r="L3173" t="s">
        <v>2089</v>
      </c>
      <c r="M3173">
        <f t="shared" si="98"/>
        <v>15</v>
      </c>
      <c r="N3173" t="s">
        <v>2073</v>
      </c>
      <c r="O3173" t="s">
        <v>704</v>
      </c>
      <c r="P3173" t="s">
        <v>25</v>
      </c>
      <c r="Q3173" t="s">
        <v>42</v>
      </c>
      <c r="R3173" t="s">
        <v>70</v>
      </c>
      <c r="S3173" t="s">
        <v>655</v>
      </c>
      <c r="T3173" t="s">
        <v>39</v>
      </c>
      <c r="U3173">
        <v>0.68</v>
      </c>
      <c r="V3173" s="1">
        <v>39959</v>
      </c>
      <c r="W3173">
        <f t="shared" si="99"/>
        <v>30.369600000000002</v>
      </c>
    </row>
    <row r="3174" spans="1:23" x14ac:dyDescent="0.2">
      <c r="A3174">
        <v>3173</v>
      </c>
      <c r="B3174">
        <v>22819</v>
      </c>
      <c r="C3174" s="1">
        <v>41223</v>
      </c>
      <c r="D3174" t="s">
        <v>30</v>
      </c>
      <c r="E3174">
        <v>1</v>
      </c>
      <c r="F3174">
        <v>2.3688000000000002</v>
      </c>
      <c r="G3174">
        <v>0.06</v>
      </c>
      <c r="H3174" t="s">
        <v>22</v>
      </c>
      <c r="I3174">
        <v>-3.66</v>
      </c>
      <c r="J3174">
        <v>2.52</v>
      </c>
      <c r="K3174">
        <v>4.28</v>
      </c>
      <c r="L3174" t="s">
        <v>1816</v>
      </c>
      <c r="M3174">
        <f t="shared" si="98"/>
        <v>13</v>
      </c>
      <c r="N3174" t="s">
        <v>1813</v>
      </c>
      <c r="O3174" t="s">
        <v>512</v>
      </c>
      <c r="P3174" t="s">
        <v>60</v>
      </c>
      <c r="Q3174" t="s">
        <v>26</v>
      </c>
      <c r="R3174" t="s">
        <v>95</v>
      </c>
      <c r="S3174" t="s">
        <v>1109</v>
      </c>
      <c r="T3174" t="s">
        <v>68</v>
      </c>
      <c r="U3174">
        <v>0.44</v>
      </c>
      <c r="V3174" s="1">
        <v>41225</v>
      </c>
      <c r="W3174">
        <f t="shared" si="99"/>
        <v>0.1512</v>
      </c>
    </row>
    <row r="3175" spans="1:23" x14ac:dyDescent="0.2">
      <c r="A3175">
        <v>3174</v>
      </c>
      <c r="B3175">
        <v>22820</v>
      </c>
      <c r="C3175" s="1">
        <v>40407</v>
      </c>
      <c r="D3175" t="s">
        <v>30</v>
      </c>
      <c r="E3175">
        <v>34</v>
      </c>
      <c r="F3175">
        <v>193.15400000000002</v>
      </c>
      <c r="G3175">
        <v>0.05</v>
      </c>
      <c r="H3175" t="s">
        <v>22</v>
      </c>
      <c r="I3175">
        <v>-116.21</v>
      </c>
      <c r="J3175">
        <v>5.98</v>
      </c>
      <c r="K3175">
        <v>4.38</v>
      </c>
      <c r="L3175" t="s">
        <v>1465</v>
      </c>
      <c r="M3175">
        <f t="shared" si="98"/>
        <v>12</v>
      </c>
      <c r="N3175" t="s">
        <v>1123</v>
      </c>
      <c r="O3175" t="s">
        <v>1123</v>
      </c>
      <c r="P3175" t="s">
        <v>33</v>
      </c>
      <c r="Q3175" t="s">
        <v>42</v>
      </c>
      <c r="R3175" t="s">
        <v>70</v>
      </c>
      <c r="S3175" t="s">
        <v>104</v>
      </c>
      <c r="T3175" t="s">
        <v>52</v>
      </c>
      <c r="U3175">
        <v>0.75</v>
      </c>
      <c r="V3175" s="1">
        <v>40409</v>
      </c>
      <c r="W3175">
        <f t="shared" si="99"/>
        <v>10.166000000000002</v>
      </c>
    </row>
    <row r="3176" spans="1:23" x14ac:dyDescent="0.2">
      <c r="A3176">
        <v>3175</v>
      </c>
      <c r="B3176">
        <v>22820</v>
      </c>
      <c r="C3176" s="1">
        <v>40407</v>
      </c>
      <c r="D3176" t="s">
        <v>30</v>
      </c>
      <c r="E3176">
        <v>18</v>
      </c>
      <c r="F3176">
        <v>142.01999999999998</v>
      </c>
      <c r="G3176">
        <v>0</v>
      </c>
      <c r="H3176" t="s">
        <v>22</v>
      </c>
      <c r="I3176">
        <v>21.49</v>
      </c>
      <c r="J3176">
        <v>7.89</v>
      </c>
      <c r="K3176">
        <v>2.82</v>
      </c>
      <c r="L3176" t="s">
        <v>1465</v>
      </c>
      <c r="M3176">
        <f t="shared" si="98"/>
        <v>12</v>
      </c>
      <c r="N3176" t="s">
        <v>974</v>
      </c>
      <c r="O3176" t="s">
        <v>512</v>
      </c>
      <c r="P3176" t="s">
        <v>33</v>
      </c>
      <c r="Q3176" t="s">
        <v>26</v>
      </c>
      <c r="R3176" t="s">
        <v>66</v>
      </c>
      <c r="S3176" t="s">
        <v>793</v>
      </c>
      <c r="T3176" t="s">
        <v>68</v>
      </c>
      <c r="U3176">
        <v>0.4</v>
      </c>
      <c r="V3176" s="1">
        <v>40410</v>
      </c>
      <c r="W3176">
        <f t="shared" si="99"/>
        <v>0</v>
      </c>
    </row>
    <row r="3177" spans="1:23" x14ac:dyDescent="0.2">
      <c r="A3177">
        <v>3176</v>
      </c>
      <c r="B3177">
        <v>22848</v>
      </c>
      <c r="C3177" s="1">
        <v>40887</v>
      </c>
      <c r="D3177" t="s">
        <v>45</v>
      </c>
      <c r="E3177">
        <v>20</v>
      </c>
      <c r="F3177">
        <v>88.704000000000008</v>
      </c>
      <c r="G3177">
        <v>0.01</v>
      </c>
      <c r="H3177" t="s">
        <v>22</v>
      </c>
      <c r="I3177">
        <v>-893.39</v>
      </c>
      <c r="J3177">
        <v>4.4800000000000004</v>
      </c>
      <c r="K3177">
        <v>49</v>
      </c>
      <c r="L3177" t="s">
        <v>1511</v>
      </c>
      <c r="M3177">
        <f t="shared" si="98"/>
        <v>14</v>
      </c>
      <c r="N3177" t="s">
        <v>2012</v>
      </c>
      <c r="O3177" t="s">
        <v>2012</v>
      </c>
      <c r="P3177" t="s">
        <v>60</v>
      </c>
      <c r="Q3177" t="s">
        <v>26</v>
      </c>
      <c r="R3177" t="s">
        <v>34</v>
      </c>
      <c r="S3177" t="s">
        <v>128</v>
      </c>
      <c r="T3177" t="s">
        <v>29</v>
      </c>
      <c r="U3177">
        <v>0.6</v>
      </c>
      <c r="V3177" s="1">
        <v>40888</v>
      </c>
      <c r="W3177">
        <f t="shared" si="99"/>
        <v>0.89600000000000013</v>
      </c>
    </row>
    <row r="3178" spans="1:23" x14ac:dyDescent="0.2">
      <c r="A3178">
        <v>3177</v>
      </c>
      <c r="B3178">
        <v>22848</v>
      </c>
      <c r="C3178" s="1">
        <v>40887</v>
      </c>
      <c r="D3178" t="s">
        <v>45</v>
      </c>
      <c r="E3178">
        <v>45</v>
      </c>
      <c r="F3178">
        <v>5776.2179999999998</v>
      </c>
      <c r="G3178">
        <v>0.02</v>
      </c>
      <c r="H3178" t="s">
        <v>31</v>
      </c>
      <c r="I3178">
        <v>-287.62</v>
      </c>
      <c r="J3178">
        <v>130.97999999999999</v>
      </c>
      <c r="K3178">
        <v>30</v>
      </c>
      <c r="L3178" t="s">
        <v>1511</v>
      </c>
      <c r="M3178">
        <f t="shared" si="98"/>
        <v>14</v>
      </c>
      <c r="N3178" t="s">
        <v>2012</v>
      </c>
      <c r="O3178" t="s">
        <v>2012</v>
      </c>
      <c r="P3178" t="s">
        <v>60</v>
      </c>
      <c r="Q3178" t="s">
        <v>49</v>
      </c>
      <c r="R3178" t="s">
        <v>112</v>
      </c>
      <c r="S3178" t="s">
        <v>265</v>
      </c>
      <c r="T3178" t="s">
        <v>36</v>
      </c>
      <c r="U3178">
        <v>0.78</v>
      </c>
      <c r="V3178" s="1">
        <v>40889</v>
      </c>
      <c r="W3178">
        <f t="shared" si="99"/>
        <v>117.88199999999999</v>
      </c>
    </row>
    <row r="3179" spans="1:23" x14ac:dyDescent="0.2">
      <c r="A3179">
        <v>3178</v>
      </c>
      <c r="B3179">
        <v>22848</v>
      </c>
      <c r="C3179" s="1">
        <v>40887</v>
      </c>
      <c r="D3179" t="s">
        <v>45</v>
      </c>
      <c r="E3179">
        <v>4</v>
      </c>
      <c r="F3179">
        <v>58.167200000000001</v>
      </c>
      <c r="G3179">
        <v>0.09</v>
      </c>
      <c r="H3179" t="s">
        <v>22</v>
      </c>
      <c r="I3179">
        <v>-52.44</v>
      </c>
      <c r="J3179">
        <v>15.98</v>
      </c>
      <c r="K3179">
        <v>6.5</v>
      </c>
      <c r="L3179" t="s">
        <v>1511</v>
      </c>
      <c r="M3179">
        <f t="shared" si="98"/>
        <v>14</v>
      </c>
      <c r="N3179" t="s">
        <v>2012</v>
      </c>
      <c r="O3179" t="s">
        <v>2012</v>
      </c>
      <c r="P3179" t="s">
        <v>60</v>
      </c>
      <c r="Q3179" t="s">
        <v>42</v>
      </c>
      <c r="R3179" t="s">
        <v>70</v>
      </c>
      <c r="S3179" t="s">
        <v>536</v>
      </c>
      <c r="T3179" t="s">
        <v>39</v>
      </c>
      <c r="U3179">
        <v>0.48</v>
      </c>
      <c r="V3179" s="1">
        <v>40889</v>
      </c>
      <c r="W3179">
        <f t="shared" si="99"/>
        <v>5.7527999999999997</v>
      </c>
    </row>
    <row r="3180" spans="1:23" x14ac:dyDescent="0.2">
      <c r="A3180">
        <v>3179</v>
      </c>
      <c r="B3180">
        <v>22849</v>
      </c>
      <c r="C3180" s="1">
        <v>40588</v>
      </c>
      <c r="D3180" t="s">
        <v>45</v>
      </c>
      <c r="E3180">
        <v>27</v>
      </c>
      <c r="F3180">
        <v>290.62799999999999</v>
      </c>
      <c r="G3180">
        <v>0.08</v>
      </c>
      <c r="H3180" t="s">
        <v>22</v>
      </c>
      <c r="I3180">
        <v>2.7284999999999999</v>
      </c>
      <c r="J3180">
        <v>11.7</v>
      </c>
      <c r="K3180">
        <v>5.63</v>
      </c>
      <c r="L3180" t="s">
        <v>1243</v>
      </c>
      <c r="M3180">
        <f t="shared" si="98"/>
        <v>14</v>
      </c>
      <c r="N3180" t="s">
        <v>1123</v>
      </c>
      <c r="O3180" t="s">
        <v>1123</v>
      </c>
      <c r="P3180" t="s">
        <v>41</v>
      </c>
      <c r="Q3180" t="s">
        <v>26</v>
      </c>
      <c r="R3180" t="s">
        <v>37</v>
      </c>
      <c r="S3180" t="s">
        <v>1333</v>
      </c>
      <c r="T3180" t="s">
        <v>39</v>
      </c>
      <c r="U3180">
        <v>0.4</v>
      </c>
      <c r="V3180" s="1">
        <v>40589</v>
      </c>
      <c r="W3180">
        <f t="shared" si="99"/>
        <v>25.271999999999998</v>
      </c>
    </row>
    <row r="3181" spans="1:23" x14ac:dyDescent="0.2">
      <c r="A3181">
        <v>3180</v>
      </c>
      <c r="B3181">
        <v>22849</v>
      </c>
      <c r="C3181" s="1">
        <v>40588</v>
      </c>
      <c r="D3181" t="s">
        <v>45</v>
      </c>
      <c r="E3181">
        <v>34</v>
      </c>
      <c r="F3181">
        <v>94.52</v>
      </c>
      <c r="G3181">
        <v>0</v>
      </c>
      <c r="H3181" t="s">
        <v>56</v>
      </c>
      <c r="I3181">
        <v>10.59</v>
      </c>
      <c r="J3181">
        <v>2.78</v>
      </c>
      <c r="K3181">
        <v>1.34</v>
      </c>
      <c r="L3181" t="s">
        <v>1243</v>
      </c>
      <c r="M3181">
        <f t="shared" si="98"/>
        <v>14</v>
      </c>
      <c r="N3181" t="s">
        <v>1123</v>
      </c>
      <c r="O3181" t="s">
        <v>1123</v>
      </c>
      <c r="P3181" t="s">
        <v>41</v>
      </c>
      <c r="Q3181" t="s">
        <v>26</v>
      </c>
      <c r="R3181" t="s">
        <v>95</v>
      </c>
      <c r="S3181" t="s">
        <v>256</v>
      </c>
      <c r="T3181" t="s">
        <v>68</v>
      </c>
      <c r="U3181">
        <v>0.45</v>
      </c>
      <c r="V3181" s="1">
        <v>40590</v>
      </c>
      <c r="W3181">
        <f t="shared" si="99"/>
        <v>0</v>
      </c>
    </row>
    <row r="3182" spans="1:23" x14ac:dyDescent="0.2">
      <c r="A3182">
        <v>3181</v>
      </c>
      <c r="B3182">
        <v>22849</v>
      </c>
      <c r="C3182" s="1">
        <v>40588</v>
      </c>
      <c r="D3182" t="s">
        <v>45</v>
      </c>
      <c r="E3182">
        <v>27</v>
      </c>
      <c r="F3182">
        <v>186.5754</v>
      </c>
      <c r="G3182">
        <v>0.01</v>
      </c>
      <c r="H3182" t="s">
        <v>22</v>
      </c>
      <c r="I3182">
        <v>-219.92</v>
      </c>
      <c r="J3182">
        <v>6.98</v>
      </c>
      <c r="K3182">
        <v>9.69</v>
      </c>
      <c r="L3182" t="s">
        <v>1243</v>
      </c>
      <c r="M3182">
        <f t="shared" si="98"/>
        <v>14</v>
      </c>
      <c r="N3182" t="s">
        <v>1123</v>
      </c>
      <c r="O3182" t="s">
        <v>1123</v>
      </c>
      <c r="P3182" t="s">
        <v>41</v>
      </c>
      <c r="Q3182" t="s">
        <v>26</v>
      </c>
      <c r="R3182" t="s">
        <v>27</v>
      </c>
      <c r="S3182" t="s">
        <v>1314</v>
      </c>
      <c r="T3182" t="s">
        <v>39</v>
      </c>
      <c r="U3182">
        <v>0.83</v>
      </c>
      <c r="V3182" s="1">
        <v>40590</v>
      </c>
      <c r="W3182">
        <f t="shared" si="99"/>
        <v>1.8846000000000001</v>
      </c>
    </row>
    <row r="3183" spans="1:23" x14ac:dyDescent="0.2">
      <c r="A3183">
        <v>3182</v>
      </c>
      <c r="B3183">
        <v>22849</v>
      </c>
      <c r="C3183" s="1">
        <v>40588</v>
      </c>
      <c r="D3183" t="s">
        <v>45</v>
      </c>
      <c r="E3183">
        <v>25</v>
      </c>
      <c r="F3183">
        <v>4892.2624999999998</v>
      </c>
      <c r="G3183">
        <v>0.05</v>
      </c>
      <c r="H3183" t="s">
        <v>22</v>
      </c>
      <c r="I3183">
        <v>940.57199999999989</v>
      </c>
      <c r="J3183">
        <v>205.99</v>
      </c>
      <c r="K3183">
        <v>3</v>
      </c>
      <c r="L3183" t="s">
        <v>1243</v>
      </c>
      <c r="M3183">
        <f t="shared" si="98"/>
        <v>14</v>
      </c>
      <c r="N3183" t="s">
        <v>1123</v>
      </c>
      <c r="O3183" t="s">
        <v>1123</v>
      </c>
      <c r="P3183" t="s">
        <v>41</v>
      </c>
      <c r="Q3183" t="s">
        <v>42</v>
      </c>
      <c r="R3183" t="s">
        <v>43</v>
      </c>
      <c r="S3183" t="s">
        <v>764</v>
      </c>
      <c r="T3183" t="s">
        <v>39</v>
      </c>
      <c r="U3183">
        <v>0.57999999999999996</v>
      </c>
      <c r="V3183" s="1">
        <v>40590</v>
      </c>
      <c r="W3183">
        <f t="shared" si="99"/>
        <v>257.48750000000001</v>
      </c>
    </row>
    <row r="3184" spans="1:23" x14ac:dyDescent="0.2">
      <c r="A3184">
        <v>3183</v>
      </c>
      <c r="B3184">
        <v>22850</v>
      </c>
      <c r="C3184" s="1">
        <v>40663</v>
      </c>
      <c r="D3184" t="s">
        <v>63</v>
      </c>
      <c r="E3184">
        <v>4</v>
      </c>
      <c r="F3184">
        <v>101.1264</v>
      </c>
      <c r="G3184">
        <v>0.08</v>
      </c>
      <c r="H3184" t="s">
        <v>22</v>
      </c>
      <c r="I3184">
        <v>-103.23</v>
      </c>
      <c r="J3184">
        <v>27.48</v>
      </c>
      <c r="K3184">
        <v>4</v>
      </c>
      <c r="L3184" t="s">
        <v>2006</v>
      </c>
      <c r="M3184">
        <f t="shared" si="98"/>
        <v>12</v>
      </c>
      <c r="N3184" t="s">
        <v>2012</v>
      </c>
      <c r="O3184" t="s">
        <v>2012</v>
      </c>
      <c r="P3184" t="s">
        <v>60</v>
      </c>
      <c r="Q3184" t="s">
        <v>42</v>
      </c>
      <c r="R3184" t="s">
        <v>70</v>
      </c>
      <c r="S3184" t="s">
        <v>762</v>
      </c>
      <c r="T3184" t="s">
        <v>39</v>
      </c>
      <c r="U3184">
        <v>0.75</v>
      </c>
      <c r="V3184" s="1">
        <v>40664</v>
      </c>
      <c r="W3184">
        <f t="shared" si="99"/>
        <v>8.7935999999999996</v>
      </c>
    </row>
    <row r="3185" spans="1:23" x14ac:dyDescent="0.2">
      <c r="A3185">
        <v>3184</v>
      </c>
      <c r="B3185">
        <v>22851</v>
      </c>
      <c r="C3185" s="1">
        <v>39873</v>
      </c>
      <c r="D3185" t="s">
        <v>78</v>
      </c>
      <c r="E3185">
        <v>25</v>
      </c>
      <c r="F3185">
        <v>647.91999999999996</v>
      </c>
      <c r="G3185">
        <v>0.09</v>
      </c>
      <c r="H3185" t="s">
        <v>22</v>
      </c>
      <c r="I3185">
        <v>218.89</v>
      </c>
      <c r="J3185">
        <v>28.48</v>
      </c>
      <c r="K3185">
        <v>1.99</v>
      </c>
      <c r="L3185" t="s">
        <v>1837</v>
      </c>
      <c r="M3185">
        <f t="shared" si="98"/>
        <v>13</v>
      </c>
      <c r="N3185" t="s">
        <v>672</v>
      </c>
      <c r="O3185" t="s">
        <v>673</v>
      </c>
      <c r="P3185" t="s">
        <v>60</v>
      </c>
      <c r="Q3185" t="s">
        <v>42</v>
      </c>
      <c r="R3185" t="s">
        <v>70</v>
      </c>
      <c r="S3185" t="s">
        <v>523</v>
      </c>
      <c r="T3185" t="s">
        <v>52</v>
      </c>
      <c r="U3185">
        <v>0.4</v>
      </c>
      <c r="V3185" s="1">
        <v>39874</v>
      </c>
      <c r="W3185">
        <f t="shared" si="99"/>
        <v>64.08</v>
      </c>
    </row>
    <row r="3186" spans="1:23" x14ac:dyDescent="0.2">
      <c r="A3186">
        <v>3185</v>
      </c>
      <c r="B3186">
        <v>22851</v>
      </c>
      <c r="C3186" s="1">
        <v>39873</v>
      </c>
      <c r="D3186" t="s">
        <v>78</v>
      </c>
      <c r="E3186">
        <v>13</v>
      </c>
      <c r="F3186">
        <v>27.04</v>
      </c>
      <c r="G3186">
        <v>0</v>
      </c>
      <c r="H3186" t="s">
        <v>22</v>
      </c>
      <c r="I3186">
        <v>-48.55</v>
      </c>
      <c r="J3186">
        <v>2.08</v>
      </c>
      <c r="K3186">
        <v>5.33</v>
      </c>
      <c r="L3186" t="s">
        <v>1837</v>
      </c>
      <c r="M3186">
        <f t="shared" si="98"/>
        <v>13</v>
      </c>
      <c r="N3186" t="s">
        <v>672</v>
      </c>
      <c r="O3186" t="s">
        <v>673</v>
      </c>
      <c r="P3186" t="s">
        <v>60</v>
      </c>
      <c r="Q3186" t="s">
        <v>49</v>
      </c>
      <c r="R3186" t="s">
        <v>50</v>
      </c>
      <c r="S3186" t="s">
        <v>216</v>
      </c>
      <c r="T3186" t="s">
        <v>39</v>
      </c>
      <c r="U3186">
        <v>0.43</v>
      </c>
      <c r="V3186" s="1">
        <v>39875</v>
      </c>
      <c r="W3186">
        <f t="shared" si="99"/>
        <v>0</v>
      </c>
    </row>
    <row r="3187" spans="1:23" x14ac:dyDescent="0.2">
      <c r="A3187">
        <v>3186</v>
      </c>
      <c r="B3187">
        <v>22851</v>
      </c>
      <c r="C3187" s="1">
        <v>39873</v>
      </c>
      <c r="D3187" t="s">
        <v>78</v>
      </c>
      <c r="E3187">
        <v>38</v>
      </c>
      <c r="F3187">
        <v>1642.7628000000002</v>
      </c>
      <c r="G3187">
        <v>0.06</v>
      </c>
      <c r="H3187" t="s">
        <v>56</v>
      </c>
      <c r="I3187">
        <v>233.559</v>
      </c>
      <c r="J3187">
        <v>45.99</v>
      </c>
      <c r="K3187">
        <v>4.99</v>
      </c>
      <c r="L3187" t="s">
        <v>1837</v>
      </c>
      <c r="M3187">
        <f t="shared" si="98"/>
        <v>13</v>
      </c>
      <c r="N3187" t="s">
        <v>672</v>
      </c>
      <c r="O3187" t="s">
        <v>673</v>
      </c>
      <c r="P3187" t="s">
        <v>60</v>
      </c>
      <c r="Q3187" t="s">
        <v>42</v>
      </c>
      <c r="R3187" t="s">
        <v>43</v>
      </c>
      <c r="S3187" t="s">
        <v>629</v>
      </c>
      <c r="T3187" t="s">
        <v>39</v>
      </c>
      <c r="U3187">
        <v>0.56000000000000005</v>
      </c>
      <c r="V3187" s="1">
        <v>39874</v>
      </c>
      <c r="W3187">
        <f t="shared" si="99"/>
        <v>104.85720000000001</v>
      </c>
    </row>
    <row r="3188" spans="1:23" x14ac:dyDescent="0.2">
      <c r="A3188">
        <v>3187</v>
      </c>
      <c r="B3188">
        <v>22880</v>
      </c>
      <c r="C3188" s="1">
        <v>40328</v>
      </c>
      <c r="D3188" t="s">
        <v>63</v>
      </c>
      <c r="E3188">
        <v>13</v>
      </c>
      <c r="F3188">
        <v>21.878999999999998</v>
      </c>
      <c r="G3188">
        <v>0.01</v>
      </c>
      <c r="H3188" t="s">
        <v>22</v>
      </c>
      <c r="I3188">
        <v>-20.68</v>
      </c>
      <c r="J3188">
        <v>1.7</v>
      </c>
      <c r="K3188">
        <v>1.99</v>
      </c>
      <c r="L3188" t="s">
        <v>1564</v>
      </c>
      <c r="M3188">
        <f t="shared" si="98"/>
        <v>15</v>
      </c>
      <c r="N3188" t="s">
        <v>974</v>
      </c>
      <c r="O3188" t="s">
        <v>512</v>
      </c>
      <c r="P3188" t="s">
        <v>25</v>
      </c>
      <c r="Q3188" t="s">
        <v>42</v>
      </c>
      <c r="R3188" t="s">
        <v>70</v>
      </c>
      <c r="S3188" t="s">
        <v>945</v>
      </c>
      <c r="T3188" t="s">
        <v>52</v>
      </c>
      <c r="U3188">
        <v>0.51</v>
      </c>
      <c r="V3188" s="1">
        <v>40331</v>
      </c>
      <c r="W3188">
        <f t="shared" si="99"/>
        <v>0.22099999999999997</v>
      </c>
    </row>
    <row r="3189" spans="1:23" x14ac:dyDescent="0.2">
      <c r="A3189">
        <v>3188</v>
      </c>
      <c r="B3189">
        <v>22881</v>
      </c>
      <c r="C3189" s="1">
        <v>40274</v>
      </c>
      <c r="D3189" t="s">
        <v>63</v>
      </c>
      <c r="E3189">
        <v>33</v>
      </c>
      <c r="F3189">
        <v>444.47039999999993</v>
      </c>
      <c r="G3189">
        <v>0.04</v>
      </c>
      <c r="H3189" t="s">
        <v>22</v>
      </c>
      <c r="I3189">
        <v>-120.48</v>
      </c>
      <c r="J3189">
        <v>14.03</v>
      </c>
      <c r="K3189">
        <v>9.3699999999999992</v>
      </c>
      <c r="L3189" t="s">
        <v>1286</v>
      </c>
      <c r="M3189">
        <f t="shared" si="98"/>
        <v>12</v>
      </c>
      <c r="N3189" t="s">
        <v>1123</v>
      </c>
      <c r="O3189" t="s">
        <v>1123</v>
      </c>
      <c r="P3189" t="s">
        <v>41</v>
      </c>
      <c r="Q3189" t="s">
        <v>26</v>
      </c>
      <c r="R3189" t="s">
        <v>27</v>
      </c>
      <c r="S3189" t="s">
        <v>733</v>
      </c>
      <c r="T3189" t="s">
        <v>39</v>
      </c>
      <c r="U3189">
        <v>0.56000000000000005</v>
      </c>
      <c r="V3189" s="1">
        <v>40275</v>
      </c>
      <c r="W3189">
        <f t="shared" si="99"/>
        <v>18.519599999999997</v>
      </c>
    </row>
    <row r="3190" spans="1:23" x14ac:dyDescent="0.2">
      <c r="A3190">
        <v>3189</v>
      </c>
      <c r="B3190">
        <v>22882</v>
      </c>
      <c r="C3190" s="1">
        <v>40434</v>
      </c>
      <c r="D3190" t="s">
        <v>78</v>
      </c>
      <c r="E3190">
        <v>10</v>
      </c>
      <c r="F3190">
        <v>64.893000000000001</v>
      </c>
      <c r="G3190">
        <v>0.03</v>
      </c>
      <c r="H3190" t="s">
        <v>22</v>
      </c>
      <c r="I3190">
        <v>2.78</v>
      </c>
      <c r="J3190">
        <v>6.69</v>
      </c>
      <c r="K3190">
        <v>3.1</v>
      </c>
      <c r="L3190" t="s">
        <v>1970</v>
      </c>
      <c r="M3190">
        <f t="shared" si="98"/>
        <v>12</v>
      </c>
      <c r="N3190" t="s">
        <v>1905</v>
      </c>
      <c r="O3190" t="s">
        <v>673</v>
      </c>
      <c r="P3190" t="s">
        <v>60</v>
      </c>
      <c r="Q3190" t="s">
        <v>26</v>
      </c>
      <c r="R3190" t="s">
        <v>61</v>
      </c>
      <c r="S3190" t="s">
        <v>1188</v>
      </c>
      <c r="T3190" t="s">
        <v>68</v>
      </c>
      <c r="U3190">
        <v>0.36</v>
      </c>
      <c r="V3190" s="1">
        <v>40436</v>
      </c>
      <c r="W3190">
        <f t="shared" si="99"/>
        <v>2.0070000000000001</v>
      </c>
    </row>
    <row r="3191" spans="1:23" x14ac:dyDescent="0.2">
      <c r="A3191">
        <v>3190</v>
      </c>
      <c r="B3191">
        <v>22885</v>
      </c>
      <c r="C3191" s="1">
        <v>40140</v>
      </c>
      <c r="D3191" t="s">
        <v>63</v>
      </c>
      <c r="E3191">
        <v>4</v>
      </c>
      <c r="F3191">
        <v>48.944000000000003</v>
      </c>
      <c r="G3191">
        <v>0.05</v>
      </c>
      <c r="H3191" t="s">
        <v>22</v>
      </c>
      <c r="I3191">
        <v>-29.9</v>
      </c>
      <c r="J3191">
        <v>12.88</v>
      </c>
      <c r="K3191">
        <v>4.59</v>
      </c>
      <c r="L3191" t="s">
        <v>1046</v>
      </c>
      <c r="M3191">
        <f t="shared" si="98"/>
        <v>11</v>
      </c>
      <c r="N3191" t="s">
        <v>974</v>
      </c>
      <c r="O3191" t="s">
        <v>512</v>
      </c>
      <c r="P3191" t="s">
        <v>60</v>
      </c>
      <c r="Q3191" t="s">
        <v>26</v>
      </c>
      <c r="R3191" t="s">
        <v>150</v>
      </c>
      <c r="S3191" t="s">
        <v>557</v>
      </c>
      <c r="T3191" t="s">
        <v>68</v>
      </c>
      <c r="U3191">
        <v>0.82</v>
      </c>
      <c r="V3191" s="1">
        <v>40142</v>
      </c>
      <c r="W3191">
        <f t="shared" si="99"/>
        <v>2.5760000000000005</v>
      </c>
    </row>
    <row r="3192" spans="1:23" x14ac:dyDescent="0.2">
      <c r="A3192">
        <v>3191</v>
      </c>
      <c r="B3192">
        <v>22887</v>
      </c>
      <c r="C3192" s="1">
        <v>40500</v>
      </c>
      <c r="D3192" t="s">
        <v>45</v>
      </c>
      <c r="E3192">
        <v>34</v>
      </c>
      <c r="F3192">
        <v>8733.4439999999995</v>
      </c>
      <c r="G3192">
        <v>7.0000000000000007E-2</v>
      </c>
      <c r="H3192" t="s">
        <v>22</v>
      </c>
      <c r="I3192">
        <v>2463.36</v>
      </c>
      <c r="J3192">
        <v>276.2</v>
      </c>
      <c r="K3192">
        <v>24.49</v>
      </c>
      <c r="L3192" t="s">
        <v>1933</v>
      </c>
      <c r="M3192">
        <f t="shared" si="98"/>
        <v>12</v>
      </c>
      <c r="N3192" t="s">
        <v>1905</v>
      </c>
      <c r="O3192" t="s">
        <v>673</v>
      </c>
      <c r="P3192" t="s">
        <v>60</v>
      </c>
      <c r="Q3192" t="s">
        <v>49</v>
      </c>
      <c r="R3192" t="s">
        <v>112</v>
      </c>
      <c r="S3192" t="s">
        <v>164</v>
      </c>
      <c r="T3192" t="s">
        <v>29</v>
      </c>
      <c r="V3192" s="1">
        <v>40501</v>
      </c>
      <c r="W3192">
        <f t="shared" si="99"/>
        <v>657.35599999999999</v>
      </c>
    </row>
    <row r="3193" spans="1:23" x14ac:dyDescent="0.2">
      <c r="A3193">
        <v>3192</v>
      </c>
      <c r="B3193">
        <v>22912</v>
      </c>
      <c r="C3193" s="1">
        <v>40467</v>
      </c>
      <c r="D3193" t="s">
        <v>21</v>
      </c>
      <c r="E3193">
        <v>33</v>
      </c>
      <c r="F3193">
        <v>9762.7299000000003</v>
      </c>
      <c r="G3193">
        <v>0.03</v>
      </c>
      <c r="H3193" t="s">
        <v>56</v>
      </c>
      <c r="I3193">
        <v>4141.8035</v>
      </c>
      <c r="J3193">
        <v>304.99</v>
      </c>
      <c r="K3193">
        <v>19.989999999999998</v>
      </c>
      <c r="L3193" t="s">
        <v>2048</v>
      </c>
      <c r="M3193">
        <f t="shared" si="98"/>
        <v>13</v>
      </c>
      <c r="N3193" t="s">
        <v>2012</v>
      </c>
      <c r="O3193" t="s">
        <v>2012</v>
      </c>
      <c r="P3193" t="s">
        <v>41</v>
      </c>
      <c r="Q3193" t="s">
        <v>26</v>
      </c>
      <c r="R3193" t="s">
        <v>37</v>
      </c>
      <c r="S3193" t="s">
        <v>1165</v>
      </c>
      <c r="T3193" t="s">
        <v>39</v>
      </c>
      <c r="U3193">
        <v>0.4</v>
      </c>
      <c r="V3193" s="1">
        <v>40471</v>
      </c>
      <c r="W3193">
        <f t="shared" si="99"/>
        <v>301.94009999999997</v>
      </c>
    </row>
    <row r="3194" spans="1:23" x14ac:dyDescent="0.2">
      <c r="A3194">
        <v>3193</v>
      </c>
      <c r="B3194">
        <v>22913</v>
      </c>
      <c r="C3194" s="1">
        <v>40354</v>
      </c>
      <c r="D3194" t="s">
        <v>78</v>
      </c>
      <c r="E3194">
        <v>32</v>
      </c>
      <c r="F3194">
        <v>149.79840000000002</v>
      </c>
      <c r="G3194">
        <v>0.06</v>
      </c>
      <c r="H3194" t="s">
        <v>56</v>
      </c>
      <c r="I3194">
        <v>-41.6</v>
      </c>
      <c r="J3194">
        <v>4.9800000000000004</v>
      </c>
      <c r="K3194">
        <v>4.72</v>
      </c>
      <c r="L3194" t="s">
        <v>1482</v>
      </c>
      <c r="M3194">
        <f t="shared" si="98"/>
        <v>16</v>
      </c>
      <c r="N3194" t="s">
        <v>2012</v>
      </c>
      <c r="O3194" t="s">
        <v>2012</v>
      </c>
      <c r="P3194" t="s">
        <v>41</v>
      </c>
      <c r="Q3194" t="s">
        <v>26</v>
      </c>
      <c r="R3194" t="s">
        <v>61</v>
      </c>
      <c r="S3194" t="s">
        <v>968</v>
      </c>
      <c r="T3194" t="s">
        <v>39</v>
      </c>
      <c r="U3194">
        <v>0.36</v>
      </c>
      <c r="V3194" s="1">
        <v>40355</v>
      </c>
      <c r="W3194">
        <f t="shared" si="99"/>
        <v>9.5616000000000003</v>
      </c>
    </row>
    <row r="3195" spans="1:23" x14ac:dyDescent="0.2">
      <c r="A3195">
        <v>3194</v>
      </c>
      <c r="B3195">
        <v>22913</v>
      </c>
      <c r="C3195" s="1">
        <v>40354</v>
      </c>
      <c r="D3195" t="s">
        <v>78</v>
      </c>
      <c r="E3195">
        <v>24</v>
      </c>
      <c r="F3195">
        <v>7855.6175999999996</v>
      </c>
      <c r="G3195">
        <v>0.06</v>
      </c>
      <c r="H3195" t="s">
        <v>31</v>
      </c>
      <c r="I3195">
        <v>1715.9</v>
      </c>
      <c r="J3195">
        <v>348.21</v>
      </c>
      <c r="K3195">
        <v>40.19</v>
      </c>
      <c r="L3195" t="s">
        <v>1482</v>
      </c>
      <c r="M3195">
        <f t="shared" si="98"/>
        <v>16</v>
      </c>
      <c r="N3195" t="s">
        <v>2012</v>
      </c>
      <c r="O3195" t="s">
        <v>2012</v>
      </c>
      <c r="P3195" t="s">
        <v>41</v>
      </c>
      <c r="Q3195" t="s">
        <v>49</v>
      </c>
      <c r="R3195" t="s">
        <v>83</v>
      </c>
      <c r="S3195" t="s">
        <v>599</v>
      </c>
      <c r="T3195" t="s">
        <v>82</v>
      </c>
      <c r="U3195">
        <v>0.62</v>
      </c>
      <c r="V3195" s="1">
        <v>40357</v>
      </c>
      <c r="W3195">
        <f t="shared" si="99"/>
        <v>501.42239999999993</v>
      </c>
    </row>
    <row r="3196" spans="1:23" x14ac:dyDescent="0.2">
      <c r="A3196">
        <v>3195</v>
      </c>
      <c r="B3196">
        <v>22913</v>
      </c>
      <c r="C3196" s="1">
        <v>40354</v>
      </c>
      <c r="D3196" t="s">
        <v>78</v>
      </c>
      <c r="E3196">
        <v>50</v>
      </c>
      <c r="F3196">
        <v>1763.51</v>
      </c>
      <c r="G3196">
        <v>0.02</v>
      </c>
      <c r="H3196" t="s">
        <v>22</v>
      </c>
      <c r="I3196">
        <v>624.97799999999995</v>
      </c>
      <c r="J3196">
        <v>35.99</v>
      </c>
      <c r="K3196">
        <v>5.99</v>
      </c>
      <c r="L3196" t="s">
        <v>1482</v>
      </c>
      <c r="M3196">
        <f t="shared" si="98"/>
        <v>16</v>
      </c>
      <c r="N3196" t="s">
        <v>2012</v>
      </c>
      <c r="O3196" t="s">
        <v>2012</v>
      </c>
      <c r="P3196" t="s">
        <v>41</v>
      </c>
      <c r="Q3196" t="s">
        <v>42</v>
      </c>
      <c r="R3196" t="s">
        <v>43</v>
      </c>
      <c r="S3196" t="s">
        <v>907</v>
      </c>
      <c r="T3196" t="s">
        <v>68</v>
      </c>
      <c r="U3196">
        <v>0.38</v>
      </c>
      <c r="V3196" s="1">
        <v>40355</v>
      </c>
      <c r="W3196">
        <f t="shared" si="99"/>
        <v>35.99</v>
      </c>
    </row>
    <row r="3197" spans="1:23" x14ac:dyDescent="0.2">
      <c r="A3197">
        <v>3196</v>
      </c>
      <c r="B3197">
        <v>22914</v>
      </c>
      <c r="C3197" s="1">
        <v>40921</v>
      </c>
      <c r="D3197" t="s">
        <v>78</v>
      </c>
      <c r="E3197">
        <v>30</v>
      </c>
      <c r="F3197">
        <v>326.43</v>
      </c>
      <c r="G3197">
        <v>7.0000000000000007E-2</v>
      </c>
      <c r="H3197" t="s">
        <v>22</v>
      </c>
      <c r="I3197">
        <v>-71.05</v>
      </c>
      <c r="J3197">
        <v>11.7</v>
      </c>
      <c r="K3197">
        <v>6.96</v>
      </c>
      <c r="L3197" t="s">
        <v>2027</v>
      </c>
      <c r="M3197">
        <f t="shared" si="98"/>
        <v>9</v>
      </c>
      <c r="N3197" t="s">
        <v>2012</v>
      </c>
      <c r="O3197" t="s">
        <v>2012</v>
      </c>
      <c r="P3197" t="s">
        <v>41</v>
      </c>
      <c r="Q3197" t="s">
        <v>26</v>
      </c>
      <c r="R3197" t="s">
        <v>34</v>
      </c>
      <c r="S3197" t="s">
        <v>1202</v>
      </c>
      <c r="T3197" t="s">
        <v>48</v>
      </c>
      <c r="U3197">
        <v>0.5</v>
      </c>
      <c r="V3197" s="1">
        <v>40922</v>
      </c>
      <c r="W3197">
        <f t="shared" si="99"/>
        <v>24.570000000000004</v>
      </c>
    </row>
    <row r="3198" spans="1:23" x14ac:dyDescent="0.2">
      <c r="A3198">
        <v>3197</v>
      </c>
      <c r="B3198">
        <v>22916</v>
      </c>
      <c r="C3198" s="1">
        <v>40941</v>
      </c>
      <c r="D3198" t="s">
        <v>63</v>
      </c>
      <c r="E3198">
        <v>18</v>
      </c>
      <c r="F3198">
        <v>111.97440000000002</v>
      </c>
      <c r="G3198">
        <v>0.04</v>
      </c>
      <c r="H3198" t="s">
        <v>22</v>
      </c>
      <c r="I3198">
        <v>-115</v>
      </c>
      <c r="J3198">
        <v>6.48</v>
      </c>
      <c r="K3198">
        <v>10.050000000000001</v>
      </c>
      <c r="L3198" t="s">
        <v>1605</v>
      </c>
      <c r="M3198">
        <f t="shared" si="98"/>
        <v>13</v>
      </c>
      <c r="N3198" t="s">
        <v>1123</v>
      </c>
      <c r="O3198" t="s">
        <v>1123</v>
      </c>
      <c r="P3198" t="s">
        <v>41</v>
      </c>
      <c r="Q3198" t="s">
        <v>26</v>
      </c>
      <c r="R3198" t="s">
        <v>61</v>
      </c>
      <c r="S3198" t="s">
        <v>868</v>
      </c>
      <c r="T3198" t="s">
        <v>39</v>
      </c>
      <c r="U3198">
        <v>0.37</v>
      </c>
      <c r="V3198" s="1">
        <v>40942</v>
      </c>
      <c r="W3198">
        <f t="shared" si="99"/>
        <v>4.6656000000000004</v>
      </c>
    </row>
    <row r="3199" spans="1:23" x14ac:dyDescent="0.2">
      <c r="A3199">
        <v>3198</v>
      </c>
      <c r="B3199">
        <v>22917</v>
      </c>
      <c r="C3199" s="1">
        <v>39873</v>
      </c>
      <c r="D3199" t="s">
        <v>63</v>
      </c>
      <c r="E3199">
        <v>1</v>
      </c>
      <c r="F3199">
        <v>3289.9905999999996</v>
      </c>
      <c r="G3199">
        <v>0.06</v>
      </c>
      <c r="H3199" t="s">
        <v>56</v>
      </c>
      <c r="I3199">
        <v>-11769.17</v>
      </c>
      <c r="J3199">
        <v>3499.99</v>
      </c>
      <c r="K3199">
        <v>24.49</v>
      </c>
      <c r="L3199" t="s">
        <v>1062</v>
      </c>
      <c r="M3199">
        <f t="shared" si="98"/>
        <v>12</v>
      </c>
      <c r="N3199" t="s">
        <v>1813</v>
      </c>
      <c r="O3199" t="s">
        <v>512</v>
      </c>
      <c r="P3199" t="s">
        <v>41</v>
      </c>
      <c r="Q3199" t="s">
        <v>42</v>
      </c>
      <c r="R3199" t="s">
        <v>99</v>
      </c>
      <c r="S3199" t="s">
        <v>627</v>
      </c>
      <c r="T3199" t="s">
        <v>29</v>
      </c>
      <c r="U3199">
        <v>0.37</v>
      </c>
      <c r="V3199" s="1">
        <v>39876</v>
      </c>
      <c r="W3199">
        <f t="shared" si="99"/>
        <v>209.99939999999998</v>
      </c>
    </row>
    <row r="3200" spans="1:23" x14ac:dyDescent="0.2">
      <c r="A3200">
        <v>3199</v>
      </c>
      <c r="B3200">
        <v>22919</v>
      </c>
      <c r="C3200" s="1">
        <v>40011</v>
      </c>
      <c r="D3200" t="s">
        <v>78</v>
      </c>
      <c r="E3200">
        <v>21</v>
      </c>
      <c r="F3200">
        <v>95.892300000000006</v>
      </c>
      <c r="G3200">
        <v>7.0000000000000007E-2</v>
      </c>
      <c r="H3200" t="s">
        <v>22</v>
      </c>
      <c r="I3200">
        <v>41.33</v>
      </c>
      <c r="J3200">
        <v>4.91</v>
      </c>
      <c r="K3200">
        <v>0.5</v>
      </c>
      <c r="L3200" t="s">
        <v>1858</v>
      </c>
      <c r="M3200">
        <f t="shared" si="98"/>
        <v>12</v>
      </c>
      <c r="N3200" t="s">
        <v>672</v>
      </c>
      <c r="O3200" t="s">
        <v>673</v>
      </c>
      <c r="P3200" t="s">
        <v>33</v>
      </c>
      <c r="Q3200" t="s">
        <v>26</v>
      </c>
      <c r="R3200" t="s">
        <v>88</v>
      </c>
      <c r="S3200" t="s">
        <v>1370</v>
      </c>
      <c r="T3200" t="s">
        <v>39</v>
      </c>
      <c r="U3200">
        <v>0.36</v>
      </c>
      <c r="V3200" s="1">
        <v>40012</v>
      </c>
      <c r="W3200">
        <f t="shared" si="99"/>
        <v>7.2177000000000007</v>
      </c>
    </row>
    <row r="3201" spans="1:23" x14ac:dyDescent="0.2">
      <c r="A3201">
        <v>3200</v>
      </c>
      <c r="B3201">
        <v>22947</v>
      </c>
      <c r="C3201" s="1">
        <v>40165</v>
      </c>
      <c r="D3201" t="s">
        <v>21</v>
      </c>
      <c r="E3201">
        <v>19</v>
      </c>
      <c r="F3201">
        <v>211.28380000000001</v>
      </c>
      <c r="G3201">
        <v>0.09</v>
      </c>
      <c r="H3201" t="s">
        <v>22</v>
      </c>
      <c r="I3201">
        <v>58.84</v>
      </c>
      <c r="J3201">
        <v>12.22</v>
      </c>
      <c r="K3201">
        <v>2.85</v>
      </c>
      <c r="L3201" t="s">
        <v>998</v>
      </c>
      <c r="M3201">
        <f t="shared" si="98"/>
        <v>12</v>
      </c>
      <c r="N3201" t="s">
        <v>974</v>
      </c>
      <c r="O3201" t="s">
        <v>512</v>
      </c>
      <c r="P3201" t="s">
        <v>33</v>
      </c>
      <c r="Q3201" t="s">
        <v>49</v>
      </c>
      <c r="R3201" t="s">
        <v>50</v>
      </c>
      <c r="S3201" t="s">
        <v>245</v>
      </c>
      <c r="T3201" t="s">
        <v>52</v>
      </c>
      <c r="U3201">
        <v>0.55000000000000004</v>
      </c>
      <c r="V3201" s="1">
        <v>40172</v>
      </c>
      <c r="W3201">
        <f t="shared" si="99"/>
        <v>20.8962</v>
      </c>
    </row>
    <row r="3202" spans="1:23" x14ac:dyDescent="0.2">
      <c r="A3202">
        <v>3201</v>
      </c>
      <c r="B3202">
        <v>22950</v>
      </c>
      <c r="C3202" s="1">
        <v>40898</v>
      </c>
      <c r="D3202" t="s">
        <v>21</v>
      </c>
      <c r="E3202">
        <v>29</v>
      </c>
      <c r="F3202">
        <v>1687.3650000000002</v>
      </c>
      <c r="G3202">
        <v>0.1</v>
      </c>
      <c r="H3202" t="s">
        <v>22</v>
      </c>
      <c r="I3202">
        <v>-888.07</v>
      </c>
      <c r="J3202">
        <v>64.650000000000006</v>
      </c>
      <c r="K3202">
        <v>35</v>
      </c>
      <c r="L3202" t="s">
        <v>1334</v>
      </c>
      <c r="M3202">
        <f t="shared" si="98"/>
        <v>11</v>
      </c>
      <c r="N3202" t="s">
        <v>1123</v>
      </c>
      <c r="O3202" t="s">
        <v>1123</v>
      </c>
      <c r="P3202" t="s">
        <v>41</v>
      </c>
      <c r="Q3202" t="s">
        <v>26</v>
      </c>
      <c r="R3202" t="s">
        <v>27</v>
      </c>
      <c r="S3202" t="s">
        <v>1060</v>
      </c>
      <c r="T3202" t="s">
        <v>29</v>
      </c>
      <c r="U3202">
        <v>0.8</v>
      </c>
      <c r="V3202" s="1">
        <v>40905</v>
      </c>
      <c r="W3202">
        <f t="shared" si="99"/>
        <v>187.48500000000001</v>
      </c>
    </row>
    <row r="3203" spans="1:23" x14ac:dyDescent="0.2">
      <c r="A3203">
        <v>3202</v>
      </c>
      <c r="B3203">
        <v>22951</v>
      </c>
      <c r="C3203" s="1">
        <v>41032</v>
      </c>
      <c r="D3203" t="s">
        <v>63</v>
      </c>
      <c r="E3203">
        <v>24</v>
      </c>
      <c r="F3203">
        <v>1425.3839999999998</v>
      </c>
      <c r="G3203">
        <v>0.1</v>
      </c>
      <c r="H3203" t="s">
        <v>22</v>
      </c>
      <c r="I3203">
        <v>34.362000000000002</v>
      </c>
      <c r="J3203">
        <v>65.989999999999995</v>
      </c>
      <c r="K3203">
        <v>8.99</v>
      </c>
      <c r="L3203" t="s">
        <v>1385</v>
      </c>
      <c r="M3203">
        <f t="shared" ref="M3203:M3266" si="100">LEN(L3203)</f>
        <v>14</v>
      </c>
      <c r="N3203" t="s">
        <v>1123</v>
      </c>
      <c r="O3203" t="s">
        <v>1123</v>
      </c>
      <c r="P3203" t="s">
        <v>41</v>
      </c>
      <c r="Q3203" t="s">
        <v>42</v>
      </c>
      <c r="R3203" t="s">
        <v>43</v>
      </c>
      <c r="S3203" t="s">
        <v>1068</v>
      </c>
      <c r="T3203" t="s">
        <v>39</v>
      </c>
      <c r="U3203">
        <v>0.6</v>
      </c>
      <c r="V3203" s="1">
        <v>41032</v>
      </c>
      <c r="W3203">
        <f t="shared" ref="W3203:W3266" si="101">(J3203*E3203)*G3203</f>
        <v>158.37599999999998</v>
      </c>
    </row>
    <row r="3204" spans="1:23" x14ac:dyDescent="0.2">
      <c r="A3204">
        <v>3203</v>
      </c>
      <c r="B3204">
        <v>22978</v>
      </c>
      <c r="C3204" s="1">
        <v>39905</v>
      </c>
      <c r="D3204" t="s">
        <v>63</v>
      </c>
      <c r="E3204">
        <v>28</v>
      </c>
      <c r="F3204">
        <v>1653.7724000000001</v>
      </c>
      <c r="G3204">
        <v>0.03</v>
      </c>
      <c r="H3204" t="s">
        <v>31</v>
      </c>
      <c r="I3204">
        <v>-182.07</v>
      </c>
      <c r="J3204">
        <v>60.89</v>
      </c>
      <c r="K3204">
        <v>32.409999999999997</v>
      </c>
      <c r="L3204" t="s">
        <v>1543</v>
      </c>
      <c r="M3204">
        <f t="shared" si="100"/>
        <v>17</v>
      </c>
      <c r="N3204" t="s">
        <v>1905</v>
      </c>
      <c r="O3204" t="s">
        <v>673</v>
      </c>
      <c r="P3204" t="s">
        <v>25</v>
      </c>
      <c r="Q3204" t="s">
        <v>49</v>
      </c>
      <c r="R3204" t="s">
        <v>112</v>
      </c>
      <c r="S3204" t="s">
        <v>1416</v>
      </c>
      <c r="T3204" t="s">
        <v>36</v>
      </c>
      <c r="U3204">
        <v>0.56000000000000005</v>
      </c>
      <c r="V3204" s="1">
        <v>39906</v>
      </c>
      <c r="W3204">
        <f t="shared" si="101"/>
        <v>51.147599999999997</v>
      </c>
    </row>
    <row r="3205" spans="1:23" x14ac:dyDescent="0.2">
      <c r="A3205">
        <v>3204</v>
      </c>
      <c r="B3205">
        <v>22980</v>
      </c>
      <c r="C3205" s="1">
        <v>41183</v>
      </c>
      <c r="D3205" t="s">
        <v>45</v>
      </c>
      <c r="E3205">
        <v>17</v>
      </c>
      <c r="F3205">
        <v>211.48</v>
      </c>
      <c r="G3205">
        <v>0</v>
      </c>
      <c r="H3205" t="s">
        <v>22</v>
      </c>
      <c r="I3205">
        <v>-27.92</v>
      </c>
      <c r="J3205">
        <v>12.44</v>
      </c>
      <c r="K3205">
        <v>6.27</v>
      </c>
      <c r="L3205" t="s">
        <v>716</v>
      </c>
      <c r="M3205">
        <f t="shared" si="100"/>
        <v>12</v>
      </c>
      <c r="N3205" t="s">
        <v>703</v>
      </c>
      <c r="O3205" t="s">
        <v>704</v>
      </c>
      <c r="P3205" t="s">
        <v>33</v>
      </c>
      <c r="Q3205" t="s">
        <v>26</v>
      </c>
      <c r="R3205" t="s">
        <v>27</v>
      </c>
      <c r="S3205" t="s">
        <v>756</v>
      </c>
      <c r="T3205" t="s">
        <v>48</v>
      </c>
      <c r="U3205">
        <v>0.56999999999999995</v>
      </c>
      <c r="V3205" s="1">
        <v>41184</v>
      </c>
      <c r="W3205">
        <f t="shared" si="101"/>
        <v>0</v>
      </c>
    </row>
    <row r="3206" spans="1:23" x14ac:dyDescent="0.2">
      <c r="A3206">
        <v>3205</v>
      </c>
      <c r="B3206">
        <v>22980</v>
      </c>
      <c r="C3206" s="1">
        <v>41183</v>
      </c>
      <c r="D3206" t="s">
        <v>45</v>
      </c>
      <c r="E3206">
        <v>10</v>
      </c>
      <c r="F3206">
        <v>46.812000000000005</v>
      </c>
      <c r="G3206">
        <v>0.06</v>
      </c>
      <c r="H3206" t="s">
        <v>22</v>
      </c>
      <c r="I3206">
        <v>-27.73</v>
      </c>
      <c r="J3206">
        <v>4.9800000000000004</v>
      </c>
      <c r="K3206">
        <v>5.49</v>
      </c>
      <c r="L3206" t="s">
        <v>716</v>
      </c>
      <c r="M3206">
        <f t="shared" si="100"/>
        <v>12</v>
      </c>
      <c r="N3206" t="s">
        <v>1123</v>
      </c>
      <c r="O3206" t="s">
        <v>1123</v>
      </c>
      <c r="P3206" t="s">
        <v>33</v>
      </c>
      <c r="Q3206" t="s">
        <v>26</v>
      </c>
      <c r="R3206" t="s">
        <v>61</v>
      </c>
      <c r="S3206" t="s">
        <v>1224</v>
      </c>
      <c r="T3206" t="s">
        <v>39</v>
      </c>
      <c r="U3206">
        <v>0.38</v>
      </c>
      <c r="V3206" s="1">
        <v>41184</v>
      </c>
      <c r="W3206">
        <f t="shared" si="101"/>
        <v>2.988</v>
      </c>
    </row>
    <row r="3207" spans="1:23" x14ac:dyDescent="0.2">
      <c r="A3207">
        <v>3206</v>
      </c>
      <c r="B3207">
        <v>23008</v>
      </c>
      <c r="C3207" s="1">
        <v>40095</v>
      </c>
      <c r="D3207" t="s">
        <v>78</v>
      </c>
      <c r="E3207">
        <v>10</v>
      </c>
      <c r="F3207">
        <v>1088.82</v>
      </c>
      <c r="G3207">
        <v>0.1</v>
      </c>
      <c r="H3207" t="s">
        <v>56</v>
      </c>
      <c r="I3207">
        <v>323.32299999999998</v>
      </c>
      <c r="J3207">
        <v>120.98</v>
      </c>
      <c r="K3207">
        <v>9.07</v>
      </c>
      <c r="L3207" t="s">
        <v>1277</v>
      </c>
      <c r="M3207">
        <f t="shared" si="100"/>
        <v>13</v>
      </c>
      <c r="N3207" t="s">
        <v>1123</v>
      </c>
      <c r="O3207" t="s">
        <v>1123</v>
      </c>
      <c r="P3207" t="s">
        <v>33</v>
      </c>
      <c r="Q3207" t="s">
        <v>26</v>
      </c>
      <c r="R3207" t="s">
        <v>37</v>
      </c>
      <c r="S3207" t="s">
        <v>477</v>
      </c>
      <c r="T3207" t="s">
        <v>39</v>
      </c>
      <c r="U3207">
        <v>0.35</v>
      </c>
      <c r="V3207" s="1">
        <v>40097</v>
      </c>
      <c r="W3207">
        <f t="shared" si="101"/>
        <v>120.98</v>
      </c>
    </row>
    <row r="3208" spans="1:23" x14ac:dyDescent="0.2">
      <c r="A3208">
        <v>3207</v>
      </c>
      <c r="B3208">
        <v>23008</v>
      </c>
      <c r="C3208" s="1">
        <v>40095</v>
      </c>
      <c r="D3208" t="s">
        <v>78</v>
      </c>
      <c r="E3208">
        <v>2</v>
      </c>
      <c r="F3208">
        <v>298.86079999999998</v>
      </c>
      <c r="G3208">
        <v>0.02</v>
      </c>
      <c r="H3208" t="s">
        <v>56</v>
      </c>
      <c r="I3208">
        <v>-522.78</v>
      </c>
      <c r="J3208">
        <v>152.47999999999999</v>
      </c>
      <c r="K3208">
        <v>6.5</v>
      </c>
      <c r="L3208" t="s">
        <v>1277</v>
      </c>
      <c r="M3208">
        <f t="shared" si="100"/>
        <v>13</v>
      </c>
      <c r="N3208" t="s">
        <v>1123</v>
      </c>
      <c r="O3208" t="s">
        <v>1123</v>
      </c>
      <c r="P3208" t="s">
        <v>33</v>
      </c>
      <c r="Q3208" t="s">
        <v>42</v>
      </c>
      <c r="R3208" t="s">
        <v>70</v>
      </c>
      <c r="S3208" t="s">
        <v>844</v>
      </c>
      <c r="T3208" t="s">
        <v>39</v>
      </c>
      <c r="U3208">
        <v>0.74</v>
      </c>
      <c r="V3208" s="1">
        <v>40097</v>
      </c>
      <c r="W3208">
        <f t="shared" si="101"/>
        <v>6.0991999999999997</v>
      </c>
    </row>
    <row r="3209" spans="1:23" x14ac:dyDescent="0.2">
      <c r="A3209">
        <v>3208</v>
      </c>
      <c r="B3209">
        <v>23011</v>
      </c>
      <c r="C3209" s="1">
        <v>40344</v>
      </c>
      <c r="D3209" t="s">
        <v>21</v>
      </c>
      <c r="E3209">
        <v>1</v>
      </c>
      <c r="F3209">
        <v>9.9099000000000004</v>
      </c>
      <c r="G3209">
        <v>0.01</v>
      </c>
      <c r="H3209" t="s">
        <v>22</v>
      </c>
      <c r="I3209">
        <v>-33.93</v>
      </c>
      <c r="J3209">
        <v>10.01</v>
      </c>
      <c r="K3209">
        <v>1.99</v>
      </c>
      <c r="L3209" t="s">
        <v>808</v>
      </c>
      <c r="M3209">
        <f t="shared" si="100"/>
        <v>14</v>
      </c>
      <c r="N3209" t="s">
        <v>703</v>
      </c>
      <c r="O3209" t="s">
        <v>704</v>
      </c>
      <c r="P3209" t="s">
        <v>41</v>
      </c>
      <c r="Q3209" t="s">
        <v>42</v>
      </c>
      <c r="R3209" t="s">
        <v>70</v>
      </c>
      <c r="S3209" t="s">
        <v>444</v>
      </c>
      <c r="T3209" t="s">
        <v>52</v>
      </c>
      <c r="U3209">
        <v>0.41</v>
      </c>
      <c r="V3209" s="1">
        <v>40351</v>
      </c>
      <c r="W3209">
        <f t="shared" si="101"/>
        <v>0.10009999999999999</v>
      </c>
    </row>
    <row r="3210" spans="1:23" x14ac:dyDescent="0.2">
      <c r="A3210">
        <v>3209</v>
      </c>
      <c r="B3210">
        <v>23041</v>
      </c>
      <c r="C3210" s="1">
        <v>40379</v>
      </c>
      <c r="D3210" t="s">
        <v>21</v>
      </c>
      <c r="E3210">
        <v>21</v>
      </c>
      <c r="F3210">
        <v>158.05439999999999</v>
      </c>
      <c r="G3210">
        <v>0.02</v>
      </c>
      <c r="H3210" t="s">
        <v>22</v>
      </c>
      <c r="I3210">
        <v>-31.590499999999999</v>
      </c>
      <c r="J3210">
        <v>7.68</v>
      </c>
      <c r="K3210">
        <v>6.16</v>
      </c>
      <c r="L3210" t="s">
        <v>1854</v>
      </c>
      <c r="M3210">
        <f t="shared" si="100"/>
        <v>9</v>
      </c>
      <c r="N3210" t="s">
        <v>672</v>
      </c>
      <c r="O3210" t="s">
        <v>673</v>
      </c>
      <c r="P3210" t="s">
        <v>33</v>
      </c>
      <c r="Q3210" t="s">
        <v>26</v>
      </c>
      <c r="R3210" t="s">
        <v>37</v>
      </c>
      <c r="S3210" t="s">
        <v>854</v>
      </c>
      <c r="T3210" t="s">
        <v>39</v>
      </c>
      <c r="U3210">
        <v>0.35</v>
      </c>
      <c r="V3210" s="1">
        <v>40386</v>
      </c>
      <c r="W3210">
        <f t="shared" si="101"/>
        <v>3.2256</v>
      </c>
    </row>
    <row r="3211" spans="1:23" x14ac:dyDescent="0.2">
      <c r="A3211">
        <v>3210</v>
      </c>
      <c r="B3211">
        <v>23041</v>
      </c>
      <c r="C3211" s="1">
        <v>40379</v>
      </c>
      <c r="D3211" t="s">
        <v>21</v>
      </c>
      <c r="E3211">
        <v>5</v>
      </c>
      <c r="F3211">
        <v>1692.7540000000001</v>
      </c>
      <c r="G3211">
        <v>0.08</v>
      </c>
      <c r="H3211" t="s">
        <v>22</v>
      </c>
      <c r="I3211">
        <v>203.43900000000002</v>
      </c>
      <c r="J3211">
        <v>367.99</v>
      </c>
      <c r="K3211">
        <v>19.989999999999998</v>
      </c>
      <c r="L3211" t="s">
        <v>1854</v>
      </c>
      <c r="M3211">
        <f t="shared" si="100"/>
        <v>9</v>
      </c>
      <c r="N3211" t="s">
        <v>672</v>
      </c>
      <c r="O3211" t="s">
        <v>673</v>
      </c>
      <c r="P3211" t="s">
        <v>33</v>
      </c>
      <c r="Q3211" t="s">
        <v>26</v>
      </c>
      <c r="R3211" t="s">
        <v>37</v>
      </c>
      <c r="S3211" t="s">
        <v>1706</v>
      </c>
      <c r="T3211" t="s">
        <v>39</v>
      </c>
      <c r="U3211">
        <v>0.4</v>
      </c>
      <c r="V3211" s="1">
        <v>40381</v>
      </c>
      <c r="W3211">
        <f t="shared" si="101"/>
        <v>147.196</v>
      </c>
    </row>
    <row r="3212" spans="1:23" x14ac:dyDescent="0.2">
      <c r="A3212">
        <v>3211</v>
      </c>
      <c r="B3212">
        <v>23041</v>
      </c>
      <c r="C3212" s="1">
        <v>40379</v>
      </c>
      <c r="D3212" t="s">
        <v>21</v>
      </c>
      <c r="E3212">
        <v>10</v>
      </c>
      <c r="F3212">
        <v>2411.4120000000003</v>
      </c>
      <c r="G3212">
        <v>0.08</v>
      </c>
      <c r="H3212" t="s">
        <v>31</v>
      </c>
      <c r="I3212">
        <v>-474.49</v>
      </c>
      <c r="J3212">
        <v>262.11</v>
      </c>
      <c r="K3212">
        <v>62.74</v>
      </c>
      <c r="L3212" t="s">
        <v>1854</v>
      </c>
      <c r="M3212">
        <f t="shared" si="100"/>
        <v>9</v>
      </c>
      <c r="N3212" t="s">
        <v>672</v>
      </c>
      <c r="O3212" t="s">
        <v>673</v>
      </c>
      <c r="P3212" t="s">
        <v>33</v>
      </c>
      <c r="Q3212" t="s">
        <v>49</v>
      </c>
      <c r="R3212" t="s">
        <v>83</v>
      </c>
      <c r="S3212" t="s">
        <v>191</v>
      </c>
      <c r="T3212" t="s">
        <v>82</v>
      </c>
      <c r="U3212">
        <v>0.75</v>
      </c>
      <c r="V3212" s="1">
        <v>40386</v>
      </c>
      <c r="W3212">
        <f t="shared" si="101"/>
        <v>209.68800000000005</v>
      </c>
    </row>
    <row r="3213" spans="1:23" x14ac:dyDescent="0.2">
      <c r="A3213">
        <v>3212</v>
      </c>
      <c r="B3213">
        <v>23042</v>
      </c>
      <c r="C3213" s="1">
        <v>39929</v>
      </c>
      <c r="D3213" t="s">
        <v>63</v>
      </c>
      <c r="E3213">
        <v>20</v>
      </c>
      <c r="F3213">
        <v>8048.4479999999994</v>
      </c>
      <c r="G3213">
        <v>0.04</v>
      </c>
      <c r="H3213" t="s">
        <v>22</v>
      </c>
      <c r="I3213">
        <v>1947.67</v>
      </c>
      <c r="J3213">
        <v>419.19</v>
      </c>
      <c r="K3213">
        <v>19.989999999999998</v>
      </c>
      <c r="L3213" t="s">
        <v>1511</v>
      </c>
      <c r="M3213">
        <f t="shared" si="100"/>
        <v>14</v>
      </c>
      <c r="N3213" t="s">
        <v>2012</v>
      </c>
      <c r="O3213" t="s">
        <v>2012</v>
      </c>
      <c r="P3213" t="s">
        <v>60</v>
      </c>
      <c r="Q3213" t="s">
        <v>26</v>
      </c>
      <c r="R3213" t="s">
        <v>27</v>
      </c>
      <c r="S3213" t="s">
        <v>1655</v>
      </c>
      <c r="T3213" t="s">
        <v>39</v>
      </c>
      <c r="U3213">
        <v>0.57999999999999996</v>
      </c>
      <c r="V3213" s="1">
        <v>39930</v>
      </c>
      <c r="W3213">
        <f t="shared" si="101"/>
        <v>335.35199999999998</v>
      </c>
    </row>
    <row r="3214" spans="1:23" x14ac:dyDescent="0.2">
      <c r="A3214">
        <v>3213</v>
      </c>
      <c r="B3214">
        <v>23046</v>
      </c>
      <c r="C3214" s="1">
        <v>40457</v>
      </c>
      <c r="D3214" t="s">
        <v>78</v>
      </c>
      <c r="E3214">
        <v>33</v>
      </c>
      <c r="F3214">
        <v>271.72199999999998</v>
      </c>
      <c r="G3214">
        <v>0.08</v>
      </c>
      <c r="H3214" t="s">
        <v>22</v>
      </c>
      <c r="I3214">
        <v>93.33</v>
      </c>
      <c r="J3214">
        <v>8.9499999999999993</v>
      </c>
      <c r="K3214">
        <v>2.0099999999999998</v>
      </c>
      <c r="L3214" t="s">
        <v>2097</v>
      </c>
      <c r="M3214">
        <f t="shared" si="100"/>
        <v>18</v>
      </c>
      <c r="N3214" t="s">
        <v>2073</v>
      </c>
      <c r="O3214" t="s">
        <v>704</v>
      </c>
      <c r="P3214" t="s">
        <v>41</v>
      </c>
      <c r="Q3214" t="s">
        <v>26</v>
      </c>
      <c r="R3214" t="s">
        <v>61</v>
      </c>
      <c r="S3214" t="s">
        <v>640</v>
      </c>
      <c r="T3214" t="s">
        <v>68</v>
      </c>
      <c r="U3214">
        <v>0.39</v>
      </c>
      <c r="V3214" s="1">
        <v>40459</v>
      </c>
      <c r="W3214">
        <f t="shared" si="101"/>
        <v>23.627999999999997</v>
      </c>
    </row>
    <row r="3215" spans="1:23" x14ac:dyDescent="0.2">
      <c r="A3215">
        <v>3214</v>
      </c>
      <c r="B3215">
        <v>23076</v>
      </c>
      <c r="C3215" s="1">
        <v>39960</v>
      </c>
      <c r="D3215" t="s">
        <v>78</v>
      </c>
      <c r="E3215">
        <v>50</v>
      </c>
      <c r="F3215">
        <v>688.7</v>
      </c>
      <c r="G3215">
        <v>0.03</v>
      </c>
      <c r="H3215" t="s">
        <v>22</v>
      </c>
      <c r="I3215">
        <v>122.21</v>
      </c>
      <c r="J3215">
        <v>14.2</v>
      </c>
      <c r="K3215">
        <v>5.3</v>
      </c>
      <c r="L3215" t="s">
        <v>575</v>
      </c>
      <c r="M3215">
        <f t="shared" si="100"/>
        <v>15</v>
      </c>
      <c r="N3215" t="s">
        <v>511</v>
      </c>
      <c r="O3215" t="s">
        <v>512</v>
      </c>
      <c r="P3215" t="s">
        <v>41</v>
      </c>
      <c r="Q3215" t="s">
        <v>49</v>
      </c>
      <c r="R3215" t="s">
        <v>50</v>
      </c>
      <c r="S3215" t="s">
        <v>603</v>
      </c>
      <c r="T3215" t="s">
        <v>68</v>
      </c>
      <c r="U3215">
        <v>0.46</v>
      </c>
      <c r="V3215" s="1">
        <v>39961</v>
      </c>
      <c r="W3215">
        <f t="shared" si="101"/>
        <v>21.3</v>
      </c>
    </row>
    <row r="3216" spans="1:23" x14ac:dyDescent="0.2">
      <c r="A3216">
        <v>3215</v>
      </c>
      <c r="B3216">
        <v>23078</v>
      </c>
      <c r="C3216" s="1">
        <v>40801</v>
      </c>
      <c r="D3216" t="s">
        <v>63</v>
      </c>
      <c r="E3216">
        <v>8</v>
      </c>
      <c r="F3216">
        <v>298.40719999999999</v>
      </c>
      <c r="G3216">
        <v>0.09</v>
      </c>
      <c r="H3216" t="s">
        <v>22</v>
      </c>
      <c r="I3216">
        <v>-17.68</v>
      </c>
      <c r="J3216">
        <v>40.99</v>
      </c>
      <c r="K3216">
        <v>19.989999999999998</v>
      </c>
      <c r="L3216" t="s">
        <v>1474</v>
      </c>
      <c r="M3216">
        <f t="shared" si="100"/>
        <v>8</v>
      </c>
      <c r="N3216" t="s">
        <v>974</v>
      </c>
      <c r="O3216" t="s">
        <v>512</v>
      </c>
      <c r="P3216" t="s">
        <v>33</v>
      </c>
      <c r="Q3216" t="s">
        <v>26</v>
      </c>
      <c r="R3216" t="s">
        <v>61</v>
      </c>
      <c r="S3216" t="s">
        <v>105</v>
      </c>
      <c r="T3216" t="s">
        <v>39</v>
      </c>
      <c r="U3216">
        <v>0.36</v>
      </c>
      <c r="V3216" s="1">
        <v>40803</v>
      </c>
      <c r="W3216">
        <f t="shared" si="101"/>
        <v>29.512799999999999</v>
      </c>
    </row>
    <row r="3217" spans="1:23" x14ac:dyDescent="0.2">
      <c r="A3217">
        <v>3216</v>
      </c>
      <c r="B3217">
        <v>23078</v>
      </c>
      <c r="C3217" s="1">
        <v>40801</v>
      </c>
      <c r="D3217" t="s">
        <v>63</v>
      </c>
      <c r="E3217">
        <v>18</v>
      </c>
      <c r="F3217">
        <v>158.43599999999998</v>
      </c>
      <c r="G3217">
        <v>0.1</v>
      </c>
      <c r="H3217" t="s">
        <v>22</v>
      </c>
      <c r="I3217">
        <v>-15.9</v>
      </c>
      <c r="J3217">
        <v>9.7799999999999994</v>
      </c>
      <c r="K3217">
        <v>5.76</v>
      </c>
      <c r="L3217" t="s">
        <v>1474</v>
      </c>
      <c r="M3217">
        <f t="shared" si="100"/>
        <v>8</v>
      </c>
      <c r="N3217" t="s">
        <v>1453</v>
      </c>
      <c r="O3217" t="s">
        <v>512</v>
      </c>
      <c r="P3217" t="s">
        <v>33</v>
      </c>
      <c r="Q3217" t="s">
        <v>26</v>
      </c>
      <c r="R3217" t="s">
        <v>76</v>
      </c>
      <c r="S3217" t="s">
        <v>571</v>
      </c>
      <c r="T3217" t="s">
        <v>39</v>
      </c>
      <c r="U3217">
        <v>0.35</v>
      </c>
      <c r="V3217" s="1">
        <v>40801</v>
      </c>
      <c r="W3217">
        <f t="shared" si="101"/>
        <v>17.603999999999999</v>
      </c>
    </row>
    <row r="3218" spans="1:23" x14ac:dyDescent="0.2">
      <c r="A3218">
        <v>3217</v>
      </c>
      <c r="B3218">
        <v>23078</v>
      </c>
      <c r="C3218" s="1">
        <v>40801</v>
      </c>
      <c r="D3218" t="s">
        <v>63</v>
      </c>
      <c r="E3218">
        <v>39</v>
      </c>
      <c r="F3218">
        <v>570.52710000000002</v>
      </c>
      <c r="G3218">
        <v>7.0000000000000007E-2</v>
      </c>
      <c r="H3218" t="s">
        <v>22</v>
      </c>
      <c r="I3218">
        <v>-86.43</v>
      </c>
      <c r="J3218">
        <v>15.73</v>
      </c>
      <c r="K3218">
        <v>7.42</v>
      </c>
      <c r="L3218" t="s">
        <v>1474</v>
      </c>
      <c r="M3218">
        <f t="shared" si="100"/>
        <v>8</v>
      </c>
      <c r="N3218" t="s">
        <v>974</v>
      </c>
      <c r="O3218" t="s">
        <v>512</v>
      </c>
      <c r="P3218" t="s">
        <v>33</v>
      </c>
      <c r="Q3218" t="s">
        <v>26</v>
      </c>
      <c r="R3218" t="s">
        <v>150</v>
      </c>
      <c r="S3218" t="s">
        <v>1287</v>
      </c>
      <c r="T3218" t="s">
        <v>52</v>
      </c>
      <c r="U3218">
        <v>0.56000000000000005</v>
      </c>
      <c r="V3218" s="1">
        <v>40803</v>
      </c>
      <c r="W3218">
        <f t="shared" si="101"/>
        <v>42.942900000000009</v>
      </c>
    </row>
    <row r="3219" spans="1:23" x14ac:dyDescent="0.2">
      <c r="A3219">
        <v>3218</v>
      </c>
      <c r="B3219">
        <v>23104</v>
      </c>
      <c r="C3219" s="1">
        <v>40642</v>
      </c>
      <c r="D3219" t="s">
        <v>63</v>
      </c>
      <c r="E3219">
        <v>3</v>
      </c>
      <c r="F3219">
        <v>20.5212</v>
      </c>
      <c r="G3219">
        <v>0.02</v>
      </c>
      <c r="H3219" t="s">
        <v>56</v>
      </c>
      <c r="I3219">
        <v>28.64</v>
      </c>
      <c r="J3219">
        <v>6.98</v>
      </c>
      <c r="K3219">
        <v>2.83</v>
      </c>
      <c r="L3219" t="s">
        <v>1992</v>
      </c>
      <c r="M3219">
        <f t="shared" si="100"/>
        <v>11</v>
      </c>
      <c r="N3219" t="s">
        <v>1905</v>
      </c>
      <c r="O3219" t="s">
        <v>673</v>
      </c>
      <c r="P3219" t="s">
        <v>25</v>
      </c>
      <c r="Q3219" t="s">
        <v>49</v>
      </c>
      <c r="R3219" t="s">
        <v>50</v>
      </c>
      <c r="S3219" t="s">
        <v>926</v>
      </c>
      <c r="T3219" t="s">
        <v>52</v>
      </c>
      <c r="U3219">
        <v>0.37</v>
      </c>
      <c r="V3219" s="1">
        <v>40643</v>
      </c>
      <c r="W3219">
        <f t="shared" si="101"/>
        <v>0.41880000000000006</v>
      </c>
    </row>
    <row r="3220" spans="1:23" x14ac:dyDescent="0.2">
      <c r="A3220">
        <v>3219</v>
      </c>
      <c r="B3220">
        <v>23104</v>
      </c>
      <c r="C3220" s="1">
        <v>40642</v>
      </c>
      <c r="D3220" t="s">
        <v>63</v>
      </c>
      <c r="E3220">
        <v>24</v>
      </c>
      <c r="F3220">
        <v>138.04560000000001</v>
      </c>
      <c r="G3220">
        <v>0.01</v>
      </c>
      <c r="H3220" t="s">
        <v>22</v>
      </c>
      <c r="I3220">
        <v>-25</v>
      </c>
      <c r="J3220">
        <v>5.81</v>
      </c>
      <c r="K3220">
        <v>3.37</v>
      </c>
      <c r="L3220" t="s">
        <v>1992</v>
      </c>
      <c r="M3220">
        <f t="shared" si="100"/>
        <v>11</v>
      </c>
      <c r="N3220" t="s">
        <v>1905</v>
      </c>
      <c r="O3220" t="s">
        <v>673</v>
      </c>
      <c r="P3220" t="s">
        <v>25</v>
      </c>
      <c r="Q3220" t="s">
        <v>26</v>
      </c>
      <c r="R3220" t="s">
        <v>66</v>
      </c>
      <c r="S3220" t="s">
        <v>792</v>
      </c>
      <c r="T3220" t="s">
        <v>68</v>
      </c>
      <c r="U3220">
        <v>0.54</v>
      </c>
      <c r="V3220" s="1">
        <v>40645</v>
      </c>
      <c r="W3220">
        <f t="shared" si="101"/>
        <v>1.3944000000000001</v>
      </c>
    </row>
    <row r="3221" spans="1:23" x14ac:dyDescent="0.2">
      <c r="A3221">
        <v>3220</v>
      </c>
      <c r="B3221">
        <v>23106</v>
      </c>
      <c r="C3221" s="1">
        <v>40471</v>
      </c>
      <c r="D3221" t="s">
        <v>63</v>
      </c>
      <c r="E3221">
        <v>35</v>
      </c>
      <c r="F3221">
        <v>26965.084999999999</v>
      </c>
      <c r="G3221">
        <v>0.05</v>
      </c>
      <c r="H3221" t="s">
        <v>31</v>
      </c>
      <c r="I3221">
        <v>8612.11</v>
      </c>
      <c r="J3221">
        <v>810.98</v>
      </c>
      <c r="K3221">
        <v>16.059999999999999</v>
      </c>
      <c r="L3221" t="s">
        <v>1158</v>
      </c>
      <c r="M3221">
        <f t="shared" si="100"/>
        <v>15</v>
      </c>
      <c r="N3221" t="s">
        <v>1813</v>
      </c>
      <c r="O3221" t="s">
        <v>512</v>
      </c>
      <c r="P3221" t="s">
        <v>41</v>
      </c>
      <c r="Q3221" t="s">
        <v>42</v>
      </c>
      <c r="R3221" t="s">
        <v>210</v>
      </c>
      <c r="S3221" t="s">
        <v>1315</v>
      </c>
      <c r="T3221" t="s">
        <v>36</v>
      </c>
      <c r="U3221">
        <v>0.56000000000000005</v>
      </c>
      <c r="V3221" s="1">
        <v>40473</v>
      </c>
      <c r="W3221">
        <f t="shared" si="101"/>
        <v>1419.2150000000001</v>
      </c>
    </row>
    <row r="3222" spans="1:23" x14ac:dyDescent="0.2">
      <c r="A3222">
        <v>3221</v>
      </c>
      <c r="B3222">
        <v>23107</v>
      </c>
      <c r="C3222" s="1">
        <v>40705</v>
      </c>
      <c r="D3222" t="s">
        <v>63</v>
      </c>
      <c r="E3222">
        <v>7</v>
      </c>
      <c r="F3222">
        <v>35.023799999999994</v>
      </c>
      <c r="G3222">
        <v>7.0000000000000007E-2</v>
      </c>
      <c r="H3222" t="s">
        <v>22</v>
      </c>
      <c r="I3222">
        <v>-39.123000000000005</v>
      </c>
      <c r="J3222">
        <v>5.38</v>
      </c>
      <c r="K3222">
        <v>7.57</v>
      </c>
      <c r="L3222" t="s">
        <v>1814</v>
      </c>
      <c r="M3222">
        <f t="shared" si="100"/>
        <v>10</v>
      </c>
      <c r="N3222" t="s">
        <v>1813</v>
      </c>
      <c r="O3222" t="s">
        <v>512</v>
      </c>
      <c r="P3222" t="s">
        <v>33</v>
      </c>
      <c r="Q3222" t="s">
        <v>26</v>
      </c>
      <c r="R3222" t="s">
        <v>37</v>
      </c>
      <c r="S3222" t="s">
        <v>1633</v>
      </c>
      <c r="T3222" t="s">
        <v>39</v>
      </c>
      <c r="U3222">
        <v>0.36</v>
      </c>
      <c r="V3222" s="1">
        <v>40708</v>
      </c>
      <c r="W3222">
        <f t="shared" si="101"/>
        <v>2.6362000000000001</v>
      </c>
    </row>
    <row r="3223" spans="1:23" x14ac:dyDescent="0.2">
      <c r="A3223">
        <v>3222</v>
      </c>
      <c r="B3223">
        <v>23136</v>
      </c>
      <c r="C3223" s="1">
        <v>40081</v>
      </c>
      <c r="D3223" t="s">
        <v>45</v>
      </c>
      <c r="E3223">
        <v>41</v>
      </c>
      <c r="F3223">
        <v>8851.8672000000006</v>
      </c>
      <c r="G3223">
        <v>0.01</v>
      </c>
      <c r="H3223" t="s">
        <v>22</v>
      </c>
      <c r="I3223">
        <v>3039.37</v>
      </c>
      <c r="J3223">
        <v>218.08</v>
      </c>
      <c r="K3223">
        <v>18.059999999999999</v>
      </c>
      <c r="L3223" t="s">
        <v>2070</v>
      </c>
      <c r="M3223">
        <f t="shared" si="100"/>
        <v>15</v>
      </c>
      <c r="N3223" t="s">
        <v>703</v>
      </c>
      <c r="O3223" t="s">
        <v>704</v>
      </c>
      <c r="P3223" t="s">
        <v>25</v>
      </c>
      <c r="Q3223" t="s">
        <v>49</v>
      </c>
      <c r="R3223" t="s">
        <v>112</v>
      </c>
      <c r="S3223" t="s">
        <v>186</v>
      </c>
      <c r="T3223" t="s">
        <v>29</v>
      </c>
      <c r="U3223">
        <v>0.56999999999999995</v>
      </c>
      <c r="V3223" s="1">
        <v>40082</v>
      </c>
      <c r="W3223">
        <f t="shared" si="101"/>
        <v>89.412800000000004</v>
      </c>
    </row>
    <row r="3224" spans="1:23" x14ac:dyDescent="0.2">
      <c r="A3224">
        <v>3223</v>
      </c>
      <c r="B3224">
        <v>23136</v>
      </c>
      <c r="C3224" s="1">
        <v>40081</v>
      </c>
      <c r="D3224" t="s">
        <v>45</v>
      </c>
      <c r="E3224">
        <v>43</v>
      </c>
      <c r="F3224">
        <v>205.57440000000003</v>
      </c>
      <c r="G3224">
        <v>0.04</v>
      </c>
      <c r="H3224" t="s">
        <v>22</v>
      </c>
      <c r="I3224">
        <v>-135.16</v>
      </c>
      <c r="J3224">
        <v>4.9800000000000004</v>
      </c>
      <c r="K3224">
        <v>4.62</v>
      </c>
      <c r="L3224" t="s">
        <v>2070</v>
      </c>
      <c r="M3224">
        <f t="shared" si="100"/>
        <v>15</v>
      </c>
      <c r="N3224" t="s">
        <v>703</v>
      </c>
      <c r="O3224" t="s">
        <v>704</v>
      </c>
      <c r="P3224" t="s">
        <v>25</v>
      </c>
      <c r="Q3224" t="s">
        <v>42</v>
      </c>
      <c r="R3224" t="s">
        <v>70</v>
      </c>
      <c r="S3224" t="s">
        <v>402</v>
      </c>
      <c r="T3224" t="s">
        <v>52</v>
      </c>
      <c r="U3224">
        <v>0.64</v>
      </c>
      <c r="V3224" s="1">
        <v>40082</v>
      </c>
      <c r="W3224">
        <f t="shared" si="101"/>
        <v>8.5656000000000017</v>
      </c>
    </row>
    <row r="3225" spans="1:23" x14ac:dyDescent="0.2">
      <c r="A3225">
        <v>3224</v>
      </c>
      <c r="B3225">
        <v>23140</v>
      </c>
      <c r="C3225" s="1">
        <v>40947</v>
      </c>
      <c r="D3225" t="s">
        <v>30</v>
      </c>
      <c r="E3225">
        <v>18</v>
      </c>
      <c r="F3225">
        <v>1696.8330000000001</v>
      </c>
      <c r="G3225">
        <v>0.05</v>
      </c>
      <c r="H3225" t="s">
        <v>22</v>
      </c>
      <c r="I3225">
        <v>1125.29</v>
      </c>
      <c r="J3225">
        <v>99.23</v>
      </c>
      <c r="K3225">
        <v>8.99</v>
      </c>
      <c r="L3225" t="s">
        <v>1965</v>
      </c>
      <c r="M3225">
        <f t="shared" si="100"/>
        <v>14</v>
      </c>
      <c r="N3225" t="s">
        <v>1905</v>
      </c>
      <c r="O3225" t="s">
        <v>673</v>
      </c>
      <c r="P3225" t="s">
        <v>60</v>
      </c>
      <c r="Q3225" t="s">
        <v>49</v>
      </c>
      <c r="R3225" t="s">
        <v>50</v>
      </c>
      <c r="S3225" t="s">
        <v>700</v>
      </c>
      <c r="T3225" t="s">
        <v>52</v>
      </c>
      <c r="U3225">
        <v>0.35</v>
      </c>
      <c r="V3225" s="1">
        <v>40949</v>
      </c>
      <c r="W3225">
        <f t="shared" si="101"/>
        <v>89.307000000000016</v>
      </c>
    </row>
    <row r="3226" spans="1:23" x14ac:dyDescent="0.2">
      <c r="A3226">
        <v>3225</v>
      </c>
      <c r="B3226">
        <v>23140</v>
      </c>
      <c r="C3226" s="1">
        <v>40947</v>
      </c>
      <c r="D3226" t="s">
        <v>30</v>
      </c>
      <c r="E3226">
        <v>16</v>
      </c>
      <c r="F3226">
        <v>111.01439999999999</v>
      </c>
      <c r="G3226">
        <v>0.02</v>
      </c>
      <c r="H3226" t="s">
        <v>22</v>
      </c>
      <c r="I3226">
        <v>11.69</v>
      </c>
      <c r="J3226">
        <v>7.08</v>
      </c>
      <c r="K3226">
        <v>2.35</v>
      </c>
      <c r="L3226" t="s">
        <v>1965</v>
      </c>
      <c r="M3226">
        <f t="shared" si="100"/>
        <v>14</v>
      </c>
      <c r="N3226" t="s">
        <v>1905</v>
      </c>
      <c r="O3226" t="s">
        <v>673</v>
      </c>
      <c r="P3226" t="s">
        <v>60</v>
      </c>
      <c r="Q3226" t="s">
        <v>26</v>
      </c>
      <c r="R3226" t="s">
        <v>95</v>
      </c>
      <c r="S3226" t="s">
        <v>286</v>
      </c>
      <c r="T3226" t="s">
        <v>68</v>
      </c>
      <c r="U3226">
        <v>0.47</v>
      </c>
      <c r="V3226" s="1">
        <v>40947</v>
      </c>
      <c r="W3226">
        <f t="shared" si="101"/>
        <v>2.2656000000000001</v>
      </c>
    </row>
    <row r="3227" spans="1:23" x14ac:dyDescent="0.2">
      <c r="A3227">
        <v>3226</v>
      </c>
      <c r="B3227">
        <v>23168</v>
      </c>
      <c r="C3227" s="1">
        <v>40436</v>
      </c>
      <c r="D3227" t="s">
        <v>21</v>
      </c>
      <c r="E3227">
        <v>46</v>
      </c>
      <c r="F3227">
        <v>22999.54</v>
      </c>
      <c r="G3227">
        <v>0</v>
      </c>
      <c r="H3227" t="s">
        <v>56</v>
      </c>
      <c r="I3227">
        <v>-1312.84</v>
      </c>
      <c r="J3227">
        <v>499.99</v>
      </c>
      <c r="K3227">
        <v>24.49</v>
      </c>
      <c r="L3227" t="s">
        <v>1278</v>
      </c>
      <c r="M3227">
        <f t="shared" si="100"/>
        <v>11</v>
      </c>
      <c r="N3227" t="s">
        <v>2012</v>
      </c>
      <c r="O3227" t="s">
        <v>2012</v>
      </c>
      <c r="P3227" t="s">
        <v>60</v>
      </c>
      <c r="Q3227" t="s">
        <v>42</v>
      </c>
      <c r="R3227" t="s">
        <v>99</v>
      </c>
      <c r="S3227" t="s">
        <v>217</v>
      </c>
      <c r="T3227" t="s">
        <v>29</v>
      </c>
      <c r="U3227">
        <v>0.36</v>
      </c>
      <c r="V3227" s="1">
        <v>40443</v>
      </c>
      <c r="W3227">
        <f t="shared" si="101"/>
        <v>0</v>
      </c>
    </row>
    <row r="3228" spans="1:23" x14ac:dyDescent="0.2">
      <c r="A3228">
        <v>3227</v>
      </c>
      <c r="B3228">
        <v>23169</v>
      </c>
      <c r="C3228" s="1">
        <v>40717</v>
      </c>
      <c r="D3228" t="s">
        <v>78</v>
      </c>
      <c r="E3228">
        <v>27</v>
      </c>
      <c r="F3228">
        <v>162.71280000000002</v>
      </c>
      <c r="G3228">
        <v>7.0000000000000007E-2</v>
      </c>
      <c r="H3228" t="s">
        <v>22</v>
      </c>
      <c r="I3228">
        <v>-42.97</v>
      </c>
      <c r="J3228">
        <v>6.48</v>
      </c>
      <c r="K3228">
        <v>5.1100000000000003</v>
      </c>
      <c r="L3228" t="s">
        <v>1459</v>
      </c>
      <c r="M3228">
        <f t="shared" si="100"/>
        <v>10</v>
      </c>
      <c r="N3228" t="s">
        <v>1123</v>
      </c>
      <c r="O3228" t="s">
        <v>1123</v>
      </c>
      <c r="P3228" t="s">
        <v>60</v>
      </c>
      <c r="Q3228" t="s">
        <v>26</v>
      </c>
      <c r="R3228" t="s">
        <v>61</v>
      </c>
      <c r="S3228" t="s">
        <v>1745</v>
      </c>
      <c r="T3228" t="s">
        <v>39</v>
      </c>
      <c r="U3228">
        <v>0.37</v>
      </c>
      <c r="V3228" s="1">
        <v>40719</v>
      </c>
      <c r="W3228">
        <f t="shared" si="101"/>
        <v>12.247200000000001</v>
      </c>
    </row>
    <row r="3229" spans="1:23" x14ac:dyDescent="0.2">
      <c r="A3229">
        <v>3228</v>
      </c>
      <c r="B3229">
        <v>23169</v>
      </c>
      <c r="C3229" s="1">
        <v>40717</v>
      </c>
      <c r="D3229" t="s">
        <v>78</v>
      </c>
      <c r="E3229">
        <v>22</v>
      </c>
      <c r="F3229">
        <v>1603.4040000000002</v>
      </c>
      <c r="G3229">
        <v>0.1</v>
      </c>
      <c r="H3229" t="s">
        <v>22</v>
      </c>
      <c r="I3229">
        <v>346.54</v>
      </c>
      <c r="J3229">
        <v>80.98</v>
      </c>
      <c r="K3229">
        <v>7.18</v>
      </c>
      <c r="L3229" t="s">
        <v>1459</v>
      </c>
      <c r="M3229">
        <f t="shared" si="100"/>
        <v>10</v>
      </c>
      <c r="N3229" t="s">
        <v>1123</v>
      </c>
      <c r="O3229" t="s">
        <v>1123</v>
      </c>
      <c r="P3229" t="s">
        <v>60</v>
      </c>
      <c r="Q3229" t="s">
        <v>42</v>
      </c>
      <c r="R3229" t="s">
        <v>70</v>
      </c>
      <c r="S3229" t="s">
        <v>686</v>
      </c>
      <c r="T3229" t="s">
        <v>39</v>
      </c>
      <c r="U3229">
        <v>0.48</v>
      </c>
      <c r="V3229" s="1">
        <v>40719</v>
      </c>
      <c r="W3229">
        <f t="shared" si="101"/>
        <v>178.15600000000003</v>
      </c>
    </row>
    <row r="3230" spans="1:23" x14ac:dyDescent="0.2">
      <c r="A3230">
        <v>3229</v>
      </c>
      <c r="B3230">
        <v>23170</v>
      </c>
      <c r="C3230" s="1">
        <v>39954</v>
      </c>
      <c r="D3230" t="s">
        <v>45</v>
      </c>
      <c r="E3230">
        <v>20</v>
      </c>
      <c r="F3230">
        <v>4099.9040000000005</v>
      </c>
      <c r="G3230">
        <v>0.06</v>
      </c>
      <c r="H3230" t="s">
        <v>56</v>
      </c>
      <c r="I3230">
        <v>969.42</v>
      </c>
      <c r="J3230">
        <v>218.08</v>
      </c>
      <c r="K3230">
        <v>18.059999999999999</v>
      </c>
      <c r="L3230" t="s">
        <v>2076</v>
      </c>
      <c r="M3230">
        <f t="shared" si="100"/>
        <v>12</v>
      </c>
      <c r="N3230" t="s">
        <v>2073</v>
      </c>
      <c r="O3230" t="s">
        <v>704</v>
      </c>
      <c r="P3230" t="s">
        <v>33</v>
      </c>
      <c r="Q3230" t="s">
        <v>49</v>
      </c>
      <c r="R3230" t="s">
        <v>112</v>
      </c>
      <c r="S3230" t="s">
        <v>186</v>
      </c>
      <c r="T3230" t="s">
        <v>29</v>
      </c>
      <c r="U3230">
        <v>0.56999999999999995</v>
      </c>
      <c r="V3230" s="1">
        <v>39956</v>
      </c>
      <c r="W3230">
        <f t="shared" si="101"/>
        <v>261.69600000000003</v>
      </c>
    </row>
    <row r="3231" spans="1:23" x14ac:dyDescent="0.2">
      <c r="A3231">
        <v>3230</v>
      </c>
      <c r="B3231">
        <v>23172</v>
      </c>
      <c r="C3231" s="1">
        <v>41023</v>
      </c>
      <c r="D3231" t="s">
        <v>21</v>
      </c>
      <c r="E3231">
        <v>13</v>
      </c>
      <c r="F3231">
        <v>1166.0805</v>
      </c>
      <c r="G3231">
        <v>7.0000000000000007E-2</v>
      </c>
      <c r="H3231" t="s">
        <v>22</v>
      </c>
      <c r="I3231">
        <v>147.6</v>
      </c>
      <c r="J3231">
        <v>96.45</v>
      </c>
      <c r="K3231">
        <v>13.99</v>
      </c>
      <c r="L3231" t="s">
        <v>2100</v>
      </c>
      <c r="M3231">
        <f t="shared" si="100"/>
        <v>12</v>
      </c>
      <c r="N3231" t="s">
        <v>2073</v>
      </c>
      <c r="O3231" t="s">
        <v>704</v>
      </c>
      <c r="P3231" t="s">
        <v>60</v>
      </c>
      <c r="Q3231" t="s">
        <v>42</v>
      </c>
      <c r="R3231" t="s">
        <v>210</v>
      </c>
      <c r="S3231" t="s">
        <v>1840</v>
      </c>
      <c r="T3231" t="s">
        <v>48</v>
      </c>
      <c r="U3231">
        <v>0.38</v>
      </c>
      <c r="V3231" s="1">
        <v>41028</v>
      </c>
      <c r="W3231">
        <f t="shared" si="101"/>
        <v>87.769500000000022</v>
      </c>
    </row>
    <row r="3232" spans="1:23" x14ac:dyDescent="0.2">
      <c r="A3232">
        <v>3231</v>
      </c>
      <c r="B3232">
        <v>23174</v>
      </c>
      <c r="C3232" s="1">
        <v>41116</v>
      </c>
      <c r="D3232" t="s">
        <v>21</v>
      </c>
      <c r="E3232">
        <v>16</v>
      </c>
      <c r="F3232">
        <v>3257.6639999999998</v>
      </c>
      <c r="G3232">
        <v>0.06</v>
      </c>
      <c r="H3232" t="s">
        <v>31</v>
      </c>
      <c r="I3232">
        <v>44.8</v>
      </c>
      <c r="J3232">
        <v>216.6</v>
      </c>
      <c r="K3232">
        <v>64.2</v>
      </c>
      <c r="L3232" t="s">
        <v>1439</v>
      </c>
      <c r="M3232">
        <f t="shared" si="100"/>
        <v>11</v>
      </c>
      <c r="N3232" t="s">
        <v>1123</v>
      </c>
      <c r="O3232" t="s">
        <v>1123</v>
      </c>
      <c r="P3232" t="s">
        <v>33</v>
      </c>
      <c r="Q3232" t="s">
        <v>49</v>
      </c>
      <c r="R3232" t="s">
        <v>112</v>
      </c>
      <c r="S3232" t="s">
        <v>313</v>
      </c>
      <c r="T3232" t="s">
        <v>36</v>
      </c>
      <c r="U3232">
        <v>0.59</v>
      </c>
      <c r="V3232" s="1">
        <v>41118</v>
      </c>
      <c r="W3232">
        <f t="shared" si="101"/>
        <v>207.93599999999998</v>
      </c>
    </row>
    <row r="3233" spans="1:23" x14ac:dyDescent="0.2">
      <c r="A3233">
        <v>3232</v>
      </c>
      <c r="B3233">
        <v>23174</v>
      </c>
      <c r="C3233" s="1">
        <v>41116</v>
      </c>
      <c r="D3233" t="s">
        <v>21</v>
      </c>
      <c r="E3233">
        <v>8</v>
      </c>
      <c r="F3233">
        <v>129.9024</v>
      </c>
      <c r="G3233">
        <v>0.03</v>
      </c>
      <c r="H3233" t="s">
        <v>22</v>
      </c>
      <c r="I3233">
        <v>-60.04</v>
      </c>
      <c r="J3233">
        <v>16.739999999999998</v>
      </c>
      <c r="K3233">
        <v>7.04</v>
      </c>
      <c r="L3233" t="s">
        <v>1439</v>
      </c>
      <c r="M3233">
        <f t="shared" si="100"/>
        <v>11</v>
      </c>
      <c r="N3233" t="s">
        <v>1123</v>
      </c>
      <c r="O3233" t="s">
        <v>1123</v>
      </c>
      <c r="P3233" t="s">
        <v>33</v>
      </c>
      <c r="Q3233" t="s">
        <v>26</v>
      </c>
      <c r="R3233" t="s">
        <v>27</v>
      </c>
      <c r="S3233" t="s">
        <v>1441</v>
      </c>
      <c r="T3233" t="s">
        <v>39</v>
      </c>
      <c r="U3233">
        <v>0.81</v>
      </c>
      <c r="V3233" s="1">
        <v>41123</v>
      </c>
      <c r="W3233">
        <f t="shared" si="101"/>
        <v>4.0175999999999998</v>
      </c>
    </row>
    <row r="3234" spans="1:23" x14ac:dyDescent="0.2">
      <c r="A3234">
        <v>3233</v>
      </c>
      <c r="B3234">
        <v>23202</v>
      </c>
      <c r="C3234" s="1">
        <v>40754</v>
      </c>
      <c r="D3234" t="s">
        <v>30</v>
      </c>
      <c r="E3234">
        <v>39</v>
      </c>
      <c r="F3234">
        <v>302.69849999999997</v>
      </c>
      <c r="G3234">
        <v>0.05</v>
      </c>
      <c r="H3234" t="s">
        <v>22</v>
      </c>
      <c r="I3234">
        <v>104.09</v>
      </c>
      <c r="J3234">
        <v>8.17</v>
      </c>
      <c r="K3234">
        <v>1.69</v>
      </c>
      <c r="L3234" t="s">
        <v>1309</v>
      </c>
      <c r="M3234">
        <f t="shared" si="100"/>
        <v>12</v>
      </c>
      <c r="N3234" t="s">
        <v>1123</v>
      </c>
      <c r="O3234" t="s">
        <v>1123</v>
      </c>
      <c r="P3234" t="s">
        <v>25</v>
      </c>
      <c r="Q3234" t="s">
        <v>26</v>
      </c>
      <c r="R3234" t="s">
        <v>61</v>
      </c>
      <c r="S3234" t="s">
        <v>1335</v>
      </c>
      <c r="T3234" t="s">
        <v>68</v>
      </c>
      <c r="U3234">
        <v>0.38</v>
      </c>
      <c r="V3234" s="1">
        <v>40756</v>
      </c>
      <c r="W3234">
        <f t="shared" si="101"/>
        <v>15.9315</v>
      </c>
    </row>
    <row r="3235" spans="1:23" x14ac:dyDescent="0.2">
      <c r="A3235">
        <v>3234</v>
      </c>
      <c r="B3235">
        <v>23202</v>
      </c>
      <c r="C3235" s="1">
        <v>40754</v>
      </c>
      <c r="D3235" t="s">
        <v>30</v>
      </c>
      <c r="E3235">
        <v>48</v>
      </c>
      <c r="F3235">
        <v>563.06880000000001</v>
      </c>
      <c r="G3235">
        <v>0.02</v>
      </c>
      <c r="H3235" t="s">
        <v>22</v>
      </c>
      <c r="I3235">
        <v>-39.270000000000003</v>
      </c>
      <c r="J3235">
        <v>11.97</v>
      </c>
      <c r="K3235">
        <v>5.81</v>
      </c>
      <c r="L3235" t="s">
        <v>1309</v>
      </c>
      <c r="M3235">
        <f t="shared" si="100"/>
        <v>12</v>
      </c>
      <c r="N3235" t="s">
        <v>1123</v>
      </c>
      <c r="O3235" t="s">
        <v>1123</v>
      </c>
      <c r="P3235" t="s">
        <v>25</v>
      </c>
      <c r="Q3235" t="s">
        <v>26</v>
      </c>
      <c r="R3235" t="s">
        <v>95</v>
      </c>
      <c r="S3235" t="s">
        <v>521</v>
      </c>
      <c r="T3235" t="s">
        <v>52</v>
      </c>
      <c r="U3235">
        <v>0.6</v>
      </c>
      <c r="V3235" s="1">
        <v>40756</v>
      </c>
      <c r="W3235">
        <f t="shared" si="101"/>
        <v>11.491200000000001</v>
      </c>
    </row>
    <row r="3236" spans="1:23" x14ac:dyDescent="0.2">
      <c r="A3236">
        <v>3235</v>
      </c>
      <c r="B3236">
        <v>23205</v>
      </c>
      <c r="C3236" s="1">
        <v>39957</v>
      </c>
      <c r="D3236" t="s">
        <v>30</v>
      </c>
      <c r="E3236">
        <v>8</v>
      </c>
      <c r="F3236">
        <v>301.61279999999999</v>
      </c>
      <c r="G3236">
        <v>0.08</v>
      </c>
      <c r="H3236" t="s">
        <v>56</v>
      </c>
      <c r="I3236">
        <v>-16.64</v>
      </c>
      <c r="J3236">
        <v>40.98</v>
      </c>
      <c r="K3236">
        <v>7.2</v>
      </c>
      <c r="L3236" t="s">
        <v>1720</v>
      </c>
      <c r="M3236">
        <f t="shared" si="100"/>
        <v>14</v>
      </c>
      <c r="N3236" t="s">
        <v>1123</v>
      </c>
      <c r="O3236" t="s">
        <v>1123</v>
      </c>
      <c r="P3236" t="s">
        <v>33</v>
      </c>
      <c r="Q3236" t="s">
        <v>26</v>
      </c>
      <c r="R3236" t="s">
        <v>34</v>
      </c>
      <c r="S3236" t="s">
        <v>1755</v>
      </c>
      <c r="T3236" t="s">
        <v>39</v>
      </c>
      <c r="U3236">
        <v>0.6</v>
      </c>
      <c r="V3236" s="1">
        <v>39958</v>
      </c>
      <c r="W3236">
        <f t="shared" si="101"/>
        <v>26.2272</v>
      </c>
    </row>
    <row r="3237" spans="1:23" x14ac:dyDescent="0.2">
      <c r="A3237">
        <v>3236</v>
      </c>
      <c r="B3237">
        <v>23205</v>
      </c>
      <c r="C3237" s="1">
        <v>39957</v>
      </c>
      <c r="D3237" t="s">
        <v>30</v>
      </c>
      <c r="E3237">
        <v>32</v>
      </c>
      <c r="F3237">
        <v>239.05279999999999</v>
      </c>
      <c r="G3237">
        <v>0.08</v>
      </c>
      <c r="H3237" t="s">
        <v>56</v>
      </c>
      <c r="I3237">
        <v>-59.73</v>
      </c>
      <c r="J3237">
        <v>8.1199999999999992</v>
      </c>
      <c r="K3237">
        <v>2.83</v>
      </c>
      <c r="L3237" t="s">
        <v>1720</v>
      </c>
      <c r="M3237">
        <f t="shared" si="100"/>
        <v>14</v>
      </c>
      <c r="N3237" t="s">
        <v>1123</v>
      </c>
      <c r="O3237" t="s">
        <v>1123</v>
      </c>
      <c r="P3237" t="s">
        <v>33</v>
      </c>
      <c r="Q3237" t="s">
        <v>42</v>
      </c>
      <c r="R3237" t="s">
        <v>70</v>
      </c>
      <c r="S3237" t="s">
        <v>630</v>
      </c>
      <c r="T3237" t="s">
        <v>52</v>
      </c>
      <c r="U3237">
        <v>0.77</v>
      </c>
      <c r="V3237" s="1">
        <v>39958</v>
      </c>
      <c r="W3237">
        <f t="shared" si="101"/>
        <v>20.787199999999999</v>
      </c>
    </row>
    <row r="3238" spans="1:23" x14ac:dyDescent="0.2">
      <c r="A3238">
        <v>3237</v>
      </c>
      <c r="B3238">
        <v>23205</v>
      </c>
      <c r="C3238" s="1">
        <v>39957</v>
      </c>
      <c r="D3238" t="s">
        <v>30</v>
      </c>
      <c r="E3238">
        <v>26</v>
      </c>
      <c r="F3238">
        <v>6678.5628000000006</v>
      </c>
      <c r="G3238">
        <v>0.02</v>
      </c>
      <c r="H3238" t="s">
        <v>31</v>
      </c>
      <c r="I3238">
        <v>-633.44123700000023</v>
      </c>
      <c r="J3238">
        <v>262.11</v>
      </c>
      <c r="K3238">
        <v>62.74</v>
      </c>
      <c r="L3238" t="s">
        <v>1720</v>
      </c>
      <c r="M3238">
        <f t="shared" si="100"/>
        <v>14</v>
      </c>
      <c r="N3238" t="s">
        <v>1123</v>
      </c>
      <c r="O3238" t="s">
        <v>1123</v>
      </c>
      <c r="P3238" t="s">
        <v>33</v>
      </c>
      <c r="Q3238" t="s">
        <v>49</v>
      </c>
      <c r="R3238" t="s">
        <v>83</v>
      </c>
      <c r="S3238" t="s">
        <v>191</v>
      </c>
      <c r="T3238" t="s">
        <v>82</v>
      </c>
      <c r="U3238">
        <v>0.75</v>
      </c>
      <c r="V3238" s="1">
        <v>39958</v>
      </c>
      <c r="W3238">
        <f t="shared" si="101"/>
        <v>136.2972</v>
      </c>
    </row>
    <row r="3239" spans="1:23" x14ac:dyDescent="0.2">
      <c r="A3239">
        <v>3238</v>
      </c>
      <c r="B3239">
        <v>23207</v>
      </c>
      <c r="C3239" s="1">
        <v>40473</v>
      </c>
      <c r="D3239" t="s">
        <v>78</v>
      </c>
      <c r="E3239">
        <v>11</v>
      </c>
      <c r="F3239">
        <v>306.702</v>
      </c>
      <c r="G3239">
        <v>0.1</v>
      </c>
      <c r="H3239" t="s">
        <v>22</v>
      </c>
      <c r="I3239">
        <v>42.5</v>
      </c>
      <c r="J3239">
        <v>30.98</v>
      </c>
      <c r="K3239">
        <v>8.74</v>
      </c>
      <c r="L3239" t="s">
        <v>884</v>
      </c>
      <c r="M3239">
        <f t="shared" si="100"/>
        <v>13</v>
      </c>
      <c r="N3239" t="s">
        <v>703</v>
      </c>
      <c r="O3239" t="s">
        <v>704</v>
      </c>
      <c r="P3239" t="s">
        <v>41</v>
      </c>
      <c r="Q3239" t="s">
        <v>26</v>
      </c>
      <c r="R3239" t="s">
        <v>61</v>
      </c>
      <c r="S3239" t="s">
        <v>932</v>
      </c>
      <c r="T3239" t="s">
        <v>39</v>
      </c>
      <c r="U3239">
        <v>0.4</v>
      </c>
      <c r="V3239" s="1">
        <v>40474</v>
      </c>
      <c r="W3239">
        <f t="shared" si="101"/>
        <v>34.078000000000003</v>
      </c>
    </row>
    <row r="3240" spans="1:23" x14ac:dyDescent="0.2">
      <c r="A3240">
        <v>3239</v>
      </c>
      <c r="B3240">
        <v>23232</v>
      </c>
      <c r="C3240" s="1">
        <v>40284</v>
      </c>
      <c r="D3240" t="s">
        <v>30</v>
      </c>
      <c r="E3240">
        <v>15</v>
      </c>
      <c r="F3240">
        <v>581.70899999999995</v>
      </c>
      <c r="G3240">
        <v>0.03</v>
      </c>
      <c r="H3240" t="s">
        <v>56</v>
      </c>
      <c r="I3240">
        <v>-54.37</v>
      </c>
      <c r="J3240">
        <v>39.979999999999997</v>
      </c>
      <c r="K3240">
        <v>7.12</v>
      </c>
      <c r="L3240" t="s">
        <v>1844</v>
      </c>
      <c r="M3240">
        <f t="shared" si="100"/>
        <v>15</v>
      </c>
      <c r="N3240" t="s">
        <v>672</v>
      </c>
      <c r="O3240" t="s">
        <v>673</v>
      </c>
      <c r="P3240" t="s">
        <v>60</v>
      </c>
      <c r="Q3240" t="s">
        <v>42</v>
      </c>
      <c r="R3240" t="s">
        <v>70</v>
      </c>
      <c r="S3240" t="s">
        <v>1084</v>
      </c>
      <c r="T3240" t="s">
        <v>39</v>
      </c>
      <c r="U3240">
        <v>0.67</v>
      </c>
      <c r="V3240" s="1">
        <v>40285</v>
      </c>
      <c r="W3240">
        <f t="shared" si="101"/>
        <v>17.990999999999996</v>
      </c>
    </row>
    <row r="3241" spans="1:23" x14ac:dyDescent="0.2">
      <c r="A3241">
        <v>3240</v>
      </c>
      <c r="B3241">
        <v>23232</v>
      </c>
      <c r="C3241" s="1">
        <v>40284</v>
      </c>
      <c r="D3241" t="s">
        <v>30</v>
      </c>
      <c r="E3241">
        <v>31</v>
      </c>
      <c r="F3241">
        <v>149.74860000000001</v>
      </c>
      <c r="G3241">
        <v>0.03</v>
      </c>
      <c r="H3241" t="s">
        <v>22</v>
      </c>
      <c r="I3241">
        <v>68.88</v>
      </c>
      <c r="J3241">
        <v>4.9800000000000004</v>
      </c>
      <c r="K3241">
        <v>0.49</v>
      </c>
      <c r="L3241" t="s">
        <v>1844</v>
      </c>
      <c r="M3241">
        <f t="shared" si="100"/>
        <v>15</v>
      </c>
      <c r="N3241" t="s">
        <v>672</v>
      </c>
      <c r="O3241" t="s">
        <v>673</v>
      </c>
      <c r="P3241" t="s">
        <v>60</v>
      </c>
      <c r="Q3241" t="s">
        <v>26</v>
      </c>
      <c r="R3241" t="s">
        <v>88</v>
      </c>
      <c r="S3241" t="s">
        <v>836</v>
      </c>
      <c r="T3241" t="s">
        <v>39</v>
      </c>
      <c r="U3241">
        <v>0.39</v>
      </c>
      <c r="V3241" s="1">
        <v>40285</v>
      </c>
      <c r="W3241">
        <f t="shared" si="101"/>
        <v>4.6314000000000002</v>
      </c>
    </row>
    <row r="3242" spans="1:23" x14ac:dyDescent="0.2">
      <c r="A3242">
        <v>3241</v>
      </c>
      <c r="B3242">
        <v>23232</v>
      </c>
      <c r="C3242" s="1">
        <v>40284</v>
      </c>
      <c r="D3242" t="s">
        <v>30</v>
      </c>
      <c r="E3242">
        <v>20</v>
      </c>
      <c r="F3242">
        <v>121.82400000000003</v>
      </c>
      <c r="G3242">
        <v>0.06</v>
      </c>
      <c r="H3242" t="s">
        <v>22</v>
      </c>
      <c r="I3242">
        <v>-94.11</v>
      </c>
      <c r="J3242">
        <v>6.48</v>
      </c>
      <c r="K3242">
        <v>8.74</v>
      </c>
      <c r="L3242" t="s">
        <v>1844</v>
      </c>
      <c r="M3242">
        <f t="shared" si="100"/>
        <v>15</v>
      </c>
      <c r="N3242" t="s">
        <v>672</v>
      </c>
      <c r="O3242" t="s">
        <v>673</v>
      </c>
      <c r="P3242" t="s">
        <v>60</v>
      </c>
      <c r="Q3242" t="s">
        <v>26</v>
      </c>
      <c r="R3242" t="s">
        <v>61</v>
      </c>
      <c r="S3242" t="s">
        <v>1210</v>
      </c>
      <c r="T3242" t="s">
        <v>39</v>
      </c>
      <c r="U3242">
        <v>0.36</v>
      </c>
      <c r="V3242" s="1">
        <v>40284</v>
      </c>
      <c r="W3242">
        <f t="shared" si="101"/>
        <v>7.7760000000000007</v>
      </c>
    </row>
    <row r="3243" spans="1:23" x14ac:dyDescent="0.2">
      <c r="A3243">
        <v>3242</v>
      </c>
      <c r="B3243">
        <v>23235</v>
      </c>
      <c r="C3243" s="1">
        <v>40729</v>
      </c>
      <c r="D3243" t="s">
        <v>30</v>
      </c>
      <c r="E3243">
        <v>6</v>
      </c>
      <c r="F3243">
        <v>16.9344</v>
      </c>
      <c r="G3243">
        <v>0.02</v>
      </c>
      <c r="H3243" t="s">
        <v>22</v>
      </c>
      <c r="I3243">
        <v>2.4500000000000002</v>
      </c>
      <c r="J3243">
        <v>2.88</v>
      </c>
      <c r="K3243">
        <v>0.5</v>
      </c>
      <c r="L3243" t="s">
        <v>1278</v>
      </c>
      <c r="M3243">
        <f t="shared" si="100"/>
        <v>11</v>
      </c>
      <c r="N3243" t="s">
        <v>2012</v>
      </c>
      <c r="O3243" t="s">
        <v>2012</v>
      </c>
      <c r="P3243" t="s">
        <v>60</v>
      </c>
      <c r="Q3243" t="s">
        <v>49</v>
      </c>
      <c r="R3243" t="s">
        <v>83</v>
      </c>
      <c r="S3243" t="s">
        <v>1136</v>
      </c>
      <c r="T3243" t="s">
        <v>82</v>
      </c>
      <c r="U3243">
        <v>0.71</v>
      </c>
      <c r="V3243" s="1">
        <v>40731</v>
      </c>
      <c r="W3243">
        <f t="shared" si="101"/>
        <v>0.34560000000000002</v>
      </c>
    </row>
    <row r="3244" spans="1:23" x14ac:dyDescent="0.2">
      <c r="A3244">
        <v>3243</v>
      </c>
      <c r="B3244">
        <v>23238</v>
      </c>
      <c r="C3244" s="1">
        <v>40268</v>
      </c>
      <c r="D3244" t="s">
        <v>45</v>
      </c>
      <c r="E3244">
        <v>25</v>
      </c>
      <c r="F3244">
        <v>2754.7624999999998</v>
      </c>
      <c r="G3244">
        <v>0.05</v>
      </c>
      <c r="H3244" t="s">
        <v>31</v>
      </c>
      <c r="I3244">
        <v>-44.517900000000004</v>
      </c>
      <c r="J3244">
        <v>115.99</v>
      </c>
      <c r="K3244">
        <v>56.14</v>
      </c>
      <c r="L3244" t="s">
        <v>1546</v>
      </c>
      <c r="M3244">
        <f t="shared" si="100"/>
        <v>15</v>
      </c>
      <c r="N3244" t="s">
        <v>2012</v>
      </c>
      <c r="O3244" t="s">
        <v>2012</v>
      </c>
      <c r="P3244" t="s">
        <v>25</v>
      </c>
      <c r="Q3244" t="s">
        <v>42</v>
      </c>
      <c r="R3244" t="s">
        <v>210</v>
      </c>
      <c r="S3244" t="s">
        <v>482</v>
      </c>
      <c r="T3244" t="s">
        <v>36</v>
      </c>
      <c r="U3244">
        <v>0.4</v>
      </c>
      <c r="V3244" s="1">
        <v>40270</v>
      </c>
      <c r="W3244">
        <f t="shared" si="101"/>
        <v>144.98750000000001</v>
      </c>
    </row>
    <row r="3245" spans="1:23" x14ac:dyDescent="0.2">
      <c r="A3245">
        <v>3244</v>
      </c>
      <c r="B3245">
        <v>23264</v>
      </c>
      <c r="C3245" s="1">
        <v>40519</v>
      </c>
      <c r="D3245" t="s">
        <v>78</v>
      </c>
      <c r="E3245">
        <v>16</v>
      </c>
      <c r="F3245">
        <v>101.60640000000001</v>
      </c>
      <c r="G3245">
        <v>0.02</v>
      </c>
      <c r="H3245" t="s">
        <v>22</v>
      </c>
      <c r="I3245">
        <v>-50.82</v>
      </c>
      <c r="J3245">
        <v>6.48</v>
      </c>
      <c r="K3245">
        <v>6.81</v>
      </c>
      <c r="L3245" t="s">
        <v>40</v>
      </c>
      <c r="M3245">
        <f t="shared" si="100"/>
        <v>13</v>
      </c>
      <c r="N3245" t="s">
        <v>173</v>
      </c>
      <c r="O3245" t="s">
        <v>173</v>
      </c>
      <c r="P3245" t="s">
        <v>41</v>
      </c>
      <c r="Q3245" t="s">
        <v>26</v>
      </c>
      <c r="R3245" t="s">
        <v>61</v>
      </c>
      <c r="S3245" t="s">
        <v>299</v>
      </c>
      <c r="T3245" t="s">
        <v>39</v>
      </c>
      <c r="U3245">
        <v>0.36</v>
      </c>
      <c r="V3245" s="1">
        <v>40521</v>
      </c>
      <c r="W3245">
        <f t="shared" si="101"/>
        <v>2.0736000000000003</v>
      </c>
    </row>
    <row r="3246" spans="1:23" x14ac:dyDescent="0.2">
      <c r="A3246">
        <v>3245</v>
      </c>
      <c r="B3246">
        <v>23264</v>
      </c>
      <c r="C3246" s="1">
        <v>40519</v>
      </c>
      <c r="D3246" t="s">
        <v>78</v>
      </c>
      <c r="E3246">
        <v>27</v>
      </c>
      <c r="F3246">
        <v>73.094399999999993</v>
      </c>
      <c r="G3246">
        <v>0.06</v>
      </c>
      <c r="H3246" t="s">
        <v>22</v>
      </c>
      <c r="I3246">
        <v>17.989999999999998</v>
      </c>
      <c r="J3246">
        <v>2.88</v>
      </c>
      <c r="K3246">
        <v>0.99</v>
      </c>
      <c r="L3246" t="s">
        <v>40</v>
      </c>
      <c r="M3246">
        <f t="shared" si="100"/>
        <v>13</v>
      </c>
      <c r="N3246" t="s">
        <v>173</v>
      </c>
      <c r="O3246" t="s">
        <v>173</v>
      </c>
      <c r="P3246" t="s">
        <v>41</v>
      </c>
      <c r="Q3246" t="s">
        <v>26</v>
      </c>
      <c r="R3246" t="s">
        <v>88</v>
      </c>
      <c r="S3246" t="s">
        <v>300</v>
      </c>
      <c r="T3246" t="s">
        <v>39</v>
      </c>
      <c r="U3246">
        <v>0.36</v>
      </c>
      <c r="V3246" s="1">
        <v>40521</v>
      </c>
      <c r="W3246">
        <f t="shared" si="101"/>
        <v>4.6655999999999995</v>
      </c>
    </row>
    <row r="3247" spans="1:23" x14ac:dyDescent="0.2">
      <c r="A3247">
        <v>3246</v>
      </c>
      <c r="B3247">
        <v>23268</v>
      </c>
      <c r="C3247" s="1">
        <v>40924</v>
      </c>
      <c r="D3247" t="s">
        <v>30</v>
      </c>
      <c r="E3247">
        <v>5</v>
      </c>
      <c r="F3247">
        <v>235.39599999999999</v>
      </c>
      <c r="G3247">
        <v>0.02</v>
      </c>
      <c r="H3247" t="s">
        <v>22</v>
      </c>
      <c r="I3247">
        <v>41.41</v>
      </c>
      <c r="J3247">
        <v>48.04</v>
      </c>
      <c r="K3247">
        <v>5.79</v>
      </c>
      <c r="L3247" t="s">
        <v>1582</v>
      </c>
      <c r="M3247">
        <f t="shared" si="100"/>
        <v>12</v>
      </c>
      <c r="N3247" t="s">
        <v>974</v>
      </c>
      <c r="O3247" t="s">
        <v>512</v>
      </c>
      <c r="P3247" t="s">
        <v>60</v>
      </c>
      <c r="Q3247" t="s">
        <v>26</v>
      </c>
      <c r="R3247" t="s">
        <v>61</v>
      </c>
      <c r="S3247" t="s">
        <v>940</v>
      </c>
      <c r="T3247" t="s">
        <v>39</v>
      </c>
      <c r="U3247">
        <v>0.37</v>
      </c>
      <c r="V3247" s="1">
        <v>40926</v>
      </c>
      <c r="W3247">
        <f t="shared" si="101"/>
        <v>4.8040000000000003</v>
      </c>
    </row>
    <row r="3248" spans="1:23" x14ac:dyDescent="0.2">
      <c r="A3248">
        <v>3247</v>
      </c>
      <c r="B3248">
        <v>23268</v>
      </c>
      <c r="C3248" s="1">
        <v>40924</v>
      </c>
      <c r="D3248" t="s">
        <v>30</v>
      </c>
      <c r="E3248">
        <v>14</v>
      </c>
      <c r="F3248">
        <v>45.863999999999997</v>
      </c>
      <c r="G3248">
        <v>0.09</v>
      </c>
      <c r="H3248" t="s">
        <v>56</v>
      </c>
      <c r="I3248">
        <v>-6.81</v>
      </c>
      <c r="J3248">
        <v>3.6</v>
      </c>
      <c r="K3248">
        <v>2.2000000000000002</v>
      </c>
      <c r="L3248" t="s">
        <v>1582</v>
      </c>
      <c r="M3248">
        <f t="shared" si="100"/>
        <v>12</v>
      </c>
      <c r="N3248" t="s">
        <v>1595</v>
      </c>
      <c r="O3248" t="s">
        <v>1595</v>
      </c>
      <c r="P3248" t="s">
        <v>60</v>
      </c>
      <c r="Q3248" t="s">
        <v>26</v>
      </c>
      <c r="R3248" t="s">
        <v>61</v>
      </c>
      <c r="S3248" t="s">
        <v>1365</v>
      </c>
      <c r="T3248" t="s">
        <v>68</v>
      </c>
      <c r="U3248">
        <v>0.39</v>
      </c>
      <c r="V3248" s="1">
        <v>40926</v>
      </c>
      <c r="W3248">
        <f t="shared" si="101"/>
        <v>4.5359999999999996</v>
      </c>
    </row>
    <row r="3249" spans="1:23" x14ac:dyDescent="0.2">
      <c r="A3249">
        <v>3248</v>
      </c>
      <c r="B3249">
        <v>23270</v>
      </c>
      <c r="C3249" s="1">
        <v>40615</v>
      </c>
      <c r="D3249" t="s">
        <v>21</v>
      </c>
      <c r="E3249">
        <v>20</v>
      </c>
      <c r="F3249">
        <v>1321.152</v>
      </c>
      <c r="G3249">
        <v>0.04</v>
      </c>
      <c r="H3249" t="s">
        <v>31</v>
      </c>
      <c r="I3249">
        <v>-441.44</v>
      </c>
      <c r="J3249">
        <v>68.81</v>
      </c>
      <c r="K3249">
        <v>60</v>
      </c>
      <c r="L3249" t="s">
        <v>1855</v>
      </c>
      <c r="M3249">
        <f t="shared" si="100"/>
        <v>13</v>
      </c>
      <c r="N3249" t="s">
        <v>672</v>
      </c>
      <c r="O3249" t="s">
        <v>673</v>
      </c>
      <c r="P3249" t="s">
        <v>60</v>
      </c>
      <c r="Q3249" t="s">
        <v>26</v>
      </c>
      <c r="R3249" t="s">
        <v>34</v>
      </c>
      <c r="S3249" t="s">
        <v>605</v>
      </c>
      <c r="T3249" t="s">
        <v>36</v>
      </c>
      <c r="U3249">
        <v>0.41</v>
      </c>
      <c r="V3249" s="1">
        <v>40619</v>
      </c>
      <c r="W3249">
        <f t="shared" si="101"/>
        <v>55.048000000000002</v>
      </c>
    </row>
    <row r="3250" spans="1:23" x14ac:dyDescent="0.2">
      <c r="A3250">
        <v>3249</v>
      </c>
      <c r="B3250">
        <v>23270</v>
      </c>
      <c r="C3250" s="1">
        <v>40615</v>
      </c>
      <c r="D3250" t="s">
        <v>21</v>
      </c>
      <c r="E3250">
        <v>42</v>
      </c>
      <c r="F3250">
        <v>7820.0010000000002</v>
      </c>
      <c r="G3250">
        <v>0.05</v>
      </c>
      <c r="H3250" t="s">
        <v>56</v>
      </c>
      <c r="I3250">
        <v>1647.7469999999998</v>
      </c>
      <c r="J3250">
        <v>195.99</v>
      </c>
      <c r="K3250">
        <v>3.99</v>
      </c>
      <c r="L3250" t="s">
        <v>1855</v>
      </c>
      <c r="M3250">
        <f t="shared" si="100"/>
        <v>13</v>
      </c>
      <c r="N3250" t="s">
        <v>672</v>
      </c>
      <c r="O3250" t="s">
        <v>673</v>
      </c>
      <c r="P3250" t="s">
        <v>60</v>
      </c>
      <c r="Q3250" t="s">
        <v>42</v>
      </c>
      <c r="R3250" t="s">
        <v>43</v>
      </c>
      <c r="S3250" t="s">
        <v>309</v>
      </c>
      <c r="T3250" t="s">
        <v>39</v>
      </c>
      <c r="U3250">
        <v>0.59</v>
      </c>
      <c r="V3250" s="1">
        <v>40620</v>
      </c>
      <c r="W3250">
        <f t="shared" si="101"/>
        <v>411.57900000000001</v>
      </c>
    </row>
    <row r="3251" spans="1:23" x14ac:dyDescent="0.2">
      <c r="A3251">
        <v>3250</v>
      </c>
      <c r="B3251">
        <v>23271</v>
      </c>
      <c r="C3251" s="1">
        <v>40485</v>
      </c>
      <c r="D3251" t="s">
        <v>30</v>
      </c>
      <c r="E3251">
        <v>1</v>
      </c>
      <c r="F3251">
        <v>735.72590000000002</v>
      </c>
      <c r="G3251">
        <v>0.09</v>
      </c>
      <c r="H3251" t="s">
        <v>31</v>
      </c>
      <c r="I3251">
        <v>-1748.3433</v>
      </c>
      <c r="J3251">
        <v>808.49</v>
      </c>
      <c r="K3251">
        <v>55.3</v>
      </c>
      <c r="L3251" t="s">
        <v>1264</v>
      </c>
      <c r="M3251">
        <f t="shared" si="100"/>
        <v>9</v>
      </c>
      <c r="N3251" t="s">
        <v>974</v>
      </c>
      <c r="O3251" t="s">
        <v>512</v>
      </c>
      <c r="P3251" t="s">
        <v>25</v>
      </c>
      <c r="Q3251" t="s">
        <v>42</v>
      </c>
      <c r="R3251" t="s">
        <v>210</v>
      </c>
      <c r="S3251" t="s">
        <v>1537</v>
      </c>
      <c r="T3251" t="s">
        <v>36</v>
      </c>
      <c r="U3251">
        <v>0.4</v>
      </c>
      <c r="V3251" s="1">
        <v>40486</v>
      </c>
      <c r="W3251">
        <f t="shared" si="101"/>
        <v>72.764099999999999</v>
      </c>
    </row>
    <row r="3252" spans="1:23" x14ac:dyDescent="0.2">
      <c r="A3252">
        <v>3251</v>
      </c>
      <c r="B3252">
        <v>23297</v>
      </c>
      <c r="C3252" s="1">
        <v>41092</v>
      </c>
      <c r="D3252" t="s">
        <v>78</v>
      </c>
      <c r="E3252">
        <v>20</v>
      </c>
      <c r="F3252">
        <v>488.42400000000004</v>
      </c>
      <c r="G3252">
        <v>0.06</v>
      </c>
      <c r="H3252" t="s">
        <v>22</v>
      </c>
      <c r="I3252">
        <v>79.52</v>
      </c>
      <c r="J3252">
        <v>25.98</v>
      </c>
      <c r="K3252">
        <v>5.37</v>
      </c>
      <c r="L3252" t="s">
        <v>2027</v>
      </c>
      <c r="M3252">
        <f t="shared" si="100"/>
        <v>9</v>
      </c>
      <c r="N3252" t="s">
        <v>2012</v>
      </c>
      <c r="O3252" t="s">
        <v>2012</v>
      </c>
      <c r="P3252" t="s">
        <v>41</v>
      </c>
      <c r="Q3252" t="s">
        <v>26</v>
      </c>
      <c r="R3252" t="s">
        <v>34</v>
      </c>
      <c r="S3252" t="s">
        <v>167</v>
      </c>
      <c r="T3252" t="s">
        <v>48</v>
      </c>
      <c r="U3252">
        <v>0.5</v>
      </c>
      <c r="V3252" s="1">
        <v>41094</v>
      </c>
      <c r="W3252">
        <f t="shared" si="101"/>
        <v>31.176000000000002</v>
      </c>
    </row>
    <row r="3253" spans="1:23" x14ac:dyDescent="0.2">
      <c r="A3253">
        <v>3252</v>
      </c>
      <c r="B3253">
        <v>23297</v>
      </c>
      <c r="C3253" s="1">
        <v>41092</v>
      </c>
      <c r="D3253" t="s">
        <v>78</v>
      </c>
      <c r="E3253">
        <v>34</v>
      </c>
      <c r="F3253">
        <v>5008.4380000000001</v>
      </c>
      <c r="G3253">
        <v>0.05</v>
      </c>
      <c r="H3253" t="s">
        <v>22</v>
      </c>
      <c r="I3253">
        <v>1547.78</v>
      </c>
      <c r="J3253">
        <v>155.06</v>
      </c>
      <c r="K3253">
        <v>7.07</v>
      </c>
      <c r="L3253" t="s">
        <v>2027</v>
      </c>
      <c r="M3253">
        <f t="shared" si="100"/>
        <v>9</v>
      </c>
      <c r="N3253" t="s">
        <v>2012</v>
      </c>
      <c r="O3253" t="s">
        <v>2012</v>
      </c>
      <c r="P3253" t="s">
        <v>41</v>
      </c>
      <c r="Q3253" t="s">
        <v>26</v>
      </c>
      <c r="R3253" t="s">
        <v>27</v>
      </c>
      <c r="S3253" t="s">
        <v>502</v>
      </c>
      <c r="T3253" t="s">
        <v>39</v>
      </c>
      <c r="U3253">
        <v>0.59</v>
      </c>
      <c r="V3253" s="1">
        <v>41094</v>
      </c>
      <c r="W3253">
        <f t="shared" si="101"/>
        <v>263.60200000000003</v>
      </c>
    </row>
    <row r="3254" spans="1:23" x14ac:dyDescent="0.2">
      <c r="A3254">
        <v>3253</v>
      </c>
      <c r="B3254">
        <v>23301</v>
      </c>
      <c r="C3254" s="1">
        <v>40651</v>
      </c>
      <c r="D3254" t="s">
        <v>30</v>
      </c>
      <c r="E3254">
        <v>4</v>
      </c>
      <c r="F3254">
        <v>23.441600000000001</v>
      </c>
      <c r="G3254">
        <v>0.02</v>
      </c>
      <c r="H3254" t="s">
        <v>22</v>
      </c>
      <c r="I3254">
        <v>-27.13</v>
      </c>
      <c r="J3254">
        <v>5.98</v>
      </c>
      <c r="K3254">
        <v>3.85</v>
      </c>
      <c r="L3254" t="s">
        <v>2027</v>
      </c>
      <c r="M3254">
        <f t="shared" si="100"/>
        <v>9</v>
      </c>
      <c r="N3254" t="s">
        <v>2012</v>
      </c>
      <c r="O3254" t="s">
        <v>2012</v>
      </c>
      <c r="P3254" t="s">
        <v>41</v>
      </c>
      <c r="Q3254" t="s">
        <v>42</v>
      </c>
      <c r="R3254" t="s">
        <v>70</v>
      </c>
      <c r="S3254" t="s">
        <v>1697</v>
      </c>
      <c r="T3254" t="s">
        <v>52</v>
      </c>
      <c r="U3254">
        <v>0.68</v>
      </c>
      <c r="V3254" s="1">
        <v>40653</v>
      </c>
      <c r="W3254">
        <f t="shared" si="101"/>
        <v>0.47840000000000005</v>
      </c>
    </row>
    <row r="3255" spans="1:23" x14ac:dyDescent="0.2">
      <c r="A3255">
        <v>3254</v>
      </c>
      <c r="B3255">
        <v>23301</v>
      </c>
      <c r="C3255" s="1">
        <v>40651</v>
      </c>
      <c r="D3255" t="s">
        <v>30</v>
      </c>
      <c r="E3255">
        <v>3</v>
      </c>
      <c r="F3255">
        <v>17.043000000000003</v>
      </c>
      <c r="G3255">
        <v>0.05</v>
      </c>
      <c r="H3255" t="s">
        <v>22</v>
      </c>
      <c r="I3255">
        <v>-10.58</v>
      </c>
      <c r="J3255">
        <v>5.98</v>
      </c>
      <c r="K3255">
        <v>5.2</v>
      </c>
      <c r="L3255" t="s">
        <v>2027</v>
      </c>
      <c r="M3255">
        <f t="shared" si="100"/>
        <v>9</v>
      </c>
      <c r="N3255" t="s">
        <v>2012</v>
      </c>
      <c r="O3255" t="s">
        <v>2012</v>
      </c>
      <c r="P3255" t="s">
        <v>41</v>
      </c>
      <c r="Q3255" t="s">
        <v>26</v>
      </c>
      <c r="R3255" t="s">
        <v>61</v>
      </c>
      <c r="S3255" t="s">
        <v>594</v>
      </c>
      <c r="T3255" t="s">
        <v>39</v>
      </c>
      <c r="U3255">
        <v>0.36</v>
      </c>
      <c r="V3255" s="1">
        <v>40653</v>
      </c>
      <c r="W3255">
        <f t="shared" si="101"/>
        <v>0.89700000000000013</v>
      </c>
    </row>
    <row r="3256" spans="1:23" x14ac:dyDescent="0.2">
      <c r="A3256">
        <v>3255</v>
      </c>
      <c r="B3256">
        <v>23303</v>
      </c>
      <c r="C3256" s="1">
        <v>39984</v>
      </c>
      <c r="D3256" t="s">
        <v>45</v>
      </c>
      <c r="E3256">
        <v>39</v>
      </c>
      <c r="F3256">
        <v>229.97520000000003</v>
      </c>
      <c r="G3256">
        <v>0.09</v>
      </c>
      <c r="H3256" t="s">
        <v>22</v>
      </c>
      <c r="I3256">
        <v>-110.56</v>
      </c>
      <c r="J3256">
        <v>6.48</v>
      </c>
      <c r="K3256">
        <v>6.22</v>
      </c>
      <c r="L3256" t="s">
        <v>497</v>
      </c>
      <c r="M3256">
        <f t="shared" si="100"/>
        <v>12</v>
      </c>
      <c r="N3256" t="s">
        <v>1595</v>
      </c>
      <c r="O3256" t="s">
        <v>1595</v>
      </c>
      <c r="P3256" t="s">
        <v>33</v>
      </c>
      <c r="Q3256" t="s">
        <v>26</v>
      </c>
      <c r="R3256" t="s">
        <v>61</v>
      </c>
      <c r="S3256" t="s">
        <v>943</v>
      </c>
      <c r="T3256" t="s">
        <v>39</v>
      </c>
      <c r="U3256">
        <v>0.37</v>
      </c>
      <c r="V3256" s="1">
        <v>39986</v>
      </c>
      <c r="W3256">
        <f t="shared" si="101"/>
        <v>22.744800000000001</v>
      </c>
    </row>
    <row r="3257" spans="1:23" x14ac:dyDescent="0.2">
      <c r="A3257">
        <v>3256</v>
      </c>
      <c r="B3257">
        <v>23328</v>
      </c>
      <c r="C3257" s="1">
        <v>40436</v>
      </c>
      <c r="D3257" t="s">
        <v>30</v>
      </c>
      <c r="E3257">
        <v>39</v>
      </c>
      <c r="F3257">
        <v>5502.3734999999997</v>
      </c>
      <c r="G3257">
        <v>0.03</v>
      </c>
      <c r="H3257" t="s">
        <v>31</v>
      </c>
      <c r="I3257">
        <v>1285.74</v>
      </c>
      <c r="J3257">
        <v>145.44999999999999</v>
      </c>
      <c r="K3257">
        <v>17.850000000000001</v>
      </c>
      <c r="L3257" t="s">
        <v>2077</v>
      </c>
      <c r="M3257">
        <f t="shared" si="100"/>
        <v>12</v>
      </c>
      <c r="N3257" t="s">
        <v>2073</v>
      </c>
      <c r="O3257" t="s">
        <v>704</v>
      </c>
      <c r="P3257" t="s">
        <v>25</v>
      </c>
      <c r="Q3257" t="s">
        <v>42</v>
      </c>
      <c r="R3257" t="s">
        <v>210</v>
      </c>
      <c r="S3257" t="s">
        <v>234</v>
      </c>
      <c r="T3257" t="s">
        <v>36</v>
      </c>
      <c r="U3257">
        <v>0.56000000000000005</v>
      </c>
      <c r="V3257" s="1">
        <v>40437</v>
      </c>
      <c r="W3257">
        <f t="shared" si="101"/>
        <v>170.17649999999998</v>
      </c>
    </row>
    <row r="3258" spans="1:23" x14ac:dyDescent="0.2">
      <c r="A3258">
        <v>3257</v>
      </c>
      <c r="B3258">
        <v>23329</v>
      </c>
      <c r="C3258" s="1">
        <v>40538</v>
      </c>
      <c r="D3258" t="s">
        <v>21</v>
      </c>
      <c r="E3258">
        <v>4</v>
      </c>
      <c r="F3258">
        <v>30.362000000000002</v>
      </c>
      <c r="G3258">
        <v>0.05</v>
      </c>
      <c r="H3258" t="s">
        <v>22</v>
      </c>
      <c r="I3258">
        <v>-46.904000000000003</v>
      </c>
      <c r="J3258">
        <v>7.99</v>
      </c>
      <c r="K3258">
        <v>5.03</v>
      </c>
      <c r="L3258" t="s">
        <v>2052</v>
      </c>
      <c r="M3258">
        <f t="shared" si="100"/>
        <v>12</v>
      </c>
      <c r="N3258" t="s">
        <v>2012</v>
      </c>
      <c r="O3258" t="s">
        <v>2012</v>
      </c>
      <c r="P3258" t="s">
        <v>60</v>
      </c>
      <c r="Q3258" t="s">
        <v>42</v>
      </c>
      <c r="R3258" t="s">
        <v>43</v>
      </c>
      <c r="S3258" t="s">
        <v>140</v>
      </c>
      <c r="T3258" t="s">
        <v>48</v>
      </c>
      <c r="U3258">
        <v>0.6</v>
      </c>
      <c r="V3258" s="1">
        <v>40562</v>
      </c>
      <c r="W3258">
        <f t="shared" si="101"/>
        <v>1.5980000000000001</v>
      </c>
    </row>
    <row r="3259" spans="1:23" x14ac:dyDescent="0.2">
      <c r="A3259">
        <v>3258</v>
      </c>
      <c r="B3259">
        <v>23329</v>
      </c>
      <c r="C3259" s="1">
        <v>40538</v>
      </c>
      <c r="D3259" t="s">
        <v>21</v>
      </c>
      <c r="E3259">
        <v>47</v>
      </c>
      <c r="F3259">
        <v>5625.4534999999996</v>
      </c>
      <c r="G3259">
        <v>0.05</v>
      </c>
      <c r="H3259" t="s">
        <v>22</v>
      </c>
      <c r="I3259">
        <v>1235.1510000000001</v>
      </c>
      <c r="J3259">
        <v>125.99</v>
      </c>
      <c r="K3259">
        <v>8.99</v>
      </c>
      <c r="L3259" t="s">
        <v>2052</v>
      </c>
      <c r="M3259">
        <f t="shared" si="100"/>
        <v>12</v>
      </c>
      <c r="N3259" t="s">
        <v>2012</v>
      </c>
      <c r="O3259" t="s">
        <v>2012</v>
      </c>
      <c r="P3259" t="s">
        <v>60</v>
      </c>
      <c r="Q3259" t="s">
        <v>42</v>
      </c>
      <c r="R3259" t="s">
        <v>43</v>
      </c>
      <c r="S3259" t="s">
        <v>802</v>
      </c>
      <c r="T3259" t="s">
        <v>39</v>
      </c>
      <c r="U3259">
        <v>0.55000000000000004</v>
      </c>
      <c r="V3259" s="1">
        <v>40542</v>
      </c>
      <c r="W3259">
        <f t="shared" si="101"/>
        <v>296.07650000000001</v>
      </c>
    </row>
    <row r="3260" spans="1:23" x14ac:dyDescent="0.2">
      <c r="A3260">
        <v>3259</v>
      </c>
      <c r="B3260">
        <v>23333</v>
      </c>
      <c r="C3260" s="1">
        <v>40030</v>
      </c>
      <c r="D3260" t="s">
        <v>63</v>
      </c>
      <c r="E3260">
        <v>44</v>
      </c>
      <c r="F3260">
        <v>609.10080000000005</v>
      </c>
      <c r="G3260">
        <v>0.04</v>
      </c>
      <c r="H3260" t="s">
        <v>22</v>
      </c>
      <c r="I3260">
        <v>-21.65</v>
      </c>
      <c r="J3260">
        <v>14.42</v>
      </c>
      <c r="K3260">
        <v>6.75</v>
      </c>
      <c r="L3260" t="s">
        <v>1410</v>
      </c>
      <c r="M3260">
        <f t="shared" si="100"/>
        <v>17</v>
      </c>
      <c r="N3260" t="s">
        <v>1123</v>
      </c>
      <c r="O3260" t="s">
        <v>1123</v>
      </c>
      <c r="P3260" t="s">
        <v>60</v>
      </c>
      <c r="Q3260" t="s">
        <v>26</v>
      </c>
      <c r="R3260" t="s">
        <v>34</v>
      </c>
      <c r="S3260" t="s">
        <v>1036</v>
      </c>
      <c r="T3260" t="s">
        <v>48</v>
      </c>
      <c r="U3260">
        <v>0.52</v>
      </c>
      <c r="V3260" s="1">
        <v>40031</v>
      </c>
      <c r="W3260">
        <f t="shared" si="101"/>
        <v>25.379200000000001</v>
      </c>
    </row>
    <row r="3261" spans="1:23" x14ac:dyDescent="0.2">
      <c r="A3261">
        <v>3260</v>
      </c>
      <c r="B3261">
        <v>23333</v>
      </c>
      <c r="C3261" s="1">
        <v>40030</v>
      </c>
      <c r="D3261" t="s">
        <v>63</v>
      </c>
      <c r="E3261">
        <v>32</v>
      </c>
      <c r="F3261">
        <v>183.7056</v>
      </c>
      <c r="G3261">
        <v>0.04</v>
      </c>
      <c r="H3261" t="s">
        <v>22</v>
      </c>
      <c r="I3261">
        <v>-69.290000000000006</v>
      </c>
      <c r="J3261">
        <v>5.98</v>
      </c>
      <c r="K3261">
        <v>5.79</v>
      </c>
      <c r="L3261" t="s">
        <v>1410</v>
      </c>
      <c r="M3261">
        <f t="shared" si="100"/>
        <v>17</v>
      </c>
      <c r="N3261" t="s">
        <v>1123</v>
      </c>
      <c r="O3261" t="s">
        <v>1123</v>
      </c>
      <c r="P3261" t="s">
        <v>60</v>
      </c>
      <c r="Q3261" t="s">
        <v>26</v>
      </c>
      <c r="R3261" t="s">
        <v>61</v>
      </c>
      <c r="S3261" t="s">
        <v>935</v>
      </c>
      <c r="T3261" t="s">
        <v>39</v>
      </c>
      <c r="U3261">
        <v>0.36</v>
      </c>
      <c r="V3261" s="1">
        <v>40032</v>
      </c>
      <c r="W3261">
        <f t="shared" si="101"/>
        <v>7.6544000000000008</v>
      </c>
    </row>
    <row r="3262" spans="1:23" x14ac:dyDescent="0.2">
      <c r="A3262">
        <v>3261</v>
      </c>
      <c r="B3262">
        <v>23333</v>
      </c>
      <c r="C3262" s="1">
        <v>40030</v>
      </c>
      <c r="D3262" t="s">
        <v>63</v>
      </c>
      <c r="E3262">
        <v>16</v>
      </c>
      <c r="F3262">
        <v>1024.1648</v>
      </c>
      <c r="G3262">
        <v>0.03</v>
      </c>
      <c r="H3262" t="s">
        <v>22</v>
      </c>
      <c r="I3262">
        <v>-23.826000000000001</v>
      </c>
      <c r="J3262">
        <v>65.989999999999995</v>
      </c>
      <c r="K3262">
        <v>8.99</v>
      </c>
      <c r="L3262" t="s">
        <v>1410</v>
      </c>
      <c r="M3262">
        <f t="shared" si="100"/>
        <v>17</v>
      </c>
      <c r="N3262" t="s">
        <v>1123</v>
      </c>
      <c r="O3262" t="s">
        <v>1123</v>
      </c>
      <c r="P3262" t="s">
        <v>60</v>
      </c>
      <c r="Q3262" t="s">
        <v>42</v>
      </c>
      <c r="R3262" t="s">
        <v>43</v>
      </c>
      <c r="S3262" t="s">
        <v>534</v>
      </c>
      <c r="T3262" t="s">
        <v>39</v>
      </c>
      <c r="U3262">
        <v>0.56000000000000005</v>
      </c>
      <c r="V3262" s="1">
        <v>40031</v>
      </c>
      <c r="W3262">
        <f t="shared" si="101"/>
        <v>31.675199999999997</v>
      </c>
    </row>
    <row r="3263" spans="1:23" x14ac:dyDescent="0.2">
      <c r="A3263">
        <v>3262</v>
      </c>
      <c r="B3263">
        <v>23360</v>
      </c>
      <c r="C3263" s="1">
        <v>39944</v>
      </c>
      <c r="D3263" t="s">
        <v>21</v>
      </c>
      <c r="E3263">
        <v>30</v>
      </c>
      <c r="F3263">
        <v>465.399</v>
      </c>
      <c r="G3263">
        <v>0.01</v>
      </c>
      <c r="H3263" t="s">
        <v>56</v>
      </c>
      <c r="I3263">
        <v>261.29000000000002</v>
      </c>
      <c r="J3263">
        <v>15.67</v>
      </c>
      <c r="K3263">
        <v>1.39</v>
      </c>
      <c r="L3263" t="s">
        <v>812</v>
      </c>
      <c r="M3263">
        <f t="shared" si="100"/>
        <v>14</v>
      </c>
      <c r="N3263" t="s">
        <v>1813</v>
      </c>
      <c r="O3263" t="s">
        <v>512</v>
      </c>
      <c r="P3263" t="s">
        <v>33</v>
      </c>
      <c r="Q3263" t="s">
        <v>26</v>
      </c>
      <c r="R3263" t="s">
        <v>76</v>
      </c>
      <c r="S3263" t="s">
        <v>165</v>
      </c>
      <c r="T3263" t="s">
        <v>39</v>
      </c>
      <c r="U3263">
        <v>0.38</v>
      </c>
      <c r="V3263" s="1">
        <v>39944</v>
      </c>
      <c r="W3263">
        <f t="shared" si="101"/>
        <v>4.7010000000000005</v>
      </c>
    </row>
    <row r="3264" spans="1:23" x14ac:dyDescent="0.2">
      <c r="A3264">
        <v>3263</v>
      </c>
      <c r="B3264">
        <v>23361</v>
      </c>
      <c r="C3264" s="1">
        <v>40362</v>
      </c>
      <c r="D3264" t="s">
        <v>78</v>
      </c>
      <c r="E3264">
        <v>2</v>
      </c>
      <c r="F3264">
        <v>2.3688000000000002</v>
      </c>
      <c r="G3264">
        <v>0.06</v>
      </c>
      <c r="H3264" t="s">
        <v>22</v>
      </c>
      <c r="I3264">
        <v>-2.73</v>
      </c>
      <c r="J3264">
        <v>1.26</v>
      </c>
      <c r="K3264">
        <v>0.7</v>
      </c>
      <c r="L3264" t="s">
        <v>1796</v>
      </c>
      <c r="M3264">
        <f t="shared" si="100"/>
        <v>18</v>
      </c>
      <c r="N3264" t="s">
        <v>2012</v>
      </c>
      <c r="O3264" t="s">
        <v>2012</v>
      </c>
      <c r="P3264" t="s">
        <v>41</v>
      </c>
      <c r="Q3264" t="s">
        <v>26</v>
      </c>
      <c r="R3264" t="s">
        <v>66</v>
      </c>
      <c r="S3264" t="s">
        <v>351</v>
      </c>
      <c r="T3264" t="s">
        <v>68</v>
      </c>
      <c r="U3264">
        <v>0.81</v>
      </c>
      <c r="V3264" s="1">
        <v>40363</v>
      </c>
      <c r="W3264">
        <f t="shared" si="101"/>
        <v>0.1512</v>
      </c>
    </row>
    <row r="3265" spans="1:23" x14ac:dyDescent="0.2">
      <c r="A3265">
        <v>3264</v>
      </c>
      <c r="B3265">
        <v>23361</v>
      </c>
      <c r="C3265" s="1">
        <v>40362</v>
      </c>
      <c r="D3265" t="s">
        <v>78</v>
      </c>
      <c r="E3265">
        <v>36</v>
      </c>
      <c r="F3265">
        <v>2798.6688000000004</v>
      </c>
      <c r="G3265">
        <v>0.04</v>
      </c>
      <c r="H3265" t="s">
        <v>22</v>
      </c>
      <c r="I3265">
        <v>-921.68</v>
      </c>
      <c r="J3265">
        <v>80.98</v>
      </c>
      <c r="K3265">
        <v>35</v>
      </c>
      <c r="L3265" t="s">
        <v>1796</v>
      </c>
      <c r="M3265">
        <f t="shared" si="100"/>
        <v>18</v>
      </c>
      <c r="N3265" t="s">
        <v>2012</v>
      </c>
      <c r="O3265" t="s">
        <v>2012</v>
      </c>
      <c r="P3265" t="s">
        <v>41</v>
      </c>
      <c r="Q3265" t="s">
        <v>26</v>
      </c>
      <c r="R3265" t="s">
        <v>27</v>
      </c>
      <c r="S3265" t="s">
        <v>171</v>
      </c>
      <c r="T3265" t="s">
        <v>29</v>
      </c>
      <c r="U3265">
        <v>0.81</v>
      </c>
      <c r="V3265" s="1">
        <v>40363</v>
      </c>
      <c r="W3265">
        <f t="shared" si="101"/>
        <v>116.61120000000001</v>
      </c>
    </row>
    <row r="3266" spans="1:23" x14ac:dyDescent="0.2">
      <c r="A3266">
        <v>3265</v>
      </c>
      <c r="B3266">
        <v>23361</v>
      </c>
      <c r="C3266" s="1">
        <v>40362</v>
      </c>
      <c r="D3266" t="s">
        <v>78</v>
      </c>
      <c r="E3266">
        <v>7</v>
      </c>
      <c r="F3266">
        <v>429.59489999999994</v>
      </c>
      <c r="G3266">
        <v>7.0000000000000007E-2</v>
      </c>
      <c r="H3266" t="s">
        <v>22</v>
      </c>
      <c r="I3266">
        <v>-204.93</v>
      </c>
      <c r="J3266">
        <v>65.989999999999995</v>
      </c>
      <c r="K3266">
        <v>5.26</v>
      </c>
      <c r="L3266" t="s">
        <v>1796</v>
      </c>
      <c r="M3266">
        <f t="shared" si="100"/>
        <v>18</v>
      </c>
      <c r="N3266" t="s">
        <v>2012</v>
      </c>
      <c r="O3266" t="s">
        <v>2012</v>
      </c>
      <c r="P3266" t="s">
        <v>41</v>
      </c>
      <c r="Q3266" t="s">
        <v>42</v>
      </c>
      <c r="R3266" t="s">
        <v>43</v>
      </c>
      <c r="S3266" t="s">
        <v>390</v>
      </c>
      <c r="T3266" t="s">
        <v>39</v>
      </c>
      <c r="U3266">
        <v>0.56000000000000005</v>
      </c>
      <c r="V3266" s="1">
        <v>40362</v>
      </c>
      <c r="W3266">
        <f t="shared" si="101"/>
        <v>32.335099999999997</v>
      </c>
    </row>
    <row r="3267" spans="1:23" x14ac:dyDescent="0.2">
      <c r="A3267">
        <v>3266</v>
      </c>
      <c r="B3267">
        <v>23362</v>
      </c>
      <c r="C3267" s="1">
        <v>40417</v>
      </c>
      <c r="D3267" t="s">
        <v>63</v>
      </c>
      <c r="E3267">
        <v>45</v>
      </c>
      <c r="F3267">
        <v>809.19</v>
      </c>
      <c r="G3267">
        <v>0.1</v>
      </c>
      <c r="H3267" t="s">
        <v>22</v>
      </c>
      <c r="I3267">
        <v>-20.6</v>
      </c>
      <c r="J3267">
        <v>19.98</v>
      </c>
      <c r="K3267">
        <v>10.49</v>
      </c>
      <c r="L3267" t="s">
        <v>1910</v>
      </c>
      <c r="M3267">
        <f t="shared" ref="M3267:M3330" si="102">LEN(L3267)</f>
        <v>13</v>
      </c>
      <c r="N3267" t="s">
        <v>1905</v>
      </c>
      <c r="O3267" t="s">
        <v>673</v>
      </c>
      <c r="P3267" t="s">
        <v>25</v>
      </c>
      <c r="Q3267" t="s">
        <v>49</v>
      </c>
      <c r="R3267" t="s">
        <v>50</v>
      </c>
      <c r="S3267" t="s">
        <v>163</v>
      </c>
      <c r="T3267" t="s">
        <v>39</v>
      </c>
      <c r="U3267">
        <v>0.49</v>
      </c>
      <c r="V3267" s="1">
        <v>40419</v>
      </c>
      <c r="W3267">
        <f t="shared" ref="W3267:W3330" si="103">(J3267*E3267)*G3267</f>
        <v>89.910000000000011</v>
      </c>
    </row>
    <row r="3268" spans="1:23" x14ac:dyDescent="0.2">
      <c r="A3268">
        <v>3267</v>
      </c>
      <c r="B3268">
        <v>23363</v>
      </c>
      <c r="C3268" s="1">
        <v>41058</v>
      </c>
      <c r="D3268" t="s">
        <v>21</v>
      </c>
      <c r="E3268">
        <v>46</v>
      </c>
      <c r="F3268">
        <v>221.34280000000001</v>
      </c>
      <c r="G3268">
        <v>0.02</v>
      </c>
      <c r="H3268" t="s">
        <v>22</v>
      </c>
      <c r="I3268">
        <v>-94.828999999999994</v>
      </c>
      <c r="J3268">
        <v>4.91</v>
      </c>
      <c r="K3268">
        <v>4.97</v>
      </c>
      <c r="L3268" t="s">
        <v>1987</v>
      </c>
      <c r="M3268">
        <f t="shared" si="102"/>
        <v>14</v>
      </c>
      <c r="N3268" t="s">
        <v>1905</v>
      </c>
      <c r="O3268" t="s">
        <v>673</v>
      </c>
      <c r="P3268" t="s">
        <v>41</v>
      </c>
      <c r="Q3268" t="s">
        <v>26</v>
      </c>
      <c r="R3268" t="s">
        <v>37</v>
      </c>
      <c r="S3268" t="s">
        <v>626</v>
      </c>
      <c r="T3268" t="s">
        <v>39</v>
      </c>
      <c r="U3268">
        <v>0.38</v>
      </c>
      <c r="V3268" s="1">
        <v>41065</v>
      </c>
      <c r="W3268">
        <f t="shared" si="103"/>
        <v>4.5172000000000008</v>
      </c>
    </row>
    <row r="3269" spans="1:23" x14ac:dyDescent="0.2">
      <c r="A3269">
        <v>3268</v>
      </c>
      <c r="B3269">
        <v>23366</v>
      </c>
      <c r="C3269" s="1">
        <v>40501</v>
      </c>
      <c r="D3269" t="s">
        <v>45</v>
      </c>
      <c r="E3269">
        <v>12</v>
      </c>
      <c r="F3269">
        <v>118.6656</v>
      </c>
      <c r="G3269">
        <v>0.06</v>
      </c>
      <c r="H3269" t="s">
        <v>22</v>
      </c>
      <c r="I3269">
        <v>-3.78</v>
      </c>
      <c r="J3269">
        <v>10.52</v>
      </c>
      <c r="K3269">
        <v>7.94</v>
      </c>
      <c r="L3269" t="s">
        <v>2047</v>
      </c>
      <c r="M3269">
        <f t="shared" si="102"/>
        <v>11</v>
      </c>
      <c r="N3269" t="s">
        <v>2012</v>
      </c>
      <c r="O3269" t="s">
        <v>2012</v>
      </c>
      <c r="P3269" t="s">
        <v>41</v>
      </c>
      <c r="Q3269" t="s">
        <v>49</v>
      </c>
      <c r="R3269" t="s">
        <v>50</v>
      </c>
      <c r="S3269" t="s">
        <v>928</v>
      </c>
      <c r="T3269" t="s">
        <v>52</v>
      </c>
      <c r="U3269">
        <v>0.52</v>
      </c>
      <c r="V3269" s="1">
        <v>40503</v>
      </c>
      <c r="W3269">
        <f t="shared" si="103"/>
        <v>7.5743999999999998</v>
      </c>
    </row>
    <row r="3270" spans="1:23" x14ac:dyDescent="0.2">
      <c r="A3270">
        <v>3269</v>
      </c>
      <c r="B3270">
        <v>23366</v>
      </c>
      <c r="C3270" s="1">
        <v>40501</v>
      </c>
      <c r="D3270" t="s">
        <v>45</v>
      </c>
      <c r="E3270">
        <v>5</v>
      </c>
      <c r="F3270">
        <v>259.68</v>
      </c>
      <c r="G3270">
        <v>0.04</v>
      </c>
      <c r="H3270" t="s">
        <v>22</v>
      </c>
      <c r="I3270">
        <v>-69.89</v>
      </c>
      <c r="J3270">
        <v>54.1</v>
      </c>
      <c r="K3270">
        <v>19.989999999999998</v>
      </c>
      <c r="L3270" t="s">
        <v>2047</v>
      </c>
      <c r="M3270">
        <f t="shared" si="102"/>
        <v>11</v>
      </c>
      <c r="N3270" t="s">
        <v>2012</v>
      </c>
      <c r="O3270" t="s">
        <v>2012</v>
      </c>
      <c r="P3270" t="s">
        <v>41</v>
      </c>
      <c r="Q3270" t="s">
        <v>26</v>
      </c>
      <c r="R3270" t="s">
        <v>27</v>
      </c>
      <c r="S3270" t="s">
        <v>1981</v>
      </c>
      <c r="T3270" t="s">
        <v>39</v>
      </c>
      <c r="U3270">
        <v>0.59</v>
      </c>
      <c r="V3270" s="1">
        <v>40501</v>
      </c>
      <c r="W3270">
        <f t="shared" si="103"/>
        <v>10.82</v>
      </c>
    </row>
    <row r="3271" spans="1:23" x14ac:dyDescent="0.2">
      <c r="A3271">
        <v>3270</v>
      </c>
      <c r="B3271">
        <v>23392</v>
      </c>
      <c r="C3271" s="1">
        <v>40041</v>
      </c>
      <c r="D3271" t="s">
        <v>63</v>
      </c>
      <c r="E3271">
        <v>24</v>
      </c>
      <c r="F3271">
        <v>5024.88</v>
      </c>
      <c r="G3271">
        <v>0</v>
      </c>
      <c r="H3271" t="s">
        <v>22</v>
      </c>
      <c r="I3271">
        <v>-505.98447900000014</v>
      </c>
      <c r="J3271">
        <v>209.37</v>
      </c>
      <c r="K3271">
        <v>69</v>
      </c>
      <c r="L3271" t="s">
        <v>1686</v>
      </c>
      <c r="M3271">
        <f t="shared" si="102"/>
        <v>17</v>
      </c>
      <c r="N3271" t="s">
        <v>1595</v>
      </c>
      <c r="O3271" t="s">
        <v>1595</v>
      </c>
      <c r="P3271" t="s">
        <v>60</v>
      </c>
      <c r="Q3271" t="s">
        <v>49</v>
      </c>
      <c r="R3271" t="s">
        <v>83</v>
      </c>
      <c r="S3271" t="s">
        <v>936</v>
      </c>
      <c r="T3271" t="s">
        <v>29</v>
      </c>
      <c r="U3271">
        <v>0.79</v>
      </c>
      <c r="V3271" s="1">
        <v>40043</v>
      </c>
      <c r="W3271">
        <f t="shared" si="103"/>
        <v>0</v>
      </c>
    </row>
    <row r="3272" spans="1:23" x14ac:dyDescent="0.2">
      <c r="A3272">
        <v>3271</v>
      </c>
      <c r="B3272">
        <v>23394</v>
      </c>
      <c r="C3272" s="1">
        <v>40297</v>
      </c>
      <c r="D3272" t="s">
        <v>30</v>
      </c>
      <c r="E3272">
        <v>45</v>
      </c>
      <c r="F3272">
        <v>92.664000000000001</v>
      </c>
      <c r="G3272">
        <v>0.01</v>
      </c>
      <c r="H3272" t="s">
        <v>22</v>
      </c>
      <c r="I3272">
        <v>-5.9915000000000003</v>
      </c>
      <c r="J3272">
        <v>2.08</v>
      </c>
      <c r="K3272">
        <v>1.49</v>
      </c>
      <c r="L3272" t="s">
        <v>1722</v>
      </c>
      <c r="M3272">
        <f t="shared" si="102"/>
        <v>11</v>
      </c>
      <c r="N3272" t="s">
        <v>1123</v>
      </c>
      <c r="O3272" t="s">
        <v>1123</v>
      </c>
      <c r="P3272" t="s">
        <v>25</v>
      </c>
      <c r="Q3272" t="s">
        <v>26</v>
      </c>
      <c r="R3272" t="s">
        <v>37</v>
      </c>
      <c r="S3272" t="s">
        <v>779</v>
      </c>
      <c r="T3272" t="s">
        <v>39</v>
      </c>
      <c r="U3272">
        <v>0.38</v>
      </c>
      <c r="V3272" s="1">
        <v>40298</v>
      </c>
      <c r="W3272">
        <f t="shared" si="103"/>
        <v>0.93600000000000005</v>
      </c>
    </row>
    <row r="3273" spans="1:23" x14ac:dyDescent="0.2">
      <c r="A3273">
        <v>3272</v>
      </c>
      <c r="B3273">
        <v>23395</v>
      </c>
      <c r="C3273" s="1">
        <v>41209</v>
      </c>
      <c r="D3273" t="s">
        <v>63</v>
      </c>
      <c r="E3273">
        <v>31</v>
      </c>
      <c r="F3273">
        <v>1211.6411999999998</v>
      </c>
      <c r="G3273">
        <v>0.01</v>
      </c>
      <c r="H3273" t="s">
        <v>22</v>
      </c>
      <c r="I3273">
        <v>376.47</v>
      </c>
      <c r="J3273">
        <v>39.479999999999997</v>
      </c>
      <c r="K3273">
        <v>1.99</v>
      </c>
      <c r="L3273" t="s">
        <v>1406</v>
      </c>
      <c r="M3273">
        <f t="shared" si="102"/>
        <v>12</v>
      </c>
      <c r="N3273" t="s">
        <v>2012</v>
      </c>
      <c r="O3273" t="s">
        <v>2012</v>
      </c>
      <c r="P3273" t="s">
        <v>41</v>
      </c>
      <c r="Q3273" t="s">
        <v>42</v>
      </c>
      <c r="R3273" t="s">
        <v>70</v>
      </c>
      <c r="S3273" t="s">
        <v>161</v>
      </c>
      <c r="T3273" t="s">
        <v>52</v>
      </c>
      <c r="U3273">
        <v>0.54</v>
      </c>
      <c r="V3273" s="1">
        <v>41211</v>
      </c>
      <c r="W3273">
        <f t="shared" si="103"/>
        <v>12.238799999999999</v>
      </c>
    </row>
    <row r="3274" spans="1:23" x14ac:dyDescent="0.2">
      <c r="A3274">
        <v>3273</v>
      </c>
      <c r="B3274">
        <v>23396</v>
      </c>
      <c r="C3274" s="1">
        <v>40347</v>
      </c>
      <c r="D3274" t="s">
        <v>21</v>
      </c>
      <c r="E3274">
        <v>30</v>
      </c>
      <c r="F3274">
        <v>11039.448000000002</v>
      </c>
      <c r="G3274">
        <v>0.08</v>
      </c>
      <c r="H3274" t="s">
        <v>31</v>
      </c>
      <c r="I3274">
        <v>2799.65</v>
      </c>
      <c r="J3274">
        <v>399.98</v>
      </c>
      <c r="K3274">
        <v>12.06</v>
      </c>
      <c r="L3274" t="s">
        <v>1815</v>
      </c>
      <c r="M3274">
        <f t="shared" si="102"/>
        <v>12</v>
      </c>
      <c r="N3274" t="s">
        <v>2012</v>
      </c>
      <c r="O3274" t="s">
        <v>2012</v>
      </c>
      <c r="P3274" t="s">
        <v>60</v>
      </c>
      <c r="Q3274" t="s">
        <v>42</v>
      </c>
      <c r="R3274" t="s">
        <v>210</v>
      </c>
      <c r="S3274" t="s">
        <v>1051</v>
      </c>
      <c r="T3274" t="s">
        <v>82</v>
      </c>
      <c r="U3274">
        <v>0.56000000000000005</v>
      </c>
      <c r="V3274" s="1">
        <v>40349</v>
      </c>
      <c r="W3274">
        <f t="shared" si="103"/>
        <v>959.95200000000011</v>
      </c>
    </row>
    <row r="3275" spans="1:23" x14ac:dyDescent="0.2">
      <c r="A3275">
        <v>3274</v>
      </c>
      <c r="B3275">
        <v>23398</v>
      </c>
      <c r="C3275" s="1">
        <v>39885</v>
      </c>
      <c r="D3275" t="s">
        <v>63</v>
      </c>
      <c r="E3275">
        <v>19</v>
      </c>
      <c r="F3275">
        <v>115.7328</v>
      </c>
      <c r="G3275">
        <v>0.06</v>
      </c>
      <c r="H3275" t="s">
        <v>22</v>
      </c>
      <c r="I3275">
        <v>-75.44</v>
      </c>
      <c r="J3275">
        <v>6.48</v>
      </c>
      <c r="K3275">
        <v>7.37</v>
      </c>
      <c r="L3275" t="s">
        <v>1601</v>
      </c>
      <c r="M3275">
        <f t="shared" si="102"/>
        <v>11</v>
      </c>
      <c r="N3275" t="s">
        <v>1595</v>
      </c>
      <c r="O3275" t="s">
        <v>1595</v>
      </c>
      <c r="P3275" t="s">
        <v>41</v>
      </c>
      <c r="Q3275" t="s">
        <v>26</v>
      </c>
      <c r="R3275" t="s">
        <v>61</v>
      </c>
      <c r="S3275" t="s">
        <v>859</v>
      </c>
      <c r="T3275" t="s">
        <v>39</v>
      </c>
      <c r="U3275">
        <v>0.37</v>
      </c>
      <c r="V3275" s="1">
        <v>39886</v>
      </c>
      <c r="W3275">
        <f t="shared" si="103"/>
        <v>7.3872</v>
      </c>
    </row>
    <row r="3276" spans="1:23" x14ac:dyDescent="0.2">
      <c r="A3276">
        <v>3275</v>
      </c>
      <c r="B3276">
        <v>23399</v>
      </c>
      <c r="C3276" s="1">
        <v>40541</v>
      </c>
      <c r="D3276" t="s">
        <v>30</v>
      </c>
      <c r="E3276">
        <v>14</v>
      </c>
      <c r="F3276">
        <v>186.83279999999999</v>
      </c>
      <c r="G3276">
        <v>0.01</v>
      </c>
      <c r="H3276" t="s">
        <v>56</v>
      </c>
      <c r="I3276">
        <v>7.86</v>
      </c>
      <c r="J3276">
        <v>13.48</v>
      </c>
      <c r="K3276">
        <v>4.51</v>
      </c>
      <c r="L3276" t="s">
        <v>1910</v>
      </c>
      <c r="M3276">
        <f t="shared" si="102"/>
        <v>13</v>
      </c>
      <c r="N3276" t="s">
        <v>1905</v>
      </c>
      <c r="O3276" t="s">
        <v>673</v>
      </c>
      <c r="P3276" t="s">
        <v>25</v>
      </c>
      <c r="Q3276" t="s">
        <v>26</v>
      </c>
      <c r="R3276" t="s">
        <v>27</v>
      </c>
      <c r="S3276" t="s">
        <v>101</v>
      </c>
      <c r="T3276" t="s">
        <v>39</v>
      </c>
      <c r="U3276">
        <v>0.59</v>
      </c>
      <c r="V3276" s="1">
        <v>40541</v>
      </c>
      <c r="W3276">
        <f t="shared" si="103"/>
        <v>1.8872</v>
      </c>
    </row>
    <row r="3277" spans="1:23" x14ac:dyDescent="0.2">
      <c r="A3277">
        <v>3276</v>
      </c>
      <c r="B3277">
        <v>23426</v>
      </c>
      <c r="C3277" s="1">
        <v>40590</v>
      </c>
      <c r="D3277" t="s">
        <v>78</v>
      </c>
      <c r="E3277">
        <v>45</v>
      </c>
      <c r="F3277">
        <v>961.71299999999997</v>
      </c>
      <c r="G3277">
        <v>7.0000000000000007E-2</v>
      </c>
      <c r="H3277" t="s">
        <v>22</v>
      </c>
      <c r="I3277">
        <v>352.64</v>
      </c>
      <c r="J3277">
        <v>22.98</v>
      </c>
      <c r="K3277">
        <v>1.99</v>
      </c>
      <c r="L3277" t="s">
        <v>1277</v>
      </c>
      <c r="M3277">
        <f t="shared" si="102"/>
        <v>13</v>
      </c>
      <c r="N3277" t="s">
        <v>1123</v>
      </c>
      <c r="O3277" t="s">
        <v>1123</v>
      </c>
      <c r="P3277" t="s">
        <v>33</v>
      </c>
      <c r="Q3277" t="s">
        <v>42</v>
      </c>
      <c r="R3277" t="s">
        <v>70</v>
      </c>
      <c r="S3277" t="s">
        <v>501</v>
      </c>
      <c r="T3277" t="s">
        <v>52</v>
      </c>
      <c r="U3277">
        <v>0.46</v>
      </c>
      <c r="V3277" s="1">
        <v>40592</v>
      </c>
      <c r="W3277">
        <f t="shared" si="103"/>
        <v>72.387</v>
      </c>
    </row>
    <row r="3278" spans="1:23" x14ac:dyDescent="0.2">
      <c r="A3278">
        <v>3277</v>
      </c>
      <c r="B3278">
        <v>23426</v>
      </c>
      <c r="C3278" s="1">
        <v>40590</v>
      </c>
      <c r="D3278" t="s">
        <v>78</v>
      </c>
      <c r="E3278">
        <v>12</v>
      </c>
      <c r="F3278">
        <v>27.518400000000003</v>
      </c>
      <c r="G3278">
        <v>0.09</v>
      </c>
      <c r="H3278" t="s">
        <v>22</v>
      </c>
      <c r="I3278">
        <v>-23.17</v>
      </c>
      <c r="J3278">
        <v>2.52</v>
      </c>
      <c r="K3278">
        <v>1.92</v>
      </c>
      <c r="L3278" t="s">
        <v>1277</v>
      </c>
      <c r="M3278">
        <f t="shared" si="102"/>
        <v>13</v>
      </c>
      <c r="N3278" t="s">
        <v>1123</v>
      </c>
      <c r="O3278" t="s">
        <v>1123</v>
      </c>
      <c r="P3278" t="s">
        <v>33</v>
      </c>
      <c r="Q3278" t="s">
        <v>26</v>
      </c>
      <c r="R3278" t="s">
        <v>150</v>
      </c>
      <c r="S3278" t="s">
        <v>1336</v>
      </c>
      <c r="T3278" t="s">
        <v>68</v>
      </c>
      <c r="U3278">
        <v>0.82</v>
      </c>
      <c r="V3278" s="1">
        <v>40591</v>
      </c>
      <c r="W3278">
        <f t="shared" si="103"/>
        <v>2.7216</v>
      </c>
    </row>
    <row r="3279" spans="1:23" x14ac:dyDescent="0.2">
      <c r="A3279">
        <v>3278</v>
      </c>
      <c r="B3279">
        <v>23427</v>
      </c>
      <c r="C3279" s="1">
        <v>40763</v>
      </c>
      <c r="D3279" t="s">
        <v>21</v>
      </c>
      <c r="E3279">
        <v>30</v>
      </c>
      <c r="F3279">
        <v>409.77300000000002</v>
      </c>
      <c r="G3279">
        <v>0.09</v>
      </c>
      <c r="H3279" t="s">
        <v>22</v>
      </c>
      <c r="I3279">
        <v>-17.112000000000002</v>
      </c>
      <c r="J3279">
        <v>15.01</v>
      </c>
      <c r="K3279">
        <v>8.4</v>
      </c>
      <c r="L3279" t="s">
        <v>2014</v>
      </c>
      <c r="M3279">
        <f t="shared" si="102"/>
        <v>13</v>
      </c>
      <c r="N3279" t="s">
        <v>2012</v>
      </c>
      <c r="O3279" t="s">
        <v>2012</v>
      </c>
      <c r="P3279" t="s">
        <v>41</v>
      </c>
      <c r="Q3279" t="s">
        <v>26</v>
      </c>
      <c r="R3279" t="s">
        <v>37</v>
      </c>
      <c r="S3279" t="s">
        <v>443</v>
      </c>
      <c r="T3279" t="s">
        <v>39</v>
      </c>
      <c r="U3279">
        <v>0.39</v>
      </c>
      <c r="V3279" s="1">
        <v>40770</v>
      </c>
      <c r="W3279">
        <f t="shared" si="103"/>
        <v>40.527000000000001</v>
      </c>
    </row>
    <row r="3280" spans="1:23" x14ac:dyDescent="0.2">
      <c r="A3280">
        <v>3279</v>
      </c>
      <c r="B3280">
        <v>23427</v>
      </c>
      <c r="C3280" s="1">
        <v>40763</v>
      </c>
      <c r="D3280" t="s">
        <v>21</v>
      </c>
      <c r="E3280">
        <v>22</v>
      </c>
      <c r="F3280">
        <v>2581.7132000000001</v>
      </c>
      <c r="G3280">
        <v>0.03</v>
      </c>
      <c r="H3280" t="s">
        <v>22</v>
      </c>
      <c r="I3280">
        <v>1115.1405</v>
      </c>
      <c r="J3280">
        <v>120.98</v>
      </c>
      <c r="K3280">
        <v>9.07</v>
      </c>
      <c r="L3280" t="s">
        <v>2014</v>
      </c>
      <c r="M3280">
        <f t="shared" si="102"/>
        <v>13</v>
      </c>
      <c r="N3280" t="s">
        <v>2012</v>
      </c>
      <c r="O3280" t="s">
        <v>2012</v>
      </c>
      <c r="P3280" t="s">
        <v>41</v>
      </c>
      <c r="Q3280" t="s">
        <v>26</v>
      </c>
      <c r="R3280" t="s">
        <v>37</v>
      </c>
      <c r="S3280" t="s">
        <v>477</v>
      </c>
      <c r="T3280" t="s">
        <v>39</v>
      </c>
      <c r="U3280">
        <v>0.35</v>
      </c>
      <c r="V3280" s="1">
        <v>40772</v>
      </c>
      <c r="W3280">
        <f t="shared" si="103"/>
        <v>79.846800000000002</v>
      </c>
    </row>
    <row r="3281" spans="1:23" x14ac:dyDescent="0.2">
      <c r="A3281">
        <v>3280</v>
      </c>
      <c r="B3281">
        <v>23428</v>
      </c>
      <c r="C3281" s="1">
        <v>41210</v>
      </c>
      <c r="D3281" t="s">
        <v>30</v>
      </c>
      <c r="E3281">
        <v>41</v>
      </c>
      <c r="F3281">
        <v>917.71119999999996</v>
      </c>
      <c r="G3281">
        <v>0.02</v>
      </c>
      <c r="H3281" t="s">
        <v>22</v>
      </c>
      <c r="I3281">
        <v>234.68</v>
      </c>
      <c r="J3281">
        <v>22.84</v>
      </c>
      <c r="K3281">
        <v>8.18</v>
      </c>
      <c r="L3281" t="s">
        <v>1538</v>
      </c>
      <c r="M3281">
        <f t="shared" si="102"/>
        <v>12</v>
      </c>
      <c r="N3281" t="s">
        <v>974</v>
      </c>
      <c r="O3281" t="s">
        <v>512</v>
      </c>
      <c r="P3281" t="s">
        <v>25</v>
      </c>
      <c r="Q3281" t="s">
        <v>26</v>
      </c>
      <c r="R3281" t="s">
        <v>61</v>
      </c>
      <c r="S3281" t="s">
        <v>1539</v>
      </c>
      <c r="T3281" t="s">
        <v>39</v>
      </c>
      <c r="U3281">
        <v>0.39</v>
      </c>
      <c r="V3281" s="1">
        <v>41212</v>
      </c>
      <c r="W3281">
        <f t="shared" si="103"/>
        <v>18.7288</v>
      </c>
    </row>
    <row r="3282" spans="1:23" x14ac:dyDescent="0.2">
      <c r="A3282">
        <v>3281</v>
      </c>
      <c r="B3282">
        <v>23429</v>
      </c>
      <c r="C3282" s="1">
        <v>39891</v>
      </c>
      <c r="D3282" t="s">
        <v>78</v>
      </c>
      <c r="E3282">
        <v>28</v>
      </c>
      <c r="F3282">
        <v>140.54879999999997</v>
      </c>
      <c r="G3282">
        <v>0.06</v>
      </c>
      <c r="H3282" t="s">
        <v>22</v>
      </c>
      <c r="I3282">
        <v>-82.822999999999993</v>
      </c>
      <c r="J3282">
        <v>5.34</v>
      </c>
      <c r="K3282">
        <v>5.63</v>
      </c>
      <c r="L3282" t="s">
        <v>135</v>
      </c>
      <c r="M3282">
        <f t="shared" si="102"/>
        <v>13</v>
      </c>
      <c r="N3282" t="s">
        <v>1123</v>
      </c>
      <c r="O3282" t="s">
        <v>1123</v>
      </c>
      <c r="P3282" t="s">
        <v>41</v>
      </c>
      <c r="Q3282" t="s">
        <v>26</v>
      </c>
      <c r="R3282" t="s">
        <v>37</v>
      </c>
      <c r="S3282" t="s">
        <v>1339</v>
      </c>
      <c r="T3282" t="s">
        <v>39</v>
      </c>
      <c r="U3282">
        <v>0.39</v>
      </c>
      <c r="V3282" s="1">
        <v>39891</v>
      </c>
      <c r="W3282">
        <f t="shared" si="103"/>
        <v>8.9711999999999978</v>
      </c>
    </row>
    <row r="3283" spans="1:23" x14ac:dyDescent="0.2">
      <c r="A3283">
        <v>3282</v>
      </c>
      <c r="B3283">
        <v>23429</v>
      </c>
      <c r="C3283" s="1">
        <v>39891</v>
      </c>
      <c r="D3283" t="s">
        <v>78</v>
      </c>
      <c r="E3283">
        <v>19</v>
      </c>
      <c r="F3283">
        <v>1166.0433</v>
      </c>
      <c r="G3283">
        <v>7.0000000000000007E-2</v>
      </c>
      <c r="H3283" t="s">
        <v>56</v>
      </c>
      <c r="I3283">
        <v>107.08200000000001</v>
      </c>
      <c r="J3283">
        <v>65.989999999999995</v>
      </c>
      <c r="K3283">
        <v>5.26</v>
      </c>
      <c r="L3283" t="s">
        <v>135</v>
      </c>
      <c r="M3283">
        <f t="shared" si="102"/>
        <v>13</v>
      </c>
      <c r="N3283" t="s">
        <v>1123</v>
      </c>
      <c r="O3283" t="s">
        <v>1123</v>
      </c>
      <c r="P3283" t="s">
        <v>41</v>
      </c>
      <c r="Q3283" t="s">
        <v>42</v>
      </c>
      <c r="R3283" t="s">
        <v>43</v>
      </c>
      <c r="S3283" t="s">
        <v>390</v>
      </c>
      <c r="T3283" t="s">
        <v>39</v>
      </c>
      <c r="U3283">
        <v>0.56000000000000005</v>
      </c>
      <c r="V3283" s="1">
        <v>39893</v>
      </c>
      <c r="W3283">
        <f t="shared" si="103"/>
        <v>87.7667</v>
      </c>
    </row>
    <row r="3284" spans="1:23" x14ac:dyDescent="0.2">
      <c r="A3284">
        <v>3283</v>
      </c>
      <c r="B3284">
        <v>23488</v>
      </c>
      <c r="C3284" s="1">
        <v>39819</v>
      </c>
      <c r="D3284" t="s">
        <v>30</v>
      </c>
      <c r="E3284">
        <v>29</v>
      </c>
      <c r="F3284">
        <v>92.26639999999999</v>
      </c>
      <c r="G3284">
        <v>0.03</v>
      </c>
      <c r="H3284" t="s">
        <v>22</v>
      </c>
      <c r="I3284">
        <v>-73.19</v>
      </c>
      <c r="J3284">
        <v>3.28</v>
      </c>
      <c r="K3284">
        <v>3.97</v>
      </c>
      <c r="L3284" t="s">
        <v>1566</v>
      </c>
      <c r="M3284">
        <f t="shared" si="102"/>
        <v>13</v>
      </c>
      <c r="N3284" t="s">
        <v>2012</v>
      </c>
      <c r="O3284" t="s">
        <v>2012</v>
      </c>
      <c r="P3284" t="s">
        <v>60</v>
      </c>
      <c r="Q3284" t="s">
        <v>26</v>
      </c>
      <c r="R3284" t="s">
        <v>95</v>
      </c>
      <c r="S3284" t="s">
        <v>570</v>
      </c>
      <c r="T3284" t="s">
        <v>68</v>
      </c>
      <c r="U3284">
        <v>0.56000000000000005</v>
      </c>
      <c r="V3284" s="1">
        <v>39821</v>
      </c>
      <c r="W3284">
        <f t="shared" si="103"/>
        <v>2.8535999999999997</v>
      </c>
    </row>
    <row r="3285" spans="1:23" x14ac:dyDescent="0.2">
      <c r="A3285">
        <v>3284</v>
      </c>
      <c r="B3285">
        <v>23488</v>
      </c>
      <c r="C3285" s="1">
        <v>39819</v>
      </c>
      <c r="D3285" t="s">
        <v>78</v>
      </c>
      <c r="E3285">
        <v>30</v>
      </c>
      <c r="F3285">
        <v>25372.224000000002</v>
      </c>
      <c r="G3285">
        <v>0.04</v>
      </c>
      <c r="H3285" t="s">
        <v>31</v>
      </c>
      <c r="I3285">
        <v>-11053.6</v>
      </c>
      <c r="J3285">
        <v>880.98</v>
      </c>
      <c r="K3285">
        <v>44.55</v>
      </c>
      <c r="L3285" t="s">
        <v>111</v>
      </c>
      <c r="M3285">
        <f t="shared" si="102"/>
        <v>10</v>
      </c>
      <c r="N3285" t="s">
        <v>173</v>
      </c>
      <c r="O3285" t="s">
        <v>173</v>
      </c>
      <c r="P3285" t="s">
        <v>60</v>
      </c>
      <c r="Q3285" t="s">
        <v>49</v>
      </c>
      <c r="R3285" t="s">
        <v>80</v>
      </c>
      <c r="S3285" t="s">
        <v>301</v>
      </c>
      <c r="T3285" t="s">
        <v>82</v>
      </c>
      <c r="U3285">
        <v>0.62</v>
      </c>
      <c r="V3285" s="1">
        <v>39820</v>
      </c>
      <c r="W3285">
        <f t="shared" si="103"/>
        <v>1057.1760000000002</v>
      </c>
    </row>
    <row r="3286" spans="1:23" x14ac:dyDescent="0.2">
      <c r="A3286">
        <v>3285</v>
      </c>
      <c r="B3286">
        <v>23489</v>
      </c>
      <c r="C3286" s="1">
        <v>41149</v>
      </c>
      <c r="D3286" t="s">
        <v>30</v>
      </c>
      <c r="E3286">
        <v>42</v>
      </c>
      <c r="F3286">
        <v>1974.8567999999998</v>
      </c>
      <c r="G3286">
        <v>0.02</v>
      </c>
      <c r="H3286" t="s">
        <v>56</v>
      </c>
      <c r="I3286">
        <v>230.3</v>
      </c>
      <c r="J3286">
        <v>47.98</v>
      </c>
      <c r="K3286">
        <v>3.61</v>
      </c>
      <c r="L3286" t="s">
        <v>1203</v>
      </c>
      <c r="M3286">
        <f t="shared" si="102"/>
        <v>15</v>
      </c>
      <c r="N3286" t="s">
        <v>1123</v>
      </c>
      <c r="O3286" t="s">
        <v>1123</v>
      </c>
      <c r="P3286" t="s">
        <v>41</v>
      </c>
      <c r="Q3286" t="s">
        <v>42</v>
      </c>
      <c r="R3286" t="s">
        <v>70</v>
      </c>
      <c r="S3286" t="s">
        <v>71</v>
      </c>
      <c r="T3286" t="s">
        <v>52</v>
      </c>
      <c r="U3286">
        <v>0.71</v>
      </c>
      <c r="V3286" s="1">
        <v>41149</v>
      </c>
      <c r="W3286">
        <f t="shared" si="103"/>
        <v>40.303199999999997</v>
      </c>
    </row>
    <row r="3287" spans="1:23" x14ac:dyDescent="0.2">
      <c r="A3287">
        <v>3286</v>
      </c>
      <c r="B3287">
        <v>23522</v>
      </c>
      <c r="C3287" s="1">
        <v>40644</v>
      </c>
      <c r="D3287" t="s">
        <v>78</v>
      </c>
      <c r="E3287">
        <v>8</v>
      </c>
      <c r="F3287">
        <v>156.7216</v>
      </c>
      <c r="G3287">
        <v>0.02</v>
      </c>
      <c r="H3287" t="s">
        <v>22</v>
      </c>
      <c r="I3287">
        <v>-44.86</v>
      </c>
      <c r="J3287">
        <v>19.989999999999998</v>
      </c>
      <c r="K3287">
        <v>11.17</v>
      </c>
      <c r="L3287" t="s">
        <v>1538</v>
      </c>
      <c r="M3287">
        <f t="shared" si="102"/>
        <v>12</v>
      </c>
      <c r="N3287" t="s">
        <v>1123</v>
      </c>
      <c r="O3287" t="s">
        <v>1123</v>
      </c>
      <c r="P3287" t="s">
        <v>25</v>
      </c>
      <c r="Q3287" t="s">
        <v>49</v>
      </c>
      <c r="R3287" t="s">
        <v>50</v>
      </c>
      <c r="S3287" t="s">
        <v>340</v>
      </c>
      <c r="T3287" t="s">
        <v>29</v>
      </c>
      <c r="U3287">
        <v>0.6</v>
      </c>
      <c r="V3287" s="1">
        <v>40645</v>
      </c>
      <c r="W3287">
        <f t="shared" si="103"/>
        <v>3.1983999999999999</v>
      </c>
    </row>
    <row r="3288" spans="1:23" x14ac:dyDescent="0.2">
      <c r="A3288">
        <v>3287</v>
      </c>
      <c r="B3288">
        <v>23522</v>
      </c>
      <c r="C3288" s="1">
        <v>40644</v>
      </c>
      <c r="D3288" t="s">
        <v>78</v>
      </c>
      <c r="E3288">
        <v>20</v>
      </c>
      <c r="F3288">
        <v>1240.6120000000001</v>
      </c>
      <c r="G3288">
        <v>0.06</v>
      </c>
      <c r="H3288" t="s">
        <v>56</v>
      </c>
      <c r="I3288">
        <v>17.253</v>
      </c>
      <c r="J3288">
        <v>65.989999999999995</v>
      </c>
      <c r="K3288">
        <v>8.99</v>
      </c>
      <c r="L3288" t="s">
        <v>1538</v>
      </c>
      <c r="M3288">
        <f t="shared" si="102"/>
        <v>12</v>
      </c>
      <c r="N3288" t="s">
        <v>1595</v>
      </c>
      <c r="O3288" t="s">
        <v>1595</v>
      </c>
      <c r="P3288" t="s">
        <v>25</v>
      </c>
      <c r="Q3288" t="s">
        <v>42</v>
      </c>
      <c r="R3288" t="s">
        <v>43</v>
      </c>
      <c r="S3288" t="s">
        <v>1181</v>
      </c>
      <c r="T3288" t="s">
        <v>39</v>
      </c>
      <c r="U3288">
        <v>0.56000000000000005</v>
      </c>
      <c r="V3288" s="1">
        <v>40646</v>
      </c>
      <c r="W3288">
        <f t="shared" si="103"/>
        <v>79.187999999999988</v>
      </c>
    </row>
    <row r="3289" spans="1:23" x14ac:dyDescent="0.2">
      <c r="A3289">
        <v>3288</v>
      </c>
      <c r="B3289">
        <v>23522</v>
      </c>
      <c r="C3289" s="1">
        <v>40644</v>
      </c>
      <c r="D3289" t="s">
        <v>78</v>
      </c>
      <c r="E3289">
        <v>19</v>
      </c>
      <c r="F3289">
        <v>2735.8290000000002</v>
      </c>
      <c r="G3289">
        <v>0.1</v>
      </c>
      <c r="H3289" t="s">
        <v>22</v>
      </c>
      <c r="I3289">
        <v>666.01</v>
      </c>
      <c r="J3289">
        <v>159.99</v>
      </c>
      <c r="K3289">
        <v>5.5</v>
      </c>
      <c r="L3289" t="s">
        <v>1538</v>
      </c>
      <c r="M3289">
        <f t="shared" si="102"/>
        <v>12</v>
      </c>
      <c r="N3289" t="s">
        <v>1595</v>
      </c>
      <c r="O3289" t="s">
        <v>1595</v>
      </c>
      <c r="P3289" t="s">
        <v>25</v>
      </c>
      <c r="Q3289" t="s">
        <v>42</v>
      </c>
      <c r="R3289" t="s">
        <v>70</v>
      </c>
      <c r="S3289" t="s">
        <v>1019</v>
      </c>
      <c r="T3289" t="s">
        <v>39</v>
      </c>
      <c r="U3289">
        <v>0.49</v>
      </c>
      <c r="V3289" s="1">
        <v>40645</v>
      </c>
      <c r="W3289">
        <f t="shared" si="103"/>
        <v>303.98100000000005</v>
      </c>
    </row>
    <row r="3290" spans="1:23" x14ac:dyDescent="0.2">
      <c r="A3290">
        <v>3289</v>
      </c>
      <c r="B3290">
        <v>23522</v>
      </c>
      <c r="C3290" s="1">
        <v>40644</v>
      </c>
      <c r="D3290" t="s">
        <v>78</v>
      </c>
      <c r="E3290">
        <v>36</v>
      </c>
      <c r="F3290">
        <v>209.95200000000003</v>
      </c>
      <c r="G3290">
        <v>0.1</v>
      </c>
      <c r="H3290" t="s">
        <v>22</v>
      </c>
      <c r="I3290">
        <v>-180.17</v>
      </c>
      <c r="J3290">
        <v>6.48</v>
      </c>
      <c r="K3290">
        <v>8.73</v>
      </c>
      <c r="L3290" t="s">
        <v>1538</v>
      </c>
      <c r="M3290">
        <f t="shared" si="102"/>
        <v>12</v>
      </c>
      <c r="N3290" t="s">
        <v>1595</v>
      </c>
      <c r="O3290" t="s">
        <v>1595</v>
      </c>
      <c r="P3290" t="s">
        <v>25</v>
      </c>
      <c r="Q3290" t="s">
        <v>26</v>
      </c>
      <c r="R3290" t="s">
        <v>61</v>
      </c>
      <c r="S3290" t="s">
        <v>828</v>
      </c>
      <c r="T3290" t="s">
        <v>39</v>
      </c>
      <c r="U3290">
        <v>0.37</v>
      </c>
      <c r="V3290" s="1">
        <v>40646</v>
      </c>
      <c r="W3290">
        <f t="shared" si="103"/>
        <v>23.328000000000003</v>
      </c>
    </row>
    <row r="3291" spans="1:23" x14ac:dyDescent="0.2">
      <c r="A3291">
        <v>3290</v>
      </c>
      <c r="B3291">
        <v>23524</v>
      </c>
      <c r="C3291" s="1">
        <v>39931</v>
      </c>
      <c r="D3291" t="s">
        <v>30</v>
      </c>
      <c r="E3291">
        <v>28</v>
      </c>
      <c r="F3291">
        <v>111.01439999999999</v>
      </c>
      <c r="G3291">
        <v>0.04</v>
      </c>
      <c r="H3291" t="s">
        <v>56</v>
      </c>
      <c r="I3291">
        <v>48.25</v>
      </c>
      <c r="J3291">
        <v>4.13</v>
      </c>
      <c r="K3291">
        <v>0.99</v>
      </c>
      <c r="L3291" t="s">
        <v>1190</v>
      </c>
      <c r="M3291">
        <f t="shared" si="102"/>
        <v>14</v>
      </c>
      <c r="N3291" t="s">
        <v>1123</v>
      </c>
      <c r="O3291" t="s">
        <v>1123</v>
      </c>
      <c r="P3291" t="s">
        <v>60</v>
      </c>
      <c r="Q3291" t="s">
        <v>26</v>
      </c>
      <c r="R3291" t="s">
        <v>88</v>
      </c>
      <c r="S3291" t="s">
        <v>492</v>
      </c>
      <c r="T3291" t="s">
        <v>39</v>
      </c>
      <c r="U3291">
        <v>0.39</v>
      </c>
      <c r="V3291" s="1">
        <v>39933</v>
      </c>
      <c r="W3291">
        <f t="shared" si="103"/>
        <v>4.6256000000000004</v>
      </c>
    </row>
    <row r="3292" spans="1:23" x14ac:dyDescent="0.2">
      <c r="A3292">
        <v>3291</v>
      </c>
      <c r="B3292">
        <v>23524</v>
      </c>
      <c r="C3292" s="1">
        <v>39931</v>
      </c>
      <c r="D3292" t="s">
        <v>30</v>
      </c>
      <c r="E3292">
        <v>46</v>
      </c>
      <c r="F3292">
        <v>2398.9551999999999</v>
      </c>
      <c r="G3292">
        <v>0.06</v>
      </c>
      <c r="H3292" t="s">
        <v>22</v>
      </c>
      <c r="I3292">
        <v>748.2</v>
      </c>
      <c r="J3292">
        <v>55.48</v>
      </c>
      <c r="K3292">
        <v>14.3</v>
      </c>
      <c r="L3292" t="s">
        <v>1190</v>
      </c>
      <c r="M3292">
        <f t="shared" si="102"/>
        <v>14</v>
      </c>
      <c r="N3292" t="s">
        <v>1123</v>
      </c>
      <c r="O3292" t="s">
        <v>1123</v>
      </c>
      <c r="P3292" t="s">
        <v>60</v>
      </c>
      <c r="Q3292" t="s">
        <v>26</v>
      </c>
      <c r="R3292" t="s">
        <v>61</v>
      </c>
      <c r="S3292" t="s">
        <v>507</v>
      </c>
      <c r="T3292" t="s">
        <v>39</v>
      </c>
      <c r="U3292">
        <v>0.37</v>
      </c>
      <c r="V3292" s="1">
        <v>39933</v>
      </c>
      <c r="W3292">
        <f t="shared" si="103"/>
        <v>153.12479999999999</v>
      </c>
    </row>
    <row r="3293" spans="1:23" x14ac:dyDescent="0.2">
      <c r="A3293">
        <v>3292</v>
      </c>
      <c r="B3293">
        <v>23555</v>
      </c>
      <c r="C3293" s="1">
        <v>41254</v>
      </c>
      <c r="D3293" t="s">
        <v>30</v>
      </c>
      <c r="E3293">
        <v>29</v>
      </c>
      <c r="F3293">
        <v>97.379100000000008</v>
      </c>
      <c r="G3293">
        <v>0.09</v>
      </c>
      <c r="H3293" t="s">
        <v>22</v>
      </c>
      <c r="I3293">
        <v>42.16</v>
      </c>
      <c r="J3293">
        <v>3.69</v>
      </c>
      <c r="K3293">
        <v>0.5</v>
      </c>
      <c r="L3293" t="s">
        <v>2027</v>
      </c>
      <c r="M3293">
        <f t="shared" si="102"/>
        <v>9</v>
      </c>
      <c r="N3293" t="s">
        <v>2012</v>
      </c>
      <c r="O3293" t="s">
        <v>2012</v>
      </c>
      <c r="P3293" t="s">
        <v>41</v>
      </c>
      <c r="Q3293" t="s">
        <v>26</v>
      </c>
      <c r="R3293" t="s">
        <v>88</v>
      </c>
      <c r="S3293" t="s">
        <v>89</v>
      </c>
      <c r="T3293" t="s">
        <v>39</v>
      </c>
      <c r="U3293">
        <v>0.38</v>
      </c>
      <c r="V3293" s="1">
        <v>41255</v>
      </c>
      <c r="W3293">
        <f t="shared" si="103"/>
        <v>9.6309000000000005</v>
      </c>
    </row>
    <row r="3294" spans="1:23" x14ac:dyDescent="0.2">
      <c r="A3294">
        <v>3293</v>
      </c>
      <c r="B3294">
        <v>23555</v>
      </c>
      <c r="C3294" s="1">
        <v>41254</v>
      </c>
      <c r="D3294" t="s">
        <v>30</v>
      </c>
      <c r="E3294">
        <v>5</v>
      </c>
      <c r="F3294">
        <v>310.15300000000002</v>
      </c>
      <c r="G3294">
        <v>0.06</v>
      </c>
      <c r="H3294" t="s">
        <v>22</v>
      </c>
      <c r="I3294">
        <v>-254.78200000000001</v>
      </c>
      <c r="J3294">
        <v>65.989999999999995</v>
      </c>
      <c r="K3294">
        <v>8.99</v>
      </c>
      <c r="L3294" t="s">
        <v>2027</v>
      </c>
      <c r="M3294">
        <f t="shared" si="102"/>
        <v>9</v>
      </c>
      <c r="N3294" t="s">
        <v>2012</v>
      </c>
      <c r="O3294" t="s">
        <v>2012</v>
      </c>
      <c r="P3294" t="s">
        <v>41</v>
      </c>
      <c r="Q3294" t="s">
        <v>42</v>
      </c>
      <c r="R3294" t="s">
        <v>43</v>
      </c>
      <c r="S3294" t="s">
        <v>596</v>
      </c>
      <c r="T3294" t="s">
        <v>39</v>
      </c>
      <c r="U3294">
        <v>0.57999999999999996</v>
      </c>
      <c r="V3294" s="1">
        <v>41255</v>
      </c>
      <c r="W3294">
        <f t="shared" si="103"/>
        <v>19.796999999999997</v>
      </c>
    </row>
    <row r="3295" spans="1:23" x14ac:dyDescent="0.2">
      <c r="A3295">
        <v>3294</v>
      </c>
      <c r="B3295">
        <v>23556</v>
      </c>
      <c r="C3295" s="1">
        <v>40552</v>
      </c>
      <c r="D3295" t="s">
        <v>63</v>
      </c>
      <c r="E3295">
        <v>34</v>
      </c>
      <c r="F3295">
        <v>11732.975</v>
      </c>
      <c r="G3295">
        <v>0.05</v>
      </c>
      <c r="H3295" t="s">
        <v>56</v>
      </c>
      <c r="I3295">
        <v>3302.03</v>
      </c>
      <c r="J3295">
        <v>363.25</v>
      </c>
      <c r="K3295">
        <v>19.989999999999998</v>
      </c>
      <c r="L3295" t="s">
        <v>1818</v>
      </c>
      <c r="M3295">
        <f t="shared" si="102"/>
        <v>15</v>
      </c>
      <c r="N3295" t="s">
        <v>1813</v>
      </c>
      <c r="O3295" t="s">
        <v>512</v>
      </c>
      <c r="P3295" t="s">
        <v>33</v>
      </c>
      <c r="Q3295" t="s">
        <v>26</v>
      </c>
      <c r="R3295" t="s">
        <v>34</v>
      </c>
      <c r="S3295" t="s">
        <v>589</v>
      </c>
      <c r="T3295" t="s">
        <v>39</v>
      </c>
      <c r="U3295">
        <v>0.56999999999999995</v>
      </c>
      <c r="V3295" s="1">
        <v>40553</v>
      </c>
      <c r="W3295">
        <f t="shared" si="103"/>
        <v>617.52500000000009</v>
      </c>
    </row>
    <row r="3296" spans="1:23" x14ac:dyDescent="0.2">
      <c r="A3296">
        <v>3295</v>
      </c>
      <c r="B3296">
        <v>23557</v>
      </c>
      <c r="C3296" s="1">
        <v>40694</v>
      </c>
      <c r="D3296" t="s">
        <v>45</v>
      </c>
      <c r="E3296">
        <v>7</v>
      </c>
      <c r="F3296">
        <v>939.68279999999993</v>
      </c>
      <c r="G3296">
        <v>0.02</v>
      </c>
      <c r="H3296" t="s">
        <v>22</v>
      </c>
      <c r="I3296">
        <v>547.96</v>
      </c>
      <c r="J3296">
        <v>136.97999999999999</v>
      </c>
      <c r="K3296">
        <v>24.49</v>
      </c>
      <c r="L3296" t="s">
        <v>1825</v>
      </c>
      <c r="M3296">
        <f t="shared" si="102"/>
        <v>13</v>
      </c>
      <c r="N3296" t="s">
        <v>672</v>
      </c>
      <c r="O3296" t="s">
        <v>673</v>
      </c>
      <c r="P3296" t="s">
        <v>60</v>
      </c>
      <c r="Q3296" t="s">
        <v>49</v>
      </c>
      <c r="R3296" t="s">
        <v>50</v>
      </c>
      <c r="S3296" t="s">
        <v>480</v>
      </c>
      <c r="T3296" t="s">
        <v>29</v>
      </c>
      <c r="U3296">
        <v>0.59</v>
      </c>
      <c r="V3296" s="1">
        <v>40695</v>
      </c>
      <c r="W3296">
        <f t="shared" si="103"/>
        <v>19.177199999999999</v>
      </c>
    </row>
    <row r="3297" spans="1:23" x14ac:dyDescent="0.2">
      <c r="A3297">
        <v>3296</v>
      </c>
      <c r="B3297">
        <v>23558</v>
      </c>
      <c r="C3297" s="1">
        <v>40764</v>
      </c>
      <c r="D3297" t="s">
        <v>21</v>
      </c>
      <c r="E3297">
        <v>4</v>
      </c>
      <c r="F3297">
        <v>19.720800000000001</v>
      </c>
      <c r="G3297">
        <v>0.01</v>
      </c>
      <c r="H3297" t="s">
        <v>22</v>
      </c>
      <c r="I3297">
        <v>-10.19</v>
      </c>
      <c r="J3297">
        <v>4.9800000000000004</v>
      </c>
      <c r="K3297">
        <v>4.72</v>
      </c>
      <c r="L3297" t="s">
        <v>1142</v>
      </c>
      <c r="M3297">
        <f t="shared" si="102"/>
        <v>14</v>
      </c>
      <c r="N3297" t="s">
        <v>1123</v>
      </c>
      <c r="O3297" t="s">
        <v>1123</v>
      </c>
      <c r="P3297" t="s">
        <v>60</v>
      </c>
      <c r="Q3297" t="s">
        <v>26</v>
      </c>
      <c r="R3297" t="s">
        <v>61</v>
      </c>
      <c r="S3297" t="s">
        <v>968</v>
      </c>
      <c r="T3297" t="s">
        <v>39</v>
      </c>
      <c r="U3297">
        <v>0.36</v>
      </c>
      <c r="V3297" s="1">
        <v>40766</v>
      </c>
      <c r="W3297">
        <f t="shared" si="103"/>
        <v>0.19920000000000002</v>
      </c>
    </row>
    <row r="3298" spans="1:23" x14ac:dyDescent="0.2">
      <c r="A3298">
        <v>3297</v>
      </c>
      <c r="B3298">
        <v>23558</v>
      </c>
      <c r="C3298" s="1">
        <v>40764</v>
      </c>
      <c r="D3298" t="s">
        <v>21</v>
      </c>
      <c r="E3298">
        <v>17</v>
      </c>
      <c r="F3298">
        <v>523.72240000000011</v>
      </c>
      <c r="G3298">
        <v>0.03</v>
      </c>
      <c r="H3298" t="s">
        <v>31</v>
      </c>
      <c r="I3298">
        <v>24.296400000000002</v>
      </c>
      <c r="J3298">
        <v>31.76</v>
      </c>
      <c r="K3298">
        <v>45.51</v>
      </c>
      <c r="L3298" t="s">
        <v>1142</v>
      </c>
      <c r="M3298">
        <f t="shared" si="102"/>
        <v>14</v>
      </c>
      <c r="N3298" t="s">
        <v>1123</v>
      </c>
      <c r="O3298" t="s">
        <v>1123</v>
      </c>
      <c r="P3298" t="s">
        <v>60</v>
      </c>
      <c r="Q3298" t="s">
        <v>49</v>
      </c>
      <c r="R3298" t="s">
        <v>83</v>
      </c>
      <c r="S3298" t="s">
        <v>611</v>
      </c>
      <c r="T3298" t="s">
        <v>82</v>
      </c>
      <c r="U3298">
        <v>0.65</v>
      </c>
      <c r="V3298" s="1">
        <v>40769</v>
      </c>
      <c r="W3298">
        <f t="shared" si="103"/>
        <v>16.197600000000001</v>
      </c>
    </row>
    <row r="3299" spans="1:23" x14ac:dyDescent="0.2">
      <c r="A3299">
        <v>3298</v>
      </c>
      <c r="B3299">
        <v>23559</v>
      </c>
      <c r="C3299" s="1">
        <v>40377</v>
      </c>
      <c r="D3299" t="s">
        <v>21</v>
      </c>
      <c r="E3299">
        <v>14</v>
      </c>
      <c r="F3299">
        <v>387.43740000000003</v>
      </c>
      <c r="G3299">
        <v>0.03</v>
      </c>
      <c r="H3299" t="s">
        <v>56</v>
      </c>
      <c r="I3299">
        <v>166.5745</v>
      </c>
      <c r="J3299">
        <v>28.53</v>
      </c>
      <c r="K3299">
        <v>1.49</v>
      </c>
      <c r="L3299" t="s">
        <v>1337</v>
      </c>
      <c r="M3299">
        <f t="shared" si="102"/>
        <v>15</v>
      </c>
      <c r="N3299" t="s">
        <v>1905</v>
      </c>
      <c r="O3299" t="s">
        <v>673</v>
      </c>
      <c r="P3299" t="s">
        <v>60</v>
      </c>
      <c r="Q3299" t="s">
        <v>26</v>
      </c>
      <c r="R3299" t="s">
        <v>37</v>
      </c>
      <c r="S3299" t="s">
        <v>380</v>
      </c>
      <c r="T3299" t="s">
        <v>39</v>
      </c>
      <c r="U3299">
        <v>0.38</v>
      </c>
      <c r="V3299" s="1">
        <v>40384</v>
      </c>
      <c r="W3299">
        <f t="shared" si="103"/>
        <v>11.9826</v>
      </c>
    </row>
    <row r="3300" spans="1:23" x14ac:dyDescent="0.2">
      <c r="A3300">
        <v>3299</v>
      </c>
      <c r="B3300">
        <v>23559</v>
      </c>
      <c r="C3300" s="1">
        <v>40377</v>
      </c>
      <c r="D3300" t="s">
        <v>21</v>
      </c>
      <c r="E3300">
        <v>9</v>
      </c>
      <c r="F3300">
        <v>158.58359999999999</v>
      </c>
      <c r="G3300">
        <v>0.02</v>
      </c>
      <c r="H3300" t="s">
        <v>22</v>
      </c>
      <c r="I3300">
        <v>-34.625999999999998</v>
      </c>
      <c r="J3300">
        <v>17.98</v>
      </c>
      <c r="K3300">
        <v>8.51</v>
      </c>
      <c r="L3300" t="s">
        <v>1337</v>
      </c>
      <c r="M3300">
        <f t="shared" si="102"/>
        <v>15</v>
      </c>
      <c r="N3300" t="s">
        <v>1905</v>
      </c>
      <c r="O3300" t="s">
        <v>673</v>
      </c>
      <c r="P3300" t="s">
        <v>60</v>
      </c>
      <c r="Q3300" t="s">
        <v>42</v>
      </c>
      <c r="R3300" t="s">
        <v>210</v>
      </c>
      <c r="S3300" t="s">
        <v>277</v>
      </c>
      <c r="T3300" t="s">
        <v>48</v>
      </c>
      <c r="U3300">
        <v>0.4</v>
      </c>
      <c r="V3300" s="1">
        <v>40382</v>
      </c>
      <c r="W3300">
        <f t="shared" si="103"/>
        <v>3.2363999999999997</v>
      </c>
    </row>
    <row r="3301" spans="1:23" x14ac:dyDescent="0.2">
      <c r="A3301">
        <v>3300</v>
      </c>
      <c r="B3301">
        <v>23584</v>
      </c>
      <c r="C3301" s="1">
        <v>40980</v>
      </c>
      <c r="D3301" t="s">
        <v>78</v>
      </c>
      <c r="E3301">
        <v>14</v>
      </c>
      <c r="F3301">
        <v>2644.7651999999998</v>
      </c>
      <c r="G3301">
        <v>0.06</v>
      </c>
      <c r="H3301" t="s">
        <v>31</v>
      </c>
      <c r="I3301">
        <v>636.17999999999995</v>
      </c>
      <c r="J3301">
        <v>200.97</v>
      </c>
      <c r="K3301">
        <v>15.59</v>
      </c>
      <c r="L3301" t="s">
        <v>106</v>
      </c>
      <c r="M3301">
        <f t="shared" si="102"/>
        <v>11</v>
      </c>
      <c r="N3301" t="s">
        <v>173</v>
      </c>
      <c r="O3301" t="s">
        <v>173</v>
      </c>
      <c r="P3301" t="s">
        <v>41</v>
      </c>
      <c r="Q3301" t="s">
        <v>42</v>
      </c>
      <c r="R3301" t="s">
        <v>210</v>
      </c>
      <c r="S3301" t="s">
        <v>302</v>
      </c>
      <c r="T3301" t="s">
        <v>36</v>
      </c>
      <c r="U3301">
        <v>0.36</v>
      </c>
      <c r="V3301" s="1">
        <v>40982</v>
      </c>
      <c r="W3301">
        <f t="shared" si="103"/>
        <v>168.81479999999999</v>
      </c>
    </row>
    <row r="3302" spans="1:23" x14ac:dyDescent="0.2">
      <c r="A3302">
        <v>3301</v>
      </c>
      <c r="B3302">
        <v>23585</v>
      </c>
      <c r="C3302" s="1">
        <v>41213</v>
      </c>
      <c r="D3302" t="s">
        <v>78</v>
      </c>
      <c r="E3302">
        <v>44</v>
      </c>
      <c r="F3302">
        <v>177.02080000000001</v>
      </c>
      <c r="G3302">
        <v>0.06</v>
      </c>
      <c r="H3302" t="s">
        <v>22</v>
      </c>
      <c r="I3302">
        <v>4.59</v>
      </c>
      <c r="J3302">
        <v>4.28</v>
      </c>
      <c r="K3302">
        <v>1.6</v>
      </c>
      <c r="L3302" t="s">
        <v>2106</v>
      </c>
      <c r="M3302">
        <f t="shared" si="102"/>
        <v>19</v>
      </c>
      <c r="N3302" t="s">
        <v>2073</v>
      </c>
      <c r="O3302" t="s">
        <v>704</v>
      </c>
      <c r="P3302" t="s">
        <v>60</v>
      </c>
      <c r="Q3302" t="s">
        <v>26</v>
      </c>
      <c r="R3302" t="s">
        <v>95</v>
      </c>
      <c r="S3302" t="s">
        <v>1023</v>
      </c>
      <c r="T3302" t="s">
        <v>68</v>
      </c>
      <c r="U3302">
        <v>0.57999999999999996</v>
      </c>
      <c r="V3302" s="1">
        <v>41214</v>
      </c>
      <c r="W3302">
        <f t="shared" si="103"/>
        <v>11.299200000000001</v>
      </c>
    </row>
    <row r="3303" spans="1:23" x14ac:dyDescent="0.2">
      <c r="A3303">
        <v>3302</v>
      </c>
      <c r="B3303">
        <v>23586</v>
      </c>
      <c r="C3303" s="1">
        <v>40192</v>
      </c>
      <c r="D3303" t="s">
        <v>63</v>
      </c>
      <c r="E3303">
        <v>32</v>
      </c>
      <c r="F3303">
        <v>201.13920000000002</v>
      </c>
      <c r="G3303">
        <v>0.03</v>
      </c>
      <c r="H3303" t="s">
        <v>22</v>
      </c>
      <c r="I3303">
        <v>-62.46</v>
      </c>
      <c r="J3303">
        <v>6.48</v>
      </c>
      <c r="K3303">
        <v>5.74</v>
      </c>
      <c r="L3303" t="s">
        <v>1543</v>
      </c>
      <c r="M3303">
        <f t="shared" si="102"/>
        <v>17</v>
      </c>
      <c r="N3303" t="s">
        <v>1905</v>
      </c>
      <c r="O3303" t="s">
        <v>673</v>
      </c>
      <c r="P3303" t="s">
        <v>25</v>
      </c>
      <c r="Q3303" t="s">
        <v>26</v>
      </c>
      <c r="R3303" t="s">
        <v>61</v>
      </c>
      <c r="S3303" t="s">
        <v>707</v>
      </c>
      <c r="T3303" t="s">
        <v>39</v>
      </c>
      <c r="U3303">
        <v>0.37</v>
      </c>
      <c r="V3303" s="1">
        <v>40195</v>
      </c>
      <c r="W3303">
        <f t="shared" si="103"/>
        <v>6.2208000000000006</v>
      </c>
    </row>
    <row r="3304" spans="1:23" x14ac:dyDescent="0.2">
      <c r="A3304">
        <v>3303</v>
      </c>
      <c r="B3304">
        <v>23616</v>
      </c>
      <c r="C3304" s="1">
        <v>41149</v>
      </c>
      <c r="D3304" t="s">
        <v>45</v>
      </c>
      <c r="E3304">
        <v>47</v>
      </c>
      <c r="F3304">
        <v>8553.5722999999998</v>
      </c>
      <c r="G3304">
        <v>0.09</v>
      </c>
      <c r="H3304" t="s">
        <v>22</v>
      </c>
      <c r="I3304">
        <v>2787.59</v>
      </c>
      <c r="J3304">
        <v>199.99</v>
      </c>
      <c r="K3304">
        <v>24.49</v>
      </c>
      <c r="L3304" t="s">
        <v>1576</v>
      </c>
      <c r="M3304">
        <f t="shared" si="102"/>
        <v>12</v>
      </c>
      <c r="N3304" t="s">
        <v>1123</v>
      </c>
      <c r="O3304" t="s">
        <v>1123</v>
      </c>
      <c r="P3304" t="s">
        <v>60</v>
      </c>
      <c r="Q3304" t="s">
        <v>42</v>
      </c>
      <c r="R3304" t="s">
        <v>99</v>
      </c>
      <c r="S3304" t="s">
        <v>619</v>
      </c>
      <c r="T3304" t="s">
        <v>29</v>
      </c>
      <c r="U3304">
        <v>0.46</v>
      </c>
      <c r="V3304" s="1">
        <v>41149</v>
      </c>
      <c r="W3304">
        <f t="shared" si="103"/>
        <v>845.95770000000005</v>
      </c>
    </row>
    <row r="3305" spans="1:23" x14ac:dyDescent="0.2">
      <c r="A3305">
        <v>3304</v>
      </c>
      <c r="B3305">
        <v>23617</v>
      </c>
      <c r="C3305" s="1">
        <v>40668</v>
      </c>
      <c r="D3305" t="s">
        <v>45</v>
      </c>
      <c r="E3305">
        <v>6</v>
      </c>
      <c r="F3305">
        <v>217.15200000000002</v>
      </c>
      <c r="G3305">
        <v>0.04</v>
      </c>
      <c r="H3305" t="s">
        <v>56</v>
      </c>
      <c r="I3305">
        <v>63.605499999999999</v>
      </c>
      <c r="J3305">
        <v>37.700000000000003</v>
      </c>
      <c r="K3305">
        <v>2.99</v>
      </c>
      <c r="L3305" t="s">
        <v>1488</v>
      </c>
      <c r="M3305">
        <f t="shared" si="102"/>
        <v>16</v>
      </c>
      <c r="N3305" t="s">
        <v>2012</v>
      </c>
      <c r="O3305" t="s">
        <v>2012</v>
      </c>
      <c r="P3305" t="s">
        <v>33</v>
      </c>
      <c r="Q3305" t="s">
        <v>26</v>
      </c>
      <c r="R3305" t="s">
        <v>37</v>
      </c>
      <c r="S3305" t="s">
        <v>952</v>
      </c>
      <c r="T3305" t="s">
        <v>39</v>
      </c>
      <c r="U3305">
        <v>0.35</v>
      </c>
      <c r="V3305" s="1">
        <v>40670</v>
      </c>
      <c r="W3305">
        <f t="shared" si="103"/>
        <v>9.048</v>
      </c>
    </row>
    <row r="3306" spans="1:23" x14ac:dyDescent="0.2">
      <c r="A3306">
        <v>3305</v>
      </c>
      <c r="B3306">
        <v>23618</v>
      </c>
      <c r="C3306" s="1">
        <v>41240</v>
      </c>
      <c r="D3306" t="s">
        <v>63</v>
      </c>
      <c r="E3306">
        <v>45</v>
      </c>
      <c r="F3306">
        <v>2910.1589999999997</v>
      </c>
      <c r="G3306">
        <v>0.02</v>
      </c>
      <c r="H3306" t="s">
        <v>22</v>
      </c>
      <c r="I3306">
        <v>748.197</v>
      </c>
      <c r="J3306">
        <v>65.989999999999995</v>
      </c>
      <c r="K3306">
        <v>5.26</v>
      </c>
      <c r="L3306" t="s">
        <v>1865</v>
      </c>
      <c r="M3306">
        <f t="shared" si="102"/>
        <v>14</v>
      </c>
      <c r="N3306" t="s">
        <v>672</v>
      </c>
      <c r="O3306" t="s">
        <v>673</v>
      </c>
      <c r="P3306" t="s">
        <v>33</v>
      </c>
      <c r="Q3306" t="s">
        <v>42</v>
      </c>
      <c r="R3306" t="s">
        <v>43</v>
      </c>
      <c r="S3306" t="s">
        <v>390</v>
      </c>
      <c r="T3306" t="s">
        <v>39</v>
      </c>
      <c r="U3306">
        <v>0.56000000000000005</v>
      </c>
      <c r="V3306" s="1">
        <v>41242</v>
      </c>
      <c r="W3306">
        <f t="shared" si="103"/>
        <v>59.390999999999998</v>
      </c>
    </row>
    <row r="3307" spans="1:23" x14ac:dyDescent="0.2">
      <c r="A3307">
        <v>3306</v>
      </c>
      <c r="B3307">
        <v>23619</v>
      </c>
      <c r="C3307" s="1">
        <v>41264</v>
      </c>
      <c r="D3307" t="s">
        <v>63</v>
      </c>
      <c r="E3307">
        <v>7</v>
      </c>
      <c r="F3307">
        <v>993.44839999999988</v>
      </c>
      <c r="G3307">
        <v>0.06</v>
      </c>
      <c r="H3307" t="s">
        <v>22</v>
      </c>
      <c r="I3307">
        <v>-52.495799999999953</v>
      </c>
      <c r="J3307">
        <v>150.97999999999999</v>
      </c>
      <c r="K3307">
        <v>13.99</v>
      </c>
      <c r="L3307" t="s">
        <v>1472</v>
      </c>
      <c r="M3307">
        <f t="shared" si="102"/>
        <v>10</v>
      </c>
      <c r="N3307" t="s">
        <v>1453</v>
      </c>
      <c r="O3307" t="s">
        <v>512</v>
      </c>
      <c r="P3307" t="s">
        <v>25</v>
      </c>
      <c r="Q3307" t="s">
        <v>42</v>
      </c>
      <c r="R3307" t="s">
        <v>210</v>
      </c>
      <c r="S3307" t="s">
        <v>341</v>
      </c>
      <c r="T3307" t="s">
        <v>48</v>
      </c>
      <c r="U3307">
        <v>0.38</v>
      </c>
      <c r="V3307" s="1">
        <v>41265</v>
      </c>
      <c r="W3307">
        <f t="shared" si="103"/>
        <v>63.411599999999993</v>
      </c>
    </row>
    <row r="3308" spans="1:23" x14ac:dyDescent="0.2">
      <c r="A3308">
        <v>3307</v>
      </c>
      <c r="B3308">
        <v>23619</v>
      </c>
      <c r="C3308" s="1">
        <v>41264</v>
      </c>
      <c r="D3308" t="s">
        <v>63</v>
      </c>
      <c r="E3308">
        <v>45</v>
      </c>
      <c r="F3308">
        <v>275.18400000000003</v>
      </c>
      <c r="G3308">
        <v>0.02</v>
      </c>
      <c r="H3308" t="s">
        <v>22</v>
      </c>
      <c r="I3308">
        <v>-104.99</v>
      </c>
      <c r="J3308">
        <v>6.24</v>
      </c>
      <c r="K3308">
        <v>5.22</v>
      </c>
      <c r="L3308" t="s">
        <v>1472</v>
      </c>
      <c r="M3308">
        <f t="shared" si="102"/>
        <v>10</v>
      </c>
      <c r="N3308" t="s">
        <v>974</v>
      </c>
      <c r="O3308" t="s">
        <v>512</v>
      </c>
      <c r="P3308" t="s">
        <v>25</v>
      </c>
      <c r="Q3308" t="s">
        <v>49</v>
      </c>
      <c r="R3308" t="s">
        <v>50</v>
      </c>
      <c r="S3308" t="s">
        <v>1140</v>
      </c>
      <c r="T3308" t="s">
        <v>39</v>
      </c>
      <c r="U3308">
        <v>0.6</v>
      </c>
      <c r="V3308" s="1">
        <v>41266</v>
      </c>
      <c r="W3308">
        <f t="shared" si="103"/>
        <v>5.6160000000000005</v>
      </c>
    </row>
    <row r="3309" spans="1:23" x14ac:dyDescent="0.2">
      <c r="A3309">
        <v>3308</v>
      </c>
      <c r="B3309">
        <v>23619</v>
      </c>
      <c r="C3309" s="1">
        <v>41264</v>
      </c>
      <c r="D3309" t="s">
        <v>63</v>
      </c>
      <c r="E3309">
        <v>48</v>
      </c>
      <c r="F3309">
        <v>2977.4687999999996</v>
      </c>
      <c r="G3309">
        <v>0.06</v>
      </c>
      <c r="H3309" t="s">
        <v>22</v>
      </c>
      <c r="I3309">
        <v>644.81400000000008</v>
      </c>
      <c r="J3309">
        <v>65.989999999999995</v>
      </c>
      <c r="K3309">
        <v>5.92</v>
      </c>
      <c r="L3309" t="s">
        <v>1472</v>
      </c>
      <c r="M3309">
        <f t="shared" si="102"/>
        <v>10</v>
      </c>
      <c r="N3309" t="s">
        <v>974</v>
      </c>
      <c r="O3309" t="s">
        <v>512</v>
      </c>
      <c r="P3309" t="s">
        <v>25</v>
      </c>
      <c r="Q3309" t="s">
        <v>42</v>
      </c>
      <c r="R3309" t="s">
        <v>43</v>
      </c>
      <c r="S3309" t="s">
        <v>359</v>
      </c>
      <c r="T3309" t="s">
        <v>39</v>
      </c>
      <c r="U3309">
        <v>0.55000000000000004</v>
      </c>
      <c r="V3309" s="1">
        <v>41267</v>
      </c>
      <c r="W3309">
        <f t="shared" si="103"/>
        <v>190.05119999999997</v>
      </c>
    </row>
    <row r="3310" spans="1:23" x14ac:dyDescent="0.2">
      <c r="A3310">
        <v>3309</v>
      </c>
      <c r="B3310">
        <v>23648</v>
      </c>
      <c r="C3310" s="1">
        <v>41176</v>
      </c>
      <c r="D3310" t="s">
        <v>78</v>
      </c>
      <c r="E3310">
        <v>44</v>
      </c>
      <c r="F3310">
        <v>6507.8464000000004</v>
      </c>
      <c r="G3310">
        <v>0.03</v>
      </c>
      <c r="H3310" t="s">
        <v>22</v>
      </c>
      <c r="I3310">
        <v>907.49</v>
      </c>
      <c r="J3310">
        <v>152.47999999999999</v>
      </c>
      <c r="K3310">
        <v>6.5</v>
      </c>
      <c r="L3310" t="s">
        <v>1961</v>
      </c>
      <c r="M3310">
        <f t="shared" si="102"/>
        <v>12</v>
      </c>
      <c r="N3310" t="s">
        <v>1905</v>
      </c>
      <c r="O3310" t="s">
        <v>673</v>
      </c>
      <c r="P3310" t="s">
        <v>41</v>
      </c>
      <c r="Q3310" t="s">
        <v>42</v>
      </c>
      <c r="R3310" t="s">
        <v>70</v>
      </c>
      <c r="S3310" t="s">
        <v>844</v>
      </c>
      <c r="T3310" t="s">
        <v>39</v>
      </c>
      <c r="U3310">
        <v>0.74</v>
      </c>
      <c r="V3310" s="1">
        <v>41177</v>
      </c>
      <c r="W3310">
        <f t="shared" si="103"/>
        <v>201.27359999999999</v>
      </c>
    </row>
    <row r="3311" spans="1:23" x14ac:dyDescent="0.2">
      <c r="A3311">
        <v>3310</v>
      </c>
      <c r="B3311">
        <v>23648</v>
      </c>
      <c r="C3311" s="1">
        <v>41176</v>
      </c>
      <c r="D3311" t="s">
        <v>78</v>
      </c>
      <c r="E3311">
        <v>4</v>
      </c>
      <c r="F3311">
        <v>9.395999999999999</v>
      </c>
      <c r="G3311">
        <v>0.1</v>
      </c>
      <c r="H3311" t="s">
        <v>22</v>
      </c>
      <c r="I3311">
        <v>-0.64</v>
      </c>
      <c r="J3311">
        <v>2.61</v>
      </c>
      <c r="K3311">
        <v>0.5</v>
      </c>
      <c r="L3311" t="s">
        <v>1961</v>
      </c>
      <c r="M3311">
        <f t="shared" si="102"/>
        <v>12</v>
      </c>
      <c r="N3311" t="s">
        <v>1905</v>
      </c>
      <c r="O3311" t="s">
        <v>673</v>
      </c>
      <c r="P3311" t="s">
        <v>41</v>
      </c>
      <c r="Q3311" t="s">
        <v>26</v>
      </c>
      <c r="R3311" t="s">
        <v>88</v>
      </c>
      <c r="S3311" t="s">
        <v>406</v>
      </c>
      <c r="T3311" t="s">
        <v>39</v>
      </c>
      <c r="U3311">
        <v>0.39</v>
      </c>
      <c r="V3311" s="1">
        <v>41177</v>
      </c>
      <c r="W3311">
        <f t="shared" si="103"/>
        <v>1.044</v>
      </c>
    </row>
    <row r="3312" spans="1:23" x14ac:dyDescent="0.2">
      <c r="A3312">
        <v>3311</v>
      </c>
      <c r="B3312">
        <v>23649</v>
      </c>
      <c r="C3312" s="1">
        <v>41157</v>
      </c>
      <c r="D3312" t="s">
        <v>45</v>
      </c>
      <c r="E3312">
        <v>30</v>
      </c>
      <c r="F3312">
        <v>5291.7300000000005</v>
      </c>
      <c r="G3312">
        <v>0.1</v>
      </c>
      <c r="H3312" t="s">
        <v>22</v>
      </c>
      <c r="I3312">
        <v>687.41099999999994</v>
      </c>
      <c r="J3312">
        <v>195.99</v>
      </c>
      <c r="K3312">
        <v>4.2</v>
      </c>
      <c r="L3312" t="s">
        <v>1298</v>
      </c>
      <c r="M3312">
        <f t="shared" si="102"/>
        <v>15</v>
      </c>
      <c r="N3312" t="s">
        <v>1123</v>
      </c>
      <c r="O3312" t="s">
        <v>1123</v>
      </c>
      <c r="P3312" t="s">
        <v>41</v>
      </c>
      <c r="Q3312" t="s">
        <v>42</v>
      </c>
      <c r="R3312" t="s">
        <v>43</v>
      </c>
      <c r="S3312" t="s">
        <v>615</v>
      </c>
      <c r="T3312" t="s">
        <v>39</v>
      </c>
      <c r="U3312">
        <v>0.6</v>
      </c>
      <c r="V3312" s="1">
        <v>41160</v>
      </c>
      <c r="W3312">
        <f t="shared" si="103"/>
        <v>587.97000000000014</v>
      </c>
    </row>
    <row r="3313" spans="1:23" x14ac:dyDescent="0.2">
      <c r="A3313">
        <v>3312</v>
      </c>
      <c r="B3313">
        <v>23649</v>
      </c>
      <c r="C3313" s="1">
        <v>41157</v>
      </c>
      <c r="D3313" t="s">
        <v>45</v>
      </c>
      <c r="E3313">
        <v>42</v>
      </c>
      <c r="F3313">
        <v>5238.6642000000002</v>
      </c>
      <c r="G3313">
        <v>0.01</v>
      </c>
      <c r="H3313" t="s">
        <v>22</v>
      </c>
      <c r="I3313">
        <v>1222.1370000000002</v>
      </c>
      <c r="J3313">
        <v>125.99</v>
      </c>
      <c r="K3313">
        <v>8.08</v>
      </c>
      <c r="L3313" t="s">
        <v>1298</v>
      </c>
      <c r="M3313">
        <f t="shared" si="102"/>
        <v>15</v>
      </c>
      <c r="N3313" t="s">
        <v>1123</v>
      </c>
      <c r="O3313" t="s">
        <v>1123</v>
      </c>
      <c r="P3313" t="s">
        <v>41</v>
      </c>
      <c r="Q3313" t="s">
        <v>42</v>
      </c>
      <c r="R3313" t="s">
        <v>43</v>
      </c>
      <c r="S3313" t="s">
        <v>586</v>
      </c>
      <c r="T3313" t="s">
        <v>39</v>
      </c>
      <c r="U3313">
        <v>0.56999999999999995</v>
      </c>
      <c r="V3313" s="1">
        <v>41158</v>
      </c>
      <c r="W3313">
        <f t="shared" si="103"/>
        <v>52.915799999999997</v>
      </c>
    </row>
    <row r="3314" spans="1:23" x14ac:dyDescent="0.2">
      <c r="A3314">
        <v>3313</v>
      </c>
      <c r="B3314">
        <v>23652</v>
      </c>
      <c r="C3314" s="1">
        <v>40055</v>
      </c>
      <c r="D3314" t="s">
        <v>45</v>
      </c>
      <c r="E3314">
        <v>27</v>
      </c>
      <c r="F3314">
        <v>280.66500000000002</v>
      </c>
      <c r="G3314">
        <v>0.1</v>
      </c>
      <c r="H3314" t="s">
        <v>22</v>
      </c>
      <c r="I3314">
        <v>47.14</v>
      </c>
      <c r="J3314">
        <v>11.55</v>
      </c>
      <c r="K3314">
        <v>2.36</v>
      </c>
      <c r="L3314" t="s">
        <v>1506</v>
      </c>
      <c r="M3314">
        <f t="shared" si="102"/>
        <v>14</v>
      </c>
      <c r="N3314" t="s">
        <v>2012</v>
      </c>
      <c r="O3314" t="s">
        <v>2012</v>
      </c>
      <c r="P3314" t="s">
        <v>25</v>
      </c>
      <c r="Q3314" t="s">
        <v>26</v>
      </c>
      <c r="R3314" t="s">
        <v>95</v>
      </c>
      <c r="S3314" t="s">
        <v>990</v>
      </c>
      <c r="T3314" t="s">
        <v>68</v>
      </c>
      <c r="U3314">
        <v>0.55000000000000004</v>
      </c>
      <c r="V3314" s="1">
        <v>40055</v>
      </c>
      <c r="W3314">
        <f t="shared" si="103"/>
        <v>31.185000000000002</v>
      </c>
    </row>
    <row r="3315" spans="1:23" x14ac:dyDescent="0.2">
      <c r="A3315">
        <v>3314</v>
      </c>
      <c r="B3315">
        <v>23680</v>
      </c>
      <c r="C3315" s="1">
        <v>40488</v>
      </c>
      <c r="D3315" t="s">
        <v>45</v>
      </c>
      <c r="E3315">
        <v>8</v>
      </c>
      <c r="F3315">
        <v>2308.6079999999997</v>
      </c>
      <c r="G3315">
        <v>0.1</v>
      </c>
      <c r="H3315" t="s">
        <v>31</v>
      </c>
      <c r="I3315">
        <v>251.64</v>
      </c>
      <c r="J3315">
        <v>320.64</v>
      </c>
      <c r="K3315">
        <v>43.57</v>
      </c>
      <c r="L3315" t="s">
        <v>1025</v>
      </c>
      <c r="M3315">
        <f t="shared" si="102"/>
        <v>11</v>
      </c>
      <c r="N3315" t="s">
        <v>2012</v>
      </c>
      <c r="O3315" t="s">
        <v>2012</v>
      </c>
      <c r="P3315" t="s">
        <v>33</v>
      </c>
      <c r="Q3315" t="s">
        <v>49</v>
      </c>
      <c r="R3315" t="s">
        <v>83</v>
      </c>
      <c r="S3315" t="s">
        <v>1619</v>
      </c>
      <c r="T3315" t="s">
        <v>82</v>
      </c>
      <c r="U3315">
        <v>0.63</v>
      </c>
      <c r="V3315" s="1">
        <v>40489</v>
      </c>
      <c r="W3315">
        <f t="shared" si="103"/>
        <v>256.512</v>
      </c>
    </row>
    <row r="3316" spans="1:23" x14ac:dyDescent="0.2">
      <c r="A3316">
        <v>3315</v>
      </c>
      <c r="B3316">
        <v>23681</v>
      </c>
      <c r="C3316" s="1">
        <v>41048</v>
      </c>
      <c r="D3316" t="s">
        <v>30</v>
      </c>
      <c r="E3316">
        <v>42</v>
      </c>
      <c r="F3316">
        <v>4031.58</v>
      </c>
      <c r="G3316">
        <v>0</v>
      </c>
      <c r="H3316" t="s">
        <v>56</v>
      </c>
      <c r="I3316">
        <v>-785.36</v>
      </c>
      <c r="J3316">
        <v>95.99</v>
      </c>
      <c r="K3316">
        <v>35</v>
      </c>
      <c r="L3316" t="s">
        <v>556</v>
      </c>
      <c r="M3316">
        <f t="shared" si="102"/>
        <v>12</v>
      </c>
      <c r="N3316" t="s">
        <v>1123</v>
      </c>
      <c r="O3316" t="s">
        <v>1123</v>
      </c>
      <c r="P3316" t="s">
        <v>33</v>
      </c>
      <c r="Q3316" t="s">
        <v>26</v>
      </c>
      <c r="R3316" t="s">
        <v>27</v>
      </c>
      <c r="S3316" t="s">
        <v>1411</v>
      </c>
      <c r="T3316" t="s">
        <v>29</v>
      </c>
      <c r="V3316" s="1">
        <v>41050</v>
      </c>
      <c r="W3316">
        <f t="shared" si="103"/>
        <v>0</v>
      </c>
    </row>
    <row r="3317" spans="1:23" x14ac:dyDescent="0.2">
      <c r="A3317">
        <v>3316</v>
      </c>
      <c r="B3317">
        <v>23685</v>
      </c>
      <c r="C3317" s="1">
        <v>41089</v>
      </c>
      <c r="D3317" t="s">
        <v>45</v>
      </c>
      <c r="E3317">
        <v>46</v>
      </c>
      <c r="F3317">
        <v>8717.4968000000008</v>
      </c>
      <c r="G3317">
        <v>0.08</v>
      </c>
      <c r="H3317" t="s">
        <v>22</v>
      </c>
      <c r="I3317">
        <v>2229.48</v>
      </c>
      <c r="J3317">
        <v>205.99</v>
      </c>
      <c r="K3317">
        <v>5</v>
      </c>
      <c r="L3317" t="s">
        <v>1627</v>
      </c>
      <c r="M3317">
        <f t="shared" si="102"/>
        <v>15</v>
      </c>
      <c r="N3317" t="s">
        <v>703</v>
      </c>
      <c r="O3317" t="s">
        <v>704</v>
      </c>
      <c r="P3317" t="s">
        <v>41</v>
      </c>
      <c r="Q3317" t="s">
        <v>42</v>
      </c>
      <c r="R3317" t="s">
        <v>43</v>
      </c>
      <c r="S3317" t="s">
        <v>1318</v>
      </c>
      <c r="T3317" t="s">
        <v>39</v>
      </c>
      <c r="U3317">
        <v>0.59</v>
      </c>
      <c r="V3317" s="1">
        <v>41090</v>
      </c>
      <c r="W3317">
        <f t="shared" si="103"/>
        <v>758.04320000000007</v>
      </c>
    </row>
    <row r="3318" spans="1:23" x14ac:dyDescent="0.2">
      <c r="A3318">
        <v>3317</v>
      </c>
      <c r="B3318">
        <v>23713</v>
      </c>
      <c r="C3318" s="1">
        <v>41241</v>
      </c>
      <c r="D3318" t="s">
        <v>45</v>
      </c>
      <c r="E3318">
        <v>38</v>
      </c>
      <c r="F3318">
        <v>4187.2389999999996</v>
      </c>
      <c r="G3318">
        <v>0.05</v>
      </c>
      <c r="H3318" t="s">
        <v>22</v>
      </c>
      <c r="I3318">
        <v>894.06</v>
      </c>
      <c r="J3318">
        <v>115.99</v>
      </c>
      <c r="K3318">
        <v>5.92</v>
      </c>
      <c r="L3318" t="s">
        <v>1118</v>
      </c>
      <c r="M3318">
        <f t="shared" si="102"/>
        <v>16</v>
      </c>
      <c r="N3318" t="s">
        <v>672</v>
      </c>
      <c r="O3318" t="s">
        <v>673</v>
      </c>
      <c r="P3318" t="s">
        <v>33</v>
      </c>
      <c r="Q3318" t="s">
        <v>42</v>
      </c>
      <c r="R3318" t="s">
        <v>43</v>
      </c>
      <c r="S3318" t="s">
        <v>977</v>
      </c>
      <c r="T3318" t="s">
        <v>39</v>
      </c>
      <c r="U3318">
        <v>0.57999999999999996</v>
      </c>
      <c r="V3318" s="1">
        <v>41244</v>
      </c>
      <c r="W3318">
        <f t="shared" si="103"/>
        <v>220.381</v>
      </c>
    </row>
    <row r="3319" spans="1:23" x14ac:dyDescent="0.2">
      <c r="A3319">
        <v>3318</v>
      </c>
      <c r="B3319">
        <v>23719</v>
      </c>
      <c r="C3319" s="1">
        <v>40384</v>
      </c>
      <c r="D3319" t="s">
        <v>78</v>
      </c>
      <c r="E3319">
        <v>17</v>
      </c>
      <c r="F3319">
        <v>113.8592</v>
      </c>
      <c r="G3319">
        <v>0.08</v>
      </c>
      <c r="H3319" t="s">
        <v>22</v>
      </c>
      <c r="I3319">
        <v>-28.13</v>
      </c>
      <c r="J3319">
        <v>7.28</v>
      </c>
      <c r="K3319">
        <v>5.47</v>
      </c>
      <c r="L3319" t="s">
        <v>1341</v>
      </c>
      <c r="M3319">
        <f t="shared" si="102"/>
        <v>13</v>
      </c>
      <c r="N3319" t="s">
        <v>2012</v>
      </c>
      <c r="O3319" t="s">
        <v>2012</v>
      </c>
      <c r="P3319" t="s">
        <v>33</v>
      </c>
      <c r="Q3319" t="s">
        <v>26</v>
      </c>
      <c r="R3319" t="s">
        <v>61</v>
      </c>
      <c r="S3319" t="s">
        <v>1903</v>
      </c>
      <c r="T3319" t="s">
        <v>39</v>
      </c>
      <c r="U3319">
        <v>0.35</v>
      </c>
      <c r="V3319" s="1">
        <v>40386</v>
      </c>
      <c r="W3319">
        <f t="shared" si="103"/>
        <v>9.9008000000000003</v>
      </c>
    </row>
    <row r="3320" spans="1:23" x14ac:dyDescent="0.2">
      <c r="A3320">
        <v>3319</v>
      </c>
      <c r="B3320">
        <v>23745</v>
      </c>
      <c r="C3320" s="1">
        <v>41248</v>
      </c>
      <c r="D3320" t="s">
        <v>21</v>
      </c>
      <c r="E3320">
        <v>12</v>
      </c>
      <c r="F3320">
        <v>626.04</v>
      </c>
      <c r="G3320">
        <v>0.06</v>
      </c>
      <c r="H3320" t="s">
        <v>22</v>
      </c>
      <c r="I3320">
        <v>-279.12</v>
      </c>
      <c r="J3320">
        <v>55.5</v>
      </c>
      <c r="K3320">
        <v>52.2</v>
      </c>
      <c r="L3320" t="s">
        <v>2049</v>
      </c>
      <c r="M3320">
        <f t="shared" si="102"/>
        <v>12</v>
      </c>
      <c r="N3320" t="s">
        <v>703</v>
      </c>
      <c r="O3320" t="s">
        <v>704</v>
      </c>
      <c r="P3320" t="s">
        <v>41</v>
      </c>
      <c r="Q3320" t="s">
        <v>49</v>
      </c>
      <c r="R3320" t="s">
        <v>50</v>
      </c>
      <c r="S3320" t="s">
        <v>423</v>
      </c>
      <c r="T3320" t="s">
        <v>48</v>
      </c>
      <c r="U3320">
        <v>0.72</v>
      </c>
      <c r="V3320" s="1">
        <v>41248</v>
      </c>
      <c r="W3320">
        <f t="shared" si="103"/>
        <v>39.96</v>
      </c>
    </row>
    <row r="3321" spans="1:23" x14ac:dyDescent="0.2">
      <c r="A3321">
        <v>3320</v>
      </c>
      <c r="B3321">
        <v>23745</v>
      </c>
      <c r="C3321" s="1">
        <v>41248</v>
      </c>
      <c r="D3321" t="s">
        <v>21</v>
      </c>
      <c r="E3321">
        <v>47</v>
      </c>
      <c r="F3321">
        <v>10694.85</v>
      </c>
      <c r="G3321">
        <v>0</v>
      </c>
      <c r="H3321" t="s">
        <v>31</v>
      </c>
      <c r="I3321">
        <v>1687.07</v>
      </c>
      <c r="J3321">
        <v>227.55</v>
      </c>
      <c r="K3321">
        <v>32.479999999999997</v>
      </c>
      <c r="L3321" t="s">
        <v>2049</v>
      </c>
      <c r="M3321">
        <f t="shared" si="102"/>
        <v>12</v>
      </c>
      <c r="N3321" t="s">
        <v>703</v>
      </c>
      <c r="O3321" t="s">
        <v>704</v>
      </c>
      <c r="P3321" t="s">
        <v>41</v>
      </c>
      <c r="Q3321" t="s">
        <v>49</v>
      </c>
      <c r="R3321" t="s">
        <v>83</v>
      </c>
      <c r="S3321" t="s">
        <v>1632</v>
      </c>
      <c r="T3321" t="s">
        <v>82</v>
      </c>
      <c r="U3321">
        <v>0.68</v>
      </c>
      <c r="V3321" s="1">
        <v>41252</v>
      </c>
      <c r="W3321">
        <f t="shared" si="103"/>
        <v>0</v>
      </c>
    </row>
    <row r="3322" spans="1:23" x14ac:dyDescent="0.2">
      <c r="A3322">
        <v>3321</v>
      </c>
      <c r="B3322">
        <v>23746</v>
      </c>
      <c r="C3322" s="1">
        <v>40527</v>
      </c>
      <c r="D3322" t="s">
        <v>30</v>
      </c>
      <c r="E3322">
        <v>10</v>
      </c>
      <c r="F3322">
        <v>385.11799999999999</v>
      </c>
      <c r="G3322">
        <v>0.06</v>
      </c>
      <c r="H3322" t="s">
        <v>22</v>
      </c>
      <c r="I3322">
        <v>52.38</v>
      </c>
      <c r="J3322">
        <v>40.97</v>
      </c>
      <c r="K3322">
        <v>1.99</v>
      </c>
      <c r="L3322" t="s">
        <v>798</v>
      </c>
      <c r="M3322">
        <f t="shared" si="102"/>
        <v>11</v>
      </c>
      <c r="N3322" t="s">
        <v>2073</v>
      </c>
      <c r="O3322" t="s">
        <v>704</v>
      </c>
      <c r="P3322" t="s">
        <v>60</v>
      </c>
      <c r="Q3322" t="s">
        <v>42</v>
      </c>
      <c r="R3322" t="s">
        <v>70</v>
      </c>
      <c r="S3322" t="s">
        <v>1519</v>
      </c>
      <c r="T3322" t="s">
        <v>52</v>
      </c>
      <c r="U3322">
        <v>0.42</v>
      </c>
      <c r="V3322" s="1">
        <v>40528</v>
      </c>
      <c r="W3322">
        <f t="shared" si="103"/>
        <v>24.581999999999997</v>
      </c>
    </row>
    <row r="3323" spans="1:23" x14ac:dyDescent="0.2">
      <c r="A3323">
        <v>3322</v>
      </c>
      <c r="B3323">
        <v>23748</v>
      </c>
      <c r="C3323" s="1">
        <v>41131</v>
      </c>
      <c r="D3323" t="s">
        <v>30</v>
      </c>
      <c r="E3323">
        <v>26</v>
      </c>
      <c r="F3323">
        <v>5733.5096000000003</v>
      </c>
      <c r="G3323">
        <v>0.02</v>
      </c>
      <c r="H3323" t="s">
        <v>31</v>
      </c>
      <c r="I3323">
        <v>755.95</v>
      </c>
      <c r="J3323">
        <v>225.02</v>
      </c>
      <c r="K3323">
        <v>28.66</v>
      </c>
      <c r="L3323" t="s">
        <v>1309</v>
      </c>
      <c r="M3323">
        <f t="shared" si="102"/>
        <v>12</v>
      </c>
      <c r="N3323" t="s">
        <v>1123</v>
      </c>
      <c r="O3323" t="s">
        <v>1123</v>
      </c>
      <c r="P3323" t="s">
        <v>25</v>
      </c>
      <c r="Q3323" t="s">
        <v>26</v>
      </c>
      <c r="R3323" t="s">
        <v>27</v>
      </c>
      <c r="S3323" t="s">
        <v>399</v>
      </c>
      <c r="T3323" t="s">
        <v>36</v>
      </c>
      <c r="U3323">
        <v>0.72</v>
      </c>
      <c r="V3323" s="1">
        <v>41133</v>
      </c>
      <c r="W3323">
        <f t="shared" si="103"/>
        <v>117.0104</v>
      </c>
    </row>
    <row r="3324" spans="1:23" x14ac:dyDescent="0.2">
      <c r="A3324">
        <v>3323</v>
      </c>
      <c r="B3324">
        <v>23751</v>
      </c>
      <c r="C3324" s="1">
        <v>39890</v>
      </c>
      <c r="D3324" t="s">
        <v>63</v>
      </c>
      <c r="E3324">
        <v>44</v>
      </c>
      <c r="F3324">
        <v>9625.8887999999988</v>
      </c>
      <c r="G3324">
        <v>0.01</v>
      </c>
      <c r="H3324" t="s">
        <v>31</v>
      </c>
      <c r="I3324">
        <v>1049.03</v>
      </c>
      <c r="J3324">
        <v>220.98</v>
      </c>
      <c r="K3324">
        <v>64.66</v>
      </c>
      <c r="L3324" t="s">
        <v>2020</v>
      </c>
      <c r="M3324">
        <f t="shared" si="102"/>
        <v>13</v>
      </c>
      <c r="N3324" t="s">
        <v>2012</v>
      </c>
      <c r="O3324" t="s">
        <v>2012</v>
      </c>
      <c r="P3324" t="s">
        <v>41</v>
      </c>
      <c r="Q3324" t="s">
        <v>49</v>
      </c>
      <c r="R3324" t="s">
        <v>80</v>
      </c>
      <c r="S3324" t="s">
        <v>1012</v>
      </c>
      <c r="T3324" t="s">
        <v>82</v>
      </c>
      <c r="U3324">
        <v>0.62</v>
      </c>
      <c r="V3324" s="1">
        <v>39891</v>
      </c>
      <c r="W3324">
        <f t="shared" si="103"/>
        <v>97.231199999999987</v>
      </c>
    </row>
    <row r="3325" spans="1:23" x14ac:dyDescent="0.2">
      <c r="A3325">
        <v>3324</v>
      </c>
      <c r="B3325">
        <v>23777</v>
      </c>
      <c r="C3325" s="1">
        <v>41239</v>
      </c>
      <c r="D3325" t="s">
        <v>45</v>
      </c>
      <c r="E3325">
        <v>16</v>
      </c>
      <c r="F3325">
        <v>480.97919999999999</v>
      </c>
      <c r="G3325">
        <v>0.06</v>
      </c>
      <c r="H3325" t="s">
        <v>22</v>
      </c>
      <c r="I3325">
        <v>-67.540000000000006</v>
      </c>
      <c r="J3325">
        <v>31.98</v>
      </c>
      <c r="K3325">
        <v>6.72</v>
      </c>
      <c r="L3325" t="s">
        <v>1567</v>
      </c>
      <c r="M3325">
        <f t="shared" si="102"/>
        <v>10</v>
      </c>
      <c r="N3325" t="s">
        <v>1813</v>
      </c>
      <c r="O3325" t="s">
        <v>512</v>
      </c>
      <c r="P3325" t="s">
        <v>33</v>
      </c>
      <c r="Q3325" t="s">
        <v>26</v>
      </c>
      <c r="R3325" t="s">
        <v>27</v>
      </c>
      <c r="S3325" t="s">
        <v>1822</v>
      </c>
      <c r="T3325" t="s">
        <v>39</v>
      </c>
      <c r="U3325">
        <v>0.75</v>
      </c>
      <c r="V3325" s="1">
        <v>41240</v>
      </c>
      <c r="W3325">
        <f t="shared" si="103"/>
        <v>30.700800000000001</v>
      </c>
    </row>
    <row r="3326" spans="1:23" x14ac:dyDescent="0.2">
      <c r="A3326">
        <v>3325</v>
      </c>
      <c r="B3326">
        <v>23778</v>
      </c>
      <c r="C3326" s="1">
        <v>40007</v>
      </c>
      <c r="D3326" t="s">
        <v>21</v>
      </c>
      <c r="E3326">
        <v>13</v>
      </c>
      <c r="F3326">
        <v>54.74560000000001</v>
      </c>
      <c r="G3326">
        <v>0.06</v>
      </c>
      <c r="H3326" t="s">
        <v>22</v>
      </c>
      <c r="I3326">
        <v>-566</v>
      </c>
      <c r="J3326">
        <v>4.4800000000000004</v>
      </c>
      <c r="K3326">
        <v>49</v>
      </c>
      <c r="L3326" t="s">
        <v>1457</v>
      </c>
      <c r="M3326">
        <f t="shared" si="102"/>
        <v>13</v>
      </c>
      <c r="N3326" t="s">
        <v>2012</v>
      </c>
      <c r="O3326" t="s">
        <v>2012</v>
      </c>
      <c r="P3326" t="s">
        <v>41</v>
      </c>
      <c r="Q3326" t="s">
        <v>26</v>
      </c>
      <c r="R3326" t="s">
        <v>34</v>
      </c>
      <c r="S3326" t="s">
        <v>128</v>
      </c>
      <c r="T3326" t="s">
        <v>29</v>
      </c>
      <c r="U3326">
        <v>0.6</v>
      </c>
      <c r="V3326" s="1">
        <v>40011</v>
      </c>
      <c r="W3326">
        <f t="shared" si="103"/>
        <v>3.4944000000000006</v>
      </c>
    </row>
    <row r="3327" spans="1:23" x14ac:dyDescent="0.2">
      <c r="A3327">
        <v>3326</v>
      </c>
      <c r="B3327">
        <v>23781</v>
      </c>
      <c r="C3327" s="1">
        <v>40847</v>
      </c>
      <c r="D3327" t="s">
        <v>78</v>
      </c>
      <c r="E3327">
        <v>30</v>
      </c>
      <c r="F3327">
        <v>194.4</v>
      </c>
      <c r="G3327">
        <v>0</v>
      </c>
      <c r="H3327" t="s">
        <v>22</v>
      </c>
      <c r="I3327">
        <v>-59.85</v>
      </c>
      <c r="J3327">
        <v>6.48</v>
      </c>
      <c r="K3327">
        <v>5.84</v>
      </c>
      <c r="L3327" t="s">
        <v>1917</v>
      </c>
      <c r="M3327">
        <f t="shared" si="102"/>
        <v>13</v>
      </c>
      <c r="N3327" t="s">
        <v>1905</v>
      </c>
      <c r="O3327" t="s">
        <v>673</v>
      </c>
      <c r="P3327" t="s">
        <v>60</v>
      </c>
      <c r="Q3327" t="s">
        <v>26</v>
      </c>
      <c r="R3327" t="s">
        <v>61</v>
      </c>
      <c r="S3327" t="s">
        <v>776</v>
      </c>
      <c r="T3327" t="s">
        <v>39</v>
      </c>
      <c r="U3327">
        <v>0.37</v>
      </c>
      <c r="V3327" s="1">
        <v>40849</v>
      </c>
      <c r="W3327">
        <f t="shared" si="103"/>
        <v>0</v>
      </c>
    </row>
    <row r="3328" spans="1:23" x14ac:dyDescent="0.2">
      <c r="A3328">
        <v>3327</v>
      </c>
      <c r="B3328">
        <v>23782</v>
      </c>
      <c r="C3328" s="1">
        <v>40188</v>
      </c>
      <c r="D3328" t="s">
        <v>21</v>
      </c>
      <c r="E3328">
        <v>46</v>
      </c>
      <c r="F3328">
        <v>20971.022800000002</v>
      </c>
      <c r="G3328">
        <v>0.09</v>
      </c>
      <c r="H3328" t="s">
        <v>31</v>
      </c>
      <c r="I3328">
        <v>5365.43</v>
      </c>
      <c r="J3328">
        <v>500.98</v>
      </c>
      <c r="K3328">
        <v>26</v>
      </c>
      <c r="L3328" t="s">
        <v>1698</v>
      </c>
      <c r="M3328">
        <f t="shared" si="102"/>
        <v>18</v>
      </c>
      <c r="N3328" t="s">
        <v>1595</v>
      </c>
      <c r="O3328" t="s">
        <v>1595</v>
      </c>
      <c r="P3328" t="s">
        <v>41</v>
      </c>
      <c r="Q3328" t="s">
        <v>49</v>
      </c>
      <c r="R3328" t="s">
        <v>112</v>
      </c>
      <c r="S3328" t="s">
        <v>119</v>
      </c>
      <c r="T3328" t="s">
        <v>36</v>
      </c>
      <c r="U3328">
        <v>0.6</v>
      </c>
      <c r="V3328" s="1">
        <v>40188</v>
      </c>
      <c r="W3328">
        <f t="shared" si="103"/>
        <v>2074.0572000000002</v>
      </c>
    </row>
    <row r="3329" spans="1:23" x14ac:dyDescent="0.2">
      <c r="A3329">
        <v>3328</v>
      </c>
      <c r="B3329">
        <v>23782</v>
      </c>
      <c r="C3329" s="1">
        <v>40188</v>
      </c>
      <c r="D3329" t="s">
        <v>21</v>
      </c>
      <c r="E3329">
        <v>7</v>
      </c>
      <c r="F3329">
        <v>129.5658</v>
      </c>
      <c r="G3329">
        <v>0.09</v>
      </c>
      <c r="H3329" t="s">
        <v>22</v>
      </c>
      <c r="I3329">
        <v>-194.85</v>
      </c>
      <c r="J3329">
        <v>20.34</v>
      </c>
      <c r="K3329">
        <v>35</v>
      </c>
      <c r="L3329" t="s">
        <v>1698</v>
      </c>
      <c r="M3329">
        <f t="shared" si="102"/>
        <v>18</v>
      </c>
      <c r="N3329" t="s">
        <v>1595</v>
      </c>
      <c r="O3329" t="s">
        <v>1595</v>
      </c>
      <c r="P3329" t="s">
        <v>41</v>
      </c>
      <c r="Q3329" t="s">
        <v>26</v>
      </c>
      <c r="R3329" t="s">
        <v>27</v>
      </c>
      <c r="S3329" t="s">
        <v>693</v>
      </c>
      <c r="T3329" t="s">
        <v>29</v>
      </c>
      <c r="U3329">
        <v>0.84</v>
      </c>
      <c r="V3329" s="1">
        <v>40193</v>
      </c>
      <c r="W3329">
        <f t="shared" si="103"/>
        <v>12.8142</v>
      </c>
    </row>
    <row r="3330" spans="1:23" x14ac:dyDescent="0.2">
      <c r="A3330">
        <v>3329</v>
      </c>
      <c r="B3330">
        <v>23808</v>
      </c>
      <c r="C3330" s="1">
        <v>39851</v>
      </c>
      <c r="D3330" t="s">
        <v>21</v>
      </c>
      <c r="E3330">
        <v>30</v>
      </c>
      <c r="F3330">
        <v>575.42399999999998</v>
      </c>
      <c r="G3330">
        <v>0.04</v>
      </c>
      <c r="H3330" t="s">
        <v>22</v>
      </c>
      <c r="I3330">
        <v>108</v>
      </c>
      <c r="J3330">
        <v>19.98</v>
      </c>
      <c r="K3330">
        <v>8.68</v>
      </c>
      <c r="L3330" t="s">
        <v>1841</v>
      </c>
      <c r="M3330">
        <f t="shared" si="102"/>
        <v>10</v>
      </c>
      <c r="N3330" t="s">
        <v>2012</v>
      </c>
      <c r="O3330" t="s">
        <v>2012</v>
      </c>
      <c r="P3330" t="s">
        <v>33</v>
      </c>
      <c r="Q3330" t="s">
        <v>26</v>
      </c>
      <c r="R3330" t="s">
        <v>61</v>
      </c>
      <c r="S3330" t="s">
        <v>617</v>
      </c>
      <c r="T3330" t="s">
        <v>39</v>
      </c>
      <c r="U3330">
        <v>0.37</v>
      </c>
      <c r="V3330" s="1">
        <v>39858</v>
      </c>
      <c r="W3330">
        <f t="shared" si="103"/>
        <v>23.975999999999999</v>
      </c>
    </row>
    <row r="3331" spans="1:23" x14ac:dyDescent="0.2">
      <c r="A3331">
        <v>3330</v>
      </c>
      <c r="B3331">
        <v>23808</v>
      </c>
      <c r="C3331" s="1">
        <v>39851</v>
      </c>
      <c r="D3331" t="s">
        <v>21</v>
      </c>
      <c r="E3331">
        <v>28</v>
      </c>
      <c r="F3331">
        <v>3245.5023999999999</v>
      </c>
      <c r="G3331">
        <v>0.08</v>
      </c>
      <c r="H3331" t="s">
        <v>22</v>
      </c>
      <c r="I3331">
        <v>377.154</v>
      </c>
      <c r="J3331">
        <v>125.99</v>
      </c>
      <c r="K3331">
        <v>7.69</v>
      </c>
      <c r="L3331" t="s">
        <v>1841</v>
      </c>
      <c r="M3331">
        <f t="shared" ref="M3331:M3394" si="104">LEN(L3331)</f>
        <v>10</v>
      </c>
      <c r="N3331" t="s">
        <v>2012</v>
      </c>
      <c r="O3331" t="s">
        <v>2012</v>
      </c>
      <c r="P3331" t="s">
        <v>33</v>
      </c>
      <c r="Q3331" t="s">
        <v>42</v>
      </c>
      <c r="R3331" t="s">
        <v>43</v>
      </c>
      <c r="S3331" t="s">
        <v>129</v>
      </c>
      <c r="T3331" t="s">
        <v>39</v>
      </c>
      <c r="U3331">
        <v>0.57999999999999996</v>
      </c>
      <c r="V3331" s="1">
        <v>39853</v>
      </c>
      <c r="W3331">
        <f t="shared" ref="W3331:W3394" si="105">(J3331*E3331)*G3331</f>
        <v>282.2176</v>
      </c>
    </row>
    <row r="3332" spans="1:23" x14ac:dyDescent="0.2">
      <c r="A3332">
        <v>3331</v>
      </c>
      <c r="B3332">
        <v>23809</v>
      </c>
      <c r="C3332" s="1">
        <v>41064</v>
      </c>
      <c r="D3332" t="s">
        <v>45</v>
      </c>
      <c r="E3332">
        <v>7</v>
      </c>
      <c r="F3332">
        <v>81.711000000000013</v>
      </c>
      <c r="G3332">
        <v>0.1</v>
      </c>
      <c r="H3332" t="s">
        <v>22</v>
      </c>
      <c r="I3332">
        <v>15.691000000000001</v>
      </c>
      <c r="J3332">
        <v>12.97</v>
      </c>
      <c r="K3332">
        <v>1.49</v>
      </c>
      <c r="L3332" t="s">
        <v>1713</v>
      </c>
      <c r="M3332">
        <f t="shared" si="104"/>
        <v>10</v>
      </c>
      <c r="N3332" t="s">
        <v>1813</v>
      </c>
      <c r="O3332" t="s">
        <v>512</v>
      </c>
      <c r="P3332" t="s">
        <v>60</v>
      </c>
      <c r="Q3332" t="s">
        <v>26</v>
      </c>
      <c r="R3332" t="s">
        <v>37</v>
      </c>
      <c r="S3332" t="s">
        <v>1269</v>
      </c>
      <c r="T3332" t="s">
        <v>39</v>
      </c>
      <c r="U3332">
        <v>0.35</v>
      </c>
      <c r="V3332" s="1">
        <v>41066</v>
      </c>
      <c r="W3332">
        <f t="shared" si="105"/>
        <v>9.0790000000000006</v>
      </c>
    </row>
    <row r="3333" spans="1:23" x14ac:dyDescent="0.2">
      <c r="A3333">
        <v>3332</v>
      </c>
      <c r="B3333">
        <v>23812</v>
      </c>
      <c r="C3333" s="1">
        <v>41117</v>
      </c>
      <c r="D3333" t="s">
        <v>78</v>
      </c>
      <c r="E3333">
        <v>32</v>
      </c>
      <c r="F3333">
        <v>5787.9359999999997</v>
      </c>
      <c r="G3333">
        <v>0.1</v>
      </c>
      <c r="H3333" t="s">
        <v>31</v>
      </c>
      <c r="I3333">
        <v>2227.89</v>
      </c>
      <c r="J3333">
        <v>200.97</v>
      </c>
      <c r="K3333">
        <v>15.59</v>
      </c>
      <c r="L3333" t="s">
        <v>1915</v>
      </c>
      <c r="M3333">
        <f t="shared" si="104"/>
        <v>10</v>
      </c>
      <c r="N3333" t="s">
        <v>1905</v>
      </c>
      <c r="O3333" t="s">
        <v>673</v>
      </c>
      <c r="P3333" t="s">
        <v>60</v>
      </c>
      <c r="Q3333" t="s">
        <v>42</v>
      </c>
      <c r="R3333" t="s">
        <v>210</v>
      </c>
      <c r="S3333" t="s">
        <v>302</v>
      </c>
      <c r="T3333" t="s">
        <v>36</v>
      </c>
      <c r="U3333">
        <v>0.36</v>
      </c>
      <c r="V3333" s="1">
        <v>41117</v>
      </c>
      <c r="W3333">
        <f t="shared" si="105"/>
        <v>643.10400000000004</v>
      </c>
    </row>
    <row r="3334" spans="1:23" x14ac:dyDescent="0.2">
      <c r="A3334">
        <v>3333</v>
      </c>
      <c r="B3334">
        <v>23842</v>
      </c>
      <c r="C3334" s="1">
        <v>40438</v>
      </c>
      <c r="D3334" t="s">
        <v>21</v>
      </c>
      <c r="E3334">
        <v>20</v>
      </c>
      <c r="F3334">
        <v>120.24</v>
      </c>
      <c r="G3334">
        <v>0.1</v>
      </c>
      <c r="H3334" t="s">
        <v>22</v>
      </c>
      <c r="I3334">
        <v>-74.03</v>
      </c>
      <c r="J3334">
        <v>6.68</v>
      </c>
      <c r="K3334">
        <v>6.92</v>
      </c>
      <c r="L3334" t="s">
        <v>2121</v>
      </c>
      <c r="M3334">
        <f t="shared" si="104"/>
        <v>14</v>
      </c>
      <c r="N3334" t="s">
        <v>2073</v>
      </c>
      <c r="O3334" t="s">
        <v>704</v>
      </c>
      <c r="P3334" t="s">
        <v>33</v>
      </c>
      <c r="Q3334" t="s">
        <v>26</v>
      </c>
      <c r="R3334" t="s">
        <v>61</v>
      </c>
      <c r="S3334" t="s">
        <v>678</v>
      </c>
      <c r="T3334" t="s">
        <v>39</v>
      </c>
      <c r="U3334">
        <v>0.37</v>
      </c>
      <c r="V3334" s="1">
        <v>40445</v>
      </c>
      <c r="W3334">
        <f t="shared" si="105"/>
        <v>13.36</v>
      </c>
    </row>
    <row r="3335" spans="1:23" x14ac:dyDescent="0.2">
      <c r="A3335">
        <v>3334</v>
      </c>
      <c r="B3335">
        <v>23844</v>
      </c>
      <c r="C3335" s="1">
        <v>40000</v>
      </c>
      <c r="D3335" t="s">
        <v>45</v>
      </c>
      <c r="E3335">
        <v>40</v>
      </c>
      <c r="F3335">
        <v>1719.1999999999998</v>
      </c>
      <c r="G3335">
        <v>0</v>
      </c>
      <c r="H3335" t="s">
        <v>22</v>
      </c>
      <c r="I3335">
        <v>627.85</v>
      </c>
      <c r="J3335">
        <v>42.98</v>
      </c>
      <c r="K3335">
        <v>4.62</v>
      </c>
      <c r="L3335" t="s">
        <v>1006</v>
      </c>
      <c r="M3335">
        <f t="shared" si="104"/>
        <v>16</v>
      </c>
      <c r="N3335" t="s">
        <v>974</v>
      </c>
      <c r="O3335" t="s">
        <v>512</v>
      </c>
      <c r="P3335" t="s">
        <v>60</v>
      </c>
      <c r="Q3335" t="s">
        <v>26</v>
      </c>
      <c r="R3335" t="s">
        <v>34</v>
      </c>
      <c r="S3335" t="s">
        <v>852</v>
      </c>
      <c r="T3335" t="s">
        <v>39</v>
      </c>
      <c r="U3335">
        <v>0.56000000000000005</v>
      </c>
      <c r="V3335" s="1">
        <v>40002</v>
      </c>
      <c r="W3335">
        <f t="shared" si="105"/>
        <v>0</v>
      </c>
    </row>
    <row r="3336" spans="1:23" x14ac:dyDescent="0.2">
      <c r="A3336">
        <v>3335</v>
      </c>
      <c r="B3336">
        <v>23844</v>
      </c>
      <c r="C3336" s="1">
        <v>40000</v>
      </c>
      <c r="D3336" t="s">
        <v>45</v>
      </c>
      <c r="E3336">
        <v>42</v>
      </c>
      <c r="F3336">
        <v>887.31719999999996</v>
      </c>
      <c r="G3336">
        <v>0.03</v>
      </c>
      <c r="H3336" t="s">
        <v>22</v>
      </c>
      <c r="I3336">
        <v>187.2</v>
      </c>
      <c r="J3336">
        <v>21.78</v>
      </c>
      <c r="K3336">
        <v>5.94</v>
      </c>
      <c r="L3336" t="s">
        <v>1006</v>
      </c>
      <c r="M3336">
        <f t="shared" si="104"/>
        <v>16</v>
      </c>
      <c r="N3336" t="s">
        <v>974</v>
      </c>
      <c r="O3336" t="s">
        <v>512</v>
      </c>
      <c r="P3336" t="s">
        <v>60</v>
      </c>
      <c r="Q3336" t="s">
        <v>26</v>
      </c>
      <c r="R3336" t="s">
        <v>34</v>
      </c>
      <c r="S3336" t="s">
        <v>47</v>
      </c>
      <c r="T3336" t="s">
        <v>48</v>
      </c>
      <c r="U3336">
        <v>0.5</v>
      </c>
      <c r="V3336" s="1">
        <v>40002</v>
      </c>
      <c r="W3336">
        <f t="shared" si="105"/>
        <v>27.442799999999998</v>
      </c>
    </row>
    <row r="3337" spans="1:23" x14ac:dyDescent="0.2">
      <c r="A3337">
        <v>3336</v>
      </c>
      <c r="B3337">
        <v>23844</v>
      </c>
      <c r="C3337" s="1">
        <v>40000</v>
      </c>
      <c r="D3337" t="s">
        <v>45</v>
      </c>
      <c r="E3337">
        <v>11</v>
      </c>
      <c r="F3337">
        <v>31.878</v>
      </c>
      <c r="G3337">
        <v>0.08</v>
      </c>
      <c r="H3337" t="s">
        <v>22</v>
      </c>
      <c r="I3337">
        <v>8.4</v>
      </c>
      <c r="J3337">
        <v>3.15</v>
      </c>
      <c r="K3337">
        <v>0.5</v>
      </c>
      <c r="L3337" t="s">
        <v>1006</v>
      </c>
      <c r="M3337">
        <f t="shared" si="104"/>
        <v>16</v>
      </c>
      <c r="N3337" t="s">
        <v>974</v>
      </c>
      <c r="O3337" t="s">
        <v>512</v>
      </c>
      <c r="P3337" t="s">
        <v>60</v>
      </c>
      <c r="Q3337" t="s">
        <v>26</v>
      </c>
      <c r="R3337" t="s">
        <v>88</v>
      </c>
      <c r="S3337" t="s">
        <v>774</v>
      </c>
      <c r="T3337" t="s">
        <v>39</v>
      </c>
      <c r="U3337">
        <v>0.37</v>
      </c>
      <c r="V3337" s="1">
        <v>40001</v>
      </c>
      <c r="W3337">
        <f t="shared" si="105"/>
        <v>2.7719999999999998</v>
      </c>
    </row>
    <row r="3338" spans="1:23" x14ac:dyDescent="0.2">
      <c r="A3338">
        <v>3337</v>
      </c>
      <c r="B3338">
        <v>23847</v>
      </c>
      <c r="C3338" s="1">
        <v>41222</v>
      </c>
      <c r="D3338" t="s">
        <v>45</v>
      </c>
      <c r="E3338">
        <v>7</v>
      </c>
      <c r="F3338">
        <v>1392.8607</v>
      </c>
      <c r="G3338">
        <v>0.01</v>
      </c>
      <c r="H3338" t="s">
        <v>22</v>
      </c>
      <c r="I3338">
        <v>-396.16500000000002</v>
      </c>
      <c r="J3338">
        <v>200.99</v>
      </c>
      <c r="K3338">
        <v>4.2</v>
      </c>
      <c r="L3338" t="s">
        <v>1278</v>
      </c>
      <c r="M3338">
        <f t="shared" si="104"/>
        <v>11</v>
      </c>
      <c r="N3338" t="s">
        <v>1123</v>
      </c>
      <c r="O3338" t="s">
        <v>1123</v>
      </c>
      <c r="P3338" t="s">
        <v>60</v>
      </c>
      <c r="Q3338" t="s">
        <v>42</v>
      </c>
      <c r="R3338" t="s">
        <v>43</v>
      </c>
      <c r="S3338" t="s">
        <v>457</v>
      </c>
      <c r="T3338" t="s">
        <v>39</v>
      </c>
      <c r="U3338">
        <v>0.59</v>
      </c>
      <c r="V3338" s="1">
        <v>41224</v>
      </c>
      <c r="W3338">
        <f t="shared" si="105"/>
        <v>14.0693</v>
      </c>
    </row>
    <row r="3339" spans="1:23" x14ac:dyDescent="0.2">
      <c r="A3339">
        <v>3338</v>
      </c>
      <c r="B3339">
        <v>23877</v>
      </c>
      <c r="C3339" s="1">
        <v>40006</v>
      </c>
      <c r="D3339" t="s">
        <v>45</v>
      </c>
      <c r="E3339">
        <v>31</v>
      </c>
      <c r="F3339">
        <v>1902.4916999999998</v>
      </c>
      <c r="G3339">
        <v>7.0000000000000007E-2</v>
      </c>
      <c r="H3339" t="s">
        <v>22</v>
      </c>
      <c r="I3339">
        <v>109.83600000000001</v>
      </c>
      <c r="J3339">
        <v>65.989999999999995</v>
      </c>
      <c r="K3339">
        <v>8.8000000000000007</v>
      </c>
      <c r="L3339" t="s">
        <v>1511</v>
      </c>
      <c r="M3339">
        <f t="shared" si="104"/>
        <v>14</v>
      </c>
      <c r="N3339" t="s">
        <v>2012</v>
      </c>
      <c r="O3339" t="s">
        <v>2012</v>
      </c>
      <c r="P3339" t="s">
        <v>60</v>
      </c>
      <c r="Q3339" t="s">
        <v>42</v>
      </c>
      <c r="R3339" t="s">
        <v>43</v>
      </c>
      <c r="S3339" t="s">
        <v>1132</v>
      </c>
      <c r="T3339" t="s">
        <v>39</v>
      </c>
      <c r="U3339">
        <v>0.57999999999999996</v>
      </c>
      <c r="V3339" s="1">
        <v>40006</v>
      </c>
      <c r="W3339">
        <f t="shared" si="105"/>
        <v>143.19829999999999</v>
      </c>
    </row>
    <row r="3340" spans="1:23" x14ac:dyDescent="0.2">
      <c r="A3340">
        <v>3339</v>
      </c>
      <c r="B3340">
        <v>23877</v>
      </c>
      <c r="C3340" s="1">
        <v>40006</v>
      </c>
      <c r="D3340" t="s">
        <v>45</v>
      </c>
      <c r="E3340">
        <v>35</v>
      </c>
      <c r="F3340">
        <v>350.34999999999997</v>
      </c>
      <c r="G3340">
        <v>0</v>
      </c>
      <c r="H3340" t="s">
        <v>56</v>
      </c>
      <c r="I3340">
        <v>128.03</v>
      </c>
      <c r="J3340">
        <v>10.01</v>
      </c>
      <c r="K3340">
        <v>1.99</v>
      </c>
      <c r="L3340" t="s">
        <v>1511</v>
      </c>
      <c r="M3340">
        <f t="shared" si="104"/>
        <v>14</v>
      </c>
      <c r="N3340" t="s">
        <v>2012</v>
      </c>
      <c r="O3340" t="s">
        <v>2012</v>
      </c>
      <c r="P3340" t="s">
        <v>60</v>
      </c>
      <c r="Q3340" t="s">
        <v>42</v>
      </c>
      <c r="R3340" t="s">
        <v>70</v>
      </c>
      <c r="S3340" t="s">
        <v>444</v>
      </c>
      <c r="T3340" t="s">
        <v>52</v>
      </c>
      <c r="U3340">
        <v>0.41</v>
      </c>
      <c r="V3340" s="1">
        <v>40008</v>
      </c>
      <c r="W3340">
        <f t="shared" si="105"/>
        <v>0</v>
      </c>
    </row>
    <row r="3341" spans="1:23" x14ac:dyDescent="0.2">
      <c r="A3341">
        <v>3340</v>
      </c>
      <c r="B3341">
        <v>23906</v>
      </c>
      <c r="C3341" s="1">
        <v>40441</v>
      </c>
      <c r="D3341" t="s">
        <v>78</v>
      </c>
      <c r="E3341">
        <v>37</v>
      </c>
      <c r="F3341">
        <v>288.71100000000001</v>
      </c>
      <c r="G3341">
        <v>0.1</v>
      </c>
      <c r="H3341" t="s">
        <v>56</v>
      </c>
      <c r="I3341">
        <v>-11.88</v>
      </c>
      <c r="J3341">
        <v>8.67</v>
      </c>
      <c r="K3341">
        <v>3.5</v>
      </c>
      <c r="L3341" t="s">
        <v>2103</v>
      </c>
      <c r="M3341">
        <f t="shared" si="104"/>
        <v>13</v>
      </c>
      <c r="N3341" t="s">
        <v>2073</v>
      </c>
      <c r="O3341" t="s">
        <v>704</v>
      </c>
      <c r="P3341" t="s">
        <v>41</v>
      </c>
      <c r="Q3341" t="s">
        <v>26</v>
      </c>
      <c r="R3341" t="s">
        <v>34</v>
      </c>
      <c r="S3341" t="s">
        <v>1128</v>
      </c>
      <c r="T3341" t="s">
        <v>39</v>
      </c>
      <c r="U3341">
        <v>0.57999999999999996</v>
      </c>
      <c r="V3341" s="1">
        <v>40442</v>
      </c>
      <c r="W3341">
        <f t="shared" si="105"/>
        <v>32.079000000000001</v>
      </c>
    </row>
    <row r="3342" spans="1:23" x14ac:dyDescent="0.2">
      <c r="A3342">
        <v>3341</v>
      </c>
      <c r="B3342">
        <v>23907</v>
      </c>
      <c r="C3342" s="1">
        <v>40738</v>
      </c>
      <c r="D3342" t="s">
        <v>45</v>
      </c>
      <c r="E3342">
        <v>7</v>
      </c>
      <c r="F3342">
        <v>438.83349999999996</v>
      </c>
      <c r="G3342">
        <v>0.05</v>
      </c>
      <c r="H3342" t="s">
        <v>22</v>
      </c>
      <c r="I3342">
        <v>-164.46099999999998</v>
      </c>
      <c r="J3342">
        <v>65.989999999999995</v>
      </c>
      <c r="K3342">
        <v>2.5</v>
      </c>
      <c r="L3342" t="s">
        <v>708</v>
      </c>
      <c r="M3342">
        <f t="shared" si="104"/>
        <v>15</v>
      </c>
      <c r="N3342" t="s">
        <v>703</v>
      </c>
      <c r="O3342" t="s">
        <v>704</v>
      </c>
      <c r="P3342" t="s">
        <v>41</v>
      </c>
      <c r="Q3342" t="s">
        <v>42</v>
      </c>
      <c r="R3342" t="s">
        <v>43</v>
      </c>
      <c r="S3342" t="s">
        <v>757</v>
      </c>
      <c r="T3342" t="s">
        <v>39</v>
      </c>
      <c r="U3342">
        <v>0.55000000000000004</v>
      </c>
      <c r="V3342" s="1">
        <v>40738</v>
      </c>
      <c r="W3342">
        <f t="shared" si="105"/>
        <v>23.096499999999999</v>
      </c>
    </row>
    <row r="3343" spans="1:23" x14ac:dyDescent="0.2">
      <c r="A3343">
        <v>3342</v>
      </c>
      <c r="B3343">
        <v>23911</v>
      </c>
      <c r="C3343" s="1">
        <v>41061</v>
      </c>
      <c r="D3343" t="s">
        <v>78</v>
      </c>
      <c r="E3343">
        <v>21</v>
      </c>
      <c r="F3343">
        <v>2324.511</v>
      </c>
      <c r="G3343">
        <v>0.1</v>
      </c>
      <c r="H3343" t="s">
        <v>31</v>
      </c>
      <c r="I3343">
        <v>-1050.77</v>
      </c>
      <c r="J3343">
        <v>122.99</v>
      </c>
      <c r="K3343">
        <v>70.2</v>
      </c>
      <c r="L3343" t="s">
        <v>2126</v>
      </c>
      <c r="M3343">
        <f t="shared" si="104"/>
        <v>18</v>
      </c>
      <c r="N3343" t="s">
        <v>2073</v>
      </c>
      <c r="O3343" t="s">
        <v>704</v>
      </c>
      <c r="P3343" t="s">
        <v>60</v>
      </c>
      <c r="Q3343" t="s">
        <v>49</v>
      </c>
      <c r="R3343" t="s">
        <v>112</v>
      </c>
      <c r="S3343" t="s">
        <v>426</v>
      </c>
      <c r="T3343" t="s">
        <v>36</v>
      </c>
      <c r="U3343">
        <v>0.74</v>
      </c>
      <c r="V3343" s="1">
        <v>41062</v>
      </c>
      <c r="W3343">
        <f t="shared" si="105"/>
        <v>258.279</v>
      </c>
    </row>
    <row r="3344" spans="1:23" x14ac:dyDescent="0.2">
      <c r="A3344">
        <v>3343</v>
      </c>
      <c r="B3344">
        <v>23911</v>
      </c>
      <c r="C3344" s="1">
        <v>41061</v>
      </c>
      <c r="D3344" t="s">
        <v>78</v>
      </c>
      <c r="E3344">
        <v>19</v>
      </c>
      <c r="F3344">
        <v>939.56139999999994</v>
      </c>
      <c r="G3344">
        <v>0.03</v>
      </c>
      <c r="H3344" t="s">
        <v>22</v>
      </c>
      <c r="I3344">
        <v>-79.05</v>
      </c>
      <c r="J3344">
        <v>50.98</v>
      </c>
      <c r="K3344">
        <v>6.5</v>
      </c>
      <c r="L3344" t="s">
        <v>2126</v>
      </c>
      <c r="M3344">
        <f t="shared" si="104"/>
        <v>18</v>
      </c>
      <c r="N3344" t="s">
        <v>2073</v>
      </c>
      <c r="O3344" t="s">
        <v>704</v>
      </c>
      <c r="P3344" t="s">
        <v>60</v>
      </c>
      <c r="Q3344" t="s">
        <v>42</v>
      </c>
      <c r="R3344" t="s">
        <v>70</v>
      </c>
      <c r="S3344" t="s">
        <v>187</v>
      </c>
      <c r="T3344" t="s">
        <v>39</v>
      </c>
      <c r="U3344">
        <v>0.73</v>
      </c>
      <c r="V3344" s="1">
        <v>41062</v>
      </c>
      <c r="W3344">
        <f t="shared" si="105"/>
        <v>29.058599999999995</v>
      </c>
    </row>
    <row r="3345" spans="1:23" x14ac:dyDescent="0.2">
      <c r="A3345">
        <v>3344</v>
      </c>
      <c r="B3345">
        <v>23911</v>
      </c>
      <c r="C3345" s="1">
        <v>41061</v>
      </c>
      <c r="D3345" t="s">
        <v>78</v>
      </c>
      <c r="E3345">
        <v>3</v>
      </c>
      <c r="F3345">
        <v>106.32</v>
      </c>
      <c r="G3345">
        <v>0</v>
      </c>
      <c r="H3345" t="s">
        <v>22</v>
      </c>
      <c r="I3345">
        <v>-12.52</v>
      </c>
      <c r="J3345">
        <v>35.44</v>
      </c>
      <c r="K3345">
        <v>7.5</v>
      </c>
      <c r="L3345" t="s">
        <v>2126</v>
      </c>
      <c r="M3345">
        <f t="shared" si="104"/>
        <v>18</v>
      </c>
      <c r="N3345" t="s">
        <v>2073</v>
      </c>
      <c r="O3345" t="s">
        <v>704</v>
      </c>
      <c r="P3345" t="s">
        <v>60</v>
      </c>
      <c r="Q3345" t="s">
        <v>26</v>
      </c>
      <c r="R3345" t="s">
        <v>61</v>
      </c>
      <c r="S3345" t="s">
        <v>225</v>
      </c>
      <c r="T3345" t="s">
        <v>39</v>
      </c>
      <c r="U3345">
        <v>0.38</v>
      </c>
      <c r="V3345" s="1">
        <v>41062</v>
      </c>
      <c r="W3345">
        <f t="shared" si="105"/>
        <v>0</v>
      </c>
    </row>
    <row r="3346" spans="1:23" x14ac:dyDescent="0.2">
      <c r="A3346">
        <v>3345</v>
      </c>
      <c r="B3346">
        <v>23936</v>
      </c>
      <c r="C3346" s="1">
        <v>40164</v>
      </c>
      <c r="D3346" t="s">
        <v>63</v>
      </c>
      <c r="E3346">
        <v>27</v>
      </c>
      <c r="F3346">
        <v>63.882000000000005</v>
      </c>
      <c r="G3346">
        <v>0.09</v>
      </c>
      <c r="H3346" t="s">
        <v>22</v>
      </c>
      <c r="I3346">
        <v>-39.33</v>
      </c>
      <c r="J3346">
        <v>2.6</v>
      </c>
      <c r="K3346">
        <v>2.4</v>
      </c>
      <c r="L3346" t="s">
        <v>1928</v>
      </c>
      <c r="M3346">
        <f t="shared" si="104"/>
        <v>15</v>
      </c>
      <c r="N3346" t="s">
        <v>1905</v>
      </c>
      <c r="O3346" t="s">
        <v>673</v>
      </c>
      <c r="P3346" t="s">
        <v>60</v>
      </c>
      <c r="Q3346" t="s">
        <v>26</v>
      </c>
      <c r="R3346" t="s">
        <v>95</v>
      </c>
      <c r="S3346" t="s">
        <v>393</v>
      </c>
      <c r="T3346" t="s">
        <v>68</v>
      </c>
      <c r="U3346">
        <v>0.57999999999999996</v>
      </c>
      <c r="V3346" s="1">
        <v>40166</v>
      </c>
      <c r="W3346">
        <f t="shared" si="105"/>
        <v>6.3179999999999996</v>
      </c>
    </row>
    <row r="3347" spans="1:23" x14ac:dyDescent="0.2">
      <c r="A3347">
        <v>3346</v>
      </c>
      <c r="B3347">
        <v>23940</v>
      </c>
      <c r="C3347" s="1">
        <v>40641</v>
      </c>
      <c r="D3347" t="s">
        <v>63</v>
      </c>
      <c r="E3347">
        <v>20</v>
      </c>
      <c r="F3347">
        <v>86.912000000000006</v>
      </c>
      <c r="G3347">
        <v>0.03</v>
      </c>
      <c r="H3347" t="s">
        <v>22</v>
      </c>
      <c r="I3347">
        <v>-895.24</v>
      </c>
      <c r="J3347">
        <v>4.4800000000000004</v>
      </c>
      <c r="K3347">
        <v>49</v>
      </c>
      <c r="L3347" t="s">
        <v>888</v>
      </c>
      <c r="M3347">
        <f t="shared" si="104"/>
        <v>12</v>
      </c>
      <c r="N3347" t="s">
        <v>703</v>
      </c>
      <c r="O3347" t="s">
        <v>704</v>
      </c>
      <c r="P3347" t="s">
        <v>60</v>
      </c>
      <c r="Q3347" t="s">
        <v>26</v>
      </c>
      <c r="R3347" t="s">
        <v>34</v>
      </c>
      <c r="S3347" t="s">
        <v>128</v>
      </c>
      <c r="T3347" t="s">
        <v>29</v>
      </c>
      <c r="U3347">
        <v>0.6</v>
      </c>
      <c r="V3347" s="1">
        <v>40642</v>
      </c>
      <c r="W3347">
        <f t="shared" si="105"/>
        <v>2.6880000000000002</v>
      </c>
    </row>
    <row r="3348" spans="1:23" x14ac:dyDescent="0.2">
      <c r="A3348">
        <v>3347</v>
      </c>
      <c r="B3348">
        <v>23940</v>
      </c>
      <c r="C3348" s="1">
        <v>40641</v>
      </c>
      <c r="D3348" t="s">
        <v>63</v>
      </c>
      <c r="E3348">
        <v>11</v>
      </c>
      <c r="F3348">
        <v>1626.5942</v>
      </c>
      <c r="G3348">
        <v>0.02</v>
      </c>
      <c r="H3348" t="s">
        <v>31</v>
      </c>
      <c r="I3348">
        <v>-506.43</v>
      </c>
      <c r="J3348">
        <v>150.88999999999999</v>
      </c>
      <c r="K3348">
        <v>60.2</v>
      </c>
      <c r="L3348" t="s">
        <v>888</v>
      </c>
      <c r="M3348">
        <f t="shared" si="104"/>
        <v>12</v>
      </c>
      <c r="N3348" t="s">
        <v>703</v>
      </c>
      <c r="O3348" t="s">
        <v>704</v>
      </c>
      <c r="P3348" t="s">
        <v>60</v>
      </c>
      <c r="Q3348" t="s">
        <v>49</v>
      </c>
      <c r="R3348" t="s">
        <v>112</v>
      </c>
      <c r="S3348" t="s">
        <v>933</v>
      </c>
      <c r="T3348" t="s">
        <v>36</v>
      </c>
      <c r="U3348">
        <v>0.77</v>
      </c>
      <c r="V3348" s="1">
        <v>40644</v>
      </c>
      <c r="W3348">
        <f t="shared" si="105"/>
        <v>33.195799999999998</v>
      </c>
    </row>
    <row r="3349" spans="1:23" x14ac:dyDescent="0.2">
      <c r="A3349">
        <v>3348</v>
      </c>
      <c r="B3349">
        <v>23943</v>
      </c>
      <c r="C3349" s="1">
        <v>40717</v>
      </c>
      <c r="D3349" t="s">
        <v>78</v>
      </c>
      <c r="E3349">
        <v>24</v>
      </c>
      <c r="F3349">
        <v>371.08319999999998</v>
      </c>
      <c r="G3349">
        <v>0.03</v>
      </c>
      <c r="H3349" t="s">
        <v>22</v>
      </c>
      <c r="I3349">
        <v>3.44</v>
      </c>
      <c r="J3349">
        <v>15.94</v>
      </c>
      <c r="K3349">
        <v>5.45</v>
      </c>
      <c r="L3349" t="s">
        <v>2017</v>
      </c>
      <c r="M3349">
        <f t="shared" si="104"/>
        <v>13</v>
      </c>
      <c r="N3349" t="s">
        <v>2012</v>
      </c>
      <c r="O3349" t="s">
        <v>2012</v>
      </c>
      <c r="P3349" t="s">
        <v>41</v>
      </c>
      <c r="Q3349" t="s">
        <v>26</v>
      </c>
      <c r="R3349" t="s">
        <v>95</v>
      </c>
      <c r="S3349" t="s">
        <v>469</v>
      </c>
      <c r="T3349" t="s">
        <v>52</v>
      </c>
      <c r="U3349">
        <v>0.55000000000000004</v>
      </c>
      <c r="V3349" s="1">
        <v>40719</v>
      </c>
      <c r="W3349">
        <f t="shared" si="105"/>
        <v>11.476799999999999</v>
      </c>
    </row>
    <row r="3350" spans="1:23" x14ac:dyDescent="0.2">
      <c r="A3350">
        <v>3349</v>
      </c>
      <c r="B3350">
        <v>23968</v>
      </c>
      <c r="C3350" s="1">
        <v>40606</v>
      </c>
      <c r="D3350" t="s">
        <v>78</v>
      </c>
      <c r="E3350">
        <v>19</v>
      </c>
      <c r="F3350">
        <v>116.964</v>
      </c>
      <c r="G3350">
        <v>0.05</v>
      </c>
      <c r="H3350" t="s">
        <v>22</v>
      </c>
      <c r="I3350">
        <v>-41.99</v>
      </c>
      <c r="J3350">
        <v>6.48</v>
      </c>
      <c r="K3350">
        <v>5.84</v>
      </c>
      <c r="L3350" t="s">
        <v>1495</v>
      </c>
      <c r="M3350">
        <f t="shared" si="104"/>
        <v>12</v>
      </c>
      <c r="N3350" t="s">
        <v>1595</v>
      </c>
      <c r="O3350" t="s">
        <v>1595</v>
      </c>
      <c r="P3350" t="s">
        <v>41</v>
      </c>
      <c r="Q3350" t="s">
        <v>26</v>
      </c>
      <c r="R3350" t="s">
        <v>61</v>
      </c>
      <c r="S3350" t="s">
        <v>776</v>
      </c>
      <c r="T3350" t="s">
        <v>39</v>
      </c>
      <c r="U3350">
        <v>0.37</v>
      </c>
      <c r="V3350" s="1">
        <v>40609</v>
      </c>
      <c r="W3350">
        <f t="shared" si="105"/>
        <v>6.1560000000000006</v>
      </c>
    </row>
    <row r="3351" spans="1:23" x14ac:dyDescent="0.2">
      <c r="A3351">
        <v>3350</v>
      </c>
      <c r="B3351">
        <v>23971</v>
      </c>
      <c r="C3351" s="1">
        <v>40138</v>
      </c>
      <c r="D3351" t="s">
        <v>78</v>
      </c>
      <c r="E3351">
        <v>5</v>
      </c>
      <c r="F3351">
        <v>59.85</v>
      </c>
      <c r="G3351">
        <v>0</v>
      </c>
      <c r="H3351" t="s">
        <v>22</v>
      </c>
      <c r="I3351">
        <v>-16.920000000000002</v>
      </c>
      <c r="J3351">
        <v>11.97</v>
      </c>
      <c r="K3351">
        <v>4.9800000000000004</v>
      </c>
      <c r="L3351" t="s">
        <v>1337</v>
      </c>
      <c r="M3351">
        <f t="shared" si="104"/>
        <v>15</v>
      </c>
      <c r="N3351" t="s">
        <v>1123</v>
      </c>
      <c r="O3351" t="s">
        <v>1123</v>
      </c>
      <c r="P3351" t="s">
        <v>60</v>
      </c>
      <c r="Q3351" t="s">
        <v>26</v>
      </c>
      <c r="R3351" t="s">
        <v>34</v>
      </c>
      <c r="S3351" t="s">
        <v>274</v>
      </c>
      <c r="T3351" t="s">
        <v>39</v>
      </c>
      <c r="U3351">
        <v>0.57999999999999996</v>
      </c>
      <c r="V3351" s="1">
        <v>40141</v>
      </c>
      <c r="W3351">
        <f t="shared" si="105"/>
        <v>0</v>
      </c>
    </row>
    <row r="3352" spans="1:23" x14ac:dyDescent="0.2">
      <c r="A3352">
        <v>3351</v>
      </c>
      <c r="B3352">
        <v>24003</v>
      </c>
      <c r="C3352" s="1">
        <v>40117</v>
      </c>
      <c r="D3352" t="s">
        <v>78</v>
      </c>
      <c r="E3352">
        <v>49</v>
      </c>
      <c r="F3352">
        <v>81.065599999999989</v>
      </c>
      <c r="G3352">
        <v>0.06</v>
      </c>
      <c r="H3352" t="s">
        <v>22</v>
      </c>
      <c r="I3352">
        <v>1.33</v>
      </c>
      <c r="J3352">
        <v>1.76</v>
      </c>
      <c r="K3352">
        <v>0.7</v>
      </c>
      <c r="L3352" t="s">
        <v>1475</v>
      </c>
      <c r="M3352">
        <f t="shared" si="104"/>
        <v>12</v>
      </c>
      <c r="N3352" t="s">
        <v>1453</v>
      </c>
      <c r="O3352" t="s">
        <v>512</v>
      </c>
      <c r="P3352" t="s">
        <v>41</v>
      </c>
      <c r="Q3352" t="s">
        <v>26</v>
      </c>
      <c r="R3352" t="s">
        <v>95</v>
      </c>
      <c r="S3352" t="s">
        <v>387</v>
      </c>
      <c r="T3352" t="s">
        <v>68</v>
      </c>
      <c r="U3352">
        <v>0.56000000000000005</v>
      </c>
      <c r="V3352" s="1">
        <v>40119</v>
      </c>
      <c r="W3352">
        <f t="shared" si="105"/>
        <v>5.1743999999999994</v>
      </c>
    </row>
    <row r="3353" spans="1:23" x14ac:dyDescent="0.2">
      <c r="A3353">
        <v>3352</v>
      </c>
      <c r="B3353">
        <v>24003</v>
      </c>
      <c r="C3353" s="1">
        <v>40117</v>
      </c>
      <c r="D3353" t="s">
        <v>78</v>
      </c>
      <c r="E3353">
        <v>50</v>
      </c>
      <c r="F3353">
        <v>1224.02</v>
      </c>
      <c r="G3353">
        <v>0.02</v>
      </c>
      <c r="H3353" t="s">
        <v>22</v>
      </c>
      <c r="I3353">
        <v>4.6900000000000004</v>
      </c>
      <c r="J3353">
        <v>24.98</v>
      </c>
      <c r="K3353">
        <v>8.7899999999999991</v>
      </c>
      <c r="L3353" t="s">
        <v>1475</v>
      </c>
      <c r="M3353">
        <f t="shared" si="104"/>
        <v>12</v>
      </c>
      <c r="N3353" t="s">
        <v>1453</v>
      </c>
      <c r="O3353" t="s">
        <v>512</v>
      </c>
      <c r="P3353" t="s">
        <v>41</v>
      </c>
      <c r="Q3353" t="s">
        <v>26</v>
      </c>
      <c r="R3353" t="s">
        <v>27</v>
      </c>
      <c r="S3353" t="s">
        <v>1476</v>
      </c>
      <c r="T3353" t="s">
        <v>39</v>
      </c>
      <c r="U3353">
        <v>0.66</v>
      </c>
      <c r="V3353" s="1">
        <v>40118</v>
      </c>
      <c r="W3353">
        <f t="shared" si="105"/>
        <v>24.98</v>
      </c>
    </row>
    <row r="3354" spans="1:23" x14ac:dyDescent="0.2">
      <c r="A3354">
        <v>3353</v>
      </c>
      <c r="B3354">
        <v>24003</v>
      </c>
      <c r="C3354" s="1">
        <v>40117</v>
      </c>
      <c r="D3354" t="s">
        <v>78</v>
      </c>
      <c r="E3354">
        <v>9</v>
      </c>
      <c r="F3354">
        <v>10.659599999999999</v>
      </c>
      <c r="G3354">
        <v>0.06</v>
      </c>
      <c r="H3354" t="s">
        <v>22</v>
      </c>
      <c r="I3354">
        <v>-6.12</v>
      </c>
      <c r="J3354">
        <v>1.26</v>
      </c>
      <c r="K3354">
        <v>0.7</v>
      </c>
      <c r="L3354" t="s">
        <v>1475</v>
      </c>
      <c r="M3354">
        <f t="shared" si="104"/>
        <v>12</v>
      </c>
      <c r="N3354" t="s">
        <v>2012</v>
      </c>
      <c r="O3354" t="s">
        <v>2012</v>
      </c>
      <c r="P3354" t="s">
        <v>41</v>
      </c>
      <c r="Q3354" t="s">
        <v>26</v>
      </c>
      <c r="R3354" t="s">
        <v>66</v>
      </c>
      <c r="S3354" t="s">
        <v>351</v>
      </c>
      <c r="T3354" t="s">
        <v>68</v>
      </c>
      <c r="U3354">
        <v>0.81</v>
      </c>
      <c r="V3354" s="1">
        <v>40117</v>
      </c>
      <c r="W3354">
        <f t="shared" si="105"/>
        <v>0.6804</v>
      </c>
    </row>
    <row r="3355" spans="1:23" x14ac:dyDescent="0.2">
      <c r="A3355">
        <v>3354</v>
      </c>
      <c r="B3355">
        <v>24003</v>
      </c>
      <c r="C3355" s="1">
        <v>40117</v>
      </c>
      <c r="D3355" t="s">
        <v>78</v>
      </c>
      <c r="E3355">
        <v>4</v>
      </c>
      <c r="F3355">
        <v>136.762</v>
      </c>
      <c r="G3355">
        <v>0.05</v>
      </c>
      <c r="H3355" t="s">
        <v>56</v>
      </c>
      <c r="I3355">
        <v>-116.512</v>
      </c>
      <c r="J3355">
        <v>35.99</v>
      </c>
      <c r="K3355">
        <v>5.99</v>
      </c>
      <c r="L3355" t="s">
        <v>1475</v>
      </c>
      <c r="M3355">
        <f t="shared" si="104"/>
        <v>12</v>
      </c>
      <c r="N3355" t="s">
        <v>974</v>
      </c>
      <c r="O3355" t="s">
        <v>512</v>
      </c>
      <c r="P3355" t="s">
        <v>41</v>
      </c>
      <c r="Q3355" t="s">
        <v>42</v>
      </c>
      <c r="R3355" t="s">
        <v>43</v>
      </c>
      <c r="S3355" t="s">
        <v>907</v>
      </c>
      <c r="T3355" t="s">
        <v>68</v>
      </c>
      <c r="U3355">
        <v>0.38</v>
      </c>
      <c r="V3355" s="1">
        <v>40119</v>
      </c>
      <c r="W3355">
        <f t="shared" si="105"/>
        <v>7.1980000000000004</v>
      </c>
    </row>
    <row r="3356" spans="1:23" x14ac:dyDescent="0.2">
      <c r="A3356">
        <v>3355</v>
      </c>
      <c r="B3356">
        <v>24007</v>
      </c>
      <c r="C3356" s="1">
        <v>40416</v>
      </c>
      <c r="D3356" t="s">
        <v>21</v>
      </c>
      <c r="E3356">
        <v>26</v>
      </c>
      <c r="F3356">
        <v>499.68880000000001</v>
      </c>
      <c r="G3356">
        <v>0.08</v>
      </c>
      <c r="H3356" t="s">
        <v>22</v>
      </c>
      <c r="I3356">
        <v>135.65</v>
      </c>
      <c r="J3356">
        <v>20.89</v>
      </c>
      <c r="K3356">
        <v>1.99</v>
      </c>
      <c r="L3356" t="s">
        <v>144</v>
      </c>
      <c r="M3356">
        <f t="shared" si="104"/>
        <v>8</v>
      </c>
      <c r="N3356" t="s">
        <v>173</v>
      </c>
      <c r="O3356" t="s">
        <v>173</v>
      </c>
      <c r="P3356" t="s">
        <v>60</v>
      </c>
      <c r="Q3356" t="s">
        <v>42</v>
      </c>
      <c r="R3356" t="s">
        <v>70</v>
      </c>
      <c r="S3356" t="s">
        <v>303</v>
      </c>
      <c r="T3356" t="s">
        <v>52</v>
      </c>
      <c r="U3356">
        <v>0.48</v>
      </c>
      <c r="V3356" s="1">
        <v>40423</v>
      </c>
      <c r="W3356">
        <f t="shared" si="105"/>
        <v>43.4512</v>
      </c>
    </row>
    <row r="3357" spans="1:23" x14ac:dyDescent="0.2">
      <c r="A3357">
        <v>3356</v>
      </c>
      <c r="B3357">
        <v>24007</v>
      </c>
      <c r="C3357" s="1">
        <v>40416</v>
      </c>
      <c r="D3357" t="s">
        <v>21</v>
      </c>
      <c r="E3357">
        <v>28</v>
      </c>
      <c r="F3357">
        <v>304.78559999999999</v>
      </c>
      <c r="G3357">
        <v>0.06</v>
      </c>
      <c r="H3357" t="s">
        <v>22</v>
      </c>
      <c r="I3357">
        <v>-13.95</v>
      </c>
      <c r="J3357">
        <v>11.58</v>
      </c>
      <c r="K3357">
        <v>6.97</v>
      </c>
      <c r="L3357" t="s">
        <v>144</v>
      </c>
      <c r="M3357">
        <f t="shared" si="104"/>
        <v>8</v>
      </c>
      <c r="N3357" t="s">
        <v>173</v>
      </c>
      <c r="O3357" t="s">
        <v>173</v>
      </c>
      <c r="P3357" t="s">
        <v>60</v>
      </c>
      <c r="Q3357" t="s">
        <v>26</v>
      </c>
      <c r="R3357" t="s">
        <v>76</v>
      </c>
      <c r="S3357" t="s">
        <v>304</v>
      </c>
      <c r="T3357" t="s">
        <v>39</v>
      </c>
      <c r="U3357">
        <v>0.35</v>
      </c>
      <c r="V3357" s="1">
        <v>40423</v>
      </c>
      <c r="W3357">
        <f t="shared" si="105"/>
        <v>19.4544</v>
      </c>
    </row>
    <row r="3358" spans="1:23" x14ac:dyDescent="0.2">
      <c r="A3358">
        <v>3357</v>
      </c>
      <c r="B3358">
        <v>24007</v>
      </c>
      <c r="C3358" s="1">
        <v>40416</v>
      </c>
      <c r="D3358" t="s">
        <v>21</v>
      </c>
      <c r="E3358">
        <v>42</v>
      </c>
      <c r="F3358">
        <v>157.8486</v>
      </c>
      <c r="G3358">
        <v>0.09</v>
      </c>
      <c r="H3358" t="s">
        <v>22</v>
      </c>
      <c r="I3358">
        <v>66.17</v>
      </c>
      <c r="J3358">
        <v>4.13</v>
      </c>
      <c r="K3358">
        <v>0.5</v>
      </c>
      <c r="L3358" t="s">
        <v>144</v>
      </c>
      <c r="M3358">
        <f t="shared" si="104"/>
        <v>8</v>
      </c>
      <c r="N3358" t="s">
        <v>173</v>
      </c>
      <c r="O3358" t="s">
        <v>173</v>
      </c>
      <c r="P3358" t="s">
        <v>60</v>
      </c>
      <c r="Q3358" t="s">
        <v>26</v>
      </c>
      <c r="R3358" t="s">
        <v>88</v>
      </c>
      <c r="S3358" t="s">
        <v>184</v>
      </c>
      <c r="T3358" t="s">
        <v>39</v>
      </c>
      <c r="U3358">
        <v>0.39</v>
      </c>
      <c r="V3358" s="1">
        <v>40420</v>
      </c>
      <c r="W3358">
        <f t="shared" si="105"/>
        <v>15.6114</v>
      </c>
    </row>
    <row r="3359" spans="1:23" x14ac:dyDescent="0.2">
      <c r="A3359">
        <v>3358</v>
      </c>
      <c r="B3359">
        <v>24033</v>
      </c>
      <c r="C3359" s="1">
        <v>40545</v>
      </c>
      <c r="D3359" t="s">
        <v>30</v>
      </c>
      <c r="E3359">
        <v>50</v>
      </c>
      <c r="F3359">
        <v>1199.5</v>
      </c>
      <c r="G3359">
        <v>0</v>
      </c>
      <c r="H3359" t="s">
        <v>31</v>
      </c>
      <c r="I3359">
        <v>-252.53</v>
      </c>
      <c r="J3359">
        <v>23.99</v>
      </c>
      <c r="K3359">
        <v>15.68</v>
      </c>
      <c r="L3359" t="s">
        <v>1856</v>
      </c>
      <c r="M3359">
        <f t="shared" si="104"/>
        <v>11</v>
      </c>
      <c r="N3359" t="s">
        <v>672</v>
      </c>
      <c r="O3359" t="s">
        <v>673</v>
      </c>
      <c r="P3359" t="s">
        <v>33</v>
      </c>
      <c r="Q3359" t="s">
        <v>49</v>
      </c>
      <c r="R3359" t="s">
        <v>50</v>
      </c>
      <c r="S3359" t="s">
        <v>1372</v>
      </c>
      <c r="T3359" t="s">
        <v>36</v>
      </c>
      <c r="U3359">
        <v>0.62</v>
      </c>
      <c r="V3359" s="1">
        <v>40547</v>
      </c>
      <c r="W3359">
        <f t="shared" si="105"/>
        <v>0</v>
      </c>
    </row>
    <row r="3360" spans="1:23" x14ac:dyDescent="0.2">
      <c r="A3360">
        <v>3359</v>
      </c>
      <c r="B3360">
        <v>24038</v>
      </c>
      <c r="C3360" s="1">
        <v>40714</v>
      </c>
      <c r="D3360" t="s">
        <v>30</v>
      </c>
      <c r="E3360">
        <v>38</v>
      </c>
      <c r="F3360">
        <v>95.075999999999993</v>
      </c>
      <c r="G3360">
        <v>0.1</v>
      </c>
      <c r="H3360" t="s">
        <v>22</v>
      </c>
      <c r="I3360">
        <v>-0.94999999999999929</v>
      </c>
      <c r="J3360">
        <v>2.78</v>
      </c>
      <c r="K3360">
        <v>1.34</v>
      </c>
      <c r="L3360" t="s">
        <v>296</v>
      </c>
      <c r="M3360">
        <f t="shared" si="104"/>
        <v>11</v>
      </c>
      <c r="N3360" t="s">
        <v>173</v>
      </c>
      <c r="O3360" t="s">
        <v>173</v>
      </c>
      <c r="P3360" t="s">
        <v>41</v>
      </c>
      <c r="Q3360" t="s">
        <v>26</v>
      </c>
      <c r="R3360" t="s">
        <v>95</v>
      </c>
      <c r="S3360" t="s">
        <v>256</v>
      </c>
      <c r="T3360" t="s">
        <v>68</v>
      </c>
      <c r="U3360">
        <v>0.45</v>
      </c>
      <c r="V3360" s="1">
        <v>40716</v>
      </c>
      <c r="W3360">
        <f t="shared" si="105"/>
        <v>10.564</v>
      </c>
    </row>
    <row r="3361" spans="1:23" x14ac:dyDescent="0.2">
      <c r="A3361">
        <v>3360</v>
      </c>
      <c r="B3361">
        <v>24038</v>
      </c>
      <c r="C3361" s="1">
        <v>40714</v>
      </c>
      <c r="D3361" t="s">
        <v>30</v>
      </c>
      <c r="E3361">
        <v>15</v>
      </c>
      <c r="F3361">
        <v>989.84999999999991</v>
      </c>
      <c r="G3361">
        <v>0</v>
      </c>
      <c r="H3361" t="s">
        <v>56</v>
      </c>
      <c r="I3361">
        <v>82.043999999999997</v>
      </c>
      <c r="J3361">
        <v>65.989999999999995</v>
      </c>
      <c r="K3361">
        <v>5.26</v>
      </c>
      <c r="L3361" t="s">
        <v>296</v>
      </c>
      <c r="M3361">
        <f t="shared" si="104"/>
        <v>11</v>
      </c>
      <c r="N3361" t="s">
        <v>511</v>
      </c>
      <c r="O3361" t="s">
        <v>512</v>
      </c>
      <c r="P3361" t="s">
        <v>41</v>
      </c>
      <c r="Q3361" t="s">
        <v>42</v>
      </c>
      <c r="R3361" t="s">
        <v>43</v>
      </c>
      <c r="S3361" t="s">
        <v>390</v>
      </c>
      <c r="T3361" t="s">
        <v>39</v>
      </c>
      <c r="U3361">
        <v>0.56000000000000005</v>
      </c>
      <c r="V3361" s="1">
        <v>40716</v>
      </c>
      <c r="W3361">
        <f t="shared" si="105"/>
        <v>0</v>
      </c>
    </row>
    <row r="3362" spans="1:23" x14ac:dyDescent="0.2">
      <c r="A3362">
        <v>3361</v>
      </c>
      <c r="B3362">
        <v>24039</v>
      </c>
      <c r="C3362" s="1">
        <v>41107</v>
      </c>
      <c r="D3362" t="s">
        <v>45</v>
      </c>
      <c r="E3362">
        <v>5</v>
      </c>
      <c r="F3362">
        <v>184.40999999999997</v>
      </c>
      <c r="G3362">
        <v>0.1</v>
      </c>
      <c r="H3362" t="s">
        <v>22</v>
      </c>
      <c r="I3362">
        <v>-64.87</v>
      </c>
      <c r="J3362">
        <v>40.98</v>
      </c>
      <c r="K3362">
        <v>1.99</v>
      </c>
      <c r="L3362" t="s">
        <v>1010</v>
      </c>
      <c r="M3362">
        <f t="shared" si="104"/>
        <v>10</v>
      </c>
      <c r="N3362" t="s">
        <v>974</v>
      </c>
      <c r="O3362" t="s">
        <v>512</v>
      </c>
      <c r="P3362" t="s">
        <v>41</v>
      </c>
      <c r="Q3362" t="s">
        <v>42</v>
      </c>
      <c r="R3362" t="s">
        <v>70</v>
      </c>
      <c r="S3362" t="s">
        <v>720</v>
      </c>
      <c r="T3362" t="s">
        <v>52</v>
      </c>
      <c r="U3362">
        <v>0.44</v>
      </c>
      <c r="V3362" s="1">
        <v>41109</v>
      </c>
      <c r="W3362">
        <f t="shared" si="105"/>
        <v>20.49</v>
      </c>
    </row>
    <row r="3363" spans="1:23" x14ac:dyDescent="0.2">
      <c r="A3363">
        <v>3362</v>
      </c>
      <c r="B3363">
        <v>24064</v>
      </c>
      <c r="C3363" s="1">
        <v>40384</v>
      </c>
      <c r="D3363" t="s">
        <v>63</v>
      </c>
      <c r="E3363">
        <v>23</v>
      </c>
      <c r="F3363">
        <v>6366.5195999999996</v>
      </c>
      <c r="G3363">
        <v>7.0000000000000007E-2</v>
      </c>
      <c r="H3363" t="s">
        <v>31</v>
      </c>
      <c r="I3363">
        <v>935.80000000000052</v>
      </c>
      <c r="J3363">
        <v>297.64</v>
      </c>
      <c r="K3363">
        <v>14.7</v>
      </c>
      <c r="L3363" t="s">
        <v>711</v>
      </c>
      <c r="M3363">
        <f t="shared" si="104"/>
        <v>12</v>
      </c>
      <c r="N3363" t="s">
        <v>703</v>
      </c>
      <c r="O3363" t="s">
        <v>704</v>
      </c>
      <c r="P3363" t="s">
        <v>60</v>
      </c>
      <c r="Q3363" t="s">
        <v>42</v>
      </c>
      <c r="R3363" t="s">
        <v>210</v>
      </c>
      <c r="S3363" t="s">
        <v>758</v>
      </c>
      <c r="T3363" t="s">
        <v>36</v>
      </c>
      <c r="U3363">
        <v>0.56999999999999995</v>
      </c>
      <c r="V3363" s="1">
        <v>40387</v>
      </c>
      <c r="W3363">
        <f t="shared" si="105"/>
        <v>479.2004</v>
      </c>
    </row>
    <row r="3364" spans="1:23" x14ac:dyDescent="0.2">
      <c r="A3364">
        <v>3363</v>
      </c>
      <c r="B3364">
        <v>24066</v>
      </c>
      <c r="C3364" s="1">
        <v>41012</v>
      </c>
      <c r="D3364" t="s">
        <v>30</v>
      </c>
      <c r="E3364">
        <v>30</v>
      </c>
      <c r="F3364">
        <v>4212.3419999999996</v>
      </c>
      <c r="G3364">
        <v>7.0000000000000007E-2</v>
      </c>
      <c r="H3364" t="s">
        <v>31</v>
      </c>
      <c r="I3364">
        <v>-955.56</v>
      </c>
      <c r="J3364">
        <v>150.97999999999999</v>
      </c>
      <c r="K3364">
        <v>66.27</v>
      </c>
      <c r="L3364" t="s">
        <v>1869</v>
      </c>
      <c r="M3364">
        <f t="shared" si="104"/>
        <v>10</v>
      </c>
      <c r="N3364" t="s">
        <v>672</v>
      </c>
      <c r="O3364" t="s">
        <v>673</v>
      </c>
      <c r="P3364" t="s">
        <v>60</v>
      </c>
      <c r="Q3364" t="s">
        <v>49</v>
      </c>
      <c r="R3364" t="s">
        <v>80</v>
      </c>
      <c r="S3364" t="s">
        <v>325</v>
      </c>
      <c r="T3364" t="s">
        <v>82</v>
      </c>
      <c r="U3364">
        <v>0.65</v>
      </c>
      <c r="V3364" s="1">
        <v>41014</v>
      </c>
      <c r="W3364">
        <f t="shared" si="105"/>
        <v>317.05799999999999</v>
      </c>
    </row>
    <row r="3365" spans="1:23" x14ac:dyDescent="0.2">
      <c r="A3365">
        <v>3364</v>
      </c>
      <c r="B3365">
        <v>24067</v>
      </c>
      <c r="C3365" s="1">
        <v>41143</v>
      </c>
      <c r="D3365" t="s">
        <v>30</v>
      </c>
      <c r="E3365">
        <v>30</v>
      </c>
      <c r="F3365">
        <v>111.042</v>
      </c>
      <c r="G3365">
        <v>7.0000000000000007E-2</v>
      </c>
      <c r="H3365" t="s">
        <v>56</v>
      </c>
      <c r="I3365">
        <v>-95.311999999999998</v>
      </c>
      <c r="J3365">
        <v>3.98</v>
      </c>
      <c r="K3365">
        <v>5.26</v>
      </c>
      <c r="L3365" t="s">
        <v>598</v>
      </c>
      <c r="M3365">
        <f t="shared" si="104"/>
        <v>14</v>
      </c>
      <c r="N3365" t="s">
        <v>974</v>
      </c>
      <c r="O3365" t="s">
        <v>512</v>
      </c>
      <c r="P3365" t="s">
        <v>41</v>
      </c>
      <c r="Q3365" t="s">
        <v>26</v>
      </c>
      <c r="R3365" t="s">
        <v>37</v>
      </c>
      <c r="S3365" t="s">
        <v>1348</v>
      </c>
      <c r="T3365" t="s">
        <v>39</v>
      </c>
      <c r="U3365">
        <v>0.38</v>
      </c>
      <c r="V3365" s="1">
        <v>41145</v>
      </c>
      <c r="W3365">
        <f t="shared" si="105"/>
        <v>8.3580000000000005</v>
      </c>
    </row>
    <row r="3366" spans="1:23" x14ac:dyDescent="0.2">
      <c r="A3366">
        <v>3365</v>
      </c>
      <c r="B3366">
        <v>24067</v>
      </c>
      <c r="C3366" s="1">
        <v>41143</v>
      </c>
      <c r="D3366" t="s">
        <v>30</v>
      </c>
      <c r="E3366">
        <v>19</v>
      </c>
      <c r="F3366">
        <v>105.6666</v>
      </c>
      <c r="G3366">
        <v>7.0000000000000007E-2</v>
      </c>
      <c r="H3366" t="s">
        <v>22</v>
      </c>
      <c r="I3366">
        <v>-79.349999999999994</v>
      </c>
      <c r="J3366">
        <v>5.98</v>
      </c>
      <c r="K3366">
        <v>7.5</v>
      </c>
      <c r="L3366" t="s">
        <v>598</v>
      </c>
      <c r="M3366">
        <f t="shared" si="104"/>
        <v>14</v>
      </c>
      <c r="N3366" t="s">
        <v>511</v>
      </c>
      <c r="O3366" t="s">
        <v>512</v>
      </c>
      <c r="P3366" t="s">
        <v>41</v>
      </c>
      <c r="Q3366" t="s">
        <v>26</v>
      </c>
      <c r="R3366" t="s">
        <v>61</v>
      </c>
      <c r="S3366" t="s">
        <v>579</v>
      </c>
      <c r="T3366" t="s">
        <v>39</v>
      </c>
      <c r="U3366">
        <v>0.4</v>
      </c>
      <c r="V3366" s="1">
        <v>41144</v>
      </c>
      <c r="W3366">
        <f t="shared" si="105"/>
        <v>7.9534000000000011</v>
      </c>
    </row>
    <row r="3367" spans="1:23" x14ac:dyDescent="0.2">
      <c r="A3367">
        <v>3366</v>
      </c>
      <c r="B3367">
        <v>24067</v>
      </c>
      <c r="C3367" s="1">
        <v>41143</v>
      </c>
      <c r="D3367" t="s">
        <v>30</v>
      </c>
      <c r="E3367">
        <v>46</v>
      </c>
      <c r="F3367">
        <v>2944.4737999999998</v>
      </c>
      <c r="G3367">
        <v>0.03</v>
      </c>
      <c r="H3367" t="s">
        <v>56</v>
      </c>
      <c r="I3367">
        <v>751.38300000000004</v>
      </c>
      <c r="J3367">
        <v>65.989999999999995</v>
      </c>
      <c r="K3367">
        <v>5.92</v>
      </c>
      <c r="L3367" t="s">
        <v>598</v>
      </c>
      <c r="M3367">
        <f t="shared" si="104"/>
        <v>14</v>
      </c>
      <c r="N3367" t="s">
        <v>511</v>
      </c>
      <c r="O3367" t="s">
        <v>512</v>
      </c>
      <c r="P3367" t="s">
        <v>41</v>
      </c>
      <c r="Q3367" t="s">
        <v>42</v>
      </c>
      <c r="R3367" t="s">
        <v>43</v>
      </c>
      <c r="S3367" t="s">
        <v>359</v>
      </c>
      <c r="T3367" t="s">
        <v>39</v>
      </c>
      <c r="U3367">
        <v>0.55000000000000004</v>
      </c>
      <c r="V3367" s="1">
        <v>41144</v>
      </c>
      <c r="W3367">
        <f t="shared" si="105"/>
        <v>91.066199999999995</v>
      </c>
    </row>
    <row r="3368" spans="1:23" x14ac:dyDescent="0.2">
      <c r="A3368">
        <v>3367</v>
      </c>
      <c r="B3368">
        <v>24069</v>
      </c>
      <c r="C3368" s="1">
        <v>40375</v>
      </c>
      <c r="D3368" t="s">
        <v>21</v>
      </c>
      <c r="E3368">
        <v>21</v>
      </c>
      <c r="F3368">
        <v>7740.7554</v>
      </c>
      <c r="G3368">
        <v>0.02</v>
      </c>
      <c r="H3368" t="s">
        <v>31</v>
      </c>
      <c r="I3368">
        <v>-592.5205000000002</v>
      </c>
      <c r="J3368">
        <v>376.13</v>
      </c>
      <c r="K3368">
        <v>85.63</v>
      </c>
      <c r="L3368" t="s">
        <v>1659</v>
      </c>
      <c r="M3368">
        <f t="shared" si="104"/>
        <v>10</v>
      </c>
      <c r="N3368" t="s">
        <v>1595</v>
      </c>
      <c r="O3368" t="s">
        <v>1595</v>
      </c>
      <c r="P3368" t="s">
        <v>60</v>
      </c>
      <c r="Q3368" t="s">
        <v>49</v>
      </c>
      <c r="R3368" t="s">
        <v>83</v>
      </c>
      <c r="S3368" t="s">
        <v>725</v>
      </c>
      <c r="T3368" t="s">
        <v>82</v>
      </c>
      <c r="U3368">
        <v>0.74</v>
      </c>
      <c r="V3368" s="1">
        <v>40382</v>
      </c>
      <c r="W3368">
        <f t="shared" si="105"/>
        <v>157.97459999999998</v>
      </c>
    </row>
    <row r="3369" spans="1:23" x14ac:dyDescent="0.2">
      <c r="A3369">
        <v>3368</v>
      </c>
      <c r="B3369">
        <v>24070</v>
      </c>
      <c r="C3369" s="1">
        <v>40617</v>
      </c>
      <c r="D3369" t="s">
        <v>30</v>
      </c>
      <c r="E3369">
        <v>36</v>
      </c>
      <c r="F3369">
        <v>159.084</v>
      </c>
      <c r="G3369">
        <v>0.1</v>
      </c>
      <c r="H3369" t="s">
        <v>22</v>
      </c>
      <c r="I3369">
        <v>-98.313499999999991</v>
      </c>
      <c r="J3369">
        <v>4.91</v>
      </c>
      <c r="K3369">
        <v>4.97</v>
      </c>
      <c r="L3369" t="s">
        <v>795</v>
      </c>
      <c r="M3369">
        <f t="shared" si="104"/>
        <v>12</v>
      </c>
      <c r="N3369" t="s">
        <v>703</v>
      </c>
      <c r="O3369" t="s">
        <v>704</v>
      </c>
      <c r="P3369" t="s">
        <v>41</v>
      </c>
      <c r="Q3369" t="s">
        <v>26</v>
      </c>
      <c r="R3369" t="s">
        <v>37</v>
      </c>
      <c r="S3369" t="s">
        <v>626</v>
      </c>
      <c r="T3369" t="s">
        <v>39</v>
      </c>
      <c r="U3369">
        <v>0.38</v>
      </c>
      <c r="V3369" s="1">
        <v>40618</v>
      </c>
      <c r="W3369">
        <f t="shared" si="105"/>
        <v>17.675999999999998</v>
      </c>
    </row>
    <row r="3370" spans="1:23" x14ac:dyDescent="0.2">
      <c r="A3370">
        <v>3369</v>
      </c>
      <c r="B3370">
        <v>24070</v>
      </c>
      <c r="C3370" s="1">
        <v>40617</v>
      </c>
      <c r="D3370" t="s">
        <v>30</v>
      </c>
      <c r="E3370">
        <v>3</v>
      </c>
      <c r="F3370">
        <v>380.18700000000001</v>
      </c>
      <c r="G3370">
        <v>0.1</v>
      </c>
      <c r="H3370" t="s">
        <v>22</v>
      </c>
      <c r="I3370">
        <v>-164.59</v>
      </c>
      <c r="J3370">
        <v>140.81</v>
      </c>
      <c r="K3370">
        <v>24.49</v>
      </c>
      <c r="L3370" t="s">
        <v>795</v>
      </c>
      <c r="M3370">
        <f t="shared" si="104"/>
        <v>12</v>
      </c>
      <c r="N3370" t="s">
        <v>703</v>
      </c>
      <c r="O3370" t="s">
        <v>704</v>
      </c>
      <c r="P3370" t="s">
        <v>41</v>
      </c>
      <c r="Q3370" t="s">
        <v>49</v>
      </c>
      <c r="R3370" t="s">
        <v>112</v>
      </c>
      <c r="S3370" t="s">
        <v>314</v>
      </c>
      <c r="T3370" t="s">
        <v>29</v>
      </c>
      <c r="U3370">
        <v>0.56999999999999995</v>
      </c>
      <c r="V3370" s="1">
        <v>40618</v>
      </c>
      <c r="W3370">
        <f t="shared" si="105"/>
        <v>42.243000000000002</v>
      </c>
    </row>
    <row r="3371" spans="1:23" x14ac:dyDescent="0.2">
      <c r="A3371">
        <v>3370</v>
      </c>
      <c r="B3371">
        <v>24070</v>
      </c>
      <c r="C3371" s="1">
        <v>40617</v>
      </c>
      <c r="D3371" t="s">
        <v>30</v>
      </c>
      <c r="E3371">
        <v>48</v>
      </c>
      <c r="F3371">
        <v>267.84000000000003</v>
      </c>
      <c r="G3371">
        <v>0</v>
      </c>
      <c r="H3371" t="s">
        <v>56</v>
      </c>
      <c r="I3371">
        <v>88.8</v>
      </c>
      <c r="J3371">
        <v>5.58</v>
      </c>
      <c r="K3371">
        <v>0.7</v>
      </c>
      <c r="L3371" t="s">
        <v>795</v>
      </c>
      <c r="M3371">
        <f t="shared" si="104"/>
        <v>12</v>
      </c>
      <c r="N3371" t="s">
        <v>703</v>
      </c>
      <c r="O3371" t="s">
        <v>704</v>
      </c>
      <c r="P3371" t="s">
        <v>41</v>
      </c>
      <c r="Q3371" t="s">
        <v>26</v>
      </c>
      <c r="R3371" t="s">
        <v>95</v>
      </c>
      <c r="S3371" t="s">
        <v>823</v>
      </c>
      <c r="T3371" t="s">
        <v>68</v>
      </c>
      <c r="U3371">
        <v>0.6</v>
      </c>
      <c r="V3371" s="1">
        <v>40618</v>
      </c>
      <c r="W3371">
        <f t="shared" si="105"/>
        <v>0</v>
      </c>
    </row>
    <row r="3372" spans="1:23" x14ac:dyDescent="0.2">
      <c r="A3372">
        <v>3371</v>
      </c>
      <c r="B3372">
        <v>24097</v>
      </c>
      <c r="C3372" s="1">
        <v>40394</v>
      </c>
      <c r="D3372" t="s">
        <v>30</v>
      </c>
      <c r="E3372">
        <v>1</v>
      </c>
      <c r="F3372">
        <v>14.48</v>
      </c>
      <c r="G3372">
        <v>0</v>
      </c>
      <c r="H3372" t="s">
        <v>22</v>
      </c>
      <c r="I3372">
        <v>-35.340000000000003</v>
      </c>
      <c r="J3372">
        <v>14.48</v>
      </c>
      <c r="K3372">
        <v>1.99</v>
      </c>
      <c r="L3372" t="s">
        <v>196</v>
      </c>
      <c r="M3372">
        <f t="shared" si="104"/>
        <v>15</v>
      </c>
      <c r="N3372" t="s">
        <v>173</v>
      </c>
      <c r="O3372" t="s">
        <v>173</v>
      </c>
      <c r="P3372" t="s">
        <v>25</v>
      </c>
      <c r="Q3372" t="s">
        <v>42</v>
      </c>
      <c r="R3372" t="s">
        <v>70</v>
      </c>
      <c r="S3372" t="s">
        <v>305</v>
      </c>
      <c r="T3372" t="s">
        <v>52</v>
      </c>
      <c r="U3372">
        <v>0.49</v>
      </c>
      <c r="V3372" s="1">
        <v>40394</v>
      </c>
      <c r="W3372">
        <f t="shared" si="105"/>
        <v>0</v>
      </c>
    </row>
    <row r="3373" spans="1:23" x14ac:dyDescent="0.2">
      <c r="A3373">
        <v>3372</v>
      </c>
      <c r="B3373">
        <v>24097</v>
      </c>
      <c r="C3373" s="1">
        <v>40394</v>
      </c>
      <c r="D3373" t="s">
        <v>30</v>
      </c>
      <c r="E3373">
        <v>27</v>
      </c>
      <c r="F3373">
        <v>2591.7408</v>
      </c>
      <c r="G3373">
        <v>0.04</v>
      </c>
      <c r="H3373" t="s">
        <v>22</v>
      </c>
      <c r="I3373">
        <v>399.93</v>
      </c>
      <c r="J3373">
        <v>99.99</v>
      </c>
      <c r="K3373">
        <v>19.989999999999998</v>
      </c>
      <c r="L3373" t="s">
        <v>196</v>
      </c>
      <c r="M3373">
        <f t="shared" si="104"/>
        <v>15</v>
      </c>
      <c r="N3373" t="s">
        <v>173</v>
      </c>
      <c r="O3373" t="s">
        <v>173</v>
      </c>
      <c r="P3373" t="s">
        <v>25</v>
      </c>
      <c r="Q3373" t="s">
        <v>42</v>
      </c>
      <c r="R3373" t="s">
        <v>70</v>
      </c>
      <c r="S3373" t="s">
        <v>306</v>
      </c>
      <c r="T3373" t="s">
        <v>39</v>
      </c>
      <c r="U3373">
        <v>0.5</v>
      </c>
      <c r="V3373" s="1">
        <v>40396</v>
      </c>
      <c r="W3373">
        <f t="shared" si="105"/>
        <v>107.9892</v>
      </c>
    </row>
    <row r="3374" spans="1:23" x14ac:dyDescent="0.2">
      <c r="A3374">
        <v>3373</v>
      </c>
      <c r="B3374">
        <v>24097</v>
      </c>
      <c r="C3374" s="1">
        <v>40394</v>
      </c>
      <c r="D3374" t="s">
        <v>30</v>
      </c>
      <c r="E3374">
        <v>2</v>
      </c>
      <c r="F3374">
        <v>9.8604000000000003</v>
      </c>
      <c r="G3374">
        <v>0.01</v>
      </c>
      <c r="H3374" t="s">
        <v>22</v>
      </c>
      <c r="I3374">
        <v>-8.15</v>
      </c>
      <c r="J3374">
        <v>4.9800000000000004</v>
      </c>
      <c r="K3374">
        <v>4.8600000000000003</v>
      </c>
      <c r="L3374" t="s">
        <v>196</v>
      </c>
      <c r="M3374">
        <f t="shared" si="104"/>
        <v>15</v>
      </c>
      <c r="N3374" t="s">
        <v>173</v>
      </c>
      <c r="O3374" t="s">
        <v>173</v>
      </c>
      <c r="P3374" t="s">
        <v>25</v>
      </c>
      <c r="Q3374" t="s">
        <v>26</v>
      </c>
      <c r="R3374" t="s">
        <v>61</v>
      </c>
      <c r="S3374" t="s">
        <v>307</v>
      </c>
      <c r="T3374" t="s">
        <v>39</v>
      </c>
      <c r="U3374">
        <v>0.38</v>
      </c>
      <c r="V3374" s="1">
        <v>40396</v>
      </c>
      <c r="W3374">
        <f t="shared" si="105"/>
        <v>9.9600000000000008E-2</v>
      </c>
    </row>
    <row r="3375" spans="1:23" x14ac:dyDescent="0.2">
      <c r="A3375">
        <v>3374</v>
      </c>
      <c r="B3375">
        <v>24098</v>
      </c>
      <c r="C3375" s="1">
        <v>41016</v>
      </c>
      <c r="D3375" t="s">
        <v>78</v>
      </c>
      <c r="E3375">
        <v>42</v>
      </c>
      <c r="F3375">
        <v>192.31799999999998</v>
      </c>
      <c r="G3375">
        <v>0.05</v>
      </c>
      <c r="H3375" t="s">
        <v>22</v>
      </c>
      <c r="I3375">
        <v>46.308</v>
      </c>
      <c r="J3375">
        <v>4.82</v>
      </c>
      <c r="K3375">
        <v>1.49</v>
      </c>
      <c r="L3375" t="s">
        <v>1820</v>
      </c>
      <c r="M3375">
        <f t="shared" si="104"/>
        <v>9</v>
      </c>
      <c r="N3375" t="s">
        <v>1813</v>
      </c>
      <c r="O3375" t="s">
        <v>512</v>
      </c>
      <c r="P3375" t="s">
        <v>25</v>
      </c>
      <c r="Q3375" t="s">
        <v>26</v>
      </c>
      <c r="R3375" t="s">
        <v>37</v>
      </c>
      <c r="S3375" t="s">
        <v>961</v>
      </c>
      <c r="T3375" t="s">
        <v>39</v>
      </c>
      <c r="U3375">
        <v>0.36</v>
      </c>
      <c r="V3375" s="1">
        <v>41017</v>
      </c>
      <c r="W3375">
        <f t="shared" si="105"/>
        <v>10.122</v>
      </c>
    </row>
    <row r="3376" spans="1:23" x14ac:dyDescent="0.2">
      <c r="A3376">
        <v>3375</v>
      </c>
      <c r="B3376">
        <v>24098</v>
      </c>
      <c r="C3376" s="1">
        <v>41016</v>
      </c>
      <c r="D3376" t="s">
        <v>78</v>
      </c>
      <c r="E3376">
        <v>10</v>
      </c>
      <c r="F3376">
        <v>72.58</v>
      </c>
      <c r="G3376">
        <v>0.05</v>
      </c>
      <c r="H3376" t="s">
        <v>22</v>
      </c>
      <c r="I3376">
        <v>-20.49</v>
      </c>
      <c r="J3376">
        <v>7.64</v>
      </c>
      <c r="K3376">
        <v>5.83</v>
      </c>
      <c r="L3376" t="s">
        <v>1820</v>
      </c>
      <c r="M3376">
        <f t="shared" si="104"/>
        <v>9</v>
      </c>
      <c r="N3376" t="s">
        <v>1813</v>
      </c>
      <c r="O3376" t="s">
        <v>512</v>
      </c>
      <c r="P3376" t="s">
        <v>25</v>
      </c>
      <c r="Q3376" t="s">
        <v>26</v>
      </c>
      <c r="R3376" t="s">
        <v>61</v>
      </c>
      <c r="S3376" t="s">
        <v>371</v>
      </c>
      <c r="T3376" t="s">
        <v>68</v>
      </c>
      <c r="U3376">
        <v>0.36</v>
      </c>
      <c r="V3376" s="1">
        <v>41018</v>
      </c>
      <c r="W3376">
        <f t="shared" si="105"/>
        <v>3.82</v>
      </c>
    </row>
    <row r="3377" spans="1:23" x14ac:dyDescent="0.2">
      <c r="A3377">
        <v>3376</v>
      </c>
      <c r="B3377">
        <v>24098</v>
      </c>
      <c r="C3377" s="1">
        <v>41016</v>
      </c>
      <c r="D3377" t="s">
        <v>78</v>
      </c>
      <c r="E3377">
        <v>32</v>
      </c>
      <c r="F3377">
        <v>4891.8464000000004</v>
      </c>
      <c r="G3377">
        <v>0.02</v>
      </c>
      <c r="H3377" t="s">
        <v>22</v>
      </c>
      <c r="I3377">
        <v>836.14499999999998</v>
      </c>
      <c r="J3377">
        <v>155.99</v>
      </c>
      <c r="K3377">
        <v>8.99</v>
      </c>
      <c r="L3377" t="s">
        <v>1820</v>
      </c>
      <c r="M3377">
        <f t="shared" si="104"/>
        <v>9</v>
      </c>
      <c r="N3377" t="s">
        <v>1813</v>
      </c>
      <c r="O3377" t="s">
        <v>512</v>
      </c>
      <c r="P3377" t="s">
        <v>25</v>
      </c>
      <c r="Q3377" t="s">
        <v>42</v>
      </c>
      <c r="R3377" t="s">
        <v>43</v>
      </c>
      <c r="S3377" t="s">
        <v>87</v>
      </c>
      <c r="T3377" t="s">
        <v>39</v>
      </c>
      <c r="U3377">
        <v>0.57999999999999996</v>
      </c>
      <c r="V3377" s="1">
        <v>41017</v>
      </c>
      <c r="W3377">
        <f t="shared" si="105"/>
        <v>99.833600000000004</v>
      </c>
    </row>
    <row r="3378" spans="1:23" x14ac:dyDescent="0.2">
      <c r="A3378">
        <v>3377</v>
      </c>
      <c r="B3378">
        <v>24099</v>
      </c>
      <c r="C3378" s="1">
        <v>40683</v>
      </c>
      <c r="D3378" t="s">
        <v>45</v>
      </c>
      <c r="E3378">
        <v>6</v>
      </c>
      <c r="F3378">
        <v>184.02119999999999</v>
      </c>
      <c r="G3378">
        <v>0.01</v>
      </c>
      <c r="H3378" t="s">
        <v>22</v>
      </c>
      <c r="I3378">
        <v>-135.51</v>
      </c>
      <c r="J3378">
        <v>30.98</v>
      </c>
      <c r="K3378">
        <v>6.5</v>
      </c>
      <c r="L3378" t="s">
        <v>1675</v>
      </c>
      <c r="M3378">
        <f t="shared" si="104"/>
        <v>9</v>
      </c>
      <c r="N3378" t="s">
        <v>1595</v>
      </c>
      <c r="O3378" t="s">
        <v>1595</v>
      </c>
      <c r="P3378" t="s">
        <v>41</v>
      </c>
      <c r="Q3378" t="s">
        <v>42</v>
      </c>
      <c r="R3378" t="s">
        <v>70</v>
      </c>
      <c r="S3378" t="s">
        <v>805</v>
      </c>
      <c r="T3378" t="s">
        <v>39</v>
      </c>
      <c r="U3378">
        <v>0.79</v>
      </c>
      <c r="V3378" s="1">
        <v>40684</v>
      </c>
      <c r="W3378">
        <f t="shared" si="105"/>
        <v>1.8588</v>
      </c>
    </row>
    <row r="3379" spans="1:23" x14ac:dyDescent="0.2">
      <c r="A3379">
        <v>3378</v>
      </c>
      <c r="B3379">
        <v>24099</v>
      </c>
      <c r="C3379" s="1">
        <v>40683</v>
      </c>
      <c r="D3379" t="s">
        <v>45</v>
      </c>
      <c r="E3379">
        <v>36</v>
      </c>
      <c r="F3379">
        <v>732.24</v>
      </c>
      <c r="G3379">
        <v>0</v>
      </c>
      <c r="H3379" t="s">
        <v>22</v>
      </c>
      <c r="I3379">
        <v>-1049.26</v>
      </c>
      <c r="J3379">
        <v>20.34</v>
      </c>
      <c r="K3379">
        <v>35</v>
      </c>
      <c r="L3379" t="s">
        <v>1675</v>
      </c>
      <c r="M3379">
        <f t="shared" si="104"/>
        <v>9</v>
      </c>
      <c r="N3379" t="s">
        <v>1595</v>
      </c>
      <c r="O3379" t="s">
        <v>1595</v>
      </c>
      <c r="P3379" t="s">
        <v>41</v>
      </c>
      <c r="Q3379" t="s">
        <v>26</v>
      </c>
      <c r="R3379" t="s">
        <v>27</v>
      </c>
      <c r="S3379" t="s">
        <v>693</v>
      </c>
      <c r="T3379" t="s">
        <v>29</v>
      </c>
      <c r="U3379">
        <v>0.84</v>
      </c>
      <c r="V3379" s="1">
        <v>40684</v>
      </c>
      <c r="W3379">
        <f t="shared" si="105"/>
        <v>0</v>
      </c>
    </row>
    <row r="3380" spans="1:23" x14ac:dyDescent="0.2">
      <c r="A3380">
        <v>3379</v>
      </c>
      <c r="B3380">
        <v>24102</v>
      </c>
      <c r="C3380" s="1">
        <v>40512</v>
      </c>
      <c r="D3380" t="s">
        <v>78</v>
      </c>
      <c r="E3380">
        <v>50</v>
      </c>
      <c r="F3380">
        <v>1831.36</v>
      </c>
      <c r="G3380">
        <v>0.03</v>
      </c>
      <c r="H3380" t="s">
        <v>22</v>
      </c>
      <c r="I3380">
        <v>47.58</v>
      </c>
      <c r="J3380">
        <v>37.76</v>
      </c>
      <c r="K3380">
        <v>12.9</v>
      </c>
      <c r="L3380" t="s">
        <v>1487</v>
      </c>
      <c r="M3380">
        <f t="shared" si="104"/>
        <v>11</v>
      </c>
      <c r="N3380" t="s">
        <v>974</v>
      </c>
      <c r="O3380" t="s">
        <v>512</v>
      </c>
      <c r="P3380" t="s">
        <v>25</v>
      </c>
      <c r="Q3380" t="s">
        <v>26</v>
      </c>
      <c r="R3380" t="s">
        <v>27</v>
      </c>
      <c r="S3380" t="s">
        <v>1087</v>
      </c>
      <c r="T3380" t="s">
        <v>39</v>
      </c>
      <c r="U3380">
        <v>0.56999999999999995</v>
      </c>
      <c r="V3380" s="1">
        <v>40513</v>
      </c>
      <c r="W3380">
        <f t="shared" si="105"/>
        <v>56.64</v>
      </c>
    </row>
    <row r="3381" spans="1:23" x14ac:dyDescent="0.2">
      <c r="A3381">
        <v>3380</v>
      </c>
      <c r="B3381">
        <v>24128</v>
      </c>
      <c r="C3381" s="1">
        <v>40505</v>
      </c>
      <c r="D3381" t="s">
        <v>30</v>
      </c>
      <c r="E3381">
        <v>13</v>
      </c>
      <c r="F3381">
        <v>257.166</v>
      </c>
      <c r="G3381">
        <v>0.1</v>
      </c>
      <c r="H3381" t="s">
        <v>22</v>
      </c>
      <c r="I3381">
        <v>7.07</v>
      </c>
      <c r="J3381">
        <v>21.98</v>
      </c>
      <c r="K3381">
        <v>8.32</v>
      </c>
      <c r="L3381" t="s">
        <v>114</v>
      </c>
      <c r="M3381">
        <f t="shared" si="104"/>
        <v>14</v>
      </c>
      <c r="N3381" t="s">
        <v>173</v>
      </c>
      <c r="O3381" t="s">
        <v>173</v>
      </c>
      <c r="P3381" t="s">
        <v>41</v>
      </c>
      <c r="Q3381" t="s">
        <v>26</v>
      </c>
      <c r="R3381" t="s">
        <v>61</v>
      </c>
      <c r="S3381" t="s">
        <v>308</v>
      </c>
      <c r="T3381" t="s">
        <v>68</v>
      </c>
      <c r="U3381">
        <v>0.39</v>
      </c>
      <c r="V3381" s="1">
        <v>40507</v>
      </c>
      <c r="W3381">
        <f t="shared" si="105"/>
        <v>28.574000000000002</v>
      </c>
    </row>
    <row r="3382" spans="1:23" x14ac:dyDescent="0.2">
      <c r="A3382">
        <v>3381</v>
      </c>
      <c r="B3382">
        <v>24128</v>
      </c>
      <c r="C3382" s="1">
        <v>40505</v>
      </c>
      <c r="D3382" t="s">
        <v>30</v>
      </c>
      <c r="E3382">
        <v>43</v>
      </c>
      <c r="F3382">
        <v>7669.0887000000002</v>
      </c>
      <c r="G3382">
        <v>0.09</v>
      </c>
      <c r="H3382" t="s">
        <v>22</v>
      </c>
      <c r="I3382">
        <v>1459.7909999999999</v>
      </c>
      <c r="J3382">
        <v>195.99</v>
      </c>
      <c r="K3382">
        <v>3.99</v>
      </c>
      <c r="L3382" t="s">
        <v>114</v>
      </c>
      <c r="M3382">
        <f t="shared" si="104"/>
        <v>14</v>
      </c>
      <c r="N3382" t="s">
        <v>173</v>
      </c>
      <c r="O3382" t="s">
        <v>173</v>
      </c>
      <c r="P3382" t="s">
        <v>41</v>
      </c>
      <c r="Q3382" t="s">
        <v>42</v>
      </c>
      <c r="R3382" t="s">
        <v>43</v>
      </c>
      <c r="S3382" t="s">
        <v>309</v>
      </c>
      <c r="T3382" t="s">
        <v>39</v>
      </c>
      <c r="U3382">
        <v>0.59</v>
      </c>
      <c r="V3382" s="1">
        <v>40507</v>
      </c>
      <c r="W3382">
        <f t="shared" si="105"/>
        <v>758.48129999999992</v>
      </c>
    </row>
    <row r="3383" spans="1:23" x14ac:dyDescent="0.2">
      <c r="A3383">
        <v>3382</v>
      </c>
      <c r="B3383">
        <v>24132</v>
      </c>
      <c r="C3383" s="1">
        <v>40000</v>
      </c>
      <c r="D3383" t="s">
        <v>21</v>
      </c>
      <c r="E3383">
        <v>4</v>
      </c>
      <c r="F3383">
        <v>26.19</v>
      </c>
      <c r="G3383">
        <v>0.03</v>
      </c>
      <c r="H3383" t="s">
        <v>22</v>
      </c>
      <c r="I3383">
        <v>-4.4850000000000003</v>
      </c>
      <c r="J3383">
        <v>6.75</v>
      </c>
      <c r="K3383">
        <v>2.99</v>
      </c>
      <c r="L3383" t="s">
        <v>715</v>
      </c>
      <c r="M3383">
        <f t="shared" si="104"/>
        <v>13</v>
      </c>
      <c r="N3383" t="s">
        <v>703</v>
      </c>
      <c r="O3383" t="s">
        <v>704</v>
      </c>
      <c r="P3383" t="s">
        <v>41</v>
      </c>
      <c r="Q3383" t="s">
        <v>26</v>
      </c>
      <c r="R3383" t="s">
        <v>37</v>
      </c>
      <c r="S3383" t="s">
        <v>362</v>
      </c>
      <c r="T3383" t="s">
        <v>39</v>
      </c>
      <c r="U3383">
        <v>0.35</v>
      </c>
      <c r="V3383" s="1">
        <v>40005</v>
      </c>
      <c r="W3383">
        <f t="shared" si="105"/>
        <v>0.80999999999999994</v>
      </c>
    </row>
    <row r="3384" spans="1:23" x14ac:dyDescent="0.2">
      <c r="A3384">
        <v>3383</v>
      </c>
      <c r="B3384">
        <v>24132</v>
      </c>
      <c r="C3384" s="1">
        <v>40000</v>
      </c>
      <c r="D3384" t="s">
        <v>21</v>
      </c>
      <c r="E3384">
        <v>46</v>
      </c>
      <c r="F3384">
        <v>310.27</v>
      </c>
      <c r="G3384">
        <v>0.05</v>
      </c>
      <c r="H3384" t="s">
        <v>22</v>
      </c>
      <c r="I3384">
        <v>-101.24600000000001</v>
      </c>
      <c r="J3384">
        <v>7.1</v>
      </c>
      <c r="K3384">
        <v>6.05</v>
      </c>
      <c r="L3384" t="s">
        <v>715</v>
      </c>
      <c r="M3384">
        <f t="shared" si="104"/>
        <v>13</v>
      </c>
      <c r="N3384" t="s">
        <v>703</v>
      </c>
      <c r="O3384" t="s">
        <v>704</v>
      </c>
      <c r="P3384" t="s">
        <v>41</v>
      </c>
      <c r="Q3384" t="s">
        <v>26</v>
      </c>
      <c r="R3384" t="s">
        <v>37</v>
      </c>
      <c r="S3384" t="s">
        <v>435</v>
      </c>
      <c r="T3384" t="s">
        <v>39</v>
      </c>
      <c r="U3384">
        <v>0.39</v>
      </c>
      <c r="V3384" s="1">
        <v>40000</v>
      </c>
      <c r="W3384">
        <f t="shared" si="105"/>
        <v>16.329999999999998</v>
      </c>
    </row>
    <row r="3385" spans="1:23" x14ac:dyDescent="0.2">
      <c r="A3385">
        <v>3384</v>
      </c>
      <c r="B3385">
        <v>24132</v>
      </c>
      <c r="C3385" s="1">
        <v>40000</v>
      </c>
      <c r="D3385" t="s">
        <v>21</v>
      </c>
      <c r="E3385">
        <v>22</v>
      </c>
      <c r="F3385">
        <v>442.464</v>
      </c>
      <c r="G3385">
        <v>0.04</v>
      </c>
      <c r="H3385" t="s">
        <v>22</v>
      </c>
      <c r="I3385">
        <v>-1.88</v>
      </c>
      <c r="J3385">
        <v>20.95</v>
      </c>
      <c r="K3385">
        <v>4</v>
      </c>
      <c r="L3385" t="s">
        <v>715</v>
      </c>
      <c r="M3385">
        <f t="shared" si="104"/>
        <v>13</v>
      </c>
      <c r="N3385" t="s">
        <v>703</v>
      </c>
      <c r="O3385" t="s">
        <v>704</v>
      </c>
      <c r="P3385" t="s">
        <v>41</v>
      </c>
      <c r="Q3385" t="s">
        <v>42</v>
      </c>
      <c r="R3385" t="s">
        <v>70</v>
      </c>
      <c r="S3385" t="s">
        <v>231</v>
      </c>
      <c r="T3385" t="s">
        <v>39</v>
      </c>
      <c r="U3385">
        <v>0.6</v>
      </c>
      <c r="V3385" s="1">
        <v>40005</v>
      </c>
      <c r="W3385">
        <f t="shared" si="105"/>
        <v>18.436</v>
      </c>
    </row>
    <row r="3386" spans="1:23" x14ac:dyDescent="0.2">
      <c r="A3386">
        <v>3385</v>
      </c>
      <c r="B3386">
        <v>24132</v>
      </c>
      <c r="C3386" s="1">
        <v>40000</v>
      </c>
      <c r="D3386" t="s">
        <v>21</v>
      </c>
      <c r="E3386">
        <v>31</v>
      </c>
      <c r="F3386">
        <v>1150.317</v>
      </c>
      <c r="G3386">
        <v>0.05</v>
      </c>
      <c r="H3386" t="s">
        <v>22</v>
      </c>
      <c r="I3386">
        <v>339.745</v>
      </c>
      <c r="J3386">
        <v>39.06</v>
      </c>
      <c r="K3386">
        <v>10.55</v>
      </c>
      <c r="L3386" t="s">
        <v>715</v>
      </c>
      <c r="M3386">
        <f t="shared" si="104"/>
        <v>13</v>
      </c>
      <c r="N3386" t="s">
        <v>703</v>
      </c>
      <c r="O3386" t="s">
        <v>704</v>
      </c>
      <c r="P3386" t="s">
        <v>41</v>
      </c>
      <c r="Q3386" t="s">
        <v>26</v>
      </c>
      <c r="R3386" t="s">
        <v>37</v>
      </c>
      <c r="S3386" t="s">
        <v>759</v>
      </c>
      <c r="T3386" t="s">
        <v>39</v>
      </c>
      <c r="U3386">
        <v>0.37</v>
      </c>
      <c r="V3386" s="1">
        <v>40007</v>
      </c>
      <c r="W3386">
        <f t="shared" si="105"/>
        <v>60.543000000000006</v>
      </c>
    </row>
    <row r="3387" spans="1:23" x14ac:dyDescent="0.2">
      <c r="A3387">
        <v>3386</v>
      </c>
      <c r="B3387">
        <v>24132</v>
      </c>
      <c r="C3387" s="1">
        <v>40000</v>
      </c>
      <c r="D3387" t="s">
        <v>21</v>
      </c>
      <c r="E3387">
        <v>12</v>
      </c>
      <c r="F3387">
        <v>40.550400000000003</v>
      </c>
      <c r="G3387">
        <v>0.04</v>
      </c>
      <c r="H3387" t="s">
        <v>22</v>
      </c>
      <c r="I3387">
        <v>-57.753</v>
      </c>
      <c r="J3387">
        <v>3.52</v>
      </c>
      <c r="K3387">
        <v>6.83</v>
      </c>
      <c r="L3387" t="s">
        <v>715</v>
      </c>
      <c r="M3387">
        <f t="shared" si="104"/>
        <v>13</v>
      </c>
      <c r="N3387" t="s">
        <v>703</v>
      </c>
      <c r="O3387" t="s">
        <v>704</v>
      </c>
      <c r="P3387" t="s">
        <v>41</v>
      </c>
      <c r="Q3387" t="s">
        <v>26</v>
      </c>
      <c r="R3387" t="s">
        <v>37</v>
      </c>
      <c r="S3387" t="s">
        <v>636</v>
      </c>
      <c r="T3387" t="s">
        <v>39</v>
      </c>
      <c r="U3387">
        <v>0.38</v>
      </c>
      <c r="V3387" s="1">
        <v>40009</v>
      </c>
      <c r="W3387">
        <f t="shared" si="105"/>
        <v>1.6896000000000002</v>
      </c>
    </row>
    <row r="3388" spans="1:23" x14ac:dyDescent="0.2">
      <c r="A3388">
        <v>3387</v>
      </c>
      <c r="B3388">
        <v>24132</v>
      </c>
      <c r="C3388" s="1">
        <v>40000</v>
      </c>
      <c r="D3388" t="s">
        <v>21</v>
      </c>
      <c r="E3388">
        <v>3</v>
      </c>
      <c r="F3388">
        <v>45.599400000000003</v>
      </c>
      <c r="G3388">
        <v>0.02</v>
      </c>
      <c r="H3388" t="s">
        <v>22</v>
      </c>
      <c r="I3388">
        <v>-47.97</v>
      </c>
      <c r="J3388">
        <v>15.51</v>
      </c>
      <c r="K3388">
        <v>17.78</v>
      </c>
      <c r="L3388" t="s">
        <v>715</v>
      </c>
      <c r="M3388">
        <f t="shared" si="104"/>
        <v>13</v>
      </c>
      <c r="N3388" t="s">
        <v>703</v>
      </c>
      <c r="O3388" t="s">
        <v>704</v>
      </c>
      <c r="P3388" t="s">
        <v>41</v>
      </c>
      <c r="Q3388" t="s">
        <v>26</v>
      </c>
      <c r="R3388" t="s">
        <v>27</v>
      </c>
      <c r="S3388" t="s">
        <v>383</v>
      </c>
      <c r="T3388" t="s">
        <v>39</v>
      </c>
      <c r="U3388">
        <v>0.59</v>
      </c>
      <c r="V3388" s="1">
        <v>40007</v>
      </c>
      <c r="W3388">
        <f t="shared" si="105"/>
        <v>0.93060000000000009</v>
      </c>
    </row>
    <row r="3389" spans="1:23" x14ac:dyDescent="0.2">
      <c r="A3389">
        <v>3388</v>
      </c>
      <c r="B3389">
        <v>24135</v>
      </c>
      <c r="C3389" s="1">
        <v>40200</v>
      </c>
      <c r="D3389" t="s">
        <v>21</v>
      </c>
      <c r="E3389">
        <v>12</v>
      </c>
      <c r="F3389">
        <v>328.75200000000001</v>
      </c>
      <c r="G3389">
        <v>0.1</v>
      </c>
      <c r="H3389" t="s">
        <v>22</v>
      </c>
      <c r="I3389">
        <v>111.58799999999999</v>
      </c>
      <c r="J3389">
        <v>30.44</v>
      </c>
      <c r="K3389">
        <v>1.49</v>
      </c>
      <c r="L3389" t="s">
        <v>1255</v>
      </c>
      <c r="M3389">
        <f t="shared" si="104"/>
        <v>9</v>
      </c>
      <c r="N3389" t="s">
        <v>1123</v>
      </c>
      <c r="O3389" t="s">
        <v>1123</v>
      </c>
      <c r="P3389" t="s">
        <v>33</v>
      </c>
      <c r="Q3389" t="s">
        <v>26</v>
      </c>
      <c r="R3389" t="s">
        <v>37</v>
      </c>
      <c r="S3389" t="s">
        <v>773</v>
      </c>
      <c r="T3389" t="s">
        <v>39</v>
      </c>
      <c r="U3389">
        <v>0.37</v>
      </c>
      <c r="V3389" s="1">
        <v>40202</v>
      </c>
      <c r="W3389">
        <f t="shared" si="105"/>
        <v>36.528000000000006</v>
      </c>
    </row>
    <row r="3390" spans="1:23" x14ac:dyDescent="0.2">
      <c r="A3390">
        <v>3389</v>
      </c>
      <c r="B3390">
        <v>24160</v>
      </c>
      <c r="C3390" s="1">
        <v>40575</v>
      </c>
      <c r="D3390" t="s">
        <v>63</v>
      </c>
      <c r="E3390">
        <v>44</v>
      </c>
      <c r="F3390">
        <v>3970.1463999999996</v>
      </c>
      <c r="G3390">
        <v>0.06</v>
      </c>
      <c r="H3390" t="s">
        <v>22</v>
      </c>
      <c r="I3390">
        <v>1104.318</v>
      </c>
      <c r="J3390">
        <v>95.99</v>
      </c>
      <c r="K3390">
        <v>4.9000000000000004</v>
      </c>
      <c r="L3390" t="s">
        <v>1991</v>
      </c>
      <c r="M3390">
        <f t="shared" si="104"/>
        <v>8</v>
      </c>
      <c r="N3390" t="s">
        <v>1905</v>
      </c>
      <c r="O3390" t="s">
        <v>673</v>
      </c>
      <c r="P3390" t="s">
        <v>60</v>
      </c>
      <c r="Q3390" t="s">
        <v>42</v>
      </c>
      <c r="R3390" t="s">
        <v>43</v>
      </c>
      <c r="S3390" t="s">
        <v>1254</v>
      </c>
      <c r="T3390" t="s">
        <v>39</v>
      </c>
      <c r="U3390">
        <v>0.56000000000000005</v>
      </c>
      <c r="V3390" s="1">
        <v>40576</v>
      </c>
      <c r="W3390">
        <f t="shared" si="105"/>
        <v>253.41359999999997</v>
      </c>
    </row>
    <row r="3391" spans="1:23" x14ac:dyDescent="0.2">
      <c r="A3391">
        <v>3390</v>
      </c>
      <c r="B3391">
        <v>24162</v>
      </c>
      <c r="C3391" s="1">
        <v>40047</v>
      </c>
      <c r="D3391" t="s">
        <v>45</v>
      </c>
      <c r="E3391">
        <v>1</v>
      </c>
      <c r="F3391">
        <v>8.9055999999999997</v>
      </c>
      <c r="G3391">
        <v>0.08</v>
      </c>
      <c r="H3391" t="s">
        <v>22</v>
      </c>
      <c r="I3391">
        <v>-4.3499999999999996</v>
      </c>
      <c r="J3391">
        <v>9.68</v>
      </c>
      <c r="K3391">
        <v>2.0299999999999998</v>
      </c>
      <c r="L3391" t="s">
        <v>1845</v>
      </c>
      <c r="M3391">
        <f t="shared" si="104"/>
        <v>12</v>
      </c>
      <c r="N3391" t="s">
        <v>672</v>
      </c>
      <c r="O3391" t="s">
        <v>673</v>
      </c>
      <c r="P3391" t="s">
        <v>25</v>
      </c>
      <c r="Q3391" t="s">
        <v>26</v>
      </c>
      <c r="R3391" t="s">
        <v>61</v>
      </c>
      <c r="S3391" t="s">
        <v>1119</v>
      </c>
      <c r="T3391" t="s">
        <v>68</v>
      </c>
      <c r="U3391">
        <v>0.37</v>
      </c>
      <c r="V3391" s="1">
        <v>40049</v>
      </c>
      <c r="W3391">
        <f t="shared" si="105"/>
        <v>0.77439999999999998</v>
      </c>
    </row>
    <row r="3392" spans="1:23" x14ac:dyDescent="0.2">
      <c r="A3392">
        <v>3391</v>
      </c>
      <c r="B3392">
        <v>24162</v>
      </c>
      <c r="C3392" s="1">
        <v>40047</v>
      </c>
      <c r="D3392" t="s">
        <v>45</v>
      </c>
      <c r="E3392">
        <v>12</v>
      </c>
      <c r="F3392">
        <v>1739.2895999999998</v>
      </c>
      <c r="G3392">
        <v>0.04</v>
      </c>
      <c r="H3392" t="s">
        <v>31</v>
      </c>
      <c r="I3392">
        <v>-7.0099999999999909</v>
      </c>
      <c r="J3392">
        <v>150.97999999999999</v>
      </c>
      <c r="K3392">
        <v>16.010000000000002</v>
      </c>
      <c r="L3392" t="s">
        <v>1845</v>
      </c>
      <c r="M3392">
        <f t="shared" si="104"/>
        <v>12</v>
      </c>
      <c r="N3392" t="s">
        <v>672</v>
      </c>
      <c r="O3392" t="s">
        <v>673</v>
      </c>
      <c r="P3392" t="s">
        <v>25</v>
      </c>
      <c r="Q3392" t="s">
        <v>49</v>
      </c>
      <c r="R3392" t="s">
        <v>83</v>
      </c>
      <c r="S3392" t="s">
        <v>1404</v>
      </c>
      <c r="T3392" t="s">
        <v>82</v>
      </c>
      <c r="U3392">
        <v>0.7</v>
      </c>
      <c r="V3392" s="1">
        <v>40048</v>
      </c>
      <c r="W3392">
        <f t="shared" si="105"/>
        <v>72.470399999999998</v>
      </c>
    </row>
    <row r="3393" spans="1:23" x14ac:dyDescent="0.2">
      <c r="A3393">
        <v>3392</v>
      </c>
      <c r="B3393">
        <v>24193</v>
      </c>
      <c r="C3393" s="1">
        <v>39886</v>
      </c>
      <c r="D3393" t="s">
        <v>45</v>
      </c>
      <c r="E3393">
        <v>45</v>
      </c>
      <c r="F3393">
        <v>8863.2180000000008</v>
      </c>
      <c r="G3393">
        <v>0.02</v>
      </c>
      <c r="H3393" t="s">
        <v>31</v>
      </c>
      <c r="I3393">
        <v>-163.63</v>
      </c>
      <c r="J3393">
        <v>200.98</v>
      </c>
      <c r="K3393">
        <v>55.96</v>
      </c>
      <c r="L3393" t="s">
        <v>1994</v>
      </c>
      <c r="M3393">
        <f t="shared" si="104"/>
        <v>13</v>
      </c>
      <c r="N3393" t="s">
        <v>1905</v>
      </c>
      <c r="O3393" t="s">
        <v>673</v>
      </c>
      <c r="P3393" t="s">
        <v>25</v>
      </c>
      <c r="Q3393" t="s">
        <v>49</v>
      </c>
      <c r="R3393" t="s">
        <v>80</v>
      </c>
      <c r="S3393" t="s">
        <v>1182</v>
      </c>
      <c r="T3393" t="s">
        <v>82</v>
      </c>
      <c r="U3393">
        <v>0.75</v>
      </c>
      <c r="V3393" s="1">
        <v>39888</v>
      </c>
      <c r="W3393">
        <f t="shared" si="105"/>
        <v>180.88200000000001</v>
      </c>
    </row>
    <row r="3394" spans="1:23" x14ac:dyDescent="0.2">
      <c r="A3394">
        <v>3393</v>
      </c>
      <c r="B3394">
        <v>24193</v>
      </c>
      <c r="C3394" s="1">
        <v>39886</v>
      </c>
      <c r="D3394" t="s">
        <v>45</v>
      </c>
      <c r="E3394">
        <v>24</v>
      </c>
      <c r="F3394">
        <v>100.6656</v>
      </c>
      <c r="G3394">
        <v>0.02</v>
      </c>
      <c r="H3394" t="s">
        <v>22</v>
      </c>
      <c r="I3394">
        <v>-63.87</v>
      </c>
      <c r="J3394">
        <v>4.28</v>
      </c>
      <c r="K3394">
        <v>5.17</v>
      </c>
      <c r="L3394" t="s">
        <v>1994</v>
      </c>
      <c r="M3394">
        <f t="shared" si="104"/>
        <v>13</v>
      </c>
      <c r="N3394" t="s">
        <v>1905</v>
      </c>
      <c r="O3394" t="s">
        <v>673</v>
      </c>
      <c r="P3394" t="s">
        <v>25</v>
      </c>
      <c r="Q3394" t="s">
        <v>26</v>
      </c>
      <c r="R3394" t="s">
        <v>61</v>
      </c>
      <c r="S3394" t="s">
        <v>266</v>
      </c>
      <c r="T3394" t="s">
        <v>39</v>
      </c>
      <c r="U3394">
        <v>0.4</v>
      </c>
      <c r="V3394" s="1">
        <v>39887</v>
      </c>
      <c r="W3394">
        <f t="shared" si="105"/>
        <v>2.0544000000000002</v>
      </c>
    </row>
    <row r="3395" spans="1:23" x14ac:dyDescent="0.2">
      <c r="A3395">
        <v>3394</v>
      </c>
      <c r="B3395">
        <v>24193</v>
      </c>
      <c r="C3395" s="1">
        <v>39886</v>
      </c>
      <c r="D3395" t="s">
        <v>45</v>
      </c>
      <c r="E3395">
        <v>19</v>
      </c>
      <c r="F3395">
        <v>1568.4576</v>
      </c>
      <c r="G3395">
        <v>0.04</v>
      </c>
      <c r="H3395" t="s">
        <v>22</v>
      </c>
      <c r="I3395">
        <v>-175.17500000000001</v>
      </c>
      <c r="J3395">
        <v>85.99</v>
      </c>
      <c r="K3395">
        <v>0.99</v>
      </c>
      <c r="L3395" t="s">
        <v>1994</v>
      </c>
      <c r="M3395">
        <f t="shared" ref="M3395:M3458" si="106">LEN(L3395)</f>
        <v>13</v>
      </c>
      <c r="N3395" t="s">
        <v>1905</v>
      </c>
      <c r="O3395" t="s">
        <v>673</v>
      </c>
      <c r="P3395" t="s">
        <v>25</v>
      </c>
      <c r="Q3395" t="s">
        <v>42</v>
      </c>
      <c r="R3395" t="s">
        <v>43</v>
      </c>
      <c r="S3395" t="s">
        <v>146</v>
      </c>
      <c r="T3395" t="s">
        <v>68</v>
      </c>
      <c r="U3395">
        <v>0.85</v>
      </c>
      <c r="V3395" s="1">
        <v>39888</v>
      </c>
      <c r="W3395">
        <f t="shared" ref="W3395:W3458" si="107">(J3395*E3395)*G3395</f>
        <v>65.352400000000003</v>
      </c>
    </row>
    <row r="3396" spans="1:23" x14ac:dyDescent="0.2">
      <c r="A3396">
        <v>3395</v>
      </c>
      <c r="B3396">
        <v>24196</v>
      </c>
      <c r="C3396" s="1">
        <v>40389</v>
      </c>
      <c r="D3396" t="s">
        <v>30</v>
      </c>
      <c r="E3396">
        <v>2</v>
      </c>
      <c r="F3396">
        <v>7.8752000000000004</v>
      </c>
      <c r="G3396">
        <v>0.08</v>
      </c>
      <c r="H3396" t="s">
        <v>22</v>
      </c>
      <c r="I3396">
        <v>-8.8800000000000008</v>
      </c>
      <c r="J3396">
        <v>4.28</v>
      </c>
      <c r="K3396">
        <v>5.17</v>
      </c>
      <c r="L3396" t="s">
        <v>1326</v>
      </c>
      <c r="M3396">
        <f t="shared" si="106"/>
        <v>11</v>
      </c>
      <c r="N3396" t="s">
        <v>1123</v>
      </c>
      <c r="O3396" t="s">
        <v>1123</v>
      </c>
      <c r="P3396" t="s">
        <v>60</v>
      </c>
      <c r="Q3396" t="s">
        <v>26</v>
      </c>
      <c r="R3396" t="s">
        <v>61</v>
      </c>
      <c r="S3396" t="s">
        <v>266</v>
      </c>
      <c r="T3396" t="s">
        <v>39</v>
      </c>
      <c r="U3396">
        <v>0.4</v>
      </c>
      <c r="V3396" s="1">
        <v>40390</v>
      </c>
      <c r="W3396">
        <f t="shared" si="107"/>
        <v>0.68480000000000008</v>
      </c>
    </row>
    <row r="3397" spans="1:23" x14ac:dyDescent="0.2">
      <c r="A3397">
        <v>3396</v>
      </c>
      <c r="B3397">
        <v>24196</v>
      </c>
      <c r="C3397" s="1">
        <v>40389</v>
      </c>
      <c r="D3397" t="s">
        <v>30</v>
      </c>
      <c r="E3397">
        <v>24</v>
      </c>
      <c r="F3397">
        <v>993.39600000000007</v>
      </c>
      <c r="G3397">
        <v>0.05</v>
      </c>
      <c r="H3397" t="s">
        <v>22</v>
      </c>
      <c r="I3397">
        <v>-5.41</v>
      </c>
      <c r="J3397">
        <v>43.57</v>
      </c>
      <c r="K3397">
        <v>16.36</v>
      </c>
      <c r="L3397" t="s">
        <v>1326</v>
      </c>
      <c r="M3397">
        <f t="shared" si="106"/>
        <v>11</v>
      </c>
      <c r="N3397" t="s">
        <v>1123</v>
      </c>
      <c r="O3397" t="s">
        <v>1123</v>
      </c>
      <c r="P3397" t="s">
        <v>60</v>
      </c>
      <c r="Q3397" t="s">
        <v>26</v>
      </c>
      <c r="R3397" t="s">
        <v>27</v>
      </c>
      <c r="S3397" t="s">
        <v>1338</v>
      </c>
      <c r="T3397" t="s">
        <v>39</v>
      </c>
      <c r="U3397">
        <v>0.55000000000000004</v>
      </c>
      <c r="V3397" s="1">
        <v>40391</v>
      </c>
      <c r="W3397">
        <f t="shared" si="107"/>
        <v>52.284000000000006</v>
      </c>
    </row>
    <row r="3398" spans="1:23" x14ac:dyDescent="0.2">
      <c r="A3398">
        <v>3397</v>
      </c>
      <c r="B3398">
        <v>24197</v>
      </c>
      <c r="C3398" s="1">
        <v>40212</v>
      </c>
      <c r="D3398" t="s">
        <v>21</v>
      </c>
      <c r="E3398">
        <v>41</v>
      </c>
      <c r="F3398">
        <v>2293.54</v>
      </c>
      <c r="G3398">
        <v>0</v>
      </c>
      <c r="H3398" t="s">
        <v>56</v>
      </c>
      <c r="I3398">
        <v>246.54</v>
      </c>
      <c r="J3398">
        <v>55.94</v>
      </c>
      <c r="K3398">
        <v>6.55</v>
      </c>
      <c r="L3398" t="s">
        <v>1308</v>
      </c>
      <c r="M3398">
        <f t="shared" si="106"/>
        <v>11</v>
      </c>
      <c r="N3398" t="s">
        <v>1123</v>
      </c>
      <c r="O3398" t="s">
        <v>1123</v>
      </c>
      <c r="P3398" t="s">
        <v>25</v>
      </c>
      <c r="Q3398" t="s">
        <v>42</v>
      </c>
      <c r="R3398" t="s">
        <v>70</v>
      </c>
      <c r="S3398" t="s">
        <v>503</v>
      </c>
      <c r="T3398" t="s">
        <v>39</v>
      </c>
      <c r="U3398">
        <v>0.68</v>
      </c>
      <c r="V3398" s="1">
        <v>40219</v>
      </c>
      <c r="W3398">
        <f t="shared" si="107"/>
        <v>0</v>
      </c>
    </row>
    <row r="3399" spans="1:23" x14ac:dyDescent="0.2">
      <c r="A3399">
        <v>3398</v>
      </c>
      <c r="B3399">
        <v>24197</v>
      </c>
      <c r="C3399" s="1">
        <v>40212</v>
      </c>
      <c r="D3399" t="s">
        <v>21</v>
      </c>
      <c r="E3399">
        <v>2</v>
      </c>
      <c r="F3399">
        <v>39.881</v>
      </c>
      <c r="G3399">
        <v>0.05</v>
      </c>
      <c r="H3399" t="s">
        <v>22</v>
      </c>
      <c r="I3399">
        <v>-110.396</v>
      </c>
      <c r="J3399">
        <v>20.99</v>
      </c>
      <c r="K3399">
        <v>1.25</v>
      </c>
      <c r="L3399" t="s">
        <v>1308</v>
      </c>
      <c r="M3399">
        <f t="shared" si="106"/>
        <v>11</v>
      </c>
      <c r="N3399" t="s">
        <v>1123</v>
      </c>
      <c r="O3399" t="s">
        <v>1123</v>
      </c>
      <c r="P3399" t="s">
        <v>25</v>
      </c>
      <c r="Q3399" t="s">
        <v>42</v>
      </c>
      <c r="R3399" t="s">
        <v>43</v>
      </c>
      <c r="S3399" t="s">
        <v>285</v>
      </c>
      <c r="T3399" t="s">
        <v>52</v>
      </c>
      <c r="U3399">
        <v>0.83</v>
      </c>
      <c r="V3399" s="1">
        <v>40219</v>
      </c>
      <c r="W3399">
        <f t="shared" si="107"/>
        <v>2.0989999999999998</v>
      </c>
    </row>
    <row r="3400" spans="1:23" x14ac:dyDescent="0.2">
      <c r="A3400">
        <v>3399</v>
      </c>
      <c r="B3400">
        <v>24199</v>
      </c>
      <c r="C3400" s="1">
        <v>39980</v>
      </c>
      <c r="D3400" t="s">
        <v>78</v>
      </c>
      <c r="E3400">
        <v>16</v>
      </c>
      <c r="F3400">
        <v>647.67999999999995</v>
      </c>
      <c r="G3400">
        <v>0</v>
      </c>
      <c r="H3400" t="s">
        <v>22</v>
      </c>
      <c r="I3400">
        <v>-314.42</v>
      </c>
      <c r="J3400">
        <v>40.479999999999997</v>
      </c>
      <c r="K3400">
        <v>19.989999999999998</v>
      </c>
      <c r="L3400" t="s">
        <v>1910</v>
      </c>
      <c r="M3400">
        <f t="shared" si="106"/>
        <v>13</v>
      </c>
      <c r="N3400" t="s">
        <v>1905</v>
      </c>
      <c r="O3400" t="s">
        <v>673</v>
      </c>
      <c r="P3400" t="s">
        <v>25</v>
      </c>
      <c r="Q3400" t="s">
        <v>42</v>
      </c>
      <c r="R3400" t="s">
        <v>70</v>
      </c>
      <c r="S3400" t="s">
        <v>549</v>
      </c>
      <c r="T3400" t="s">
        <v>39</v>
      </c>
      <c r="U3400">
        <v>0.77</v>
      </c>
      <c r="V3400" s="1">
        <v>39981</v>
      </c>
      <c r="W3400">
        <f t="shared" si="107"/>
        <v>0</v>
      </c>
    </row>
    <row r="3401" spans="1:23" x14ac:dyDescent="0.2">
      <c r="A3401">
        <v>3400</v>
      </c>
      <c r="B3401">
        <v>24227</v>
      </c>
      <c r="C3401" s="1">
        <v>40406</v>
      </c>
      <c r="D3401" t="s">
        <v>63</v>
      </c>
      <c r="E3401">
        <v>24</v>
      </c>
      <c r="F3401">
        <v>2043.1223999999997</v>
      </c>
      <c r="G3401">
        <v>0.01</v>
      </c>
      <c r="H3401" t="s">
        <v>22</v>
      </c>
      <c r="I3401">
        <v>424.63799999999998</v>
      </c>
      <c r="J3401">
        <v>85.99</v>
      </c>
      <c r="K3401">
        <v>2.79</v>
      </c>
      <c r="L3401" t="s">
        <v>1817</v>
      </c>
      <c r="M3401">
        <f t="shared" si="106"/>
        <v>10</v>
      </c>
      <c r="N3401" t="s">
        <v>1813</v>
      </c>
      <c r="O3401" t="s">
        <v>512</v>
      </c>
      <c r="P3401" t="s">
        <v>33</v>
      </c>
      <c r="Q3401" t="s">
        <v>42</v>
      </c>
      <c r="R3401" t="s">
        <v>43</v>
      </c>
      <c r="S3401" t="s">
        <v>903</v>
      </c>
      <c r="T3401" t="s">
        <v>39</v>
      </c>
      <c r="U3401">
        <v>0.57999999999999996</v>
      </c>
      <c r="V3401" s="1">
        <v>40408</v>
      </c>
      <c r="W3401">
        <f t="shared" si="107"/>
        <v>20.637599999999999</v>
      </c>
    </row>
    <row r="3402" spans="1:23" x14ac:dyDescent="0.2">
      <c r="A3402">
        <v>3401</v>
      </c>
      <c r="B3402">
        <v>24228</v>
      </c>
      <c r="C3402" s="1">
        <v>40011</v>
      </c>
      <c r="D3402" t="s">
        <v>21</v>
      </c>
      <c r="E3402">
        <v>31</v>
      </c>
      <c r="F3402">
        <v>54.777000000000001</v>
      </c>
      <c r="G3402">
        <v>0.05</v>
      </c>
      <c r="H3402" t="s">
        <v>22</v>
      </c>
      <c r="I3402">
        <v>-66.62</v>
      </c>
      <c r="J3402">
        <v>1.86</v>
      </c>
      <c r="K3402">
        <v>2.58</v>
      </c>
      <c r="L3402" t="s">
        <v>1659</v>
      </c>
      <c r="M3402">
        <f t="shared" si="106"/>
        <v>10</v>
      </c>
      <c r="N3402" t="s">
        <v>1595</v>
      </c>
      <c r="O3402" t="s">
        <v>1595</v>
      </c>
      <c r="P3402" t="s">
        <v>60</v>
      </c>
      <c r="Q3402" t="s">
        <v>26</v>
      </c>
      <c r="R3402" t="s">
        <v>66</v>
      </c>
      <c r="S3402" t="s">
        <v>783</v>
      </c>
      <c r="T3402" t="s">
        <v>68</v>
      </c>
      <c r="U3402">
        <v>0.82</v>
      </c>
      <c r="V3402" s="1">
        <v>40015</v>
      </c>
      <c r="W3402">
        <f t="shared" si="107"/>
        <v>2.8830000000000005</v>
      </c>
    </row>
    <row r="3403" spans="1:23" x14ac:dyDescent="0.2">
      <c r="A3403">
        <v>3402</v>
      </c>
      <c r="B3403">
        <v>24231</v>
      </c>
      <c r="C3403" s="1">
        <v>40032</v>
      </c>
      <c r="D3403" t="s">
        <v>45</v>
      </c>
      <c r="E3403">
        <v>48</v>
      </c>
      <c r="F3403">
        <v>2914.1183999999994</v>
      </c>
      <c r="G3403">
        <v>0.08</v>
      </c>
      <c r="H3403" t="s">
        <v>22</v>
      </c>
      <c r="I3403">
        <v>421.89299999999997</v>
      </c>
      <c r="J3403">
        <v>65.989999999999995</v>
      </c>
      <c r="K3403">
        <v>5.92</v>
      </c>
      <c r="L3403" t="s">
        <v>1677</v>
      </c>
      <c r="M3403">
        <f t="shared" si="106"/>
        <v>11</v>
      </c>
      <c r="N3403" t="s">
        <v>1595</v>
      </c>
      <c r="O3403" t="s">
        <v>1595</v>
      </c>
      <c r="P3403" t="s">
        <v>25</v>
      </c>
      <c r="Q3403" t="s">
        <v>42</v>
      </c>
      <c r="R3403" t="s">
        <v>43</v>
      </c>
      <c r="S3403" t="s">
        <v>908</v>
      </c>
      <c r="T3403" t="s">
        <v>39</v>
      </c>
      <c r="U3403">
        <v>0.57999999999999996</v>
      </c>
      <c r="V3403" s="1">
        <v>40032</v>
      </c>
      <c r="W3403">
        <f t="shared" si="107"/>
        <v>253.40159999999997</v>
      </c>
    </row>
    <row r="3404" spans="1:23" x14ac:dyDescent="0.2">
      <c r="A3404">
        <v>3403</v>
      </c>
      <c r="B3404">
        <v>24260</v>
      </c>
      <c r="C3404" s="1">
        <v>40454</v>
      </c>
      <c r="D3404" t="s">
        <v>45</v>
      </c>
      <c r="E3404">
        <v>48</v>
      </c>
      <c r="F3404">
        <v>522.84960000000001</v>
      </c>
      <c r="G3404">
        <v>0.09</v>
      </c>
      <c r="H3404" t="s">
        <v>56</v>
      </c>
      <c r="I3404">
        <v>-47.92</v>
      </c>
      <c r="J3404">
        <v>11.97</v>
      </c>
      <c r="K3404">
        <v>4.9800000000000004</v>
      </c>
      <c r="L3404" t="s">
        <v>2074</v>
      </c>
      <c r="M3404">
        <f t="shared" si="106"/>
        <v>12</v>
      </c>
      <c r="N3404" t="s">
        <v>2073</v>
      </c>
      <c r="O3404" t="s">
        <v>704</v>
      </c>
      <c r="P3404" t="s">
        <v>41</v>
      </c>
      <c r="Q3404" t="s">
        <v>26</v>
      </c>
      <c r="R3404" t="s">
        <v>34</v>
      </c>
      <c r="S3404" t="s">
        <v>274</v>
      </c>
      <c r="T3404" t="s">
        <v>39</v>
      </c>
      <c r="U3404">
        <v>0.57999999999999996</v>
      </c>
      <c r="V3404" s="1">
        <v>40455</v>
      </c>
      <c r="W3404">
        <f t="shared" si="107"/>
        <v>51.7104</v>
      </c>
    </row>
    <row r="3405" spans="1:23" x14ac:dyDescent="0.2">
      <c r="A3405">
        <v>3404</v>
      </c>
      <c r="B3405">
        <v>24261</v>
      </c>
      <c r="C3405" s="1">
        <v>41169</v>
      </c>
      <c r="D3405" t="s">
        <v>78</v>
      </c>
      <c r="E3405">
        <v>28</v>
      </c>
      <c r="F3405">
        <v>876.19280000000003</v>
      </c>
      <c r="G3405">
        <v>0.06</v>
      </c>
      <c r="H3405" t="s">
        <v>22</v>
      </c>
      <c r="I3405">
        <v>66.38</v>
      </c>
      <c r="J3405">
        <v>33.29</v>
      </c>
      <c r="K3405">
        <v>8.74</v>
      </c>
      <c r="L3405" t="s">
        <v>2075</v>
      </c>
      <c r="M3405">
        <f t="shared" si="106"/>
        <v>8</v>
      </c>
      <c r="N3405" t="s">
        <v>2073</v>
      </c>
      <c r="O3405" t="s">
        <v>704</v>
      </c>
      <c r="P3405" t="s">
        <v>25</v>
      </c>
      <c r="Q3405" t="s">
        <v>26</v>
      </c>
      <c r="R3405" t="s">
        <v>27</v>
      </c>
      <c r="S3405" t="s">
        <v>1320</v>
      </c>
      <c r="T3405" t="s">
        <v>39</v>
      </c>
      <c r="U3405">
        <v>0.61</v>
      </c>
      <c r="V3405" s="1">
        <v>41171</v>
      </c>
      <c r="W3405">
        <f t="shared" si="107"/>
        <v>55.927199999999999</v>
      </c>
    </row>
    <row r="3406" spans="1:23" x14ac:dyDescent="0.2">
      <c r="A3406">
        <v>3405</v>
      </c>
      <c r="B3406">
        <v>24263</v>
      </c>
      <c r="C3406" s="1">
        <v>41167</v>
      </c>
      <c r="D3406" t="s">
        <v>21</v>
      </c>
      <c r="E3406">
        <v>16</v>
      </c>
      <c r="F3406">
        <v>488.73599999999999</v>
      </c>
      <c r="G3406">
        <v>0.1</v>
      </c>
      <c r="H3406" t="s">
        <v>31</v>
      </c>
      <c r="I3406">
        <v>-177.07</v>
      </c>
      <c r="J3406">
        <v>33.94</v>
      </c>
      <c r="K3406">
        <v>19.190000000000001</v>
      </c>
      <c r="L3406" t="s">
        <v>716</v>
      </c>
      <c r="M3406">
        <f t="shared" si="106"/>
        <v>12</v>
      </c>
      <c r="N3406" t="s">
        <v>1123</v>
      </c>
      <c r="O3406" t="s">
        <v>1123</v>
      </c>
      <c r="P3406" t="s">
        <v>33</v>
      </c>
      <c r="Q3406" t="s">
        <v>49</v>
      </c>
      <c r="R3406" t="s">
        <v>112</v>
      </c>
      <c r="S3406" t="s">
        <v>323</v>
      </c>
      <c r="T3406" t="s">
        <v>36</v>
      </c>
      <c r="U3406">
        <v>0.57999999999999996</v>
      </c>
      <c r="V3406" s="1">
        <v>41174</v>
      </c>
      <c r="W3406">
        <f t="shared" si="107"/>
        <v>54.304000000000002</v>
      </c>
    </row>
    <row r="3407" spans="1:23" x14ac:dyDescent="0.2">
      <c r="A3407">
        <v>3406</v>
      </c>
      <c r="B3407">
        <v>24294</v>
      </c>
      <c r="C3407" s="1">
        <v>40027</v>
      </c>
      <c r="D3407" t="s">
        <v>45</v>
      </c>
      <c r="E3407">
        <v>24</v>
      </c>
      <c r="F3407">
        <v>4678.5815999999995</v>
      </c>
      <c r="G3407">
        <v>0.03</v>
      </c>
      <c r="H3407" t="s">
        <v>31</v>
      </c>
      <c r="I3407">
        <v>1951.3</v>
      </c>
      <c r="J3407">
        <v>200.97</v>
      </c>
      <c r="K3407">
        <v>15.59</v>
      </c>
      <c r="L3407" t="s">
        <v>240</v>
      </c>
      <c r="M3407">
        <f t="shared" si="106"/>
        <v>11</v>
      </c>
      <c r="N3407" t="s">
        <v>173</v>
      </c>
      <c r="O3407" t="s">
        <v>173</v>
      </c>
      <c r="P3407" t="s">
        <v>60</v>
      </c>
      <c r="Q3407" t="s">
        <v>42</v>
      </c>
      <c r="R3407" t="s">
        <v>210</v>
      </c>
      <c r="S3407" t="s">
        <v>302</v>
      </c>
      <c r="T3407" t="s">
        <v>36</v>
      </c>
      <c r="U3407">
        <v>0.36</v>
      </c>
      <c r="V3407" s="1">
        <v>40028</v>
      </c>
      <c r="W3407">
        <f t="shared" si="107"/>
        <v>144.69839999999999</v>
      </c>
    </row>
    <row r="3408" spans="1:23" x14ac:dyDescent="0.2">
      <c r="A3408">
        <v>3407</v>
      </c>
      <c r="B3408">
        <v>24326</v>
      </c>
      <c r="C3408" s="1">
        <v>40815</v>
      </c>
      <c r="D3408" t="s">
        <v>78</v>
      </c>
      <c r="E3408">
        <v>37</v>
      </c>
      <c r="F3408">
        <v>1546.9514999999999</v>
      </c>
      <c r="G3408">
        <v>0.05</v>
      </c>
      <c r="H3408" t="s">
        <v>22</v>
      </c>
      <c r="I3408">
        <v>418.6</v>
      </c>
      <c r="J3408">
        <v>44.01</v>
      </c>
      <c r="K3408">
        <v>3.5</v>
      </c>
      <c r="L3408" t="s">
        <v>360</v>
      </c>
      <c r="M3408">
        <f t="shared" si="106"/>
        <v>16</v>
      </c>
      <c r="N3408" t="s">
        <v>1905</v>
      </c>
      <c r="O3408" t="s">
        <v>673</v>
      </c>
      <c r="P3408" t="s">
        <v>41</v>
      </c>
      <c r="Q3408" t="s">
        <v>26</v>
      </c>
      <c r="R3408" t="s">
        <v>34</v>
      </c>
      <c r="S3408" t="s">
        <v>1648</v>
      </c>
      <c r="T3408" t="s">
        <v>39</v>
      </c>
      <c r="U3408">
        <v>0.59</v>
      </c>
      <c r="V3408" s="1">
        <v>40817</v>
      </c>
      <c r="W3408">
        <f t="shared" si="107"/>
        <v>81.418499999999995</v>
      </c>
    </row>
    <row r="3409" spans="1:23" x14ac:dyDescent="0.2">
      <c r="A3409">
        <v>3408</v>
      </c>
      <c r="B3409">
        <v>24326</v>
      </c>
      <c r="C3409" s="1">
        <v>40815</v>
      </c>
      <c r="D3409" t="s">
        <v>78</v>
      </c>
      <c r="E3409">
        <v>12</v>
      </c>
      <c r="F3409">
        <v>75.350399999999993</v>
      </c>
      <c r="G3409">
        <v>0.06</v>
      </c>
      <c r="H3409" t="s">
        <v>22</v>
      </c>
      <c r="I3409">
        <v>8.52</v>
      </c>
      <c r="J3409">
        <v>6.68</v>
      </c>
      <c r="K3409">
        <v>1.5</v>
      </c>
      <c r="L3409" t="s">
        <v>360</v>
      </c>
      <c r="M3409">
        <f t="shared" si="106"/>
        <v>16</v>
      </c>
      <c r="N3409" t="s">
        <v>1905</v>
      </c>
      <c r="O3409" t="s">
        <v>673</v>
      </c>
      <c r="P3409" t="s">
        <v>41</v>
      </c>
      <c r="Q3409" t="s">
        <v>26</v>
      </c>
      <c r="R3409" t="s">
        <v>95</v>
      </c>
      <c r="S3409" t="s">
        <v>609</v>
      </c>
      <c r="T3409" t="s">
        <v>68</v>
      </c>
      <c r="U3409">
        <v>0.48</v>
      </c>
      <c r="V3409" s="1">
        <v>40816</v>
      </c>
      <c r="W3409">
        <f t="shared" si="107"/>
        <v>4.8095999999999997</v>
      </c>
    </row>
    <row r="3410" spans="1:23" x14ac:dyDescent="0.2">
      <c r="A3410">
        <v>3409</v>
      </c>
      <c r="B3410">
        <v>24352</v>
      </c>
      <c r="C3410" s="1">
        <v>40308</v>
      </c>
      <c r="D3410" t="s">
        <v>78</v>
      </c>
      <c r="E3410">
        <v>32</v>
      </c>
      <c r="F3410">
        <v>97.465600000000009</v>
      </c>
      <c r="G3410">
        <v>0.03</v>
      </c>
      <c r="H3410" t="s">
        <v>22</v>
      </c>
      <c r="I3410">
        <v>20.53</v>
      </c>
      <c r="J3410">
        <v>3.14</v>
      </c>
      <c r="K3410">
        <v>1.1399999999999999</v>
      </c>
      <c r="L3410" t="s">
        <v>1985</v>
      </c>
      <c r="M3410">
        <f t="shared" si="106"/>
        <v>13</v>
      </c>
      <c r="N3410" t="s">
        <v>1905</v>
      </c>
      <c r="O3410" t="s">
        <v>673</v>
      </c>
      <c r="P3410" t="s">
        <v>25</v>
      </c>
      <c r="Q3410" t="s">
        <v>26</v>
      </c>
      <c r="R3410" t="s">
        <v>61</v>
      </c>
      <c r="S3410" t="s">
        <v>1768</v>
      </c>
      <c r="T3410" t="s">
        <v>68</v>
      </c>
      <c r="U3410">
        <v>0.4</v>
      </c>
      <c r="V3410" s="1">
        <v>40308</v>
      </c>
      <c r="W3410">
        <f t="shared" si="107"/>
        <v>3.0144000000000002</v>
      </c>
    </row>
    <row r="3411" spans="1:23" x14ac:dyDescent="0.2">
      <c r="A3411">
        <v>3410</v>
      </c>
      <c r="B3411">
        <v>24356</v>
      </c>
      <c r="C3411" s="1">
        <v>40309</v>
      </c>
      <c r="D3411" t="s">
        <v>63</v>
      </c>
      <c r="E3411">
        <v>37</v>
      </c>
      <c r="F3411">
        <v>12207.432200000001</v>
      </c>
      <c r="G3411">
        <v>0.06</v>
      </c>
      <c r="H3411" t="s">
        <v>31</v>
      </c>
      <c r="I3411">
        <v>3325.03</v>
      </c>
      <c r="J3411">
        <v>350.99</v>
      </c>
      <c r="K3411">
        <v>39</v>
      </c>
      <c r="L3411" t="s">
        <v>1598</v>
      </c>
      <c r="M3411">
        <f t="shared" si="106"/>
        <v>14</v>
      </c>
      <c r="N3411" t="s">
        <v>1595</v>
      </c>
      <c r="O3411" t="s">
        <v>1595</v>
      </c>
      <c r="P3411" t="s">
        <v>33</v>
      </c>
      <c r="Q3411" t="s">
        <v>49</v>
      </c>
      <c r="R3411" t="s">
        <v>112</v>
      </c>
      <c r="S3411" t="s">
        <v>1618</v>
      </c>
      <c r="T3411" t="s">
        <v>36</v>
      </c>
      <c r="U3411">
        <v>0.55000000000000004</v>
      </c>
      <c r="V3411" s="1">
        <v>40311</v>
      </c>
      <c r="W3411">
        <f t="shared" si="107"/>
        <v>779.19780000000003</v>
      </c>
    </row>
    <row r="3412" spans="1:23" x14ac:dyDescent="0.2">
      <c r="A3412">
        <v>3411</v>
      </c>
      <c r="B3412">
        <v>24358</v>
      </c>
      <c r="C3412" s="1">
        <v>39949</v>
      </c>
      <c r="D3412" t="s">
        <v>78</v>
      </c>
      <c r="E3412">
        <v>27</v>
      </c>
      <c r="F3412">
        <v>7017.7428000000009</v>
      </c>
      <c r="G3412">
        <v>7.0000000000000007E-2</v>
      </c>
      <c r="H3412" t="s">
        <v>22</v>
      </c>
      <c r="I3412">
        <v>-207.28</v>
      </c>
      <c r="J3412">
        <v>279.48</v>
      </c>
      <c r="K3412">
        <v>35</v>
      </c>
      <c r="L3412" t="s">
        <v>1098</v>
      </c>
      <c r="M3412">
        <f t="shared" si="106"/>
        <v>20</v>
      </c>
      <c r="N3412" t="s">
        <v>672</v>
      </c>
      <c r="O3412" t="s">
        <v>673</v>
      </c>
      <c r="P3412" t="s">
        <v>25</v>
      </c>
      <c r="Q3412" t="s">
        <v>26</v>
      </c>
      <c r="R3412" t="s">
        <v>27</v>
      </c>
      <c r="S3412" t="s">
        <v>180</v>
      </c>
      <c r="T3412" t="s">
        <v>29</v>
      </c>
      <c r="U3412">
        <v>0.8</v>
      </c>
      <c r="V3412" s="1">
        <v>39949</v>
      </c>
      <c r="W3412">
        <f t="shared" si="107"/>
        <v>528.21720000000016</v>
      </c>
    </row>
    <row r="3413" spans="1:23" x14ac:dyDescent="0.2">
      <c r="A3413">
        <v>3412</v>
      </c>
      <c r="B3413">
        <v>24384</v>
      </c>
      <c r="C3413" s="1">
        <v>40628</v>
      </c>
      <c r="D3413" t="s">
        <v>63</v>
      </c>
      <c r="E3413">
        <v>44</v>
      </c>
      <c r="F3413">
        <v>203.07760000000002</v>
      </c>
      <c r="G3413">
        <v>0.06</v>
      </c>
      <c r="H3413" t="s">
        <v>22</v>
      </c>
      <c r="I3413">
        <v>95.52</v>
      </c>
      <c r="J3413">
        <v>4.91</v>
      </c>
      <c r="K3413">
        <v>0.5</v>
      </c>
      <c r="L3413" t="s">
        <v>1849</v>
      </c>
      <c r="M3413">
        <f t="shared" si="106"/>
        <v>16</v>
      </c>
      <c r="N3413" t="s">
        <v>672</v>
      </c>
      <c r="O3413" t="s">
        <v>673</v>
      </c>
      <c r="P3413" t="s">
        <v>33</v>
      </c>
      <c r="Q3413" t="s">
        <v>26</v>
      </c>
      <c r="R3413" t="s">
        <v>88</v>
      </c>
      <c r="S3413" t="s">
        <v>1370</v>
      </c>
      <c r="T3413" t="s">
        <v>39</v>
      </c>
      <c r="U3413">
        <v>0.36</v>
      </c>
      <c r="V3413" s="1">
        <v>40630</v>
      </c>
      <c r="W3413">
        <f t="shared" si="107"/>
        <v>12.962400000000001</v>
      </c>
    </row>
    <row r="3414" spans="1:23" x14ac:dyDescent="0.2">
      <c r="A3414">
        <v>3413</v>
      </c>
      <c r="B3414">
        <v>24384</v>
      </c>
      <c r="C3414" s="1">
        <v>40628</v>
      </c>
      <c r="D3414" t="s">
        <v>63</v>
      </c>
      <c r="E3414">
        <v>21</v>
      </c>
      <c r="F3414">
        <v>3772.6100999999999</v>
      </c>
      <c r="G3414">
        <v>7.0000000000000007E-2</v>
      </c>
      <c r="H3414" t="s">
        <v>22</v>
      </c>
      <c r="I3414">
        <v>294.94</v>
      </c>
      <c r="J3414">
        <v>193.17</v>
      </c>
      <c r="K3414">
        <v>19.989999999999998</v>
      </c>
      <c r="L3414" t="s">
        <v>1849</v>
      </c>
      <c r="M3414">
        <f t="shared" si="106"/>
        <v>16</v>
      </c>
      <c r="N3414" t="s">
        <v>672</v>
      </c>
      <c r="O3414" t="s">
        <v>673</v>
      </c>
      <c r="P3414" t="s">
        <v>33</v>
      </c>
      <c r="Q3414" t="s">
        <v>26</v>
      </c>
      <c r="R3414" t="s">
        <v>27</v>
      </c>
      <c r="S3414" t="s">
        <v>338</v>
      </c>
      <c r="T3414" t="s">
        <v>39</v>
      </c>
      <c r="U3414">
        <v>0.71</v>
      </c>
      <c r="V3414" s="1">
        <v>40630</v>
      </c>
      <c r="W3414">
        <f t="shared" si="107"/>
        <v>283.9599</v>
      </c>
    </row>
    <row r="3415" spans="1:23" x14ac:dyDescent="0.2">
      <c r="A3415">
        <v>3414</v>
      </c>
      <c r="B3415">
        <v>24384</v>
      </c>
      <c r="C3415" s="1">
        <v>40628</v>
      </c>
      <c r="D3415" t="s">
        <v>63</v>
      </c>
      <c r="E3415">
        <v>20</v>
      </c>
      <c r="F3415">
        <v>2807.82</v>
      </c>
      <c r="G3415">
        <v>0.1</v>
      </c>
      <c r="H3415" t="s">
        <v>22</v>
      </c>
      <c r="I3415">
        <v>110.538</v>
      </c>
      <c r="J3415">
        <v>155.99</v>
      </c>
      <c r="K3415">
        <v>8.99</v>
      </c>
      <c r="L3415" t="s">
        <v>1849</v>
      </c>
      <c r="M3415">
        <f t="shared" si="106"/>
        <v>16</v>
      </c>
      <c r="N3415" t="s">
        <v>672</v>
      </c>
      <c r="O3415" t="s">
        <v>673</v>
      </c>
      <c r="P3415" t="s">
        <v>33</v>
      </c>
      <c r="Q3415" t="s">
        <v>42</v>
      </c>
      <c r="R3415" t="s">
        <v>43</v>
      </c>
      <c r="S3415" t="s">
        <v>710</v>
      </c>
      <c r="T3415" t="s">
        <v>39</v>
      </c>
      <c r="U3415">
        <v>0.57999999999999996</v>
      </c>
      <c r="V3415" s="1">
        <v>40630</v>
      </c>
      <c r="W3415">
        <f t="shared" si="107"/>
        <v>311.98</v>
      </c>
    </row>
    <row r="3416" spans="1:23" x14ac:dyDescent="0.2">
      <c r="A3416">
        <v>3415</v>
      </c>
      <c r="B3416">
        <v>24386</v>
      </c>
      <c r="C3416" s="1">
        <v>41086</v>
      </c>
      <c r="D3416" t="s">
        <v>30</v>
      </c>
      <c r="E3416">
        <v>41</v>
      </c>
      <c r="F3416">
        <v>4015.5768999999996</v>
      </c>
      <c r="G3416">
        <v>0.03</v>
      </c>
      <c r="H3416" t="s">
        <v>22</v>
      </c>
      <c r="I3416">
        <v>1653.96</v>
      </c>
      <c r="J3416">
        <v>100.97</v>
      </c>
      <c r="K3416">
        <v>7.18</v>
      </c>
      <c r="L3416" t="s">
        <v>1099</v>
      </c>
      <c r="M3416">
        <f t="shared" si="106"/>
        <v>13</v>
      </c>
      <c r="N3416" t="s">
        <v>672</v>
      </c>
      <c r="O3416" t="s">
        <v>673</v>
      </c>
      <c r="P3416" t="s">
        <v>41</v>
      </c>
      <c r="Q3416" t="s">
        <v>42</v>
      </c>
      <c r="R3416" t="s">
        <v>70</v>
      </c>
      <c r="S3416" t="s">
        <v>1078</v>
      </c>
      <c r="T3416" t="s">
        <v>39</v>
      </c>
      <c r="U3416">
        <v>0.46</v>
      </c>
      <c r="V3416" s="1">
        <v>41088</v>
      </c>
      <c r="W3416">
        <f t="shared" si="107"/>
        <v>124.19309999999999</v>
      </c>
    </row>
    <row r="3417" spans="1:23" x14ac:dyDescent="0.2">
      <c r="A3417">
        <v>3416</v>
      </c>
      <c r="B3417">
        <v>24386</v>
      </c>
      <c r="C3417" s="1">
        <v>41086</v>
      </c>
      <c r="D3417" t="s">
        <v>30</v>
      </c>
      <c r="E3417">
        <v>12</v>
      </c>
      <c r="F3417">
        <v>486.8424</v>
      </c>
      <c r="G3417">
        <v>0.01</v>
      </c>
      <c r="H3417" t="s">
        <v>22</v>
      </c>
      <c r="I3417">
        <v>-102.74</v>
      </c>
      <c r="J3417">
        <v>40.98</v>
      </c>
      <c r="K3417">
        <v>6.5</v>
      </c>
      <c r="L3417" t="s">
        <v>1099</v>
      </c>
      <c r="M3417">
        <f t="shared" si="106"/>
        <v>13</v>
      </c>
      <c r="N3417" t="s">
        <v>672</v>
      </c>
      <c r="O3417" t="s">
        <v>673</v>
      </c>
      <c r="P3417" t="s">
        <v>41</v>
      </c>
      <c r="Q3417" t="s">
        <v>42</v>
      </c>
      <c r="R3417" t="s">
        <v>70</v>
      </c>
      <c r="S3417" t="s">
        <v>1120</v>
      </c>
      <c r="T3417" t="s">
        <v>39</v>
      </c>
      <c r="U3417">
        <v>0.74</v>
      </c>
      <c r="V3417" s="1">
        <v>41088</v>
      </c>
      <c r="W3417">
        <f t="shared" si="107"/>
        <v>4.9176000000000002</v>
      </c>
    </row>
    <row r="3418" spans="1:23" x14ac:dyDescent="0.2">
      <c r="A3418">
        <v>3417</v>
      </c>
      <c r="B3418">
        <v>24386</v>
      </c>
      <c r="C3418" s="1">
        <v>41086</v>
      </c>
      <c r="D3418" t="s">
        <v>30</v>
      </c>
      <c r="E3418">
        <v>15</v>
      </c>
      <c r="F3418">
        <v>61.949999999999996</v>
      </c>
      <c r="G3418">
        <v>0</v>
      </c>
      <c r="H3418" t="s">
        <v>56</v>
      </c>
      <c r="I3418">
        <v>29.67</v>
      </c>
      <c r="J3418">
        <v>4.13</v>
      </c>
      <c r="K3418">
        <v>0.99</v>
      </c>
      <c r="L3418" t="s">
        <v>1099</v>
      </c>
      <c r="M3418">
        <f t="shared" si="106"/>
        <v>13</v>
      </c>
      <c r="N3418" t="s">
        <v>672</v>
      </c>
      <c r="O3418" t="s">
        <v>673</v>
      </c>
      <c r="P3418" t="s">
        <v>41</v>
      </c>
      <c r="Q3418" t="s">
        <v>26</v>
      </c>
      <c r="R3418" t="s">
        <v>88</v>
      </c>
      <c r="S3418" t="s">
        <v>492</v>
      </c>
      <c r="T3418" t="s">
        <v>39</v>
      </c>
      <c r="U3418">
        <v>0.39</v>
      </c>
      <c r="V3418" s="1">
        <v>41087</v>
      </c>
      <c r="W3418">
        <f t="shared" si="107"/>
        <v>0</v>
      </c>
    </row>
    <row r="3419" spans="1:23" x14ac:dyDescent="0.2">
      <c r="A3419">
        <v>3418</v>
      </c>
      <c r="B3419">
        <v>24387</v>
      </c>
      <c r="C3419" s="1">
        <v>40765</v>
      </c>
      <c r="D3419" t="s">
        <v>78</v>
      </c>
      <c r="E3419">
        <v>23</v>
      </c>
      <c r="F3419">
        <v>932.88689999999997</v>
      </c>
      <c r="G3419">
        <v>0.01</v>
      </c>
      <c r="H3419" t="s">
        <v>22</v>
      </c>
      <c r="I3419">
        <v>51.9</v>
      </c>
      <c r="J3419">
        <v>40.97</v>
      </c>
      <c r="K3419">
        <v>14.45</v>
      </c>
      <c r="L3419" t="s">
        <v>283</v>
      </c>
      <c r="M3419">
        <f t="shared" si="106"/>
        <v>11</v>
      </c>
      <c r="N3419" t="s">
        <v>173</v>
      </c>
      <c r="O3419" t="s">
        <v>173</v>
      </c>
      <c r="P3419" t="s">
        <v>25</v>
      </c>
      <c r="Q3419" t="s">
        <v>49</v>
      </c>
      <c r="R3419" t="s">
        <v>50</v>
      </c>
      <c r="S3419" t="s">
        <v>310</v>
      </c>
      <c r="T3419" t="s">
        <v>29</v>
      </c>
      <c r="U3419">
        <v>0.56999999999999995</v>
      </c>
      <c r="V3419" s="1">
        <v>40766</v>
      </c>
      <c r="W3419">
        <f t="shared" si="107"/>
        <v>9.4230999999999998</v>
      </c>
    </row>
    <row r="3420" spans="1:23" x14ac:dyDescent="0.2">
      <c r="A3420">
        <v>3419</v>
      </c>
      <c r="B3420">
        <v>24387</v>
      </c>
      <c r="C3420" s="1">
        <v>40765</v>
      </c>
      <c r="D3420" t="s">
        <v>78</v>
      </c>
      <c r="E3420">
        <v>17</v>
      </c>
      <c r="F3420">
        <v>5703.0239999999994</v>
      </c>
      <c r="G3420">
        <v>0.04</v>
      </c>
      <c r="H3420" t="s">
        <v>31</v>
      </c>
      <c r="I3420">
        <v>1418.36</v>
      </c>
      <c r="J3420">
        <v>349.45</v>
      </c>
      <c r="K3420">
        <v>60</v>
      </c>
      <c r="L3420" t="s">
        <v>283</v>
      </c>
      <c r="M3420">
        <f t="shared" si="106"/>
        <v>11</v>
      </c>
      <c r="N3420" t="s">
        <v>173</v>
      </c>
      <c r="O3420" t="s">
        <v>173</v>
      </c>
      <c r="P3420" t="s">
        <v>25</v>
      </c>
      <c r="Q3420" t="s">
        <v>49</v>
      </c>
      <c r="R3420" t="s">
        <v>83</v>
      </c>
      <c r="S3420" t="s">
        <v>311</v>
      </c>
      <c r="T3420" t="s">
        <v>36</v>
      </c>
      <c r="V3420" s="1">
        <v>40765</v>
      </c>
      <c r="W3420">
        <f t="shared" si="107"/>
        <v>237.62599999999998</v>
      </c>
    </row>
    <row r="3421" spans="1:23" x14ac:dyDescent="0.2">
      <c r="A3421">
        <v>3420</v>
      </c>
      <c r="B3421">
        <v>24388</v>
      </c>
      <c r="C3421" s="1">
        <v>40569</v>
      </c>
      <c r="D3421" t="s">
        <v>78</v>
      </c>
      <c r="E3421">
        <v>15</v>
      </c>
      <c r="F3421">
        <v>8249.85</v>
      </c>
      <c r="G3421">
        <v>0</v>
      </c>
      <c r="H3421" t="s">
        <v>31</v>
      </c>
      <c r="I3421">
        <v>-704.66</v>
      </c>
      <c r="J3421">
        <v>549.99</v>
      </c>
      <c r="K3421">
        <v>49</v>
      </c>
      <c r="L3421" t="s">
        <v>542</v>
      </c>
      <c r="M3421">
        <f t="shared" si="106"/>
        <v>10</v>
      </c>
      <c r="N3421" t="s">
        <v>511</v>
      </c>
      <c r="O3421" t="s">
        <v>512</v>
      </c>
      <c r="P3421" t="s">
        <v>41</v>
      </c>
      <c r="Q3421" t="s">
        <v>42</v>
      </c>
      <c r="R3421" t="s">
        <v>99</v>
      </c>
      <c r="S3421" t="s">
        <v>604</v>
      </c>
      <c r="T3421" t="s">
        <v>36</v>
      </c>
      <c r="U3421">
        <v>0.35</v>
      </c>
      <c r="V3421" s="1">
        <v>40570</v>
      </c>
      <c r="W3421">
        <f t="shared" si="107"/>
        <v>0</v>
      </c>
    </row>
    <row r="3422" spans="1:23" x14ac:dyDescent="0.2">
      <c r="A3422">
        <v>3421</v>
      </c>
      <c r="B3422">
        <v>24390</v>
      </c>
      <c r="C3422" s="1">
        <v>41066</v>
      </c>
      <c r="D3422" t="s">
        <v>21</v>
      </c>
      <c r="E3422">
        <v>2</v>
      </c>
      <c r="F3422">
        <v>91.763999999999996</v>
      </c>
      <c r="G3422">
        <v>0.1</v>
      </c>
      <c r="H3422" t="s">
        <v>56</v>
      </c>
      <c r="I3422">
        <v>-234.66</v>
      </c>
      <c r="J3422">
        <v>50.98</v>
      </c>
      <c r="K3422">
        <v>6.5</v>
      </c>
      <c r="L3422" t="s">
        <v>1688</v>
      </c>
      <c r="M3422">
        <f t="shared" si="106"/>
        <v>17</v>
      </c>
      <c r="N3422" t="s">
        <v>1123</v>
      </c>
      <c r="O3422" t="s">
        <v>1123</v>
      </c>
      <c r="P3422" t="s">
        <v>60</v>
      </c>
      <c r="Q3422" t="s">
        <v>42</v>
      </c>
      <c r="R3422" t="s">
        <v>70</v>
      </c>
      <c r="S3422" t="s">
        <v>187</v>
      </c>
      <c r="T3422" t="s">
        <v>39</v>
      </c>
      <c r="U3422">
        <v>0.73</v>
      </c>
      <c r="V3422" s="1">
        <v>41068</v>
      </c>
      <c r="W3422">
        <f t="shared" si="107"/>
        <v>10.196</v>
      </c>
    </row>
    <row r="3423" spans="1:23" x14ac:dyDescent="0.2">
      <c r="A3423">
        <v>3422</v>
      </c>
      <c r="B3423">
        <v>24391</v>
      </c>
      <c r="C3423" s="1">
        <v>39878</v>
      </c>
      <c r="D3423" t="s">
        <v>21</v>
      </c>
      <c r="E3423">
        <v>14</v>
      </c>
      <c r="F3423">
        <v>2975.0223999999998</v>
      </c>
      <c r="G3423">
        <v>0.08</v>
      </c>
      <c r="H3423" t="s">
        <v>31</v>
      </c>
      <c r="I3423">
        <v>501.69</v>
      </c>
      <c r="J3423">
        <v>230.98</v>
      </c>
      <c r="K3423">
        <v>23.78</v>
      </c>
      <c r="L3423" t="s">
        <v>2122</v>
      </c>
      <c r="M3423">
        <f t="shared" si="106"/>
        <v>12</v>
      </c>
      <c r="N3423" t="s">
        <v>2073</v>
      </c>
      <c r="O3423" t="s">
        <v>704</v>
      </c>
      <c r="P3423" t="s">
        <v>33</v>
      </c>
      <c r="Q3423" t="s">
        <v>49</v>
      </c>
      <c r="R3423" t="s">
        <v>83</v>
      </c>
      <c r="S3423" t="s">
        <v>2067</v>
      </c>
      <c r="T3423" t="s">
        <v>82</v>
      </c>
      <c r="U3423">
        <v>0.6</v>
      </c>
      <c r="V3423" s="1">
        <v>39882</v>
      </c>
      <c r="W3423">
        <f t="shared" si="107"/>
        <v>258.69759999999997</v>
      </c>
    </row>
    <row r="3424" spans="1:23" x14ac:dyDescent="0.2">
      <c r="A3424">
        <v>3423</v>
      </c>
      <c r="B3424">
        <v>24422</v>
      </c>
      <c r="C3424" s="1">
        <v>40906</v>
      </c>
      <c r="D3424" t="s">
        <v>78</v>
      </c>
      <c r="E3424">
        <v>20</v>
      </c>
      <c r="F3424">
        <v>3370.6519999999996</v>
      </c>
      <c r="G3424">
        <v>0.06</v>
      </c>
      <c r="H3424" t="s">
        <v>31</v>
      </c>
      <c r="I3424">
        <v>-433.29014300000011</v>
      </c>
      <c r="J3424">
        <v>179.29</v>
      </c>
      <c r="K3424">
        <v>29.21</v>
      </c>
      <c r="L3424" t="s">
        <v>1465</v>
      </c>
      <c r="M3424">
        <f t="shared" si="106"/>
        <v>12</v>
      </c>
      <c r="N3424" t="s">
        <v>974</v>
      </c>
      <c r="O3424" t="s">
        <v>512</v>
      </c>
      <c r="P3424" t="s">
        <v>41</v>
      </c>
      <c r="Q3424" t="s">
        <v>49</v>
      </c>
      <c r="R3424" t="s">
        <v>83</v>
      </c>
      <c r="S3424" t="s">
        <v>207</v>
      </c>
      <c r="T3424" t="s">
        <v>82</v>
      </c>
      <c r="U3424">
        <v>0.76</v>
      </c>
      <c r="V3424" s="1">
        <v>40908</v>
      </c>
      <c r="W3424">
        <f t="shared" si="107"/>
        <v>215.14799999999997</v>
      </c>
    </row>
    <row r="3425" spans="1:23" x14ac:dyDescent="0.2">
      <c r="A3425">
        <v>3424</v>
      </c>
      <c r="B3425">
        <v>24448</v>
      </c>
      <c r="C3425" s="1">
        <v>40945</v>
      </c>
      <c r="D3425" t="s">
        <v>30</v>
      </c>
      <c r="E3425">
        <v>46</v>
      </c>
      <c r="F3425">
        <v>10355.589</v>
      </c>
      <c r="G3425">
        <v>0.05</v>
      </c>
      <c r="H3425" t="s">
        <v>31</v>
      </c>
      <c r="I3425">
        <v>1187.8</v>
      </c>
      <c r="J3425">
        <v>236.97</v>
      </c>
      <c r="K3425">
        <v>59.24</v>
      </c>
      <c r="L3425" t="s">
        <v>347</v>
      </c>
      <c r="M3425">
        <f t="shared" si="106"/>
        <v>10</v>
      </c>
      <c r="N3425" t="s">
        <v>672</v>
      </c>
      <c r="O3425" t="s">
        <v>673</v>
      </c>
      <c r="P3425" t="s">
        <v>41</v>
      </c>
      <c r="Q3425" t="s">
        <v>49</v>
      </c>
      <c r="R3425" t="s">
        <v>83</v>
      </c>
      <c r="S3425" t="s">
        <v>1149</v>
      </c>
      <c r="T3425" t="s">
        <v>82</v>
      </c>
      <c r="U3425">
        <v>0.61</v>
      </c>
      <c r="V3425" s="1">
        <v>40947</v>
      </c>
      <c r="W3425">
        <f t="shared" si="107"/>
        <v>545.03100000000006</v>
      </c>
    </row>
    <row r="3426" spans="1:23" x14ac:dyDescent="0.2">
      <c r="A3426">
        <v>3425</v>
      </c>
      <c r="B3426">
        <v>24450</v>
      </c>
      <c r="C3426" s="1">
        <v>41099</v>
      </c>
      <c r="D3426" t="s">
        <v>78</v>
      </c>
      <c r="E3426">
        <v>37</v>
      </c>
      <c r="F3426">
        <v>434.03220000000005</v>
      </c>
      <c r="G3426">
        <v>0.02</v>
      </c>
      <c r="H3426" t="s">
        <v>22</v>
      </c>
      <c r="I3426">
        <v>-21.73</v>
      </c>
      <c r="J3426">
        <v>11.97</v>
      </c>
      <c r="K3426">
        <v>4.9800000000000004</v>
      </c>
      <c r="L3426" t="s">
        <v>890</v>
      </c>
      <c r="M3426">
        <f t="shared" si="106"/>
        <v>13</v>
      </c>
      <c r="N3426" t="s">
        <v>703</v>
      </c>
      <c r="O3426" t="s">
        <v>704</v>
      </c>
      <c r="P3426" t="s">
        <v>33</v>
      </c>
      <c r="Q3426" t="s">
        <v>26</v>
      </c>
      <c r="R3426" t="s">
        <v>34</v>
      </c>
      <c r="S3426" t="s">
        <v>274</v>
      </c>
      <c r="T3426" t="s">
        <v>39</v>
      </c>
      <c r="U3426">
        <v>0.57999999999999996</v>
      </c>
      <c r="V3426" s="1">
        <v>41101</v>
      </c>
      <c r="W3426">
        <f t="shared" si="107"/>
        <v>8.857800000000001</v>
      </c>
    </row>
    <row r="3427" spans="1:23" x14ac:dyDescent="0.2">
      <c r="A3427">
        <v>3426</v>
      </c>
      <c r="B3427">
        <v>24450</v>
      </c>
      <c r="C3427" s="1">
        <v>41099</v>
      </c>
      <c r="D3427" t="s">
        <v>78</v>
      </c>
      <c r="E3427">
        <v>41</v>
      </c>
      <c r="F3427">
        <v>357.5856</v>
      </c>
      <c r="G3427">
        <v>0.08</v>
      </c>
      <c r="H3427" t="s">
        <v>56</v>
      </c>
      <c r="I3427">
        <v>-100.15</v>
      </c>
      <c r="J3427">
        <v>9.48</v>
      </c>
      <c r="K3427">
        <v>7.29</v>
      </c>
      <c r="L3427" t="s">
        <v>890</v>
      </c>
      <c r="M3427">
        <f t="shared" si="106"/>
        <v>13</v>
      </c>
      <c r="N3427" t="s">
        <v>703</v>
      </c>
      <c r="O3427" t="s">
        <v>704</v>
      </c>
      <c r="P3427" t="s">
        <v>33</v>
      </c>
      <c r="Q3427" t="s">
        <v>49</v>
      </c>
      <c r="R3427" t="s">
        <v>50</v>
      </c>
      <c r="S3427" t="s">
        <v>934</v>
      </c>
      <c r="T3427" t="s">
        <v>52</v>
      </c>
      <c r="U3427">
        <v>0.45</v>
      </c>
      <c r="V3427" s="1">
        <v>41102</v>
      </c>
      <c r="W3427">
        <f t="shared" si="107"/>
        <v>31.0944</v>
      </c>
    </row>
    <row r="3428" spans="1:23" x14ac:dyDescent="0.2">
      <c r="A3428">
        <v>3427</v>
      </c>
      <c r="B3428">
        <v>24450</v>
      </c>
      <c r="C3428" s="1">
        <v>41099</v>
      </c>
      <c r="D3428" t="s">
        <v>78</v>
      </c>
      <c r="E3428">
        <v>4</v>
      </c>
      <c r="F3428">
        <v>23.202400000000001</v>
      </c>
      <c r="G3428">
        <v>0.03</v>
      </c>
      <c r="H3428" t="s">
        <v>22</v>
      </c>
      <c r="I3428">
        <v>-12.88</v>
      </c>
      <c r="J3428">
        <v>5.98</v>
      </c>
      <c r="K3428">
        <v>5.79</v>
      </c>
      <c r="L3428" t="s">
        <v>890</v>
      </c>
      <c r="M3428">
        <f t="shared" si="106"/>
        <v>13</v>
      </c>
      <c r="N3428" t="s">
        <v>703</v>
      </c>
      <c r="O3428" t="s">
        <v>704</v>
      </c>
      <c r="P3428" t="s">
        <v>33</v>
      </c>
      <c r="Q3428" t="s">
        <v>26</v>
      </c>
      <c r="R3428" t="s">
        <v>61</v>
      </c>
      <c r="S3428" t="s">
        <v>935</v>
      </c>
      <c r="T3428" t="s">
        <v>39</v>
      </c>
      <c r="U3428">
        <v>0.36</v>
      </c>
      <c r="V3428" s="1">
        <v>41101</v>
      </c>
      <c r="W3428">
        <f t="shared" si="107"/>
        <v>0.71760000000000002</v>
      </c>
    </row>
    <row r="3429" spans="1:23" x14ac:dyDescent="0.2">
      <c r="A3429">
        <v>3428</v>
      </c>
      <c r="B3429">
        <v>24451</v>
      </c>
      <c r="C3429" s="1">
        <v>41246</v>
      </c>
      <c r="D3429" t="s">
        <v>78</v>
      </c>
      <c r="E3429">
        <v>24</v>
      </c>
      <c r="F3429">
        <v>1552.3536000000001</v>
      </c>
      <c r="G3429">
        <v>0.06</v>
      </c>
      <c r="H3429" t="s">
        <v>31</v>
      </c>
      <c r="I3429">
        <v>-564.74</v>
      </c>
      <c r="J3429">
        <v>68.81</v>
      </c>
      <c r="K3429">
        <v>60</v>
      </c>
      <c r="L3429" t="s">
        <v>296</v>
      </c>
      <c r="M3429">
        <f t="shared" si="106"/>
        <v>11</v>
      </c>
      <c r="N3429" t="s">
        <v>511</v>
      </c>
      <c r="O3429" t="s">
        <v>512</v>
      </c>
      <c r="P3429" t="s">
        <v>41</v>
      </c>
      <c r="Q3429" t="s">
        <v>26</v>
      </c>
      <c r="R3429" t="s">
        <v>34</v>
      </c>
      <c r="S3429" t="s">
        <v>605</v>
      </c>
      <c r="T3429" t="s">
        <v>36</v>
      </c>
      <c r="U3429">
        <v>0.41</v>
      </c>
      <c r="V3429" s="1">
        <v>41247</v>
      </c>
      <c r="W3429">
        <f t="shared" si="107"/>
        <v>99.086399999999998</v>
      </c>
    </row>
    <row r="3430" spans="1:23" x14ac:dyDescent="0.2">
      <c r="A3430">
        <v>3429</v>
      </c>
      <c r="B3430">
        <v>24452</v>
      </c>
      <c r="C3430" s="1">
        <v>39940</v>
      </c>
      <c r="D3430" t="s">
        <v>30</v>
      </c>
      <c r="E3430">
        <v>18</v>
      </c>
      <c r="F3430">
        <v>107.30880000000002</v>
      </c>
      <c r="G3430">
        <v>0.08</v>
      </c>
      <c r="H3430" t="s">
        <v>22</v>
      </c>
      <c r="I3430">
        <v>-91.61</v>
      </c>
      <c r="J3430">
        <v>6.48</v>
      </c>
      <c r="K3430">
        <v>8.4</v>
      </c>
      <c r="L3430" t="s">
        <v>1842</v>
      </c>
      <c r="M3430">
        <f t="shared" si="106"/>
        <v>16</v>
      </c>
      <c r="N3430" t="s">
        <v>672</v>
      </c>
      <c r="O3430" t="s">
        <v>673</v>
      </c>
      <c r="P3430" t="s">
        <v>33</v>
      </c>
      <c r="Q3430" t="s">
        <v>26</v>
      </c>
      <c r="R3430" t="s">
        <v>61</v>
      </c>
      <c r="S3430" t="s">
        <v>1097</v>
      </c>
      <c r="T3430" t="s">
        <v>39</v>
      </c>
      <c r="U3430">
        <v>0.37</v>
      </c>
      <c r="V3430" s="1">
        <v>39940</v>
      </c>
      <c r="W3430">
        <f t="shared" si="107"/>
        <v>9.3312000000000008</v>
      </c>
    </row>
    <row r="3431" spans="1:23" x14ac:dyDescent="0.2">
      <c r="A3431">
        <v>3430</v>
      </c>
      <c r="B3431">
        <v>24455</v>
      </c>
      <c r="C3431" s="1">
        <v>40153</v>
      </c>
      <c r="D3431" t="s">
        <v>45</v>
      </c>
      <c r="E3431">
        <v>8</v>
      </c>
      <c r="F3431">
        <v>167.12</v>
      </c>
      <c r="G3431">
        <v>0</v>
      </c>
      <c r="H3431" t="s">
        <v>22</v>
      </c>
      <c r="I3431">
        <v>-10.59</v>
      </c>
      <c r="J3431">
        <v>20.89</v>
      </c>
      <c r="K3431">
        <v>1.99</v>
      </c>
      <c r="L3431" t="s">
        <v>291</v>
      </c>
      <c r="M3431">
        <f t="shared" si="106"/>
        <v>14</v>
      </c>
      <c r="N3431" t="s">
        <v>1123</v>
      </c>
      <c r="O3431" t="s">
        <v>1123</v>
      </c>
      <c r="P3431" t="s">
        <v>60</v>
      </c>
      <c r="Q3431" t="s">
        <v>42</v>
      </c>
      <c r="R3431" t="s">
        <v>70</v>
      </c>
      <c r="S3431" t="s">
        <v>303</v>
      </c>
      <c r="T3431" t="s">
        <v>52</v>
      </c>
      <c r="U3431">
        <v>0.48</v>
      </c>
      <c r="V3431" s="1">
        <v>40155</v>
      </c>
      <c r="W3431">
        <f t="shared" si="107"/>
        <v>0</v>
      </c>
    </row>
    <row r="3432" spans="1:23" x14ac:dyDescent="0.2">
      <c r="A3432">
        <v>3431</v>
      </c>
      <c r="B3432">
        <v>24455</v>
      </c>
      <c r="C3432" s="1">
        <v>40153</v>
      </c>
      <c r="D3432" t="s">
        <v>45</v>
      </c>
      <c r="E3432">
        <v>41</v>
      </c>
      <c r="F3432">
        <v>151.75740000000002</v>
      </c>
      <c r="G3432">
        <v>7.0000000000000007E-2</v>
      </c>
      <c r="H3432" t="s">
        <v>22</v>
      </c>
      <c r="I3432">
        <v>27.38</v>
      </c>
      <c r="J3432">
        <v>3.98</v>
      </c>
      <c r="K3432">
        <v>0.83</v>
      </c>
      <c r="L3432" t="s">
        <v>291</v>
      </c>
      <c r="M3432">
        <f t="shared" si="106"/>
        <v>14</v>
      </c>
      <c r="N3432" t="s">
        <v>1123</v>
      </c>
      <c r="O3432" t="s">
        <v>1123</v>
      </c>
      <c r="P3432" t="s">
        <v>60</v>
      </c>
      <c r="Q3432" t="s">
        <v>26</v>
      </c>
      <c r="R3432" t="s">
        <v>95</v>
      </c>
      <c r="S3432" t="s">
        <v>1216</v>
      </c>
      <c r="T3432" t="s">
        <v>68</v>
      </c>
      <c r="U3432">
        <v>0.51</v>
      </c>
      <c r="V3432" s="1">
        <v>40156</v>
      </c>
      <c r="W3432">
        <f t="shared" si="107"/>
        <v>11.422600000000001</v>
      </c>
    </row>
    <row r="3433" spans="1:23" x14ac:dyDescent="0.2">
      <c r="A3433">
        <v>3432</v>
      </c>
      <c r="B3433">
        <v>24486</v>
      </c>
      <c r="C3433" s="1">
        <v>40655</v>
      </c>
      <c r="D3433" t="s">
        <v>63</v>
      </c>
      <c r="E3433">
        <v>3</v>
      </c>
      <c r="F3433">
        <v>23.629200000000001</v>
      </c>
      <c r="G3433">
        <v>0.03</v>
      </c>
      <c r="H3433" t="s">
        <v>22</v>
      </c>
      <c r="I3433">
        <v>-31.62</v>
      </c>
      <c r="J3433">
        <v>8.1199999999999992</v>
      </c>
      <c r="K3433">
        <v>2.83</v>
      </c>
      <c r="L3433" t="s">
        <v>1206</v>
      </c>
      <c r="M3433">
        <f t="shared" si="106"/>
        <v>14</v>
      </c>
      <c r="N3433" t="s">
        <v>1123</v>
      </c>
      <c r="O3433" t="s">
        <v>1123</v>
      </c>
      <c r="P3433" t="s">
        <v>33</v>
      </c>
      <c r="Q3433" t="s">
        <v>42</v>
      </c>
      <c r="R3433" t="s">
        <v>70</v>
      </c>
      <c r="S3433" t="s">
        <v>630</v>
      </c>
      <c r="T3433" t="s">
        <v>52</v>
      </c>
      <c r="U3433">
        <v>0.77</v>
      </c>
      <c r="V3433" s="1">
        <v>40656</v>
      </c>
      <c r="W3433">
        <f t="shared" si="107"/>
        <v>0.73080000000000001</v>
      </c>
    </row>
    <row r="3434" spans="1:23" x14ac:dyDescent="0.2">
      <c r="A3434">
        <v>3433</v>
      </c>
      <c r="B3434">
        <v>24486</v>
      </c>
      <c r="C3434" s="1">
        <v>40655</v>
      </c>
      <c r="D3434" t="s">
        <v>63</v>
      </c>
      <c r="E3434">
        <v>14</v>
      </c>
      <c r="F3434">
        <v>24.64</v>
      </c>
      <c r="G3434">
        <v>0</v>
      </c>
      <c r="H3434" t="s">
        <v>22</v>
      </c>
      <c r="I3434">
        <v>-6.0000000000000053E-2</v>
      </c>
      <c r="J3434">
        <v>1.76</v>
      </c>
      <c r="K3434">
        <v>0.7</v>
      </c>
      <c r="L3434" t="s">
        <v>1206</v>
      </c>
      <c r="M3434">
        <f t="shared" si="106"/>
        <v>14</v>
      </c>
      <c r="N3434" t="s">
        <v>1123</v>
      </c>
      <c r="O3434" t="s">
        <v>1123</v>
      </c>
      <c r="P3434" t="s">
        <v>33</v>
      </c>
      <c r="Q3434" t="s">
        <v>26</v>
      </c>
      <c r="R3434" t="s">
        <v>95</v>
      </c>
      <c r="S3434" t="s">
        <v>387</v>
      </c>
      <c r="T3434" t="s">
        <v>68</v>
      </c>
      <c r="U3434">
        <v>0.56000000000000005</v>
      </c>
      <c r="V3434" s="1">
        <v>40656</v>
      </c>
      <c r="W3434">
        <f t="shared" si="107"/>
        <v>0</v>
      </c>
    </row>
    <row r="3435" spans="1:23" x14ac:dyDescent="0.2">
      <c r="A3435">
        <v>3434</v>
      </c>
      <c r="B3435">
        <v>24515</v>
      </c>
      <c r="C3435" s="1">
        <v>40304</v>
      </c>
      <c r="D3435" t="s">
        <v>78</v>
      </c>
      <c r="E3435">
        <v>41</v>
      </c>
      <c r="F3435">
        <v>2987.7930000000001</v>
      </c>
      <c r="G3435">
        <v>0.1</v>
      </c>
      <c r="H3435" t="s">
        <v>31</v>
      </c>
      <c r="I3435">
        <v>121.48</v>
      </c>
      <c r="J3435">
        <v>80.97</v>
      </c>
      <c r="K3435">
        <v>33.6</v>
      </c>
      <c r="L3435" t="s">
        <v>114</v>
      </c>
      <c r="M3435">
        <f t="shared" si="106"/>
        <v>14</v>
      </c>
      <c r="N3435" t="s">
        <v>173</v>
      </c>
      <c r="O3435" t="s">
        <v>173</v>
      </c>
      <c r="P3435" t="s">
        <v>60</v>
      </c>
      <c r="Q3435" t="s">
        <v>42</v>
      </c>
      <c r="R3435" t="s">
        <v>210</v>
      </c>
      <c r="S3435" t="s">
        <v>312</v>
      </c>
      <c r="T3435" t="s">
        <v>36</v>
      </c>
      <c r="U3435">
        <v>0.37</v>
      </c>
      <c r="V3435" s="1">
        <v>40306</v>
      </c>
      <c r="W3435">
        <f t="shared" si="107"/>
        <v>331.97700000000003</v>
      </c>
    </row>
    <row r="3436" spans="1:23" x14ac:dyDescent="0.2">
      <c r="A3436">
        <v>3435</v>
      </c>
      <c r="B3436">
        <v>24519</v>
      </c>
      <c r="C3436" s="1">
        <v>40705</v>
      </c>
      <c r="D3436" t="s">
        <v>78</v>
      </c>
      <c r="E3436">
        <v>22</v>
      </c>
      <c r="F3436">
        <v>113.95559999999999</v>
      </c>
      <c r="G3436">
        <v>0.03</v>
      </c>
      <c r="H3436" t="s">
        <v>22</v>
      </c>
      <c r="I3436">
        <v>-60.72</v>
      </c>
      <c r="J3436">
        <v>5.34</v>
      </c>
      <c r="K3436">
        <v>5.63</v>
      </c>
      <c r="L3436" t="s">
        <v>1248</v>
      </c>
      <c r="M3436">
        <f t="shared" si="106"/>
        <v>13</v>
      </c>
      <c r="N3436" t="s">
        <v>1123</v>
      </c>
      <c r="O3436" t="s">
        <v>1123</v>
      </c>
      <c r="P3436" t="s">
        <v>33</v>
      </c>
      <c r="Q3436" t="s">
        <v>26</v>
      </c>
      <c r="R3436" t="s">
        <v>37</v>
      </c>
      <c r="S3436" t="s">
        <v>1339</v>
      </c>
      <c r="T3436" t="s">
        <v>39</v>
      </c>
      <c r="U3436">
        <v>0.39</v>
      </c>
      <c r="V3436" s="1">
        <v>40706</v>
      </c>
      <c r="W3436">
        <f t="shared" si="107"/>
        <v>3.5243999999999995</v>
      </c>
    </row>
    <row r="3437" spans="1:23" x14ac:dyDescent="0.2">
      <c r="A3437">
        <v>3436</v>
      </c>
      <c r="B3437">
        <v>24544</v>
      </c>
      <c r="C3437" s="1">
        <v>39839</v>
      </c>
      <c r="D3437" t="s">
        <v>30</v>
      </c>
      <c r="E3437">
        <v>31</v>
      </c>
      <c r="F3437">
        <v>4305.9495999999999</v>
      </c>
      <c r="G3437">
        <v>0.08</v>
      </c>
      <c r="H3437" t="s">
        <v>56</v>
      </c>
      <c r="I3437">
        <v>1771.15</v>
      </c>
      <c r="J3437">
        <v>150.97999999999999</v>
      </c>
      <c r="K3437">
        <v>13.99</v>
      </c>
      <c r="L3437" t="s">
        <v>982</v>
      </c>
      <c r="M3437">
        <f t="shared" si="106"/>
        <v>13</v>
      </c>
      <c r="N3437" t="s">
        <v>672</v>
      </c>
      <c r="O3437" t="s">
        <v>673</v>
      </c>
      <c r="P3437" t="s">
        <v>41</v>
      </c>
      <c r="Q3437" t="s">
        <v>42</v>
      </c>
      <c r="R3437" t="s">
        <v>210</v>
      </c>
      <c r="S3437" t="s">
        <v>341</v>
      </c>
      <c r="T3437" t="s">
        <v>48</v>
      </c>
      <c r="U3437">
        <v>0.38</v>
      </c>
      <c r="V3437" s="1">
        <v>39840</v>
      </c>
      <c r="W3437">
        <f t="shared" si="107"/>
        <v>374.43040000000002</v>
      </c>
    </row>
    <row r="3438" spans="1:23" x14ac:dyDescent="0.2">
      <c r="A3438">
        <v>3437</v>
      </c>
      <c r="B3438">
        <v>24544</v>
      </c>
      <c r="C3438" s="1">
        <v>39839</v>
      </c>
      <c r="D3438" t="s">
        <v>30</v>
      </c>
      <c r="E3438">
        <v>15</v>
      </c>
      <c r="F3438">
        <v>378.00900000000001</v>
      </c>
      <c r="G3438">
        <v>0.03</v>
      </c>
      <c r="H3438" t="s">
        <v>31</v>
      </c>
      <c r="I3438">
        <v>-97.47</v>
      </c>
      <c r="J3438">
        <v>25.98</v>
      </c>
      <c r="K3438">
        <v>14.36</v>
      </c>
      <c r="L3438" t="s">
        <v>982</v>
      </c>
      <c r="M3438">
        <f t="shared" si="106"/>
        <v>13</v>
      </c>
      <c r="N3438" t="s">
        <v>672</v>
      </c>
      <c r="O3438" t="s">
        <v>673</v>
      </c>
      <c r="P3438" t="s">
        <v>41</v>
      </c>
      <c r="Q3438" t="s">
        <v>49</v>
      </c>
      <c r="R3438" t="s">
        <v>112</v>
      </c>
      <c r="S3438" t="s">
        <v>280</v>
      </c>
      <c r="T3438" t="s">
        <v>36</v>
      </c>
      <c r="U3438">
        <v>0.6</v>
      </c>
      <c r="V3438" s="1">
        <v>39840</v>
      </c>
      <c r="W3438">
        <f t="shared" si="107"/>
        <v>11.690999999999999</v>
      </c>
    </row>
    <row r="3439" spans="1:23" x14ac:dyDescent="0.2">
      <c r="A3439">
        <v>3438</v>
      </c>
      <c r="B3439">
        <v>24544</v>
      </c>
      <c r="C3439" s="1">
        <v>39839</v>
      </c>
      <c r="D3439" t="s">
        <v>30</v>
      </c>
      <c r="E3439">
        <v>39</v>
      </c>
      <c r="F3439">
        <v>1140.0479999999998</v>
      </c>
      <c r="G3439">
        <v>0.1</v>
      </c>
      <c r="H3439" t="s">
        <v>22</v>
      </c>
      <c r="I3439">
        <v>-1212.55</v>
      </c>
      <c r="J3439">
        <v>32.479999999999997</v>
      </c>
      <c r="K3439">
        <v>35</v>
      </c>
      <c r="L3439" t="s">
        <v>982</v>
      </c>
      <c r="M3439">
        <f t="shared" si="106"/>
        <v>13</v>
      </c>
      <c r="N3439" t="s">
        <v>672</v>
      </c>
      <c r="O3439" t="s">
        <v>673</v>
      </c>
      <c r="P3439" t="s">
        <v>41</v>
      </c>
      <c r="Q3439" t="s">
        <v>26</v>
      </c>
      <c r="R3439" t="s">
        <v>27</v>
      </c>
      <c r="S3439" t="s">
        <v>483</v>
      </c>
      <c r="T3439" t="s">
        <v>29</v>
      </c>
      <c r="U3439">
        <v>0.81</v>
      </c>
      <c r="V3439" s="1">
        <v>39840</v>
      </c>
      <c r="W3439">
        <f t="shared" si="107"/>
        <v>126.67199999999998</v>
      </c>
    </row>
    <row r="3440" spans="1:23" x14ac:dyDescent="0.2">
      <c r="A3440">
        <v>3439</v>
      </c>
      <c r="B3440">
        <v>24546</v>
      </c>
      <c r="C3440" s="1">
        <v>40994</v>
      </c>
      <c r="D3440" t="s">
        <v>78</v>
      </c>
      <c r="E3440">
        <v>7</v>
      </c>
      <c r="F3440">
        <v>73.785600000000002</v>
      </c>
      <c r="G3440">
        <v>0.04</v>
      </c>
      <c r="H3440" t="s">
        <v>22</v>
      </c>
      <c r="I3440">
        <v>-7.78</v>
      </c>
      <c r="J3440">
        <v>10.98</v>
      </c>
      <c r="K3440">
        <v>3.37</v>
      </c>
      <c r="L3440" t="s">
        <v>1250</v>
      </c>
      <c r="M3440">
        <f t="shared" si="106"/>
        <v>13</v>
      </c>
      <c r="N3440" t="s">
        <v>1123</v>
      </c>
      <c r="O3440" t="s">
        <v>1123</v>
      </c>
      <c r="P3440" t="s">
        <v>60</v>
      </c>
      <c r="Q3440" t="s">
        <v>26</v>
      </c>
      <c r="R3440" t="s">
        <v>150</v>
      </c>
      <c r="S3440" t="s">
        <v>465</v>
      </c>
      <c r="T3440" t="s">
        <v>52</v>
      </c>
      <c r="U3440">
        <v>0.56999999999999995</v>
      </c>
      <c r="V3440" s="1">
        <v>40995</v>
      </c>
      <c r="W3440">
        <f t="shared" si="107"/>
        <v>3.0744000000000002</v>
      </c>
    </row>
    <row r="3441" spans="1:23" x14ac:dyDescent="0.2">
      <c r="A3441">
        <v>3440</v>
      </c>
      <c r="B3441">
        <v>24548</v>
      </c>
      <c r="C3441" s="1">
        <v>40616</v>
      </c>
      <c r="D3441" t="s">
        <v>30</v>
      </c>
      <c r="E3441">
        <v>32</v>
      </c>
      <c r="F3441">
        <v>244.53120000000001</v>
      </c>
      <c r="G3441">
        <v>0.04</v>
      </c>
      <c r="H3441" t="s">
        <v>56</v>
      </c>
      <c r="I3441">
        <v>22.38</v>
      </c>
      <c r="J3441">
        <v>7.96</v>
      </c>
      <c r="K3441">
        <v>4.95</v>
      </c>
      <c r="L3441" t="s">
        <v>1533</v>
      </c>
      <c r="M3441">
        <f t="shared" si="106"/>
        <v>10</v>
      </c>
      <c r="N3441" t="s">
        <v>2012</v>
      </c>
      <c r="O3441" t="s">
        <v>2012</v>
      </c>
      <c r="P3441" t="s">
        <v>41</v>
      </c>
      <c r="Q3441" t="s">
        <v>49</v>
      </c>
      <c r="R3441" t="s">
        <v>50</v>
      </c>
      <c r="S3441" t="s">
        <v>951</v>
      </c>
      <c r="T3441" t="s">
        <v>39</v>
      </c>
      <c r="U3441">
        <v>0.41</v>
      </c>
      <c r="V3441" s="1">
        <v>40617</v>
      </c>
      <c r="W3441">
        <f t="shared" si="107"/>
        <v>10.188800000000001</v>
      </c>
    </row>
    <row r="3442" spans="1:23" x14ac:dyDescent="0.2">
      <c r="A3442">
        <v>3441</v>
      </c>
      <c r="B3442">
        <v>24576</v>
      </c>
      <c r="C3442" s="1">
        <v>41254</v>
      </c>
      <c r="D3442" t="s">
        <v>45</v>
      </c>
      <c r="E3442">
        <v>29</v>
      </c>
      <c r="F3442">
        <v>590.44869999999992</v>
      </c>
      <c r="G3442">
        <v>0.03</v>
      </c>
      <c r="H3442" t="s">
        <v>22</v>
      </c>
      <c r="I3442">
        <v>24.561</v>
      </c>
      <c r="J3442">
        <v>20.99</v>
      </c>
      <c r="K3442">
        <v>4.8099999999999996</v>
      </c>
      <c r="L3442" t="s">
        <v>755</v>
      </c>
      <c r="M3442">
        <f t="shared" si="106"/>
        <v>10</v>
      </c>
      <c r="N3442" t="s">
        <v>703</v>
      </c>
      <c r="O3442" t="s">
        <v>704</v>
      </c>
      <c r="P3442" t="s">
        <v>41</v>
      </c>
      <c r="Q3442" t="s">
        <v>42</v>
      </c>
      <c r="R3442" t="s">
        <v>43</v>
      </c>
      <c r="S3442" t="s">
        <v>760</v>
      </c>
      <c r="T3442" t="s">
        <v>48</v>
      </c>
      <c r="U3442">
        <v>0.57999999999999996</v>
      </c>
      <c r="V3442" s="1">
        <v>41256</v>
      </c>
      <c r="W3442">
        <f t="shared" si="107"/>
        <v>18.261299999999999</v>
      </c>
    </row>
    <row r="3443" spans="1:23" x14ac:dyDescent="0.2">
      <c r="A3443">
        <v>3442</v>
      </c>
      <c r="B3443">
        <v>24576</v>
      </c>
      <c r="C3443" s="1">
        <v>41254</v>
      </c>
      <c r="D3443" t="s">
        <v>45</v>
      </c>
      <c r="E3443">
        <v>10</v>
      </c>
      <c r="F3443">
        <v>138.51000000000002</v>
      </c>
      <c r="G3443">
        <v>0.05</v>
      </c>
      <c r="H3443" t="s">
        <v>22</v>
      </c>
      <c r="I3443">
        <v>38.020000000000003</v>
      </c>
      <c r="J3443">
        <v>14.58</v>
      </c>
      <c r="K3443">
        <v>7.4</v>
      </c>
      <c r="L3443" t="s">
        <v>755</v>
      </c>
      <c r="M3443">
        <f t="shared" si="106"/>
        <v>10</v>
      </c>
      <c r="N3443" t="s">
        <v>703</v>
      </c>
      <c r="O3443" t="s">
        <v>704</v>
      </c>
      <c r="P3443" t="s">
        <v>41</v>
      </c>
      <c r="Q3443" t="s">
        <v>49</v>
      </c>
      <c r="R3443" t="s">
        <v>50</v>
      </c>
      <c r="S3443" t="s">
        <v>653</v>
      </c>
      <c r="T3443" t="s">
        <v>39</v>
      </c>
      <c r="U3443">
        <v>0.48</v>
      </c>
      <c r="V3443" s="1">
        <v>41256</v>
      </c>
      <c r="W3443">
        <f t="shared" si="107"/>
        <v>7.2900000000000009</v>
      </c>
    </row>
    <row r="3444" spans="1:23" x14ac:dyDescent="0.2">
      <c r="A3444">
        <v>3443</v>
      </c>
      <c r="B3444">
        <v>24577</v>
      </c>
      <c r="C3444" s="1">
        <v>40238</v>
      </c>
      <c r="D3444" t="s">
        <v>63</v>
      </c>
      <c r="E3444">
        <v>8</v>
      </c>
      <c r="F3444">
        <v>173.584</v>
      </c>
      <c r="G3444">
        <v>0.05</v>
      </c>
      <c r="H3444" t="s">
        <v>22</v>
      </c>
      <c r="I3444">
        <v>20.09</v>
      </c>
      <c r="J3444">
        <v>22.84</v>
      </c>
      <c r="K3444">
        <v>5.47</v>
      </c>
      <c r="L3444" t="s">
        <v>1832</v>
      </c>
      <c r="M3444">
        <f t="shared" si="106"/>
        <v>13</v>
      </c>
      <c r="N3444" t="s">
        <v>672</v>
      </c>
      <c r="O3444" t="s">
        <v>673</v>
      </c>
      <c r="P3444" t="s">
        <v>41</v>
      </c>
      <c r="Q3444" t="s">
        <v>26</v>
      </c>
      <c r="R3444" t="s">
        <v>61</v>
      </c>
      <c r="S3444" t="s">
        <v>326</v>
      </c>
      <c r="T3444" t="s">
        <v>39</v>
      </c>
      <c r="U3444">
        <v>0.39</v>
      </c>
      <c r="V3444" s="1">
        <v>40239</v>
      </c>
      <c r="W3444">
        <f t="shared" si="107"/>
        <v>9.136000000000001</v>
      </c>
    </row>
    <row r="3445" spans="1:23" x14ac:dyDescent="0.2">
      <c r="A3445">
        <v>3444</v>
      </c>
      <c r="B3445">
        <v>24579</v>
      </c>
      <c r="C3445" s="1">
        <v>41231</v>
      </c>
      <c r="D3445" t="s">
        <v>30</v>
      </c>
      <c r="E3445">
        <v>45</v>
      </c>
      <c r="F3445">
        <v>13258.664999999999</v>
      </c>
      <c r="G3445">
        <v>0.02</v>
      </c>
      <c r="H3445" t="s">
        <v>22</v>
      </c>
      <c r="I3445">
        <v>5183.04</v>
      </c>
      <c r="J3445">
        <v>300.64999999999998</v>
      </c>
      <c r="K3445">
        <v>24.49</v>
      </c>
      <c r="L3445" t="s">
        <v>1250</v>
      </c>
      <c r="M3445">
        <f t="shared" si="106"/>
        <v>13</v>
      </c>
      <c r="N3445" t="s">
        <v>1123</v>
      </c>
      <c r="O3445" t="s">
        <v>1123</v>
      </c>
      <c r="P3445" t="s">
        <v>25</v>
      </c>
      <c r="Q3445" t="s">
        <v>26</v>
      </c>
      <c r="R3445" t="s">
        <v>34</v>
      </c>
      <c r="S3445" t="s">
        <v>378</v>
      </c>
      <c r="T3445" t="s">
        <v>29</v>
      </c>
      <c r="U3445">
        <v>0.52</v>
      </c>
      <c r="V3445" s="1">
        <v>41232</v>
      </c>
      <c r="W3445">
        <f t="shared" si="107"/>
        <v>270.58499999999998</v>
      </c>
    </row>
    <row r="3446" spans="1:23" x14ac:dyDescent="0.2">
      <c r="A3446">
        <v>3445</v>
      </c>
      <c r="B3446">
        <v>24579</v>
      </c>
      <c r="C3446" s="1">
        <v>41231</v>
      </c>
      <c r="D3446" t="s">
        <v>30</v>
      </c>
      <c r="E3446">
        <v>40</v>
      </c>
      <c r="F3446">
        <v>440.49599999999998</v>
      </c>
      <c r="G3446">
        <v>0.08</v>
      </c>
      <c r="H3446" t="s">
        <v>22</v>
      </c>
      <c r="I3446">
        <v>-33.340000000000003</v>
      </c>
      <c r="J3446">
        <v>11.97</v>
      </c>
      <c r="K3446">
        <v>4.9800000000000004</v>
      </c>
      <c r="L3446" t="s">
        <v>1250</v>
      </c>
      <c r="M3446">
        <f t="shared" si="106"/>
        <v>13</v>
      </c>
      <c r="N3446" t="s">
        <v>1123</v>
      </c>
      <c r="O3446" t="s">
        <v>1123</v>
      </c>
      <c r="P3446" t="s">
        <v>25</v>
      </c>
      <c r="Q3446" t="s">
        <v>26</v>
      </c>
      <c r="R3446" t="s">
        <v>34</v>
      </c>
      <c r="S3446" t="s">
        <v>274</v>
      </c>
      <c r="T3446" t="s">
        <v>39</v>
      </c>
      <c r="U3446">
        <v>0.57999999999999996</v>
      </c>
      <c r="V3446" s="1">
        <v>41233</v>
      </c>
      <c r="W3446">
        <f t="shared" si="107"/>
        <v>38.304000000000002</v>
      </c>
    </row>
    <row r="3447" spans="1:23" x14ac:dyDescent="0.2">
      <c r="A3447">
        <v>3446</v>
      </c>
      <c r="B3447">
        <v>24580</v>
      </c>
      <c r="C3447" s="1">
        <v>41083</v>
      </c>
      <c r="D3447" t="s">
        <v>30</v>
      </c>
      <c r="E3447">
        <v>25</v>
      </c>
      <c r="F3447">
        <v>1011.54</v>
      </c>
      <c r="G3447">
        <v>0.08</v>
      </c>
      <c r="H3447" t="s">
        <v>22</v>
      </c>
      <c r="I3447">
        <v>130.80000000000001</v>
      </c>
      <c r="J3447">
        <v>43.98</v>
      </c>
      <c r="K3447">
        <v>8.99</v>
      </c>
      <c r="L3447" t="s">
        <v>910</v>
      </c>
      <c r="M3447">
        <f t="shared" si="106"/>
        <v>12</v>
      </c>
      <c r="N3447" t="s">
        <v>703</v>
      </c>
      <c r="O3447" t="s">
        <v>704</v>
      </c>
      <c r="P3447" t="s">
        <v>41</v>
      </c>
      <c r="Q3447" t="s">
        <v>26</v>
      </c>
      <c r="R3447" t="s">
        <v>95</v>
      </c>
      <c r="S3447" t="s">
        <v>858</v>
      </c>
      <c r="T3447" t="s">
        <v>52</v>
      </c>
      <c r="U3447">
        <v>0.57999999999999996</v>
      </c>
      <c r="V3447" s="1">
        <v>41084</v>
      </c>
      <c r="W3447">
        <f t="shared" si="107"/>
        <v>87.960000000000008</v>
      </c>
    </row>
    <row r="3448" spans="1:23" x14ac:dyDescent="0.2">
      <c r="A3448">
        <v>3447</v>
      </c>
      <c r="B3448">
        <v>24580</v>
      </c>
      <c r="C3448" s="1">
        <v>41083</v>
      </c>
      <c r="D3448" t="s">
        <v>30</v>
      </c>
      <c r="E3448">
        <v>14</v>
      </c>
      <c r="F3448">
        <v>30.907799999999998</v>
      </c>
      <c r="G3448">
        <v>0.01</v>
      </c>
      <c r="H3448" t="s">
        <v>22</v>
      </c>
      <c r="I3448">
        <v>-31.45</v>
      </c>
      <c r="J3448">
        <v>2.23</v>
      </c>
      <c r="K3448">
        <v>4.57</v>
      </c>
      <c r="L3448" t="s">
        <v>910</v>
      </c>
      <c r="M3448">
        <f t="shared" si="106"/>
        <v>12</v>
      </c>
      <c r="N3448" t="s">
        <v>703</v>
      </c>
      <c r="O3448" t="s">
        <v>704</v>
      </c>
      <c r="P3448" t="s">
        <v>41</v>
      </c>
      <c r="Q3448" t="s">
        <v>49</v>
      </c>
      <c r="R3448" t="s">
        <v>50</v>
      </c>
      <c r="S3448" t="s">
        <v>530</v>
      </c>
      <c r="T3448" t="s">
        <v>52</v>
      </c>
      <c r="U3448">
        <v>0.41</v>
      </c>
      <c r="V3448" s="1">
        <v>41085</v>
      </c>
      <c r="W3448">
        <f t="shared" si="107"/>
        <v>0.31219999999999998</v>
      </c>
    </row>
    <row r="3449" spans="1:23" x14ac:dyDescent="0.2">
      <c r="A3449">
        <v>3448</v>
      </c>
      <c r="B3449">
        <v>24581</v>
      </c>
      <c r="C3449" s="1">
        <v>40277</v>
      </c>
      <c r="D3449" t="s">
        <v>30</v>
      </c>
      <c r="E3449">
        <v>8</v>
      </c>
      <c r="F3449">
        <v>35.308</v>
      </c>
      <c r="G3449">
        <v>0.03</v>
      </c>
      <c r="H3449" t="s">
        <v>22</v>
      </c>
      <c r="I3449">
        <v>4.08</v>
      </c>
      <c r="J3449">
        <v>4.55</v>
      </c>
      <c r="K3449">
        <v>1.49</v>
      </c>
      <c r="L3449" t="s">
        <v>1295</v>
      </c>
      <c r="M3449">
        <f t="shared" si="106"/>
        <v>15</v>
      </c>
      <c r="N3449" t="s">
        <v>1123</v>
      </c>
      <c r="O3449" t="s">
        <v>1123</v>
      </c>
      <c r="P3449" t="s">
        <v>33</v>
      </c>
      <c r="Q3449" t="s">
        <v>26</v>
      </c>
      <c r="R3449" t="s">
        <v>37</v>
      </c>
      <c r="S3449" t="s">
        <v>522</v>
      </c>
      <c r="T3449" t="s">
        <v>39</v>
      </c>
      <c r="U3449">
        <v>0.35</v>
      </c>
      <c r="V3449" s="1">
        <v>40278</v>
      </c>
      <c r="W3449">
        <f t="shared" si="107"/>
        <v>1.0919999999999999</v>
      </c>
    </row>
    <row r="3450" spans="1:23" x14ac:dyDescent="0.2">
      <c r="A3450">
        <v>3449</v>
      </c>
      <c r="B3450">
        <v>24583</v>
      </c>
      <c r="C3450" s="1">
        <v>40764</v>
      </c>
      <c r="D3450" t="s">
        <v>78</v>
      </c>
      <c r="E3450">
        <v>17</v>
      </c>
      <c r="F3450">
        <v>34.516799999999996</v>
      </c>
      <c r="G3450">
        <v>0.06</v>
      </c>
      <c r="H3450" t="s">
        <v>22</v>
      </c>
      <c r="I3450">
        <v>-85.272499999999994</v>
      </c>
      <c r="J3450">
        <v>2.16</v>
      </c>
      <c r="K3450">
        <v>6.05</v>
      </c>
      <c r="L3450" t="s">
        <v>2096</v>
      </c>
      <c r="M3450">
        <f t="shared" si="106"/>
        <v>9</v>
      </c>
      <c r="N3450" t="s">
        <v>2073</v>
      </c>
      <c r="O3450" t="s">
        <v>704</v>
      </c>
      <c r="P3450" t="s">
        <v>41</v>
      </c>
      <c r="Q3450" t="s">
        <v>26</v>
      </c>
      <c r="R3450" t="s">
        <v>37</v>
      </c>
      <c r="S3450" t="s">
        <v>516</v>
      </c>
      <c r="T3450" t="s">
        <v>39</v>
      </c>
      <c r="U3450">
        <v>0.37</v>
      </c>
      <c r="V3450" s="1">
        <v>40767</v>
      </c>
      <c r="W3450">
        <f t="shared" si="107"/>
        <v>2.2031999999999998</v>
      </c>
    </row>
    <row r="3451" spans="1:23" x14ac:dyDescent="0.2">
      <c r="A3451">
        <v>3450</v>
      </c>
      <c r="B3451">
        <v>24608</v>
      </c>
      <c r="C3451" s="1">
        <v>41135</v>
      </c>
      <c r="D3451" t="s">
        <v>63</v>
      </c>
      <c r="E3451">
        <v>50</v>
      </c>
      <c r="F3451">
        <v>194.37</v>
      </c>
      <c r="G3451">
        <v>7.0000000000000007E-2</v>
      </c>
      <c r="H3451" t="s">
        <v>22</v>
      </c>
      <c r="I3451">
        <v>-43.5045</v>
      </c>
      <c r="J3451">
        <v>4.18</v>
      </c>
      <c r="K3451">
        <v>2.99</v>
      </c>
      <c r="L3451" t="s">
        <v>1815</v>
      </c>
      <c r="M3451">
        <f t="shared" si="106"/>
        <v>12</v>
      </c>
      <c r="N3451" t="s">
        <v>2012</v>
      </c>
      <c r="O3451" t="s">
        <v>2012</v>
      </c>
      <c r="P3451" t="s">
        <v>60</v>
      </c>
      <c r="Q3451" t="s">
        <v>26</v>
      </c>
      <c r="R3451" t="s">
        <v>37</v>
      </c>
      <c r="S3451" t="s">
        <v>1107</v>
      </c>
      <c r="T3451" t="s">
        <v>39</v>
      </c>
      <c r="U3451">
        <v>0.37</v>
      </c>
      <c r="V3451" s="1">
        <v>41136</v>
      </c>
      <c r="W3451">
        <f t="shared" si="107"/>
        <v>14.63</v>
      </c>
    </row>
    <row r="3452" spans="1:23" x14ac:dyDescent="0.2">
      <c r="A3452">
        <v>3451</v>
      </c>
      <c r="B3452">
        <v>24610</v>
      </c>
      <c r="C3452" s="1">
        <v>40196</v>
      </c>
      <c r="D3452" t="s">
        <v>45</v>
      </c>
      <c r="E3452">
        <v>4</v>
      </c>
      <c r="F3452">
        <v>795.88079999999991</v>
      </c>
      <c r="G3452">
        <v>0.01</v>
      </c>
      <c r="H3452" t="s">
        <v>31</v>
      </c>
      <c r="I3452">
        <v>-79.959999999999994</v>
      </c>
      <c r="J3452">
        <v>200.98</v>
      </c>
      <c r="K3452">
        <v>23.76</v>
      </c>
      <c r="L3452" t="s">
        <v>2036</v>
      </c>
      <c r="M3452">
        <f t="shared" si="106"/>
        <v>9</v>
      </c>
      <c r="N3452" t="s">
        <v>2012</v>
      </c>
      <c r="O3452" t="s">
        <v>2012</v>
      </c>
      <c r="P3452" t="s">
        <v>60</v>
      </c>
      <c r="Q3452" t="s">
        <v>49</v>
      </c>
      <c r="R3452" t="s">
        <v>112</v>
      </c>
      <c r="S3452" t="s">
        <v>441</v>
      </c>
      <c r="T3452" t="s">
        <v>36</v>
      </c>
      <c r="U3452">
        <v>0.57999999999999996</v>
      </c>
      <c r="V3452" s="1">
        <v>40198</v>
      </c>
      <c r="W3452">
        <f t="shared" si="107"/>
        <v>8.0391999999999992</v>
      </c>
    </row>
    <row r="3453" spans="1:23" x14ac:dyDescent="0.2">
      <c r="A3453">
        <v>3452</v>
      </c>
      <c r="B3453">
        <v>24613</v>
      </c>
      <c r="C3453" s="1">
        <v>41106</v>
      </c>
      <c r="D3453" t="s">
        <v>21</v>
      </c>
      <c r="E3453">
        <v>16</v>
      </c>
      <c r="F3453">
        <v>9599.84</v>
      </c>
      <c r="G3453">
        <v>0</v>
      </c>
      <c r="H3453" t="s">
        <v>22</v>
      </c>
      <c r="I3453">
        <v>2752.11</v>
      </c>
      <c r="J3453">
        <v>599.99</v>
      </c>
      <c r="K3453">
        <v>24.49</v>
      </c>
      <c r="L3453" t="s">
        <v>1666</v>
      </c>
      <c r="M3453">
        <f t="shared" si="106"/>
        <v>15</v>
      </c>
      <c r="N3453" t="s">
        <v>1595</v>
      </c>
      <c r="O3453" t="s">
        <v>1595</v>
      </c>
      <c r="P3453" t="s">
        <v>60</v>
      </c>
      <c r="Q3453" t="s">
        <v>42</v>
      </c>
      <c r="R3453" t="s">
        <v>99</v>
      </c>
      <c r="S3453" t="s">
        <v>1004</v>
      </c>
      <c r="T3453" t="s">
        <v>29</v>
      </c>
      <c r="U3453">
        <v>0.37</v>
      </c>
      <c r="V3453" s="1">
        <v>41115</v>
      </c>
      <c r="W3453">
        <f t="shared" si="107"/>
        <v>0</v>
      </c>
    </row>
    <row r="3454" spans="1:23" x14ac:dyDescent="0.2">
      <c r="A3454">
        <v>3453</v>
      </c>
      <c r="B3454">
        <v>24613</v>
      </c>
      <c r="C3454" s="1">
        <v>41106</v>
      </c>
      <c r="D3454" t="s">
        <v>21</v>
      </c>
      <c r="E3454">
        <v>36</v>
      </c>
      <c r="F3454">
        <v>230.94720000000004</v>
      </c>
      <c r="G3454">
        <v>0.01</v>
      </c>
      <c r="H3454" t="s">
        <v>22</v>
      </c>
      <c r="I3454">
        <v>-90.08</v>
      </c>
      <c r="J3454">
        <v>6.48</v>
      </c>
      <c r="K3454">
        <v>6.6</v>
      </c>
      <c r="L3454" t="s">
        <v>1666</v>
      </c>
      <c r="M3454">
        <f t="shared" si="106"/>
        <v>15</v>
      </c>
      <c r="N3454" t="s">
        <v>1595</v>
      </c>
      <c r="O3454" t="s">
        <v>1595</v>
      </c>
      <c r="P3454" t="s">
        <v>60</v>
      </c>
      <c r="Q3454" t="s">
        <v>26</v>
      </c>
      <c r="R3454" t="s">
        <v>61</v>
      </c>
      <c r="S3454" t="s">
        <v>346</v>
      </c>
      <c r="T3454" t="s">
        <v>39</v>
      </c>
      <c r="U3454">
        <v>0.37</v>
      </c>
      <c r="V3454" s="1">
        <v>41115</v>
      </c>
      <c r="W3454">
        <f t="shared" si="107"/>
        <v>2.3328000000000002</v>
      </c>
    </row>
    <row r="3455" spans="1:23" x14ac:dyDescent="0.2">
      <c r="A3455">
        <v>3454</v>
      </c>
      <c r="B3455">
        <v>24613</v>
      </c>
      <c r="C3455" s="1">
        <v>41106</v>
      </c>
      <c r="D3455" t="s">
        <v>21</v>
      </c>
      <c r="E3455">
        <v>39</v>
      </c>
      <c r="F3455">
        <v>766.02239999999995</v>
      </c>
      <c r="G3455">
        <v>0.01</v>
      </c>
      <c r="H3455" t="s">
        <v>22</v>
      </c>
      <c r="I3455">
        <v>237.75</v>
      </c>
      <c r="J3455">
        <v>19.84</v>
      </c>
      <c r="K3455">
        <v>4.0999999999999996</v>
      </c>
      <c r="L3455" t="s">
        <v>1666</v>
      </c>
      <c r="M3455">
        <f t="shared" si="106"/>
        <v>15</v>
      </c>
      <c r="N3455" t="s">
        <v>1595</v>
      </c>
      <c r="O3455" t="s">
        <v>1595</v>
      </c>
      <c r="P3455" t="s">
        <v>60</v>
      </c>
      <c r="Q3455" t="s">
        <v>26</v>
      </c>
      <c r="R3455" t="s">
        <v>95</v>
      </c>
      <c r="S3455" t="s">
        <v>195</v>
      </c>
      <c r="T3455" t="s">
        <v>68</v>
      </c>
      <c r="U3455">
        <v>0.44</v>
      </c>
      <c r="V3455" s="1">
        <v>41115</v>
      </c>
      <c r="W3455">
        <f t="shared" si="107"/>
        <v>7.7376000000000005</v>
      </c>
    </row>
    <row r="3456" spans="1:23" x14ac:dyDescent="0.2">
      <c r="A3456">
        <v>3455</v>
      </c>
      <c r="B3456">
        <v>24614</v>
      </c>
      <c r="C3456" s="1">
        <v>40138</v>
      </c>
      <c r="D3456" t="s">
        <v>21</v>
      </c>
      <c r="E3456">
        <v>33</v>
      </c>
      <c r="F3456">
        <v>1530.9294</v>
      </c>
      <c r="G3456">
        <v>0.09</v>
      </c>
      <c r="H3456" t="s">
        <v>22</v>
      </c>
      <c r="I3456">
        <v>-52.92</v>
      </c>
      <c r="J3456">
        <v>50.98</v>
      </c>
      <c r="K3456">
        <v>6.5</v>
      </c>
      <c r="L3456" t="s">
        <v>1812</v>
      </c>
      <c r="M3456">
        <f t="shared" si="106"/>
        <v>13</v>
      </c>
      <c r="N3456" t="s">
        <v>1813</v>
      </c>
      <c r="O3456" t="s">
        <v>512</v>
      </c>
      <c r="P3456" t="s">
        <v>60</v>
      </c>
      <c r="Q3456" t="s">
        <v>42</v>
      </c>
      <c r="R3456" t="s">
        <v>70</v>
      </c>
      <c r="S3456" t="s">
        <v>187</v>
      </c>
      <c r="T3456" t="s">
        <v>39</v>
      </c>
      <c r="U3456">
        <v>0.73</v>
      </c>
      <c r="V3456" s="1">
        <v>40145</v>
      </c>
      <c r="W3456">
        <f t="shared" si="107"/>
        <v>151.41059999999999</v>
      </c>
    </row>
    <row r="3457" spans="1:23" x14ac:dyDescent="0.2">
      <c r="A3457">
        <v>3456</v>
      </c>
      <c r="B3457">
        <v>24640</v>
      </c>
      <c r="C3457" s="1">
        <v>40572</v>
      </c>
      <c r="D3457" t="s">
        <v>63</v>
      </c>
      <c r="E3457">
        <v>12</v>
      </c>
      <c r="F3457">
        <v>1285.6944000000001</v>
      </c>
      <c r="G3457">
        <v>0.06</v>
      </c>
      <c r="H3457" t="s">
        <v>31</v>
      </c>
      <c r="I3457">
        <v>-151.72999999999999</v>
      </c>
      <c r="J3457">
        <v>113.98</v>
      </c>
      <c r="K3457">
        <v>30</v>
      </c>
      <c r="L3457" t="s">
        <v>1438</v>
      </c>
      <c r="M3457">
        <f t="shared" si="106"/>
        <v>17</v>
      </c>
      <c r="N3457" t="s">
        <v>1123</v>
      </c>
      <c r="O3457" t="s">
        <v>1123</v>
      </c>
      <c r="P3457" t="s">
        <v>60</v>
      </c>
      <c r="Q3457" t="s">
        <v>49</v>
      </c>
      <c r="R3457" t="s">
        <v>112</v>
      </c>
      <c r="S3457" t="s">
        <v>840</v>
      </c>
      <c r="T3457" t="s">
        <v>36</v>
      </c>
      <c r="U3457">
        <v>0.69</v>
      </c>
      <c r="V3457" s="1">
        <v>40573</v>
      </c>
      <c r="W3457">
        <f t="shared" si="107"/>
        <v>82.065600000000003</v>
      </c>
    </row>
    <row r="3458" spans="1:23" x14ac:dyDescent="0.2">
      <c r="A3458">
        <v>3457</v>
      </c>
      <c r="B3458">
        <v>24643</v>
      </c>
      <c r="C3458" s="1">
        <v>41028</v>
      </c>
      <c r="D3458" t="s">
        <v>63</v>
      </c>
      <c r="E3458">
        <v>30</v>
      </c>
      <c r="F3458">
        <v>2579.6999999999998</v>
      </c>
      <c r="G3458">
        <v>0</v>
      </c>
      <c r="H3458" t="s">
        <v>22</v>
      </c>
      <c r="I3458">
        <v>1181.2950000000001</v>
      </c>
      <c r="J3458">
        <v>85.99</v>
      </c>
      <c r="K3458">
        <v>1.25</v>
      </c>
      <c r="L3458" t="s">
        <v>1746</v>
      </c>
      <c r="M3458">
        <f t="shared" si="106"/>
        <v>10</v>
      </c>
      <c r="N3458" t="s">
        <v>1123</v>
      </c>
      <c r="O3458" t="s">
        <v>1123</v>
      </c>
      <c r="P3458" t="s">
        <v>41</v>
      </c>
      <c r="Q3458" t="s">
        <v>42</v>
      </c>
      <c r="R3458" t="s">
        <v>43</v>
      </c>
      <c r="S3458" t="s">
        <v>438</v>
      </c>
      <c r="T3458" t="s">
        <v>52</v>
      </c>
      <c r="U3458">
        <v>0.39</v>
      </c>
      <c r="V3458" s="1">
        <v>41030</v>
      </c>
      <c r="W3458">
        <f t="shared" si="107"/>
        <v>0</v>
      </c>
    </row>
    <row r="3459" spans="1:23" x14ac:dyDescent="0.2">
      <c r="A3459">
        <v>3458</v>
      </c>
      <c r="B3459">
        <v>24644</v>
      </c>
      <c r="C3459" s="1">
        <v>40022</v>
      </c>
      <c r="D3459" t="s">
        <v>78</v>
      </c>
      <c r="E3459">
        <v>40</v>
      </c>
      <c r="F3459">
        <v>2414.4120000000003</v>
      </c>
      <c r="G3459">
        <v>0.01</v>
      </c>
      <c r="H3459" t="s">
        <v>56</v>
      </c>
      <c r="I3459">
        <v>882.45</v>
      </c>
      <c r="J3459">
        <v>60.97</v>
      </c>
      <c r="K3459">
        <v>4.5</v>
      </c>
      <c r="L3459" t="s">
        <v>1531</v>
      </c>
      <c r="M3459">
        <f t="shared" ref="M3459:M3522" si="108">LEN(L3459)</f>
        <v>13</v>
      </c>
      <c r="N3459" t="s">
        <v>1595</v>
      </c>
      <c r="O3459" t="s">
        <v>1595</v>
      </c>
      <c r="P3459" t="s">
        <v>41</v>
      </c>
      <c r="Q3459" t="s">
        <v>26</v>
      </c>
      <c r="R3459" t="s">
        <v>34</v>
      </c>
      <c r="S3459" t="s">
        <v>1574</v>
      </c>
      <c r="T3459" t="s">
        <v>39</v>
      </c>
      <c r="U3459">
        <v>0.56000000000000005</v>
      </c>
      <c r="V3459" s="1">
        <v>40024</v>
      </c>
      <c r="W3459">
        <f t="shared" ref="W3459:W3522" si="109">(J3459*E3459)*G3459</f>
        <v>24.388000000000002</v>
      </c>
    </row>
    <row r="3460" spans="1:23" x14ac:dyDescent="0.2">
      <c r="A3460">
        <v>3459</v>
      </c>
      <c r="B3460">
        <v>24644</v>
      </c>
      <c r="C3460" s="1">
        <v>40022</v>
      </c>
      <c r="D3460" t="s">
        <v>78</v>
      </c>
      <c r="E3460">
        <v>46</v>
      </c>
      <c r="F3460">
        <v>5657.54</v>
      </c>
      <c r="G3460">
        <v>0</v>
      </c>
      <c r="H3460" t="s">
        <v>31</v>
      </c>
      <c r="I3460">
        <v>-1764.29</v>
      </c>
      <c r="J3460">
        <v>122.99</v>
      </c>
      <c r="K3460">
        <v>70.2</v>
      </c>
      <c r="L3460" t="s">
        <v>1531</v>
      </c>
      <c r="M3460">
        <f t="shared" si="108"/>
        <v>13</v>
      </c>
      <c r="N3460" t="s">
        <v>974</v>
      </c>
      <c r="O3460" t="s">
        <v>512</v>
      </c>
      <c r="P3460" t="s">
        <v>41</v>
      </c>
      <c r="Q3460" t="s">
        <v>49</v>
      </c>
      <c r="R3460" t="s">
        <v>112</v>
      </c>
      <c r="S3460" t="s">
        <v>426</v>
      </c>
      <c r="T3460" t="s">
        <v>36</v>
      </c>
      <c r="U3460">
        <v>0.74</v>
      </c>
      <c r="V3460" s="1">
        <v>40023</v>
      </c>
      <c r="W3460">
        <f t="shared" si="109"/>
        <v>0</v>
      </c>
    </row>
    <row r="3461" spans="1:23" x14ac:dyDescent="0.2">
      <c r="A3461">
        <v>3460</v>
      </c>
      <c r="B3461">
        <v>24646</v>
      </c>
      <c r="C3461" s="1">
        <v>40648</v>
      </c>
      <c r="D3461" t="s">
        <v>45</v>
      </c>
      <c r="E3461">
        <v>46</v>
      </c>
      <c r="F3461">
        <v>655.94620000000009</v>
      </c>
      <c r="G3461">
        <v>0.09</v>
      </c>
      <c r="H3461" t="s">
        <v>22</v>
      </c>
      <c r="I3461">
        <v>293.32</v>
      </c>
      <c r="J3461">
        <v>15.67</v>
      </c>
      <c r="K3461">
        <v>1.39</v>
      </c>
      <c r="L3461" t="s">
        <v>1992</v>
      </c>
      <c r="M3461">
        <f t="shared" si="108"/>
        <v>11</v>
      </c>
      <c r="N3461" t="s">
        <v>1905</v>
      </c>
      <c r="O3461" t="s">
        <v>673</v>
      </c>
      <c r="P3461" t="s">
        <v>25</v>
      </c>
      <c r="Q3461" t="s">
        <v>26</v>
      </c>
      <c r="R3461" t="s">
        <v>76</v>
      </c>
      <c r="S3461" t="s">
        <v>165</v>
      </c>
      <c r="T3461" t="s">
        <v>39</v>
      </c>
      <c r="U3461">
        <v>0.38</v>
      </c>
      <c r="V3461" s="1">
        <v>40649</v>
      </c>
      <c r="W3461">
        <f t="shared" si="109"/>
        <v>64.873800000000003</v>
      </c>
    </row>
    <row r="3462" spans="1:23" x14ac:dyDescent="0.2">
      <c r="A3462">
        <v>3461</v>
      </c>
      <c r="B3462">
        <v>24646</v>
      </c>
      <c r="C3462" s="1">
        <v>40648</v>
      </c>
      <c r="D3462" t="s">
        <v>45</v>
      </c>
      <c r="E3462">
        <v>21</v>
      </c>
      <c r="F3462">
        <v>60.48</v>
      </c>
      <c r="G3462">
        <v>0</v>
      </c>
      <c r="H3462" t="s">
        <v>22</v>
      </c>
      <c r="I3462">
        <v>6.85</v>
      </c>
      <c r="J3462">
        <v>2.88</v>
      </c>
      <c r="K3462">
        <v>0.7</v>
      </c>
      <c r="L3462" t="s">
        <v>1992</v>
      </c>
      <c r="M3462">
        <f t="shared" si="108"/>
        <v>11</v>
      </c>
      <c r="N3462" t="s">
        <v>1905</v>
      </c>
      <c r="O3462" t="s">
        <v>673</v>
      </c>
      <c r="P3462" t="s">
        <v>25</v>
      </c>
      <c r="Q3462" t="s">
        <v>26</v>
      </c>
      <c r="R3462" t="s">
        <v>95</v>
      </c>
      <c r="S3462" t="s">
        <v>1059</v>
      </c>
      <c r="T3462" t="s">
        <v>68</v>
      </c>
      <c r="U3462">
        <v>0.56000000000000005</v>
      </c>
      <c r="V3462" s="1">
        <v>40650</v>
      </c>
      <c r="W3462">
        <f t="shared" si="109"/>
        <v>0</v>
      </c>
    </row>
    <row r="3463" spans="1:23" x14ac:dyDescent="0.2">
      <c r="A3463">
        <v>3462</v>
      </c>
      <c r="B3463">
        <v>24647</v>
      </c>
      <c r="C3463" s="1">
        <v>39968</v>
      </c>
      <c r="D3463" t="s">
        <v>45</v>
      </c>
      <c r="E3463">
        <v>3</v>
      </c>
      <c r="F3463">
        <v>2999.9700000000003</v>
      </c>
      <c r="G3463">
        <v>0</v>
      </c>
      <c r="H3463" t="s">
        <v>22</v>
      </c>
      <c r="I3463">
        <v>-1819.9964999999997</v>
      </c>
      <c r="J3463">
        <v>999.99</v>
      </c>
      <c r="K3463">
        <v>13.99</v>
      </c>
      <c r="L3463" t="s">
        <v>1694</v>
      </c>
      <c r="M3463">
        <f t="shared" si="108"/>
        <v>12</v>
      </c>
      <c r="N3463" t="s">
        <v>1595</v>
      </c>
      <c r="O3463" t="s">
        <v>1595</v>
      </c>
      <c r="P3463" t="s">
        <v>41</v>
      </c>
      <c r="Q3463" t="s">
        <v>42</v>
      </c>
      <c r="R3463" t="s">
        <v>210</v>
      </c>
      <c r="S3463" t="s">
        <v>1426</v>
      </c>
      <c r="T3463" t="s">
        <v>48</v>
      </c>
      <c r="U3463">
        <v>0.36</v>
      </c>
      <c r="V3463" s="1">
        <v>39970</v>
      </c>
      <c r="W3463">
        <f t="shared" si="109"/>
        <v>0</v>
      </c>
    </row>
    <row r="3464" spans="1:23" x14ac:dyDescent="0.2">
      <c r="A3464">
        <v>3463</v>
      </c>
      <c r="B3464">
        <v>24647</v>
      </c>
      <c r="C3464" s="1">
        <v>39968</v>
      </c>
      <c r="D3464" t="s">
        <v>45</v>
      </c>
      <c r="E3464">
        <v>34</v>
      </c>
      <c r="F3464">
        <v>209.30400000000003</v>
      </c>
      <c r="G3464">
        <v>0.05</v>
      </c>
      <c r="H3464" t="s">
        <v>56</v>
      </c>
      <c r="I3464">
        <v>-28.2</v>
      </c>
      <c r="J3464">
        <v>6.48</v>
      </c>
      <c r="K3464">
        <v>5.14</v>
      </c>
      <c r="L3464" t="s">
        <v>1694</v>
      </c>
      <c r="M3464">
        <f t="shared" si="108"/>
        <v>12</v>
      </c>
      <c r="N3464" t="s">
        <v>1595</v>
      </c>
      <c r="O3464" t="s">
        <v>1595</v>
      </c>
      <c r="P3464" t="s">
        <v>41</v>
      </c>
      <c r="Q3464" t="s">
        <v>26</v>
      </c>
      <c r="R3464" t="s">
        <v>61</v>
      </c>
      <c r="S3464" t="s">
        <v>1184</v>
      </c>
      <c r="T3464" t="s">
        <v>39</v>
      </c>
      <c r="U3464">
        <v>0.37</v>
      </c>
      <c r="V3464" s="1">
        <v>39969</v>
      </c>
      <c r="W3464">
        <f t="shared" si="109"/>
        <v>11.016000000000002</v>
      </c>
    </row>
    <row r="3465" spans="1:23" x14ac:dyDescent="0.2">
      <c r="A3465">
        <v>3464</v>
      </c>
      <c r="B3465">
        <v>24672</v>
      </c>
      <c r="C3465" s="1">
        <v>40985</v>
      </c>
      <c r="D3465" t="s">
        <v>63</v>
      </c>
      <c r="E3465">
        <v>5</v>
      </c>
      <c r="F3465">
        <v>37.191000000000003</v>
      </c>
      <c r="G3465">
        <v>0.02</v>
      </c>
      <c r="H3465" t="s">
        <v>22</v>
      </c>
      <c r="I3465">
        <v>23.41</v>
      </c>
      <c r="J3465">
        <v>7.59</v>
      </c>
      <c r="K3465">
        <v>4</v>
      </c>
      <c r="L3465" t="s">
        <v>1680</v>
      </c>
      <c r="M3465">
        <f t="shared" si="108"/>
        <v>10</v>
      </c>
      <c r="N3465" t="s">
        <v>1595</v>
      </c>
      <c r="O3465" t="s">
        <v>1595</v>
      </c>
      <c r="P3465" t="s">
        <v>33</v>
      </c>
      <c r="Q3465" t="s">
        <v>49</v>
      </c>
      <c r="R3465" t="s">
        <v>50</v>
      </c>
      <c r="S3465" t="s">
        <v>504</v>
      </c>
      <c r="T3465" t="s">
        <v>68</v>
      </c>
      <c r="U3465">
        <v>0.42</v>
      </c>
      <c r="V3465" s="1">
        <v>40988</v>
      </c>
      <c r="W3465">
        <f t="shared" si="109"/>
        <v>0.75900000000000012</v>
      </c>
    </row>
    <row r="3466" spans="1:23" x14ac:dyDescent="0.2">
      <c r="A3466">
        <v>3465</v>
      </c>
      <c r="B3466">
        <v>24672</v>
      </c>
      <c r="C3466" s="1">
        <v>40985</v>
      </c>
      <c r="D3466" t="s">
        <v>63</v>
      </c>
      <c r="E3466">
        <v>37</v>
      </c>
      <c r="F3466">
        <v>182.82810000000001</v>
      </c>
      <c r="G3466">
        <v>0.09</v>
      </c>
      <c r="H3466" t="s">
        <v>22</v>
      </c>
      <c r="I3466">
        <v>74.58</v>
      </c>
      <c r="J3466">
        <v>5.43</v>
      </c>
      <c r="K3466">
        <v>0.95</v>
      </c>
      <c r="L3466" t="s">
        <v>1680</v>
      </c>
      <c r="M3466">
        <f t="shared" si="108"/>
        <v>10</v>
      </c>
      <c r="N3466" t="s">
        <v>1595</v>
      </c>
      <c r="O3466" t="s">
        <v>1595</v>
      </c>
      <c r="P3466" t="s">
        <v>33</v>
      </c>
      <c r="Q3466" t="s">
        <v>26</v>
      </c>
      <c r="R3466" t="s">
        <v>61</v>
      </c>
      <c r="S3466" t="s">
        <v>588</v>
      </c>
      <c r="T3466" t="s">
        <v>68</v>
      </c>
      <c r="U3466">
        <v>0.36</v>
      </c>
      <c r="V3466" s="1">
        <v>40987</v>
      </c>
      <c r="W3466">
        <f t="shared" si="109"/>
        <v>18.081899999999997</v>
      </c>
    </row>
    <row r="3467" spans="1:23" x14ac:dyDescent="0.2">
      <c r="A3467">
        <v>3466</v>
      </c>
      <c r="B3467">
        <v>24672</v>
      </c>
      <c r="C3467" s="1">
        <v>40985</v>
      </c>
      <c r="D3467" t="s">
        <v>63</v>
      </c>
      <c r="E3467">
        <v>37</v>
      </c>
      <c r="F3467">
        <v>9720.3143999999993</v>
      </c>
      <c r="G3467">
        <v>0.06</v>
      </c>
      <c r="H3467" t="s">
        <v>22</v>
      </c>
      <c r="I3467">
        <v>406.37</v>
      </c>
      <c r="J3467">
        <v>279.48</v>
      </c>
      <c r="K3467">
        <v>35</v>
      </c>
      <c r="L3467" t="s">
        <v>1680</v>
      </c>
      <c r="M3467">
        <f t="shared" si="108"/>
        <v>10</v>
      </c>
      <c r="N3467" t="s">
        <v>1595</v>
      </c>
      <c r="O3467" t="s">
        <v>1595</v>
      </c>
      <c r="P3467" t="s">
        <v>33</v>
      </c>
      <c r="Q3467" t="s">
        <v>26</v>
      </c>
      <c r="R3467" t="s">
        <v>27</v>
      </c>
      <c r="S3467" t="s">
        <v>180</v>
      </c>
      <c r="T3467" t="s">
        <v>29</v>
      </c>
      <c r="U3467">
        <v>0.8</v>
      </c>
      <c r="V3467" s="1">
        <v>40987</v>
      </c>
      <c r="W3467">
        <f t="shared" si="109"/>
        <v>620.44560000000001</v>
      </c>
    </row>
    <row r="3468" spans="1:23" x14ac:dyDescent="0.2">
      <c r="A3468">
        <v>3467</v>
      </c>
      <c r="B3468">
        <v>24677</v>
      </c>
      <c r="C3468" s="1">
        <v>40973</v>
      </c>
      <c r="D3468" t="s">
        <v>21</v>
      </c>
      <c r="E3468">
        <v>44</v>
      </c>
      <c r="F3468">
        <v>355.3</v>
      </c>
      <c r="G3468">
        <v>0.05</v>
      </c>
      <c r="H3468" t="s">
        <v>22</v>
      </c>
      <c r="I3468">
        <v>51.08</v>
      </c>
      <c r="J3468">
        <v>8.5</v>
      </c>
      <c r="K3468">
        <v>1.99</v>
      </c>
      <c r="L3468" t="s">
        <v>1562</v>
      </c>
      <c r="M3468">
        <f t="shared" si="108"/>
        <v>14</v>
      </c>
      <c r="N3468" t="s">
        <v>2012</v>
      </c>
      <c r="O3468" t="s">
        <v>2012</v>
      </c>
      <c r="P3468" t="s">
        <v>33</v>
      </c>
      <c r="Q3468" t="s">
        <v>42</v>
      </c>
      <c r="R3468" t="s">
        <v>70</v>
      </c>
      <c r="S3468" t="s">
        <v>863</v>
      </c>
      <c r="T3468" t="s">
        <v>52</v>
      </c>
      <c r="U3468">
        <v>0.49</v>
      </c>
      <c r="V3468" s="1">
        <v>40975</v>
      </c>
      <c r="W3468">
        <f t="shared" si="109"/>
        <v>18.7</v>
      </c>
    </row>
    <row r="3469" spans="1:23" x14ac:dyDescent="0.2">
      <c r="A3469">
        <v>3468</v>
      </c>
      <c r="B3469">
        <v>24679</v>
      </c>
      <c r="C3469" s="1">
        <v>40670</v>
      </c>
      <c r="D3469" t="s">
        <v>45</v>
      </c>
      <c r="E3469">
        <v>7</v>
      </c>
      <c r="F3469">
        <v>30.384900000000002</v>
      </c>
      <c r="G3469">
        <v>0.09</v>
      </c>
      <c r="H3469" t="s">
        <v>22</v>
      </c>
      <c r="I3469">
        <v>-25.86</v>
      </c>
      <c r="J3469">
        <v>4.7699999999999996</v>
      </c>
      <c r="K3469">
        <v>2.39</v>
      </c>
      <c r="L3469" t="s">
        <v>1137</v>
      </c>
      <c r="M3469">
        <f t="shared" si="108"/>
        <v>14</v>
      </c>
      <c r="N3469" t="s">
        <v>1123</v>
      </c>
      <c r="O3469" t="s">
        <v>1123</v>
      </c>
      <c r="P3469" t="s">
        <v>41</v>
      </c>
      <c r="Q3469" t="s">
        <v>42</v>
      </c>
      <c r="R3469" t="s">
        <v>70</v>
      </c>
      <c r="S3469" t="s">
        <v>732</v>
      </c>
      <c r="T3469" t="s">
        <v>52</v>
      </c>
      <c r="U3469">
        <v>0.72</v>
      </c>
      <c r="V3469" s="1">
        <v>40671</v>
      </c>
      <c r="W3469">
        <f t="shared" si="109"/>
        <v>3.0051000000000001</v>
      </c>
    </row>
    <row r="3470" spans="1:23" x14ac:dyDescent="0.2">
      <c r="A3470">
        <v>3469</v>
      </c>
      <c r="B3470">
        <v>24705</v>
      </c>
      <c r="C3470" s="1">
        <v>40801</v>
      </c>
      <c r="D3470" t="s">
        <v>78</v>
      </c>
      <c r="E3470">
        <v>34</v>
      </c>
      <c r="F3470">
        <v>240.75399999999999</v>
      </c>
      <c r="G3470">
        <v>0.03</v>
      </c>
      <c r="H3470" t="s">
        <v>22</v>
      </c>
      <c r="I3470">
        <v>-127.5235</v>
      </c>
      <c r="J3470">
        <v>7.3</v>
      </c>
      <c r="K3470">
        <v>7.72</v>
      </c>
      <c r="L3470" t="s">
        <v>1145</v>
      </c>
      <c r="M3470">
        <f t="shared" si="108"/>
        <v>13</v>
      </c>
      <c r="N3470" t="s">
        <v>2073</v>
      </c>
      <c r="O3470" t="s">
        <v>704</v>
      </c>
      <c r="P3470" t="s">
        <v>33</v>
      </c>
      <c r="Q3470" t="s">
        <v>26</v>
      </c>
      <c r="R3470" t="s">
        <v>37</v>
      </c>
      <c r="S3470" t="s">
        <v>54</v>
      </c>
      <c r="T3470" t="s">
        <v>39</v>
      </c>
      <c r="U3470">
        <v>0.38</v>
      </c>
      <c r="V3470" s="1">
        <v>40803</v>
      </c>
      <c r="W3470">
        <f t="shared" si="109"/>
        <v>7.4459999999999997</v>
      </c>
    </row>
    <row r="3471" spans="1:23" x14ac:dyDescent="0.2">
      <c r="A3471">
        <v>3470</v>
      </c>
      <c r="B3471">
        <v>24705</v>
      </c>
      <c r="C3471" s="1">
        <v>40801</v>
      </c>
      <c r="D3471" t="s">
        <v>78</v>
      </c>
      <c r="E3471">
        <v>15</v>
      </c>
      <c r="F3471">
        <v>448.35</v>
      </c>
      <c r="G3471">
        <v>0</v>
      </c>
      <c r="H3471" t="s">
        <v>22</v>
      </c>
      <c r="I3471">
        <v>92.7</v>
      </c>
      <c r="J3471">
        <v>29.89</v>
      </c>
      <c r="K3471">
        <v>1.99</v>
      </c>
      <c r="L3471" t="s">
        <v>1145</v>
      </c>
      <c r="M3471">
        <f t="shared" si="108"/>
        <v>13</v>
      </c>
      <c r="N3471" t="s">
        <v>2073</v>
      </c>
      <c r="O3471" t="s">
        <v>704</v>
      </c>
      <c r="P3471" t="s">
        <v>33</v>
      </c>
      <c r="Q3471" t="s">
        <v>42</v>
      </c>
      <c r="R3471" t="s">
        <v>70</v>
      </c>
      <c r="S3471" t="s">
        <v>547</v>
      </c>
      <c r="T3471" t="s">
        <v>52</v>
      </c>
      <c r="U3471">
        <v>0.5</v>
      </c>
      <c r="V3471" s="1">
        <v>40803</v>
      </c>
      <c r="W3471">
        <f t="shared" si="109"/>
        <v>0</v>
      </c>
    </row>
    <row r="3472" spans="1:23" x14ac:dyDescent="0.2">
      <c r="A3472">
        <v>3471</v>
      </c>
      <c r="B3472">
        <v>24707</v>
      </c>
      <c r="C3472" s="1">
        <v>40978</v>
      </c>
      <c r="D3472" t="s">
        <v>63</v>
      </c>
      <c r="E3472">
        <v>14</v>
      </c>
      <c r="F3472">
        <v>1917.7199999999998</v>
      </c>
      <c r="G3472">
        <v>0</v>
      </c>
      <c r="H3472" t="s">
        <v>22</v>
      </c>
      <c r="I3472">
        <v>761.04</v>
      </c>
      <c r="J3472">
        <v>136.97999999999999</v>
      </c>
      <c r="K3472">
        <v>24.49</v>
      </c>
      <c r="L3472" t="s">
        <v>1784</v>
      </c>
      <c r="M3472">
        <f t="shared" si="108"/>
        <v>9</v>
      </c>
      <c r="N3472" t="s">
        <v>1123</v>
      </c>
      <c r="O3472" t="s">
        <v>1123</v>
      </c>
      <c r="P3472" t="s">
        <v>41</v>
      </c>
      <c r="Q3472" t="s">
        <v>49</v>
      </c>
      <c r="R3472" t="s">
        <v>50</v>
      </c>
      <c r="S3472" t="s">
        <v>480</v>
      </c>
      <c r="T3472" t="s">
        <v>29</v>
      </c>
      <c r="U3472">
        <v>0.59</v>
      </c>
      <c r="V3472" s="1">
        <v>40979</v>
      </c>
      <c r="W3472">
        <f t="shared" si="109"/>
        <v>0</v>
      </c>
    </row>
    <row r="3473" spans="1:23" x14ac:dyDescent="0.2">
      <c r="A3473">
        <v>3472</v>
      </c>
      <c r="B3473">
        <v>24707</v>
      </c>
      <c r="C3473" s="1">
        <v>40978</v>
      </c>
      <c r="D3473" t="s">
        <v>63</v>
      </c>
      <c r="E3473">
        <v>3</v>
      </c>
      <c r="F3473">
        <v>3.9959999999999996</v>
      </c>
      <c r="G3473">
        <v>0.1</v>
      </c>
      <c r="H3473" t="s">
        <v>22</v>
      </c>
      <c r="I3473">
        <v>-1.76</v>
      </c>
      <c r="J3473">
        <v>1.48</v>
      </c>
      <c r="K3473">
        <v>0.7</v>
      </c>
      <c r="L3473" t="s">
        <v>1784</v>
      </c>
      <c r="M3473">
        <f t="shared" si="108"/>
        <v>9</v>
      </c>
      <c r="N3473" t="s">
        <v>1123</v>
      </c>
      <c r="O3473" t="s">
        <v>1123</v>
      </c>
      <c r="P3473" t="s">
        <v>41</v>
      </c>
      <c r="Q3473" t="s">
        <v>26</v>
      </c>
      <c r="R3473" t="s">
        <v>66</v>
      </c>
      <c r="S3473" t="s">
        <v>623</v>
      </c>
      <c r="T3473" t="s">
        <v>68</v>
      </c>
      <c r="U3473">
        <v>0.37</v>
      </c>
      <c r="V3473" s="1">
        <v>40980</v>
      </c>
      <c r="W3473">
        <f t="shared" si="109"/>
        <v>0.44399999999999995</v>
      </c>
    </row>
    <row r="3474" spans="1:23" x14ac:dyDescent="0.2">
      <c r="A3474">
        <v>3473</v>
      </c>
      <c r="B3474">
        <v>24710</v>
      </c>
      <c r="C3474" s="1">
        <v>40451</v>
      </c>
      <c r="D3474" t="s">
        <v>21</v>
      </c>
      <c r="E3474">
        <v>3</v>
      </c>
      <c r="F3474">
        <v>14.193000000000001</v>
      </c>
      <c r="G3474">
        <v>0.05</v>
      </c>
      <c r="H3474" t="s">
        <v>22</v>
      </c>
      <c r="I3474">
        <v>-15.6</v>
      </c>
      <c r="J3474">
        <v>4.9800000000000004</v>
      </c>
      <c r="K3474">
        <v>7.44</v>
      </c>
      <c r="L3474" t="s">
        <v>1322</v>
      </c>
      <c r="M3474">
        <f t="shared" si="108"/>
        <v>15</v>
      </c>
      <c r="N3474" t="s">
        <v>1123</v>
      </c>
      <c r="O3474" t="s">
        <v>1123</v>
      </c>
      <c r="P3474" t="s">
        <v>33</v>
      </c>
      <c r="Q3474" t="s">
        <v>26</v>
      </c>
      <c r="R3474" t="s">
        <v>61</v>
      </c>
      <c r="S3474" t="s">
        <v>1159</v>
      </c>
      <c r="T3474" t="s">
        <v>39</v>
      </c>
      <c r="U3474">
        <v>0.36</v>
      </c>
      <c r="V3474" s="1">
        <v>40455</v>
      </c>
      <c r="W3474">
        <f t="shared" si="109"/>
        <v>0.74700000000000011</v>
      </c>
    </row>
    <row r="3475" spans="1:23" x14ac:dyDescent="0.2">
      <c r="A3475">
        <v>3474</v>
      </c>
      <c r="B3475">
        <v>24737</v>
      </c>
      <c r="C3475" s="1">
        <v>40153</v>
      </c>
      <c r="D3475" t="s">
        <v>30</v>
      </c>
      <c r="E3475">
        <v>3</v>
      </c>
      <c r="F3475">
        <v>494.07539999999995</v>
      </c>
      <c r="G3475">
        <v>0.09</v>
      </c>
      <c r="H3475" t="s">
        <v>31</v>
      </c>
      <c r="I3475">
        <v>-210.97</v>
      </c>
      <c r="J3475">
        <v>180.98</v>
      </c>
      <c r="K3475">
        <v>26.2</v>
      </c>
      <c r="L3475" t="s">
        <v>795</v>
      </c>
      <c r="M3475">
        <f t="shared" si="108"/>
        <v>12</v>
      </c>
      <c r="N3475" t="s">
        <v>703</v>
      </c>
      <c r="O3475" t="s">
        <v>704</v>
      </c>
      <c r="P3475" t="s">
        <v>25</v>
      </c>
      <c r="Q3475" t="s">
        <v>49</v>
      </c>
      <c r="R3475" t="s">
        <v>112</v>
      </c>
      <c r="S3475" t="s">
        <v>263</v>
      </c>
      <c r="T3475" t="s">
        <v>36</v>
      </c>
      <c r="U3475">
        <v>0.59</v>
      </c>
      <c r="V3475" s="1">
        <v>40156</v>
      </c>
      <c r="W3475">
        <f t="shared" si="109"/>
        <v>48.864599999999996</v>
      </c>
    </row>
    <row r="3476" spans="1:23" x14ac:dyDescent="0.2">
      <c r="A3476">
        <v>3475</v>
      </c>
      <c r="B3476">
        <v>24737</v>
      </c>
      <c r="C3476" s="1">
        <v>40153</v>
      </c>
      <c r="D3476" t="s">
        <v>30</v>
      </c>
      <c r="E3476">
        <v>26</v>
      </c>
      <c r="F3476">
        <v>168.48000000000002</v>
      </c>
      <c r="G3476">
        <v>0</v>
      </c>
      <c r="H3476" t="s">
        <v>22</v>
      </c>
      <c r="I3476">
        <v>-28.15</v>
      </c>
      <c r="J3476">
        <v>6.48</v>
      </c>
      <c r="K3476">
        <v>5.19</v>
      </c>
      <c r="L3476" t="s">
        <v>795</v>
      </c>
      <c r="M3476">
        <f t="shared" si="108"/>
        <v>12</v>
      </c>
      <c r="N3476" t="s">
        <v>703</v>
      </c>
      <c r="O3476" t="s">
        <v>704</v>
      </c>
      <c r="P3476" t="s">
        <v>25</v>
      </c>
      <c r="Q3476" t="s">
        <v>26</v>
      </c>
      <c r="R3476" t="s">
        <v>61</v>
      </c>
      <c r="S3476" t="s">
        <v>635</v>
      </c>
      <c r="T3476" t="s">
        <v>39</v>
      </c>
      <c r="U3476">
        <v>0.37</v>
      </c>
      <c r="V3476" s="1">
        <v>40154</v>
      </c>
      <c r="W3476">
        <f t="shared" si="109"/>
        <v>0</v>
      </c>
    </row>
    <row r="3477" spans="1:23" x14ac:dyDescent="0.2">
      <c r="A3477">
        <v>3476</v>
      </c>
      <c r="B3477">
        <v>24740</v>
      </c>
      <c r="C3477" s="1">
        <v>40188</v>
      </c>
      <c r="D3477" t="s">
        <v>63</v>
      </c>
      <c r="E3477">
        <v>11</v>
      </c>
      <c r="F3477">
        <v>973.94880000000012</v>
      </c>
      <c r="G3477">
        <v>0.04</v>
      </c>
      <c r="H3477" t="s">
        <v>22</v>
      </c>
      <c r="I3477">
        <v>160.47999999999999</v>
      </c>
      <c r="J3477">
        <v>92.23</v>
      </c>
      <c r="K3477">
        <v>39.61</v>
      </c>
      <c r="L3477" t="s">
        <v>657</v>
      </c>
      <c r="M3477">
        <f t="shared" si="108"/>
        <v>16</v>
      </c>
      <c r="N3477" t="s">
        <v>1595</v>
      </c>
      <c r="O3477" t="s">
        <v>1595</v>
      </c>
      <c r="P3477" t="s">
        <v>41</v>
      </c>
      <c r="Q3477" t="s">
        <v>49</v>
      </c>
      <c r="R3477" t="s">
        <v>50</v>
      </c>
      <c r="S3477" t="s">
        <v>145</v>
      </c>
      <c r="T3477" t="s">
        <v>48</v>
      </c>
      <c r="U3477">
        <v>0.67</v>
      </c>
      <c r="V3477" s="1">
        <v>40189</v>
      </c>
      <c r="W3477">
        <f t="shared" si="109"/>
        <v>40.581200000000003</v>
      </c>
    </row>
    <row r="3478" spans="1:23" x14ac:dyDescent="0.2">
      <c r="A3478">
        <v>3477</v>
      </c>
      <c r="B3478">
        <v>24740</v>
      </c>
      <c r="C3478" s="1">
        <v>40188</v>
      </c>
      <c r="D3478" t="s">
        <v>63</v>
      </c>
      <c r="E3478">
        <v>35</v>
      </c>
      <c r="F3478">
        <v>104.468</v>
      </c>
      <c r="G3478">
        <v>0.09</v>
      </c>
      <c r="H3478" t="s">
        <v>56</v>
      </c>
      <c r="I3478">
        <v>-126.7</v>
      </c>
      <c r="J3478">
        <v>3.28</v>
      </c>
      <c r="K3478">
        <v>5</v>
      </c>
      <c r="L3478" t="s">
        <v>657</v>
      </c>
      <c r="M3478">
        <f t="shared" si="108"/>
        <v>16</v>
      </c>
      <c r="N3478" t="s">
        <v>1595</v>
      </c>
      <c r="O3478" t="s">
        <v>1595</v>
      </c>
      <c r="P3478" t="s">
        <v>41</v>
      </c>
      <c r="Q3478" t="s">
        <v>26</v>
      </c>
      <c r="R3478" t="s">
        <v>95</v>
      </c>
      <c r="S3478" t="s">
        <v>878</v>
      </c>
      <c r="T3478" t="s">
        <v>68</v>
      </c>
      <c r="U3478">
        <v>0.56000000000000005</v>
      </c>
      <c r="V3478" s="1">
        <v>40188</v>
      </c>
      <c r="W3478">
        <f t="shared" si="109"/>
        <v>10.331999999999999</v>
      </c>
    </row>
    <row r="3479" spans="1:23" x14ac:dyDescent="0.2">
      <c r="A3479">
        <v>3478</v>
      </c>
      <c r="B3479">
        <v>24743</v>
      </c>
      <c r="C3479" s="1">
        <v>41088</v>
      </c>
      <c r="D3479" t="s">
        <v>21</v>
      </c>
      <c r="E3479">
        <v>47</v>
      </c>
      <c r="F3479">
        <v>9569.387999999999</v>
      </c>
      <c r="G3479">
        <v>0.06</v>
      </c>
      <c r="H3479" t="s">
        <v>31</v>
      </c>
      <c r="I3479">
        <v>176.67</v>
      </c>
      <c r="J3479">
        <v>216.6</v>
      </c>
      <c r="K3479">
        <v>64.2</v>
      </c>
      <c r="L3479" t="s">
        <v>79</v>
      </c>
      <c r="M3479">
        <f t="shared" si="108"/>
        <v>15</v>
      </c>
      <c r="N3479" t="s">
        <v>173</v>
      </c>
      <c r="O3479" t="s">
        <v>173</v>
      </c>
      <c r="P3479" t="s">
        <v>41</v>
      </c>
      <c r="Q3479" t="s">
        <v>49</v>
      </c>
      <c r="R3479" t="s">
        <v>112</v>
      </c>
      <c r="S3479" t="s">
        <v>313</v>
      </c>
      <c r="T3479" t="s">
        <v>36</v>
      </c>
      <c r="U3479">
        <v>0.59</v>
      </c>
      <c r="V3479" s="1">
        <v>41095</v>
      </c>
      <c r="W3479">
        <f t="shared" si="109"/>
        <v>610.8119999999999</v>
      </c>
    </row>
    <row r="3480" spans="1:23" x14ac:dyDescent="0.2">
      <c r="A3480">
        <v>3479</v>
      </c>
      <c r="B3480">
        <v>24743</v>
      </c>
      <c r="C3480" s="1">
        <v>41088</v>
      </c>
      <c r="D3480" t="s">
        <v>21</v>
      </c>
      <c r="E3480">
        <v>26</v>
      </c>
      <c r="F3480">
        <v>3661.06</v>
      </c>
      <c r="G3480">
        <v>0</v>
      </c>
      <c r="H3480" t="s">
        <v>22</v>
      </c>
      <c r="I3480">
        <v>753.61</v>
      </c>
      <c r="J3480">
        <v>140.81</v>
      </c>
      <c r="K3480">
        <v>24.49</v>
      </c>
      <c r="L3480" t="s">
        <v>79</v>
      </c>
      <c r="M3480">
        <f t="shared" si="108"/>
        <v>15</v>
      </c>
      <c r="N3480" t="s">
        <v>173</v>
      </c>
      <c r="O3480" t="s">
        <v>173</v>
      </c>
      <c r="P3480" t="s">
        <v>41</v>
      </c>
      <c r="Q3480" t="s">
        <v>49</v>
      </c>
      <c r="R3480" t="s">
        <v>112</v>
      </c>
      <c r="S3480" t="s">
        <v>314</v>
      </c>
      <c r="T3480" t="s">
        <v>29</v>
      </c>
      <c r="U3480">
        <v>0.56999999999999995</v>
      </c>
      <c r="V3480" s="1">
        <v>41093</v>
      </c>
      <c r="W3480">
        <f t="shared" si="109"/>
        <v>0</v>
      </c>
    </row>
    <row r="3481" spans="1:23" x14ac:dyDescent="0.2">
      <c r="A3481">
        <v>3480</v>
      </c>
      <c r="B3481">
        <v>24775</v>
      </c>
      <c r="C3481" s="1">
        <v>40956</v>
      </c>
      <c r="D3481" t="s">
        <v>78</v>
      </c>
      <c r="E3481">
        <v>15</v>
      </c>
      <c r="F3481">
        <v>1514.7</v>
      </c>
      <c r="G3481">
        <v>0</v>
      </c>
      <c r="H3481" t="s">
        <v>31</v>
      </c>
      <c r="I3481">
        <v>112.58</v>
      </c>
      <c r="J3481">
        <v>100.98</v>
      </c>
      <c r="K3481">
        <v>56.22</v>
      </c>
      <c r="L3481" t="s">
        <v>1978</v>
      </c>
      <c r="M3481">
        <f t="shared" si="108"/>
        <v>15</v>
      </c>
      <c r="N3481" t="s">
        <v>1905</v>
      </c>
      <c r="O3481" t="s">
        <v>673</v>
      </c>
      <c r="P3481" t="s">
        <v>60</v>
      </c>
      <c r="Q3481" t="s">
        <v>49</v>
      </c>
      <c r="R3481" t="s">
        <v>80</v>
      </c>
      <c r="S3481" t="s">
        <v>81</v>
      </c>
      <c r="T3481" t="s">
        <v>82</v>
      </c>
      <c r="U3481">
        <v>0.6</v>
      </c>
      <c r="V3481" s="1">
        <v>40958</v>
      </c>
      <c r="W3481">
        <f t="shared" si="109"/>
        <v>0</v>
      </c>
    </row>
    <row r="3482" spans="1:23" x14ac:dyDescent="0.2">
      <c r="A3482">
        <v>3481</v>
      </c>
      <c r="B3482">
        <v>24775</v>
      </c>
      <c r="C3482" s="1">
        <v>40956</v>
      </c>
      <c r="D3482" t="s">
        <v>78</v>
      </c>
      <c r="E3482">
        <v>6</v>
      </c>
      <c r="F3482">
        <v>82.231200000000001</v>
      </c>
      <c r="G3482">
        <v>0.06</v>
      </c>
      <c r="H3482" t="s">
        <v>22</v>
      </c>
      <c r="I3482">
        <v>-19.34</v>
      </c>
      <c r="J3482">
        <v>14.58</v>
      </c>
      <c r="K3482">
        <v>57.4</v>
      </c>
      <c r="L3482" t="s">
        <v>1978</v>
      </c>
      <c r="M3482">
        <f t="shared" si="108"/>
        <v>15</v>
      </c>
      <c r="N3482" t="s">
        <v>1905</v>
      </c>
      <c r="O3482" t="s">
        <v>673</v>
      </c>
      <c r="P3482" t="s">
        <v>60</v>
      </c>
      <c r="Q3482" t="s">
        <v>49</v>
      </c>
      <c r="R3482" t="s">
        <v>50</v>
      </c>
      <c r="S3482" t="s">
        <v>653</v>
      </c>
      <c r="T3482" t="s">
        <v>39</v>
      </c>
      <c r="U3482">
        <v>0.48</v>
      </c>
      <c r="V3482" s="1">
        <v>40957</v>
      </c>
      <c r="W3482">
        <f t="shared" si="109"/>
        <v>5.2488000000000001</v>
      </c>
    </row>
    <row r="3483" spans="1:23" x14ac:dyDescent="0.2">
      <c r="A3483">
        <v>3482</v>
      </c>
      <c r="B3483">
        <v>24801</v>
      </c>
      <c r="C3483" s="1">
        <v>41228</v>
      </c>
      <c r="D3483" t="s">
        <v>30</v>
      </c>
      <c r="E3483">
        <v>3</v>
      </c>
      <c r="F3483">
        <v>11.67</v>
      </c>
      <c r="G3483">
        <v>0</v>
      </c>
      <c r="H3483" t="s">
        <v>22</v>
      </c>
      <c r="I3483">
        <v>-16.353000000000002</v>
      </c>
      <c r="J3483">
        <v>3.89</v>
      </c>
      <c r="K3483">
        <v>7.01</v>
      </c>
      <c r="L3483" t="s">
        <v>2088</v>
      </c>
      <c r="M3483">
        <f t="shared" si="108"/>
        <v>11</v>
      </c>
      <c r="N3483" t="s">
        <v>2073</v>
      </c>
      <c r="O3483" t="s">
        <v>704</v>
      </c>
      <c r="P3483" t="s">
        <v>60</v>
      </c>
      <c r="Q3483" t="s">
        <v>26</v>
      </c>
      <c r="R3483" t="s">
        <v>37</v>
      </c>
      <c r="S3483" t="s">
        <v>115</v>
      </c>
      <c r="T3483" t="s">
        <v>39</v>
      </c>
      <c r="U3483">
        <v>0.37</v>
      </c>
      <c r="V3483" s="1">
        <v>41229</v>
      </c>
      <c r="W3483">
        <f t="shared" si="109"/>
        <v>0</v>
      </c>
    </row>
    <row r="3484" spans="1:23" x14ac:dyDescent="0.2">
      <c r="A3484">
        <v>3483</v>
      </c>
      <c r="B3484">
        <v>24801</v>
      </c>
      <c r="C3484" s="1">
        <v>41228</v>
      </c>
      <c r="D3484" t="s">
        <v>30</v>
      </c>
      <c r="E3484">
        <v>7</v>
      </c>
      <c r="F3484">
        <v>615.66120000000001</v>
      </c>
      <c r="G3484">
        <v>0.01</v>
      </c>
      <c r="H3484" t="s">
        <v>22</v>
      </c>
      <c r="I3484">
        <v>350.94</v>
      </c>
      <c r="J3484">
        <v>88.84</v>
      </c>
      <c r="K3484">
        <v>20.79</v>
      </c>
      <c r="L3484" t="s">
        <v>2088</v>
      </c>
      <c r="M3484">
        <f t="shared" si="108"/>
        <v>11</v>
      </c>
      <c r="N3484" t="s">
        <v>2073</v>
      </c>
      <c r="O3484" t="s">
        <v>704</v>
      </c>
      <c r="P3484" t="s">
        <v>60</v>
      </c>
      <c r="Q3484" t="s">
        <v>49</v>
      </c>
      <c r="R3484" t="s">
        <v>50</v>
      </c>
      <c r="S3484" t="s">
        <v>1890</v>
      </c>
      <c r="T3484" t="s">
        <v>29</v>
      </c>
      <c r="U3484">
        <v>0.59</v>
      </c>
      <c r="V3484" s="1">
        <v>41229</v>
      </c>
      <c r="W3484">
        <f t="shared" si="109"/>
        <v>6.2187999999999999</v>
      </c>
    </row>
    <row r="3485" spans="1:23" x14ac:dyDescent="0.2">
      <c r="A3485">
        <v>3484</v>
      </c>
      <c r="B3485">
        <v>24801</v>
      </c>
      <c r="C3485" s="1">
        <v>41228</v>
      </c>
      <c r="D3485" t="s">
        <v>30</v>
      </c>
      <c r="E3485">
        <v>10</v>
      </c>
      <c r="F3485">
        <v>1136.7019999999998</v>
      </c>
      <c r="G3485">
        <v>0.02</v>
      </c>
      <c r="H3485" t="s">
        <v>22</v>
      </c>
      <c r="I3485">
        <v>-105.69900000000001</v>
      </c>
      <c r="J3485">
        <v>115.99</v>
      </c>
      <c r="K3485">
        <v>5.99</v>
      </c>
      <c r="L3485" t="s">
        <v>2088</v>
      </c>
      <c r="M3485">
        <f t="shared" si="108"/>
        <v>11</v>
      </c>
      <c r="N3485" t="s">
        <v>2073</v>
      </c>
      <c r="O3485" t="s">
        <v>704</v>
      </c>
      <c r="P3485" t="s">
        <v>60</v>
      </c>
      <c r="Q3485" t="s">
        <v>42</v>
      </c>
      <c r="R3485" t="s">
        <v>43</v>
      </c>
      <c r="S3485" t="s">
        <v>1270</v>
      </c>
      <c r="T3485" t="s">
        <v>39</v>
      </c>
      <c r="U3485">
        <v>0.56999999999999995</v>
      </c>
      <c r="V3485" s="1">
        <v>41229</v>
      </c>
      <c r="W3485">
        <f t="shared" si="109"/>
        <v>23.197999999999997</v>
      </c>
    </row>
    <row r="3486" spans="1:23" x14ac:dyDescent="0.2">
      <c r="A3486">
        <v>3485</v>
      </c>
      <c r="B3486">
        <v>24802</v>
      </c>
      <c r="C3486" s="1">
        <v>39836</v>
      </c>
      <c r="D3486" t="s">
        <v>63</v>
      </c>
      <c r="E3486">
        <v>18</v>
      </c>
      <c r="F3486">
        <v>1318.3236000000002</v>
      </c>
      <c r="G3486">
        <v>0.01</v>
      </c>
      <c r="H3486" t="s">
        <v>22</v>
      </c>
      <c r="I3486">
        <v>-23.44</v>
      </c>
      <c r="J3486">
        <v>73.98</v>
      </c>
      <c r="K3486">
        <v>12.14</v>
      </c>
      <c r="L3486" t="s">
        <v>2129</v>
      </c>
      <c r="M3486">
        <f t="shared" si="108"/>
        <v>16</v>
      </c>
      <c r="N3486" t="s">
        <v>2073</v>
      </c>
      <c r="O3486" t="s">
        <v>704</v>
      </c>
      <c r="P3486" t="s">
        <v>25</v>
      </c>
      <c r="Q3486" t="s">
        <v>42</v>
      </c>
      <c r="R3486" t="s">
        <v>70</v>
      </c>
      <c r="S3486" t="s">
        <v>810</v>
      </c>
      <c r="T3486" t="s">
        <v>39</v>
      </c>
      <c r="U3486">
        <v>0.67</v>
      </c>
      <c r="V3486" s="1">
        <v>39838</v>
      </c>
      <c r="W3486">
        <f t="shared" si="109"/>
        <v>13.316400000000002</v>
      </c>
    </row>
    <row r="3487" spans="1:23" x14ac:dyDescent="0.2">
      <c r="A3487">
        <v>3486</v>
      </c>
      <c r="B3487">
        <v>24804</v>
      </c>
      <c r="C3487" s="1">
        <v>40690</v>
      </c>
      <c r="D3487" t="s">
        <v>45</v>
      </c>
      <c r="E3487">
        <v>20</v>
      </c>
      <c r="F3487">
        <v>194.20000000000002</v>
      </c>
      <c r="G3487">
        <v>0</v>
      </c>
      <c r="H3487" t="s">
        <v>22</v>
      </c>
      <c r="I3487">
        <v>-113.52</v>
      </c>
      <c r="J3487">
        <v>9.7100000000000009</v>
      </c>
      <c r="K3487">
        <v>9.4499999999999993</v>
      </c>
      <c r="L3487" t="s">
        <v>1902</v>
      </c>
      <c r="M3487">
        <f t="shared" si="108"/>
        <v>13</v>
      </c>
      <c r="N3487" t="s">
        <v>2073</v>
      </c>
      <c r="O3487" t="s">
        <v>704</v>
      </c>
      <c r="P3487" t="s">
        <v>60</v>
      </c>
      <c r="Q3487" t="s">
        <v>26</v>
      </c>
      <c r="R3487" t="s">
        <v>27</v>
      </c>
      <c r="S3487" t="s">
        <v>927</v>
      </c>
      <c r="T3487" t="s">
        <v>39</v>
      </c>
      <c r="U3487">
        <v>0.6</v>
      </c>
      <c r="V3487" s="1">
        <v>40692</v>
      </c>
      <c r="W3487">
        <f t="shared" si="109"/>
        <v>0</v>
      </c>
    </row>
    <row r="3488" spans="1:23" x14ac:dyDescent="0.2">
      <c r="A3488">
        <v>3487</v>
      </c>
      <c r="B3488">
        <v>24806</v>
      </c>
      <c r="C3488" s="1">
        <v>40427</v>
      </c>
      <c r="D3488" t="s">
        <v>45</v>
      </c>
      <c r="E3488">
        <v>20</v>
      </c>
      <c r="F3488">
        <v>98.419999999999987</v>
      </c>
      <c r="G3488">
        <v>0.05</v>
      </c>
      <c r="H3488" t="s">
        <v>22</v>
      </c>
      <c r="I3488">
        <v>-57.994500000000002</v>
      </c>
      <c r="J3488">
        <v>5.18</v>
      </c>
      <c r="K3488">
        <v>5.74</v>
      </c>
      <c r="L3488" t="s">
        <v>585</v>
      </c>
      <c r="M3488">
        <f t="shared" si="108"/>
        <v>13</v>
      </c>
      <c r="N3488" t="s">
        <v>511</v>
      </c>
      <c r="O3488" t="s">
        <v>512</v>
      </c>
      <c r="P3488" t="s">
        <v>25</v>
      </c>
      <c r="Q3488" t="s">
        <v>26</v>
      </c>
      <c r="R3488" t="s">
        <v>37</v>
      </c>
      <c r="S3488" t="s">
        <v>606</v>
      </c>
      <c r="T3488" t="s">
        <v>39</v>
      </c>
      <c r="U3488">
        <v>0.36</v>
      </c>
      <c r="V3488" s="1">
        <v>40429</v>
      </c>
      <c r="W3488">
        <f t="shared" si="109"/>
        <v>5.18</v>
      </c>
    </row>
    <row r="3489" spans="1:23" x14ac:dyDescent="0.2">
      <c r="A3489">
        <v>3488</v>
      </c>
      <c r="B3489">
        <v>24833</v>
      </c>
      <c r="C3489" s="1">
        <v>40375</v>
      </c>
      <c r="D3489" t="s">
        <v>45</v>
      </c>
      <c r="E3489">
        <v>45</v>
      </c>
      <c r="F3489">
        <v>5153.8860000000004</v>
      </c>
      <c r="G3489">
        <v>0.08</v>
      </c>
      <c r="H3489" t="s">
        <v>31</v>
      </c>
      <c r="I3489">
        <v>-818.76600000000008</v>
      </c>
      <c r="J3489">
        <v>124.49</v>
      </c>
      <c r="K3489">
        <v>51.94</v>
      </c>
      <c r="L3489" t="s">
        <v>734</v>
      </c>
      <c r="M3489">
        <f t="shared" si="108"/>
        <v>13</v>
      </c>
      <c r="N3489" t="s">
        <v>703</v>
      </c>
      <c r="O3489" t="s">
        <v>704</v>
      </c>
      <c r="P3489" t="s">
        <v>25</v>
      </c>
      <c r="Q3489" t="s">
        <v>49</v>
      </c>
      <c r="R3489" t="s">
        <v>83</v>
      </c>
      <c r="S3489" t="s">
        <v>432</v>
      </c>
      <c r="T3489" t="s">
        <v>82</v>
      </c>
      <c r="U3489">
        <v>0.63</v>
      </c>
      <c r="V3489" s="1">
        <v>40377</v>
      </c>
      <c r="W3489">
        <f t="shared" si="109"/>
        <v>448.16400000000004</v>
      </c>
    </row>
    <row r="3490" spans="1:23" x14ac:dyDescent="0.2">
      <c r="A3490">
        <v>3489</v>
      </c>
      <c r="B3490">
        <v>24865</v>
      </c>
      <c r="C3490" s="1">
        <v>40987</v>
      </c>
      <c r="D3490" t="s">
        <v>30</v>
      </c>
      <c r="E3490">
        <v>46</v>
      </c>
      <c r="F3490">
        <v>162.9504</v>
      </c>
      <c r="G3490">
        <v>0.04</v>
      </c>
      <c r="H3490" t="s">
        <v>22</v>
      </c>
      <c r="I3490">
        <v>-13.35</v>
      </c>
      <c r="J3490">
        <v>3.69</v>
      </c>
      <c r="K3490">
        <v>2.5</v>
      </c>
      <c r="L3490" t="s">
        <v>1842</v>
      </c>
      <c r="M3490">
        <f t="shared" si="108"/>
        <v>16</v>
      </c>
      <c r="N3490" t="s">
        <v>672</v>
      </c>
      <c r="O3490" t="s">
        <v>673</v>
      </c>
      <c r="P3490" t="s">
        <v>33</v>
      </c>
      <c r="Q3490" t="s">
        <v>26</v>
      </c>
      <c r="R3490" t="s">
        <v>76</v>
      </c>
      <c r="S3490" t="s">
        <v>647</v>
      </c>
      <c r="T3490" t="s">
        <v>39</v>
      </c>
      <c r="U3490">
        <v>0.39</v>
      </c>
      <c r="V3490" s="1">
        <v>40988</v>
      </c>
      <c r="W3490">
        <f t="shared" si="109"/>
        <v>6.7896000000000001</v>
      </c>
    </row>
    <row r="3491" spans="1:23" x14ac:dyDescent="0.2">
      <c r="A3491">
        <v>3490</v>
      </c>
      <c r="B3491">
        <v>24869</v>
      </c>
      <c r="C3491" s="1">
        <v>39974</v>
      </c>
      <c r="D3491" t="s">
        <v>45</v>
      </c>
      <c r="E3491">
        <v>14</v>
      </c>
      <c r="F3491">
        <v>117.70499999999998</v>
      </c>
      <c r="G3491">
        <v>0.05</v>
      </c>
      <c r="H3491" t="s">
        <v>22</v>
      </c>
      <c r="I3491">
        <v>-9.1769999999999996</v>
      </c>
      <c r="J3491">
        <v>8.85</v>
      </c>
      <c r="K3491">
        <v>5.6</v>
      </c>
      <c r="L3491" t="s">
        <v>1212</v>
      </c>
      <c r="M3491">
        <f t="shared" si="108"/>
        <v>10</v>
      </c>
      <c r="N3491" t="s">
        <v>1123</v>
      </c>
      <c r="O3491" t="s">
        <v>1123</v>
      </c>
      <c r="P3491" t="s">
        <v>33</v>
      </c>
      <c r="Q3491" t="s">
        <v>26</v>
      </c>
      <c r="R3491" t="s">
        <v>37</v>
      </c>
      <c r="S3491" t="s">
        <v>298</v>
      </c>
      <c r="T3491" t="s">
        <v>39</v>
      </c>
      <c r="U3491">
        <v>0.36</v>
      </c>
      <c r="V3491" s="1">
        <v>39975</v>
      </c>
      <c r="W3491">
        <f t="shared" si="109"/>
        <v>6.1950000000000003</v>
      </c>
    </row>
    <row r="3492" spans="1:23" x14ac:dyDescent="0.2">
      <c r="A3492">
        <v>3491</v>
      </c>
      <c r="B3492">
        <v>24870</v>
      </c>
      <c r="C3492" s="1">
        <v>39927</v>
      </c>
      <c r="D3492" t="s">
        <v>21</v>
      </c>
      <c r="E3492">
        <v>38</v>
      </c>
      <c r="F3492">
        <v>1305.2125999999998</v>
      </c>
      <c r="G3492">
        <v>0.03</v>
      </c>
      <c r="H3492" t="s">
        <v>22</v>
      </c>
      <c r="I3492">
        <v>600.72</v>
      </c>
      <c r="J3492">
        <v>35.409999999999997</v>
      </c>
      <c r="K3492">
        <v>1.99</v>
      </c>
      <c r="L3492" t="s">
        <v>1999</v>
      </c>
      <c r="M3492">
        <f t="shared" si="108"/>
        <v>7</v>
      </c>
      <c r="N3492" t="s">
        <v>1813</v>
      </c>
      <c r="O3492" t="s">
        <v>512</v>
      </c>
      <c r="P3492" t="s">
        <v>25</v>
      </c>
      <c r="Q3492" t="s">
        <v>42</v>
      </c>
      <c r="R3492" t="s">
        <v>70</v>
      </c>
      <c r="S3492" t="s">
        <v>971</v>
      </c>
      <c r="T3492" t="s">
        <v>52</v>
      </c>
      <c r="U3492">
        <v>0.43</v>
      </c>
      <c r="V3492" s="1">
        <v>39929</v>
      </c>
      <c r="W3492">
        <f t="shared" si="109"/>
        <v>40.367399999999996</v>
      </c>
    </row>
    <row r="3493" spans="1:23" x14ac:dyDescent="0.2">
      <c r="A3493">
        <v>3492</v>
      </c>
      <c r="B3493">
        <v>24870</v>
      </c>
      <c r="C3493" s="1">
        <v>39927</v>
      </c>
      <c r="D3493" t="s">
        <v>21</v>
      </c>
      <c r="E3493">
        <v>45</v>
      </c>
      <c r="F3493">
        <v>6428.7000000000007</v>
      </c>
      <c r="G3493">
        <v>0</v>
      </c>
      <c r="H3493" t="s">
        <v>22</v>
      </c>
      <c r="I3493">
        <v>1663.35</v>
      </c>
      <c r="J3493">
        <v>142.86000000000001</v>
      </c>
      <c r="K3493">
        <v>19.989999999999998</v>
      </c>
      <c r="L3493" t="s">
        <v>1999</v>
      </c>
      <c r="M3493">
        <f t="shared" si="108"/>
        <v>7</v>
      </c>
      <c r="N3493" t="s">
        <v>1813</v>
      </c>
      <c r="O3493" t="s">
        <v>512</v>
      </c>
      <c r="P3493" t="s">
        <v>25</v>
      </c>
      <c r="Q3493" t="s">
        <v>26</v>
      </c>
      <c r="R3493" t="s">
        <v>27</v>
      </c>
      <c r="S3493" t="s">
        <v>887</v>
      </c>
      <c r="T3493" t="s">
        <v>39</v>
      </c>
      <c r="U3493">
        <v>0.56000000000000005</v>
      </c>
      <c r="V3493" s="1">
        <v>39936</v>
      </c>
      <c r="W3493">
        <f t="shared" si="109"/>
        <v>0</v>
      </c>
    </row>
    <row r="3494" spans="1:23" x14ac:dyDescent="0.2">
      <c r="A3494">
        <v>3493</v>
      </c>
      <c r="B3494">
        <v>24871</v>
      </c>
      <c r="C3494" s="1">
        <v>40625</v>
      </c>
      <c r="D3494" t="s">
        <v>63</v>
      </c>
      <c r="E3494">
        <v>6</v>
      </c>
      <c r="F3494">
        <v>130.8672</v>
      </c>
      <c r="G3494">
        <v>0.04</v>
      </c>
      <c r="H3494" t="s">
        <v>22</v>
      </c>
      <c r="I3494">
        <v>75.3</v>
      </c>
      <c r="J3494">
        <v>22.72</v>
      </c>
      <c r="K3494">
        <v>8.99</v>
      </c>
      <c r="L3494" t="s">
        <v>91</v>
      </c>
      <c r="M3494">
        <f t="shared" si="108"/>
        <v>11</v>
      </c>
      <c r="N3494" t="s">
        <v>173</v>
      </c>
      <c r="O3494" t="s">
        <v>173</v>
      </c>
      <c r="P3494" t="s">
        <v>41</v>
      </c>
      <c r="Q3494" t="s">
        <v>49</v>
      </c>
      <c r="R3494" t="s">
        <v>50</v>
      </c>
      <c r="S3494" t="s">
        <v>315</v>
      </c>
      <c r="T3494" t="s">
        <v>52</v>
      </c>
      <c r="U3494">
        <v>0.44</v>
      </c>
      <c r="V3494" s="1">
        <v>40626</v>
      </c>
      <c r="W3494">
        <f t="shared" si="109"/>
        <v>5.4527999999999999</v>
      </c>
    </row>
    <row r="3495" spans="1:23" x14ac:dyDescent="0.2">
      <c r="A3495">
        <v>3494</v>
      </c>
      <c r="B3495">
        <v>24899</v>
      </c>
      <c r="C3495" s="1">
        <v>40775</v>
      </c>
      <c r="D3495" t="s">
        <v>45</v>
      </c>
      <c r="E3495">
        <v>37</v>
      </c>
      <c r="F3495">
        <v>241.00319999999999</v>
      </c>
      <c r="G3495">
        <v>0.08</v>
      </c>
      <c r="H3495" t="s">
        <v>22</v>
      </c>
      <c r="I3495">
        <v>28.76</v>
      </c>
      <c r="J3495">
        <v>7.08</v>
      </c>
      <c r="K3495">
        <v>2.35</v>
      </c>
      <c r="L3495" t="s">
        <v>1108</v>
      </c>
      <c r="M3495">
        <f t="shared" si="108"/>
        <v>15</v>
      </c>
      <c r="N3495" t="s">
        <v>672</v>
      </c>
      <c r="O3495" t="s">
        <v>673</v>
      </c>
      <c r="P3495" t="s">
        <v>60</v>
      </c>
      <c r="Q3495" t="s">
        <v>26</v>
      </c>
      <c r="R3495" t="s">
        <v>95</v>
      </c>
      <c r="S3495" t="s">
        <v>286</v>
      </c>
      <c r="T3495" t="s">
        <v>68</v>
      </c>
      <c r="U3495">
        <v>0.47</v>
      </c>
      <c r="V3495" s="1">
        <v>40777</v>
      </c>
      <c r="W3495">
        <f t="shared" si="109"/>
        <v>20.956799999999998</v>
      </c>
    </row>
    <row r="3496" spans="1:23" x14ac:dyDescent="0.2">
      <c r="A3496">
        <v>3495</v>
      </c>
      <c r="B3496">
        <v>24902</v>
      </c>
      <c r="C3496" s="1">
        <v>40324</v>
      </c>
      <c r="D3496" t="s">
        <v>30</v>
      </c>
      <c r="E3496">
        <v>43</v>
      </c>
      <c r="F3496">
        <v>216.05779999999999</v>
      </c>
      <c r="G3496">
        <v>0.03</v>
      </c>
      <c r="H3496" t="s">
        <v>22</v>
      </c>
      <c r="I3496">
        <v>46.31</v>
      </c>
      <c r="J3496">
        <v>5.18</v>
      </c>
      <c r="K3496">
        <v>2.04</v>
      </c>
      <c r="L3496" t="s">
        <v>1876</v>
      </c>
      <c r="M3496">
        <f t="shared" si="108"/>
        <v>15</v>
      </c>
      <c r="N3496" t="s">
        <v>672</v>
      </c>
      <c r="O3496" t="s">
        <v>673</v>
      </c>
      <c r="P3496" t="s">
        <v>33</v>
      </c>
      <c r="Q3496" t="s">
        <v>26</v>
      </c>
      <c r="R3496" t="s">
        <v>61</v>
      </c>
      <c r="S3496" t="s">
        <v>391</v>
      </c>
      <c r="T3496" t="s">
        <v>68</v>
      </c>
      <c r="U3496">
        <v>0.36</v>
      </c>
      <c r="V3496" s="1">
        <v>40326</v>
      </c>
      <c r="W3496">
        <f t="shared" si="109"/>
        <v>6.682199999999999</v>
      </c>
    </row>
    <row r="3497" spans="1:23" x14ac:dyDescent="0.2">
      <c r="A3497">
        <v>3496</v>
      </c>
      <c r="B3497">
        <v>24903</v>
      </c>
      <c r="C3497" s="1">
        <v>40470</v>
      </c>
      <c r="D3497" t="s">
        <v>21</v>
      </c>
      <c r="E3497">
        <v>33</v>
      </c>
      <c r="F3497">
        <v>1533.3285000000001</v>
      </c>
      <c r="G3497">
        <v>0.05</v>
      </c>
      <c r="H3497" t="s">
        <v>22</v>
      </c>
      <c r="I3497">
        <v>743.59</v>
      </c>
      <c r="J3497">
        <v>48.91</v>
      </c>
      <c r="K3497">
        <v>5.81</v>
      </c>
      <c r="L3497" t="s">
        <v>1233</v>
      </c>
      <c r="M3497">
        <f t="shared" si="108"/>
        <v>10</v>
      </c>
      <c r="N3497" t="s">
        <v>1123</v>
      </c>
      <c r="O3497" t="s">
        <v>1123</v>
      </c>
      <c r="P3497" t="s">
        <v>41</v>
      </c>
      <c r="Q3497" t="s">
        <v>26</v>
      </c>
      <c r="R3497" t="s">
        <v>61</v>
      </c>
      <c r="S3497" t="s">
        <v>183</v>
      </c>
      <c r="T3497" t="s">
        <v>39</v>
      </c>
      <c r="U3497">
        <v>0.38</v>
      </c>
      <c r="V3497" s="1">
        <v>40477</v>
      </c>
      <c r="W3497">
        <f t="shared" si="109"/>
        <v>80.70150000000001</v>
      </c>
    </row>
    <row r="3498" spans="1:23" x14ac:dyDescent="0.2">
      <c r="A3498">
        <v>3497</v>
      </c>
      <c r="B3498">
        <v>24931</v>
      </c>
      <c r="C3498" s="1">
        <v>40854</v>
      </c>
      <c r="D3498" t="s">
        <v>21</v>
      </c>
      <c r="E3498">
        <v>9</v>
      </c>
      <c r="F3498">
        <v>143.12700000000001</v>
      </c>
      <c r="G3498">
        <v>0.05</v>
      </c>
      <c r="H3498" t="s">
        <v>22</v>
      </c>
      <c r="I3498">
        <v>13.77</v>
      </c>
      <c r="J3498">
        <v>16.739999999999998</v>
      </c>
      <c r="K3498">
        <v>5.08</v>
      </c>
      <c r="L3498" t="s">
        <v>1965</v>
      </c>
      <c r="M3498">
        <f t="shared" si="108"/>
        <v>14</v>
      </c>
      <c r="N3498" t="s">
        <v>1905</v>
      </c>
      <c r="O3498" t="s">
        <v>673</v>
      </c>
      <c r="P3498" t="s">
        <v>60</v>
      </c>
      <c r="Q3498" t="s">
        <v>26</v>
      </c>
      <c r="R3498" t="s">
        <v>37</v>
      </c>
      <c r="S3498" t="s">
        <v>1901</v>
      </c>
      <c r="T3498" t="s">
        <v>39</v>
      </c>
      <c r="U3498">
        <v>0.36</v>
      </c>
      <c r="V3498" s="1">
        <v>40858</v>
      </c>
      <c r="W3498">
        <f t="shared" si="109"/>
        <v>7.5330000000000004</v>
      </c>
    </row>
    <row r="3499" spans="1:23" x14ac:dyDescent="0.2">
      <c r="A3499">
        <v>3498</v>
      </c>
      <c r="B3499">
        <v>24933</v>
      </c>
      <c r="C3499" s="1">
        <v>40020</v>
      </c>
      <c r="D3499" t="s">
        <v>21</v>
      </c>
      <c r="E3499">
        <v>32</v>
      </c>
      <c r="F3499">
        <v>3199.0464000000002</v>
      </c>
      <c r="G3499">
        <v>0.01</v>
      </c>
      <c r="H3499" t="s">
        <v>31</v>
      </c>
      <c r="I3499">
        <v>-1142.2</v>
      </c>
      <c r="J3499">
        <v>100.98</v>
      </c>
      <c r="K3499">
        <v>57.38</v>
      </c>
      <c r="L3499" t="s">
        <v>874</v>
      </c>
      <c r="M3499">
        <f t="shared" si="108"/>
        <v>15</v>
      </c>
      <c r="N3499" t="s">
        <v>703</v>
      </c>
      <c r="O3499" t="s">
        <v>704</v>
      </c>
      <c r="P3499" t="s">
        <v>33</v>
      </c>
      <c r="Q3499" t="s">
        <v>49</v>
      </c>
      <c r="R3499" t="s">
        <v>80</v>
      </c>
      <c r="S3499" t="s">
        <v>162</v>
      </c>
      <c r="T3499" t="s">
        <v>82</v>
      </c>
      <c r="U3499">
        <v>0.78</v>
      </c>
      <c r="V3499" s="1">
        <v>40022</v>
      </c>
      <c r="W3499">
        <f t="shared" si="109"/>
        <v>32.313600000000001</v>
      </c>
    </row>
    <row r="3500" spans="1:23" x14ac:dyDescent="0.2">
      <c r="A3500">
        <v>3499</v>
      </c>
      <c r="B3500">
        <v>24933</v>
      </c>
      <c r="C3500" s="1">
        <v>40020</v>
      </c>
      <c r="D3500" t="s">
        <v>21</v>
      </c>
      <c r="E3500">
        <v>14</v>
      </c>
      <c r="F3500">
        <v>140.54040000000001</v>
      </c>
      <c r="G3500">
        <v>0.01</v>
      </c>
      <c r="H3500" t="s">
        <v>22</v>
      </c>
      <c r="I3500">
        <v>39.64</v>
      </c>
      <c r="J3500">
        <v>10.14</v>
      </c>
      <c r="K3500">
        <v>2.27</v>
      </c>
      <c r="L3500" t="s">
        <v>874</v>
      </c>
      <c r="M3500">
        <f t="shared" si="108"/>
        <v>15</v>
      </c>
      <c r="N3500" t="s">
        <v>703</v>
      </c>
      <c r="O3500" t="s">
        <v>704</v>
      </c>
      <c r="P3500" t="s">
        <v>33</v>
      </c>
      <c r="Q3500" t="s">
        <v>26</v>
      </c>
      <c r="R3500" t="s">
        <v>61</v>
      </c>
      <c r="S3500" t="s">
        <v>189</v>
      </c>
      <c r="T3500" t="s">
        <v>68</v>
      </c>
      <c r="U3500">
        <v>0.36</v>
      </c>
      <c r="V3500" s="1">
        <v>40022</v>
      </c>
      <c r="W3500">
        <f t="shared" si="109"/>
        <v>1.4196000000000002</v>
      </c>
    </row>
    <row r="3501" spans="1:23" x14ac:dyDescent="0.2">
      <c r="A3501">
        <v>3500</v>
      </c>
      <c r="B3501">
        <v>24960</v>
      </c>
      <c r="C3501" s="1">
        <v>40570</v>
      </c>
      <c r="D3501" t="s">
        <v>30</v>
      </c>
      <c r="E3501">
        <v>48</v>
      </c>
      <c r="F3501">
        <v>1662.2495999999999</v>
      </c>
      <c r="G3501">
        <v>0.01</v>
      </c>
      <c r="H3501" t="s">
        <v>56</v>
      </c>
      <c r="I3501">
        <v>-17.079999999999998</v>
      </c>
      <c r="J3501">
        <v>34.979999999999997</v>
      </c>
      <c r="K3501">
        <v>7.53</v>
      </c>
      <c r="L3501" t="s">
        <v>1337</v>
      </c>
      <c r="M3501">
        <f t="shared" si="108"/>
        <v>15</v>
      </c>
      <c r="N3501" t="s">
        <v>1123</v>
      </c>
      <c r="O3501" t="s">
        <v>1123</v>
      </c>
      <c r="P3501" t="s">
        <v>25</v>
      </c>
      <c r="Q3501" t="s">
        <v>42</v>
      </c>
      <c r="R3501" t="s">
        <v>70</v>
      </c>
      <c r="S3501" t="s">
        <v>1153</v>
      </c>
      <c r="T3501" t="s">
        <v>39</v>
      </c>
      <c r="U3501">
        <v>0.76</v>
      </c>
      <c r="V3501" s="1">
        <v>40571</v>
      </c>
      <c r="W3501">
        <f t="shared" si="109"/>
        <v>16.790399999999998</v>
      </c>
    </row>
    <row r="3502" spans="1:23" x14ac:dyDescent="0.2">
      <c r="A3502">
        <v>3501</v>
      </c>
      <c r="B3502">
        <v>24960</v>
      </c>
      <c r="C3502" s="1">
        <v>40570</v>
      </c>
      <c r="D3502" t="s">
        <v>30</v>
      </c>
      <c r="E3502">
        <v>37</v>
      </c>
      <c r="F3502">
        <v>1403.78</v>
      </c>
      <c r="G3502">
        <v>0</v>
      </c>
      <c r="H3502" t="s">
        <v>22</v>
      </c>
      <c r="I3502">
        <v>639.66</v>
      </c>
      <c r="J3502">
        <v>37.94</v>
      </c>
      <c r="K3502">
        <v>5.08</v>
      </c>
      <c r="L3502" t="s">
        <v>1337</v>
      </c>
      <c r="M3502">
        <f t="shared" si="108"/>
        <v>15</v>
      </c>
      <c r="N3502" t="s">
        <v>1123</v>
      </c>
      <c r="O3502" t="s">
        <v>1123</v>
      </c>
      <c r="P3502" t="s">
        <v>25</v>
      </c>
      <c r="Q3502" t="s">
        <v>26</v>
      </c>
      <c r="R3502" t="s">
        <v>61</v>
      </c>
      <c r="S3502" t="s">
        <v>684</v>
      </c>
      <c r="T3502" t="s">
        <v>68</v>
      </c>
      <c r="U3502">
        <v>0.38</v>
      </c>
      <c r="V3502" s="1">
        <v>40571</v>
      </c>
      <c r="W3502">
        <f t="shared" si="109"/>
        <v>0</v>
      </c>
    </row>
    <row r="3503" spans="1:23" x14ac:dyDescent="0.2">
      <c r="A3503">
        <v>3502</v>
      </c>
      <c r="B3503">
        <v>24960</v>
      </c>
      <c r="C3503" s="1">
        <v>40570</v>
      </c>
      <c r="D3503" t="s">
        <v>30</v>
      </c>
      <c r="E3503">
        <v>18</v>
      </c>
      <c r="F3503">
        <v>113.14080000000001</v>
      </c>
      <c r="G3503">
        <v>0.03</v>
      </c>
      <c r="H3503" t="s">
        <v>22</v>
      </c>
      <c r="I3503">
        <v>-35.979999999999997</v>
      </c>
      <c r="J3503">
        <v>6.48</v>
      </c>
      <c r="K3503">
        <v>5.87</v>
      </c>
      <c r="L3503" t="s">
        <v>1337</v>
      </c>
      <c r="M3503">
        <f t="shared" si="108"/>
        <v>15</v>
      </c>
      <c r="N3503" t="s">
        <v>1123</v>
      </c>
      <c r="O3503" t="s">
        <v>1123</v>
      </c>
      <c r="P3503" t="s">
        <v>25</v>
      </c>
      <c r="Q3503" t="s">
        <v>26</v>
      </c>
      <c r="R3503" t="s">
        <v>61</v>
      </c>
      <c r="S3503" t="s">
        <v>1340</v>
      </c>
      <c r="T3503" t="s">
        <v>39</v>
      </c>
      <c r="U3503">
        <v>0.37</v>
      </c>
      <c r="V3503" s="1">
        <v>40572</v>
      </c>
      <c r="W3503">
        <f t="shared" si="109"/>
        <v>3.4992000000000005</v>
      </c>
    </row>
    <row r="3504" spans="1:23" x14ac:dyDescent="0.2">
      <c r="A3504">
        <v>3503</v>
      </c>
      <c r="B3504">
        <v>24960</v>
      </c>
      <c r="C3504" s="1">
        <v>40570</v>
      </c>
      <c r="D3504" t="s">
        <v>30</v>
      </c>
      <c r="E3504">
        <v>35</v>
      </c>
      <c r="F3504">
        <v>6753.2640000000001</v>
      </c>
      <c r="G3504">
        <v>0.04</v>
      </c>
      <c r="H3504" t="s">
        <v>22</v>
      </c>
      <c r="I3504">
        <v>1366.569</v>
      </c>
      <c r="J3504">
        <v>200.99</v>
      </c>
      <c r="K3504">
        <v>4.2</v>
      </c>
      <c r="L3504" t="s">
        <v>1337</v>
      </c>
      <c r="M3504">
        <f t="shared" si="108"/>
        <v>15</v>
      </c>
      <c r="N3504" t="s">
        <v>1123</v>
      </c>
      <c r="O3504" t="s">
        <v>1123</v>
      </c>
      <c r="P3504" t="s">
        <v>25</v>
      </c>
      <c r="Q3504" t="s">
        <v>42</v>
      </c>
      <c r="R3504" t="s">
        <v>43</v>
      </c>
      <c r="S3504" t="s">
        <v>457</v>
      </c>
      <c r="T3504" t="s">
        <v>39</v>
      </c>
      <c r="U3504">
        <v>0.59</v>
      </c>
      <c r="V3504" s="1">
        <v>40571</v>
      </c>
      <c r="W3504">
        <f t="shared" si="109"/>
        <v>281.38600000000002</v>
      </c>
    </row>
    <row r="3505" spans="1:23" x14ac:dyDescent="0.2">
      <c r="A3505">
        <v>3504</v>
      </c>
      <c r="B3505">
        <v>24961</v>
      </c>
      <c r="C3505" s="1">
        <v>40204</v>
      </c>
      <c r="D3505" t="s">
        <v>21</v>
      </c>
      <c r="E3505">
        <v>8</v>
      </c>
      <c r="F3505">
        <v>446.51519999999999</v>
      </c>
      <c r="G3505">
        <v>0.04</v>
      </c>
      <c r="H3505" t="s">
        <v>31</v>
      </c>
      <c r="I3505">
        <v>-205.29</v>
      </c>
      <c r="J3505">
        <v>58.14</v>
      </c>
      <c r="K3505">
        <v>36.61</v>
      </c>
      <c r="L3505" t="s">
        <v>1829</v>
      </c>
      <c r="M3505">
        <f t="shared" si="108"/>
        <v>9</v>
      </c>
      <c r="N3505" t="s">
        <v>672</v>
      </c>
      <c r="O3505" t="s">
        <v>673</v>
      </c>
      <c r="P3505" t="s">
        <v>33</v>
      </c>
      <c r="Q3505" t="s">
        <v>49</v>
      </c>
      <c r="R3505" t="s">
        <v>80</v>
      </c>
      <c r="S3505" t="s">
        <v>233</v>
      </c>
      <c r="T3505" t="s">
        <v>82</v>
      </c>
      <c r="U3505">
        <v>0.61</v>
      </c>
      <c r="V3505" s="1">
        <v>40211</v>
      </c>
      <c r="W3505">
        <f t="shared" si="109"/>
        <v>18.604800000000001</v>
      </c>
    </row>
    <row r="3506" spans="1:23" x14ac:dyDescent="0.2">
      <c r="A3506">
        <v>3505</v>
      </c>
      <c r="B3506">
        <v>24965</v>
      </c>
      <c r="C3506" s="1">
        <v>40631</v>
      </c>
      <c r="D3506" t="s">
        <v>21</v>
      </c>
      <c r="E3506">
        <v>6</v>
      </c>
      <c r="F3506">
        <v>2349.0684000000001</v>
      </c>
      <c r="G3506">
        <v>7.0000000000000007E-2</v>
      </c>
      <c r="H3506" t="s">
        <v>56</v>
      </c>
      <c r="I3506">
        <v>580.15049999999997</v>
      </c>
      <c r="J3506">
        <v>420.98</v>
      </c>
      <c r="K3506">
        <v>19.989999999999998</v>
      </c>
      <c r="L3506" t="s">
        <v>296</v>
      </c>
      <c r="M3506">
        <f t="shared" si="108"/>
        <v>11</v>
      </c>
      <c r="N3506" t="s">
        <v>511</v>
      </c>
      <c r="O3506" t="s">
        <v>512</v>
      </c>
      <c r="P3506" t="s">
        <v>41</v>
      </c>
      <c r="Q3506" t="s">
        <v>26</v>
      </c>
      <c r="R3506" t="s">
        <v>37</v>
      </c>
      <c r="S3506" t="s">
        <v>607</v>
      </c>
      <c r="T3506" t="s">
        <v>39</v>
      </c>
      <c r="U3506">
        <v>0.35</v>
      </c>
      <c r="V3506" s="1">
        <v>40636</v>
      </c>
      <c r="W3506">
        <f t="shared" si="109"/>
        <v>176.81160000000003</v>
      </c>
    </row>
    <row r="3507" spans="1:23" x14ac:dyDescent="0.2">
      <c r="A3507">
        <v>3506</v>
      </c>
      <c r="B3507">
        <v>24965</v>
      </c>
      <c r="C3507" s="1">
        <v>40631</v>
      </c>
      <c r="D3507" t="s">
        <v>21</v>
      </c>
      <c r="E3507">
        <v>42</v>
      </c>
      <c r="F3507">
        <v>1115.2595999999999</v>
      </c>
      <c r="G3507">
        <v>0.09</v>
      </c>
      <c r="H3507" t="s">
        <v>22</v>
      </c>
      <c r="I3507">
        <v>330.63</v>
      </c>
      <c r="J3507">
        <v>29.18</v>
      </c>
      <c r="K3507">
        <v>8.5500000000000007</v>
      </c>
      <c r="L3507" t="s">
        <v>296</v>
      </c>
      <c r="M3507">
        <f t="shared" si="108"/>
        <v>11</v>
      </c>
      <c r="N3507" t="s">
        <v>511</v>
      </c>
      <c r="O3507" t="s">
        <v>512</v>
      </c>
      <c r="P3507" t="s">
        <v>41</v>
      </c>
      <c r="Q3507" t="s">
        <v>49</v>
      </c>
      <c r="R3507" t="s">
        <v>50</v>
      </c>
      <c r="S3507" t="s">
        <v>608</v>
      </c>
      <c r="T3507" t="s">
        <v>39</v>
      </c>
      <c r="U3507">
        <v>0.42</v>
      </c>
      <c r="V3507" s="1">
        <v>40631</v>
      </c>
      <c r="W3507">
        <f t="shared" si="109"/>
        <v>110.3004</v>
      </c>
    </row>
    <row r="3508" spans="1:23" x14ac:dyDescent="0.2">
      <c r="A3508">
        <v>3507</v>
      </c>
      <c r="B3508">
        <v>24966</v>
      </c>
      <c r="C3508" s="1">
        <v>40894</v>
      </c>
      <c r="D3508" t="s">
        <v>63</v>
      </c>
      <c r="E3508">
        <v>34</v>
      </c>
      <c r="F3508">
        <v>4091.22</v>
      </c>
      <c r="G3508">
        <v>0</v>
      </c>
      <c r="H3508" t="s">
        <v>22</v>
      </c>
      <c r="I3508">
        <v>817.98</v>
      </c>
      <c r="J3508">
        <v>120.33</v>
      </c>
      <c r="K3508">
        <v>19.989999999999998</v>
      </c>
      <c r="L3508" t="s">
        <v>1553</v>
      </c>
      <c r="M3508">
        <f t="shared" si="108"/>
        <v>17</v>
      </c>
      <c r="N3508" t="s">
        <v>672</v>
      </c>
      <c r="O3508" t="s">
        <v>673</v>
      </c>
      <c r="P3508" t="s">
        <v>41</v>
      </c>
      <c r="Q3508" t="s">
        <v>26</v>
      </c>
      <c r="R3508" t="s">
        <v>27</v>
      </c>
      <c r="S3508" t="s">
        <v>1148</v>
      </c>
      <c r="T3508" t="s">
        <v>39</v>
      </c>
      <c r="U3508">
        <v>0.59</v>
      </c>
      <c r="V3508" s="1">
        <v>40895</v>
      </c>
      <c r="W3508">
        <f t="shared" si="109"/>
        <v>0</v>
      </c>
    </row>
    <row r="3509" spans="1:23" x14ac:dyDescent="0.2">
      <c r="A3509">
        <v>3508</v>
      </c>
      <c r="B3509">
        <v>24993</v>
      </c>
      <c r="C3509" s="1">
        <v>40248</v>
      </c>
      <c r="D3509" t="s">
        <v>30</v>
      </c>
      <c r="E3509">
        <v>36</v>
      </c>
      <c r="F3509">
        <v>1834.2324000000001</v>
      </c>
      <c r="G3509">
        <v>0.09</v>
      </c>
      <c r="H3509" t="s">
        <v>22</v>
      </c>
      <c r="I3509">
        <v>-226.82</v>
      </c>
      <c r="J3509">
        <v>55.99</v>
      </c>
      <c r="K3509">
        <v>2.5</v>
      </c>
      <c r="L3509" t="s">
        <v>1994</v>
      </c>
      <c r="M3509">
        <f t="shared" si="108"/>
        <v>13</v>
      </c>
      <c r="N3509" t="s">
        <v>1905</v>
      </c>
      <c r="O3509" t="s">
        <v>673</v>
      </c>
      <c r="P3509" t="s">
        <v>25</v>
      </c>
      <c r="Q3509" t="s">
        <v>42</v>
      </c>
      <c r="R3509" t="s">
        <v>43</v>
      </c>
      <c r="S3509" t="s">
        <v>1323</v>
      </c>
      <c r="T3509" t="s">
        <v>52</v>
      </c>
      <c r="U3509">
        <v>0.83</v>
      </c>
      <c r="V3509" s="1">
        <v>40250</v>
      </c>
      <c r="W3509">
        <f t="shared" si="109"/>
        <v>181.4076</v>
      </c>
    </row>
    <row r="3510" spans="1:23" x14ac:dyDescent="0.2">
      <c r="A3510">
        <v>3509</v>
      </c>
      <c r="B3510">
        <v>24996</v>
      </c>
      <c r="C3510" s="1">
        <v>40811</v>
      </c>
      <c r="D3510" t="s">
        <v>78</v>
      </c>
      <c r="E3510">
        <v>36</v>
      </c>
      <c r="F3510">
        <v>1671.1596</v>
      </c>
      <c r="G3510">
        <v>0.01</v>
      </c>
      <c r="H3510" t="s">
        <v>22</v>
      </c>
      <c r="I3510">
        <v>739.36</v>
      </c>
      <c r="J3510">
        <v>46.89</v>
      </c>
      <c r="K3510">
        <v>5.0999999999999996</v>
      </c>
      <c r="L3510" t="s">
        <v>2119</v>
      </c>
      <c r="M3510">
        <f t="shared" si="108"/>
        <v>8</v>
      </c>
      <c r="N3510" t="s">
        <v>2073</v>
      </c>
      <c r="O3510" t="s">
        <v>704</v>
      </c>
      <c r="P3510" t="s">
        <v>33</v>
      </c>
      <c r="Q3510" t="s">
        <v>26</v>
      </c>
      <c r="R3510" t="s">
        <v>34</v>
      </c>
      <c r="S3510" t="s">
        <v>355</v>
      </c>
      <c r="T3510" t="s">
        <v>48</v>
      </c>
      <c r="U3510">
        <v>0.46</v>
      </c>
      <c r="V3510" s="1">
        <v>40812</v>
      </c>
      <c r="W3510">
        <f t="shared" si="109"/>
        <v>16.880400000000002</v>
      </c>
    </row>
    <row r="3511" spans="1:23" x14ac:dyDescent="0.2">
      <c r="A3511">
        <v>3510</v>
      </c>
      <c r="B3511">
        <v>24996</v>
      </c>
      <c r="C3511" s="1">
        <v>40811</v>
      </c>
      <c r="D3511" t="s">
        <v>78</v>
      </c>
      <c r="E3511">
        <v>2</v>
      </c>
      <c r="F3511">
        <v>156.5018</v>
      </c>
      <c r="G3511">
        <v>0.09</v>
      </c>
      <c r="H3511" t="s">
        <v>22</v>
      </c>
      <c r="I3511">
        <v>-363.55</v>
      </c>
      <c r="J3511">
        <v>85.99</v>
      </c>
      <c r="K3511">
        <v>1.25</v>
      </c>
      <c r="L3511" t="s">
        <v>2119</v>
      </c>
      <c r="M3511">
        <f t="shared" si="108"/>
        <v>8</v>
      </c>
      <c r="N3511" t="s">
        <v>2073</v>
      </c>
      <c r="O3511" t="s">
        <v>704</v>
      </c>
      <c r="P3511" t="s">
        <v>33</v>
      </c>
      <c r="Q3511" t="s">
        <v>42</v>
      </c>
      <c r="R3511" t="s">
        <v>43</v>
      </c>
      <c r="S3511" t="s">
        <v>438</v>
      </c>
      <c r="T3511" t="s">
        <v>52</v>
      </c>
      <c r="U3511">
        <v>0.39</v>
      </c>
      <c r="V3511" s="1">
        <v>40813</v>
      </c>
      <c r="W3511">
        <f t="shared" si="109"/>
        <v>15.478199999999999</v>
      </c>
    </row>
    <row r="3512" spans="1:23" x14ac:dyDescent="0.2">
      <c r="A3512">
        <v>3511</v>
      </c>
      <c r="B3512">
        <v>25027</v>
      </c>
      <c r="C3512" s="1">
        <v>40163</v>
      </c>
      <c r="D3512" t="s">
        <v>63</v>
      </c>
      <c r="E3512">
        <v>25</v>
      </c>
      <c r="F3512">
        <v>3438.99</v>
      </c>
      <c r="G3512">
        <v>0.06</v>
      </c>
      <c r="H3512" t="s">
        <v>31</v>
      </c>
      <c r="I3512">
        <v>-178.54</v>
      </c>
      <c r="J3512">
        <v>146.34</v>
      </c>
      <c r="K3512">
        <v>43.75</v>
      </c>
      <c r="L3512" t="s">
        <v>2053</v>
      </c>
      <c r="M3512">
        <f t="shared" si="108"/>
        <v>10</v>
      </c>
      <c r="N3512" t="s">
        <v>2012</v>
      </c>
      <c r="O3512" t="s">
        <v>2012</v>
      </c>
      <c r="P3512" t="s">
        <v>33</v>
      </c>
      <c r="Q3512" t="s">
        <v>49</v>
      </c>
      <c r="R3512" t="s">
        <v>83</v>
      </c>
      <c r="S3512" t="s">
        <v>204</v>
      </c>
      <c r="T3512" t="s">
        <v>82</v>
      </c>
      <c r="U3512">
        <v>0.65</v>
      </c>
      <c r="V3512" s="1">
        <v>40165</v>
      </c>
      <c r="W3512">
        <f t="shared" si="109"/>
        <v>219.51</v>
      </c>
    </row>
    <row r="3513" spans="1:23" x14ac:dyDescent="0.2">
      <c r="A3513">
        <v>3512</v>
      </c>
      <c r="B3513">
        <v>25028</v>
      </c>
      <c r="C3513" s="1">
        <v>40548</v>
      </c>
      <c r="D3513" t="s">
        <v>78</v>
      </c>
      <c r="E3513">
        <v>5</v>
      </c>
      <c r="F3513">
        <v>401.50599999999997</v>
      </c>
      <c r="G3513">
        <v>0.02</v>
      </c>
      <c r="H3513" t="s">
        <v>31</v>
      </c>
      <c r="I3513">
        <v>-211.36</v>
      </c>
      <c r="J3513">
        <v>81.94</v>
      </c>
      <c r="K3513">
        <v>55.81</v>
      </c>
      <c r="L3513" t="s">
        <v>2116</v>
      </c>
      <c r="M3513">
        <f t="shared" si="108"/>
        <v>14</v>
      </c>
      <c r="N3513" t="s">
        <v>2073</v>
      </c>
      <c r="O3513" t="s">
        <v>704</v>
      </c>
      <c r="P3513" t="s">
        <v>60</v>
      </c>
      <c r="Q3513" t="s">
        <v>49</v>
      </c>
      <c r="R3513" t="s">
        <v>80</v>
      </c>
      <c r="S3513" t="s">
        <v>1104</v>
      </c>
      <c r="T3513" t="s">
        <v>82</v>
      </c>
      <c r="U3513">
        <v>0.6</v>
      </c>
      <c r="V3513" s="1">
        <v>40549</v>
      </c>
      <c r="W3513">
        <f t="shared" si="109"/>
        <v>8.1939999999999991</v>
      </c>
    </row>
    <row r="3514" spans="1:23" x14ac:dyDescent="0.2">
      <c r="A3514">
        <v>3513</v>
      </c>
      <c r="B3514">
        <v>25028</v>
      </c>
      <c r="C3514" s="1">
        <v>40548</v>
      </c>
      <c r="D3514" t="s">
        <v>78</v>
      </c>
      <c r="E3514">
        <v>14</v>
      </c>
      <c r="F3514">
        <v>531.16</v>
      </c>
      <c r="G3514">
        <v>0</v>
      </c>
      <c r="H3514" t="s">
        <v>56</v>
      </c>
      <c r="I3514">
        <v>203.24</v>
      </c>
      <c r="J3514">
        <v>37.94</v>
      </c>
      <c r="K3514">
        <v>5.08</v>
      </c>
      <c r="L3514" t="s">
        <v>2116</v>
      </c>
      <c r="M3514">
        <f t="shared" si="108"/>
        <v>14</v>
      </c>
      <c r="N3514" t="s">
        <v>2073</v>
      </c>
      <c r="O3514" t="s">
        <v>704</v>
      </c>
      <c r="P3514" t="s">
        <v>60</v>
      </c>
      <c r="Q3514" t="s">
        <v>26</v>
      </c>
      <c r="R3514" t="s">
        <v>61</v>
      </c>
      <c r="S3514" t="s">
        <v>684</v>
      </c>
      <c r="T3514" t="s">
        <v>68</v>
      </c>
      <c r="U3514">
        <v>0.38</v>
      </c>
      <c r="V3514" s="1">
        <v>40550</v>
      </c>
      <c r="W3514">
        <f t="shared" si="109"/>
        <v>0</v>
      </c>
    </row>
    <row r="3515" spans="1:23" x14ac:dyDescent="0.2">
      <c r="A3515">
        <v>3514</v>
      </c>
      <c r="B3515">
        <v>25031</v>
      </c>
      <c r="C3515" s="1">
        <v>40048</v>
      </c>
      <c r="D3515" t="s">
        <v>30</v>
      </c>
      <c r="E3515">
        <v>24</v>
      </c>
      <c r="F3515">
        <v>4522.3919999999998</v>
      </c>
      <c r="G3515">
        <v>0.1</v>
      </c>
      <c r="H3515" t="s">
        <v>22</v>
      </c>
      <c r="I3515">
        <v>-318.45177000000007</v>
      </c>
      <c r="J3515">
        <v>209.37</v>
      </c>
      <c r="K3515">
        <v>69</v>
      </c>
      <c r="L3515" t="s">
        <v>734</v>
      </c>
      <c r="M3515">
        <f t="shared" si="108"/>
        <v>13</v>
      </c>
      <c r="N3515" t="s">
        <v>703</v>
      </c>
      <c r="O3515" t="s">
        <v>704</v>
      </c>
      <c r="P3515" t="s">
        <v>33</v>
      </c>
      <c r="Q3515" t="s">
        <v>49</v>
      </c>
      <c r="R3515" t="s">
        <v>83</v>
      </c>
      <c r="S3515" t="s">
        <v>936</v>
      </c>
      <c r="T3515" t="s">
        <v>29</v>
      </c>
      <c r="U3515">
        <v>0.79</v>
      </c>
      <c r="V3515" s="1">
        <v>40050</v>
      </c>
      <c r="W3515">
        <f t="shared" si="109"/>
        <v>502.48800000000006</v>
      </c>
    </row>
    <row r="3516" spans="1:23" x14ac:dyDescent="0.2">
      <c r="A3516">
        <v>3515</v>
      </c>
      <c r="B3516">
        <v>25031</v>
      </c>
      <c r="C3516" s="1">
        <v>40048</v>
      </c>
      <c r="D3516" t="s">
        <v>30</v>
      </c>
      <c r="E3516">
        <v>20</v>
      </c>
      <c r="F3516">
        <v>92.628000000000014</v>
      </c>
      <c r="G3516">
        <v>7.0000000000000007E-2</v>
      </c>
      <c r="H3516" t="s">
        <v>22</v>
      </c>
      <c r="I3516">
        <v>-41.7</v>
      </c>
      <c r="J3516">
        <v>4.9800000000000004</v>
      </c>
      <c r="K3516">
        <v>4.7</v>
      </c>
      <c r="L3516" t="s">
        <v>734</v>
      </c>
      <c r="M3516">
        <f t="shared" si="108"/>
        <v>13</v>
      </c>
      <c r="N3516" t="s">
        <v>703</v>
      </c>
      <c r="O3516" t="s">
        <v>704</v>
      </c>
      <c r="P3516" t="s">
        <v>33</v>
      </c>
      <c r="Q3516" t="s">
        <v>26</v>
      </c>
      <c r="R3516" t="s">
        <v>61</v>
      </c>
      <c r="S3516" t="s">
        <v>937</v>
      </c>
      <c r="T3516" t="s">
        <v>39</v>
      </c>
      <c r="U3516">
        <v>0.38</v>
      </c>
      <c r="V3516" s="1">
        <v>40049</v>
      </c>
      <c r="W3516">
        <f t="shared" si="109"/>
        <v>6.9720000000000013</v>
      </c>
    </row>
    <row r="3517" spans="1:23" x14ac:dyDescent="0.2">
      <c r="A3517">
        <v>3516</v>
      </c>
      <c r="B3517">
        <v>25056</v>
      </c>
      <c r="C3517" s="1">
        <v>40442</v>
      </c>
      <c r="D3517" t="s">
        <v>45</v>
      </c>
      <c r="E3517">
        <v>41</v>
      </c>
      <c r="F3517">
        <v>265.68</v>
      </c>
      <c r="G3517">
        <v>0</v>
      </c>
      <c r="H3517" t="s">
        <v>22</v>
      </c>
      <c r="I3517">
        <v>-151.93</v>
      </c>
      <c r="J3517">
        <v>6.48</v>
      </c>
      <c r="K3517">
        <v>8.19</v>
      </c>
      <c r="L3517" t="s">
        <v>1421</v>
      </c>
      <c r="M3517">
        <f t="shared" si="108"/>
        <v>14</v>
      </c>
      <c r="N3517" t="s">
        <v>1123</v>
      </c>
      <c r="O3517" t="s">
        <v>1123</v>
      </c>
      <c r="P3517" t="s">
        <v>41</v>
      </c>
      <c r="Q3517" t="s">
        <v>26</v>
      </c>
      <c r="R3517" t="s">
        <v>61</v>
      </c>
      <c r="S3517" t="s">
        <v>176</v>
      </c>
      <c r="T3517" t="s">
        <v>39</v>
      </c>
      <c r="U3517">
        <v>0.37</v>
      </c>
      <c r="V3517" s="1">
        <v>40444</v>
      </c>
      <c r="W3517">
        <f t="shared" si="109"/>
        <v>0</v>
      </c>
    </row>
    <row r="3518" spans="1:23" x14ac:dyDescent="0.2">
      <c r="A3518">
        <v>3517</v>
      </c>
      <c r="B3518">
        <v>25060</v>
      </c>
      <c r="C3518" s="1">
        <v>40014</v>
      </c>
      <c r="D3518" t="s">
        <v>45</v>
      </c>
      <c r="E3518">
        <v>6</v>
      </c>
      <c r="F3518">
        <v>7397.1618000000008</v>
      </c>
      <c r="G3518">
        <v>0.03</v>
      </c>
      <c r="H3518" t="s">
        <v>22</v>
      </c>
      <c r="I3518">
        <v>2070.6170000000002</v>
      </c>
      <c r="J3518">
        <v>1270.99</v>
      </c>
      <c r="K3518">
        <v>19.989999999999998</v>
      </c>
      <c r="L3518" t="s">
        <v>1995</v>
      </c>
      <c r="M3518">
        <f t="shared" si="108"/>
        <v>15</v>
      </c>
      <c r="N3518" t="s">
        <v>1905</v>
      </c>
      <c r="O3518" t="s">
        <v>673</v>
      </c>
      <c r="P3518" t="s">
        <v>33</v>
      </c>
      <c r="Q3518" t="s">
        <v>26</v>
      </c>
      <c r="R3518" t="s">
        <v>37</v>
      </c>
      <c r="S3518" t="s">
        <v>273</v>
      </c>
      <c r="T3518" t="s">
        <v>39</v>
      </c>
      <c r="U3518">
        <v>0.35</v>
      </c>
      <c r="V3518" s="1">
        <v>40016</v>
      </c>
      <c r="W3518">
        <f t="shared" si="109"/>
        <v>228.7782</v>
      </c>
    </row>
    <row r="3519" spans="1:23" x14ac:dyDescent="0.2">
      <c r="A3519">
        <v>3518</v>
      </c>
      <c r="B3519">
        <v>25060</v>
      </c>
      <c r="C3519" s="1">
        <v>40014</v>
      </c>
      <c r="D3519" t="s">
        <v>45</v>
      </c>
      <c r="E3519">
        <v>1</v>
      </c>
      <c r="F3519">
        <v>1893.9264000000001</v>
      </c>
      <c r="G3519">
        <v>7.0000000000000007E-2</v>
      </c>
      <c r="H3519" t="s">
        <v>31</v>
      </c>
      <c r="I3519">
        <v>-4654.7349000000004</v>
      </c>
      <c r="J3519">
        <v>2036.48</v>
      </c>
      <c r="K3519">
        <v>14.7</v>
      </c>
      <c r="L3519" t="s">
        <v>1995</v>
      </c>
      <c r="M3519">
        <f t="shared" si="108"/>
        <v>15</v>
      </c>
      <c r="N3519" t="s">
        <v>1905</v>
      </c>
      <c r="O3519" t="s">
        <v>673</v>
      </c>
      <c r="P3519" t="s">
        <v>33</v>
      </c>
      <c r="Q3519" t="s">
        <v>42</v>
      </c>
      <c r="R3519" t="s">
        <v>210</v>
      </c>
      <c r="S3519" t="s">
        <v>1996</v>
      </c>
      <c r="T3519" t="s">
        <v>36</v>
      </c>
      <c r="U3519">
        <v>0.55000000000000004</v>
      </c>
      <c r="V3519" s="1">
        <v>40016</v>
      </c>
      <c r="W3519">
        <f t="shared" si="109"/>
        <v>142.55360000000002</v>
      </c>
    </row>
    <row r="3520" spans="1:23" x14ac:dyDescent="0.2">
      <c r="A3520">
        <v>3519</v>
      </c>
      <c r="B3520">
        <v>25061</v>
      </c>
      <c r="C3520" s="1">
        <v>40895</v>
      </c>
      <c r="D3520" t="s">
        <v>63</v>
      </c>
      <c r="E3520">
        <v>20</v>
      </c>
      <c r="F3520">
        <v>864.71999999999991</v>
      </c>
      <c r="G3520">
        <v>0.1</v>
      </c>
      <c r="H3520" t="s">
        <v>22</v>
      </c>
      <c r="I3520">
        <v>344.95</v>
      </c>
      <c r="J3520">
        <v>48.04</v>
      </c>
      <c r="K3520">
        <v>7.23</v>
      </c>
      <c r="L3520" t="s">
        <v>671</v>
      </c>
      <c r="M3520">
        <f t="shared" si="108"/>
        <v>11</v>
      </c>
      <c r="N3520" t="s">
        <v>1123</v>
      </c>
      <c r="O3520" t="s">
        <v>1123</v>
      </c>
      <c r="P3520" t="s">
        <v>60</v>
      </c>
      <c r="Q3520" t="s">
        <v>26</v>
      </c>
      <c r="R3520" t="s">
        <v>61</v>
      </c>
      <c r="S3520" t="s">
        <v>527</v>
      </c>
      <c r="T3520" t="s">
        <v>39</v>
      </c>
      <c r="U3520">
        <v>0.37</v>
      </c>
      <c r="V3520" s="1">
        <v>40897</v>
      </c>
      <c r="W3520">
        <f t="shared" si="109"/>
        <v>96.08</v>
      </c>
    </row>
    <row r="3521" spans="1:23" x14ac:dyDescent="0.2">
      <c r="A3521">
        <v>3520</v>
      </c>
      <c r="B3521">
        <v>25062</v>
      </c>
      <c r="C3521" s="1">
        <v>40481</v>
      </c>
      <c r="D3521" t="s">
        <v>78</v>
      </c>
      <c r="E3521">
        <v>5</v>
      </c>
      <c r="F3521">
        <v>69.936999999999998</v>
      </c>
      <c r="G3521">
        <v>0.03</v>
      </c>
      <c r="H3521" t="s">
        <v>22</v>
      </c>
      <c r="I3521">
        <v>-21.29</v>
      </c>
      <c r="J3521">
        <v>14.42</v>
      </c>
      <c r="K3521">
        <v>6.75</v>
      </c>
      <c r="L3521" t="s">
        <v>1728</v>
      </c>
      <c r="M3521">
        <f t="shared" si="108"/>
        <v>13</v>
      </c>
      <c r="N3521" t="s">
        <v>1123</v>
      </c>
      <c r="O3521" t="s">
        <v>1123</v>
      </c>
      <c r="P3521" t="s">
        <v>33</v>
      </c>
      <c r="Q3521" t="s">
        <v>26</v>
      </c>
      <c r="R3521" t="s">
        <v>34</v>
      </c>
      <c r="S3521" t="s">
        <v>1036</v>
      </c>
      <c r="T3521" t="s">
        <v>48</v>
      </c>
      <c r="U3521">
        <v>0.52</v>
      </c>
      <c r="V3521" s="1">
        <v>40483</v>
      </c>
      <c r="W3521">
        <f t="shared" si="109"/>
        <v>2.1629999999999998</v>
      </c>
    </row>
    <row r="3522" spans="1:23" x14ac:dyDescent="0.2">
      <c r="A3522">
        <v>3521</v>
      </c>
      <c r="B3522">
        <v>25062</v>
      </c>
      <c r="C3522" s="1">
        <v>40481</v>
      </c>
      <c r="D3522" t="s">
        <v>78</v>
      </c>
      <c r="E3522">
        <v>9</v>
      </c>
      <c r="F3522">
        <v>3637.2672000000002</v>
      </c>
      <c r="G3522">
        <v>0.04</v>
      </c>
      <c r="H3522" t="s">
        <v>22</v>
      </c>
      <c r="I3522">
        <v>1343.2465</v>
      </c>
      <c r="J3522">
        <v>420.98</v>
      </c>
      <c r="K3522">
        <v>19.989999999999998</v>
      </c>
      <c r="L3522" t="s">
        <v>1728</v>
      </c>
      <c r="M3522">
        <f t="shared" si="108"/>
        <v>13</v>
      </c>
      <c r="N3522" t="s">
        <v>1123</v>
      </c>
      <c r="O3522" t="s">
        <v>1123</v>
      </c>
      <c r="P3522" t="s">
        <v>33</v>
      </c>
      <c r="Q3522" t="s">
        <v>26</v>
      </c>
      <c r="R3522" t="s">
        <v>37</v>
      </c>
      <c r="S3522" t="s">
        <v>607</v>
      </c>
      <c r="T3522" t="s">
        <v>39</v>
      </c>
      <c r="U3522">
        <v>0.35</v>
      </c>
      <c r="V3522" s="1">
        <v>40483</v>
      </c>
      <c r="W3522">
        <f t="shared" si="109"/>
        <v>151.55280000000002</v>
      </c>
    </row>
    <row r="3523" spans="1:23" x14ac:dyDescent="0.2">
      <c r="A3523">
        <v>3522</v>
      </c>
      <c r="B3523">
        <v>25063</v>
      </c>
      <c r="C3523" s="1">
        <v>39993</v>
      </c>
      <c r="D3523" t="s">
        <v>45</v>
      </c>
      <c r="E3523">
        <v>24</v>
      </c>
      <c r="F3523">
        <v>829.20960000000002</v>
      </c>
      <c r="G3523">
        <v>0.04</v>
      </c>
      <c r="H3523" t="s">
        <v>22</v>
      </c>
      <c r="I3523">
        <v>217.33199999999999</v>
      </c>
      <c r="J3523">
        <v>35.99</v>
      </c>
      <c r="K3523">
        <v>3.3</v>
      </c>
      <c r="L3523" t="s">
        <v>798</v>
      </c>
      <c r="M3523">
        <f t="shared" ref="M3523:M3586" si="110">LEN(L3523)</f>
        <v>11</v>
      </c>
      <c r="N3523" t="s">
        <v>2073</v>
      </c>
      <c r="O3523" t="s">
        <v>704</v>
      </c>
      <c r="P3523" t="s">
        <v>60</v>
      </c>
      <c r="Q3523" t="s">
        <v>42</v>
      </c>
      <c r="R3523" t="s">
        <v>43</v>
      </c>
      <c r="S3523" t="s">
        <v>417</v>
      </c>
      <c r="T3523" t="s">
        <v>52</v>
      </c>
      <c r="U3523">
        <v>0.39</v>
      </c>
      <c r="V3523" s="1">
        <v>39993</v>
      </c>
      <c r="W3523">
        <f t="shared" ref="W3523:W3586" si="111">(J3523*E3523)*G3523</f>
        <v>34.550400000000003</v>
      </c>
    </row>
    <row r="3524" spans="1:23" x14ac:dyDescent="0.2">
      <c r="A3524">
        <v>3523</v>
      </c>
      <c r="B3524">
        <v>25091</v>
      </c>
      <c r="C3524" s="1">
        <v>40228</v>
      </c>
      <c r="D3524" t="s">
        <v>63</v>
      </c>
      <c r="E3524">
        <v>4</v>
      </c>
      <c r="F3524">
        <v>136.7784</v>
      </c>
      <c r="G3524">
        <v>0.01</v>
      </c>
      <c r="H3524" t="s">
        <v>22</v>
      </c>
      <c r="I3524">
        <v>-25.426500000000001</v>
      </c>
      <c r="J3524">
        <v>34.54</v>
      </c>
      <c r="K3524">
        <v>14.72</v>
      </c>
      <c r="L3524" t="s">
        <v>1385</v>
      </c>
      <c r="M3524">
        <f t="shared" si="110"/>
        <v>14</v>
      </c>
      <c r="N3524" t="s">
        <v>1123</v>
      </c>
      <c r="O3524" t="s">
        <v>1123</v>
      </c>
      <c r="P3524" t="s">
        <v>41</v>
      </c>
      <c r="Q3524" t="s">
        <v>26</v>
      </c>
      <c r="R3524" t="s">
        <v>37</v>
      </c>
      <c r="S3524" t="s">
        <v>229</v>
      </c>
      <c r="T3524" t="s">
        <v>39</v>
      </c>
      <c r="U3524">
        <v>0.37</v>
      </c>
      <c r="V3524" s="1">
        <v>40231</v>
      </c>
      <c r="W3524">
        <f t="shared" si="111"/>
        <v>1.3815999999999999</v>
      </c>
    </row>
    <row r="3525" spans="1:23" x14ac:dyDescent="0.2">
      <c r="A3525">
        <v>3524</v>
      </c>
      <c r="B3525">
        <v>25092</v>
      </c>
      <c r="C3525" s="1">
        <v>40513</v>
      </c>
      <c r="D3525" t="s">
        <v>30</v>
      </c>
      <c r="E3525">
        <v>6</v>
      </c>
      <c r="F3525">
        <v>118.0176</v>
      </c>
      <c r="G3525">
        <v>0.08</v>
      </c>
      <c r="H3525" t="s">
        <v>56</v>
      </c>
      <c r="I3525">
        <v>28.1435</v>
      </c>
      <c r="J3525">
        <v>21.38</v>
      </c>
      <c r="K3525">
        <v>2.99</v>
      </c>
      <c r="L3525" t="s">
        <v>1540</v>
      </c>
      <c r="M3525">
        <f t="shared" si="110"/>
        <v>15</v>
      </c>
      <c r="N3525" t="s">
        <v>974</v>
      </c>
      <c r="O3525" t="s">
        <v>512</v>
      </c>
      <c r="P3525" t="s">
        <v>33</v>
      </c>
      <c r="Q3525" t="s">
        <v>26</v>
      </c>
      <c r="R3525" t="s">
        <v>37</v>
      </c>
      <c r="S3525" t="s">
        <v>1541</v>
      </c>
      <c r="T3525" t="s">
        <v>39</v>
      </c>
      <c r="U3525">
        <v>0.37</v>
      </c>
      <c r="V3525" s="1">
        <v>40515</v>
      </c>
      <c r="W3525">
        <f t="shared" si="111"/>
        <v>10.2624</v>
      </c>
    </row>
    <row r="3526" spans="1:23" x14ac:dyDescent="0.2">
      <c r="A3526">
        <v>3525</v>
      </c>
      <c r="B3526">
        <v>25092</v>
      </c>
      <c r="C3526" s="1">
        <v>40513</v>
      </c>
      <c r="D3526" t="s">
        <v>30</v>
      </c>
      <c r="E3526">
        <v>9</v>
      </c>
      <c r="F3526">
        <v>14.823899999999998</v>
      </c>
      <c r="G3526">
        <v>0.09</v>
      </c>
      <c r="H3526" t="s">
        <v>22</v>
      </c>
      <c r="I3526">
        <v>-2.82</v>
      </c>
      <c r="J3526">
        <v>1.81</v>
      </c>
      <c r="K3526">
        <v>0.75</v>
      </c>
      <c r="L3526" t="s">
        <v>1540</v>
      </c>
      <c r="M3526">
        <f t="shared" si="110"/>
        <v>15</v>
      </c>
      <c r="N3526" t="s">
        <v>974</v>
      </c>
      <c r="O3526" t="s">
        <v>512</v>
      </c>
      <c r="P3526" t="s">
        <v>33</v>
      </c>
      <c r="Q3526" t="s">
        <v>26</v>
      </c>
      <c r="R3526" t="s">
        <v>66</v>
      </c>
      <c r="S3526" t="s">
        <v>384</v>
      </c>
      <c r="T3526" t="s">
        <v>68</v>
      </c>
      <c r="U3526">
        <v>0.52</v>
      </c>
      <c r="V3526" s="1">
        <v>40515</v>
      </c>
      <c r="W3526">
        <f t="shared" si="111"/>
        <v>1.4661</v>
      </c>
    </row>
    <row r="3527" spans="1:23" x14ac:dyDescent="0.2">
      <c r="A3527">
        <v>3526</v>
      </c>
      <c r="B3527">
        <v>25092</v>
      </c>
      <c r="C3527" s="1">
        <v>40513</v>
      </c>
      <c r="D3527" t="s">
        <v>30</v>
      </c>
      <c r="E3527">
        <v>42</v>
      </c>
      <c r="F3527">
        <v>228.1104</v>
      </c>
      <c r="G3527">
        <v>7.0000000000000007E-2</v>
      </c>
      <c r="H3527" t="s">
        <v>22</v>
      </c>
      <c r="I3527">
        <v>95.91</v>
      </c>
      <c r="J3527">
        <v>5.84</v>
      </c>
      <c r="K3527">
        <v>1</v>
      </c>
      <c r="L3527" t="s">
        <v>1540</v>
      </c>
      <c r="M3527">
        <f t="shared" si="110"/>
        <v>15</v>
      </c>
      <c r="N3527" t="s">
        <v>1123</v>
      </c>
      <c r="O3527" t="s">
        <v>1123</v>
      </c>
      <c r="P3527" t="s">
        <v>33</v>
      </c>
      <c r="Q3527" t="s">
        <v>26</v>
      </c>
      <c r="R3527" t="s">
        <v>95</v>
      </c>
      <c r="S3527" t="s">
        <v>1144</v>
      </c>
      <c r="T3527" t="s">
        <v>68</v>
      </c>
      <c r="U3527">
        <v>0.38</v>
      </c>
      <c r="V3527" s="1">
        <v>40515</v>
      </c>
      <c r="W3527">
        <f t="shared" si="111"/>
        <v>17.169600000000003</v>
      </c>
    </row>
    <row r="3528" spans="1:23" x14ac:dyDescent="0.2">
      <c r="A3528">
        <v>3527</v>
      </c>
      <c r="B3528">
        <v>25095</v>
      </c>
      <c r="C3528" s="1">
        <v>40568</v>
      </c>
      <c r="D3528" t="s">
        <v>21</v>
      </c>
      <c r="E3528">
        <v>18</v>
      </c>
      <c r="F3528">
        <v>676.46159999999998</v>
      </c>
      <c r="G3528">
        <v>0.06</v>
      </c>
      <c r="H3528" t="s">
        <v>22</v>
      </c>
      <c r="I3528">
        <v>148.30000000000001</v>
      </c>
      <c r="J3528">
        <v>39.979999999999997</v>
      </c>
      <c r="K3528">
        <v>9.83</v>
      </c>
      <c r="L3528" t="s">
        <v>1341</v>
      </c>
      <c r="M3528">
        <f t="shared" si="110"/>
        <v>13</v>
      </c>
      <c r="N3528" t="s">
        <v>1123</v>
      </c>
      <c r="O3528" t="s">
        <v>1123</v>
      </c>
      <c r="P3528" t="s">
        <v>33</v>
      </c>
      <c r="Q3528" t="s">
        <v>26</v>
      </c>
      <c r="R3528" t="s">
        <v>76</v>
      </c>
      <c r="S3528" t="s">
        <v>1127</v>
      </c>
      <c r="T3528" t="s">
        <v>39</v>
      </c>
      <c r="U3528">
        <v>0.4</v>
      </c>
      <c r="V3528" s="1">
        <v>40573</v>
      </c>
      <c r="W3528">
        <f t="shared" si="111"/>
        <v>43.178399999999996</v>
      </c>
    </row>
    <row r="3529" spans="1:23" x14ac:dyDescent="0.2">
      <c r="A3529">
        <v>3528</v>
      </c>
      <c r="B3529">
        <v>25095</v>
      </c>
      <c r="C3529" s="1">
        <v>40568</v>
      </c>
      <c r="D3529" t="s">
        <v>21</v>
      </c>
      <c r="E3529">
        <v>41</v>
      </c>
      <c r="F3529">
        <v>4375.1428000000005</v>
      </c>
      <c r="G3529">
        <v>0.08</v>
      </c>
      <c r="H3529" t="s">
        <v>31</v>
      </c>
      <c r="I3529">
        <v>-167.83169999999998</v>
      </c>
      <c r="J3529">
        <v>115.99</v>
      </c>
      <c r="K3529">
        <v>56.14</v>
      </c>
      <c r="L3529" t="s">
        <v>1341</v>
      </c>
      <c r="M3529">
        <f t="shared" si="110"/>
        <v>13</v>
      </c>
      <c r="N3529" t="s">
        <v>1123</v>
      </c>
      <c r="O3529" t="s">
        <v>1123</v>
      </c>
      <c r="P3529" t="s">
        <v>33</v>
      </c>
      <c r="Q3529" t="s">
        <v>42</v>
      </c>
      <c r="R3529" t="s">
        <v>210</v>
      </c>
      <c r="S3529" t="s">
        <v>482</v>
      </c>
      <c r="T3529" t="s">
        <v>36</v>
      </c>
      <c r="U3529">
        <v>0.4</v>
      </c>
      <c r="V3529" s="1">
        <v>40568</v>
      </c>
      <c r="W3529">
        <f t="shared" si="111"/>
        <v>380.44720000000001</v>
      </c>
    </row>
    <row r="3530" spans="1:23" x14ac:dyDescent="0.2">
      <c r="A3530">
        <v>3529</v>
      </c>
      <c r="B3530">
        <v>25120</v>
      </c>
      <c r="C3530" s="1">
        <v>39848</v>
      </c>
      <c r="D3530" t="s">
        <v>63</v>
      </c>
      <c r="E3530">
        <v>46</v>
      </c>
      <c r="F3530">
        <v>225.86</v>
      </c>
      <c r="G3530">
        <v>0</v>
      </c>
      <c r="H3530" t="s">
        <v>22</v>
      </c>
      <c r="I3530">
        <v>123.02</v>
      </c>
      <c r="J3530">
        <v>4.91</v>
      </c>
      <c r="K3530">
        <v>0.5</v>
      </c>
      <c r="L3530" t="s">
        <v>1974</v>
      </c>
      <c r="M3530">
        <f t="shared" si="110"/>
        <v>13</v>
      </c>
      <c r="N3530" t="s">
        <v>1905</v>
      </c>
      <c r="O3530" t="s">
        <v>673</v>
      </c>
      <c r="P3530" t="s">
        <v>41</v>
      </c>
      <c r="Q3530" t="s">
        <v>26</v>
      </c>
      <c r="R3530" t="s">
        <v>88</v>
      </c>
      <c r="S3530" t="s">
        <v>509</v>
      </c>
      <c r="T3530" t="s">
        <v>39</v>
      </c>
      <c r="U3530">
        <v>0.36</v>
      </c>
      <c r="V3530" s="1">
        <v>39850</v>
      </c>
      <c r="W3530">
        <f t="shared" si="111"/>
        <v>0</v>
      </c>
    </row>
    <row r="3531" spans="1:23" x14ac:dyDescent="0.2">
      <c r="A3531">
        <v>3530</v>
      </c>
      <c r="B3531">
        <v>25120</v>
      </c>
      <c r="C3531" s="1">
        <v>39848</v>
      </c>
      <c r="D3531" t="s">
        <v>63</v>
      </c>
      <c r="E3531">
        <v>22</v>
      </c>
      <c r="F3531">
        <v>158.55840000000001</v>
      </c>
      <c r="G3531">
        <v>0.01</v>
      </c>
      <c r="H3531" t="s">
        <v>22</v>
      </c>
      <c r="I3531">
        <v>-139.9</v>
      </c>
      <c r="J3531">
        <v>7.28</v>
      </c>
      <c r="K3531">
        <v>11.15</v>
      </c>
      <c r="L3531" t="s">
        <v>1974</v>
      </c>
      <c r="M3531">
        <f t="shared" si="110"/>
        <v>13</v>
      </c>
      <c r="N3531" t="s">
        <v>1905</v>
      </c>
      <c r="O3531" t="s">
        <v>673</v>
      </c>
      <c r="P3531" t="s">
        <v>41</v>
      </c>
      <c r="Q3531" t="s">
        <v>26</v>
      </c>
      <c r="R3531" t="s">
        <v>61</v>
      </c>
      <c r="S3531" t="s">
        <v>666</v>
      </c>
      <c r="T3531" t="s">
        <v>39</v>
      </c>
      <c r="U3531">
        <v>0.37</v>
      </c>
      <c r="V3531" s="1">
        <v>39849</v>
      </c>
      <c r="W3531">
        <f t="shared" si="111"/>
        <v>1.6015999999999999</v>
      </c>
    </row>
    <row r="3532" spans="1:23" x14ac:dyDescent="0.2">
      <c r="A3532">
        <v>3531</v>
      </c>
      <c r="B3532">
        <v>25120</v>
      </c>
      <c r="C3532" s="1">
        <v>39848</v>
      </c>
      <c r="D3532" t="s">
        <v>63</v>
      </c>
      <c r="E3532">
        <v>10</v>
      </c>
      <c r="F3532">
        <v>60.12</v>
      </c>
      <c r="G3532">
        <v>0.1</v>
      </c>
      <c r="H3532" t="s">
        <v>22</v>
      </c>
      <c r="I3532">
        <v>-35.520000000000003</v>
      </c>
      <c r="J3532">
        <v>6.68</v>
      </c>
      <c r="K3532">
        <v>6.93</v>
      </c>
      <c r="L3532" t="s">
        <v>1974</v>
      </c>
      <c r="M3532">
        <f t="shared" si="110"/>
        <v>13</v>
      </c>
      <c r="N3532" t="s">
        <v>1905</v>
      </c>
      <c r="O3532" t="s">
        <v>673</v>
      </c>
      <c r="P3532" t="s">
        <v>41</v>
      </c>
      <c r="Q3532" t="s">
        <v>26</v>
      </c>
      <c r="R3532" t="s">
        <v>61</v>
      </c>
      <c r="S3532" t="s">
        <v>385</v>
      </c>
      <c r="T3532" t="s">
        <v>39</v>
      </c>
      <c r="U3532">
        <v>0.37</v>
      </c>
      <c r="V3532" s="1">
        <v>39851</v>
      </c>
      <c r="W3532">
        <f t="shared" si="111"/>
        <v>6.68</v>
      </c>
    </row>
    <row r="3533" spans="1:23" x14ac:dyDescent="0.2">
      <c r="A3533">
        <v>3532</v>
      </c>
      <c r="B3533">
        <v>25152</v>
      </c>
      <c r="C3533" s="1">
        <v>41197</v>
      </c>
      <c r="D3533" t="s">
        <v>78</v>
      </c>
      <c r="E3533">
        <v>29</v>
      </c>
      <c r="F3533">
        <v>190.94759999999999</v>
      </c>
      <c r="G3533">
        <v>7.0000000000000007E-2</v>
      </c>
      <c r="H3533" t="s">
        <v>22</v>
      </c>
      <c r="I3533">
        <v>16.399999999999999</v>
      </c>
      <c r="J3533">
        <v>7.08</v>
      </c>
      <c r="K3533">
        <v>2.35</v>
      </c>
      <c r="L3533" t="s">
        <v>1742</v>
      </c>
      <c r="M3533">
        <f t="shared" si="110"/>
        <v>12</v>
      </c>
      <c r="N3533" t="s">
        <v>1123</v>
      </c>
      <c r="O3533" t="s">
        <v>1123</v>
      </c>
      <c r="P3533" t="s">
        <v>41</v>
      </c>
      <c r="Q3533" t="s">
        <v>26</v>
      </c>
      <c r="R3533" t="s">
        <v>95</v>
      </c>
      <c r="S3533" t="s">
        <v>286</v>
      </c>
      <c r="T3533" t="s">
        <v>68</v>
      </c>
      <c r="U3533">
        <v>0.47</v>
      </c>
      <c r="V3533" s="1">
        <v>41199</v>
      </c>
      <c r="W3533">
        <f t="shared" si="111"/>
        <v>14.372400000000001</v>
      </c>
    </row>
    <row r="3534" spans="1:23" x14ac:dyDescent="0.2">
      <c r="A3534">
        <v>3533</v>
      </c>
      <c r="B3534">
        <v>25154</v>
      </c>
      <c r="C3534" s="1">
        <v>40410</v>
      </c>
      <c r="D3534" t="s">
        <v>30</v>
      </c>
      <c r="E3534">
        <v>16</v>
      </c>
      <c r="F3534">
        <v>96.191999999999993</v>
      </c>
      <c r="G3534">
        <v>0.1</v>
      </c>
      <c r="H3534" t="s">
        <v>22</v>
      </c>
      <c r="I3534">
        <v>13.84</v>
      </c>
      <c r="J3534">
        <v>6.68</v>
      </c>
      <c r="K3534">
        <v>1.5</v>
      </c>
      <c r="L3534" t="s">
        <v>539</v>
      </c>
      <c r="M3534">
        <f t="shared" si="110"/>
        <v>17</v>
      </c>
      <c r="N3534" t="s">
        <v>511</v>
      </c>
      <c r="O3534" t="s">
        <v>512</v>
      </c>
      <c r="P3534" t="s">
        <v>60</v>
      </c>
      <c r="Q3534" t="s">
        <v>26</v>
      </c>
      <c r="R3534" t="s">
        <v>95</v>
      </c>
      <c r="S3534" t="s">
        <v>609</v>
      </c>
      <c r="T3534" t="s">
        <v>68</v>
      </c>
      <c r="U3534">
        <v>0.48</v>
      </c>
      <c r="V3534" s="1">
        <v>40411</v>
      </c>
      <c r="W3534">
        <f t="shared" si="111"/>
        <v>10.688000000000001</v>
      </c>
    </row>
    <row r="3535" spans="1:23" x14ac:dyDescent="0.2">
      <c r="A3535">
        <v>3534</v>
      </c>
      <c r="B3535">
        <v>25155</v>
      </c>
      <c r="C3535" s="1">
        <v>40198</v>
      </c>
      <c r="D3535" t="s">
        <v>21</v>
      </c>
      <c r="E3535">
        <v>48</v>
      </c>
      <c r="F3535">
        <v>957.12000000000012</v>
      </c>
      <c r="G3535">
        <v>0</v>
      </c>
      <c r="H3535" t="s">
        <v>22</v>
      </c>
      <c r="I3535">
        <v>-180.45</v>
      </c>
      <c r="J3535">
        <v>19.940000000000001</v>
      </c>
      <c r="K3535">
        <v>14.87</v>
      </c>
      <c r="L3535" t="s">
        <v>1908</v>
      </c>
      <c r="M3535">
        <f t="shared" si="110"/>
        <v>10</v>
      </c>
      <c r="N3535" t="s">
        <v>1905</v>
      </c>
      <c r="O3535" t="s">
        <v>673</v>
      </c>
      <c r="P3535" t="s">
        <v>41</v>
      </c>
      <c r="Q3535" t="s">
        <v>49</v>
      </c>
      <c r="R3535" t="s">
        <v>50</v>
      </c>
      <c r="S3535" t="s">
        <v>375</v>
      </c>
      <c r="T3535" t="s">
        <v>29</v>
      </c>
      <c r="U3535">
        <v>0.56999999999999995</v>
      </c>
      <c r="V3535" s="1">
        <v>40205</v>
      </c>
      <c r="W3535">
        <f t="shared" si="111"/>
        <v>0</v>
      </c>
    </row>
    <row r="3536" spans="1:23" x14ac:dyDescent="0.2">
      <c r="A3536">
        <v>3535</v>
      </c>
      <c r="B3536">
        <v>25155</v>
      </c>
      <c r="C3536" s="1">
        <v>40198</v>
      </c>
      <c r="D3536" t="s">
        <v>21</v>
      </c>
      <c r="E3536">
        <v>17</v>
      </c>
      <c r="F3536">
        <v>104.63160000000001</v>
      </c>
      <c r="G3536">
        <v>0.08</v>
      </c>
      <c r="H3536" t="s">
        <v>22</v>
      </c>
      <c r="I3536">
        <v>6.99</v>
      </c>
      <c r="J3536">
        <v>6.69</v>
      </c>
      <c r="K3536">
        <v>3.1</v>
      </c>
      <c r="L3536" t="s">
        <v>1908</v>
      </c>
      <c r="M3536">
        <f t="shared" si="110"/>
        <v>10</v>
      </c>
      <c r="N3536" t="s">
        <v>1905</v>
      </c>
      <c r="O3536" t="s">
        <v>673</v>
      </c>
      <c r="P3536" t="s">
        <v>41</v>
      </c>
      <c r="Q3536" t="s">
        <v>26</v>
      </c>
      <c r="R3536" t="s">
        <v>61</v>
      </c>
      <c r="S3536" t="s">
        <v>1188</v>
      </c>
      <c r="T3536" t="s">
        <v>68</v>
      </c>
      <c r="U3536">
        <v>0.36</v>
      </c>
      <c r="V3536" s="1">
        <v>40205</v>
      </c>
      <c r="W3536">
        <f t="shared" si="111"/>
        <v>9.0983999999999998</v>
      </c>
    </row>
    <row r="3537" spans="1:23" x14ac:dyDescent="0.2">
      <c r="A3537">
        <v>3536</v>
      </c>
      <c r="B3537">
        <v>25155</v>
      </c>
      <c r="C3537" s="1">
        <v>40198</v>
      </c>
      <c r="D3537" t="s">
        <v>21</v>
      </c>
      <c r="E3537">
        <v>3</v>
      </c>
      <c r="F3537">
        <v>14.790600000000001</v>
      </c>
      <c r="G3537">
        <v>0.01</v>
      </c>
      <c r="H3537" t="s">
        <v>56</v>
      </c>
      <c r="I3537">
        <v>-1.74</v>
      </c>
      <c r="J3537">
        <v>4.9800000000000004</v>
      </c>
      <c r="K3537">
        <v>5.49</v>
      </c>
      <c r="L3537" t="s">
        <v>1908</v>
      </c>
      <c r="M3537">
        <f t="shared" si="110"/>
        <v>10</v>
      </c>
      <c r="N3537" t="s">
        <v>1905</v>
      </c>
      <c r="O3537" t="s">
        <v>673</v>
      </c>
      <c r="P3537" t="s">
        <v>41</v>
      </c>
      <c r="Q3537" t="s">
        <v>26</v>
      </c>
      <c r="R3537" t="s">
        <v>61</v>
      </c>
      <c r="S3537" t="s">
        <v>1224</v>
      </c>
      <c r="T3537" t="s">
        <v>39</v>
      </c>
      <c r="U3537">
        <v>0.38</v>
      </c>
      <c r="V3537" s="1">
        <v>40203</v>
      </c>
      <c r="W3537">
        <f t="shared" si="111"/>
        <v>0.14940000000000001</v>
      </c>
    </row>
    <row r="3538" spans="1:23" x14ac:dyDescent="0.2">
      <c r="A3538">
        <v>3537</v>
      </c>
      <c r="B3538">
        <v>25157</v>
      </c>
      <c r="C3538" s="1">
        <v>40323</v>
      </c>
      <c r="D3538" t="s">
        <v>45</v>
      </c>
      <c r="E3538">
        <v>24</v>
      </c>
      <c r="F3538">
        <v>537.19679999999994</v>
      </c>
      <c r="G3538">
        <v>0.02</v>
      </c>
      <c r="H3538" t="s">
        <v>22</v>
      </c>
      <c r="I3538">
        <v>89.6</v>
      </c>
      <c r="J3538">
        <v>22.84</v>
      </c>
      <c r="K3538">
        <v>8.18</v>
      </c>
      <c r="L3538" t="s">
        <v>1531</v>
      </c>
      <c r="M3538">
        <f t="shared" si="110"/>
        <v>13</v>
      </c>
      <c r="N3538" t="s">
        <v>2012</v>
      </c>
      <c r="O3538" t="s">
        <v>2012</v>
      </c>
      <c r="P3538" t="s">
        <v>41</v>
      </c>
      <c r="Q3538" t="s">
        <v>26</v>
      </c>
      <c r="R3538" t="s">
        <v>61</v>
      </c>
      <c r="S3538" t="s">
        <v>1539</v>
      </c>
      <c r="T3538" t="s">
        <v>39</v>
      </c>
      <c r="U3538">
        <v>0.39</v>
      </c>
      <c r="V3538" s="1">
        <v>40325</v>
      </c>
      <c r="W3538">
        <f t="shared" si="111"/>
        <v>10.963199999999999</v>
      </c>
    </row>
    <row r="3539" spans="1:23" x14ac:dyDescent="0.2">
      <c r="A3539">
        <v>3538</v>
      </c>
      <c r="B3539">
        <v>25157</v>
      </c>
      <c r="C3539" s="1">
        <v>40323</v>
      </c>
      <c r="D3539" t="s">
        <v>45</v>
      </c>
      <c r="E3539">
        <v>47</v>
      </c>
      <c r="F3539">
        <v>255.2664</v>
      </c>
      <c r="G3539">
        <v>7.0000000000000007E-2</v>
      </c>
      <c r="H3539" t="s">
        <v>22</v>
      </c>
      <c r="I3539">
        <v>52.74</v>
      </c>
      <c r="J3539">
        <v>5.84</v>
      </c>
      <c r="K3539">
        <v>1.2</v>
      </c>
      <c r="L3539" t="s">
        <v>1531</v>
      </c>
      <c r="M3539">
        <f t="shared" si="110"/>
        <v>13</v>
      </c>
      <c r="N3539" t="s">
        <v>1123</v>
      </c>
      <c r="O3539" t="s">
        <v>1123</v>
      </c>
      <c r="P3539" t="s">
        <v>41</v>
      </c>
      <c r="Q3539" t="s">
        <v>26</v>
      </c>
      <c r="R3539" t="s">
        <v>95</v>
      </c>
      <c r="S3539" t="s">
        <v>413</v>
      </c>
      <c r="T3539" t="s">
        <v>68</v>
      </c>
      <c r="U3539">
        <v>0.55000000000000004</v>
      </c>
      <c r="V3539" s="1">
        <v>40324</v>
      </c>
      <c r="W3539">
        <f t="shared" si="111"/>
        <v>19.213600000000003</v>
      </c>
    </row>
    <row r="3540" spans="1:23" x14ac:dyDescent="0.2">
      <c r="A3540">
        <v>3539</v>
      </c>
      <c r="B3540">
        <v>25188</v>
      </c>
      <c r="C3540" s="1">
        <v>40546</v>
      </c>
      <c r="D3540" t="s">
        <v>63</v>
      </c>
      <c r="E3540">
        <v>20</v>
      </c>
      <c r="F3540">
        <v>1719.8</v>
      </c>
      <c r="G3540">
        <v>0</v>
      </c>
      <c r="H3540" t="s">
        <v>22</v>
      </c>
      <c r="I3540">
        <v>682.47899999999993</v>
      </c>
      <c r="J3540">
        <v>85.99</v>
      </c>
      <c r="K3540">
        <v>2.5</v>
      </c>
      <c r="L3540" t="s">
        <v>1614</v>
      </c>
      <c r="M3540">
        <f t="shared" si="110"/>
        <v>15</v>
      </c>
      <c r="N3540" t="s">
        <v>1595</v>
      </c>
      <c r="O3540" t="s">
        <v>1595</v>
      </c>
      <c r="P3540" t="s">
        <v>60</v>
      </c>
      <c r="Q3540" t="s">
        <v>42</v>
      </c>
      <c r="R3540" t="s">
        <v>43</v>
      </c>
      <c r="S3540" t="s">
        <v>440</v>
      </c>
      <c r="T3540" t="s">
        <v>39</v>
      </c>
      <c r="U3540">
        <v>0.35</v>
      </c>
      <c r="V3540" s="1">
        <v>40548</v>
      </c>
      <c r="W3540">
        <f t="shared" si="111"/>
        <v>0</v>
      </c>
    </row>
    <row r="3541" spans="1:23" x14ac:dyDescent="0.2">
      <c r="A3541">
        <v>3540</v>
      </c>
      <c r="B3541">
        <v>25191</v>
      </c>
      <c r="C3541" s="1">
        <v>40632</v>
      </c>
      <c r="D3541" t="s">
        <v>63</v>
      </c>
      <c r="E3541">
        <v>42</v>
      </c>
      <c r="F3541">
        <v>4628.0010000000002</v>
      </c>
      <c r="G3541">
        <v>0.05</v>
      </c>
      <c r="H3541" t="s">
        <v>22</v>
      </c>
      <c r="I3541">
        <v>1303.92</v>
      </c>
      <c r="J3541">
        <v>115.99</v>
      </c>
      <c r="K3541">
        <v>2.5</v>
      </c>
      <c r="L3541" t="s">
        <v>2095</v>
      </c>
      <c r="M3541">
        <f t="shared" si="110"/>
        <v>13</v>
      </c>
      <c r="N3541" t="s">
        <v>2073</v>
      </c>
      <c r="O3541" t="s">
        <v>704</v>
      </c>
      <c r="P3541" t="s">
        <v>25</v>
      </c>
      <c r="Q3541" t="s">
        <v>42</v>
      </c>
      <c r="R3541" t="s">
        <v>43</v>
      </c>
      <c r="S3541" t="s">
        <v>1719</v>
      </c>
      <c r="T3541" t="s">
        <v>39</v>
      </c>
      <c r="U3541">
        <v>0.55000000000000004</v>
      </c>
      <c r="V3541" s="1">
        <v>40632</v>
      </c>
      <c r="W3541">
        <f t="shared" si="111"/>
        <v>243.57900000000001</v>
      </c>
    </row>
    <row r="3542" spans="1:23" x14ac:dyDescent="0.2">
      <c r="A3542">
        <v>3541</v>
      </c>
      <c r="B3542">
        <v>25248</v>
      </c>
      <c r="C3542" s="1">
        <v>40878</v>
      </c>
      <c r="D3542" t="s">
        <v>63</v>
      </c>
      <c r="E3542">
        <v>33</v>
      </c>
      <c r="F3542">
        <v>261.14549999999997</v>
      </c>
      <c r="G3542">
        <v>0.05</v>
      </c>
      <c r="H3542" t="s">
        <v>56</v>
      </c>
      <c r="I3542">
        <v>29.21</v>
      </c>
      <c r="J3542">
        <v>8.33</v>
      </c>
      <c r="K3542">
        <v>1.99</v>
      </c>
      <c r="L3542" t="s">
        <v>719</v>
      </c>
      <c r="M3542">
        <f t="shared" si="110"/>
        <v>22</v>
      </c>
      <c r="N3542" t="s">
        <v>703</v>
      </c>
      <c r="O3542" t="s">
        <v>704</v>
      </c>
      <c r="P3542" t="s">
        <v>25</v>
      </c>
      <c r="Q3542" t="s">
        <v>42</v>
      </c>
      <c r="R3542" t="s">
        <v>70</v>
      </c>
      <c r="S3542" t="s">
        <v>324</v>
      </c>
      <c r="T3542" t="s">
        <v>52</v>
      </c>
      <c r="U3542">
        <v>0.52</v>
      </c>
      <c r="V3542" s="1">
        <v>40880</v>
      </c>
      <c r="W3542">
        <f t="shared" si="111"/>
        <v>13.7445</v>
      </c>
    </row>
    <row r="3543" spans="1:23" x14ac:dyDescent="0.2">
      <c r="A3543">
        <v>3542</v>
      </c>
      <c r="B3543">
        <v>25248</v>
      </c>
      <c r="C3543" s="1">
        <v>40878</v>
      </c>
      <c r="D3543" t="s">
        <v>63</v>
      </c>
      <c r="E3543">
        <v>26</v>
      </c>
      <c r="F3543">
        <v>1144.4939999999999</v>
      </c>
      <c r="G3543">
        <v>0.1</v>
      </c>
      <c r="H3543" t="s">
        <v>22</v>
      </c>
      <c r="I3543">
        <v>418.19</v>
      </c>
      <c r="J3543">
        <v>48.91</v>
      </c>
      <c r="K3543">
        <v>5.81</v>
      </c>
      <c r="L3543" t="s">
        <v>719</v>
      </c>
      <c r="M3543">
        <f t="shared" si="110"/>
        <v>22</v>
      </c>
      <c r="N3543" t="s">
        <v>703</v>
      </c>
      <c r="O3543" t="s">
        <v>704</v>
      </c>
      <c r="P3543" t="s">
        <v>25</v>
      </c>
      <c r="Q3543" t="s">
        <v>26</v>
      </c>
      <c r="R3543" t="s">
        <v>61</v>
      </c>
      <c r="S3543" t="s">
        <v>183</v>
      </c>
      <c r="T3543" t="s">
        <v>39</v>
      </c>
      <c r="U3543">
        <v>0.38</v>
      </c>
      <c r="V3543" s="1">
        <v>40879</v>
      </c>
      <c r="W3543">
        <f t="shared" si="111"/>
        <v>127.166</v>
      </c>
    </row>
    <row r="3544" spans="1:23" x14ac:dyDescent="0.2">
      <c r="A3544">
        <v>3543</v>
      </c>
      <c r="B3544">
        <v>25249</v>
      </c>
      <c r="C3544" s="1">
        <v>41219</v>
      </c>
      <c r="D3544" t="s">
        <v>63</v>
      </c>
      <c r="E3544">
        <v>34</v>
      </c>
      <c r="F3544">
        <v>882.71820000000002</v>
      </c>
      <c r="G3544">
        <v>0.09</v>
      </c>
      <c r="H3544" t="s">
        <v>22</v>
      </c>
      <c r="I3544">
        <v>382.94200000000001</v>
      </c>
      <c r="J3544">
        <v>28.53</v>
      </c>
      <c r="K3544">
        <v>1.49</v>
      </c>
      <c r="L3544" t="s">
        <v>1600</v>
      </c>
      <c r="M3544">
        <f t="shared" si="110"/>
        <v>13</v>
      </c>
      <c r="N3544" t="s">
        <v>1595</v>
      </c>
      <c r="O3544" t="s">
        <v>1595</v>
      </c>
      <c r="P3544" t="s">
        <v>33</v>
      </c>
      <c r="Q3544" t="s">
        <v>26</v>
      </c>
      <c r="R3544" t="s">
        <v>37</v>
      </c>
      <c r="S3544" t="s">
        <v>380</v>
      </c>
      <c r="T3544" t="s">
        <v>39</v>
      </c>
      <c r="U3544">
        <v>0.38</v>
      </c>
      <c r="V3544" s="1">
        <v>41221</v>
      </c>
      <c r="W3544">
        <f t="shared" si="111"/>
        <v>87.3018</v>
      </c>
    </row>
    <row r="3545" spans="1:23" x14ac:dyDescent="0.2">
      <c r="A3545">
        <v>3544</v>
      </c>
      <c r="B3545">
        <v>25254</v>
      </c>
      <c r="C3545" s="1">
        <v>40438</v>
      </c>
      <c r="D3545" t="s">
        <v>78</v>
      </c>
      <c r="E3545">
        <v>35</v>
      </c>
      <c r="F3545">
        <v>291.16500000000002</v>
      </c>
      <c r="G3545">
        <v>0.06</v>
      </c>
      <c r="H3545" t="s">
        <v>22</v>
      </c>
      <c r="I3545">
        <v>-29.359500000000001</v>
      </c>
      <c r="J3545">
        <v>8.85</v>
      </c>
      <c r="K3545">
        <v>5.6</v>
      </c>
      <c r="L3545" t="s">
        <v>1282</v>
      </c>
      <c r="M3545">
        <f t="shared" si="110"/>
        <v>14</v>
      </c>
      <c r="N3545" t="s">
        <v>1123</v>
      </c>
      <c r="O3545" t="s">
        <v>1123</v>
      </c>
      <c r="P3545" t="s">
        <v>25</v>
      </c>
      <c r="Q3545" t="s">
        <v>26</v>
      </c>
      <c r="R3545" t="s">
        <v>37</v>
      </c>
      <c r="S3545" t="s">
        <v>298</v>
      </c>
      <c r="T3545" t="s">
        <v>39</v>
      </c>
      <c r="U3545">
        <v>0.36</v>
      </c>
      <c r="V3545" s="1">
        <v>40440</v>
      </c>
      <c r="W3545">
        <f t="shared" si="111"/>
        <v>18.585000000000001</v>
      </c>
    </row>
    <row r="3546" spans="1:23" x14ac:dyDescent="0.2">
      <c r="A3546">
        <v>3545</v>
      </c>
      <c r="B3546">
        <v>25280</v>
      </c>
      <c r="C3546" s="1">
        <v>40684</v>
      </c>
      <c r="D3546" t="s">
        <v>45</v>
      </c>
      <c r="E3546">
        <v>16</v>
      </c>
      <c r="F3546">
        <v>172.81440000000001</v>
      </c>
      <c r="G3546">
        <v>0.01</v>
      </c>
      <c r="H3546" t="s">
        <v>22</v>
      </c>
      <c r="I3546">
        <v>36.779500000000006</v>
      </c>
      <c r="J3546">
        <v>10.91</v>
      </c>
      <c r="K3546">
        <v>2.99</v>
      </c>
      <c r="L3546" t="s">
        <v>1518</v>
      </c>
      <c r="M3546">
        <f t="shared" si="110"/>
        <v>16</v>
      </c>
      <c r="N3546" t="s">
        <v>1123</v>
      </c>
      <c r="O3546" t="s">
        <v>1123</v>
      </c>
      <c r="P3546" t="s">
        <v>41</v>
      </c>
      <c r="Q3546" t="s">
        <v>26</v>
      </c>
      <c r="R3546" t="s">
        <v>37</v>
      </c>
      <c r="S3546" t="s">
        <v>357</v>
      </c>
      <c r="T3546" t="s">
        <v>39</v>
      </c>
      <c r="U3546">
        <v>0.38</v>
      </c>
      <c r="V3546" s="1">
        <v>40686</v>
      </c>
      <c r="W3546">
        <f t="shared" si="111"/>
        <v>1.7456</v>
      </c>
    </row>
    <row r="3547" spans="1:23" x14ac:dyDescent="0.2">
      <c r="A3547">
        <v>3546</v>
      </c>
      <c r="B3547">
        <v>25280</v>
      </c>
      <c r="C3547" s="1">
        <v>40684</v>
      </c>
      <c r="D3547" t="s">
        <v>45</v>
      </c>
      <c r="E3547">
        <v>47</v>
      </c>
      <c r="F3547">
        <v>188.2867</v>
      </c>
      <c r="G3547">
        <v>0.03</v>
      </c>
      <c r="H3547" t="s">
        <v>22</v>
      </c>
      <c r="I3547">
        <v>28.75</v>
      </c>
      <c r="J3547">
        <v>4.13</v>
      </c>
      <c r="K3547">
        <v>1.17</v>
      </c>
      <c r="L3547" t="s">
        <v>1518</v>
      </c>
      <c r="M3547">
        <f t="shared" si="110"/>
        <v>16</v>
      </c>
      <c r="N3547" t="s">
        <v>974</v>
      </c>
      <c r="O3547" t="s">
        <v>512</v>
      </c>
      <c r="P3547" t="s">
        <v>41</v>
      </c>
      <c r="Q3547" t="s">
        <v>26</v>
      </c>
      <c r="R3547" t="s">
        <v>95</v>
      </c>
      <c r="S3547" t="s">
        <v>1437</v>
      </c>
      <c r="T3547" t="s">
        <v>68</v>
      </c>
      <c r="U3547">
        <v>0.56999999999999995</v>
      </c>
      <c r="V3547" s="1">
        <v>40685</v>
      </c>
      <c r="W3547">
        <f t="shared" si="111"/>
        <v>5.8232999999999997</v>
      </c>
    </row>
    <row r="3548" spans="1:23" x14ac:dyDescent="0.2">
      <c r="A3548">
        <v>3547</v>
      </c>
      <c r="B3548">
        <v>25313</v>
      </c>
      <c r="C3548" s="1">
        <v>41142</v>
      </c>
      <c r="D3548" t="s">
        <v>78</v>
      </c>
      <c r="E3548">
        <v>19</v>
      </c>
      <c r="F3548">
        <v>397.28050000000007</v>
      </c>
      <c r="G3548">
        <v>0.05</v>
      </c>
      <c r="H3548" t="s">
        <v>22</v>
      </c>
      <c r="I3548">
        <v>22.88</v>
      </c>
      <c r="J3548">
        <v>22.01</v>
      </c>
      <c r="K3548">
        <v>5.53</v>
      </c>
      <c r="L3548" t="s">
        <v>1459</v>
      </c>
      <c r="M3548">
        <f t="shared" si="110"/>
        <v>10</v>
      </c>
      <c r="N3548" t="s">
        <v>1123</v>
      </c>
      <c r="O3548" t="s">
        <v>1123</v>
      </c>
      <c r="P3548" t="s">
        <v>41</v>
      </c>
      <c r="Q3548" t="s">
        <v>26</v>
      </c>
      <c r="R3548" t="s">
        <v>95</v>
      </c>
      <c r="S3548" t="s">
        <v>1147</v>
      </c>
      <c r="T3548" t="s">
        <v>52</v>
      </c>
      <c r="U3548">
        <v>0.59</v>
      </c>
      <c r="V3548" s="1">
        <v>41144</v>
      </c>
      <c r="W3548">
        <f t="shared" si="111"/>
        <v>20.909500000000005</v>
      </c>
    </row>
    <row r="3549" spans="1:23" x14ac:dyDescent="0.2">
      <c r="A3549">
        <v>3548</v>
      </c>
      <c r="B3549">
        <v>25314</v>
      </c>
      <c r="C3549" s="1">
        <v>40963</v>
      </c>
      <c r="D3549" t="s">
        <v>30</v>
      </c>
      <c r="E3549">
        <v>43</v>
      </c>
      <c r="F3549">
        <v>8857.57</v>
      </c>
      <c r="G3549">
        <v>0</v>
      </c>
      <c r="H3549" t="s">
        <v>22</v>
      </c>
      <c r="I3549">
        <v>2307.42</v>
      </c>
      <c r="J3549">
        <v>205.99</v>
      </c>
      <c r="K3549">
        <v>5</v>
      </c>
      <c r="L3549" t="s">
        <v>1945</v>
      </c>
      <c r="M3549">
        <f t="shared" si="110"/>
        <v>13</v>
      </c>
      <c r="N3549" t="s">
        <v>1905</v>
      </c>
      <c r="O3549" t="s">
        <v>673</v>
      </c>
      <c r="P3549" t="s">
        <v>41</v>
      </c>
      <c r="Q3549" t="s">
        <v>42</v>
      </c>
      <c r="R3549" t="s">
        <v>43</v>
      </c>
      <c r="S3549" t="s">
        <v>1318</v>
      </c>
      <c r="T3549" t="s">
        <v>39</v>
      </c>
      <c r="U3549">
        <v>0.59</v>
      </c>
      <c r="V3549" s="1">
        <v>40965</v>
      </c>
      <c r="W3549">
        <f t="shared" si="111"/>
        <v>0</v>
      </c>
    </row>
    <row r="3550" spans="1:23" x14ac:dyDescent="0.2">
      <c r="A3550">
        <v>3549</v>
      </c>
      <c r="B3550">
        <v>25315</v>
      </c>
      <c r="C3550" s="1">
        <v>40514</v>
      </c>
      <c r="D3550" t="s">
        <v>21</v>
      </c>
      <c r="E3550">
        <v>36</v>
      </c>
      <c r="F3550">
        <v>7534.3391999999994</v>
      </c>
      <c r="G3550">
        <v>7.0000000000000007E-2</v>
      </c>
      <c r="H3550" t="s">
        <v>56</v>
      </c>
      <c r="I3550">
        <v>3506.24</v>
      </c>
      <c r="J3550">
        <v>225.04</v>
      </c>
      <c r="K3550">
        <v>11.79</v>
      </c>
      <c r="L3550" t="s">
        <v>552</v>
      </c>
      <c r="M3550">
        <f t="shared" si="110"/>
        <v>9</v>
      </c>
      <c r="N3550" t="s">
        <v>511</v>
      </c>
      <c r="O3550" t="s">
        <v>512</v>
      </c>
      <c r="P3550" t="s">
        <v>33</v>
      </c>
      <c r="Q3550" t="s">
        <v>26</v>
      </c>
      <c r="R3550" t="s">
        <v>34</v>
      </c>
      <c r="S3550" t="s">
        <v>610</v>
      </c>
      <c r="T3550" t="s">
        <v>48</v>
      </c>
      <c r="U3550">
        <v>0.42</v>
      </c>
      <c r="V3550" s="1">
        <v>40514</v>
      </c>
      <c r="W3550">
        <f t="shared" si="111"/>
        <v>567.10080000000005</v>
      </c>
    </row>
    <row r="3551" spans="1:23" x14ac:dyDescent="0.2">
      <c r="A3551">
        <v>3550</v>
      </c>
      <c r="B3551">
        <v>25315</v>
      </c>
      <c r="C3551" s="1">
        <v>40514</v>
      </c>
      <c r="D3551" t="s">
        <v>21</v>
      </c>
      <c r="E3551">
        <v>21</v>
      </c>
      <c r="F3551">
        <v>59.64</v>
      </c>
      <c r="G3551">
        <v>0</v>
      </c>
      <c r="H3551" t="s">
        <v>22</v>
      </c>
      <c r="I3551">
        <v>4.34</v>
      </c>
      <c r="J3551">
        <v>2.84</v>
      </c>
      <c r="K3551">
        <v>0.93</v>
      </c>
      <c r="L3551" t="s">
        <v>552</v>
      </c>
      <c r="M3551">
        <f t="shared" si="110"/>
        <v>9</v>
      </c>
      <c r="N3551" t="s">
        <v>511</v>
      </c>
      <c r="O3551" t="s">
        <v>512</v>
      </c>
      <c r="P3551" t="s">
        <v>33</v>
      </c>
      <c r="Q3551" t="s">
        <v>26</v>
      </c>
      <c r="R3551" t="s">
        <v>95</v>
      </c>
      <c r="S3551" t="s">
        <v>98</v>
      </c>
      <c r="T3551" t="s">
        <v>68</v>
      </c>
      <c r="U3551">
        <v>0.54</v>
      </c>
      <c r="V3551" s="1">
        <v>40514</v>
      </c>
      <c r="W3551">
        <f t="shared" si="111"/>
        <v>0</v>
      </c>
    </row>
    <row r="3552" spans="1:23" x14ac:dyDescent="0.2">
      <c r="A3552">
        <v>3551</v>
      </c>
      <c r="B3552">
        <v>25315</v>
      </c>
      <c r="C3552" s="1">
        <v>40514</v>
      </c>
      <c r="D3552" t="s">
        <v>21</v>
      </c>
      <c r="E3552">
        <v>36</v>
      </c>
      <c r="F3552">
        <v>1143.3600000000001</v>
      </c>
      <c r="G3552">
        <v>0</v>
      </c>
      <c r="H3552" t="s">
        <v>31</v>
      </c>
      <c r="I3552">
        <v>-1048.248</v>
      </c>
      <c r="J3552">
        <v>31.76</v>
      </c>
      <c r="K3552">
        <v>45.51</v>
      </c>
      <c r="L3552" t="s">
        <v>552</v>
      </c>
      <c r="M3552">
        <f t="shared" si="110"/>
        <v>9</v>
      </c>
      <c r="N3552" t="s">
        <v>511</v>
      </c>
      <c r="O3552" t="s">
        <v>512</v>
      </c>
      <c r="P3552" t="s">
        <v>33</v>
      </c>
      <c r="Q3552" t="s">
        <v>49</v>
      </c>
      <c r="R3552" t="s">
        <v>83</v>
      </c>
      <c r="S3552" t="s">
        <v>611</v>
      </c>
      <c r="T3552" t="s">
        <v>82</v>
      </c>
      <c r="U3552">
        <v>0.65</v>
      </c>
      <c r="V3552" s="1">
        <v>40516</v>
      </c>
      <c r="W3552">
        <f t="shared" si="111"/>
        <v>0</v>
      </c>
    </row>
    <row r="3553" spans="1:23" x14ac:dyDescent="0.2">
      <c r="A3553">
        <v>3552</v>
      </c>
      <c r="B3553">
        <v>25318</v>
      </c>
      <c r="C3553" s="1">
        <v>40866</v>
      </c>
      <c r="D3553" t="s">
        <v>78</v>
      </c>
      <c r="E3553">
        <v>22</v>
      </c>
      <c r="F3553">
        <v>417.58199999999999</v>
      </c>
      <c r="G3553">
        <v>0.05</v>
      </c>
      <c r="H3553" t="s">
        <v>56</v>
      </c>
      <c r="I3553">
        <v>-65.180000000000007</v>
      </c>
      <c r="J3553">
        <v>19.98</v>
      </c>
      <c r="K3553">
        <v>10.49</v>
      </c>
      <c r="L3553" t="s">
        <v>111</v>
      </c>
      <c r="M3553">
        <f t="shared" si="110"/>
        <v>10</v>
      </c>
      <c r="N3553" t="s">
        <v>173</v>
      </c>
      <c r="O3553" t="s">
        <v>173</v>
      </c>
      <c r="P3553" t="s">
        <v>25</v>
      </c>
      <c r="Q3553" t="s">
        <v>49</v>
      </c>
      <c r="R3553" t="s">
        <v>50</v>
      </c>
      <c r="S3553" t="s">
        <v>163</v>
      </c>
      <c r="T3553" t="s">
        <v>39</v>
      </c>
      <c r="U3553">
        <v>0.49</v>
      </c>
      <c r="V3553" s="1">
        <v>40868</v>
      </c>
      <c r="W3553">
        <f t="shared" si="111"/>
        <v>21.978000000000002</v>
      </c>
    </row>
    <row r="3554" spans="1:23" x14ac:dyDescent="0.2">
      <c r="A3554">
        <v>3553</v>
      </c>
      <c r="B3554">
        <v>25318</v>
      </c>
      <c r="C3554" s="1">
        <v>40866</v>
      </c>
      <c r="D3554" t="s">
        <v>78</v>
      </c>
      <c r="E3554">
        <v>1</v>
      </c>
      <c r="F3554">
        <v>1.7107999999999999</v>
      </c>
      <c r="G3554">
        <v>0.09</v>
      </c>
      <c r="H3554" t="s">
        <v>22</v>
      </c>
      <c r="I3554">
        <v>-3.1625000000000001</v>
      </c>
      <c r="J3554">
        <v>1.88</v>
      </c>
      <c r="K3554">
        <v>1.49</v>
      </c>
      <c r="L3554" t="s">
        <v>2082</v>
      </c>
      <c r="M3554">
        <f t="shared" si="110"/>
        <v>8</v>
      </c>
      <c r="N3554" t="s">
        <v>2073</v>
      </c>
      <c r="O3554" t="s">
        <v>704</v>
      </c>
      <c r="P3554" t="s">
        <v>25</v>
      </c>
      <c r="Q3554" t="s">
        <v>26</v>
      </c>
      <c r="R3554" t="s">
        <v>37</v>
      </c>
      <c r="S3554" t="s">
        <v>172</v>
      </c>
      <c r="T3554" t="s">
        <v>39</v>
      </c>
      <c r="U3554">
        <v>0.37</v>
      </c>
      <c r="V3554" s="1">
        <v>40868</v>
      </c>
      <c r="W3554">
        <f t="shared" si="111"/>
        <v>0.16919999999999999</v>
      </c>
    </row>
    <row r="3555" spans="1:23" x14ac:dyDescent="0.2">
      <c r="A3555">
        <v>3554</v>
      </c>
      <c r="B3555">
        <v>25347</v>
      </c>
      <c r="C3555" s="1">
        <v>39976</v>
      </c>
      <c r="D3555" t="s">
        <v>21</v>
      </c>
      <c r="E3555">
        <v>28</v>
      </c>
      <c r="F3555">
        <v>922.85759999999993</v>
      </c>
      <c r="G3555">
        <v>7.0000000000000007E-2</v>
      </c>
      <c r="H3555" t="s">
        <v>22</v>
      </c>
      <c r="I3555">
        <v>309.31</v>
      </c>
      <c r="J3555">
        <v>35.44</v>
      </c>
      <c r="K3555">
        <v>7.5</v>
      </c>
      <c r="L3555" t="s">
        <v>1001</v>
      </c>
      <c r="M3555">
        <f t="shared" si="110"/>
        <v>16</v>
      </c>
      <c r="N3555" t="s">
        <v>974</v>
      </c>
      <c r="O3555" t="s">
        <v>512</v>
      </c>
      <c r="P3555" t="s">
        <v>41</v>
      </c>
      <c r="Q3555" t="s">
        <v>26</v>
      </c>
      <c r="R3555" t="s">
        <v>61</v>
      </c>
      <c r="S3555" t="s">
        <v>225</v>
      </c>
      <c r="T3555" t="s">
        <v>39</v>
      </c>
      <c r="U3555">
        <v>0.38</v>
      </c>
      <c r="V3555" s="1">
        <v>39983</v>
      </c>
      <c r="W3555">
        <f t="shared" si="111"/>
        <v>69.462400000000002</v>
      </c>
    </row>
    <row r="3556" spans="1:23" x14ac:dyDescent="0.2">
      <c r="A3556">
        <v>3555</v>
      </c>
      <c r="B3556">
        <v>25348</v>
      </c>
      <c r="C3556" s="1">
        <v>41038</v>
      </c>
      <c r="D3556" t="s">
        <v>78</v>
      </c>
      <c r="E3556">
        <v>6</v>
      </c>
      <c r="F3556">
        <v>314.41919999999999</v>
      </c>
      <c r="G3556">
        <v>0.08</v>
      </c>
      <c r="H3556" t="s">
        <v>22</v>
      </c>
      <c r="I3556">
        <v>-41.27</v>
      </c>
      <c r="J3556">
        <v>56.96</v>
      </c>
      <c r="K3556">
        <v>13.22</v>
      </c>
      <c r="L3556" t="s">
        <v>1857</v>
      </c>
      <c r="M3556">
        <f t="shared" si="110"/>
        <v>10</v>
      </c>
      <c r="N3556" t="s">
        <v>672</v>
      </c>
      <c r="O3556" t="s">
        <v>673</v>
      </c>
      <c r="P3556" t="s">
        <v>25</v>
      </c>
      <c r="Q3556" t="s">
        <v>26</v>
      </c>
      <c r="R3556" t="s">
        <v>34</v>
      </c>
      <c r="S3556" t="s">
        <v>541</v>
      </c>
      <c r="T3556" t="s">
        <v>39</v>
      </c>
      <c r="U3556">
        <v>0.56000000000000005</v>
      </c>
      <c r="V3556" s="1">
        <v>41040</v>
      </c>
      <c r="W3556">
        <f t="shared" si="111"/>
        <v>27.340800000000002</v>
      </c>
    </row>
    <row r="3557" spans="1:23" x14ac:dyDescent="0.2">
      <c r="A3557">
        <v>3556</v>
      </c>
      <c r="B3557">
        <v>25348</v>
      </c>
      <c r="C3557" s="1">
        <v>41038</v>
      </c>
      <c r="D3557" t="s">
        <v>78</v>
      </c>
      <c r="E3557">
        <v>7</v>
      </c>
      <c r="F3557">
        <v>356.65629999999999</v>
      </c>
      <c r="G3557">
        <v>0.09</v>
      </c>
      <c r="H3557" t="s">
        <v>22</v>
      </c>
      <c r="I3557">
        <v>-68.299000000000007</v>
      </c>
      <c r="J3557">
        <v>55.99</v>
      </c>
      <c r="K3557">
        <v>1.25</v>
      </c>
      <c r="L3557" t="s">
        <v>1857</v>
      </c>
      <c r="M3557">
        <f t="shared" si="110"/>
        <v>10</v>
      </c>
      <c r="N3557" t="s">
        <v>672</v>
      </c>
      <c r="O3557" t="s">
        <v>673</v>
      </c>
      <c r="P3557" t="s">
        <v>25</v>
      </c>
      <c r="Q3557" t="s">
        <v>42</v>
      </c>
      <c r="R3557" t="s">
        <v>43</v>
      </c>
      <c r="S3557" t="s">
        <v>946</v>
      </c>
      <c r="T3557" t="s">
        <v>52</v>
      </c>
      <c r="U3557">
        <v>0.35</v>
      </c>
      <c r="V3557" s="1">
        <v>41040</v>
      </c>
      <c r="W3557">
        <f t="shared" si="111"/>
        <v>35.273699999999998</v>
      </c>
    </row>
    <row r="3558" spans="1:23" x14ac:dyDescent="0.2">
      <c r="A3558">
        <v>3557</v>
      </c>
      <c r="B3558">
        <v>25350</v>
      </c>
      <c r="C3558" s="1">
        <v>40515</v>
      </c>
      <c r="D3558" t="s">
        <v>45</v>
      </c>
      <c r="E3558">
        <v>30</v>
      </c>
      <c r="F3558">
        <v>2429.4</v>
      </c>
      <c r="G3558">
        <v>0</v>
      </c>
      <c r="H3558" t="s">
        <v>22</v>
      </c>
      <c r="I3558">
        <v>747.68</v>
      </c>
      <c r="J3558">
        <v>80.98</v>
      </c>
      <c r="K3558">
        <v>4.5</v>
      </c>
      <c r="L3558" t="s">
        <v>1789</v>
      </c>
      <c r="M3558">
        <f t="shared" si="110"/>
        <v>14</v>
      </c>
      <c r="N3558" t="s">
        <v>672</v>
      </c>
      <c r="O3558" t="s">
        <v>673</v>
      </c>
      <c r="P3558" t="s">
        <v>60</v>
      </c>
      <c r="Q3558" t="s">
        <v>26</v>
      </c>
      <c r="R3558" t="s">
        <v>34</v>
      </c>
      <c r="S3558" t="s">
        <v>1369</v>
      </c>
      <c r="T3558" t="s">
        <v>39</v>
      </c>
      <c r="U3558">
        <v>0.59</v>
      </c>
      <c r="V3558" s="1">
        <v>40517</v>
      </c>
      <c r="W3558">
        <f t="shared" si="111"/>
        <v>0</v>
      </c>
    </row>
    <row r="3559" spans="1:23" x14ac:dyDescent="0.2">
      <c r="A3559">
        <v>3558</v>
      </c>
      <c r="B3559">
        <v>25350</v>
      </c>
      <c r="C3559" s="1">
        <v>40515</v>
      </c>
      <c r="D3559" t="s">
        <v>45</v>
      </c>
      <c r="E3559">
        <v>23</v>
      </c>
      <c r="F3559">
        <v>45.402000000000001</v>
      </c>
      <c r="G3559">
        <v>0.06</v>
      </c>
      <c r="H3559" t="s">
        <v>22</v>
      </c>
      <c r="I3559">
        <v>1</v>
      </c>
      <c r="J3559">
        <v>2.1</v>
      </c>
      <c r="K3559">
        <v>0.7</v>
      </c>
      <c r="L3559" t="s">
        <v>1789</v>
      </c>
      <c r="M3559">
        <f t="shared" si="110"/>
        <v>14</v>
      </c>
      <c r="N3559" t="s">
        <v>672</v>
      </c>
      <c r="O3559" t="s">
        <v>673</v>
      </c>
      <c r="P3559" t="s">
        <v>60</v>
      </c>
      <c r="Q3559" t="s">
        <v>26</v>
      </c>
      <c r="R3559" t="s">
        <v>95</v>
      </c>
      <c r="S3559" t="s">
        <v>1703</v>
      </c>
      <c r="T3559" t="s">
        <v>68</v>
      </c>
      <c r="U3559">
        <v>0.56999999999999995</v>
      </c>
      <c r="V3559" s="1">
        <v>40517</v>
      </c>
      <c r="W3559">
        <f t="shared" si="111"/>
        <v>2.8980000000000001</v>
      </c>
    </row>
    <row r="3560" spans="1:23" x14ac:dyDescent="0.2">
      <c r="A3560">
        <v>3559</v>
      </c>
      <c r="B3560">
        <v>25376</v>
      </c>
      <c r="C3560" s="1">
        <v>40628</v>
      </c>
      <c r="D3560" t="s">
        <v>78</v>
      </c>
      <c r="E3560">
        <v>12</v>
      </c>
      <c r="F3560">
        <v>68.577600000000004</v>
      </c>
      <c r="G3560">
        <v>0.09</v>
      </c>
      <c r="H3560" t="s">
        <v>22</v>
      </c>
      <c r="I3560">
        <v>-31.83</v>
      </c>
      <c r="J3560">
        <v>6.28</v>
      </c>
      <c r="K3560">
        <v>5.29</v>
      </c>
      <c r="L3560" t="s">
        <v>568</v>
      </c>
      <c r="M3560">
        <f t="shared" si="110"/>
        <v>12</v>
      </c>
      <c r="N3560" t="s">
        <v>511</v>
      </c>
      <c r="O3560" t="s">
        <v>512</v>
      </c>
      <c r="P3560" t="s">
        <v>41</v>
      </c>
      <c r="Q3560" t="s">
        <v>49</v>
      </c>
      <c r="R3560" t="s">
        <v>50</v>
      </c>
      <c r="S3560" t="s">
        <v>612</v>
      </c>
      <c r="T3560" t="s">
        <v>39</v>
      </c>
      <c r="U3560">
        <v>0.43</v>
      </c>
      <c r="V3560" s="1">
        <v>40629</v>
      </c>
      <c r="W3560">
        <f t="shared" si="111"/>
        <v>6.7824</v>
      </c>
    </row>
    <row r="3561" spans="1:23" x14ac:dyDescent="0.2">
      <c r="A3561">
        <v>3560</v>
      </c>
      <c r="B3561">
        <v>25377</v>
      </c>
      <c r="C3561" s="1">
        <v>41239</v>
      </c>
      <c r="D3561" t="s">
        <v>21</v>
      </c>
      <c r="E3561">
        <v>3</v>
      </c>
      <c r="F3561">
        <v>4097.6481000000003</v>
      </c>
      <c r="G3561">
        <v>0.09</v>
      </c>
      <c r="H3561" t="s">
        <v>31</v>
      </c>
      <c r="I3561">
        <v>-3755.0331000000001</v>
      </c>
      <c r="J3561">
        <v>1500.97</v>
      </c>
      <c r="K3561">
        <v>29.7</v>
      </c>
      <c r="L3561" t="s">
        <v>133</v>
      </c>
      <c r="M3561">
        <f t="shared" si="110"/>
        <v>9</v>
      </c>
      <c r="N3561" t="s">
        <v>173</v>
      </c>
      <c r="O3561" t="s">
        <v>173</v>
      </c>
      <c r="P3561" t="s">
        <v>41</v>
      </c>
      <c r="Q3561" t="s">
        <v>42</v>
      </c>
      <c r="R3561" t="s">
        <v>210</v>
      </c>
      <c r="S3561" t="s">
        <v>316</v>
      </c>
      <c r="T3561" t="s">
        <v>36</v>
      </c>
      <c r="U3561">
        <v>0.56999999999999995</v>
      </c>
      <c r="V3561" s="1">
        <v>41246</v>
      </c>
      <c r="W3561">
        <f t="shared" si="111"/>
        <v>405.26189999999997</v>
      </c>
    </row>
    <row r="3562" spans="1:23" x14ac:dyDescent="0.2">
      <c r="A3562">
        <v>3561</v>
      </c>
      <c r="B3562">
        <v>25378</v>
      </c>
      <c r="C3562" s="1">
        <v>40895</v>
      </c>
      <c r="D3562" t="s">
        <v>45</v>
      </c>
      <c r="E3562">
        <v>48</v>
      </c>
      <c r="F3562">
        <v>4192.8431999999993</v>
      </c>
      <c r="G3562">
        <v>0.09</v>
      </c>
      <c r="H3562" t="s">
        <v>22</v>
      </c>
      <c r="I3562">
        <v>803.601</v>
      </c>
      <c r="J3562">
        <v>95.99</v>
      </c>
      <c r="K3562">
        <v>7.69</v>
      </c>
      <c r="L3562" t="s">
        <v>2047</v>
      </c>
      <c r="M3562">
        <f t="shared" si="110"/>
        <v>11</v>
      </c>
      <c r="N3562" t="s">
        <v>2012</v>
      </c>
      <c r="O3562" t="s">
        <v>2012</v>
      </c>
      <c r="P3562" t="s">
        <v>41</v>
      </c>
      <c r="Q3562" t="s">
        <v>42</v>
      </c>
      <c r="R3562" t="s">
        <v>43</v>
      </c>
      <c r="S3562" t="s">
        <v>2054</v>
      </c>
      <c r="T3562" t="s">
        <v>39</v>
      </c>
      <c r="U3562">
        <v>0.56999999999999995</v>
      </c>
      <c r="V3562" s="1">
        <v>40897</v>
      </c>
      <c r="W3562">
        <f t="shared" si="111"/>
        <v>414.67679999999996</v>
      </c>
    </row>
    <row r="3563" spans="1:23" x14ac:dyDescent="0.2">
      <c r="A3563">
        <v>3562</v>
      </c>
      <c r="B3563">
        <v>25412</v>
      </c>
      <c r="C3563" s="1">
        <v>40700</v>
      </c>
      <c r="D3563" t="s">
        <v>45</v>
      </c>
      <c r="E3563">
        <v>18</v>
      </c>
      <c r="F3563">
        <v>115.47360000000002</v>
      </c>
      <c r="G3563">
        <v>0.01</v>
      </c>
      <c r="H3563" t="s">
        <v>22</v>
      </c>
      <c r="I3563">
        <v>-99.42</v>
      </c>
      <c r="J3563">
        <v>6.48</v>
      </c>
      <c r="K3563">
        <v>9.68</v>
      </c>
      <c r="L3563" t="s">
        <v>2117</v>
      </c>
      <c r="M3563">
        <f t="shared" si="110"/>
        <v>15</v>
      </c>
      <c r="N3563" t="s">
        <v>2073</v>
      </c>
      <c r="O3563" t="s">
        <v>704</v>
      </c>
      <c r="P3563" t="s">
        <v>41</v>
      </c>
      <c r="Q3563" t="s">
        <v>26</v>
      </c>
      <c r="R3563" t="s">
        <v>61</v>
      </c>
      <c r="S3563" t="s">
        <v>766</v>
      </c>
      <c r="T3563" t="s">
        <v>39</v>
      </c>
      <c r="U3563">
        <v>0.36</v>
      </c>
      <c r="V3563" s="1">
        <v>40702</v>
      </c>
      <c r="W3563">
        <f t="shared" si="111"/>
        <v>1.1664000000000001</v>
      </c>
    </row>
    <row r="3564" spans="1:23" x14ac:dyDescent="0.2">
      <c r="A3564">
        <v>3563</v>
      </c>
      <c r="B3564">
        <v>25440</v>
      </c>
      <c r="C3564" s="1">
        <v>39850</v>
      </c>
      <c r="D3564" t="s">
        <v>30</v>
      </c>
      <c r="E3564">
        <v>30</v>
      </c>
      <c r="F3564">
        <v>7635.4739999999993</v>
      </c>
      <c r="G3564">
        <v>0.02</v>
      </c>
      <c r="H3564" t="s">
        <v>31</v>
      </c>
      <c r="I3564">
        <v>912.48</v>
      </c>
      <c r="J3564">
        <v>259.70999999999998</v>
      </c>
      <c r="K3564">
        <v>66.67</v>
      </c>
      <c r="L3564" t="s">
        <v>1971</v>
      </c>
      <c r="M3564">
        <f t="shared" si="110"/>
        <v>14</v>
      </c>
      <c r="N3564" t="s">
        <v>1905</v>
      </c>
      <c r="O3564" t="s">
        <v>673</v>
      </c>
      <c r="P3564" t="s">
        <v>60</v>
      </c>
      <c r="Q3564" t="s">
        <v>49</v>
      </c>
      <c r="R3564" t="s">
        <v>83</v>
      </c>
      <c r="S3564" t="s">
        <v>510</v>
      </c>
      <c r="T3564" t="s">
        <v>82</v>
      </c>
      <c r="U3564">
        <v>0.65</v>
      </c>
      <c r="V3564" s="1">
        <v>39850</v>
      </c>
      <c r="W3564">
        <f t="shared" si="111"/>
        <v>155.82599999999999</v>
      </c>
    </row>
    <row r="3565" spans="1:23" x14ac:dyDescent="0.2">
      <c r="A3565">
        <v>3564</v>
      </c>
      <c r="B3565">
        <v>25442</v>
      </c>
      <c r="C3565" s="1">
        <v>40913</v>
      </c>
      <c r="D3565" t="s">
        <v>30</v>
      </c>
      <c r="E3565">
        <v>32</v>
      </c>
      <c r="F3565">
        <v>1633.3311999999999</v>
      </c>
      <c r="G3565">
        <v>0.08</v>
      </c>
      <c r="H3565" t="s">
        <v>22</v>
      </c>
      <c r="I3565">
        <v>742.96</v>
      </c>
      <c r="J3565">
        <v>55.48</v>
      </c>
      <c r="K3565">
        <v>4.8499999999999996</v>
      </c>
      <c r="L3565" t="s">
        <v>1477</v>
      </c>
      <c r="M3565">
        <f t="shared" si="110"/>
        <v>15</v>
      </c>
      <c r="N3565" t="s">
        <v>1453</v>
      </c>
      <c r="O3565" t="s">
        <v>512</v>
      </c>
      <c r="P3565" t="s">
        <v>60</v>
      </c>
      <c r="Q3565" t="s">
        <v>26</v>
      </c>
      <c r="R3565" t="s">
        <v>61</v>
      </c>
      <c r="S3565" t="s">
        <v>1478</v>
      </c>
      <c r="T3565" t="s">
        <v>39</v>
      </c>
      <c r="U3565">
        <v>0.37</v>
      </c>
      <c r="V3565" s="1">
        <v>40915</v>
      </c>
      <c r="W3565">
        <f t="shared" si="111"/>
        <v>142.02879999999999</v>
      </c>
    </row>
    <row r="3566" spans="1:23" x14ac:dyDescent="0.2">
      <c r="A3566">
        <v>3565</v>
      </c>
      <c r="B3566">
        <v>25442</v>
      </c>
      <c r="C3566" s="1">
        <v>40913</v>
      </c>
      <c r="D3566" t="s">
        <v>30</v>
      </c>
      <c r="E3566">
        <v>40</v>
      </c>
      <c r="F3566">
        <v>444.52800000000002</v>
      </c>
      <c r="G3566">
        <v>0.02</v>
      </c>
      <c r="H3566" t="s">
        <v>22</v>
      </c>
      <c r="I3566">
        <v>67.599999999999994</v>
      </c>
      <c r="J3566">
        <v>11.34</v>
      </c>
      <c r="K3566">
        <v>5.01</v>
      </c>
      <c r="L3566" t="s">
        <v>1477</v>
      </c>
      <c r="M3566">
        <f t="shared" si="110"/>
        <v>15</v>
      </c>
      <c r="N3566" t="s">
        <v>974</v>
      </c>
      <c r="O3566" t="s">
        <v>512</v>
      </c>
      <c r="P3566" t="s">
        <v>60</v>
      </c>
      <c r="Q3566" t="s">
        <v>26</v>
      </c>
      <c r="R3566" t="s">
        <v>61</v>
      </c>
      <c r="S3566" t="s">
        <v>226</v>
      </c>
      <c r="T3566" t="s">
        <v>39</v>
      </c>
      <c r="U3566">
        <v>0.36</v>
      </c>
      <c r="V3566" s="1">
        <v>40915</v>
      </c>
      <c r="W3566">
        <f t="shared" si="111"/>
        <v>9.072000000000001</v>
      </c>
    </row>
    <row r="3567" spans="1:23" x14ac:dyDescent="0.2">
      <c r="A3567">
        <v>3566</v>
      </c>
      <c r="B3567">
        <v>25443</v>
      </c>
      <c r="C3567" s="1">
        <v>41174</v>
      </c>
      <c r="D3567" t="s">
        <v>63</v>
      </c>
      <c r="E3567">
        <v>33</v>
      </c>
      <c r="F3567">
        <v>522.39329999999995</v>
      </c>
      <c r="G3567">
        <v>0.01</v>
      </c>
      <c r="H3567" t="s">
        <v>22</v>
      </c>
      <c r="I3567">
        <v>-57.828899999999997</v>
      </c>
      <c r="J3567">
        <v>15.99</v>
      </c>
      <c r="K3567">
        <v>11.28</v>
      </c>
      <c r="L3567" t="s">
        <v>1196</v>
      </c>
      <c r="M3567">
        <f t="shared" si="110"/>
        <v>11</v>
      </c>
      <c r="N3567" t="s">
        <v>1905</v>
      </c>
      <c r="O3567" t="s">
        <v>673</v>
      </c>
      <c r="P3567" t="s">
        <v>41</v>
      </c>
      <c r="Q3567" t="s">
        <v>42</v>
      </c>
      <c r="R3567" t="s">
        <v>210</v>
      </c>
      <c r="S3567" t="s">
        <v>1966</v>
      </c>
      <c r="T3567" t="s">
        <v>48</v>
      </c>
      <c r="U3567">
        <v>0.38</v>
      </c>
      <c r="V3567" s="1">
        <v>41174</v>
      </c>
      <c r="W3567">
        <f t="shared" si="111"/>
        <v>5.2766999999999999</v>
      </c>
    </row>
    <row r="3568" spans="1:23" x14ac:dyDescent="0.2">
      <c r="A3568">
        <v>3567</v>
      </c>
      <c r="B3568">
        <v>25445</v>
      </c>
      <c r="C3568" s="1">
        <v>39958</v>
      </c>
      <c r="D3568" t="s">
        <v>21</v>
      </c>
      <c r="E3568">
        <v>48</v>
      </c>
      <c r="F3568">
        <v>1349.5295999999998</v>
      </c>
      <c r="G3568">
        <v>0.08</v>
      </c>
      <c r="H3568" t="s">
        <v>22</v>
      </c>
      <c r="I3568">
        <v>617.0575</v>
      </c>
      <c r="J3568">
        <v>30.56</v>
      </c>
      <c r="K3568">
        <v>2.99</v>
      </c>
      <c r="L3568" t="s">
        <v>1972</v>
      </c>
      <c r="M3568">
        <f t="shared" si="110"/>
        <v>13</v>
      </c>
      <c r="N3568" t="s">
        <v>2012</v>
      </c>
      <c r="O3568" t="s">
        <v>2012</v>
      </c>
      <c r="P3568" t="s">
        <v>25</v>
      </c>
      <c r="Q3568" t="s">
        <v>26</v>
      </c>
      <c r="R3568" t="s">
        <v>37</v>
      </c>
      <c r="S3568" t="s">
        <v>250</v>
      </c>
      <c r="T3568" t="s">
        <v>39</v>
      </c>
      <c r="U3568">
        <v>0.35</v>
      </c>
      <c r="V3568" s="1">
        <v>39960</v>
      </c>
      <c r="W3568">
        <f t="shared" si="111"/>
        <v>117.35039999999999</v>
      </c>
    </row>
    <row r="3569" spans="1:23" x14ac:dyDescent="0.2">
      <c r="A3569">
        <v>3568</v>
      </c>
      <c r="B3569">
        <v>25447</v>
      </c>
      <c r="C3569" s="1">
        <v>41052</v>
      </c>
      <c r="D3569" t="s">
        <v>45</v>
      </c>
      <c r="E3569">
        <v>25</v>
      </c>
      <c r="F3569">
        <v>516.88</v>
      </c>
      <c r="G3569">
        <v>0.09</v>
      </c>
      <c r="H3569" t="s">
        <v>22</v>
      </c>
      <c r="I3569">
        <v>106.98</v>
      </c>
      <c r="J3569">
        <v>22.72</v>
      </c>
      <c r="K3569">
        <v>8.99</v>
      </c>
      <c r="L3569" t="s">
        <v>1988</v>
      </c>
      <c r="M3569">
        <f t="shared" si="110"/>
        <v>14</v>
      </c>
      <c r="N3569" t="s">
        <v>1905</v>
      </c>
      <c r="O3569" t="s">
        <v>673</v>
      </c>
      <c r="P3569" t="s">
        <v>41</v>
      </c>
      <c r="Q3569" t="s">
        <v>49</v>
      </c>
      <c r="R3569" t="s">
        <v>50</v>
      </c>
      <c r="S3569" t="s">
        <v>315</v>
      </c>
      <c r="T3569" t="s">
        <v>52</v>
      </c>
      <c r="U3569">
        <v>0.44</v>
      </c>
      <c r="V3569" s="1">
        <v>41053</v>
      </c>
      <c r="W3569">
        <f t="shared" si="111"/>
        <v>51.12</v>
      </c>
    </row>
    <row r="3570" spans="1:23" x14ac:dyDescent="0.2">
      <c r="A3570">
        <v>3569</v>
      </c>
      <c r="B3570">
        <v>25447</v>
      </c>
      <c r="C3570" s="1">
        <v>41052</v>
      </c>
      <c r="D3570" t="s">
        <v>45</v>
      </c>
      <c r="E3570">
        <v>18</v>
      </c>
      <c r="F3570">
        <v>5171.3027999999995</v>
      </c>
      <c r="G3570">
        <v>0.03</v>
      </c>
      <c r="H3570" t="s">
        <v>31</v>
      </c>
      <c r="I3570">
        <v>213.62</v>
      </c>
      <c r="J3570">
        <v>296.18</v>
      </c>
      <c r="K3570">
        <v>54.12</v>
      </c>
      <c r="L3570" t="s">
        <v>1988</v>
      </c>
      <c r="M3570">
        <f t="shared" si="110"/>
        <v>14</v>
      </c>
      <c r="N3570" t="s">
        <v>1905</v>
      </c>
      <c r="O3570" t="s">
        <v>673</v>
      </c>
      <c r="P3570" t="s">
        <v>41</v>
      </c>
      <c r="Q3570" t="s">
        <v>49</v>
      </c>
      <c r="R3570" t="s">
        <v>83</v>
      </c>
      <c r="S3570" t="s">
        <v>425</v>
      </c>
      <c r="T3570" t="s">
        <v>82</v>
      </c>
      <c r="U3570">
        <v>0.76</v>
      </c>
      <c r="V3570" s="1">
        <v>41055</v>
      </c>
      <c r="W3570">
        <f t="shared" si="111"/>
        <v>159.93719999999999</v>
      </c>
    </row>
    <row r="3571" spans="1:23" x14ac:dyDescent="0.2">
      <c r="A3571">
        <v>3570</v>
      </c>
      <c r="B3571">
        <v>25472</v>
      </c>
      <c r="C3571" s="1">
        <v>39954</v>
      </c>
      <c r="D3571" t="s">
        <v>30</v>
      </c>
      <c r="E3571">
        <v>40</v>
      </c>
      <c r="F3571">
        <v>193.22400000000002</v>
      </c>
      <c r="G3571">
        <v>0.03</v>
      </c>
      <c r="H3571" t="s">
        <v>22</v>
      </c>
      <c r="I3571">
        <v>80.349999999999994</v>
      </c>
      <c r="J3571">
        <v>4.9800000000000004</v>
      </c>
      <c r="K3571">
        <v>0.8</v>
      </c>
      <c r="L3571" t="s">
        <v>1581</v>
      </c>
      <c r="M3571">
        <f t="shared" si="110"/>
        <v>12</v>
      </c>
      <c r="N3571" t="s">
        <v>1595</v>
      </c>
      <c r="O3571" t="s">
        <v>1595</v>
      </c>
      <c r="P3571" t="s">
        <v>25</v>
      </c>
      <c r="Q3571" t="s">
        <v>26</v>
      </c>
      <c r="R3571" t="s">
        <v>61</v>
      </c>
      <c r="S3571" t="s">
        <v>842</v>
      </c>
      <c r="T3571" t="s">
        <v>68</v>
      </c>
      <c r="U3571">
        <v>0.36</v>
      </c>
      <c r="V3571" s="1">
        <v>39955</v>
      </c>
      <c r="W3571">
        <f t="shared" si="111"/>
        <v>5.976</v>
      </c>
    </row>
    <row r="3572" spans="1:23" x14ac:dyDescent="0.2">
      <c r="A3572">
        <v>3571</v>
      </c>
      <c r="B3572">
        <v>25473</v>
      </c>
      <c r="C3572" s="1">
        <v>41196</v>
      </c>
      <c r="D3572" t="s">
        <v>30</v>
      </c>
      <c r="E3572">
        <v>36</v>
      </c>
      <c r="F3572">
        <v>17133.516</v>
      </c>
      <c r="G3572">
        <v>0.05</v>
      </c>
      <c r="H3572" t="s">
        <v>31</v>
      </c>
      <c r="I3572">
        <v>7434.48</v>
      </c>
      <c r="J3572">
        <v>500.98</v>
      </c>
      <c r="K3572">
        <v>28.14</v>
      </c>
      <c r="L3572" t="s">
        <v>1103</v>
      </c>
      <c r="M3572">
        <f t="shared" si="110"/>
        <v>9</v>
      </c>
      <c r="N3572" t="s">
        <v>672</v>
      </c>
      <c r="O3572" t="s">
        <v>673</v>
      </c>
      <c r="P3572" t="s">
        <v>41</v>
      </c>
      <c r="Q3572" t="s">
        <v>42</v>
      </c>
      <c r="R3572" t="s">
        <v>210</v>
      </c>
      <c r="S3572" t="s">
        <v>1016</v>
      </c>
      <c r="T3572" t="s">
        <v>36</v>
      </c>
      <c r="U3572">
        <v>0.38</v>
      </c>
      <c r="V3572" s="1">
        <v>41198</v>
      </c>
      <c r="W3572">
        <f t="shared" si="111"/>
        <v>901.76400000000001</v>
      </c>
    </row>
    <row r="3573" spans="1:23" x14ac:dyDescent="0.2">
      <c r="A3573">
        <v>3572</v>
      </c>
      <c r="B3573">
        <v>25473</v>
      </c>
      <c r="C3573" s="1">
        <v>41196</v>
      </c>
      <c r="D3573" t="s">
        <v>30</v>
      </c>
      <c r="E3573">
        <v>20</v>
      </c>
      <c r="F3573">
        <v>754.21600000000012</v>
      </c>
      <c r="G3573">
        <v>0.08</v>
      </c>
      <c r="H3573" t="s">
        <v>22</v>
      </c>
      <c r="I3573">
        <v>67.61</v>
      </c>
      <c r="J3573">
        <v>40.99</v>
      </c>
      <c r="K3573">
        <v>17.48</v>
      </c>
      <c r="L3573" t="s">
        <v>1103</v>
      </c>
      <c r="M3573">
        <f t="shared" si="110"/>
        <v>9</v>
      </c>
      <c r="N3573" t="s">
        <v>672</v>
      </c>
      <c r="O3573" t="s">
        <v>673</v>
      </c>
      <c r="P3573" t="s">
        <v>41</v>
      </c>
      <c r="Q3573" t="s">
        <v>26</v>
      </c>
      <c r="R3573" t="s">
        <v>61</v>
      </c>
      <c r="S3573" t="s">
        <v>236</v>
      </c>
      <c r="T3573" t="s">
        <v>39</v>
      </c>
      <c r="U3573">
        <v>0.36</v>
      </c>
      <c r="V3573" s="1">
        <v>41199</v>
      </c>
      <c r="W3573">
        <f t="shared" si="111"/>
        <v>65.584000000000003</v>
      </c>
    </row>
    <row r="3574" spans="1:23" x14ac:dyDescent="0.2">
      <c r="A3574">
        <v>3573</v>
      </c>
      <c r="B3574">
        <v>25475</v>
      </c>
      <c r="C3574" s="1">
        <v>39907</v>
      </c>
      <c r="D3574" t="s">
        <v>78</v>
      </c>
      <c r="E3574">
        <v>49</v>
      </c>
      <c r="F3574">
        <v>298.46880000000004</v>
      </c>
      <c r="G3574">
        <v>0.06</v>
      </c>
      <c r="H3574" t="s">
        <v>22</v>
      </c>
      <c r="I3574">
        <v>-191.49</v>
      </c>
      <c r="J3574">
        <v>6.48</v>
      </c>
      <c r="K3574">
        <v>7.49</v>
      </c>
      <c r="L3574" t="s">
        <v>727</v>
      </c>
      <c r="M3574">
        <f t="shared" si="110"/>
        <v>13</v>
      </c>
      <c r="N3574" t="s">
        <v>703</v>
      </c>
      <c r="O3574" t="s">
        <v>704</v>
      </c>
      <c r="P3574" t="s">
        <v>60</v>
      </c>
      <c r="Q3574" t="s">
        <v>26</v>
      </c>
      <c r="R3574" t="s">
        <v>61</v>
      </c>
      <c r="S3574" t="s">
        <v>643</v>
      </c>
      <c r="T3574" t="s">
        <v>39</v>
      </c>
      <c r="U3574">
        <v>0.37</v>
      </c>
      <c r="V3574" s="1">
        <v>39907</v>
      </c>
      <c r="W3574">
        <f t="shared" si="111"/>
        <v>19.051200000000001</v>
      </c>
    </row>
    <row r="3575" spans="1:23" x14ac:dyDescent="0.2">
      <c r="A3575">
        <v>3574</v>
      </c>
      <c r="B3575">
        <v>25476</v>
      </c>
      <c r="C3575" s="1">
        <v>41184</v>
      </c>
      <c r="D3575" t="s">
        <v>45</v>
      </c>
      <c r="E3575">
        <v>21</v>
      </c>
      <c r="F3575">
        <v>676.68509999999992</v>
      </c>
      <c r="G3575">
        <v>0.09</v>
      </c>
      <c r="H3575" t="s">
        <v>22</v>
      </c>
      <c r="I3575">
        <v>138.1</v>
      </c>
      <c r="J3575">
        <v>35.409999999999997</v>
      </c>
      <c r="K3575">
        <v>1.99</v>
      </c>
      <c r="L3575" t="s">
        <v>2040</v>
      </c>
      <c r="M3575">
        <f t="shared" si="110"/>
        <v>11</v>
      </c>
      <c r="N3575" t="s">
        <v>2012</v>
      </c>
      <c r="O3575" t="s">
        <v>2012</v>
      </c>
      <c r="P3575" t="s">
        <v>33</v>
      </c>
      <c r="Q3575" t="s">
        <v>42</v>
      </c>
      <c r="R3575" t="s">
        <v>70</v>
      </c>
      <c r="S3575" t="s">
        <v>971</v>
      </c>
      <c r="T3575" t="s">
        <v>52</v>
      </c>
      <c r="U3575">
        <v>0.43</v>
      </c>
      <c r="V3575" s="1">
        <v>41186</v>
      </c>
      <c r="W3575">
        <f t="shared" si="111"/>
        <v>66.924899999999994</v>
      </c>
    </row>
    <row r="3576" spans="1:23" x14ac:dyDescent="0.2">
      <c r="A3576">
        <v>3575</v>
      </c>
      <c r="B3576">
        <v>25476</v>
      </c>
      <c r="C3576" s="1">
        <v>41184</v>
      </c>
      <c r="D3576" t="s">
        <v>45</v>
      </c>
      <c r="E3576">
        <v>4</v>
      </c>
      <c r="F3576">
        <v>13299.962</v>
      </c>
      <c r="G3576">
        <v>0.05</v>
      </c>
      <c r="H3576" t="s">
        <v>22</v>
      </c>
      <c r="I3576">
        <v>-9078.94</v>
      </c>
      <c r="J3576">
        <v>3499.99</v>
      </c>
      <c r="K3576">
        <v>24.49</v>
      </c>
      <c r="L3576" t="s">
        <v>2040</v>
      </c>
      <c r="M3576">
        <f t="shared" si="110"/>
        <v>11</v>
      </c>
      <c r="N3576" t="s">
        <v>2012</v>
      </c>
      <c r="O3576" t="s">
        <v>2012</v>
      </c>
      <c r="P3576" t="s">
        <v>33</v>
      </c>
      <c r="Q3576" t="s">
        <v>42</v>
      </c>
      <c r="R3576" t="s">
        <v>99</v>
      </c>
      <c r="S3576" t="s">
        <v>627</v>
      </c>
      <c r="T3576" t="s">
        <v>29</v>
      </c>
      <c r="U3576">
        <v>0.37</v>
      </c>
      <c r="V3576" s="1">
        <v>41185</v>
      </c>
      <c r="W3576">
        <f t="shared" si="111"/>
        <v>699.99800000000005</v>
      </c>
    </row>
    <row r="3577" spans="1:23" x14ac:dyDescent="0.2">
      <c r="A3577">
        <v>3576</v>
      </c>
      <c r="B3577">
        <v>25478</v>
      </c>
      <c r="C3577" s="1">
        <v>41023</v>
      </c>
      <c r="D3577" t="s">
        <v>78</v>
      </c>
      <c r="E3577">
        <v>47</v>
      </c>
      <c r="F3577">
        <v>5397.0146999999997</v>
      </c>
      <c r="G3577">
        <v>0.01</v>
      </c>
      <c r="H3577" t="s">
        <v>22</v>
      </c>
      <c r="I3577">
        <v>1578.6989999999998</v>
      </c>
      <c r="J3577">
        <v>115.99</v>
      </c>
      <c r="K3577">
        <v>2.5</v>
      </c>
      <c r="L3577" t="s">
        <v>1723</v>
      </c>
      <c r="M3577">
        <f t="shared" si="110"/>
        <v>8</v>
      </c>
      <c r="N3577" t="s">
        <v>1123</v>
      </c>
      <c r="O3577" t="s">
        <v>1123</v>
      </c>
      <c r="P3577" t="s">
        <v>33</v>
      </c>
      <c r="Q3577" t="s">
        <v>42</v>
      </c>
      <c r="R3577" t="s">
        <v>43</v>
      </c>
      <c r="S3577" t="s">
        <v>1395</v>
      </c>
      <c r="T3577" t="s">
        <v>39</v>
      </c>
      <c r="U3577">
        <v>0.56999999999999995</v>
      </c>
      <c r="V3577" s="1">
        <v>41023</v>
      </c>
      <c r="W3577">
        <f t="shared" si="111"/>
        <v>54.515299999999996</v>
      </c>
    </row>
    <row r="3578" spans="1:23" x14ac:dyDescent="0.2">
      <c r="A3578">
        <v>3577</v>
      </c>
      <c r="B3578">
        <v>25478</v>
      </c>
      <c r="C3578" s="1">
        <v>41023</v>
      </c>
      <c r="D3578" t="s">
        <v>78</v>
      </c>
      <c r="E3578">
        <v>50</v>
      </c>
      <c r="F3578">
        <v>276.64</v>
      </c>
      <c r="G3578">
        <v>0.09</v>
      </c>
      <c r="H3578" t="s">
        <v>22</v>
      </c>
      <c r="I3578">
        <v>77.2</v>
      </c>
      <c r="J3578">
        <v>6.08</v>
      </c>
      <c r="K3578">
        <v>1.82</v>
      </c>
      <c r="L3578" t="s">
        <v>1723</v>
      </c>
      <c r="M3578">
        <f t="shared" si="110"/>
        <v>8</v>
      </c>
      <c r="N3578" t="s">
        <v>1123</v>
      </c>
      <c r="O3578" t="s">
        <v>1123</v>
      </c>
      <c r="P3578" t="s">
        <v>33</v>
      </c>
      <c r="Q3578" t="s">
        <v>26</v>
      </c>
      <c r="R3578" t="s">
        <v>66</v>
      </c>
      <c r="S3578" t="s">
        <v>1331</v>
      </c>
      <c r="T3578" t="s">
        <v>68</v>
      </c>
      <c r="U3578">
        <v>0.35</v>
      </c>
      <c r="V3578" s="1">
        <v>41025</v>
      </c>
      <c r="W3578">
        <f t="shared" si="111"/>
        <v>27.36</v>
      </c>
    </row>
    <row r="3579" spans="1:23" x14ac:dyDescent="0.2">
      <c r="A3579">
        <v>3578</v>
      </c>
      <c r="B3579">
        <v>25479</v>
      </c>
      <c r="C3579" s="1">
        <v>40661</v>
      </c>
      <c r="D3579" t="s">
        <v>78</v>
      </c>
      <c r="E3579">
        <v>3</v>
      </c>
      <c r="F3579">
        <v>247.65119999999996</v>
      </c>
      <c r="G3579">
        <v>0.04</v>
      </c>
      <c r="H3579" t="s">
        <v>22</v>
      </c>
      <c r="I3579">
        <v>-315.32600000000002</v>
      </c>
      <c r="J3579">
        <v>85.99</v>
      </c>
      <c r="K3579">
        <v>1.25</v>
      </c>
      <c r="L3579" t="s">
        <v>969</v>
      </c>
      <c r="M3579">
        <f t="shared" si="110"/>
        <v>11</v>
      </c>
      <c r="N3579" t="s">
        <v>1595</v>
      </c>
      <c r="O3579" t="s">
        <v>1595</v>
      </c>
      <c r="P3579" t="s">
        <v>41</v>
      </c>
      <c r="Q3579" t="s">
        <v>42</v>
      </c>
      <c r="R3579" t="s">
        <v>43</v>
      </c>
      <c r="S3579" t="s">
        <v>438</v>
      </c>
      <c r="T3579" t="s">
        <v>52</v>
      </c>
      <c r="U3579">
        <v>0.39</v>
      </c>
      <c r="V3579" s="1">
        <v>40661</v>
      </c>
      <c r="W3579">
        <f t="shared" si="111"/>
        <v>10.3188</v>
      </c>
    </row>
    <row r="3580" spans="1:23" x14ac:dyDescent="0.2">
      <c r="A3580">
        <v>3579</v>
      </c>
      <c r="B3580">
        <v>25507</v>
      </c>
      <c r="C3580" s="1">
        <v>40030</v>
      </c>
      <c r="D3580" t="s">
        <v>45</v>
      </c>
      <c r="E3580">
        <v>8</v>
      </c>
      <c r="F3580">
        <v>486.16800000000006</v>
      </c>
      <c r="G3580">
        <v>0.06</v>
      </c>
      <c r="H3580" t="s">
        <v>22</v>
      </c>
      <c r="I3580">
        <v>-267.86</v>
      </c>
      <c r="J3580">
        <v>64.650000000000006</v>
      </c>
      <c r="K3580">
        <v>35</v>
      </c>
      <c r="L3580" t="s">
        <v>1841</v>
      </c>
      <c r="M3580">
        <f t="shared" si="110"/>
        <v>10</v>
      </c>
      <c r="N3580" t="s">
        <v>2012</v>
      </c>
      <c r="O3580" t="s">
        <v>2012</v>
      </c>
      <c r="P3580" t="s">
        <v>60</v>
      </c>
      <c r="Q3580" t="s">
        <v>26</v>
      </c>
      <c r="R3580" t="s">
        <v>27</v>
      </c>
      <c r="S3580" t="s">
        <v>1060</v>
      </c>
      <c r="T3580" t="s">
        <v>29</v>
      </c>
      <c r="U3580">
        <v>0.8</v>
      </c>
      <c r="V3580" s="1">
        <v>40031</v>
      </c>
      <c r="W3580">
        <f t="shared" si="111"/>
        <v>31.032</v>
      </c>
    </row>
    <row r="3581" spans="1:23" x14ac:dyDescent="0.2">
      <c r="A3581">
        <v>3580</v>
      </c>
      <c r="B3581">
        <v>25509</v>
      </c>
      <c r="C3581" s="1">
        <v>39955</v>
      </c>
      <c r="D3581" t="s">
        <v>78</v>
      </c>
      <c r="E3581">
        <v>43</v>
      </c>
      <c r="F3581">
        <v>201.29160000000002</v>
      </c>
      <c r="G3581">
        <v>0.06</v>
      </c>
      <c r="H3581" t="s">
        <v>22</v>
      </c>
      <c r="I3581">
        <v>-103.224</v>
      </c>
      <c r="J3581">
        <v>4.9800000000000004</v>
      </c>
      <c r="K3581">
        <v>4.95</v>
      </c>
      <c r="L3581" t="s">
        <v>1815</v>
      </c>
      <c r="M3581">
        <f t="shared" si="110"/>
        <v>12</v>
      </c>
      <c r="N3581" t="s">
        <v>2012</v>
      </c>
      <c r="O3581" t="s">
        <v>2012</v>
      </c>
      <c r="P3581" t="s">
        <v>41</v>
      </c>
      <c r="Q3581" t="s">
        <v>26</v>
      </c>
      <c r="R3581" t="s">
        <v>37</v>
      </c>
      <c r="S3581" t="s">
        <v>691</v>
      </c>
      <c r="T3581" t="s">
        <v>39</v>
      </c>
      <c r="U3581">
        <v>0.37</v>
      </c>
      <c r="V3581" s="1">
        <v>39957</v>
      </c>
      <c r="W3581">
        <f t="shared" si="111"/>
        <v>12.8484</v>
      </c>
    </row>
    <row r="3582" spans="1:23" x14ac:dyDescent="0.2">
      <c r="A3582">
        <v>3581</v>
      </c>
      <c r="B3582">
        <v>25536</v>
      </c>
      <c r="C3582" s="1">
        <v>40746</v>
      </c>
      <c r="D3582" t="s">
        <v>21</v>
      </c>
      <c r="E3582">
        <v>19</v>
      </c>
      <c r="F3582">
        <v>183.00989999999999</v>
      </c>
      <c r="G3582">
        <v>0.03</v>
      </c>
      <c r="H3582" t="s">
        <v>22</v>
      </c>
      <c r="I3582">
        <v>71.55</v>
      </c>
      <c r="J3582">
        <v>9.93</v>
      </c>
      <c r="K3582">
        <v>1.0900000000000001</v>
      </c>
      <c r="L3582" t="s">
        <v>1361</v>
      </c>
      <c r="M3582">
        <f t="shared" si="110"/>
        <v>7</v>
      </c>
      <c r="N3582" t="s">
        <v>1123</v>
      </c>
      <c r="O3582" t="s">
        <v>1123</v>
      </c>
      <c r="P3582" t="s">
        <v>25</v>
      </c>
      <c r="Q3582" t="s">
        <v>26</v>
      </c>
      <c r="R3582" t="s">
        <v>95</v>
      </c>
      <c r="S3582" t="s">
        <v>1048</v>
      </c>
      <c r="T3582" t="s">
        <v>68</v>
      </c>
      <c r="U3582">
        <v>0.43</v>
      </c>
      <c r="V3582" s="1">
        <v>40746</v>
      </c>
      <c r="W3582">
        <f t="shared" si="111"/>
        <v>5.660099999999999</v>
      </c>
    </row>
    <row r="3583" spans="1:23" x14ac:dyDescent="0.2">
      <c r="A3583">
        <v>3582</v>
      </c>
      <c r="B3583">
        <v>25541</v>
      </c>
      <c r="C3583" s="1">
        <v>39826</v>
      </c>
      <c r="D3583" t="s">
        <v>21</v>
      </c>
      <c r="E3583">
        <v>50</v>
      </c>
      <c r="F3583">
        <v>278.07</v>
      </c>
      <c r="G3583">
        <v>7.0000000000000007E-2</v>
      </c>
      <c r="H3583" t="s">
        <v>22</v>
      </c>
      <c r="I3583">
        <v>-111.34</v>
      </c>
      <c r="J3583">
        <v>5.98</v>
      </c>
      <c r="K3583">
        <v>5.79</v>
      </c>
      <c r="L3583" t="s">
        <v>1876</v>
      </c>
      <c r="M3583">
        <f t="shared" si="110"/>
        <v>15</v>
      </c>
      <c r="N3583" t="s">
        <v>672</v>
      </c>
      <c r="O3583" t="s">
        <v>673</v>
      </c>
      <c r="P3583" t="s">
        <v>33</v>
      </c>
      <c r="Q3583" t="s">
        <v>26</v>
      </c>
      <c r="R3583" t="s">
        <v>61</v>
      </c>
      <c r="S3583" t="s">
        <v>935</v>
      </c>
      <c r="T3583" t="s">
        <v>39</v>
      </c>
      <c r="U3583">
        <v>0.36</v>
      </c>
      <c r="V3583" s="1">
        <v>39828</v>
      </c>
      <c r="W3583">
        <f t="shared" si="111"/>
        <v>20.930000000000003</v>
      </c>
    </row>
    <row r="3584" spans="1:23" x14ac:dyDescent="0.2">
      <c r="A3584">
        <v>3583</v>
      </c>
      <c r="B3584">
        <v>25542</v>
      </c>
      <c r="C3584" s="1">
        <v>41273</v>
      </c>
      <c r="D3584" t="s">
        <v>21</v>
      </c>
      <c r="E3584">
        <v>37</v>
      </c>
      <c r="F3584">
        <v>245.11760000000001</v>
      </c>
      <c r="G3584">
        <v>0.09</v>
      </c>
      <c r="H3584" t="s">
        <v>56</v>
      </c>
      <c r="I3584">
        <v>-18.66</v>
      </c>
      <c r="J3584">
        <v>7.28</v>
      </c>
      <c r="K3584">
        <v>4.2300000000000004</v>
      </c>
      <c r="L3584" t="s">
        <v>1328</v>
      </c>
      <c r="M3584">
        <f t="shared" si="110"/>
        <v>15</v>
      </c>
      <c r="N3584" t="s">
        <v>1123</v>
      </c>
      <c r="O3584" t="s">
        <v>1123</v>
      </c>
      <c r="P3584" t="s">
        <v>60</v>
      </c>
      <c r="Q3584" t="s">
        <v>26</v>
      </c>
      <c r="R3584" t="s">
        <v>61</v>
      </c>
      <c r="S3584" t="s">
        <v>1342</v>
      </c>
      <c r="T3584" t="s">
        <v>68</v>
      </c>
      <c r="U3584">
        <v>0.39</v>
      </c>
      <c r="V3584" s="1">
        <v>41273</v>
      </c>
      <c r="W3584">
        <f t="shared" si="111"/>
        <v>24.2424</v>
      </c>
    </row>
    <row r="3585" spans="1:23" x14ac:dyDescent="0.2">
      <c r="A3585">
        <v>3584</v>
      </c>
      <c r="B3585">
        <v>25569</v>
      </c>
      <c r="C3585" s="1">
        <v>41099</v>
      </c>
      <c r="D3585" t="s">
        <v>30</v>
      </c>
      <c r="E3585">
        <v>27</v>
      </c>
      <c r="F3585">
        <v>301.71960000000001</v>
      </c>
      <c r="G3585">
        <v>0.09</v>
      </c>
      <c r="H3585" t="s">
        <v>22</v>
      </c>
      <c r="I3585">
        <v>-14.03</v>
      </c>
      <c r="J3585">
        <v>12.28</v>
      </c>
      <c r="K3585">
        <v>6.47</v>
      </c>
      <c r="L3585" t="s">
        <v>1272</v>
      </c>
      <c r="M3585">
        <f t="shared" si="110"/>
        <v>14</v>
      </c>
      <c r="N3585" t="s">
        <v>1123</v>
      </c>
      <c r="O3585" t="s">
        <v>1123</v>
      </c>
      <c r="P3585" t="s">
        <v>25</v>
      </c>
      <c r="Q3585" t="s">
        <v>26</v>
      </c>
      <c r="R3585" t="s">
        <v>61</v>
      </c>
      <c r="S3585" t="s">
        <v>131</v>
      </c>
      <c r="T3585" t="s">
        <v>39</v>
      </c>
      <c r="U3585">
        <v>0.38</v>
      </c>
      <c r="V3585" s="1">
        <v>41101</v>
      </c>
      <c r="W3585">
        <f t="shared" si="111"/>
        <v>29.840399999999999</v>
      </c>
    </row>
    <row r="3586" spans="1:23" x14ac:dyDescent="0.2">
      <c r="A3586">
        <v>3585</v>
      </c>
      <c r="B3586">
        <v>25571</v>
      </c>
      <c r="C3586" s="1">
        <v>41139</v>
      </c>
      <c r="D3586" t="s">
        <v>78</v>
      </c>
      <c r="E3586">
        <v>42</v>
      </c>
      <c r="F3586">
        <v>3471.0312000000004</v>
      </c>
      <c r="G3586">
        <v>0.08</v>
      </c>
      <c r="H3586" t="s">
        <v>22</v>
      </c>
      <c r="I3586">
        <v>-1032.1300000000001</v>
      </c>
      <c r="J3586">
        <v>89.83</v>
      </c>
      <c r="K3586">
        <v>35</v>
      </c>
      <c r="L3586" t="s">
        <v>953</v>
      </c>
      <c r="M3586">
        <f t="shared" si="110"/>
        <v>15</v>
      </c>
      <c r="N3586" t="s">
        <v>703</v>
      </c>
      <c r="O3586" t="s">
        <v>704</v>
      </c>
      <c r="P3586" t="s">
        <v>33</v>
      </c>
      <c r="Q3586" t="s">
        <v>26</v>
      </c>
      <c r="R3586" t="s">
        <v>27</v>
      </c>
      <c r="S3586" t="s">
        <v>1771</v>
      </c>
      <c r="T3586" t="s">
        <v>29</v>
      </c>
      <c r="U3586">
        <v>0.83</v>
      </c>
      <c r="V3586" s="1">
        <v>41141</v>
      </c>
      <c r="W3586">
        <f t="shared" si="111"/>
        <v>301.8288</v>
      </c>
    </row>
    <row r="3587" spans="1:23" x14ac:dyDescent="0.2">
      <c r="A3587">
        <v>3586</v>
      </c>
      <c r="B3587">
        <v>25574</v>
      </c>
      <c r="C3587" s="1">
        <v>39884</v>
      </c>
      <c r="D3587" t="s">
        <v>45</v>
      </c>
      <c r="E3587">
        <v>46</v>
      </c>
      <c r="F3587">
        <v>4645.08</v>
      </c>
      <c r="G3587">
        <v>0</v>
      </c>
      <c r="H3587" t="s">
        <v>31</v>
      </c>
      <c r="I3587">
        <v>-1390.53</v>
      </c>
      <c r="J3587">
        <v>100.98</v>
      </c>
      <c r="K3587">
        <v>57.38</v>
      </c>
      <c r="L3587" t="s">
        <v>1152</v>
      </c>
      <c r="M3587">
        <f t="shared" ref="M3587:M3650" si="112">LEN(L3587)</f>
        <v>11</v>
      </c>
      <c r="N3587" t="s">
        <v>1905</v>
      </c>
      <c r="O3587" t="s">
        <v>673</v>
      </c>
      <c r="P3587" t="s">
        <v>33</v>
      </c>
      <c r="Q3587" t="s">
        <v>49</v>
      </c>
      <c r="R3587" t="s">
        <v>80</v>
      </c>
      <c r="S3587" t="s">
        <v>162</v>
      </c>
      <c r="T3587" t="s">
        <v>82</v>
      </c>
      <c r="U3587">
        <v>0.78</v>
      </c>
      <c r="V3587" s="1">
        <v>39884</v>
      </c>
      <c r="W3587">
        <f t="shared" ref="W3587:W3650" si="113">(J3587*E3587)*G3587</f>
        <v>0</v>
      </c>
    </row>
    <row r="3588" spans="1:23" x14ac:dyDescent="0.2">
      <c r="A3588">
        <v>3587</v>
      </c>
      <c r="B3588">
        <v>25574</v>
      </c>
      <c r="C3588" s="1">
        <v>39884</v>
      </c>
      <c r="D3588" t="s">
        <v>45</v>
      </c>
      <c r="E3588">
        <v>31</v>
      </c>
      <c r="F3588">
        <v>1472.5061999999998</v>
      </c>
      <c r="G3588">
        <v>0.01</v>
      </c>
      <c r="H3588" t="s">
        <v>56</v>
      </c>
      <c r="I3588">
        <v>118.82</v>
      </c>
      <c r="J3588">
        <v>47.98</v>
      </c>
      <c r="K3588">
        <v>3.61</v>
      </c>
      <c r="L3588" t="s">
        <v>1152</v>
      </c>
      <c r="M3588">
        <f t="shared" si="112"/>
        <v>11</v>
      </c>
      <c r="N3588" t="s">
        <v>1905</v>
      </c>
      <c r="O3588" t="s">
        <v>673</v>
      </c>
      <c r="P3588" t="s">
        <v>33</v>
      </c>
      <c r="Q3588" t="s">
        <v>42</v>
      </c>
      <c r="R3588" t="s">
        <v>70</v>
      </c>
      <c r="S3588" t="s">
        <v>71</v>
      </c>
      <c r="T3588" t="s">
        <v>52</v>
      </c>
      <c r="U3588">
        <v>0.71</v>
      </c>
      <c r="V3588" s="1">
        <v>39885</v>
      </c>
      <c r="W3588">
        <f t="shared" si="113"/>
        <v>14.873799999999999</v>
      </c>
    </row>
    <row r="3589" spans="1:23" x14ac:dyDescent="0.2">
      <c r="A3589">
        <v>3588</v>
      </c>
      <c r="B3589">
        <v>25601</v>
      </c>
      <c r="C3589" s="1">
        <v>39818</v>
      </c>
      <c r="D3589" t="s">
        <v>63</v>
      </c>
      <c r="E3589">
        <v>43</v>
      </c>
      <c r="F3589">
        <v>233.99740000000003</v>
      </c>
      <c r="G3589">
        <v>0.09</v>
      </c>
      <c r="H3589" t="s">
        <v>22</v>
      </c>
      <c r="I3589">
        <v>-131.08000000000001</v>
      </c>
      <c r="J3589">
        <v>5.98</v>
      </c>
      <c r="K3589">
        <v>4.6900000000000004</v>
      </c>
      <c r="L3589" t="s">
        <v>1846</v>
      </c>
      <c r="M3589">
        <f t="shared" si="112"/>
        <v>17</v>
      </c>
      <c r="N3589" t="s">
        <v>672</v>
      </c>
      <c r="O3589" t="s">
        <v>673</v>
      </c>
      <c r="P3589" t="s">
        <v>41</v>
      </c>
      <c r="Q3589" t="s">
        <v>26</v>
      </c>
      <c r="R3589" t="s">
        <v>27</v>
      </c>
      <c r="S3589" t="s">
        <v>505</v>
      </c>
      <c r="T3589" t="s">
        <v>39</v>
      </c>
      <c r="U3589">
        <v>0.68</v>
      </c>
      <c r="V3589" s="1">
        <v>39819</v>
      </c>
      <c r="W3589">
        <f t="shared" si="113"/>
        <v>23.142600000000002</v>
      </c>
    </row>
    <row r="3590" spans="1:23" x14ac:dyDescent="0.2">
      <c r="A3590">
        <v>3589</v>
      </c>
      <c r="B3590">
        <v>25603</v>
      </c>
      <c r="C3590" s="1">
        <v>40607</v>
      </c>
      <c r="D3590" t="s">
        <v>21</v>
      </c>
      <c r="E3590">
        <v>23</v>
      </c>
      <c r="F3590">
        <v>792.45119999999997</v>
      </c>
      <c r="G3590">
        <v>0.04</v>
      </c>
      <c r="H3590" t="s">
        <v>22</v>
      </c>
      <c r="I3590">
        <v>122.11</v>
      </c>
      <c r="J3590">
        <v>35.89</v>
      </c>
      <c r="K3590">
        <v>14.72</v>
      </c>
      <c r="L3590" t="s">
        <v>2103</v>
      </c>
      <c r="M3590">
        <f t="shared" si="112"/>
        <v>13</v>
      </c>
      <c r="N3590" t="s">
        <v>2073</v>
      </c>
      <c r="O3590" t="s">
        <v>704</v>
      </c>
      <c r="P3590" t="s">
        <v>41</v>
      </c>
      <c r="Q3590" t="s">
        <v>26</v>
      </c>
      <c r="R3590" t="s">
        <v>76</v>
      </c>
      <c r="S3590" t="s">
        <v>813</v>
      </c>
      <c r="T3590" t="s">
        <v>39</v>
      </c>
      <c r="U3590">
        <v>0.4</v>
      </c>
      <c r="V3590" s="1">
        <v>40609</v>
      </c>
      <c r="W3590">
        <f t="shared" si="113"/>
        <v>33.018799999999999</v>
      </c>
    </row>
    <row r="3591" spans="1:23" x14ac:dyDescent="0.2">
      <c r="A3591">
        <v>3590</v>
      </c>
      <c r="B3591">
        <v>25633</v>
      </c>
      <c r="C3591" s="1">
        <v>40756</v>
      </c>
      <c r="D3591" t="s">
        <v>21</v>
      </c>
      <c r="E3591">
        <v>36</v>
      </c>
      <c r="F3591">
        <v>4939.9632000000001</v>
      </c>
      <c r="G3591">
        <v>0.06</v>
      </c>
      <c r="H3591" t="s">
        <v>31</v>
      </c>
      <c r="I3591">
        <v>-582.42600000000004</v>
      </c>
      <c r="J3591">
        <v>145.97999999999999</v>
      </c>
      <c r="K3591">
        <v>51.92</v>
      </c>
      <c r="L3591" t="s">
        <v>734</v>
      </c>
      <c r="M3591">
        <f t="shared" si="112"/>
        <v>13</v>
      </c>
      <c r="N3591" t="s">
        <v>703</v>
      </c>
      <c r="O3591" t="s">
        <v>704</v>
      </c>
      <c r="P3591" t="s">
        <v>60</v>
      </c>
      <c r="Q3591" t="s">
        <v>49</v>
      </c>
      <c r="R3591" t="s">
        <v>83</v>
      </c>
      <c r="S3591" t="s">
        <v>938</v>
      </c>
      <c r="T3591" t="s">
        <v>82</v>
      </c>
      <c r="U3591">
        <v>0.69</v>
      </c>
      <c r="V3591" s="1">
        <v>40761</v>
      </c>
      <c r="W3591">
        <f t="shared" si="113"/>
        <v>315.3168</v>
      </c>
    </row>
    <row r="3592" spans="1:23" x14ac:dyDescent="0.2">
      <c r="A3592">
        <v>3591</v>
      </c>
      <c r="B3592">
        <v>25634</v>
      </c>
      <c r="C3592" s="1">
        <v>40388</v>
      </c>
      <c r="D3592" t="s">
        <v>45</v>
      </c>
      <c r="E3592">
        <v>29</v>
      </c>
      <c r="F3592">
        <v>589.32349999999997</v>
      </c>
      <c r="G3592">
        <v>0.03</v>
      </c>
      <c r="H3592" t="s">
        <v>22</v>
      </c>
      <c r="I3592">
        <v>28.99</v>
      </c>
      <c r="J3592">
        <v>20.95</v>
      </c>
      <c r="K3592">
        <v>4</v>
      </c>
      <c r="L3592" t="s">
        <v>317</v>
      </c>
      <c r="M3592">
        <f t="shared" si="112"/>
        <v>14</v>
      </c>
      <c r="N3592" t="s">
        <v>173</v>
      </c>
      <c r="O3592" t="s">
        <v>173</v>
      </c>
      <c r="P3592" t="s">
        <v>41</v>
      </c>
      <c r="Q3592" t="s">
        <v>42</v>
      </c>
      <c r="R3592" t="s">
        <v>70</v>
      </c>
      <c r="S3592" t="s">
        <v>231</v>
      </c>
      <c r="T3592" t="s">
        <v>39</v>
      </c>
      <c r="U3592">
        <v>0.6</v>
      </c>
      <c r="V3592" s="1">
        <v>40391</v>
      </c>
      <c r="W3592">
        <f t="shared" si="113"/>
        <v>18.226499999999998</v>
      </c>
    </row>
    <row r="3593" spans="1:23" x14ac:dyDescent="0.2">
      <c r="A3593">
        <v>3592</v>
      </c>
      <c r="B3593">
        <v>25634</v>
      </c>
      <c r="C3593" s="1">
        <v>40388</v>
      </c>
      <c r="D3593" t="s">
        <v>45</v>
      </c>
      <c r="E3593">
        <v>26</v>
      </c>
      <c r="F3593">
        <v>605.02779999999996</v>
      </c>
      <c r="G3593">
        <v>0.03</v>
      </c>
      <c r="H3593" t="s">
        <v>56</v>
      </c>
      <c r="I3593">
        <v>185.32</v>
      </c>
      <c r="J3593">
        <v>23.99</v>
      </c>
      <c r="K3593">
        <v>6.71</v>
      </c>
      <c r="L3593" t="s">
        <v>317</v>
      </c>
      <c r="M3593">
        <f t="shared" si="112"/>
        <v>14</v>
      </c>
      <c r="N3593" t="s">
        <v>173</v>
      </c>
      <c r="O3593" t="s">
        <v>173</v>
      </c>
      <c r="P3593" t="s">
        <v>41</v>
      </c>
      <c r="Q3593" t="s">
        <v>26</v>
      </c>
      <c r="R3593" t="s">
        <v>76</v>
      </c>
      <c r="S3593" t="s">
        <v>318</v>
      </c>
      <c r="T3593" t="s">
        <v>39</v>
      </c>
      <c r="U3593">
        <v>0.35</v>
      </c>
      <c r="V3593" s="1">
        <v>40389</v>
      </c>
      <c r="W3593">
        <f t="shared" si="113"/>
        <v>18.712199999999999</v>
      </c>
    </row>
    <row r="3594" spans="1:23" x14ac:dyDescent="0.2">
      <c r="A3594">
        <v>3593</v>
      </c>
      <c r="B3594">
        <v>25635</v>
      </c>
      <c r="C3594" s="1">
        <v>41058</v>
      </c>
      <c r="D3594" t="s">
        <v>78</v>
      </c>
      <c r="E3594">
        <v>14</v>
      </c>
      <c r="F3594">
        <v>577.6511999999999</v>
      </c>
      <c r="G3594">
        <v>0.04</v>
      </c>
      <c r="H3594" t="s">
        <v>56</v>
      </c>
      <c r="I3594">
        <v>145.47999999999999</v>
      </c>
      <c r="J3594">
        <v>42.98</v>
      </c>
      <c r="K3594">
        <v>4.62</v>
      </c>
      <c r="L3594" t="s">
        <v>734</v>
      </c>
      <c r="M3594">
        <f t="shared" si="112"/>
        <v>13</v>
      </c>
      <c r="N3594" t="s">
        <v>703</v>
      </c>
      <c r="O3594" t="s">
        <v>704</v>
      </c>
      <c r="P3594" t="s">
        <v>41</v>
      </c>
      <c r="Q3594" t="s">
        <v>26</v>
      </c>
      <c r="R3594" t="s">
        <v>34</v>
      </c>
      <c r="S3594" t="s">
        <v>852</v>
      </c>
      <c r="T3594" t="s">
        <v>39</v>
      </c>
      <c r="U3594">
        <v>0.56000000000000005</v>
      </c>
      <c r="V3594" s="1">
        <v>41059</v>
      </c>
      <c r="W3594">
        <f t="shared" si="113"/>
        <v>24.068799999999996</v>
      </c>
    </row>
    <row r="3595" spans="1:23" x14ac:dyDescent="0.2">
      <c r="A3595">
        <v>3594</v>
      </c>
      <c r="B3595">
        <v>25635</v>
      </c>
      <c r="C3595" s="1">
        <v>41058</v>
      </c>
      <c r="D3595" t="s">
        <v>78</v>
      </c>
      <c r="E3595">
        <v>22</v>
      </c>
      <c r="F3595">
        <v>101.7016</v>
      </c>
      <c r="G3595">
        <v>0.09</v>
      </c>
      <c r="H3595" t="s">
        <v>22</v>
      </c>
      <c r="I3595">
        <v>-36.6</v>
      </c>
      <c r="J3595">
        <v>5.08</v>
      </c>
      <c r="K3595">
        <v>3.63</v>
      </c>
      <c r="L3595" t="s">
        <v>734</v>
      </c>
      <c r="M3595">
        <f t="shared" si="112"/>
        <v>13</v>
      </c>
      <c r="N3595" t="s">
        <v>703</v>
      </c>
      <c r="O3595" t="s">
        <v>704</v>
      </c>
      <c r="P3595" t="s">
        <v>41</v>
      </c>
      <c r="Q3595" t="s">
        <v>49</v>
      </c>
      <c r="R3595" t="s">
        <v>50</v>
      </c>
      <c r="S3595" t="s">
        <v>939</v>
      </c>
      <c r="T3595" t="s">
        <v>68</v>
      </c>
      <c r="U3595">
        <v>0.51</v>
      </c>
      <c r="V3595" s="1">
        <v>41059</v>
      </c>
      <c r="W3595">
        <f t="shared" si="113"/>
        <v>10.058400000000001</v>
      </c>
    </row>
    <row r="3596" spans="1:23" x14ac:dyDescent="0.2">
      <c r="A3596">
        <v>3595</v>
      </c>
      <c r="B3596">
        <v>25637</v>
      </c>
      <c r="C3596" s="1">
        <v>40964</v>
      </c>
      <c r="D3596" t="s">
        <v>45</v>
      </c>
      <c r="E3596">
        <v>12</v>
      </c>
      <c r="F3596">
        <v>2804.8679999999995</v>
      </c>
      <c r="G3596">
        <v>0.1</v>
      </c>
      <c r="H3596" t="s">
        <v>31</v>
      </c>
      <c r="I3596">
        <v>50.95</v>
      </c>
      <c r="J3596">
        <v>259.70999999999998</v>
      </c>
      <c r="K3596">
        <v>66.67</v>
      </c>
      <c r="L3596" t="s">
        <v>1820</v>
      </c>
      <c r="M3596">
        <f t="shared" si="112"/>
        <v>9</v>
      </c>
      <c r="N3596" t="s">
        <v>1813</v>
      </c>
      <c r="O3596" t="s">
        <v>512</v>
      </c>
      <c r="P3596" t="s">
        <v>25</v>
      </c>
      <c r="Q3596" t="s">
        <v>49</v>
      </c>
      <c r="R3596" t="s">
        <v>83</v>
      </c>
      <c r="S3596" t="s">
        <v>510</v>
      </c>
      <c r="T3596" t="s">
        <v>82</v>
      </c>
      <c r="U3596">
        <v>0.61</v>
      </c>
      <c r="V3596" s="1">
        <v>40966</v>
      </c>
      <c r="W3596">
        <f t="shared" si="113"/>
        <v>311.65199999999999</v>
      </c>
    </row>
    <row r="3597" spans="1:23" x14ac:dyDescent="0.2">
      <c r="A3597">
        <v>3596</v>
      </c>
      <c r="B3597">
        <v>25638</v>
      </c>
      <c r="C3597" s="1">
        <v>40031</v>
      </c>
      <c r="D3597" t="s">
        <v>30</v>
      </c>
      <c r="E3597">
        <v>31</v>
      </c>
      <c r="F3597">
        <v>148.5582</v>
      </c>
      <c r="G3597">
        <v>0.02</v>
      </c>
      <c r="H3597" t="s">
        <v>22</v>
      </c>
      <c r="I3597">
        <v>-108.55</v>
      </c>
      <c r="J3597">
        <v>4.8899999999999997</v>
      </c>
      <c r="K3597">
        <v>4.93</v>
      </c>
      <c r="L3597" t="s">
        <v>1121</v>
      </c>
      <c r="M3597">
        <f t="shared" si="112"/>
        <v>11</v>
      </c>
      <c r="N3597" t="s">
        <v>672</v>
      </c>
      <c r="O3597" t="s">
        <v>673</v>
      </c>
      <c r="P3597" t="s">
        <v>41</v>
      </c>
      <c r="Q3597" t="s">
        <v>42</v>
      </c>
      <c r="R3597" t="s">
        <v>70</v>
      </c>
      <c r="S3597" t="s">
        <v>93</v>
      </c>
      <c r="T3597" t="s">
        <v>52</v>
      </c>
      <c r="U3597">
        <v>0.66</v>
      </c>
      <c r="V3597" s="1">
        <v>40032</v>
      </c>
      <c r="W3597">
        <f t="shared" si="113"/>
        <v>3.0318000000000001</v>
      </c>
    </row>
    <row r="3598" spans="1:23" x14ac:dyDescent="0.2">
      <c r="A3598">
        <v>3597</v>
      </c>
      <c r="B3598">
        <v>25638</v>
      </c>
      <c r="C3598" s="1">
        <v>40031</v>
      </c>
      <c r="D3598" t="s">
        <v>30</v>
      </c>
      <c r="E3598">
        <v>12</v>
      </c>
      <c r="F3598">
        <v>112.2696</v>
      </c>
      <c r="G3598">
        <v>7.0000000000000007E-2</v>
      </c>
      <c r="H3598" t="s">
        <v>22</v>
      </c>
      <c r="I3598">
        <v>23.53</v>
      </c>
      <c r="J3598">
        <v>10.06</v>
      </c>
      <c r="K3598">
        <v>2.06</v>
      </c>
      <c r="L3598" t="s">
        <v>1121</v>
      </c>
      <c r="M3598">
        <f t="shared" si="112"/>
        <v>11</v>
      </c>
      <c r="N3598" t="s">
        <v>672</v>
      </c>
      <c r="O3598" t="s">
        <v>673</v>
      </c>
      <c r="P3598" t="s">
        <v>41</v>
      </c>
      <c r="Q3598" t="s">
        <v>26</v>
      </c>
      <c r="R3598" t="s">
        <v>61</v>
      </c>
      <c r="S3598" t="s">
        <v>602</v>
      </c>
      <c r="T3598" t="s">
        <v>68</v>
      </c>
      <c r="U3598">
        <v>0.39</v>
      </c>
      <c r="V3598" s="1">
        <v>40032</v>
      </c>
      <c r="W3598">
        <f t="shared" si="113"/>
        <v>8.4504000000000001</v>
      </c>
    </row>
    <row r="3599" spans="1:23" x14ac:dyDescent="0.2">
      <c r="A3599">
        <v>3598</v>
      </c>
      <c r="B3599">
        <v>25666</v>
      </c>
      <c r="C3599" s="1">
        <v>41154</v>
      </c>
      <c r="D3599" t="s">
        <v>78</v>
      </c>
      <c r="E3599">
        <v>23</v>
      </c>
      <c r="F3599">
        <v>252.74700000000004</v>
      </c>
      <c r="G3599">
        <v>0.1</v>
      </c>
      <c r="H3599" t="s">
        <v>22</v>
      </c>
      <c r="I3599">
        <v>-37.85</v>
      </c>
      <c r="J3599">
        <v>12.21</v>
      </c>
      <c r="K3599">
        <v>4.8099999999999996</v>
      </c>
      <c r="L3599" t="s">
        <v>1061</v>
      </c>
      <c r="M3599">
        <f t="shared" si="112"/>
        <v>12</v>
      </c>
      <c r="N3599" t="s">
        <v>1123</v>
      </c>
      <c r="O3599" t="s">
        <v>1123</v>
      </c>
      <c r="P3599" t="s">
        <v>33</v>
      </c>
      <c r="Q3599" t="s">
        <v>26</v>
      </c>
      <c r="R3599" t="s">
        <v>27</v>
      </c>
      <c r="S3599" t="s">
        <v>396</v>
      </c>
      <c r="T3599" t="s">
        <v>39</v>
      </c>
      <c r="U3599">
        <v>0.57999999999999996</v>
      </c>
      <c r="V3599" s="1">
        <v>41154</v>
      </c>
      <c r="W3599">
        <f t="shared" si="113"/>
        <v>28.083000000000006</v>
      </c>
    </row>
    <row r="3600" spans="1:23" x14ac:dyDescent="0.2">
      <c r="A3600">
        <v>3599</v>
      </c>
      <c r="B3600">
        <v>25666</v>
      </c>
      <c r="C3600" s="1">
        <v>41154</v>
      </c>
      <c r="D3600" t="s">
        <v>78</v>
      </c>
      <c r="E3600">
        <v>36</v>
      </c>
      <c r="F3600">
        <v>4766.3639999999996</v>
      </c>
      <c r="G3600">
        <v>0.06</v>
      </c>
      <c r="H3600" t="s">
        <v>22</v>
      </c>
      <c r="I3600">
        <v>369.46</v>
      </c>
      <c r="J3600">
        <v>140.85</v>
      </c>
      <c r="K3600">
        <v>19.989999999999998</v>
      </c>
      <c r="L3600" t="s">
        <v>1061</v>
      </c>
      <c r="M3600">
        <f t="shared" si="112"/>
        <v>12</v>
      </c>
      <c r="N3600" t="s">
        <v>974</v>
      </c>
      <c r="O3600" t="s">
        <v>512</v>
      </c>
      <c r="P3600" t="s">
        <v>33</v>
      </c>
      <c r="Q3600" t="s">
        <v>26</v>
      </c>
      <c r="R3600" t="s">
        <v>27</v>
      </c>
      <c r="S3600" t="s">
        <v>538</v>
      </c>
      <c r="T3600" t="s">
        <v>39</v>
      </c>
      <c r="U3600">
        <v>0.73</v>
      </c>
      <c r="V3600" s="1">
        <v>41155</v>
      </c>
      <c r="W3600">
        <f t="shared" si="113"/>
        <v>304.23599999999993</v>
      </c>
    </row>
    <row r="3601" spans="1:23" x14ac:dyDescent="0.2">
      <c r="A3601">
        <v>3600</v>
      </c>
      <c r="B3601">
        <v>25669</v>
      </c>
      <c r="C3601" s="1">
        <v>40559</v>
      </c>
      <c r="D3601" t="s">
        <v>78</v>
      </c>
      <c r="E3601">
        <v>12</v>
      </c>
      <c r="F3601">
        <v>43.394400000000005</v>
      </c>
      <c r="G3601">
        <v>0.02</v>
      </c>
      <c r="H3601" t="s">
        <v>22</v>
      </c>
      <c r="I3601">
        <v>15.42</v>
      </c>
      <c r="J3601">
        <v>3.69</v>
      </c>
      <c r="K3601">
        <v>0.5</v>
      </c>
      <c r="L3601" t="s">
        <v>1264</v>
      </c>
      <c r="M3601">
        <f t="shared" si="112"/>
        <v>9</v>
      </c>
      <c r="N3601" t="s">
        <v>974</v>
      </c>
      <c r="O3601" t="s">
        <v>512</v>
      </c>
      <c r="P3601" t="s">
        <v>25</v>
      </c>
      <c r="Q3601" t="s">
        <v>26</v>
      </c>
      <c r="R3601" t="s">
        <v>88</v>
      </c>
      <c r="S3601" t="s">
        <v>202</v>
      </c>
      <c r="T3601" t="s">
        <v>39</v>
      </c>
      <c r="U3601">
        <v>0.38</v>
      </c>
      <c r="V3601" s="1">
        <v>40559</v>
      </c>
      <c r="W3601">
        <f t="shared" si="113"/>
        <v>0.88560000000000005</v>
      </c>
    </row>
    <row r="3602" spans="1:23" x14ac:dyDescent="0.2">
      <c r="A3602">
        <v>3601</v>
      </c>
      <c r="B3602">
        <v>25697</v>
      </c>
      <c r="C3602" s="1">
        <v>40659</v>
      </c>
      <c r="D3602" t="s">
        <v>21</v>
      </c>
      <c r="E3602">
        <v>46</v>
      </c>
      <c r="F3602">
        <v>381.3768</v>
      </c>
      <c r="G3602">
        <v>0.02</v>
      </c>
      <c r="H3602" t="s">
        <v>22</v>
      </c>
      <c r="I3602">
        <v>-37.5</v>
      </c>
      <c r="J3602">
        <v>8.4600000000000009</v>
      </c>
      <c r="K3602">
        <v>3.62</v>
      </c>
      <c r="L3602" t="s">
        <v>1204</v>
      </c>
      <c r="M3602">
        <f t="shared" si="112"/>
        <v>14</v>
      </c>
      <c r="N3602" t="s">
        <v>1123</v>
      </c>
      <c r="O3602" t="s">
        <v>1123</v>
      </c>
      <c r="P3602" t="s">
        <v>33</v>
      </c>
      <c r="Q3602" t="s">
        <v>42</v>
      </c>
      <c r="R3602" t="s">
        <v>70</v>
      </c>
      <c r="S3602" t="s">
        <v>1221</v>
      </c>
      <c r="T3602" t="s">
        <v>52</v>
      </c>
      <c r="U3602">
        <v>0.61</v>
      </c>
      <c r="V3602" s="1">
        <v>40659</v>
      </c>
      <c r="W3602">
        <f t="shared" si="113"/>
        <v>7.7832000000000008</v>
      </c>
    </row>
    <row r="3603" spans="1:23" x14ac:dyDescent="0.2">
      <c r="A3603">
        <v>3602</v>
      </c>
      <c r="B3603">
        <v>25733</v>
      </c>
      <c r="C3603" s="1">
        <v>41041</v>
      </c>
      <c r="D3603" t="s">
        <v>21</v>
      </c>
      <c r="E3603">
        <v>24</v>
      </c>
      <c r="F3603">
        <v>544.25279999999998</v>
      </c>
      <c r="G3603">
        <v>0.09</v>
      </c>
      <c r="H3603" t="s">
        <v>22</v>
      </c>
      <c r="I3603">
        <v>-42.987000000000002</v>
      </c>
      <c r="J3603">
        <v>24.92</v>
      </c>
      <c r="K3603">
        <v>12.98</v>
      </c>
      <c r="L3603" t="s">
        <v>114</v>
      </c>
      <c r="M3603">
        <f t="shared" si="112"/>
        <v>14</v>
      </c>
      <c r="N3603" t="s">
        <v>173</v>
      </c>
      <c r="O3603" t="s">
        <v>173</v>
      </c>
      <c r="P3603" t="s">
        <v>60</v>
      </c>
      <c r="Q3603" t="s">
        <v>26</v>
      </c>
      <c r="R3603" t="s">
        <v>37</v>
      </c>
      <c r="S3603" t="s">
        <v>319</v>
      </c>
      <c r="T3603" t="s">
        <v>39</v>
      </c>
      <c r="U3603">
        <v>0.39</v>
      </c>
      <c r="V3603" s="1">
        <v>41046</v>
      </c>
      <c r="W3603">
        <f t="shared" si="113"/>
        <v>53.827200000000005</v>
      </c>
    </row>
    <row r="3604" spans="1:23" x14ac:dyDescent="0.2">
      <c r="A3604">
        <v>3603</v>
      </c>
      <c r="B3604">
        <v>25735</v>
      </c>
      <c r="C3604" s="1">
        <v>40542</v>
      </c>
      <c r="D3604" t="s">
        <v>45</v>
      </c>
      <c r="E3604">
        <v>45</v>
      </c>
      <c r="F3604">
        <v>246.078</v>
      </c>
      <c r="G3604">
        <v>0.02</v>
      </c>
      <c r="H3604" t="s">
        <v>22</v>
      </c>
      <c r="I3604">
        <v>44.15</v>
      </c>
      <c r="J3604">
        <v>5.58</v>
      </c>
      <c r="K3604">
        <v>1.99</v>
      </c>
      <c r="L3604" t="s">
        <v>833</v>
      </c>
      <c r="M3604">
        <f t="shared" si="112"/>
        <v>14</v>
      </c>
      <c r="N3604" t="s">
        <v>1123</v>
      </c>
      <c r="O3604" t="s">
        <v>1123</v>
      </c>
      <c r="P3604" t="s">
        <v>33</v>
      </c>
      <c r="Q3604" t="s">
        <v>26</v>
      </c>
      <c r="R3604" t="s">
        <v>95</v>
      </c>
      <c r="S3604" t="s">
        <v>1239</v>
      </c>
      <c r="T3604" t="s">
        <v>68</v>
      </c>
      <c r="U3604">
        <v>0.46</v>
      </c>
      <c r="V3604" s="1">
        <v>40556</v>
      </c>
      <c r="W3604">
        <f t="shared" si="113"/>
        <v>5.0220000000000002</v>
      </c>
    </row>
    <row r="3605" spans="1:23" x14ac:dyDescent="0.2">
      <c r="A3605">
        <v>3604</v>
      </c>
      <c r="B3605">
        <v>25767</v>
      </c>
      <c r="C3605" s="1">
        <v>40971</v>
      </c>
      <c r="D3605" t="s">
        <v>30</v>
      </c>
      <c r="E3605">
        <v>7</v>
      </c>
      <c r="F3605">
        <v>254.25119999999995</v>
      </c>
      <c r="G3605">
        <v>0.08</v>
      </c>
      <c r="H3605" t="s">
        <v>22</v>
      </c>
      <c r="I3605">
        <v>-59.2</v>
      </c>
      <c r="J3605">
        <v>39.479999999999997</v>
      </c>
      <c r="K3605">
        <v>1.99</v>
      </c>
      <c r="L3605" t="s">
        <v>141</v>
      </c>
      <c r="M3605">
        <f t="shared" si="112"/>
        <v>9</v>
      </c>
      <c r="N3605" t="s">
        <v>173</v>
      </c>
      <c r="O3605" t="s">
        <v>173</v>
      </c>
      <c r="P3605" t="s">
        <v>41</v>
      </c>
      <c r="Q3605" t="s">
        <v>42</v>
      </c>
      <c r="R3605" t="s">
        <v>70</v>
      </c>
      <c r="S3605" t="s">
        <v>161</v>
      </c>
      <c r="T3605" t="s">
        <v>52</v>
      </c>
      <c r="U3605">
        <v>0.54</v>
      </c>
      <c r="V3605" s="1">
        <v>40971</v>
      </c>
      <c r="W3605">
        <f t="shared" si="113"/>
        <v>22.108799999999999</v>
      </c>
    </row>
    <row r="3606" spans="1:23" x14ac:dyDescent="0.2">
      <c r="A3606">
        <v>3605</v>
      </c>
      <c r="B3606">
        <v>25767</v>
      </c>
      <c r="C3606" s="1">
        <v>40971</v>
      </c>
      <c r="D3606" t="s">
        <v>30</v>
      </c>
      <c r="E3606">
        <v>15</v>
      </c>
      <c r="F3606">
        <v>558.14400000000001</v>
      </c>
      <c r="G3606">
        <v>0.04</v>
      </c>
      <c r="H3606" t="s">
        <v>22</v>
      </c>
      <c r="I3606">
        <v>108.01</v>
      </c>
      <c r="J3606">
        <v>38.76</v>
      </c>
      <c r="K3606">
        <v>13.26</v>
      </c>
      <c r="L3606" t="s">
        <v>141</v>
      </c>
      <c r="M3606">
        <f t="shared" si="112"/>
        <v>9</v>
      </c>
      <c r="N3606" t="s">
        <v>173</v>
      </c>
      <c r="O3606" t="s">
        <v>173</v>
      </c>
      <c r="P3606" t="s">
        <v>41</v>
      </c>
      <c r="Q3606" t="s">
        <v>26</v>
      </c>
      <c r="R3606" t="s">
        <v>61</v>
      </c>
      <c r="S3606" t="s">
        <v>320</v>
      </c>
      <c r="T3606" t="s">
        <v>39</v>
      </c>
      <c r="U3606">
        <v>0.36</v>
      </c>
      <c r="V3606" s="1">
        <v>40972</v>
      </c>
      <c r="W3606">
        <f t="shared" si="113"/>
        <v>23.256</v>
      </c>
    </row>
    <row r="3607" spans="1:23" x14ac:dyDescent="0.2">
      <c r="A3607">
        <v>3606</v>
      </c>
      <c r="B3607">
        <v>25793</v>
      </c>
      <c r="C3607" s="1">
        <v>41006</v>
      </c>
      <c r="D3607" t="s">
        <v>21</v>
      </c>
      <c r="E3607">
        <v>27</v>
      </c>
      <c r="F3607">
        <v>4043.2608000000005</v>
      </c>
      <c r="G3607">
        <v>0.04</v>
      </c>
      <c r="H3607" t="s">
        <v>22</v>
      </c>
      <c r="I3607">
        <v>520.00199999999995</v>
      </c>
      <c r="J3607">
        <v>155.99</v>
      </c>
      <c r="K3607">
        <v>8.99</v>
      </c>
      <c r="L3607" t="s">
        <v>2000</v>
      </c>
      <c r="M3607">
        <f t="shared" si="112"/>
        <v>12</v>
      </c>
      <c r="N3607" t="s">
        <v>1813</v>
      </c>
      <c r="O3607" t="s">
        <v>512</v>
      </c>
      <c r="P3607" t="s">
        <v>33</v>
      </c>
      <c r="Q3607" t="s">
        <v>42</v>
      </c>
      <c r="R3607" t="s">
        <v>43</v>
      </c>
      <c r="S3607" t="s">
        <v>87</v>
      </c>
      <c r="T3607" t="s">
        <v>39</v>
      </c>
      <c r="U3607">
        <v>0.57999999999999996</v>
      </c>
      <c r="V3607" s="1">
        <v>41008</v>
      </c>
      <c r="W3607">
        <f t="shared" si="113"/>
        <v>168.46920000000003</v>
      </c>
    </row>
    <row r="3608" spans="1:23" x14ac:dyDescent="0.2">
      <c r="A3608">
        <v>3607</v>
      </c>
      <c r="B3608">
        <v>25797</v>
      </c>
      <c r="C3608" s="1">
        <v>41153</v>
      </c>
      <c r="D3608" t="s">
        <v>45</v>
      </c>
      <c r="E3608">
        <v>28</v>
      </c>
      <c r="F3608">
        <v>889.84</v>
      </c>
      <c r="G3608">
        <v>0</v>
      </c>
      <c r="H3608" t="s">
        <v>22</v>
      </c>
      <c r="I3608">
        <v>368.86</v>
      </c>
      <c r="J3608">
        <v>31.78</v>
      </c>
      <c r="K3608">
        <v>1.99</v>
      </c>
      <c r="L3608" t="s">
        <v>2028</v>
      </c>
      <c r="M3608">
        <f t="shared" si="112"/>
        <v>12</v>
      </c>
      <c r="N3608" t="s">
        <v>2012</v>
      </c>
      <c r="O3608" t="s">
        <v>2012</v>
      </c>
      <c r="P3608" t="s">
        <v>41</v>
      </c>
      <c r="Q3608" t="s">
        <v>42</v>
      </c>
      <c r="R3608" t="s">
        <v>70</v>
      </c>
      <c r="S3608" t="s">
        <v>132</v>
      </c>
      <c r="T3608" t="s">
        <v>52</v>
      </c>
      <c r="U3608">
        <v>0.42</v>
      </c>
      <c r="V3608" s="1">
        <v>41155</v>
      </c>
      <c r="W3608">
        <f t="shared" si="113"/>
        <v>0</v>
      </c>
    </row>
    <row r="3609" spans="1:23" x14ac:dyDescent="0.2">
      <c r="A3609">
        <v>3608</v>
      </c>
      <c r="B3609">
        <v>25799</v>
      </c>
      <c r="C3609" s="1">
        <v>40598</v>
      </c>
      <c r="D3609" t="s">
        <v>21</v>
      </c>
      <c r="E3609">
        <v>38</v>
      </c>
      <c r="F3609">
        <v>120.57399999999998</v>
      </c>
      <c r="G3609">
        <v>0.05</v>
      </c>
      <c r="H3609" t="s">
        <v>22</v>
      </c>
      <c r="I3609">
        <v>-216.66</v>
      </c>
      <c r="J3609">
        <v>3.34</v>
      </c>
      <c r="K3609">
        <v>7.49</v>
      </c>
      <c r="L3609" t="s">
        <v>1975</v>
      </c>
      <c r="M3609">
        <f t="shared" si="112"/>
        <v>16</v>
      </c>
      <c r="N3609" t="s">
        <v>1905</v>
      </c>
      <c r="O3609" t="s">
        <v>673</v>
      </c>
      <c r="P3609" t="s">
        <v>41</v>
      </c>
      <c r="Q3609" t="s">
        <v>26</v>
      </c>
      <c r="R3609" t="s">
        <v>95</v>
      </c>
      <c r="S3609" t="s">
        <v>765</v>
      </c>
      <c r="T3609" t="s">
        <v>68</v>
      </c>
      <c r="U3609">
        <v>0.54</v>
      </c>
      <c r="V3609" s="1">
        <v>40601</v>
      </c>
      <c r="W3609">
        <f t="shared" si="113"/>
        <v>6.3460000000000001</v>
      </c>
    </row>
    <row r="3610" spans="1:23" x14ac:dyDescent="0.2">
      <c r="A3610">
        <v>3609</v>
      </c>
      <c r="B3610">
        <v>25824</v>
      </c>
      <c r="C3610" s="1">
        <v>40060</v>
      </c>
      <c r="D3610" t="s">
        <v>63</v>
      </c>
      <c r="E3610">
        <v>5</v>
      </c>
      <c r="F3610">
        <v>19.552499999999998</v>
      </c>
      <c r="G3610">
        <v>0.01</v>
      </c>
      <c r="H3610" t="s">
        <v>22</v>
      </c>
      <c r="I3610">
        <v>-19.93</v>
      </c>
      <c r="J3610">
        <v>3.95</v>
      </c>
      <c r="K3610">
        <v>5.13</v>
      </c>
      <c r="L3610" t="s">
        <v>2003</v>
      </c>
      <c r="M3610">
        <f t="shared" si="112"/>
        <v>17</v>
      </c>
      <c r="N3610" t="s">
        <v>2073</v>
      </c>
      <c r="O3610" t="s">
        <v>704</v>
      </c>
      <c r="P3610" t="s">
        <v>41</v>
      </c>
      <c r="Q3610" t="s">
        <v>26</v>
      </c>
      <c r="R3610" t="s">
        <v>34</v>
      </c>
      <c r="S3610" t="s">
        <v>1029</v>
      </c>
      <c r="T3610" t="s">
        <v>39</v>
      </c>
      <c r="U3610">
        <v>0.59</v>
      </c>
      <c r="V3610" s="1">
        <v>40061</v>
      </c>
      <c r="W3610">
        <f t="shared" si="113"/>
        <v>0.19750000000000001</v>
      </c>
    </row>
    <row r="3611" spans="1:23" x14ac:dyDescent="0.2">
      <c r="A3611">
        <v>3610</v>
      </c>
      <c r="B3611">
        <v>25824</v>
      </c>
      <c r="C3611" s="1">
        <v>40060</v>
      </c>
      <c r="D3611" t="s">
        <v>63</v>
      </c>
      <c r="E3611">
        <v>37</v>
      </c>
      <c r="F3611">
        <v>13343.317400000002</v>
      </c>
      <c r="G3611">
        <v>0.02</v>
      </c>
      <c r="H3611" t="s">
        <v>22</v>
      </c>
      <c r="I3611">
        <v>6365.5820000000003</v>
      </c>
      <c r="J3611">
        <v>367.99</v>
      </c>
      <c r="K3611">
        <v>19.989999999999998</v>
      </c>
      <c r="L3611" t="s">
        <v>2003</v>
      </c>
      <c r="M3611">
        <f t="shared" si="112"/>
        <v>17</v>
      </c>
      <c r="N3611" t="s">
        <v>2073</v>
      </c>
      <c r="O3611" t="s">
        <v>704</v>
      </c>
      <c r="P3611" t="s">
        <v>41</v>
      </c>
      <c r="Q3611" t="s">
        <v>26</v>
      </c>
      <c r="R3611" t="s">
        <v>37</v>
      </c>
      <c r="S3611" t="s">
        <v>1706</v>
      </c>
      <c r="T3611" t="s">
        <v>39</v>
      </c>
      <c r="U3611">
        <v>0.4</v>
      </c>
      <c r="V3611" s="1">
        <v>40061</v>
      </c>
      <c r="W3611">
        <f t="shared" si="113"/>
        <v>272.31260000000003</v>
      </c>
    </row>
    <row r="3612" spans="1:23" x14ac:dyDescent="0.2">
      <c r="A3612">
        <v>3611</v>
      </c>
      <c r="B3612">
        <v>25824</v>
      </c>
      <c r="C3612" s="1">
        <v>40060</v>
      </c>
      <c r="D3612" t="s">
        <v>63</v>
      </c>
      <c r="E3612">
        <v>39</v>
      </c>
      <c r="F3612">
        <v>14669.07</v>
      </c>
      <c r="G3612">
        <v>0</v>
      </c>
      <c r="H3612" t="s">
        <v>31</v>
      </c>
      <c r="I3612">
        <v>394.52</v>
      </c>
      <c r="J3612">
        <v>376.13</v>
      </c>
      <c r="K3612">
        <v>85.63</v>
      </c>
      <c r="L3612" t="s">
        <v>2003</v>
      </c>
      <c r="M3612">
        <f t="shared" si="112"/>
        <v>17</v>
      </c>
      <c r="N3612" t="s">
        <v>2073</v>
      </c>
      <c r="O3612" t="s">
        <v>704</v>
      </c>
      <c r="P3612" t="s">
        <v>41</v>
      </c>
      <c r="Q3612" t="s">
        <v>49</v>
      </c>
      <c r="R3612" t="s">
        <v>83</v>
      </c>
      <c r="S3612" t="s">
        <v>725</v>
      </c>
      <c r="T3612" t="s">
        <v>82</v>
      </c>
      <c r="U3612">
        <v>0.74</v>
      </c>
      <c r="V3612" s="1">
        <v>40061</v>
      </c>
      <c r="W3612">
        <f t="shared" si="113"/>
        <v>0</v>
      </c>
    </row>
    <row r="3613" spans="1:23" x14ac:dyDescent="0.2">
      <c r="A3613">
        <v>3612</v>
      </c>
      <c r="B3613">
        <v>25824</v>
      </c>
      <c r="C3613" s="1">
        <v>40060</v>
      </c>
      <c r="D3613" t="s">
        <v>63</v>
      </c>
      <c r="E3613">
        <v>6</v>
      </c>
      <c r="F3613">
        <v>552.90239999999994</v>
      </c>
      <c r="G3613">
        <v>0.04</v>
      </c>
      <c r="H3613" t="s">
        <v>22</v>
      </c>
      <c r="I3613">
        <v>-258.22500000000002</v>
      </c>
      <c r="J3613">
        <v>95.99</v>
      </c>
      <c r="K3613">
        <v>4.9000000000000004</v>
      </c>
      <c r="L3613" t="s">
        <v>2003</v>
      </c>
      <c r="M3613">
        <f t="shared" si="112"/>
        <v>17</v>
      </c>
      <c r="N3613" t="s">
        <v>2073</v>
      </c>
      <c r="O3613" t="s">
        <v>704</v>
      </c>
      <c r="P3613" t="s">
        <v>41</v>
      </c>
      <c r="Q3613" t="s">
        <v>42</v>
      </c>
      <c r="R3613" t="s">
        <v>43</v>
      </c>
      <c r="S3613" t="s">
        <v>1254</v>
      </c>
      <c r="T3613" t="s">
        <v>39</v>
      </c>
      <c r="U3613">
        <v>0.56000000000000005</v>
      </c>
      <c r="V3613" s="1">
        <v>40062</v>
      </c>
      <c r="W3613">
        <f t="shared" si="113"/>
        <v>23.037599999999998</v>
      </c>
    </row>
    <row r="3614" spans="1:23" x14ac:dyDescent="0.2">
      <c r="A3614">
        <v>3613</v>
      </c>
      <c r="B3614">
        <v>25825</v>
      </c>
      <c r="C3614" s="1">
        <v>41109</v>
      </c>
      <c r="D3614" t="s">
        <v>45</v>
      </c>
      <c r="E3614">
        <v>45</v>
      </c>
      <c r="F3614">
        <v>454.67100000000005</v>
      </c>
      <c r="G3614">
        <v>0.02</v>
      </c>
      <c r="H3614" t="s">
        <v>22</v>
      </c>
      <c r="I3614">
        <v>206.27</v>
      </c>
      <c r="J3614">
        <v>10.31</v>
      </c>
      <c r="K3614">
        <v>1.79</v>
      </c>
      <c r="L3614" t="s">
        <v>1006</v>
      </c>
      <c r="M3614">
        <f t="shared" si="112"/>
        <v>16</v>
      </c>
      <c r="N3614" t="s">
        <v>974</v>
      </c>
      <c r="O3614" t="s">
        <v>512</v>
      </c>
      <c r="P3614" t="s">
        <v>41</v>
      </c>
      <c r="Q3614" t="s">
        <v>26</v>
      </c>
      <c r="R3614" t="s">
        <v>61</v>
      </c>
      <c r="S3614" t="s">
        <v>282</v>
      </c>
      <c r="T3614" t="s">
        <v>68</v>
      </c>
      <c r="U3614">
        <v>0.38</v>
      </c>
      <c r="V3614" s="1">
        <v>41112</v>
      </c>
      <c r="W3614">
        <f t="shared" si="113"/>
        <v>9.2790000000000017</v>
      </c>
    </row>
    <row r="3615" spans="1:23" x14ac:dyDescent="0.2">
      <c r="A3615">
        <v>3614</v>
      </c>
      <c r="B3615">
        <v>25825</v>
      </c>
      <c r="C3615" s="1">
        <v>41109</v>
      </c>
      <c r="D3615" t="s">
        <v>45</v>
      </c>
      <c r="E3615">
        <v>27</v>
      </c>
      <c r="F3615">
        <v>148.47299999999998</v>
      </c>
      <c r="G3615">
        <v>0.06</v>
      </c>
      <c r="H3615" t="s">
        <v>22</v>
      </c>
      <c r="I3615">
        <v>-1.79</v>
      </c>
      <c r="J3615">
        <v>5.85</v>
      </c>
      <c r="K3615">
        <v>2.27</v>
      </c>
      <c r="L3615" t="s">
        <v>1006</v>
      </c>
      <c r="M3615">
        <f t="shared" si="112"/>
        <v>16</v>
      </c>
      <c r="N3615" t="s">
        <v>974</v>
      </c>
      <c r="O3615" t="s">
        <v>512</v>
      </c>
      <c r="P3615" t="s">
        <v>41</v>
      </c>
      <c r="Q3615" t="s">
        <v>26</v>
      </c>
      <c r="R3615" t="s">
        <v>95</v>
      </c>
      <c r="S3615" t="s">
        <v>463</v>
      </c>
      <c r="T3615" t="s">
        <v>68</v>
      </c>
      <c r="U3615">
        <v>0.56000000000000005</v>
      </c>
      <c r="V3615" s="1">
        <v>41109</v>
      </c>
      <c r="W3615">
        <f t="shared" si="113"/>
        <v>9.4769999999999985</v>
      </c>
    </row>
    <row r="3616" spans="1:23" x14ac:dyDescent="0.2">
      <c r="A3616">
        <v>3615</v>
      </c>
      <c r="B3616">
        <v>25828</v>
      </c>
      <c r="C3616" s="1">
        <v>40505</v>
      </c>
      <c r="D3616" t="s">
        <v>45</v>
      </c>
      <c r="E3616">
        <v>35</v>
      </c>
      <c r="F3616">
        <v>237.006</v>
      </c>
      <c r="G3616">
        <v>0.01</v>
      </c>
      <c r="H3616" t="s">
        <v>22</v>
      </c>
      <c r="I3616">
        <v>-65.8</v>
      </c>
      <c r="J3616">
        <v>6.84</v>
      </c>
      <c r="K3616">
        <v>4.42</v>
      </c>
      <c r="L3616" t="s">
        <v>1552</v>
      </c>
      <c r="M3616">
        <f t="shared" si="112"/>
        <v>14</v>
      </c>
      <c r="N3616" t="s">
        <v>672</v>
      </c>
      <c r="O3616" t="s">
        <v>673</v>
      </c>
      <c r="P3616" t="s">
        <v>25</v>
      </c>
      <c r="Q3616" t="s">
        <v>26</v>
      </c>
      <c r="R3616" t="s">
        <v>150</v>
      </c>
      <c r="S3616" t="s">
        <v>1356</v>
      </c>
      <c r="T3616" t="s">
        <v>52</v>
      </c>
      <c r="U3616">
        <v>0.57999999999999996</v>
      </c>
      <c r="V3616" s="1">
        <v>40507</v>
      </c>
      <c r="W3616">
        <f t="shared" si="113"/>
        <v>2.3940000000000001</v>
      </c>
    </row>
    <row r="3617" spans="1:23" x14ac:dyDescent="0.2">
      <c r="A3617">
        <v>3616</v>
      </c>
      <c r="B3617">
        <v>25828</v>
      </c>
      <c r="C3617" s="1">
        <v>40505</v>
      </c>
      <c r="D3617" t="s">
        <v>45</v>
      </c>
      <c r="E3617">
        <v>29</v>
      </c>
      <c r="F3617">
        <v>155.81119999999999</v>
      </c>
      <c r="G3617">
        <v>0.08</v>
      </c>
      <c r="H3617" t="s">
        <v>22</v>
      </c>
      <c r="I3617">
        <v>58</v>
      </c>
      <c r="J3617">
        <v>5.84</v>
      </c>
      <c r="K3617">
        <v>1</v>
      </c>
      <c r="L3617" t="s">
        <v>1552</v>
      </c>
      <c r="M3617">
        <f t="shared" si="112"/>
        <v>14</v>
      </c>
      <c r="N3617" t="s">
        <v>1905</v>
      </c>
      <c r="O3617" t="s">
        <v>673</v>
      </c>
      <c r="P3617" t="s">
        <v>25</v>
      </c>
      <c r="Q3617" t="s">
        <v>26</v>
      </c>
      <c r="R3617" t="s">
        <v>95</v>
      </c>
      <c r="S3617" t="s">
        <v>1144</v>
      </c>
      <c r="T3617" t="s">
        <v>68</v>
      </c>
      <c r="U3617">
        <v>0.38</v>
      </c>
      <c r="V3617" s="1">
        <v>40506</v>
      </c>
      <c r="W3617">
        <f t="shared" si="113"/>
        <v>13.5488</v>
      </c>
    </row>
    <row r="3618" spans="1:23" x14ac:dyDescent="0.2">
      <c r="A3618">
        <v>3617</v>
      </c>
      <c r="B3618">
        <v>25828</v>
      </c>
      <c r="C3618" s="1">
        <v>40505</v>
      </c>
      <c r="D3618" t="s">
        <v>45</v>
      </c>
      <c r="E3618">
        <v>31</v>
      </c>
      <c r="F3618">
        <v>8803.4264999999996</v>
      </c>
      <c r="G3618">
        <v>0.01</v>
      </c>
      <c r="H3618" t="s">
        <v>31</v>
      </c>
      <c r="I3618">
        <v>-383.03</v>
      </c>
      <c r="J3618">
        <v>286.85000000000002</v>
      </c>
      <c r="K3618">
        <v>61.76</v>
      </c>
      <c r="L3618" t="s">
        <v>1552</v>
      </c>
      <c r="M3618">
        <f t="shared" si="112"/>
        <v>14</v>
      </c>
      <c r="N3618" t="s">
        <v>1905</v>
      </c>
      <c r="O3618" t="s">
        <v>673</v>
      </c>
      <c r="P3618" t="s">
        <v>25</v>
      </c>
      <c r="Q3618" t="s">
        <v>49</v>
      </c>
      <c r="R3618" t="s">
        <v>83</v>
      </c>
      <c r="S3618" t="s">
        <v>1086</v>
      </c>
      <c r="T3618" t="s">
        <v>82</v>
      </c>
      <c r="U3618">
        <v>0.78</v>
      </c>
      <c r="V3618" s="1">
        <v>40505</v>
      </c>
      <c r="W3618">
        <f t="shared" si="113"/>
        <v>88.923500000000004</v>
      </c>
    </row>
    <row r="3619" spans="1:23" x14ac:dyDescent="0.2">
      <c r="A3619">
        <v>3618</v>
      </c>
      <c r="B3619">
        <v>25830</v>
      </c>
      <c r="C3619" s="1">
        <v>40304</v>
      </c>
      <c r="D3619" t="s">
        <v>21</v>
      </c>
      <c r="E3619">
        <v>5</v>
      </c>
      <c r="F3619">
        <v>18.269999999999996</v>
      </c>
      <c r="G3619">
        <v>0.1</v>
      </c>
      <c r="H3619" t="s">
        <v>22</v>
      </c>
      <c r="I3619">
        <v>-21.29</v>
      </c>
      <c r="J3619">
        <v>4.0599999999999996</v>
      </c>
      <c r="K3619">
        <v>6.89</v>
      </c>
      <c r="L3619" t="s">
        <v>929</v>
      </c>
      <c r="M3619">
        <f t="shared" si="112"/>
        <v>12</v>
      </c>
      <c r="N3619" t="s">
        <v>703</v>
      </c>
      <c r="O3619" t="s">
        <v>704</v>
      </c>
      <c r="P3619" t="s">
        <v>33</v>
      </c>
      <c r="Q3619" t="s">
        <v>26</v>
      </c>
      <c r="R3619" t="s">
        <v>34</v>
      </c>
      <c r="S3619" t="s">
        <v>408</v>
      </c>
      <c r="T3619" t="s">
        <v>39</v>
      </c>
      <c r="U3619">
        <v>0.6</v>
      </c>
      <c r="V3619" s="1">
        <v>40304</v>
      </c>
      <c r="W3619">
        <f t="shared" si="113"/>
        <v>2.0299999999999998</v>
      </c>
    </row>
    <row r="3620" spans="1:23" x14ac:dyDescent="0.2">
      <c r="A3620">
        <v>3619</v>
      </c>
      <c r="B3620">
        <v>25830</v>
      </c>
      <c r="C3620" s="1">
        <v>40304</v>
      </c>
      <c r="D3620" t="s">
        <v>21</v>
      </c>
      <c r="E3620">
        <v>11</v>
      </c>
      <c r="F3620">
        <v>159.67599999999999</v>
      </c>
      <c r="G3620">
        <v>0.05</v>
      </c>
      <c r="H3620" t="s">
        <v>22</v>
      </c>
      <c r="I3620">
        <v>-37.386499999999998</v>
      </c>
      <c r="J3620">
        <v>15.28</v>
      </c>
      <c r="K3620">
        <v>10.91</v>
      </c>
      <c r="L3620" t="s">
        <v>929</v>
      </c>
      <c r="M3620">
        <f t="shared" si="112"/>
        <v>12</v>
      </c>
      <c r="N3620" t="s">
        <v>703</v>
      </c>
      <c r="O3620" t="s">
        <v>704</v>
      </c>
      <c r="P3620" t="s">
        <v>33</v>
      </c>
      <c r="Q3620" t="s">
        <v>26</v>
      </c>
      <c r="R3620" t="s">
        <v>37</v>
      </c>
      <c r="S3620" t="s">
        <v>558</v>
      </c>
      <c r="T3620" t="s">
        <v>39</v>
      </c>
      <c r="U3620">
        <v>0.36</v>
      </c>
      <c r="V3620" s="1">
        <v>40309</v>
      </c>
      <c r="W3620">
        <f t="shared" si="113"/>
        <v>8.4039999999999999</v>
      </c>
    </row>
    <row r="3621" spans="1:23" x14ac:dyDescent="0.2">
      <c r="A3621">
        <v>3620</v>
      </c>
      <c r="B3621">
        <v>25831</v>
      </c>
      <c r="C3621" s="1">
        <v>40070</v>
      </c>
      <c r="D3621" t="s">
        <v>63</v>
      </c>
      <c r="E3621">
        <v>6</v>
      </c>
      <c r="F3621">
        <v>273.18059999999997</v>
      </c>
      <c r="G3621">
        <v>0.01</v>
      </c>
      <c r="H3621" t="s">
        <v>22</v>
      </c>
      <c r="I3621">
        <v>-131.846</v>
      </c>
      <c r="J3621">
        <v>45.99</v>
      </c>
      <c r="K3621">
        <v>4.99</v>
      </c>
      <c r="L3621" t="s">
        <v>1978</v>
      </c>
      <c r="M3621">
        <f t="shared" si="112"/>
        <v>15</v>
      </c>
      <c r="N3621" t="s">
        <v>1905</v>
      </c>
      <c r="O3621" t="s">
        <v>673</v>
      </c>
      <c r="P3621" t="s">
        <v>60</v>
      </c>
      <c r="Q3621" t="s">
        <v>42</v>
      </c>
      <c r="R3621" t="s">
        <v>43</v>
      </c>
      <c r="S3621" t="s">
        <v>629</v>
      </c>
      <c r="T3621" t="s">
        <v>39</v>
      </c>
      <c r="U3621">
        <v>0.56000000000000005</v>
      </c>
      <c r="V3621" s="1">
        <v>40072</v>
      </c>
      <c r="W3621">
        <f t="shared" si="113"/>
        <v>2.7593999999999999</v>
      </c>
    </row>
    <row r="3622" spans="1:23" x14ac:dyDescent="0.2">
      <c r="A3622">
        <v>3621</v>
      </c>
      <c r="B3622">
        <v>25860</v>
      </c>
      <c r="C3622" s="1">
        <v>40180</v>
      </c>
      <c r="D3622" t="s">
        <v>21</v>
      </c>
      <c r="E3622">
        <v>9</v>
      </c>
      <c r="F3622">
        <v>718.029</v>
      </c>
      <c r="G3622">
        <v>0.05</v>
      </c>
      <c r="H3622" t="s">
        <v>56</v>
      </c>
      <c r="I3622">
        <v>239.94</v>
      </c>
      <c r="J3622">
        <v>83.98</v>
      </c>
      <c r="K3622">
        <v>5.01</v>
      </c>
      <c r="L3622" t="s">
        <v>1513</v>
      </c>
      <c r="M3622">
        <f t="shared" si="112"/>
        <v>17</v>
      </c>
      <c r="N3622" t="s">
        <v>974</v>
      </c>
      <c r="O3622" t="s">
        <v>512</v>
      </c>
      <c r="P3622" t="s">
        <v>33</v>
      </c>
      <c r="Q3622" t="s">
        <v>26</v>
      </c>
      <c r="R3622" t="s">
        <v>76</v>
      </c>
      <c r="S3622" t="s">
        <v>955</v>
      </c>
      <c r="T3622" t="s">
        <v>39</v>
      </c>
      <c r="U3622">
        <v>0.38</v>
      </c>
      <c r="V3622" s="1">
        <v>40182</v>
      </c>
      <c r="W3622">
        <f t="shared" si="113"/>
        <v>37.791000000000004</v>
      </c>
    </row>
    <row r="3623" spans="1:23" x14ac:dyDescent="0.2">
      <c r="A3623">
        <v>3622</v>
      </c>
      <c r="B3623">
        <v>25860</v>
      </c>
      <c r="C3623" s="1">
        <v>40180</v>
      </c>
      <c r="D3623" t="s">
        <v>21</v>
      </c>
      <c r="E3623">
        <v>23</v>
      </c>
      <c r="F3623">
        <v>1411.5261</v>
      </c>
      <c r="G3623">
        <v>7.0000000000000007E-2</v>
      </c>
      <c r="H3623" t="s">
        <v>22</v>
      </c>
      <c r="I3623">
        <v>-185.88900000000001</v>
      </c>
      <c r="J3623">
        <v>65.989999999999995</v>
      </c>
      <c r="K3623">
        <v>19.989999999999998</v>
      </c>
      <c r="L3623" t="s">
        <v>1513</v>
      </c>
      <c r="M3623">
        <f t="shared" si="112"/>
        <v>17</v>
      </c>
      <c r="N3623" t="s">
        <v>974</v>
      </c>
      <c r="O3623" t="s">
        <v>512</v>
      </c>
      <c r="P3623" t="s">
        <v>33</v>
      </c>
      <c r="Q3623" t="s">
        <v>42</v>
      </c>
      <c r="R3623" t="s">
        <v>43</v>
      </c>
      <c r="S3623" t="s">
        <v>784</v>
      </c>
      <c r="T3623" t="s">
        <v>39</v>
      </c>
      <c r="U3623">
        <v>0.59</v>
      </c>
      <c r="V3623" s="1">
        <v>40189</v>
      </c>
      <c r="W3623">
        <f t="shared" si="113"/>
        <v>106.24390000000001</v>
      </c>
    </row>
    <row r="3624" spans="1:23" x14ac:dyDescent="0.2">
      <c r="A3624">
        <v>3623</v>
      </c>
      <c r="B3624">
        <v>25861</v>
      </c>
      <c r="C3624" s="1">
        <v>41128</v>
      </c>
      <c r="D3624" t="s">
        <v>30</v>
      </c>
      <c r="E3624">
        <v>44</v>
      </c>
      <c r="F3624">
        <v>22861.1152</v>
      </c>
      <c r="G3624">
        <v>0.03</v>
      </c>
      <c r="H3624" t="s">
        <v>31</v>
      </c>
      <c r="I3624">
        <v>7080.99</v>
      </c>
      <c r="J3624">
        <v>535.64</v>
      </c>
      <c r="K3624">
        <v>14.7</v>
      </c>
      <c r="L3624" t="s">
        <v>2098</v>
      </c>
      <c r="M3624">
        <f t="shared" si="112"/>
        <v>17</v>
      </c>
      <c r="N3624" t="s">
        <v>2073</v>
      </c>
      <c r="O3624" t="s">
        <v>704</v>
      </c>
      <c r="P3624" t="s">
        <v>25</v>
      </c>
      <c r="Q3624" t="s">
        <v>42</v>
      </c>
      <c r="R3624" t="s">
        <v>210</v>
      </c>
      <c r="S3624" t="s">
        <v>1799</v>
      </c>
      <c r="T3624" t="s">
        <v>36</v>
      </c>
      <c r="U3624">
        <v>0.59</v>
      </c>
      <c r="V3624" s="1">
        <v>41129</v>
      </c>
      <c r="W3624">
        <f t="shared" si="113"/>
        <v>707.04480000000001</v>
      </c>
    </row>
    <row r="3625" spans="1:23" x14ac:dyDescent="0.2">
      <c r="A3625">
        <v>3624</v>
      </c>
      <c r="B3625">
        <v>25863</v>
      </c>
      <c r="C3625" s="1">
        <v>40655</v>
      </c>
      <c r="D3625" t="s">
        <v>45</v>
      </c>
      <c r="E3625">
        <v>18</v>
      </c>
      <c r="F3625">
        <v>377.82</v>
      </c>
      <c r="G3625">
        <v>0</v>
      </c>
      <c r="H3625" t="s">
        <v>56</v>
      </c>
      <c r="I3625">
        <v>-10.846</v>
      </c>
      <c r="J3625">
        <v>20.99</v>
      </c>
      <c r="K3625">
        <v>4.8099999999999996</v>
      </c>
      <c r="L3625" t="s">
        <v>1343</v>
      </c>
      <c r="M3625">
        <f t="shared" si="112"/>
        <v>11</v>
      </c>
      <c r="N3625" t="s">
        <v>1123</v>
      </c>
      <c r="O3625" t="s">
        <v>1123</v>
      </c>
      <c r="P3625" t="s">
        <v>41</v>
      </c>
      <c r="Q3625" t="s">
        <v>42</v>
      </c>
      <c r="R3625" t="s">
        <v>43</v>
      </c>
      <c r="S3625" t="s">
        <v>760</v>
      </c>
      <c r="T3625" t="s">
        <v>48</v>
      </c>
      <c r="U3625">
        <v>0.57999999999999996</v>
      </c>
      <c r="V3625" s="1">
        <v>40657</v>
      </c>
      <c r="W3625">
        <f t="shared" si="113"/>
        <v>0</v>
      </c>
    </row>
    <row r="3626" spans="1:23" x14ac:dyDescent="0.2">
      <c r="A3626">
        <v>3625</v>
      </c>
      <c r="B3626">
        <v>25889</v>
      </c>
      <c r="C3626" s="1">
        <v>40337</v>
      </c>
      <c r="D3626" t="s">
        <v>21</v>
      </c>
      <c r="E3626">
        <v>23</v>
      </c>
      <c r="F3626">
        <v>316.62720000000002</v>
      </c>
      <c r="G3626">
        <v>0.04</v>
      </c>
      <c r="H3626" t="s">
        <v>22</v>
      </c>
      <c r="I3626">
        <v>73.7</v>
      </c>
      <c r="J3626">
        <v>14.34</v>
      </c>
      <c r="K3626">
        <v>5</v>
      </c>
      <c r="L3626" t="s">
        <v>2055</v>
      </c>
      <c r="M3626">
        <f t="shared" si="112"/>
        <v>12</v>
      </c>
      <c r="N3626" t="s">
        <v>2012</v>
      </c>
      <c r="O3626" t="s">
        <v>2012</v>
      </c>
      <c r="P3626" t="s">
        <v>33</v>
      </c>
      <c r="Q3626" t="s">
        <v>49</v>
      </c>
      <c r="R3626" t="s">
        <v>50</v>
      </c>
      <c r="S3626" t="s">
        <v>706</v>
      </c>
      <c r="T3626" t="s">
        <v>52</v>
      </c>
      <c r="U3626">
        <v>0.49</v>
      </c>
      <c r="V3626" s="1">
        <v>40339</v>
      </c>
      <c r="W3626">
        <f t="shared" si="113"/>
        <v>13.1928</v>
      </c>
    </row>
    <row r="3627" spans="1:23" x14ac:dyDescent="0.2">
      <c r="A3627">
        <v>3626</v>
      </c>
      <c r="B3627">
        <v>25895</v>
      </c>
      <c r="C3627" s="1">
        <v>41016</v>
      </c>
      <c r="D3627" t="s">
        <v>63</v>
      </c>
      <c r="E3627">
        <v>37</v>
      </c>
      <c r="F3627">
        <v>651.5145</v>
      </c>
      <c r="G3627">
        <v>0.09</v>
      </c>
      <c r="H3627" t="s">
        <v>22</v>
      </c>
      <c r="I3627">
        <v>-93.425999999999988</v>
      </c>
      <c r="J3627">
        <v>19.350000000000001</v>
      </c>
      <c r="K3627">
        <v>12.79</v>
      </c>
      <c r="L3627" t="s">
        <v>1245</v>
      </c>
      <c r="M3627">
        <f t="shared" si="112"/>
        <v>15</v>
      </c>
      <c r="N3627" t="s">
        <v>1123</v>
      </c>
      <c r="O3627" t="s">
        <v>1123</v>
      </c>
      <c r="P3627" t="s">
        <v>41</v>
      </c>
      <c r="Q3627" t="s">
        <v>26</v>
      </c>
      <c r="R3627" t="s">
        <v>37</v>
      </c>
      <c r="S3627" t="s">
        <v>1344</v>
      </c>
      <c r="T3627" t="s">
        <v>39</v>
      </c>
      <c r="U3627">
        <v>0.39</v>
      </c>
      <c r="V3627" s="1">
        <v>41019</v>
      </c>
      <c r="W3627">
        <f t="shared" si="113"/>
        <v>64.435500000000005</v>
      </c>
    </row>
    <row r="3628" spans="1:23" x14ac:dyDescent="0.2">
      <c r="A3628">
        <v>3627</v>
      </c>
      <c r="B3628">
        <v>25926</v>
      </c>
      <c r="C3628" s="1">
        <v>40137</v>
      </c>
      <c r="D3628" t="s">
        <v>30</v>
      </c>
      <c r="E3628">
        <v>20</v>
      </c>
      <c r="F3628">
        <v>3937.5</v>
      </c>
      <c r="G3628">
        <v>0.1</v>
      </c>
      <c r="H3628" t="s">
        <v>31</v>
      </c>
      <c r="I3628">
        <v>-855.03</v>
      </c>
      <c r="J3628">
        <v>218.75</v>
      </c>
      <c r="K3628">
        <v>69.64</v>
      </c>
      <c r="L3628" t="s">
        <v>1930</v>
      </c>
      <c r="M3628">
        <f t="shared" si="112"/>
        <v>14</v>
      </c>
      <c r="N3628" t="s">
        <v>1905</v>
      </c>
      <c r="O3628" t="s">
        <v>673</v>
      </c>
      <c r="P3628" t="s">
        <v>41</v>
      </c>
      <c r="Q3628" t="s">
        <v>49</v>
      </c>
      <c r="R3628" t="s">
        <v>83</v>
      </c>
      <c r="S3628" t="s">
        <v>254</v>
      </c>
      <c r="T3628" t="s">
        <v>82</v>
      </c>
      <c r="U3628">
        <v>0.77</v>
      </c>
      <c r="V3628" s="1">
        <v>40138</v>
      </c>
      <c r="W3628">
        <f t="shared" si="113"/>
        <v>437.5</v>
      </c>
    </row>
    <row r="3629" spans="1:23" x14ac:dyDescent="0.2">
      <c r="A3629">
        <v>3628</v>
      </c>
      <c r="B3629">
        <v>25926</v>
      </c>
      <c r="C3629" s="1">
        <v>40137</v>
      </c>
      <c r="D3629" t="s">
        <v>30</v>
      </c>
      <c r="E3629">
        <v>23</v>
      </c>
      <c r="F3629">
        <v>311.79949999999997</v>
      </c>
      <c r="G3629">
        <v>0.05</v>
      </c>
      <c r="H3629" t="s">
        <v>22</v>
      </c>
      <c r="I3629">
        <v>9.4094999999999995</v>
      </c>
      <c r="J3629">
        <v>14.27</v>
      </c>
      <c r="K3629">
        <v>7.27</v>
      </c>
      <c r="L3629" t="s">
        <v>1930</v>
      </c>
      <c r="M3629">
        <f t="shared" si="112"/>
        <v>14</v>
      </c>
      <c r="N3629" t="s">
        <v>1905</v>
      </c>
      <c r="O3629" t="s">
        <v>673</v>
      </c>
      <c r="P3629" t="s">
        <v>41</v>
      </c>
      <c r="Q3629" t="s">
        <v>26</v>
      </c>
      <c r="R3629" t="s">
        <v>37</v>
      </c>
      <c r="S3629" t="s">
        <v>658</v>
      </c>
      <c r="T3629" t="s">
        <v>39</v>
      </c>
      <c r="U3629">
        <v>0.38</v>
      </c>
      <c r="V3629" s="1">
        <v>40139</v>
      </c>
      <c r="W3629">
        <f t="shared" si="113"/>
        <v>16.410499999999999</v>
      </c>
    </row>
    <row r="3630" spans="1:23" x14ac:dyDescent="0.2">
      <c r="A3630">
        <v>3629</v>
      </c>
      <c r="B3630">
        <v>25927</v>
      </c>
      <c r="C3630" s="1">
        <v>39925</v>
      </c>
      <c r="D3630" t="s">
        <v>63</v>
      </c>
      <c r="E3630">
        <v>14</v>
      </c>
      <c r="F3630">
        <v>408.03279999999995</v>
      </c>
      <c r="G3630">
        <v>0.02</v>
      </c>
      <c r="H3630" t="s">
        <v>22</v>
      </c>
      <c r="I3630">
        <v>-21.06</v>
      </c>
      <c r="J3630">
        <v>29.74</v>
      </c>
      <c r="K3630">
        <v>6.64</v>
      </c>
      <c r="L3630" t="s">
        <v>815</v>
      </c>
      <c r="M3630">
        <f t="shared" si="112"/>
        <v>11</v>
      </c>
      <c r="N3630" t="s">
        <v>1595</v>
      </c>
      <c r="O3630" t="s">
        <v>1595</v>
      </c>
      <c r="P3630" t="s">
        <v>41</v>
      </c>
      <c r="Q3630" t="s">
        <v>26</v>
      </c>
      <c r="R3630" t="s">
        <v>27</v>
      </c>
      <c r="S3630" t="s">
        <v>376</v>
      </c>
      <c r="T3630" t="s">
        <v>39</v>
      </c>
      <c r="U3630">
        <v>0.7</v>
      </c>
      <c r="V3630" s="1">
        <v>39925</v>
      </c>
      <c r="W3630">
        <f t="shared" si="113"/>
        <v>8.3271999999999995</v>
      </c>
    </row>
    <row r="3631" spans="1:23" x14ac:dyDescent="0.2">
      <c r="A3631">
        <v>3630</v>
      </c>
      <c r="B3631">
        <v>25927</v>
      </c>
      <c r="C3631" s="1">
        <v>39925</v>
      </c>
      <c r="D3631" t="s">
        <v>63</v>
      </c>
      <c r="E3631">
        <v>43</v>
      </c>
      <c r="F3631">
        <v>870.71559999999999</v>
      </c>
      <c r="G3631">
        <v>0.08</v>
      </c>
      <c r="H3631" t="s">
        <v>22</v>
      </c>
      <c r="I3631">
        <v>105.7</v>
      </c>
      <c r="J3631">
        <v>22.01</v>
      </c>
      <c r="K3631">
        <v>5.53</v>
      </c>
      <c r="L3631" t="s">
        <v>815</v>
      </c>
      <c r="M3631">
        <f t="shared" si="112"/>
        <v>11</v>
      </c>
      <c r="N3631" t="s">
        <v>1453</v>
      </c>
      <c r="O3631" t="s">
        <v>512</v>
      </c>
      <c r="P3631" t="s">
        <v>41</v>
      </c>
      <c r="Q3631" t="s">
        <v>26</v>
      </c>
      <c r="R3631" t="s">
        <v>95</v>
      </c>
      <c r="S3631" t="s">
        <v>1147</v>
      </c>
      <c r="T3631" t="s">
        <v>52</v>
      </c>
      <c r="U3631">
        <v>0.59</v>
      </c>
      <c r="V3631" s="1">
        <v>39927</v>
      </c>
      <c r="W3631">
        <f t="shared" si="113"/>
        <v>75.714400000000012</v>
      </c>
    </row>
    <row r="3632" spans="1:23" x14ac:dyDescent="0.2">
      <c r="A3632">
        <v>3631</v>
      </c>
      <c r="B3632">
        <v>25952</v>
      </c>
      <c r="C3632" s="1">
        <v>40425</v>
      </c>
      <c r="D3632" t="s">
        <v>30</v>
      </c>
      <c r="E3632">
        <v>50</v>
      </c>
      <c r="F3632">
        <v>3200.5149999999994</v>
      </c>
      <c r="G3632">
        <v>0.03</v>
      </c>
      <c r="H3632" t="s">
        <v>22</v>
      </c>
      <c r="I3632">
        <v>697.82400000000007</v>
      </c>
      <c r="J3632">
        <v>65.989999999999995</v>
      </c>
      <c r="K3632">
        <v>8.99</v>
      </c>
      <c r="L3632" t="s">
        <v>1841</v>
      </c>
      <c r="M3632">
        <f t="shared" si="112"/>
        <v>10</v>
      </c>
      <c r="N3632" t="s">
        <v>2012</v>
      </c>
      <c r="O3632" t="s">
        <v>2012</v>
      </c>
      <c r="P3632" t="s">
        <v>60</v>
      </c>
      <c r="Q3632" t="s">
        <v>42</v>
      </c>
      <c r="R3632" t="s">
        <v>43</v>
      </c>
      <c r="S3632" t="s">
        <v>1843</v>
      </c>
      <c r="T3632" t="s">
        <v>39</v>
      </c>
      <c r="U3632">
        <v>0.55000000000000004</v>
      </c>
      <c r="V3632" s="1">
        <v>40426</v>
      </c>
      <c r="W3632">
        <f t="shared" si="113"/>
        <v>98.984999999999985</v>
      </c>
    </row>
    <row r="3633" spans="1:23" x14ac:dyDescent="0.2">
      <c r="A3633">
        <v>3632</v>
      </c>
      <c r="B3633">
        <v>25953</v>
      </c>
      <c r="C3633" s="1">
        <v>40083</v>
      </c>
      <c r="D3633" t="s">
        <v>78</v>
      </c>
      <c r="E3633">
        <v>27</v>
      </c>
      <c r="F3633">
        <v>239.35499999999999</v>
      </c>
      <c r="G3633">
        <v>0.1</v>
      </c>
      <c r="H3633" t="s">
        <v>22</v>
      </c>
      <c r="I3633">
        <v>-16.3</v>
      </c>
      <c r="J3633">
        <v>9.85</v>
      </c>
      <c r="K3633">
        <v>4.82</v>
      </c>
      <c r="L3633" t="s">
        <v>1961</v>
      </c>
      <c r="M3633">
        <f t="shared" si="112"/>
        <v>12</v>
      </c>
      <c r="N3633" t="s">
        <v>1905</v>
      </c>
      <c r="O3633" t="s">
        <v>673</v>
      </c>
      <c r="P3633" t="s">
        <v>41</v>
      </c>
      <c r="Q3633" t="s">
        <v>26</v>
      </c>
      <c r="R3633" t="s">
        <v>95</v>
      </c>
      <c r="S3633" t="s">
        <v>1625</v>
      </c>
      <c r="T3633" t="s">
        <v>68</v>
      </c>
      <c r="U3633">
        <v>0.47</v>
      </c>
      <c r="V3633" s="1">
        <v>40084</v>
      </c>
      <c r="W3633">
        <f t="shared" si="113"/>
        <v>26.594999999999999</v>
      </c>
    </row>
    <row r="3634" spans="1:23" x14ac:dyDescent="0.2">
      <c r="A3634">
        <v>3633</v>
      </c>
      <c r="B3634">
        <v>25953</v>
      </c>
      <c r="C3634" s="1">
        <v>40083</v>
      </c>
      <c r="D3634" t="s">
        <v>78</v>
      </c>
      <c r="E3634">
        <v>19</v>
      </c>
      <c r="F3634">
        <v>2298.0576000000001</v>
      </c>
      <c r="G3634">
        <v>0.04</v>
      </c>
      <c r="H3634" t="s">
        <v>22</v>
      </c>
      <c r="I3634">
        <v>140.91299999999998</v>
      </c>
      <c r="J3634">
        <v>125.99</v>
      </c>
      <c r="K3634">
        <v>7.69</v>
      </c>
      <c r="L3634" t="s">
        <v>1961</v>
      </c>
      <c r="M3634">
        <f t="shared" si="112"/>
        <v>12</v>
      </c>
      <c r="N3634" t="s">
        <v>1905</v>
      </c>
      <c r="O3634" t="s">
        <v>673</v>
      </c>
      <c r="P3634" t="s">
        <v>41</v>
      </c>
      <c r="Q3634" t="s">
        <v>42</v>
      </c>
      <c r="R3634" t="s">
        <v>43</v>
      </c>
      <c r="S3634" t="s">
        <v>129</v>
      </c>
      <c r="T3634" t="s">
        <v>39</v>
      </c>
      <c r="U3634">
        <v>0.57999999999999996</v>
      </c>
      <c r="V3634" s="1">
        <v>40084</v>
      </c>
      <c r="W3634">
        <f t="shared" si="113"/>
        <v>95.752399999999994</v>
      </c>
    </row>
    <row r="3635" spans="1:23" x14ac:dyDescent="0.2">
      <c r="A3635">
        <v>3634</v>
      </c>
      <c r="B3635">
        <v>25955</v>
      </c>
      <c r="C3635" s="1">
        <v>40667</v>
      </c>
      <c r="D3635" t="s">
        <v>45</v>
      </c>
      <c r="E3635">
        <v>10</v>
      </c>
      <c r="F3635">
        <v>155.78199999999998</v>
      </c>
      <c r="G3635">
        <v>0.03</v>
      </c>
      <c r="H3635" t="s">
        <v>22</v>
      </c>
      <c r="I3635">
        <v>-39.92</v>
      </c>
      <c r="J3635">
        <v>16.059999999999999</v>
      </c>
      <c r="K3635">
        <v>8.34</v>
      </c>
      <c r="L3635" t="s">
        <v>1406</v>
      </c>
      <c r="M3635">
        <f t="shared" si="112"/>
        <v>12</v>
      </c>
      <c r="N3635" t="s">
        <v>1595</v>
      </c>
      <c r="O3635" t="s">
        <v>1595</v>
      </c>
      <c r="P3635" t="s">
        <v>41</v>
      </c>
      <c r="Q3635" t="s">
        <v>26</v>
      </c>
      <c r="R3635" t="s">
        <v>27</v>
      </c>
      <c r="S3635" t="s">
        <v>967</v>
      </c>
      <c r="T3635" t="s">
        <v>39</v>
      </c>
      <c r="U3635">
        <v>0.59</v>
      </c>
      <c r="V3635" s="1">
        <v>40669</v>
      </c>
      <c r="W3635">
        <f t="shared" si="113"/>
        <v>4.8179999999999996</v>
      </c>
    </row>
    <row r="3636" spans="1:23" x14ac:dyDescent="0.2">
      <c r="A3636">
        <v>3635</v>
      </c>
      <c r="B3636">
        <v>25985</v>
      </c>
      <c r="C3636" s="1">
        <v>41154</v>
      </c>
      <c r="D3636" t="s">
        <v>21</v>
      </c>
      <c r="E3636">
        <v>50</v>
      </c>
      <c r="F3636">
        <v>220.95</v>
      </c>
      <c r="G3636">
        <v>0.1</v>
      </c>
      <c r="H3636" t="s">
        <v>22</v>
      </c>
      <c r="I3636">
        <v>-39.71</v>
      </c>
      <c r="J3636">
        <v>4.91</v>
      </c>
      <c r="K3636">
        <v>3.05</v>
      </c>
      <c r="L3636" t="s">
        <v>1701</v>
      </c>
      <c r="M3636">
        <f t="shared" si="112"/>
        <v>10</v>
      </c>
      <c r="N3636" t="s">
        <v>1595</v>
      </c>
      <c r="O3636" t="s">
        <v>1595</v>
      </c>
      <c r="P3636" t="s">
        <v>25</v>
      </c>
      <c r="Q3636" t="s">
        <v>49</v>
      </c>
      <c r="R3636" t="s">
        <v>50</v>
      </c>
      <c r="S3636" t="s">
        <v>1353</v>
      </c>
      <c r="T3636" t="s">
        <v>52</v>
      </c>
      <c r="U3636">
        <v>0.52</v>
      </c>
      <c r="V3636" s="1">
        <v>41156</v>
      </c>
      <c r="W3636">
        <f t="shared" si="113"/>
        <v>24.55</v>
      </c>
    </row>
    <row r="3637" spans="1:23" x14ac:dyDescent="0.2">
      <c r="A3637">
        <v>3636</v>
      </c>
      <c r="B3637">
        <v>25985</v>
      </c>
      <c r="C3637" s="1">
        <v>41154</v>
      </c>
      <c r="D3637" t="s">
        <v>21</v>
      </c>
      <c r="E3637">
        <v>22</v>
      </c>
      <c r="F3637">
        <v>74.843999999999994</v>
      </c>
      <c r="G3637">
        <v>0.1</v>
      </c>
      <c r="H3637" t="s">
        <v>22</v>
      </c>
      <c r="I3637">
        <v>25.18</v>
      </c>
      <c r="J3637">
        <v>3.78</v>
      </c>
      <c r="K3637">
        <v>0.71</v>
      </c>
      <c r="L3637" t="s">
        <v>1701</v>
      </c>
      <c r="M3637">
        <f t="shared" si="112"/>
        <v>10</v>
      </c>
      <c r="N3637" t="s">
        <v>1595</v>
      </c>
      <c r="O3637" t="s">
        <v>1595</v>
      </c>
      <c r="P3637" t="s">
        <v>25</v>
      </c>
      <c r="Q3637" t="s">
        <v>26</v>
      </c>
      <c r="R3637" t="s">
        <v>66</v>
      </c>
      <c r="S3637" t="s">
        <v>419</v>
      </c>
      <c r="T3637" t="s">
        <v>68</v>
      </c>
      <c r="U3637">
        <v>0.39</v>
      </c>
      <c r="V3637" s="1">
        <v>41158</v>
      </c>
      <c r="W3637">
        <f t="shared" si="113"/>
        <v>8.3160000000000007</v>
      </c>
    </row>
    <row r="3638" spans="1:23" x14ac:dyDescent="0.2">
      <c r="A3638">
        <v>3637</v>
      </c>
      <c r="B3638">
        <v>25986</v>
      </c>
      <c r="C3638" s="1">
        <v>41082</v>
      </c>
      <c r="D3638" t="s">
        <v>63</v>
      </c>
      <c r="E3638">
        <v>48</v>
      </c>
      <c r="F3638">
        <v>255.2448</v>
      </c>
      <c r="G3638">
        <v>0.08</v>
      </c>
      <c r="H3638" t="s">
        <v>22</v>
      </c>
      <c r="I3638">
        <v>-71.45</v>
      </c>
      <c r="J3638">
        <v>5.78</v>
      </c>
      <c r="K3638">
        <v>4.96</v>
      </c>
      <c r="L3638" t="s">
        <v>2038</v>
      </c>
      <c r="M3638">
        <f t="shared" si="112"/>
        <v>10</v>
      </c>
      <c r="N3638" t="s">
        <v>2012</v>
      </c>
      <c r="O3638" t="s">
        <v>2012</v>
      </c>
      <c r="P3638" t="s">
        <v>33</v>
      </c>
      <c r="Q3638" t="s">
        <v>26</v>
      </c>
      <c r="R3638" t="s">
        <v>61</v>
      </c>
      <c r="S3638" t="s">
        <v>737</v>
      </c>
      <c r="T3638" t="s">
        <v>39</v>
      </c>
      <c r="U3638">
        <v>0.36</v>
      </c>
      <c r="V3638" s="1">
        <v>41083</v>
      </c>
      <c r="W3638">
        <f t="shared" si="113"/>
        <v>22.1952</v>
      </c>
    </row>
    <row r="3639" spans="1:23" x14ac:dyDescent="0.2">
      <c r="A3639">
        <v>3638</v>
      </c>
      <c r="B3639">
        <v>26016</v>
      </c>
      <c r="C3639" s="1">
        <v>40093</v>
      </c>
      <c r="D3639" t="s">
        <v>30</v>
      </c>
      <c r="E3639">
        <v>2</v>
      </c>
      <c r="F3639">
        <v>141.06820000000002</v>
      </c>
      <c r="G3639">
        <v>0.09</v>
      </c>
      <c r="H3639" t="s">
        <v>22</v>
      </c>
      <c r="I3639">
        <v>-358.43</v>
      </c>
      <c r="J3639">
        <v>77.510000000000005</v>
      </c>
      <c r="K3639">
        <v>4</v>
      </c>
      <c r="L3639" t="s">
        <v>1106</v>
      </c>
      <c r="M3639">
        <f t="shared" si="112"/>
        <v>12</v>
      </c>
      <c r="N3639" t="s">
        <v>672</v>
      </c>
      <c r="O3639" t="s">
        <v>673</v>
      </c>
      <c r="P3639" t="s">
        <v>33</v>
      </c>
      <c r="Q3639" t="s">
        <v>42</v>
      </c>
      <c r="R3639" t="s">
        <v>70</v>
      </c>
      <c r="S3639" t="s">
        <v>1122</v>
      </c>
      <c r="T3639" t="s">
        <v>39</v>
      </c>
      <c r="U3639">
        <v>0.76</v>
      </c>
      <c r="V3639" s="1">
        <v>40095</v>
      </c>
      <c r="W3639">
        <f t="shared" si="113"/>
        <v>13.9518</v>
      </c>
    </row>
    <row r="3640" spans="1:23" x14ac:dyDescent="0.2">
      <c r="A3640">
        <v>3639</v>
      </c>
      <c r="B3640">
        <v>26016</v>
      </c>
      <c r="C3640" s="1">
        <v>40093</v>
      </c>
      <c r="D3640" t="s">
        <v>30</v>
      </c>
      <c r="E3640">
        <v>44</v>
      </c>
      <c r="F3640">
        <v>1861.6752000000001</v>
      </c>
      <c r="G3640">
        <v>0.08</v>
      </c>
      <c r="H3640" t="s">
        <v>56</v>
      </c>
      <c r="I3640">
        <v>314.83799999999997</v>
      </c>
      <c r="J3640">
        <v>45.99</v>
      </c>
      <c r="K3640">
        <v>4.99</v>
      </c>
      <c r="L3640" t="s">
        <v>1106</v>
      </c>
      <c r="M3640">
        <f t="shared" si="112"/>
        <v>12</v>
      </c>
      <c r="N3640" t="s">
        <v>672</v>
      </c>
      <c r="O3640" t="s">
        <v>673</v>
      </c>
      <c r="P3640" t="s">
        <v>33</v>
      </c>
      <c r="Q3640" t="s">
        <v>42</v>
      </c>
      <c r="R3640" t="s">
        <v>43</v>
      </c>
      <c r="S3640" t="s">
        <v>629</v>
      </c>
      <c r="T3640" t="s">
        <v>39</v>
      </c>
      <c r="U3640">
        <v>0.56000000000000005</v>
      </c>
      <c r="V3640" s="1">
        <v>40095</v>
      </c>
      <c r="W3640">
        <f t="shared" si="113"/>
        <v>161.88480000000001</v>
      </c>
    </row>
    <row r="3641" spans="1:23" x14ac:dyDescent="0.2">
      <c r="A3641">
        <v>3640</v>
      </c>
      <c r="B3641">
        <v>26021</v>
      </c>
      <c r="C3641" s="1">
        <v>41166</v>
      </c>
      <c r="D3641" t="s">
        <v>78</v>
      </c>
      <c r="E3641">
        <v>17</v>
      </c>
      <c r="F3641">
        <v>356.83</v>
      </c>
      <c r="G3641">
        <v>0</v>
      </c>
      <c r="H3641" t="s">
        <v>22</v>
      </c>
      <c r="I3641">
        <v>-7.766</v>
      </c>
      <c r="J3641">
        <v>20.99</v>
      </c>
      <c r="K3641">
        <v>4.8099999999999996</v>
      </c>
      <c r="L3641" t="s">
        <v>1511</v>
      </c>
      <c r="M3641">
        <f t="shared" si="112"/>
        <v>14</v>
      </c>
      <c r="N3641" t="s">
        <v>2012</v>
      </c>
      <c r="O3641" t="s">
        <v>2012</v>
      </c>
      <c r="P3641" t="s">
        <v>33</v>
      </c>
      <c r="Q3641" t="s">
        <v>42</v>
      </c>
      <c r="R3641" t="s">
        <v>43</v>
      </c>
      <c r="S3641" t="s">
        <v>760</v>
      </c>
      <c r="T3641" t="s">
        <v>48</v>
      </c>
      <c r="U3641">
        <v>0.57999999999999996</v>
      </c>
      <c r="V3641" s="1">
        <v>41168</v>
      </c>
      <c r="W3641">
        <f t="shared" si="113"/>
        <v>0</v>
      </c>
    </row>
    <row r="3642" spans="1:23" x14ac:dyDescent="0.2">
      <c r="A3642">
        <v>3641</v>
      </c>
      <c r="B3642">
        <v>26023</v>
      </c>
      <c r="C3642" s="1">
        <v>40410</v>
      </c>
      <c r="D3642" t="s">
        <v>30</v>
      </c>
      <c r="E3642">
        <v>49</v>
      </c>
      <c r="F3642">
        <v>117.39910000000002</v>
      </c>
      <c r="G3642">
        <v>0.03</v>
      </c>
      <c r="H3642" t="s">
        <v>22</v>
      </c>
      <c r="I3642">
        <v>19.86</v>
      </c>
      <c r="J3642">
        <v>2.4700000000000002</v>
      </c>
      <c r="K3642">
        <v>1.02</v>
      </c>
      <c r="L3642" t="s">
        <v>321</v>
      </c>
      <c r="M3642">
        <f t="shared" si="112"/>
        <v>17</v>
      </c>
      <c r="N3642" t="s">
        <v>173</v>
      </c>
      <c r="O3642" t="s">
        <v>173</v>
      </c>
      <c r="P3642" t="s">
        <v>41</v>
      </c>
      <c r="Q3642" t="s">
        <v>26</v>
      </c>
      <c r="R3642" t="s">
        <v>66</v>
      </c>
      <c r="S3642" t="s">
        <v>322</v>
      </c>
      <c r="T3642" t="s">
        <v>68</v>
      </c>
      <c r="U3642">
        <v>0.38</v>
      </c>
      <c r="V3642" s="1">
        <v>40411</v>
      </c>
      <c r="W3642">
        <f t="shared" si="113"/>
        <v>3.6309000000000005</v>
      </c>
    </row>
    <row r="3643" spans="1:23" x14ac:dyDescent="0.2">
      <c r="A3643">
        <v>3642</v>
      </c>
      <c r="B3643">
        <v>26050</v>
      </c>
      <c r="C3643" s="1">
        <v>40710</v>
      </c>
      <c r="D3643" t="s">
        <v>30</v>
      </c>
      <c r="E3643">
        <v>44</v>
      </c>
      <c r="F3643">
        <v>349.94960000000003</v>
      </c>
      <c r="G3643">
        <v>0.09</v>
      </c>
      <c r="H3643" t="s">
        <v>22</v>
      </c>
      <c r="I3643">
        <v>-163.13</v>
      </c>
      <c r="J3643">
        <v>8.74</v>
      </c>
      <c r="K3643">
        <v>8.2899999999999991</v>
      </c>
      <c r="L3643" t="s">
        <v>1250</v>
      </c>
      <c r="M3643">
        <f t="shared" si="112"/>
        <v>13</v>
      </c>
      <c r="N3643" t="s">
        <v>1123</v>
      </c>
      <c r="O3643" t="s">
        <v>1123</v>
      </c>
      <c r="P3643" t="s">
        <v>60</v>
      </c>
      <c r="Q3643" t="s">
        <v>26</v>
      </c>
      <c r="R3643" t="s">
        <v>76</v>
      </c>
      <c r="S3643" t="s">
        <v>567</v>
      </c>
      <c r="T3643" t="s">
        <v>39</v>
      </c>
      <c r="U3643">
        <v>0.38</v>
      </c>
      <c r="V3643" s="1">
        <v>40711</v>
      </c>
      <c r="W3643">
        <f t="shared" si="113"/>
        <v>34.610399999999998</v>
      </c>
    </row>
    <row r="3644" spans="1:23" x14ac:dyDescent="0.2">
      <c r="A3644">
        <v>3643</v>
      </c>
      <c r="B3644">
        <v>26051</v>
      </c>
      <c r="C3644" s="1">
        <v>40356</v>
      </c>
      <c r="D3644" t="s">
        <v>45</v>
      </c>
      <c r="E3644">
        <v>22</v>
      </c>
      <c r="F3644">
        <v>746.68</v>
      </c>
      <c r="G3644">
        <v>0</v>
      </c>
      <c r="H3644" t="s">
        <v>31</v>
      </c>
      <c r="I3644">
        <v>-127.39</v>
      </c>
      <c r="J3644">
        <v>33.94</v>
      </c>
      <c r="K3644">
        <v>19.190000000000001</v>
      </c>
      <c r="L3644" t="s">
        <v>97</v>
      </c>
      <c r="M3644">
        <f t="shared" si="112"/>
        <v>12</v>
      </c>
      <c r="N3644" t="s">
        <v>173</v>
      </c>
      <c r="O3644" t="s">
        <v>173</v>
      </c>
      <c r="P3644" t="s">
        <v>60</v>
      </c>
      <c r="Q3644" t="s">
        <v>49</v>
      </c>
      <c r="R3644" t="s">
        <v>112</v>
      </c>
      <c r="S3644" t="s">
        <v>323</v>
      </c>
      <c r="T3644" t="s">
        <v>36</v>
      </c>
      <c r="U3644">
        <v>0.57999999999999996</v>
      </c>
      <c r="V3644" s="1">
        <v>40358</v>
      </c>
      <c r="W3644">
        <f t="shared" si="113"/>
        <v>0</v>
      </c>
    </row>
    <row r="3645" spans="1:23" x14ac:dyDescent="0.2">
      <c r="A3645">
        <v>3644</v>
      </c>
      <c r="B3645">
        <v>26051</v>
      </c>
      <c r="C3645" s="1">
        <v>40356</v>
      </c>
      <c r="D3645" t="s">
        <v>45</v>
      </c>
      <c r="E3645">
        <v>31</v>
      </c>
      <c r="F3645">
        <v>240.15390000000002</v>
      </c>
      <c r="G3645">
        <v>7.0000000000000007E-2</v>
      </c>
      <c r="H3645" t="s">
        <v>22</v>
      </c>
      <c r="I3645">
        <v>22.46</v>
      </c>
      <c r="J3645">
        <v>8.33</v>
      </c>
      <c r="K3645">
        <v>1.99</v>
      </c>
      <c r="L3645" t="s">
        <v>97</v>
      </c>
      <c r="M3645">
        <f t="shared" si="112"/>
        <v>12</v>
      </c>
      <c r="N3645" t="s">
        <v>173</v>
      </c>
      <c r="O3645" t="s">
        <v>173</v>
      </c>
      <c r="P3645" t="s">
        <v>60</v>
      </c>
      <c r="Q3645" t="s">
        <v>42</v>
      </c>
      <c r="R3645" t="s">
        <v>70</v>
      </c>
      <c r="S3645" t="s">
        <v>324</v>
      </c>
      <c r="T3645" t="s">
        <v>52</v>
      </c>
      <c r="U3645">
        <v>0.52</v>
      </c>
      <c r="V3645" s="1">
        <v>40357</v>
      </c>
      <c r="W3645">
        <f t="shared" si="113"/>
        <v>18.076100000000004</v>
      </c>
    </row>
    <row r="3646" spans="1:23" x14ac:dyDescent="0.2">
      <c r="A3646">
        <v>3645</v>
      </c>
      <c r="B3646">
        <v>26053</v>
      </c>
      <c r="C3646" s="1">
        <v>40932</v>
      </c>
      <c r="D3646" t="s">
        <v>21</v>
      </c>
      <c r="E3646">
        <v>48</v>
      </c>
      <c r="F3646">
        <v>846.82079999999996</v>
      </c>
      <c r="G3646">
        <v>7.0000000000000007E-2</v>
      </c>
      <c r="H3646" t="s">
        <v>56</v>
      </c>
      <c r="I3646">
        <v>70.459999999999994</v>
      </c>
      <c r="J3646">
        <v>18.97</v>
      </c>
      <c r="K3646">
        <v>9.0299999999999994</v>
      </c>
      <c r="L3646" t="s">
        <v>1627</v>
      </c>
      <c r="M3646">
        <f t="shared" si="112"/>
        <v>15</v>
      </c>
      <c r="N3646" t="s">
        <v>703</v>
      </c>
      <c r="O3646" t="s">
        <v>704</v>
      </c>
      <c r="P3646" t="s">
        <v>41</v>
      </c>
      <c r="Q3646" t="s">
        <v>26</v>
      </c>
      <c r="R3646" t="s">
        <v>61</v>
      </c>
      <c r="S3646" t="s">
        <v>123</v>
      </c>
      <c r="T3646" t="s">
        <v>39</v>
      </c>
      <c r="U3646">
        <v>0.37</v>
      </c>
      <c r="V3646" s="1">
        <v>40932</v>
      </c>
      <c r="W3646">
        <f t="shared" si="113"/>
        <v>63.739200000000004</v>
      </c>
    </row>
    <row r="3647" spans="1:23" x14ac:dyDescent="0.2">
      <c r="A3647">
        <v>3646</v>
      </c>
      <c r="B3647">
        <v>26054</v>
      </c>
      <c r="C3647" s="1">
        <v>40221</v>
      </c>
      <c r="D3647" t="s">
        <v>78</v>
      </c>
      <c r="E3647">
        <v>47</v>
      </c>
      <c r="F3647">
        <v>357.98489999999998</v>
      </c>
      <c r="G3647">
        <v>0.09</v>
      </c>
      <c r="H3647" t="s">
        <v>22</v>
      </c>
      <c r="I3647">
        <v>-321.20999999999998</v>
      </c>
      <c r="J3647">
        <v>8.3699999999999992</v>
      </c>
      <c r="K3647">
        <v>10.16</v>
      </c>
      <c r="L3647" t="s">
        <v>2077</v>
      </c>
      <c r="M3647">
        <f t="shared" si="112"/>
        <v>12</v>
      </c>
      <c r="N3647" t="s">
        <v>2073</v>
      </c>
      <c r="O3647" t="s">
        <v>704</v>
      </c>
      <c r="P3647" t="s">
        <v>25</v>
      </c>
      <c r="Q3647" t="s">
        <v>49</v>
      </c>
      <c r="R3647" t="s">
        <v>50</v>
      </c>
      <c r="S3647" t="s">
        <v>948</v>
      </c>
      <c r="T3647" t="s">
        <v>29</v>
      </c>
      <c r="U3647">
        <v>0.59</v>
      </c>
      <c r="V3647" s="1">
        <v>40223</v>
      </c>
      <c r="W3647">
        <f t="shared" si="113"/>
        <v>35.405099999999997</v>
      </c>
    </row>
    <row r="3648" spans="1:23" x14ac:dyDescent="0.2">
      <c r="A3648">
        <v>3647</v>
      </c>
      <c r="B3648">
        <v>26055</v>
      </c>
      <c r="C3648" s="1">
        <v>41238</v>
      </c>
      <c r="D3648" t="s">
        <v>45</v>
      </c>
      <c r="E3648">
        <v>46</v>
      </c>
      <c r="F3648">
        <v>6733.5168000000003</v>
      </c>
      <c r="G3648">
        <v>0.04</v>
      </c>
      <c r="H3648" t="s">
        <v>22</v>
      </c>
      <c r="I3648">
        <v>246</v>
      </c>
      <c r="J3648">
        <v>152.47999999999999</v>
      </c>
      <c r="K3648">
        <v>4</v>
      </c>
      <c r="L3648" t="s">
        <v>1566</v>
      </c>
      <c r="M3648">
        <f t="shared" si="112"/>
        <v>13</v>
      </c>
      <c r="N3648" t="s">
        <v>2012</v>
      </c>
      <c r="O3648" t="s">
        <v>2012</v>
      </c>
      <c r="P3648" t="s">
        <v>60</v>
      </c>
      <c r="Q3648" t="s">
        <v>42</v>
      </c>
      <c r="R3648" t="s">
        <v>70</v>
      </c>
      <c r="S3648" t="s">
        <v>844</v>
      </c>
      <c r="T3648" t="s">
        <v>39</v>
      </c>
      <c r="U3648">
        <v>0.79</v>
      </c>
      <c r="V3648" s="1">
        <v>41239</v>
      </c>
      <c r="W3648">
        <f t="shared" si="113"/>
        <v>280.56319999999999</v>
      </c>
    </row>
    <row r="3649" spans="1:23" x14ac:dyDescent="0.2">
      <c r="A3649">
        <v>3648</v>
      </c>
      <c r="B3649">
        <v>26084</v>
      </c>
      <c r="C3649" s="1">
        <v>41198</v>
      </c>
      <c r="D3649" t="s">
        <v>21</v>
      </c>
      <c r="E3649">
        <v>33</v>
      </c>
      <c r="F3649">
        <v>213.82679999999999</v>
      </c>
      <c r="G3649">
        <v>0.03</v>
      </c>
      <c r="H3649" t="s">
        <v>56</v>
      </c>
      <c r="I3649">
        <v>-107</v>
      </c>
      <c r="J3649">
        <v>6.68</v>
      </c>
      <c r="K3649">
        <v>7.3</v>
      </c>
      <c r="L3649" t="s">
        <v>1852</v>
      </c>
      <c r="M3649">
        <f t="shared" si="112"/>
        <v>12</v>
      </c>
      <c r="N3649" t="s">
        <v>1905</v>
      </c>
      <c r="O3649" t="s">
        <v>673</v>
      </c>
      <c r="P3649" t="s">
        <v>41</v>
      </c>
      <c r="Q3649" t="s">
        <v>26</v>
      </c>
      <c r="R3649" t="s">
        <v>61</v>
      </c>
      <c r="S3649" t="s">
        <v>1317</v>
      </c>
      <c r="T3649" t="s">
        <v>39</v>
      </c>
      <c r="U3649">
        <v>0.37</v>
      </c>
      <c r="V3649" s="1">
        <v>41203</v>
      </c>
      <c r="W3649">
        <f t="shared" si="113"/>
        <v>6.6132</v>
      </c>
    </row>
    <row r="3650" spans="1:23" x14ac:dyDescent="0.2">
      <c r="A3650">
        <v>3649</v>
      </c>
      <c r="B3650">
        <v>26116</v>
      </c>
      <c r="C3650" s="1">
        <v>41211</v>
      </c>
      <c r="D3650" t="s">
        <v>78</v>
      </c>
      <c r="E3650">
        <v>36</v>
      </c>
      <c r="F3650">
        <v>655.60320000000002</v>
      </c>
      <c r="G3650">
        <v>0.04</v>
      </c>
      <c r="H3650" t="s">
        <v>22</v>
      </c>
      <c r="I3650">
        <v>81.709999999999994</v>
      </c>
      <c r="J3650">
        <v>18.97</v>
      </c>
      <c r="K3650">
        <v>9.0299999999999994</v>
      </c>
      <c r="L3650" t="s">
        <v>46</v>
      </c>
      <c r="M3650">
        <f t="shared" si="112"/>
        <v>14</v>
      </c>
      <c r="N3650" t="s">
        <v>173</v>
      </c>
      <c r="O3650" t="s">
        <v>173</v>
      </c>
      <c r="P3650" t="s">
        <v>25</v>
      </c>
      <c r="Q3650" t="s">
        <v>26</v>
      </c>
      <c r="R3650" t="s">
        <v>61</v>
      </c>
      <c r="S3650" t="s">
        <v>123</v>
      </c>
      <c r="T3650" t="s">
        <v>39</v>
      </c>
      <c r="U3650">
        <v>0.37</v>
      </c>
      <c r="V3650" s="1">
        <v>41212</v>
      </c>
      <c r="W3650">
        <f t="shared" si="113"/>
        <v>27.316800000000001</v>
      </c>
    </row>
    <row r="3651" spans="1:23" x14ac:dyDescent="0.2">
      <c r="A3651">
        <v>3650</v>
      </c>
      <c r="B3651">
        <v>26144</v>
      </c>
      <c r="C3651" s="1">
        <v>40842</v>
      </c>
      <c r="D3651" t="s">
        <v>30</v>
      </c>
      <c r="E3651">
        <v>28</v>
      </c>
      <c r="F3651">
        <v>72.575999999999993</v>
      </c>
      <c r="G3651">
        <v>0.1</v>
      </c>
      <c r="H3651" t="s">
        <v>22</v>
      </c>
      <c r="I3651">
        <v>13.23</v>
      </c>
      <c r="J3651">
        <v>2.88</v>
      </c>
      <c r="K3651">
        <v>0.99</v>
      </c>
      <c r="L3651" t="s">
        <v>1705</v>
      </c>
      <c r="M3651">
        <f t="shared" ref="M3651:M3714" si="114">LEN(L3651)</f>
        <v>15</v>
      </c>
      <c r="N3651" t="s">
        <v>1905</v>
      </c>
      <c r="O3651" t="s">
        <v>673</v>
      </c>
      <c r="P3651" t="s">
        <v>25</v>
      </c>
      <c r="Q3651" t="s">
        <v>26</v>
      </c>
      <c r="R3651" t="s">
        <v>88</v>
      </c>
      <c r="S3651" t="s">
        <v>300</v>
      </c>
      <c r="T3651" t="s">
        <v>39</v>
      </c>
      <c r="U3651">
        <v>0.36</v>
      </c>
      <c r="V3651" s="1">
        <v>40843</v>
      </c>
      <c r="W3651">
        <f t="shared" ref="W3651:W3714" si="115">(J3651*E3651)*G3651</f>
        <v>8.0640000000000001</v>
      </c>
    </row>
    <row r="3652" spans="1:23" x14ac:dyDescent="0.2">
      <c r="A3652">
        <v>3651</v>
      </c>
      <c r="B3652">
        <v>26145</v>
      </c>
      <c r="C3652" s="1">
        <v>40728</v>
      </c>
      <c r="D3652" t="s">
        <v>21</v>
      </c>
      <c r="E3652">
        <v>18</v>
      </c>
      <c r="F3652">
        <v>88.38</v>
      </c>
      <c r="G3652">
        <v>0</v>
      </c>
      <c r="H3652" t="s">
        <v>22</v>
      </c>
      <c r="I3652">
        <v>-51.198</v>
      </c>
      <c r="J3652">
        <v>4.91</v>
      </c>
      <c r="K3652">
        <v>5.68</v>
      </c>
      <c r="L3652" t="s">
        <v>1343</v>
      </c>
      <c r="M3652">
        <f t="shared" si="114"/>
        <v>11</v>
      </c>
      <c r="N3652" t="s">
        <v>1123</v>
      </c>
      <c r="O3652" t="s">
        <v>1123</v>
      </c>
      <c r="P3652" t="s">
        <v>41</v>
      </c>
      <c r="Q3652" t="s">
        <v>26</v>
      </c>
      <c r="R3652" t="s">
        <v>37</v>
      </c>
      <c r="S3652" t="s">
        <v>1345</v>
      </c>
      <c r="T3652" t="s">
        <v>39</v>
      </c>
      <c r="U3652">
        <v>0.36</v>
      </c>
      <c r="V3652" s="1">
        <v>40732</v>
      </c>
      <c r="W3652">
        <f t="shared" si="115"/>
        <v>0</v>
      </c>
    </row>
    <row r="3653" spans="1:23" x14ac:dyDescent="0.2">
      <c r="A3653">
        <v>3652</v>
      </c>
      <c r="B3653">
        <v>26145</v>
      </c>
      <c r="C3653" s="1">
        <v>40728</v>
      </c>
      <c r="D3653" t="s">
        <v>21</v>
      </c>
      <c r="E3653">
        <v>49</v>
      </c>
      <c r="F3653">
        <v>469.45920000000001</v>
      </c>
      <c r="G3653">
        <v>0.04</v>
      </c>
      <c r="H3653" t="s">
        <v>22</v>
      </c>
      <c r="I3653">
        <v>-362.11</v>
      </c>
      <c r="J3653">
        <v>9.98</v>
      </c>
      <c r="K3653">
        <v>12.52</v>
      </c>
      <c r="L3653" t="s">
        <v>1343</v>
      </c>
      <c r="M3653">
        <f t="shared" si="114"/>
        <v>11</v>
      </c>
      <c r="N3653" t="s">
        <v>1123</v>
      </c>
      <c r="O3653" t="s">
        <v>1123</v>
      </c>
      <c r="P3653" t="s">
        <v>41</v>
      </c>
      <c r="Q3653" t="s">
        <v>49</v>
      </c>
      <c r="R3653" t="s">
        <v>50</v>
      </c>
      <c r="S3653" t="s">
        <v>1346</v>
      </c>
      <c r="T3653" t="s">
        <v>39</v>
      </c>
      <c r="U3653">
        <v>0.56999999999999995</v>
      </c>
      <c r="V3653" s="1">
        <v>40728</v>
      </c>
      <c r="W3653">
        <f t="shared" si="115"/>
        <v>19.5608</v>
      </c>
    </row>
    <row r="3654" spans="1:23" x14ac:dyDescent="0.2">
      <c r="A3654">
        <v>3653</v>
      </c>
      <c r="B3654">
        <v>26145</v>
      </c>
      <c r="C3654" s="1">
        <v>40728</v>
      </c>
      <c r="D3654" t="s">
        <v>21</v>
      </c>
      <c r="E3654">
        <v>27</v>
      </c>
      <c r="F3654">
        <v>712.96199999999999</v>
      </c>
      <c r="G3654">
        <v>0.1</v>
      </c>
      <c r="H3654" t="s">
        <v>22</v>
      </c>
      <c r="I3654">
        <v>153.5</v>
      </c>
      <c r="J3654">
        <v>29.34</v>
      </c>
      <c r="K3654">
        <v>7.87</v>
      </c>
      <c r="L3654" t="s">
        <v>1343</v>
      </c>
      <c r="M3654">
        <f t="shared" si="114"/>
        <v>11</v>
      </c>
      <c r="N3654" t="s">
        <v>1123</v>
      </c>
      <c r="O3654" t="s">
        <v>1123</v>
      </c>
      <c r="P3654" t="s">
        <v>41</v>
      </c>
      <c r="Q3654" t="s">
        <v>49</v>
      </c>
      <c r="R3654" t="s">
        <v>50</v>
      </c>
      <c r="S3654" t="s">
        <v>1347</v>
      </c>
      <c r="T3654" t="s">
        <v>39</v>
      </c>
      <c r="U3654">
        <v>0.54</v>
      </c>
      <c r="V3654" s="1">
        <v>40730</v>
      </c>
      <c r="W3654">
        <f t="shared" si="115"/>
        <v>79.218000000000004</v>
      </c>
    </row>
    <row r="3655" spans="1:23" x14ac:dyDescent="0.2">
      <c r="A3655">
        <v>3654</v>
      </c>
      <c r="B3655">
        <v>26146</v>
      </c>
      <c r="C3655" s="1">
        <v>40097</v>
      </c>
      <c r="D3655" t="s">
        <v>21</v>
      </c>
      <c r="E3655">
        <v>13</v>
      </c>
      <c r="F3655">
        <v>1319.6365000000001</v>
      </c>
      <c r="G3655">
        <v>0.03</v>
      </c>
      <c r="H3655" t="s">
        <v>22</v>
      </c>
      <c r="I3655">
        <v>107.31</v>
      </c>
      <c r="J3655">
        <v>104.65</v>
      </c>
      <c r="K3655">
        <v>18.93</v>
      </c>
      <c r="L3655" t="s">
        <v>1908</v>
      </c>
      <c r="M3655">
        <f t="shared" si="114"/>
        <v>10</v>
      </c>
      <c r="N3655" t="s">
        <v>1905</v>
      </c>
      <c r="O3655" t="s">
        <v>673</v>
      </c>
      <c r="P3655" t="s">
        <v>41</v>
      </c>
      <c r="Q3655" t="s">
        <v>26</v>
      </c>
      <c r="R3655" t="s">
        <v>34</v>
      </c>
      <c r="S3655" t="s">
        <v>1919</v>
      </c>
      <c r="T3655" t="s">
        <v>39</v>
      </c>
      <c r="U3655">
        <v>0.57999999999999996</v>
      </c>
      <c r="V3655" s="1">
        <v>40104</v>
      </c>
      <c r="W3655">
        <f t="shared" si="115"/>
        <v>40.813499999999998</v>
      </c>
    </row>
    <row r="3656" spans="1:23" x14ac:dyDescent="0.2">
      <c r="A3656">
        <v>3655</v>
      </c>
      <c r="B3656">
        <v>26146</v>
      </c>
      <c r="C3656" s="1">
        <v>40097</v>
      </c>
      <c r="D3656" t="s">
        <v>21</v>
      </c>
      <c r="E3656">
        <v>49</v>
      </c>
      <c r="F3656">
        <v>554.19979999999998</v>
      </c>
      <c r="G3656">
        <v>0.03</v>
      </c>
      <c r="H3656" t="s">
        <v>22</v>
      </c>
      <c r="I3656">
        <v>-148.85</v>
      </c>
      <c r="J3656">
        <v>11.66</v>
      </c>
      <c r="K3656">
        <v>7.95</v>
      </c>
      <c r="L3656" t="s">
        <v>1908</v>
      </c>
      <c r="M3656">
        <f t="shared" si="114"/>
        <v>10</v>
      </c>
      <c r="N3656" t="s">
        <v>1905</v>
      </c>
      <c r="O3656" t="s">
        <v>673</v>
      </c>
      <c r="P3656" t="s">
        <v>41</v>
      </c>
      <c r="Q3656" t="s">
        <v>26</v>
      </c>
      <c r="R3656" t="s">
        <v>95</v>
      </c>
      <c r="S3656" t="s">
        <v>555</v>
      </c>
      <c r="T3656" t="s">
        <v>52</v>
      </c>
      <c r="U3656">
        <v>0.57999999999999996</v>
      </c>
      <c r="V3656" s="1">
        <v>40106</v>
      </c>
      <c r="W3656">
        <f t="shared" si="115"/>
        <v>17.1402</v>
      </c>
    </row>
    <row r="3657" spans="1:23" x14ac:dyDescent="0.2">
      <c r="A3657">
        <v>3656</v>
      </c>
      <c r="B3657">
        <v>26176</v>
      </c>
      <c r="C3657" s="1">
        <v>40866</v>
      </c>
      <c r="D3657" t="s">
        <v>30</v>
      </c>
      <c r="E3657">
        <v>14</v>
      </c>
      <c r="F3657">
        <v>85.276799999999994</v>
      </c>
      <c r="G3657">
        <v>0.06</v>
      </c>
      <c r="H3657" t="s">
        <v>22</v>
      </c>
      <c r="I3657">
        <v>-66.87</v>
      </c>
      <c r="J3657">
        <v>6.48</v>
      </c>
      <c r="K3657">
        <v>8.19</v>
      </c>
      <c r="L3657" t="s">
        <v>1631</v>
      </c>
      <c r="M3657">
        <f t="shared" si="114"/>
        <v>11</v>
      </c>
      <c r="N3657" t="s">
        <v>672</v>
      </c>
      <c r="O3657" t="s">
        <v>673</v>
      </c>
      <c r="P3657" t="s">
        <v>60</v>
      </c>
      <c r="Q3657" t="s">
        <v>26</v>
      </c>
      <c r="R3657" t="s">
        <v>61</v>
      </c>
      <c r="S3657" t="s">
        <v>176</v>
      </c>
      <c r="T3657" t="s">
        <v>39</v>
      </c>
      <c r="U3657">
        <v>0.37</v>
      </c>
      <c r="V3657" s="1">
        <v>40868</v>
      </c>
      <c r="W3657">
        <f t="shared" si="115"/>
        <v>5.4432</v>
      </c>
    </row>
    <row r="3658" spans="1:23" x14ac:dyDescent="0.2">
      <c r="A3658">
        <v>3657</v>
      </c>
      <c r="B3658">
        <v>26176</v>
      </c>
      <c r="C3658" s="1">
        <v>40866</v>
      </c>
      <c r="D3658" t="s">
        <v>30</v>
      </c>
      <c r="E3658">
        <v>30</v>
      </c>
      <c r="F3658">
        <v>610.80899999999997</v>
      </c>
      <c r="G3658">
        <v>0.03</v>
      </c>
      <c r="H3658" t="s">
        <v>22</v>
      </c>
      <c r="I3658">
        <v>34.010999999999996</v>
      </c>
      <c r="J3658">
        <v>20.99</v>
      </c>
      <c r="K3658">
        <v>4.8099999999999996</v>
      </c>
      <c r="L3658" t="s">
        <v>1631</v>
      </c>
      <c r="M3658">
        <f t="shared" si="114"/>
        <v>11</v>
      </c>
      <c r="N3658" t="s">
        <v>672</v>
      </c>
      <c r="O3658" t="s">
        <v>673</v>
      </c>
      <c r="P3658" t="s">
        <v>60</v>
      </c>
      <c r="Q3658" t="s">
        <v>42</v>
      </c>
      <c r="R3658" t="s">
        <v>43</v>
      </c>
      <c r="S3658" t="s">
        <v>760</v>
      </c>
      <c r="T3658" t="s">
        <v>48</v>
      </c>
      <c r="U3658">
        <v>0.57999999999999996</v>
      </c>
      <c r="V3658" s="1">
        <v>40867</v>
      </c>
      <c r="W3658">
        <f t="shared" si="115"/>
        <v>18.890999999999998</v>
      </c>
    </row>
    <row r="3659" spans="1:23" x14ac:dyDescent="0.2">
      <c r="A3659">
        <v>3658</v>
      </c>
      <c r="B3659">
        <v>26182</v>
      </c>
      <c r="C3659" s="1">
        <v>40194</v>
      </c>
      <c r="D3659" t="s">
        <v>45</v>
      </c>
      <c r="E3659">
        <v>30</v>
      </c>
      <c r="F3659">
        <v>4484.1059999999998</v>
      </c>
      <c r="G3659">
        <v>0.01</v>
      </c>
      <c r="H3659" t="s">
        <v>31</v>
      </c>
      <c r="I3659">
        <v>-549.27</v>
      </c>
      <c r="J3659">
        <v>150.97999999999999</v>
      </c>
      <c r="K3659">
        <v>66.27</v>
      </c>
      <c r="L3659" t="s">
        <v>190</v>
      </c>
      <c r="M3659">
        <f t="shared" si="114"/>
        <v>13</v>
      </c>
      <c r="N3659" t="s">
        <v>173</v>
      </c>
      <c r="O3659" t="s">
        <v>173</v>
      </c>
      <c r="P3659" t="s">
        <v>41</v>
      </c>
      <c r="Q3659" t="s">
        <v>49</v>
      </c>
      <c r="R3659" t="s">
        <v>80</v>
      </c>
      <c r="S3659" t="s">
        <v>325</v>
      </c>
      <c r="T3659" t="s">
        <v>82</v>
      </c>
      <c r="U3659">
        <v>0.65</v>
      </c>
      <c r="V3659" s="1">
        <v>40197</v>
      </c>
      <c r="W3659">
        <f t="shared" si="115"/>
        <v>45.293999999999997</v>
      </c>
    </row>
    <row r="3660" spans="1:23" x14ac:dyDescent="0.2">
      <c r="A3660">
        <v>3659</v>
      </c>
      <c r="B3660">
        <v>26182</v>
      </c>
      <c r="C3660" s="1">
        <v>40194</v>
      </c>
      <c r="D3660" t="s">
        <v>45</v>
      </c>
      <c r="E3660">
        <v>4</v>
      </c>
      <c r="F3660">
        <v>739.60640000000001</v>
      </c>
      <c r="G3660">
        <v>0.08</v>
      </c>
      <c r="H3660" t="s">
        <v>31</v>
      </c>
      <c r="I3660">
        <v>-192.51</v>
      </c>
      <c r="J3660">
        <v>200.98</v>
      </c>
      <c r="K3660">
        <v>23.76</v>
      </c>
      <c r="L3660" t="s">
        <v>190</v>
      </c>
      <c r="M3660">
        <f t="shared" si="114"/>
        <v>13</v>
      </c>
      <c r="N3660" t="s">
        <v>1123</v>
      </c>
      <c r="O3660" t="s">
        <v>1123</v>
      </c>
      <c r="P3660" t="s">
        <v>41</v>
      </c>
      <c r="Q3660" t="s">
        <v>49</v>
      </c>
      <c r="R3660" t="s">
        <v>112</v>
      </c>
      <c r="S3660" t="s">
        <v>441</v>
      </c>
      <c r="T3660" t="s">
        <v>36</v>
      </c>
      <c r="U3660">
        <v>0.57999999999999996</v>
      </c>
      <c r="V3660" s="1">
        <v>40194</v>
      </c>
      <c r="W3660">
        <f t="shared" si="115"/>
        <v>64.313599999999994</v>
      </c>
    </row>
    <row r="3661" spans="1:23" x14ac:dyDescent="0.2">
      <c r="A3661">
        <v>3660</v>
      </c>
      <c r="B3661">
        <v>26214</v>
      </c>
      <c r="C3661" s="1">
        <v>40867</v>
      </c>
      <c r="D3661" t="s">
        <v>63</v>
      </c>
      <c r="E3661">
        <v>19</v>
      </c>
      <c r="F3661">
        <v>269.154</v>
      </c>
      <c r="G3661">
        <v>0.1</v>
      </c>
      <c r="H3661" t="s">
        <v>56</v>
      </c>
      <c r="I3661">
        <v>128.16999999999999</v>
      </c>
      <c r="J3661">
        <v>15.74</v>
      </c>
      <c r="K3661">
        <v>1.39</v>
      </c>
      <c r="L3661" t="s">
        <v>1994</v>
      </c>
      <c r="M3661">
        <f t="shared" si="114"/>
        <v>13</v>
      </c>
      <c r="N3661" t="s">
        <v>1905</v>
      </c>
      <c r="O3661" t="s">
        <v>673</v>
      </c>
      <c r="P3661" t="s">
        <v>25</v>
      </c>
      <c r="Q3661" t="s">
        <v>26</v>
      </c>
      <c r="R3661" t="s">
        <v>76</v>
      </c>
      <c r="S3661" t="s">
        <v>77</v>
      </c>
      <c r="T3661" t="s">
        <v>39</v>
      </c>
      <c r="U3661">
        <v>0.4</v>
      </c>
      <c r="V3661" s="1">
        <v>40868</v>
      </c>
      <c r="W3661">
        <f t="shared" si="115"/>
        <v>29.906000000000002</v>
      </c>
    </row>
    <row r="3662" spans="1:23" x14ac:dyDescent="0.2">
      <c r="A3662">
        <v>3661</v>
      </c>
      <c r="B3662">
        <v>26214</v>
      </c>
      <c r="C3662" s="1">
        <v>40867</v>
      </c>
      <c r="D3662" t="s">
        <v>63</v>
      </c>
      <c r="E3662">
        <v>41</v>
      </c>
      <c r="F3662">
        <v>1770.5768</v>
      </c>
      <c r="G3662">
        <v>0.08</v>
      </c>
      <c r="H3662" t="s">
        <v>22</v>
      </c>
      <c r="I3662">
        <v>870.8</v>
      </c>
      <c r="J3662">
        <v>46.94</v>
      </c>
      <c r="K3662">
        <v>6.77</v>
      </c>
      <c r="L3662" t="s">
        <v>1994</v>
      </c>
      <c r="M3662">
        <f t="shared" si="114"/>
        <v>13</v>
      </c>
      <c r="N3662" t="s">
        <v>1905</v>
      </c>
      <c r="O3662" t="s">
        <v>673</v>
      </c>
      <c r="P3662" t="s">
        <v>25</v>
      </c>
      <c r="Q3662" t="s">
        <v>49</v>
      </c>
      <c r="R3662" t="s">
        <v>50</v>
      </c>
      <c r="S3662" t="s">
        <v>1124</v>
      </c>
      <c r="T3662" t="s">
        <v>39</v>
      </c>
      <c r="U3662">
        <v>0.44</v>
      </c>
      <c r="V3662" s="1">
        <v>40868</v>
      </c>
      <c r="W3662">
        <f t="shared" si="115"/>
        <v>153.9632</v>
      </c>
    </row>
    <row r="3663" spans="1:23" x14ac:dyDescent="0.2">
      <c r="A3663">
        <v>3662</v>
      </c>
      <c r="B3663">
        <v>26240</v>
      </c>
      <c r="C3663" s="1">
        <v>40166</v>
      </c>
      <c r="D3663" t="s">
        <v>78</v>
      </c>
      <c r="E3663">
        <v>38</v>
      </c>
      <c r="F3663">
        <v>1440.2303999999997</v>
      </c>
      <c r="G3663">
        <v>0.04</v>
      </c>
      <c r="H3663" t="s">
        <v>22</v>
      </c>
      <c r="I3663">
        <v>439.77</v>
      </c>
      <c r="J3663">
        <v>39.479999999999997</v>
      </c>
      <c r="K3663">
        <v>1.99</v>
      </c>
      <c r="L3663" t="s">
        <v>46</v>
      </c>
      <c r="M3663">
        <f t="shared" si="114"/>
        <v>14</v>
      </c>
      <c r="N3663" t="s">
        <v>511</v>
      </c>
      <c r="O3663" t="s">
        <v>512</v>
      </c>
      <c r="P3663" t="s">
        <v>33</v>
      </c>
      <c r="Q3663" t="s">
        <v>42</v>
      </c>
      <c r="R3663" t="s">
        <v>70</v>
      </c>
      <c r="S3663" t="s">
        <v>161</v>
      </c>
      <c r="T3663" t="s">
        <v>52</v>
      </c>
      <c r="U3663">
        <v>0.54</v>
      </c>
      <c r="V3663" s="1">
        <v>40169</v>
      </c>
      <c r="W3663">
        <f t="shared" si="115"/>
        <v>60.009599999999992</v>
      </c>
    </row>
    <row r="3664" spans="1:23" x14ac:dyDescent="0.2">
      <c r="A3664">
        <v>3663</v>
      </c>
      <c r="B3664">
        <v>26240</v>
      </c>
      <c r="C3664" s="1">
        <v>40166</v>
      </c>
      <c r="D3664" t="s">
        <v>78</v>
      </c>
      <c r="E3664">
        <v>39</v>
      </c>
      <c r="F3664">
        <v>138.52800000000002</v>
      </c>
      <c r="G3664">
        <v>0.04</v>
      </c>
      <c r="H3664" t="s">
        <v>22</v>
      </c>
      <c r="I3664">
        <v>12</v>
      </c>
      <c r="J3664">
        <v>3.7</v>
      </c>
      <c r="K3664">
        <v>1.61</v>
      </c>
      <c r="L3664" t="s">
        <v>46</v>
      </c>
      <c r="M3664">
        <f t="shared" si="114"/>
        <v>14</v>
      </c>
      <c r="N3664" t="s">
        <v>511</v>
      </c>
      <c r="O3664" t="s">
        <v>512</v>
      </c>
      <c r="P3664" t="s">
        <v>33</v>
      </c>
      <c r="Q3664" t="s">
        <v>49</v>
      </c>
      <c r="R3664" t="s">
        <v>50</v>
      </c>
      <c r="S3664" t="s">
        <v>613</v>
      </c>
      <c r="T3664" t="s">
        <v>68</v>
      </c>
      <c r="U3664">
        <v>0.44</v>
      </c>
      <c r="V3664" s="1">
        <v>40167</v>
      </c>
      <c r="W3664">
        <f t="shared" si="115"/>
        <v>5.7720000000000002</v>
      </c>
    </row>
    <row r="3665" spans="1:23" x14ac:dyDescent="0.2">
      <c r="A3665">
        <v>3664</v>
      </c>
      <c r="B3665">
        <v>26243</v>
      </c>
      <c r="C3665" s="1">
        <v>40740</v>
      </c>
      <c r="D3665" t="s">
        <v>21</v>
      </c>
      <c r="E3665">
        <v>42</v>
      </c>
      <c r="F3665">
        <v>70.324799999999996</v>
      </c>
      <c r="G3665">
        <v>0.08</v>
      </c>
      <c r="H3665" t="s">
        <v>22</v>
      </c>
      <c r="I3665">
        <v>-4.9000000000000004</v>
      </c>
      <c r="J3665">
        <v>1.82</v>
      </c>
      <c r="K3665">
        <v>1</v>
      </c>
      <c r="L3665" t="s">
        <v>1479</v>
      </c>
      <c r="M3665">
        <f t="shared" si="114"/>
        <v>13</v>
      </c>
      <c r="N3665" t="s">
        <v>1453</v>
      </c>
      <c r="O3665" t="s">
        <v>512</v>
      </c>
      <c r="P3665" t="s">
        <v>41</v>
      </c>
      <c r="Q3665" t="s">
        <v>26</v>
      </c>
      <c r="R3665" t="s">
        <v>95</v>
      </c>
      <c r="S3665" t="s">
        <v>1480</v>
      </c>
      <c r="T3665" t="s">
        <v>68</v>
      </c>
      <c r="U3665">
        <v>0.4</v>
      </c>
      <c r="V3665" s="1">
        <v>40744</v>
      </c>
      <c r="W3665">
        <f t="shared" si="115"/>
        <v>6.1151999999999997</v>
      </c>
    </row>
    <row r="3666" spans="1:23" x14ac:dyDescent="0.2">
      <c r="A3666">
        <v>3665</v>
      </c>
      <c r="B3666">
        <v>26244</v>
      </c>
      <c r="C3666" s="1">
        <v>40393</v>
      </c>
      <c r="D3666" t="s">
        <v>30</v>
      </c>
      <c r="E3666">
        <v>16</v>
      </c>
      <c r="F3666">
        <v>123.17760000000001</v>
      </c>
      <c r="G3666">
        <v>0.09</v>
      </c>
      <c r="H3666" t="s">
        <v>22</v>
      </c>
      <c r="I3666">
        <v>-42.61</v>
      </c>
      <c r="J3666">
        <v>8.4600000000000009</v>
      </c>
      <c r="K3666">
        <v>3.62</v>
      </c>
      <c r="L3666" t="s">
        <v>1410</v>
      </c>
      <c r="M3666">
        <f t="shared" si="114"/>
        <v>17</v>
      </c>
      <c r="N3666" t="s">
        <v>1123</v>
      </c>
      <c r="O3666" t="s">
        <v>1123</v>
      </c>
      <c r="P3666" t="s">
        <v>60</v>
      </c>
      <c r="Q3666" t="s">
        <v>42</v>
      </c>
      <c r="R3666" t="s">
        <v>70</v>
      </c>
      <c r="S3666" t="s">
        <v>1221</v>
      </c>
      <c r="T3666" t="s">
        <v>52</v>
      </c>
      <c r="U3666">
        <v>0.61</v>
      </c>
      <c r="V3666" s="1">
        <v>40395</v>
      </c>
      <c r="W3666">
        <f t="shared" si="115"/>
        <v>12.182400000000001</v>
      </c>
    </row>
    <row r="3667" spans="1:23" x14ac:dyDescent="0.2">
      <c r="A3667">
        <v>3666</v>
      </c>
      <c r="B3667">
        <v>26272</v>
      </c>
      <c r="C3667" s="1">
        <v>41089</v>
      </c>
      <c r="D3667" t="s">
        <v>21</v>
      </c>
      <c r="E3667">
        <v>6</v>
      </c>
      <c r="F3667">
        <v>811.06560000000002</v>
      </c>
      <c r="G3667">
        <v>0.04</v>
      </c>
      <c r="H3667" t="s">
        <v>56</v>
      </c>
      <c r="I3667">
        <v>-4.1900000000000004</v>
      </c>
      <c r="J3667">
        <v>140.81</v>
      </c>
      <c r="K3667">
        <v>24.49</v>
      </c>
      <c r="L3667" t="s">
        <v>69</v>
      </c>
      <c r="M3667">
        <f t="shared" si="114"/>
        <v>11</v>
      </c>
      <c r="N3667" t="s">
        <v>173</v>
      </c>
      <c r="O3667" t="s">
        <v>173</v>
      </c>
      <c r="P3667" t="s">
        <v>60</v>
      </c>
      <c r="Q3667" t="s">
        <v>49</v>
      </c>
      <c r="R3667" t="s">
        <v>112</v>
      </c>
      <c r="S3667" t="s">
        <v>314</v>
      </c>
      <c r="T3667" t="s">
        <v>29</v>
      </c>
      <c r="U3667">
        <v>0.56999999999999995</v>
      </c>
      <c r="V3667" s="1">
        <v>41098</v>
      </c>
      <c r="W3667">
        <f t="shared" si="115"/>
        <v>33.794400000000003</v>
      </c>
    </row>
    <row r="3668" spans="1:23" x14ac:dyDescent="0.2">
      <c r="A3668">
        <v>3667</v>
      </c>
      <c r="B3668">
        <v>26274</v>
      </c>
      <c r="C3668" s="1">
        <v>41072</v>
      </c>
      <c r="D3668" t="s">
        <v>45</v>
      </c>
      <c r="E3668">
        <v>41</v>
      </c>
      <c r="F3668">
        <v>351.0994</v>
      </c>
      <c r="G3668">
        <v>0.06</v>
      </c>
      <c r="H3668" t="s">
        <v>22</v>
      </c>
      <c r="I3668">
        <v>122.06</v>
      </c>
      <c r="J3668">
        <v>9.11</v>
      </c>
      <c r="K3668">
        <v>2.15</v>
      </c>
      <c r="L3668" t="s">
        <v>1800</v>
      </c>
      <c r="M3668">
        <f t="shared" si="114"/>
        <v>17</v>
      </c>
      <c r="N3668" t="s">
        <v>2012</v>
      </c>
      <c r="O3668" t="s">
        <v>2012</v>
      </c>
      <c r="P3668" t="s">
        <v>41</v>
      </c>
      <c r="Q3668" t="s">
        <v>26</v>
      </c>
      <c r="R3668" t="s">
        <v>61</v>
      </c>
      <c r="S3668" t="s">
        <v>1402</v>
      </c>
      <c r="T3668" t="s">
        <v>68</v>
      </c>
      <c r="U3668">
        <v>0.4</v>
      </c>
      <c r="V3668" s="1">
        <v>41073</v>
      </c>
      <c r="W3668">
        <f t="shared" si="115"/>
        <v>22.410599999999999</v>
      </c>
    </row>
    <row r="3669" spans="1:23" x14ac:dyDescent="0.2">
      <c r="A3669">
        <v>3668</v>
      </c>
      <c r="B3669">
        <v>26276</v>
      </c>
      <c r="C3669" s="1">
        <v>40433</v>
      </c>
      <c r="D3669" t="s">
        <v>21</v>
      </c>
      <c r="E3669">
        <v>19</v>
      </c>
      <c r="F3669">
        <v>18999.810000000001</v>
      </c>
      <c r="G3669">
        <v>0</v>
      </c>
      <c r="H3669" t="s">
        <v>22</v>
      </c>
      <c r="I3669">
        <v>9224.1</v>
      </c>
      <c r="J3669">
        <v>999.99</v>
      </c>
      <c r="K3669">
        <v>13.99</v>
      </c>
      <c r="L3669" t="s">
        <v>1406</v>
      </c>
      <c r="M3669">
        <f t="shared" si="114"/>
        <v>12</v>
      </c>
      <c r="N3669" t="s">
        <v>1595</v>
      </c>
      <c r="O3669" t="s">
        <v>1595</v>
      </c>
      <c r="P3669" t="s">
        <v>41</v>
      </c>
      <c r="Q3669" t="s">
        <v>42</v>
      </c>
      <c r="R3669" t="s">
        <v>210</v>
      </c>
      <c r="S3669" t="s">
        <v>1426</v>
      </c>
      <c r="T3669" t="s">
        <v>48</v>
      </c>
      <c r="U3669">
        <v>0.36</v>
      </c>
      <c r="V3669" s="1">
        <v>40437</v>
      </c>
      <c r="W3669">
        <f t="shared" si="115"/>
        <v>0</v>
      </c>
    </row>
    <row r="3670" spans="1:23" x14ac:dyDescent="0.2">
      <c r="A3670">
        <v>3669</v>
      </c>
      <c r="B3670">
        <v>26276</v>
      </c>
      <c r="C3670" s="1">
        <v>40433</v>
      </c>
      <c r="D3670" t="s">
        <v>21</v>
      </c>
      <c r="E3670">
        <v>21</v>
      </c>
      <c r="F3670">
        <v>3590.58</v>
      </c>
      <c r="G3670">
        <v>0</v>
      </c>
      <c r="H3670" t="s">
        <v>56</v>
      </c>
      <c r="I3670">
        <v>1040.6199999999999</v>
      </c>
      <c r="J3670">
        <v>170.98</v>
      </c>
      <c r="K3670">
        <v>13.99</v>
      </c>
      <c r="L3670" t="s">
        <v>1406</v>
      </c>
      <c r="M3670">
        <f t="shared" si="114"/>
        <v>12</v>
      </c>
      <c r="N3670" t="s">
        <v>974</v>
      </c>
      <c r="O3670" t="s">
        <v>512</v>
      </c>
      <c r="P3670" t="s">
        <v>41</v>
      </c>
      <c r="Q3670" t="s">
        <v>49</v>
      </c>
      <c r="R3670" t="s">
        <v>50</v>
      </c>
      <c r="S3670" t="s">
        <v>1542</v>
      </c>
      <c r="T3670" t="s">
        <v>48</v>
      </c>
      <c r="U3670">
        <v>0.75</v>
      </c>
      <c r="V3670" s="1">
        <v>40440</v>
      </c>
      <c r="W3670">
        <f t="shared" si="115"/>
        <v>0</v>
      </c>
    </row>
    <row r="3671" spans="1:23" x14ac:dyDescent="0.2">
      <c r="A3671">
        <v>3670</v>
      </c>
      <c r="B3671">
        <v>26277</v>
      </c>
      <c r="C3671" s="1">
        <v>40721</v>
      </c>
      <c r="D3671" t="s">
        <v>63</v>
      </c>
      <c r="E3671">
        <v>17</v>
      </c>
      <c r="F3671">
        <v>832.83339999999998</v>
      </c>
      <c r="G3671">
        <v>0.02</v>
      </c>
      <c r="H3671" t="s">
        <v>22</v>
      </c>
      <c r="I3671">
        <v>-44.4</v>
      </c>
      <c r="J3671">
        <v>49.99</v>
      </c>
      <c r="K3671">
        <v>19.989999999999998</v>
      </c>
      <c r="L3671" t="s">
        <v>2064</v>
      </c>
      <c r="M3671">
        <f t="shared" si="114"/>
        <v>10</v>
      </c>
      <c r="N3671" t="s">
        <v>703</v>
      </c>
      <c r="O3671" t="s">
        <v>704</v>
      </c>
      <c r="P3671" t="s">
        <v>41</v>
      </c>
      <c r="Q3671" t="s">
        <v>42</v>
      </c>
      <c r="R3671" t="s">
        <v>70</v>
      </c>
      <c r="S3671" t="s">
        <v>1682</v>
      </c>
      <c r="T3671" t="s">
        <v>39</v>
      </c>
      <c r="U3671">
        <v>0.45</v>
      </c>
      <c r="V3671" s="1">
        <v>40722</v>
      </c>
      <c r="W3671">
        <f t="shared" si="115"/>
        <v>16.996600000000001</v>
      </c>
    </row>
    <row r="3672" spans="1:23" x14ac:dyDescent="0.2">
      <c r="A3672">
        <v>3671</v>
      </c>
      <c r="B3672">
        <v>26279</v>
      </c>
      <c r="C3672" s="1">
        <v>40024</v>
      </c>
      <c r="D3672" t="s">
        <v>45</v>
      </c>
      <c r="E3672">
        <v>7</v>
      </c>
      <c r="F3672">
        <v>241.8528</v>
      </c>
      <c r="G3672">
        <v>0.04</v>
      </c>
      <c r="H3672" t="s">
        <v>22</v>
      </c>
      <c r="I3672">
        <v>-33.308</v>
      </c>
      <c r="J3672">
        <v>35.99</v>
      </c>
      <c r="K3672">
        <v>1.25</v>
      </c>
      <c r="L3672" t="s">
        <v>1250</v>
      </c>
      <c r="M3672">
        <f t="shared" si="114"/>
        <v>13</v>
      </c>
      <c r="N3672" t="s">
        <v>1123</v>
      </c>
      <c r="O3672" t="s">
        <v>1123</v>
      </c>
      <c r="P3672" t="s">
        <v>60</v>
      </c>
      <c r="Q3672" t="s">
        <v>42</v>
      </c>
      <c r="R3672" t="s">
        <v>43</v>
      </c>
      <c r="S3672" t="s">
        <v>1218</v>
      </c>
      <c r="T3672" t="s">
        <v>52</v>
      </c>
      <c r="U3672">
        <v>0.36</v>
      </c>
      <c r="V3672" s="1">
        <v>40026</v>
      </c>
      <c r="W3672">
        <f t="shared" si="115"/>
        <v>10.077200000000001</v>
      </c>
    </row>
    <row r="3673" spans="1:23" x14ac:dyDescent="0.2">
      <c r="A3673">
        <v>3672</v>
      </c>
      <c r="B3673">
        <v>26304</v>
      </c>
      <c r="C3673" s="1">
        <v>40621</v>
      </c>
      <c r="D3673" t="s">
        <v>63</v>
      </c>
      <c r="E3673">
        <v>43</v>
      </c>
      <c r="F3673">
        <v>8680.4185999999991</v>
      </c>
      <c r="G3673">
        <v>0.02</v>
      </c>
      <c r="H3673" t="s">
        <v>22</v>
      </c>
      <c r="I3673">
        <v>2028.357</v>
      </c>
      <c r="J3673">
        <v>205.99</v>
      </c>
      <c r="K3673">
        <v>5.99</v>
      </c>
      <c r="L3673" t="s">
        <v>1002</v>
      </c>
      <c r="M3673">
        <f t="shared" si="114"/>
        <v>12</v>
      </c>
      <c r="N3673" t="s">
        <v>974</v>
      </c>
      <c r="O3673" t="s">
        <v>512</v>
      </c>
      <c r="P3673" t="s">
        <v>41</v>
      </c>
      <c r="Q3673" t="s">
        <v>42</v>
      </c>
      <c r="R3673" t="s">
        <v>43</v>
      </c>
      <c r="S3673" t="s">
        <v>714</v>
      </c>
      <c r="T3673" t="s">
        <v>39</v>
      </c>
      <c r="U3673">
        <v>0.59</v>
      </c>
      <c r="V3673" s="1">
        <v>40622</v>
      </c>
      <c r="W3673">
        <f t="shared" si="115"/>
        <v>177.1514</v>
      </c>
    </row>
    <row r="3674" spans="1:23" x14ac:dyDescent="0.2">
      <c r="A3674">
        <v>3673</v>
      </c>
      <c r="B3674">
        <v>26305</v>
      </c>
      <c r="C3674" s="1">
        <v>40514</v>
      </c>
      <c r="D3674" t="s">
        <v>63</v>
      </c>
      <c r="E3674">
        <v>50</v>
      </c>
      <c r="F3674">
        <v>1040.67</v>
      </c>
      <c r="G3674">
        <v>7.0000000000000007E-2</v>
      </c>
      <c r="H3674" t="s">
        <v>22</v>
      </c>
      <c r="I3674">
        <v>-122.7855</v>
      </c>
      <c r="J3674">
        <v>22.38</v>
      </c>
      <c r="K3674">
        <v>15.1</v>
      </c>
      <c r="L3674" t="s">
        <v>1779</v>
      </c>
      <c r="M3674">
        <f t="shared" si="114"/>
        <v>9</v>
      </c>
      <c r="N3674" t="s">
        <v>1123</v>
      </c>
      <c r="O3674" t="s">
        <v>1123</v>
      </c>
      <c r="P3674" t="s">
        <v>60</v>
      </c>
      <c r="Q3674" t="s">
        <v>26</v>
      </c>
      <c r="R3674" t="s">
        <v>37</v>
      </c>
      <c r="S3674" t="s">
        <v>415</v>
      </c>
      <c r="T3674" t="s">
        <v>39</v>
      </c>
      <c r="U3674">
        <v>0.38</v>
      </c>
      <c r="V3674" s="1">
        <v>40516</v>
      </c>
      <c r="W3674">
        <f t="shared" si="115"/>
        <v>78.330000000000013</v>
      </c>
    </row>
    <row r="3675" spans="1:23" x14ac:dyDescent="0.2">
      <c r="A3675">
        <v>3674</v>
      </c>
      <c r="B3675">
        <v>26305</v>
      </c>
      <c r="C3675" s="1">
        <v>40514</v>
      </c>
      <c r="D3675" t="s">
        <v>63</v>
      </c>
      <c r="E3675">
        <v>13</v>
      </c>
      <c r="F3675">
        <v>3373.3557000000001</v>
      </c>
      <c r="G3675">
        <v>0.01</v>
      </c>
      <c r="H3675" t="s">
        <v>31</v>
      </c>
      <c r="I3675">
        <v>-633.44123700000023</v>
      </c>
      <c r="J3675">
        <v>262.11</v>
      </c>
      <c r="K3675">
        <v>62.74</v>
      </c>
      <c r="L3675" t="s">
        <v>1779</v>
      </c>
      <c r="M3675">
        <f t="shared" si="114"/>
        <v>9</v>
      </c>
      <c r="N3675" t="s">
        <v>1123</v>
      </c>
      <c r="O3675" t="s">
        <v>1123</v>
      </c>
      <c r="P3675" t="s">
        <v>60</v>
      </c>
      <c r="Q3675" t="s">
        <v>49</v>
      </c>
      <c r="R3675" t="s">
        <v>83</v>
      </c>
      <c r="S3675" t="s">
        <v>191</v>
      </c>
      <c r="T3675" t="s">
        <v>82</v>
      </c>
      <c r="U3675">
        <v>0.75</v>
      </c>
      <c r="V3675" s="1">
        <v>40515</v>
      </c>
      <c r="W3675">
        <f t="shared" si="115"/>
        <v>34.074300000000001</v>
      </c>
    </row>
    <row r="3676" spans="1:23" x14ac:dyDescent="0.2">
      <c r="A3676">
        <v>3675</v>
      </c>
      <c r="B3676">
        <v>26306</v>
      </c>
      <c r="C3676" s="1">
        <v>41212</v>
      </c>
      <c r="D3676" t="s">
        <v>21</v>
      </c>
      <c r="E3676">
        <v>39</v>
      </c>
      <c r="F3676">
        <v>7446.3089999999993</v>
      </c>
      <c r="G3676">
        <v>0.05</v>
      </c>
      <c r="H3676" t="s">
        <v>31</v>
      </c>
      <c r="I3676">
        <v>-737.41</v>
      </c>
      <c r="J3676">
        <v>200.98</v>
      </c>
      <c r="K3676">
        <v>55.96</v>
      </c>
      <c r="L3676" t="s">
        <v>1550</v>
      </c>
      <c r="M3676">
        <f t="shared" si="114"/>
        <v>13</v>
      </c>
      <c r="N3676" t="s">
        <v>2012</v>
      </c>
      <c r="O3676" t="s">
        <v>2012</v>
      </c>
      <c r="P3676" t="s">
        <v>41</v>
      </c>
      <c r="Q3676" t="s">
        <v>49</v>
      </c>
      <c r="R3676" t="s">
        <v>80</v>
      </c>
      <c r="S3676" t="s">
        <v>1182</v>
      </c>
      <c r="T3676" t="s">
        <v>82</v>
      </c>
      <c r="U3676">
        <v>0.75</v>
      </c>
      <c r="V3676" s="1">
        <v>41216</v>
      </c>
      <c r="W3676">
        <f t="shared" si="115"/>
        <v>391.911</v>
      </c>
    </row>
    <row r="3677" spans="1:23" x14ac:dyDescent="0.2">
      <c r="A3677">
        <v>3676</v>
      </c>
      <c r="B3677">
        <v>26306</v>
      </c>
      <c r="C3677" s="1">
        <v>41212</v>
      </c>
      <c r="D3677" t="s">
        <v>21</v>
      </c>
      <c r="E3677">
        <v>15</v>
      </c>
      <c r="F3677">
        <v>3140.55</v>
      </c>
      <c r="G3677">
        <v>0</v>
      </c>
      <c r="H3677" t="s">
        <v>22</v>
      </c>
      <c r="I3677">
        <v>-505.98447900000014</v>
      </c>
      <c r="J3677">
        <v>209.37</v>
      </c>
      <c r="K3677">
        <v>69</v>
      </c>
      <c r="L3677" t="s">
        <v>1550</v>
      </c>
      <c r="M3677">
        <f t="shared" si="114"/>
        <v>13</v>
      </c>
      <c r="N3677" t="s">
        <v>1595</v>
      </c>
      <c r="O3677" t="s">
        <v>1595</v>
      </c>
      <c r="P3677" t="s">
        <v>41</v>
      </c>
      <c r="Q3677" t="s">
        <v>49</v>
      </c>
      <c r="R3677" t="s">
        <v>83</v>
      </c>
      <c r="S3677" t="s">
        <v>936</v>
      </c>
      <c r="T3677" t="s">
        <v>29</v>
      </c>
      <c r="U3677">
        <v>0.79</v>
      </c>
      <c r="V3677" s="1">
        <v>41217</v>
      </c>
      <c r="W3677">
        <f t="shared" si="115"/>
        <v>0</v>
      </c>
    </row>
    <row r="3678" spans="1:23" x14ac:dyDescent="0.2">
      <c r="A3678">
        <v>3677</v>
      </c>
      <c r="B3678">
        <v>26309</v>
      </c>
      <c r="C3678" s="1">
        <v>40958</v>
      </c>
      <c r="D3678" t="s">
        <v>21</v>
      </c>
      <c r="E3678">
        <v>42</v>
      </c>
      <c r="F3678">
        <v>117.71760000000002</v>
      </c>
      <c r="G3678">
        <v>0.09</v>
      </c>
      <c r="H3678" t="s">
        <v>22</v>
      </c>
      <c r="I3678">
        <v>32.53</v>
      </c>
      <c r="J3678">
        <v>3.08</v>
      </c>
      <c r="K3678">
        <v>0.99</v>
      </c>
      <c r="L3678" t="s">
        <v>2123</v>
      </c>
      <c r="M3678">
        <f t="shared" si="114"/>
        <v>14</v>
      </c>
      <c r="N3678" t="s">
        <v>2073</v>
      </c>
      <c r="O3678" t="s">
        <v>704</v>
      </c>
      <c r="P3678" t="s">
        <v>41</v>
      </c>
      <c r="Q3678" t="s">
        <v>26</v>
      </c>
      <c r="R3678" t="s">
        <v>88</v>
      </c>
      <c r="S3678" t="s">
        <v>368</v>
      </c>
      <c r="T3678" t="s">
        <v>39</v>
      </c>
      <c r="U3678">
        <v>0.37</v>
      </c>
      <c r="V3678" s="1">
        <v>40960</v>
      </c>
      <c r="W3678">
        <f t="shared" si="115"/>
        <v>11.6424</v>
      </c>
    </row>
    <row r="3679" spans="1:23" x14ac:dyDescent="0.2">
      <c r="A3679">
        <v>3678</v>
      </c>
      <c r="B3679">
        <v>26310</v>
      </c>
      <c r="C3679" s="1">
        <v>41119</v>
      </c>
      <c r="D3679" t="s">
        <v>45</v>
      </c>
      <c r="E3679">
        <v>5</v>
      </c>
      <c r="F3679">
        <v>74.43249999999999</v>
      </c>
      <c r="G3679">
        <v>0.05</v>
      </c>
      <c r="H3679" t="s">
        <v>22</v>
      </c>
      <c r="I3679">
        <v>9.35</v>
      </c>
      <c r="J3679">
        <v>15.67</v>
      </c>
      <c r="K3679">
        <v>1.39</v>
      </c>
      <c r="L3679" t="s">
        <v>1940</v>
      </c>
      <c r="M3679">
        <f t="shared" si="114"/>
        <v>11</v>
      </c>
      <c r="N3679" t="s">
        <v>1905</v>
      </c>
      <c r="O3679" t="s">
        <v>673</v>
      </c>
      <c r="P3679" t="s">
        <v>41</v>
      </c>
      <c r="Q3679" t="s">
        <v>26</v>
      </c>
      <c r="R3679" t="s">
        <v>76</v>
      </c>
      <c r="S3679" t="s">
        <v>165</v>
      </c>
      <c r="T3679" t="s">
        <v>39</v>
      </c>
      <c r="U3679">
        <v>0.38</v>
      </c>
      <c r="V3679" s="1">
        <v>41121</v>
      </c>
      <c r="W3679">
        <f t="shared" si="115"/>
        <v>3.9175</v>
      </c>
    </row>
    <row r="3680" spans="1:23" x14ac:dyDescent="0.2">
      <c r="A3680">
        <v>3679</v>
      </c>
      <c r="B3680">
        <v>26310</v>
      </c>
      <c r="C3680" s="1">
        <v>41119</v>
      </c>
      <c r="D3680" t="s">
        <v>45</v>
      </c>
      <c r="E3680">
        <v>19</v>
      </c>
      <c r="F3680">
        <v>103.39420000000001</v>
      </c>
      <c r="G3680">
        <v>0.09</v>
      </c>
      <c r="H3680" t="s">
        <v>22</v>
      </c>
      <c r="I3680">
        <v>-37.85</v>
      </c>
      <c r="J3680">
        <v>5.98</v>
      </c>
      <c r="K3680">
        <v>5.14</v>
      </c>
      <c r="L3680" t="s">
        <v>1940</v>
      </c>
      <c r="M3680">
        <f t="shared" si="114"/>
        <v>11</v>
      </c>
      <c r="N3680" t="s">
        <v>1905</v>
      </c>
      <c r="O3680" t="s">
        <v>673</v>
      </c>
      <c r="P3680" t="s">
        <v>41</v>
      </c>
      <c r="Q3680" t="s">
        <v>26</v>
      </c>
      <c r="R3680" t="s">
        <v>61</v>
      </c>
      <c r="S3680" t="s">
        <v>972</v>
      </c>
      <c r="T3680" t="s">
        <v>39</v>
      </c>
      <c r="U3680">
        <v>0.36</v>
      </c>
      <c r="V3680" s="1">
        <v>41120</v>
      </c>
      <c r="W3680">
        <f t="shared" si="115"/>
        <v>10.2258</v>
      </c>
    </row>
    <row r="3681" spans="1:23" x14ac:dyDescent="0.2">
      <c r="A3681">
        <v>3680</v>
      </c>
      <c r="B3681">
        <v>26336</v>
      </c>
      <c r="C3681" s="1">
        <v>41055</v>
      </c>
      <c r="D3681" t="s">
        <v>30</v>
      </c>
      <c r="E3681">
        <v>39</v>
      </c>
      <c r="F3681">
        <v>1438.3979999999997</v>
      </c>
      <c r="G3681">
        <v>0.1</v>
      </c>
      <c r="H3681" t="s">
        <v>22</v>
      </c>
      <c r="I3681">
        <v>-83.28</v>
      </c>
      <c r="J3681">
        <v>40.98</v>
      </c>
      <c r="K3681">
        <v>6.5</v>
      </c>
      <c r="L3681" t="s">
        <v>2015</v>
      </c>
      <c r="M3681">
        <f t="shared" si="114"/>
        <v>15</v>
      </c>
      <c r="N3681" t="s">
        <v>2012</v>
      </c>
      <c r="O3681" t="s">
        <v>2012</v>
      </c>
      <c r="P3681" t="s">
        <v>60</v>
      </c>
      <c r="Q3681" t="s">
        <v>42</v>
      </c>
      <c r="R3681" t="s">
        <v>70</v>
      </c>
      <c r="S3681" t="s">
        <v>1120</v>
      </c>
      <c r="T3681" t="s">
        <v>39</v>
      </c>
      <c r="U3681">
        <v>0.74</v>
      </c>
      <c r="V3681" s="1">
        <v>41057</v>
      </c>
      <c r="W3681">
        <f t="shared" si="115"/>
        <v>159.822</v>
      </c>
    </row>
    <row r="3682" spans="1:23" x14ac:dyDescent="0.2">
      <c r="A3682">
        <v>3681</v>
      </c>
      <c r="B3682">
        <v>26336</v>
      </c>
      <c r="C3682" s="1">
        <v>41055</v>
      </c>
      <c r="D3682" t="s">
        <v>30</v>
      </c>
      <c r="E3682">
        <v>45</v>
      </c>
      <c r="F3682">
        <v>2686.1759999999999</v>
      </c>
      <c r="G3682">
        <v>0.04</v>
      </c>
      <c r="H3682" t="s">
        <v>22</v>
      </c>
      <c r="I3682">
        <v>430.32</v>
      </c>
      <c r="J3682">
        <v>62.18</v>
      </c>
      <c r="K3682">
        <v>12.78</v>
      </c>
      <c r="L3682" t="s">
        <v>2015</v>
      </c>
      <c r="M3682">
        <f t="shared" si="114"/>
        <v>15</v>
      </c>
      <c r="N3682" t="s">
        <v>2012</v>
      </c>
      <c r="O3682" t="s">
        <v>2012</v>
      </c>
      <c r="P3682" t="s">
        <v>60</v>
      </c>
      <c r="Q3682" t="s">
        <v>26</v>
      </c>
      <c r="R3682" t="s">
        <v>27</v>
      </c>
      <c r="S3682" t="s">
        <v>2021</v>
      </c>
      <c r="T3682" t="s">
        <v>39</v>
      </c>
      <c r="U3682">
        <v>0.57999999999999996</v>
      </c>
      <c r="V3682" s="1">
        <v>41056</v>
      </c>
      <c r="W3682">
        <f t="shared" si="115"/>
        <v>111.92399999999999</v>
      </c>
    </row>
    <row r="3683" spans="1:23" x14ac:dyDescent="0.2">
      <c r="A3683">
        <v>3682</v>
      </c>
      <c r="B3683">
        <v>26337</v>
      </c>
      <c r="C3683" s="1">
        <v>40124</v>
      </c>
      <c r="D3683" t="s">
        <v>78</v>
      </c>
      <c r="E3683">
        <v>45</v>
      </c>
      <c r="F3683">
        <v>152.76600000000002</v>
      </c>
      <c r="G3683">
        <v>0.08</v>
      </c>
      <c r="H3683" t="s">
        <v>22</v>
      </c>
      <c r="I3683">
        <v>60.29</v>
      </c>
      <c r="J3683">
        <v>3.69</v>
      </c>
      <c r="K3683">
        <v>0.5</v>
      </c>
      <c r="L3683" t="s">
        <v>339</v>
      </c>
      <c r="M3683">
        <f t="shared" si="114"/>
        <v>13</v>
      </c>
      <c r="N3683" t="s">
        <v>672</v>
      </c>
      <c r="O3683" t="s">
        <v>673</v>
      </c>
      <c r="P3683" t="s">
        <v>25</v>
      </c>
      <c r="Q3683" t="s">
        <v>26</v>
      </c>
      <c r="R3683" t="s">
        <v>88</v>
      </c>
      <c r="S3683" t="s">
        <v>202</v>
      </c>
      <c r="T3683" t="s">
        <v>39</v>
      </c>
      <c r="U3683">
        <v>0.38</v>
      </c>
      <c r="V3683" s="1">
        <v>40127</v>
      </c>
      <c r="W3683">
        <f t="shared" si="115"/>
        <v>13.284000000000001</v>
      </c>
    </row>
    <row r="3684" spans="1:23" x14ac:dyDescent="0.2">
      <c r="A3684">
        <v>3683</v>
      </c>
      <c r="B3684">
        <v>26341</v>
      </c>
      <c r="C3684" s="1">
        <v>40387</v>
      </c>
      <c r="D3684" t="s">
        <v>78</v>
      </c>
      <c r="E3684">
        <v>8</v>
      </c>
      <c r="F3684">
        <v>966.04239999999993</v>
      </c>
      <c r="G3684">
        <v>0.03</v>
      </c>
      <c r="H3684" t="s">
        <v>31</v>
      </c>
      <c r="I3684">
        <v>-281.22380000000004</v>
      </c>
      <c r="J3684">
        <v>124.49</v>
      </c>
      <c r="K3684">
        <v>51.94</v>
      </c>
      <c r="L3684" t="s">
        <v>1563</v>
      </c>
      <c r="M3684">
        <f t="shared" si="114"/>
        <v>14</v>
      </c>
      <c r="N3684" t="s">
        <v>1595</v>
      </c>
      <c r="O3684" t="s">
        <v>1595</v>
      </c>
      <c r="P3684" t="s">
        <v>41</v>
      </c>
      <c r="Q3684" t="s">
        <v>49</v>
      </c>
      <c r="R3684" t="s">
        <v>83</v>
      </c>
      <c r="S3684" t="s">
        <v>432</v>
      </c>
      <c r="T3684" t="s">
        <v>82</v>
      </c>
      <c r="U3684">
        <v>0.63</v>
      </c>
      <c r="V3684" s="1">
        <v>40389</v>
      </c>
      <c r="W3684">
        <f t="shared" si="115"/>
        <v>29.877599999999997</v>
      </c>
    </row>
    <row r="3685" spans="1:23" x14ac:dyDescent="0.2">
      <c r="A3685">
        <v>3684</v>
      </c>
      <c r="B3685">
        <v>26342</v>
      </c>
      <c r="C3685" s="1">
        <v>40104</v>
      </c>
      <c r="D3685" t="s">
        <v>21</v>
      </c>
      <c r="E3685">
        <v>24</v>
      </c>
      <c r="F3685">
        <v>234.9648</v>
      </c>
      <c r="G3685">
        <v>0.02</v>
      </c>
      <c r="H3685" t="s">
        <v>22</v>
      </c>
      <c r="I3685">
        <v>-128.69</v>
      </c>
      <c r="J3685">
        <v>9.99</v>
      </c>
      <c r="K3685">
        <v>11.59</v>
      </c>
      <c r="L3685" t="s">
        <v>888</v>
      </c>
      <c r="M3685">
        <f t="shared" si="114"/>
        <v>12</v>
      </c>
      <c r="N3685" t="s">
        <v>703</v>
      </c>
      <c r="O3685" t="s">
        <v>704</v>
      </c>
      <c r="P3685" t="s">
        <v>60</v>
      </c>
      <c r="Q3685" t="s">
        <v>26</v>
      </c>
      <c r="R3685" t="s">
        <v>61</v>
      </c>
      <c r="S3685" t="s">
        <v>698</v>
      </c>
      <c r="T3685" t="s">
        <v>39</v>
      </c>
      <c r="U3685">
        <v>0.4</v>
      </c>
      <c r="V3685" s="1">
        <v>40113</v>
      </c>
      <c r="W3685">
        <f t="shared" si="115"/>
        <v>4.7952000000000004</v>
      </c>
    </row>
    <row r="3686" spans="1:23" x14ac:dyDescent="0.2">
      <c r="A3686">
        <v>3685</v>
      </c>
      <c r="B3686">
        <v>26342</v>
      </c>
      <c r="C3686" s="1">
        <v>40104</v>
      </c>
      <c r="D3686" t="s">
        <v>21</v>
      </c>
      <c r="E3686">
        <v>41</v>
      </c>
      <c r="F3686">
        <v>1930.2471999999998</v>
      </c>
      <c r="G3686">
        <v>0.02</v>
      </c>
      <c r="H3686" t="s">
        <v>22</v>
      </c>
      <c r="I3686">
        <v>931.7</v>
      </c>
      <c r="J3686">
        <v>48.04</v>
      </c>
      <c r="K3686">
        <v>5.79</v>
      </c>
      <c r="L3686" t="s">
        <v>888</v>
      </c>
      <c r="M3686">
        <f t="shared" si="114"/>
        <v>12</v>
      </c>
      <c r="N3686" t="s">
        <v>703</v>
      </c>
      <c r="O3686" t="s">
        <v>704</v>
      </c>
      <c r="P3686" t="s">
        <v>60</v>
      </c>
      <c r="Q3686" t="s">
        <v>26</v>
      </c>
      <c r="R3686" t="s">
        <v>61</v>
      </c>
      <c r="S3686" t="s">
        <v>940</v>
      </c>
      <c r="T3686" t="s">
        <v>39</v>
      </c>
      <c r="U3686">
        <v>0.37</v>
      </c>
      <c r="V3686" s="1">
        <v>40109</v>
      </c>
      <c r="W3686">
        <f t="shared" si="115"/>
        <v>39.392800000000001</v>
      </c>
    </row>
    <row r="3687" spans="1:23" x14ac:dyDescent="0.2">
      <c r="A3687">
        <v>3686</v>
      </c>
      <c r="B3687">
        <v>26342</v>
      </c>
      <c r="C3687" s="1">
        <v>40104</v>
      </c>
      <c r="D3687" t="s">
        <v>21</v>
      </c>
      <c r="E3687">
        <v>3</v>
      </c>
      <c r="F3687">
        <v>19.238399999999999</v>
      </c>
      <c r="G3687">
        <v>0.04</v>
      </c>
      <c r="H3687" t="s">
        <v>22</v>
      </c>
      <c r="I3687">
        <v>-10.77</v>
      </c>
      <c r="J3687">
        <v>6.68</v>
      </c>
      <c r="K3687">
        <v>4.91</v>
      </c>
      <c r="L3687" t="s">
        <v>888</v>
      </c>
      <c r="M3687">
        <f t="shared" si="114"/>
        <v>12</v>
      </c>
      <c r="N3687" t="s">
        <v>703</v>
      </c>
      <c r="O3687" t="s">
        <v>704</v>
      </c>
      <c r="P3687" t="s">
        <v>60</v>
      </c>
      <c r="Q3687" t="s">
        <v>26</v>
      </c>
      <c r="R3687" t="s">
        <v>61</v>
      </c>
      <c r="S3687" t="s">
        <v>941</v>
      </c>
      <c r="T3687" t="s">
        <v>39</v>
      </c>
      <c r="U3687">
        <v>0.37</v>
      </c>
      <c r="V3687" s="1">
        <v>40111</v>
      </c>
      <c r="W3687">
        <f t="shared" si="115"/>
        <v>0.80159999999999998</v>
      </c>
    </row>
    <row r="3688" spans="1:23" x14ac:dyDescent="0.2">
      <c r="A3688">
        <v>3687</v>
      </c>
      <c r="B3688">
        <v>26368</v>
      </c>
      <c r="C3688" s="1">
        <v>40374</v>
      </c>
      <c r="D3688" t="s">
        <v>63</v>
      </c>
      <c r="E3688">
        <v>25</v>
      </c>
      <c r="F3688">
        <v>2128.2525000000001</v>
      </c>
      <c r="G3688">
        <v>0.01</v>
      </c>
      <c r="H3688" t="s">
        <v>22</v>
      </c>
      <c r="I3688">
        <v>795.05099999999993</v>
      </c>
      <c r="J3688">
        <v>85.99</v>
      </c>
      <c r="K3688">
        <v>2.5</v>
      </c>
      <c r="L3688" t="s">
        <v>874</v>
      </c>
      <c r="M3688">
        <f t="shared" si="114"/>
        <v>15</v>
      </c>
      <c r="N3688" t="s">
        <v>703</v>
      </c>
      <c r="O3688" t="s">
        <v>704</v>
      </c>
      <c r="P3688" t="s">
        <v>41</v>
      </c>
      <c r="Q3688" t="s">
        <v>42</v>
      </c>
      <c r="R3688" t="s">
        <v>43</v>
      </c>
      <c r="S3688" t="s">
        <v>440</v>
      </c>
      <c r="T3688" t="s">
        <v>39</v>
      </c>
      <c r="U3688">
        <v>0.35</v>
      </c>
      <c r="V3688" s="1">
        <v>40376</v>
      </c>
      <c r="W3688">
        <f t="shared" si="115"/>
        <v>21.497499999999999</v>
      </c>
    </row>
    <row r="3689" spans="1:23" x14ac:dyDescent="0.2">
      <c r="A3689">
        <v>3688</v>
      </c>
      <c r="B3689">
        <v>26370</v>
      </c>
      <c r="C3689" s="1">
        <v>40763</v>
      </c>
      <c r="D3689" t="s">
        <v>45</v>
      </c>
      <c r="E3689">
        <v>12</v>
      </c>
      <c r="F3689">
        <v>252.15359999999998</v>
      </c>
      <c r="G3689">
        <v>0.08</v>
      </c>
      <c r="H3689" t="s">
        <v>22</v>
      </c>
      <c r="I3689">
        <v>52.02</v>
      </c>
      <c r="J3689">
        <v>22.84</v>
      </c>
      <c r="K3689">
        <v>5.47</v>
      </c>
      <c r="L3689" t="s">
        <v>291</v>
      </c>
      <c r="M3689">
        <f t="shared" si="114"/>
        <v>14</v>
      </c>
      <c r="N3689" t="s">
        <v>173</v>
      </c>
      <c r="O3689" t="s">
        <v>173</v>
      </c>
      <c r="P3689" t="s">
        <v>60</v>
      </c>
      <c r="Q3689" t="s">
        <v>26</v>
      </c>
      <c r="R3689" t="s">
        <v>61</v>
      </c>
      <c r="S3689" t="s">
        <v>326</v>
      </c>
      <c r="T3689" t="s">
        <v>39</v>
      </c>
      <c r="U3689">
        <v>0.39</v>
      </c>
      <c r="V3689" s="1">
        <v>40765</v>
      </c>
      <c r="W3689">
        <f t="shared" si="115"/>
        <v>21.926399999999997</v>
      </c>
    </row>
    <row r="3690" spans="1:23" x14ac:dyDescent="0.2">
      <c r="A3690">
        <v>3689</v>
      </c>
      <c r="B3690">
        <v>26370</v>
      </c>
      <c r="C3690" s="1">
        <v>40763</v>
      </c>
      <c r="D3690" t="s">
        <v>45</v>
      </c>
      <c r="E3690">
        <v>20</v>
      </c>
      <c r="F3690">
        <v>632.63199999999995</v>
      </c>
      <c r="G3690">
        <v>0.09</v>
      </c>
      <c r="H3690" t="s">
        <v>56</v>
      </c>
      <c r="I3690">
        <v>63.83</v>
      </c>
      <c r="J3690">
        <v>34.76</v>
      </c>
      <c r="K3690">
        <v>5.49</v>
      </c>
      <c r="L3690" t="s">
        <v>291</v>
      </c>
      <c r="M3690">
        <f t="shared" si="114"/>
        <v>14</v>
      </c>
      <c r="N3690" t="s">
        <v>173</v>
      </c>
      <c r="O3690" t="s">
        <v>173</v>
      </c>
      <c r="P3690" t="s">
        <v>60</v>
      </c>
      <c r="Q3690" t="s">
        <v>26</v>
      </c>
      <c r="R3690" t="s">
        <v>27</v>
      </c>
      <c r="S3690" t="s">
        <v>327</v>
      </c>
      <c r="T3690" t="s">
        <v>39</v>
      </c>
      <c r="U3690">
        <v>0.6</v>
      </c>
      <c r="V3690" s="1">
        <v>40765</v>
      </c>
      <c r="W3690">
        <f t="shared" si="115"/>
        <v>62.567999999999991</v>
      </c>
    </row>
    <row r="3691" spans="1:23" x14ac:dyDescent="0.2">
      <c r="A3691">
        <v>3690</v>
      </c>
      <c r="B3691">
        <v>26372</v>
      </c>
      <c r="C3691" s="1">
        <v>40006</v>
      </c>
      <c r="D3691" t="s">
        <v>21</v>
      </c>
      <c r="E3691">
        <v>1</v>
      </c>
      <c r="F3691">
        <v>29.591100000000001</v>
      </c>
      <c r="G3691">
        <v>0.01</v>
      </c>
      <c r="H3691" t="s">
        <v>22</v>
      </c>
      <c r="I3691">
        <v>-74.64</v>
      </c>
      <c r="J3691">
        <v>29.89</v>
      </c>
      <c r="K3691">
        <v>1.99</v>
      </c>
      <c r="L3691" t="s">
        <v>884</v>
      </c>
      <c r="M3691">
        <f t="shared" si="114"/>
        <v>13</v>
      </c>
      <c r="N3691" t="s">
        <v>703</v>
      </c>
      <c r="O3691" t="s">
        <v>704</v>
      </c>
      <c r="P3691" t="s">
        <v>41</v>
      </c>
      <c r="Q3691" t="s">
        <v>42</v>
      </c>
      <c r="R3691" t="s">
        <v>70</v>
      </c>
      <c r="S3691" t="s">
        <v>547</v>
      </c>
      <c r="T3691" t="s">
        <v>52</v>
      </c>
      <c r="U3691">
        <v>0.5</v>
      </c>
      <c r="V3691" s="1">
        <v>40010</v>
      </c>
      <c r="W3691">
        <f t="shared" si="115"/>
        <v>0.2989</v>
      </c>
    </row>
    <row r="3692" spans="1:23" x14ac:dyDescent="0.2">
      <c r="A3692">
        <v>3691</v>
      </c>
      <c r="B3692">
        <v>26373</v>
      </c>
      <c r="C3692" s="1">
        <v>40381</v>
      </c>
      <c r="D3692" t="s">
        <v>63</v>
      </c>
      <c r="E3692">
        <v>7</v>
      </c>
      <c r="F3692">
        <v>263.91119999999995</v>
      </c>
      <c r="G3692">
        <v>0.08</v>
      </c>
      <c r="H3692" t="s">
        <v>22</v>
      </c>
      <c r="I3692">
        <v>2.3000000000000114</v>
      </c>
      <c r="J3692">
        <v>40.98</v>
      </c>
      <c r="K3692">
        <v>5.33</v>
      </c>
      <c r="L3692" t="s">
        <v>803</v>
      </c>
      <c r="M3692">
        <f t="shared" si="114"/>
        <v>13</v>
      </c>
      <c r="N3692" t="s">
        <v>703</v>
      </c>
      <c r="O3692" t="s">
        <v>704</v>
      </c>
      <c r="P3692" t="s">
        <v>25</v>
      </c>
      <c r="Q3692" t="s">
        <v>26</v>
      </c>
      <c r="R3692" t="s">
        <v>34</v>
      </c>
      <c r="S3692" t="s">
        <v>682</v>
      </c>
      <c r="T3692" t="s">
        <v>39</v>
      </c>
      <c r="U3692">
        <v>0.56999999999999995</v>
      </c>
      <c r="V3692" s="1">
        <v>40384</v>
      </c>
      <c r="W3692">
        <f t="shared" si="115"/>
        <v>22.948799999999999</v>
      </c>
    </row>
    <row r="3693" spans="1:23" x14ac:dyDescent="0.2">
      <c r="A3693">
        <v>3692</v>
      </c>
      <c r="B3693">
        <v>26374</v>
      </c>
      <c r="C3693" s="1">
        <v>40122</v>
      </c>
      <c r="D3693" t="s">
        <v>45</v>
      </c>
      <c r="E3693">
        <v>5</v>
      </c>
      <c r="F3693">
        <v>99.702499999999986</v>
      </c>
      <c r="G3693">
        <v>0.05</v>
      </c>
      <c r="H3693" t="s">
        <v>22</v>
      </c>
      <c r="I3693">
        <v>-109.417</v>
      </c>
      <c r="J3693">
        <v>20.99</v>
      </c>
      <c r="K3693">
        <v>3.3</v>
      </c>
      <c r="L3693" t="s">
        <v>2064</v>
      </c>
      <c r="M3693">
        <f t="shared" si="114"/>
        <v>10</v>
      </c>
      <c r="N3693" t="s">
        <v>703</v>
      </c>
      <c r="O3693" t="s">
        <v>704</v>
      </c>
      <c r="P3693" t="s">
        <v>41</v>
      </c>
      <c r="Q3693" t="s">
        <v>42</v>
      </c>
      <c r="R3693" t="s">
        <v>43</v>
      </c>
      <c r="S3693" t="s">
        <v>295</v>
      </c>
      <c r="T3693" t="s">
        <v>52</v>
      </c>
      <c r="U3693">
        <v>0.81</v>
      </c>
      <c r="V3693" s="1">
        <v>40123</v>
      </c>
      <c r="W3693">
        <f t="shared" si="115"/>
        <v>5.2474999999999996</v>
      </c>
    </row>
    <row r="3694" spans="1:23" x14ac:dyDescent="0.2">
      <c r="A3694">
        <v>3693</v>
      </c>
      <c r="B3694">
        <v>26401</v>
      </c>
      <c r="C3694" s="1">
        <v>40464</v>
      </c>
      <c r="D3694" t="s">
        <v>63</v>
      </c>
      <c r="E3694">
        <v>1</v>
      </c>
      <c r="F3694">
        <v>391.51140000000004</v>
      </c>
      <c r="G3694">
        <v>7.0000000000000007E-2</v>
      </c>
      <c r="H3694" t="s">
        <v>22</v>
      </c>
      <c r="I3694">
        <v>-199.3065</v>
      </c>
      <c r="J3694">
        <v>420.98</v>
      </c>
      <c r="K3694">
        <v>19.989999999999998</v>
      </c>
      <c r="L3694" t="s">
        <v>1545</v>
      </c>
      <c r="M3694">
        <f t="shared" si="114"/>
        <v>12</v>
      </c>
      <c r="N3694" t="s">
        <v>974</v>
      </c>
      <c r="O3694" t="s">
        <v>512</v>
      </c>
      <c r="P3694" t="s">
        <v>25</v>
      </c>
      <c r="Q3694" t="s">
        <v>26</v>
      </c>
      <c r="R3694" t="s">
        <v>37</v>
      </c>
      <c r="S3694" t="s">
        <v>607</v>
      </c>
      <c r="T3694" t="s">
        <v>39</v>
      </c>
      <c r="U3694">
        <v>0.35</v>
      </c>
      <c r="V3694" s="1">
        <v>40466</v>
      </c>
      <c r="W3694">
        <f t="shared" si="115"/>
        <v>29.468600000000006</v>
      </c>
    </row>
    <row r="3695" spans="1:23" x14ac:dyDescent="0.2">
      <c r="A3695">
        <v>3694</v>
      </c>
      <c r="B3695">
        <v>26406</v>
      </c>
      <c r="C3695" s="1">
        <v>40645</v>
      </c>
      <c r="D3695" t="s">
        <v>45</v>
      </c>
      <c r="E3695">
        <v>40</v>
      </c>
      <c r="F3695">
        <v>154.33600000000001</v>
      </c>
      <c r="G3695">
        <v>0.09</v>
      </c>
      <c r="H3695" t="s">
        <v>22</v>
      </c>
      <c r="I3695">
        <v>-134.297</v>
      </c>
      <c r="J3695">
        <v>4.24</v>
      </c>
      <c r="K3695">
        <v>5.41</v>
      </c>
      <c r="L3695" t="s">
        <v>1262</v>
      </c>
      <c r="M3695">
        <f t="shared" si="114"/>
        <v>13</v>
      </c>
      <c r="N3695" t="s">
        <v>1123</v>
      </c>
      <c r="O3695" t="s">
        <v>1123</v>
      </c>
      <c r="P3695" t="s">
        <v>60</v>
      </c>
      <c r="Q3695" t="s">
        <v>26</v>
      </c>
      <c r="R3695" t="s">
        <v>37</v>
      </c>
      <c r="S3695" t="s">
        <v>873</v>
      </c>
      <c r="T3695" t="s">
        <v>39</v>
      </c>
      <c r="U3695">
        <v>0.35</v>
      </c>
      <c r="V3695" s="1">
        <v>40648</v>
      </c>
      <c r="W3695">
        <f t="shared" si="115"/>
        <v>15.264000000000001</v>
      </c>
    </row>
    <row r="3696" spans="1:23" x14ac:dyDescent="0.2">
      <c r="A3696">
        <v>3695</v>
      </c>
      <c r="B3696">
        <v>26407</v>
      </c>
      <c r="C3696" s="1">
        <v>41079</v>
      </c>
      <c r="D3696" t="s">
        <v>78</v>
      </c>
      <c r="E3696">
        <v>34</v>
      </c>
      <c r="F3696">
        <v>9122.2271999999994</v>
      </c>
      <c r="G3696">
        <v>0.04</v>
      </c>
      <c r="H3696" t="s">
        <v>22</v>
      </c>
      <c r="I3696">
        <v>171.3</v>
      </c>
      <c r="J3696">
        <v>279.48</v>
      </c>
      <c r="K3696">
        <v>35</v>
      </c>
      <c r="L3696" t="s">
        <v>1563</v>
      </c>
      <c r="M3696">
        <f t="shared" si="114"/>
        <v>14</v>
      </c>
      <c r="N3696" t="s">
        <v>1595</v>
      </c>
      <c r="O3696" t="s">
        <v>1595</v>
      </c>
      <c r="P3696" t="s">
        <v>60</v>
      </c>
      <c r="Q3696" t="s">
        <v>26</v>
      </c>
      <c r="R3696" t="s">
        <v>27</v>
      </c>
      <c r="S3696" t="s">
        <v>180</v>
      </c>
      <c r="T3696" t="s">
        <v>29</v>
      </c>
      <c r="U3696">
        <v>0.8</v>
      </c>
      <c r="V3696" s="1">
        <v>41081</v>
      </c>
      <c r="W3696">
        <f t="shared" si="115"/>
        <v>380.09280000000001</v>
      </c>
    </row>
    <row r="3697" spans="1:23" x14ac:dyDescent="0.2">
      <c r="A3697">
        <v>3696</v>
      </c>
      <c r="B3697">
        <v>26407</v>
      </c>
      <c r="C3697" s="1">
        <v>41079</v>
      </c>
      <c r="D3697" t="s">
        <v>78</v>
      </c>
      <c r="E3697">
        <v>16</v>
      </c>
      <c r="F3697">
        <v>2246.2560000000003</v>
      </c>
      <c r="G3697">
        <v>0.1</v>
      </c>
      <c r="H3697" t="s">
        <v>22</v>
      </c>
      <c r="I3697">
        <v>35.649000000000001</v>
      </c>
      <c r="J3697">
        <v>155.99</v>
      </c>
      <c r="K3697">
        <v>8.99</v>
      </c>
      <c r="L3697" t="s">
        <v>1563</v>
      </c>
      <c r="M3697">
        <f t="shared" si="114"/>
        <v>14</v>
      </c>
      <c r="N3697" t="s">
        <v>1595</v>
      </c>
      <c r="O3697" t="s">
        <v>1595</v>
      </c>
      <c r="P3697" t="s">
        <v>60</v>
      </c>
      <c r="Q3697" t="s">
        <v>42</v>
      </c>
      <c r="R3697" t="s">
        <v>43</v>
      </c>
      <c r="S3697" t="s">
        <v>416</v>
      </c>
      <c r="T3697" t="s">
        <v>39</v>
      </c>
      <c r="U3697">
        <v>0.55000000000000004</v>
      </c>
      <c r="V3697" s="1">
        <v>41080</v>
      </c>
      <c r="W3697">
        <f t="shared" si="115"/>
        <v>249.58400000000003</v>
      </c>
    </row>
    <row r="3698" spans="1:23" x14ac:dyDescent="0.2">
      <c r="A3698">
        <v>3697</v>
      </c>
      <c r="B3698">
        <v>26432</v>
      </c>
      <c r="C3698" s="1">
        <v>40177</v>
      </c>
      <c r="D3698" t="s">
        <v>21</v>
      </c>
      <c r="E3698">
        <v>37</v>
      </c>
      <c r="F3698">
        <v>1323.7267999999999</v>
      </c>
      <c r="G3698">
        <v>0.06</v>
      </c>
      <c r="H3698" t="s">
        <v>22</v>
      </c>
      <c r="I3698">
        <v>389.67</v>
      </c>
      <c r="J3698">
        <v>38.06</v>
      </c>
      <c r="K3698">
        <v>4.5</v>
      </c>
      <c r="L3698" t="s">
        <v>657</v>
      </c>
      <c r="M3698">
        <f t="shared" si="114"/>
        <v>16</v>
      </c>
      <c r="N3698" t="s">
        <v>1595</v>
      </c>
      <c r="O3698" t="s">
        <v>1595</v>
      </c>
      <c r="P3698" t="s">
        <v>41</v>
      </c>
      <c r="Q3698" t="s">
        <v>26</v>
      </c>
      <c r="R3698" t="s">
        <v>34</v>
      </c>
      <c r="S3698" t="s">
        <v>1389</v>
      </c>
      <c r="T3698" t="s">
        <v>39</v>
      </c>
      <c r="U3698">
        <v>0.56000000000000005</v>
      </c>
      <c r="V3698" s="1">
        <v>40184</v>
      </c>
      <c r="W3698">
        <f t="shared" si="115"/>
        <v>84.493200000000002</v>
      </c>
    </row>
    <row r="3699" spans="1:23" x14ac:dyDescent="0.2">
      <c r="A3699">
        <v>3698</v>
      </c>
      <c r="B3699">
        <v>26432</v>
      </c>
      <c r="C3699" s="1">
        <v>40177</v>
      </c>
      <c r="D3699" t="s">
        <v>21</v>
      </c>
      <c r="E3699">
        <v>48</v>
      </c>
      <c r="F3699">
        <v>26495.558400000002</v>
      </c>
      <c r="G3699">
        <v>0.08</v>
      </c>
      <c r="H3699" t="s">
        <v>22</v>
      </c>
      <c r="I3699">
        <v>11630.146000000001</v>
      </c>
      <c r="J3699">
        <v>599.99</v>
      </c>
      <c r="K3699">
        <v>24.49</v>
      </c>
      <c r="L3699" t="s">
        <v>657</v>
      </c>
      <c r="M3699">
        <f t="shared" si="114"/>
        <v>16</v>
      </c>
      <c r="N3699" t="s">
        <v>1595</v>
      </c>
      <c r="O3699" t="s">
        <v>1595</v>
      </c>
      <c r="P3699" t="s">
        <v>41</v>
      </c>
      <c r="Q3699" t="s">
        <v>42</v>
      </c>
      <c r="R3699" t="s">
        <v>99</v>
      </c>
      <c r="S3699" t="s">
        <v>1004</v>
      </c>
      <c r="T3699" t="s">
        <v>29</v>
      </c>
      <c r="U3699">
        <v>0.37</v>
      </c>
      <c r="V3699" s="1">
        <v>40186</v>
      </c>
      <c r="W3699">
        <f t="shared" si="115"/>
        <v>2303.9616000000001</v>
      </c>
    </row>
    <row r="3700" spans="1:23" x14ac:dyDescent="0.2">
      <c r="A3700">
        <v>3699</v>
      </c>
      <c r="B3700">
        <v>26432</v>
      </c>
      <c r="C3700" s="1">
        <v>40177</v>
      </c>
      <c r="D3700" t="s">
        <v>21</v>
      </c>
      <c r="E3700">
        <v>11</v>
      </c>
      <c r="F3700">
        <v>39.402000000000001</v>
      </c>
      <c r="G3700">
        <v>0.1</v>
      </c>
      <c r="H3700" t="s">
        <v>56</v>
      </c>
      <c r="I3700">
        <v>-10.77</v>
      </c>
      <c r="J3700">
        <v>3.98</v>
      </c>
      <c r="K3700">
        <v>2.97</v>
      </c>
      <c r="L3700" t="s">
        <v>657</v>
      </c>
      <c r="M3700">
        <f t="shared" si="114"/>
        <v>16</v>
      </c>
      <c r="N3700" t="s">
        <v>1595</v>
      </c>
      <c r="O3700" t="s">
        <v>1595</v>
      </c>
      <c r="P3700" t="s">
        <v>41</v>
      </c>
      <c r="Q3700" t="s">
        <v>26</v>
      </c>
      <c r="R3700" t="s">
        <v>61</v>
      </c>
      <c r="S3700" t="s">
        <v>134</v>
      </c>
      <c r="T3700" t="s">
        <v>68</v>
      </c>
      <c r="U3700">
        <v>0.35</v>
      </c>
      <c r="V3700" s="1">
        <v>40182</v>
      </c>
      <c r="W3700">
        <f t="shared" si="115"/>
        <v>4.3780000000000001</v>
      </c>
    </row>
    <row r="3701" spans="1:23" x14ac:dyDescent="0.2">
      <c r="A3701">
        <v>3700</v>
      </c>
      <c r="B3701">
        <v>26437</v>
      </c>
      <c r="C3701" s="1">
        <v>40875</v>
      </c>
      <c r="D3701" t="s">
        <v>78</v>
      </c>
      <c r="E3701">
        <v>4</v>
      </c>
      <c r="F3701">
        <v>37.442</v>
      </c>
      <c r="G3701">
        <v>0.03</v>
      </c>
      <c r="H3701" t="s">
        <v>56</v>
      </c>
      <c r="I3701">
        <v>-12.98</v>
      </c>
      <c r="J3701">
        <v>9.65</v>
      </c>
      <c r="K3701">
        <v>6.22</v>
      </c>
      <c r="L3701" t="s">
        <v>1506</v>
      </c>
      <c r="M3701">
        <f t="shared" si="114"/>
        <v>14</v>
      </c>
      <c r="N3701" t="s">
        <v>2012</v>
      </c>
      <c r="O3701" t="s">
        <v>2012</v>
      </c>
      <c r="P3701" t="s">
        <v>41</v>
      </c>
      <c r="Q3701" t="s">
        <v>49</v>
      </c>
      <c r="R3701" t="s">
        <v>50</v>
      </c>
      <c r="S3701" t="s">
        <v>138</v>
      </c>
      <c r="T3701" t="s">
        <v>39</v>
      </c>
      <c r="U3701">
        <v>0.55000000000000004</v>
      </c>
      <c r="V3701" s="1">
        <v>40876</v>
      </c>
      <c r="W3701">
        <f t="shared" si="115"/>
        <v>1.1579999999999999</v>
      </c>
    </row>
    <row r="3702" spans="1:23" x14ac:dyDescent="0.2">
      <c r="A3702">
        <v>3701</v>
      </c>
      <c r="B3702">
        <v>26437</v>
      </c>
      <c r="C3702" s="1">
        <v>40875</v>
      </c>
      <c r="D3702" t="s">
        <v>78</v>
      </c>
      <c r="E3702">
        <v>48</v>
      </c>
      <c r="F3702">
        <v>246.41280000000003</v>
      </c>
      <c r="G3702">
        <v>0.08</v>
      </c>
      <c r="H3702" t="s">
        <v>22</v>
      </c>
      <c r="I3702">
        <v>49.05</v>
      </c>
      <c r="J3702">
        <v>5.58</v>
      </c>
      <c r="K3702">
        <v>0.7</v>
      </c>
      <c r="L3702" t="s">
        <v>1506</v>
      </c>
      <c r="M3702">
        <f t="shared" si="114"/>
        <v>14</v>
      </c>
      <c r="N3702" t="s">
        <v>2012</v>
      </c>
      <c r="O3702" t="s">
        <v>2012</v>
      </c>
      <c r="P3702" t="s">
        <v>41</v>
      </c>
      <c r="Q3702" t="s">
        <v>26</v>
      </c>
      <c r="R3702" t="s">
        <v>95</v>
      </c>
      <c r="S3702" t="s">
        <v>823</v>
      </c>
      <c r="T3702" t="s">
        <v>68</v>
      </c>
      <c r="U3702">
        <v>0.6</v>
      </c>
      <c r="V3702" s="1">
        <v>40877</v>
      </c>
      <c r="W3702">
        <f t="shared" si="115"/>
        <v>21.427200000000003</v>
      </c>
    </row>
    <row r="3703" spans="1:23" x14ac:dyDescent="0.2">
      <c r="A3703">
        <v>3702</v>
      </c>
      <c r="B3703">
        <v>26439</v>
      </c>
      <c r="C3703" s="1">
        <v>40801</v>
      </c>
      <c r="D3703" t="s">
        <v>63</v>
      </c>
      <c r="E3703">
        <v>38</v>
      </c>
      <c r="F3703">
        <v>1177.24</v>
      </c>
      <c r="G3703">
        <v>0</v>
      </c>
      <c r="H3703" t="s">
        <v>22</v>
      </c>
      <c r="I3703">
        <v>75.5</v>
      </c>
      <c r="J3703">
        <v>30.98</v>
      </c>
      <c r="K3703">
        <v>6.5</v>
      </c>
      <c r="L3703" t="s">
        <v>1823</v>
      </c>
      <c r="M3703">
        <f t="shared" si="114"/>
        <v>16</v>
      </c>
      <c r="N3703" t="s">
        <v>1905</v>
      </c>
      <c r="O3703" t="s">
        <v>673</v>
      </c>
      <c r="P3703" t="s">
        <v>41</v>
      </c>
      <c r="Q3703" t="s">
        <v>42</v>
      </c>
      <c r="R3703" t="s">
        <v>70</v>
      </c>
      <c r="S3703" t="s">
        <v>601</v>
      </c>
      <c r="T3703" t="s">
        <v>39</v>
      </c>
      <c r="U3703">
        <v>0.64</v>
      </c>
      <c r="V3703" s="1">
        <v>40802</v>
      </c>
      <c r="W3703">
        <f t="shared" si="115"/>
        <v>0</v>
      </c>
    </row>
    <row r="3704" spans="1:23" x14ac:dyDescent="0.2">
      <c r="A3704">
        <v>3703</v>
      </c>
      <c r="B3704">
        <v>26439</v>
      </c>
      <c r="C3704" s="1">
        <v>40801</v>
      </c>
      <c r="D3704" t="s">
        <v>63</v>
      </c>
      <c r="E3704">
        <v>37</v>
      </c>
      <c r="F3704">
        <v>152.02560000000003</v>
      </c>
      <c r="G3704">
        <v>0.04</v>
      </c>
      <c r="H3704" t="s">
        <v>22</v>
      </c>
      <c r="I3704">
        <v>-114.35</v>
      </c>
      <c r="J3704">
        <v>4.28</v>
      </c>
      <c r="K3704">
        <v>5.74</v>
      </c>
      <c r="L3704" t="s">
        <v>1823</v>
      </c>
      <c r="M3704">
        <f t="shared" si="114"/>
        <v>16</v>
      </c>
      <c r="N3704" t="s">
        <v>1905</v>
      </c>
      <c r="O3704" t="s">
        <v>673</v>
      </c>
      <c r="P3704" t="s">
        <v>41</v>
      </c>
      <c r="Q3704" t="s">
        <v>26</v>
      </c>
      <c r="R3704" t="s">
        <v>61</v>
      </c>
      <c r="S3704" t="s">
        <v>648</v>
      </c>
      <c r="T3704" t="s">
        <v>39</v>
      </c>
      <c r="U3704">
        <v>0.4</v>
      </c>
      <c r="V3704" s="1">
        <v>40801</v>
      </c>
      <c r="W3704">
        <f t="shared" si="115"/>
        <v>6.3344000000000005</v>
      </c>
    </row>
    <row r="3705" spans="1:23" x14ac:dyDescent="0.2">
      <c r="A3705">
        <v>3704</v>
      </c>
      <c r="B3705">
        <v>26439</v>
      </c>
      <c r="C3705" s="1">
        <v>40801</v>
      </c>
      <c r="D3705" t="s">
        <v>63</v>
      </c>
      <c r="E3705">
        <v>23</v>
      </c>
      <c r="F3705">
        <v>1365.9929999999999</v>
      </c>
      <c r="G3705">
        <v>0.1</v>
      </c>
      <c r="H3705" t="s">
        <v>22</v>
      </c>
      <c r="I3705">
        <v>53.649000000000001</v>
      </c>
      <c r="J3705">
        <v>65.989999999999995</v>
      </c>
      <c r="K3705">
        <v>4.99</v>
      </c>
      <c r="L3705" t="s">
        <v>1823</v>
      </c>
      <c r="M3705">
        <f t="shared" si="114"/>
        <v>16</v>
      </c>
      <c r="N3705" t="s">
        <v>1905</v>
      </c>
      <c r="O3705" t="s">
        <v>673</v>
      </c>
      <c r="P3705" t="s">
        <v>41</v>
      </c>
      <c r="Q3705" t="s">
        <v>42</v>
      </c>
      <c r="R3705" t="s">
        <v>43</v>
      </c>
      <c r="S3705" t="s">
        <v>855</v>
      </c>
      <c r="T3705" t="s">
        <v>39</v>
      </c>
      <c r="U3705">
        <v>0.57999999999999996</v>
      </c>
      <c r="V3705" s="1">
        <v>40803</v>
      </c>
      <c r="W3705">
        <f t="shared" si="115"/>
        <v>151.77700000000002</v>
      </c>
    </row>
    <row r="3706" spans="1:23" x14ac:dyDescent="0.2">
      <c r="A3706">
        <v>3705</v>
      </c>
      <c r="B3706">
        <v>26464</v>
      </c>
      <c r="C3706" s="1">
        <v>40888</v>
      </c>
      <c r="D3706" t="s">
        <v>30</v>
      </c>
      <c r="E3706">
        <v>25</v>
      </c>
      <c r="F3706">
        <v>264.08249999999998</v>
      </c>
      <c r="G3706">
        <v>0.03</v>
      </c>
      <c r="H3706" t="s">
        <v>22</v>
      </c>
      <c r="I3706">
        <v>-26.33</v>
      </c>
      <c r="J3706">
        <v>10.89</v>
      </c>
      <c r="K3706">
        <v>4.5</v>
      </c>
      <c r="L3706" t="s">
        <v>2034</v>
      </c>
      <c r="M3706">
        <f t="shared" si="114"/>
        <v>17</v>
      </c>
      <c r="N3706" t="s">
        <v>2012</v>
      </c>
      <c r="O3706" t="s">
        <v>2012</v>
      </c>
      <c r="P3706" t="s">
        <v>41</v>
      </c>
      <c r="Q3706" t="s">
        <v>26</v>
      </c>
      <c r="R3706" t="s">
        <v>34</v>
      </c>
      <c r="S3706" t="s">
        <v>345</v>
      </c>
      <c r="T3706" t="s">
        <v>39</v>
      </c>
      <c r="U3706">
        <v>0.59</v>
      </c>
      <c r="V3706" s="1">
        <v>40888</v>
      </c>
      <c r="W3706">
        <f t="shared" si="115"/>
        <v>8.1675000000000004</v>
      </c>
    </row>
    <row r="3707" spans="1:23" x14ac:dyDescent="0.2">
      <c r="A3707">
        <v>3706</v>
      </c>
      <c r="B3707">
        <v>26464</v>
      </c>
      <c r="C3707" s="1">
        <v>40888</v>
      </c>
      <c r="D3707" t="s">
        <v>30</v>
      </c>
      <c r="E3707">
        <v>26</v>
      </c>
      <c r="F3707">
        <v>1245.9512</v>
      </c>
      <c r="G3707">
        <v>0.06</v>
      </c>
      <c r="H3707" t="s">
        <v>22</v>
      </c>
      <c r="I3707">
        <v>75.36</v>
      </c>
      <c r="J3707">
        <v>50.98</v>
      </c>
      <c r="K3707">
        <v>22.24</v>
      </c>
      <c r="L3707" t="s">
        <v>2034</v>
      </c>
      <c r="M3707">
        <f t="shared" si="114"/>
        <v>17</v>
      </c>
      <c r="N3707" t="s">
        <v>2012</v>
      </c>
      <c r="O3707" t="s">
        <v>2012</v>
      </c>
      <c r="P3707" t="s">
        <v>41</v>
      </c>
      <c r="Q3707" t="s">
        <v>49</v>
      </c>
      <c r="R3707" t="s">
        <v>50</v>
      </c>
      <c r="S3707" t="s">
        <v>1292</v>
      </c>
      <c r="T3707" t="s">
        <v>29</v>
      </c>
      <c r="U3707">
        <v>0.55000000000000004</v>
      </c>
      <c r="V3707" s="1">
        <v>40889</v>
      </c>
      <c r="W3707">
        <f t="shared" si="115"/>
        <v>79.528800000000004</v>
      </c>
    </row>
    <row r="3708" spans="1:23" x14ac:dyDescent="0.2">
      <c r="A3708">
        <v>3707</v>
      </c>
      <c r="B3708">
        <v>26466</v>
      </c>
      <c r="C3708" s="1">
        <v>39975</v>
      </c>
      <c r="D3708" t="s">
        <v>78</v>
      </c>
      <c r="E3708">
        <v>29</v>
      </c>
      <c r="F3708">
        <v>1033.2728999999999</v>
      </c>
      <c r="G3708">
        <v>0.01</v>
      </c>
      <c r="H3708" t="s">
        <v>22</v>
      </c>
      <c r="I3708">
        <v>287.99099999999999</v>
      </c>
      <c r="J3708">
        <v>35.99</v>
      </c>
      <c r="K3708">
        <v>5.99</v>
      </c>
      <c r="L3708" t="s">
        <v>1196</v>
      </c>
      <c r="M3708">
        <f t="shared" si="114"/>
        <v>11</v>
      </c>
      <c r="N3708" t="s">
        <v>1905</v>
      </c>
      <c r="O3708" t="s">
        <v>673</v>
      </c>
      <c r="P3708" t="s">
        <v>41</v>
      </c>
      <c r="Q3708" t="s">
        <v>42</v>
      </c>
      <c r="R3708" t="s">
        <v>43</v>
      </c>
      <c r="S3708" t="s">
        <v>907</v>
      </c>
      <c r="T3708" t="s">
        <v>68</v>
      </c>
      <c r="U3708">
        <v>0.38</v>
      </c>
      <c r="V3708" s="1">
        <v>39976</v>
      </c>
      <c r="W3708">
        <f t="shared" si="115"/>
        <v>10.437100000000001</v>
      </c>
    </row>
    <row r="3709" spans="1:23" x14ac:dyDescent="0.2">
      <c r="A3709">
        <v>3708</v>
      </c>
      <c r="B3709">
        <v>26469</v>
      </c>
      <c r="C3709" s="1">
        <v>41120</v>
      </c>
      <c r="D3709" t="s">
        <v>63</v>
      </c>
      <c r="E3709">
        <v>4</v>
      </c>
      <c r="F3709">
        <v>7333.1612000000005</v>
      </c>
      <c r="G3709">
        <v>0.03</v>
      </c>
      <c r="H3709" t="s">
        <v>22</v>
      </c>
      <c r="I3709">
        <v>701.21600000000001</v>
      </c>
      <c r="J3709">
        <v>1889.99</v>
      </c>
      <c r="K3709">
        <v>19.989999999999998</v>
      </c>
      <c r="L3709" t="s">
        <v>1721</v>
      </c>
      <c r="M3709">
        <f t="shared" si="114"/>
        <v>14</v>
      </c>
      <c r="N3709" t="s">
        <v>1123</v>
      </c>
      <c r="O3709" t="s">
        <v>1123</v>
      </c>
      <c r="P3709" t="s">
        <v>60</v>
      </c>
      <c r="Q3709" t="s">
        <v>26</v>
      </c>
      <c r="R3709" t="s">
        <v>37</v>
      </c>
      <c r="S3709" t="s">
        <v>1756</v>
      </c>
      <c r="T3709" t="s">
        <v>39</v>
      </c>
      <c r="U3709">
        <v>0.36</v>
      </c>
      <c r="V3709" s="1">
        <v>41122</v>
      </c>
      <c r="W3709">
        <f t="shared" si="115"/>
        <v>226.7988</v>
      </c>
    </row>
    <row r="3710" spans="1:23" x14ac:dyDescent="0.2">
      <c r="A3710">
        <v>3709</v>
      </c>
      <c r="B3710">
        <v>26469</v>
      </c>
      <c r="C3710" s="1">
        <v>41120</v>
      </c>
      <c r="D3710" t="s">
        <v>63</v>
      </c>
      <c r="E3710">
        <v>50</v>
      </c>
      <c r="F3710">
        <v>320.64</v>
      </c>
      <c r="G3710">
        <v>0.04</v>
      </c>
      <c r="H3710" t="s">
        <v>22</v>
      </c>
      <c r="I3710">
        <v>-133.43</v>
      </c>
      <c r="J3710">
        <v>6.68</v>
      </c>
      <c r="K3710">
        <v>6.93</v>
      </c>
      <c r="L3710" t="s">
        <v>1721</v>
      </c>
      <c r="M3710">
        <f t="shared" si="114"/>
        <v>14</v>
      </c>
      <c r="N3710" t="s">
        <v>1123</v>
      </c>
      <c r="O3710" t="s">
        <v>1123</v>
      </c>
      <c r="P3710" t="s">
        <v>60</v>
      </c>
      <c r="Q3710" t="s">
        <v>26</v>
      </c>
      <c r="R3710" t="s">
        <v>61</v>
      </c>
      <c r="S3710" t="s">
        <v>385</v>
      </c>
      <c r="T3710" t="s">
        <v>39</v>
      </c>
      <c r="U3710">
        <v>0.37</v>
      </c>
      <c r="V3710" s="1">
        <v>41121</v>
      </c>
      <c r="W3710">
        <f t="shared" si="115"/>
        <v>13.36</v>
      </c>
    </row>
    <row r="3711" spans="1:23" x14ac:dyDescent="0.2">
      <c r="A3711">
        <v>3710</v>
      </c>
      <c r="B3711">
        <v>26470</v>
      </c>
      <c r="C3711" s="1">
        <v>39893</v>
      </c>
      <c r="D3711" t="s">
        <v>30</v>
      </c>
      <c r="E3711">
        <v>41</v>
      </c>
      <c r="F3711">
        <v>16742.374599999999</v>
      </c>
      <c r="G3711">
        <v>0.03</v>
      </c>
      <c r="H3711" t="s">
        <v>22</v>
      </c>
      <c r="I3711">
        <v>8822.2775000000001</v>
      </c>
      <c r="J3711">
        <v>420.98</v>
      </c>
      <c r="K3711">
        <v>19.989999999999998</v>
      </c>
      <c r="L3711" t="s">
        <v>1724</v>
      </c>
      <c r="M3711">
        <f t="shared" si="114"/>
        <v>11</v>
      </c>
      <c r="N3711" t="s">
        <v>1123</v>
      </c>
      <c r="O3711" t="s">
        <v>1123</v>
      </c>
      <c r="P3711" t="s">
        <v>60</v>
      </c>
      <c r="Q3711" t="s">
        <v>26</v>
      </c>
      <c r="R3711" t="s">
        <v>37</v>
      </c>
      <c r="S3711" t="s">
        <v>607</v>
      </c>
      <c r="T3711" t="s">
        <v>39</v>
      </c>
      <c r="U3711">
        <v>0.35</v>
      </c>
      <c r="V3711" s="1">
        <v>39894</v>
      </c>
      <c r="W3711">
        <f t="shared" si="115"/>
        <v>517.80539999999996</v>
      </c>
    </row>
    <row r="3712" spans="1:23" x14ac:dyDescent="0.2">
      <c r="A3712">
        <v>3711</v>
      </c>
      <c r="B3712">
        <v>26499</v>
      </c>
      <c r="C3712" s="1">
        <v>40230</v>
      </c>
      <c r="D3712" t="s">
        <v>63</v>
      </c>
      <c r="E3712">
        <v>11</v>
      </c>
      <c r="F3712">
        <v>30.096</v>
      </c>
      <c r="G3712">
        <v>0.05</v>
      </c>
      <c r="H3712" t="s">
        <v>22</v>
      </c>
      <c r="I3712">
        <v>8.7799999999999994</v>
      </c>
      <c r="J3712">
        <v>2.88</v>
      </c>
      <c r="K3712">
        <v>0.5</v>
      </c>
      <c r="L3712" t="s">
        <v>79</v>
      </c>
      <c r="M3712">
        <f t="shared" si="114"/>
        <v>15</v>
      </c>
      <c r="N3712" t="s">
        <v>173</v>
      </c>
      <c r="O3712" t="s">
        <v>173</v>
      </c>
      <c r="P3712" t="s">
        <v>41</v>
      </c>
      <c r="Q3712" t="s">
        <v>26</v>
      </c>
      <c r="R3712" t="s">
        <v>88</v>
      </c>
      <c r="S3712" t="s">
        <v>328</v>
      </c>
      <c r="T3712" t="s">
        <v>39</v>
      </c>
      <c r="U3712">
        <v>0.39</v>
      </c>
      <c r="V3712" s="1">
        <v>40231</v>
      </c>
      <c r="W3712">
        <f t="shared" si="115"/>
        <v>1.5840000000000001</v>
      </c>
    </row>
    <row r="3713" spans="1:23" x14ac:dyDescent="0.2">
      <c r="A3713">
        <v>3712</v>
      </c>
      <c r="B3713">
        <v>26503</v>
      </c>
      <c r="C3713" s="1">
        <v>40654</v>
      </c>
      <c r="D3713" t="s">
        <v>63</v>
      </c>
      <c r="E3713">
        <v>47</v>
      </c>
      <c r="F3713">
        <v>658.61099999999999</v>
      </c>
      <c r="G3713">
        <v>0.1</v>
      </c>
      <c r="H3713" t="s">
        <v>22</v>
      </c>
      <c r="I3713">
        <v>297.23</v>
      </c>
      <c r="J3713">
        <v>15.57</v>
      </c>
      <c r="K3713">
        <v>1.39</v>
      </c>
      <c r="L3713" t="s">
        <v>1848</v>
      </c>
      <c r="M3713">
        <f t="shared" si="114"/>
        <v>13</v>
      </c>
      <c r="N3713" t="s">
        <v>672</v>
      </c>
      <c r="O3713" t="s">
        <v>673</v>
      </c>
      <c r="P3713" t="s">
        <v>25</v>
      </c>
      <c r="Q3713" t="s">
        <v>26</v>
      </c>
      <c r="R3713" t="s">
        <v>76</v>
      </c>
      <c r="S3713" t="s">
        <v>1176</v>
      </c>
      <c r="T3713" t="s">
        <v>39</v>
      </c>
      <c r="U3713">
        <v>0.38</v>
      </c>
      <c r="V3713" s="1">
        <v>40656</v>
      </c>
      <c r="W3713">
        <f t="shared" si="115"/>
        <v>73.179000000000002</v>
      </c>
    </row>
    <row r="3714" spans="1:23" x14ac:dyDescent="0.2">
      <c r="A3714">
        <v>3713</v>
      </c>
      <c r="B3714">
        <v>26503</v>
      </c>
      <c r="C3714" s="1">
        <v>40654</v>
      </c>
      <c r="D3714" t="s">
        <v>63</v>
      </c>
      <c r="E3714">
        <v>12</v>
      </c>
      <c r="F3714">
        <v>237.36239999999998</v>
      </c>
      <c r="G3714">
        <v>0.01</v>
      </c>
      <c r="H3714" t="s">
        <v>22</v>
      </c>
      <c r="I3714">
        <v>58.69</v>
      </c>
      <c r="J3714">
        <v>19.98</v>
      </c>
      <c r="K3714">
        <v>10.49</v>
      </c>
      <c r="L3714" t="s">
        <v>1848</v>
      </c>
      <c r="M3714">
        <f t="shared" si="114"/>
        <v>13</v>
      </c>
      <c r="N3714" t="s">
        <v>672</v>
      </c>
      <c r="O3714" t="s">
        <v>673</v>
      </c>
      <c r="P3714" t="s">
        <v>25</v>
      </c>
      <c r="Q3714" t="s">
        <v>49</v>
      </c>
      <c r="R3714" t="s">
        <v>50</v>
      </c>
      <c r="S3714" t="s">
        <v>163</v>
      </c>
      <c r="T3714" t="s">
        <v>39</v>
      </c>
      <c r="U3714">
        <v>0.49</v>
      </c>
      <c r="V3714" s="1">
        <v>40655</v>
      </c>
      <c r="W3714">
        <f t="shared" si="115"/>
        <v>2.3976000000000002</v>
      </c>
    </row>
    <row r="3715" spans="1:23" x14ac:dyDescent="0.2">
      <c r="A3715">
        <v>3714</v>
      </c>
      <c r="B3715">
        <v>26529</v>
      </c>
      <c r="C3715" s="1">
        <v>40571</v>
      </c>
      <c r="D3715" t="s">
        <v>21</v>
      </c>
      <c r="E3715">
        <v>17</v>
      </c>
      <c r="F3715">
        <v>183.14099999999999</v>
      </c>
      <c r="G3715">
        <v>0.05</v>
      </c>
      <c r="H3715" t="s">
        <v>22</v>
      </c>
      <c r="I3715">
        <v>-81.61</v>
      </c>
      <c r="J3715">
        <v>11.34</v>
      </c>
      <c r="K3715">
        <v>11.25</v>
      </c>
      <c r="L3715" t="s">
        <v>1920</v>
      </c>
      <c r="M3715">
        <f t="shared" ref="M3715:M3778" si="116">LEN(L3715)</f>
        <v>14</v>
      </c>
      <c r="N3715" t="s">
        <v>2073</v>
      </c>
      <c r="O3715" t="s">
        <v>704</v>
      </c>
      <c r="P3715" t="s">
        <v>33</v>
      </c>
      <c r="Q3715" t="s">
        <v>26</v>
      </c>
      <c r="R3715" t="s">
        <v>61</v>
      </c>
      <c r="S3715" t="s">
        <v>1281</v>
      </c>
      <c r="T3715" t="s">
        <v>39</v>
      </c>
      <c r="U3715">
        <v>0.36</v>
      </c>
      <c r="V3715" s="1">
        <v>40575</v>
      </c>
      <c r="W3715">
        <f t="shared" ref="W3715:W3778" si="117">(J3715*E3715)*G3715</f>
        <v>9.6390000000000011</v>
      </c>
    </row>
    <row r="3716" spans="1:23" x14ac:dyDescent="0.2">
      <c r="A3716">
        <v>3715</v>
      </c>
      <c r="B3716">
        <v>26529</v>
      </c>
      <c r="C3716" s="1">
        <v>40571</v>
      </c>
      <c r="D3716" t="s">
        <v>21</v>
      </c>
      <c r="E3716">
        <v>41</v>
      </c>
      <c r="F3716">
        <v>11226.980799999999</v>
      </c>
      <c r="G3716">
        <v>0.08</v>
      </c>
      <c r="H3716" t="s">
        <v>31</v>
      </c>
      <c r="I3716">
        <v>3376.03</v>
      </c>
      <c r="J3716">
        <v>297.64</v>
      </c>
      <c r="K3716">
        <v>14.7</v>
      </c>
      <c r="L3716" t="s">
        <v>1920</v>
      </c>
      <c r="M3716">
        <f t="shared" si="116"/>
        <v>14</v>
      </c>
      <c r="N3716" t="s">
        <v>1905</v>
      </c>
      <c r="O3716" t="s">
        <v>673</v>
      </c>
      <c r="P3716" t="s">
        <v>33</v>
      </c>
      <c r="Q3716" t="s">
        <v>42</v>
      </c>
      <c r="R3716" t="s">
        <v>210</v>
      </c>
      <c r="S3716" t="s">
        <v>758</v>
      </c>
      <c r="T3716" t="s">
        <v>36</v>
      </c>
      <c r="U3716">
        <v>0.56999999999999995</v>
      </c>
      <c r="V3716" s="1">
        <v>40575</v>
      </c>
      <c r="W3716">
        <f t="shared" si="117"/>
        <v>976.25919999999996</v>
      </c>
    </row>
    <row r="3717" spans="1:23" x14ac:dyDescent="0.2">
      <c r="A3717">
        <v>3716</v>
      </c>
      <c r="B3717">
        <v>26531</v>
      </c>
      <c r="C3717" s="1">
        <v>40714</v>
      </c>
      <c r="D3717" t="s">
        <v>63</v>
      </c>
      <c r="E3717">
        <v>26</v>
      </c>
      <c r="F3717">
        <v>5355.74</v>
      </c>
      <c r="G3717">
        <v>0</v>
      </c>
      <c r="H3717" t="s">
        <v>22</v>
      </c>
      <c r="I3717">
        <v>1215.441</v>
      </c>
      <c r="J3717">
        <v>205.99</v>
      </c>
      <c r="K3717">
        <v>5.26</v>
      </c>
      <c r="L3717" t="s">
        <v>139</v>
      </c>
      <c r="M3717">
        <f t="shared" si="116"/>
        <v>17</v>
      </c>
      <c r="N3717" t="s">
        <v>173</v>
      </c>
      <c r="O3717" t="s">
        <v>173</v>
      </c>
      <c r="P3717" t="s">
        <v>41</v>
      </c>
      <c r="Q3717" t="s">
        <v>42</v>
      </c>
      <c r="R3717" t="s">
        <v>43</v>
      </c>
      <c r="S3717" t="s">
        <v>329</v>
      </c>
      <c r="T3717" t="s">
        <v>39</v>
      </c>
      <c r="U3717">
        <v>0.56000000000000005</v>
      </c>
      <c r="V3717" s="1">
        <v>40716</v>
      </c>
      <c r="W3717">
        <f t="shared" si="117"/>
        <v>0</v>
      </c>
    </row>
    <row r="3718" spans="1:23" x14ac:dyDescent="0.2">
      <c r="A3718">
        <v>3717</v>
      </c>
      <c r="B3718">
        <v>26535</v>
      </c>
      <c r="C3718" s="1">
        <v>40988</v>
      </c>
      <c r="D3718" t="s">
        <v>45</v>
      </c>
      <c r="E3718">
        <v>33</v>
      </c>
      <c r="F3718">
        <v>128.7132</v>
      </c>
      <c r="G3718">
        <v>0.02</v>
      </c>
      <c r="H3718" t="s">
        <v>22</v>
      </c>
      <c r="I3718">
        <v>-103.21250000000001</v>
      </c>
      <c r="J3718">
        <v>3.98</v>
      </c>
      <c r="K3718">
        <v>5.26</v>
      </c>
      <c r="L3718" t="s">
        <v>1245</v>
      </c>
      <c r="M3718">
        <f t="shared" si="116"/>
        <v>15</v>
      </c>
      <c r="N3718" t="s">
        <v>1123</v>
      </c>
      <c r="O3718" t="s">
        <v>1123</v>
      </c>
      <c r="P3718" t="s">
        <v>41</v>
      </c>
      <c r="Q3718" t="s">
        <v>26</v>
      </c>
      <c r="R3718" t="s">
        <v>37</v>
      </c>
      <c r="S3718" t="s">
        <v>1348</v>
      </c>
      <c r="T3718" t="s">
        <v>39</v>
      </c>
      <c r="U3718">
        <v>0.38</v>
      </c>
      <c r="V3718" s="1">
        <v>40990</v>
      </c>
      <c r="W3718">
        <f t="shared" si="117"/>
        <v>2.6268000000000002</v>
      </c>
    </row>
    <row r="3719" spans="1:23" x14ac:dyDescent="0.2">
      <c r="A3719">
        <v>3718</v>
      </c>
      <c r="B3719">
        <v>26565</v>
      </c>
      <c r="C3719" s="1">
        <v>40107</v>
      </c>
      <c r="D3719" t="s">
        <v>63</v>
      </c>
      <c r="E3719">
        <v>49</v>
      </c>
      <c r="F3719">
        <v>20129.503800000002</v>
      </c>
      <c r="G3719">
        <v>0.02</v>
      </c>
      <c r="H3719" t="s">
        <v>22</v>
      </c>
      <c r="I3719">
        <v>7606</v>
      </c>
      <c r="J3719">
        <v>419.19</v>
      </c>
      <c r="K3719">
        <v>19.989999999999998</v>
      </c>
      <c r="L3719" t="s">
        <v>1757</v>
      </c>
      <c r="M3719">
        <f t="shared" si="116"/>
        <v>14</v>
      </c>
      <c r="N3719" t="s">
        <v>1123</v>
      </c>
      <c r="O3719" t="s">
        <v>1123</v>
      </c>
      <c r="P3719" t="s">
        <v>41</v>
      </c>
      <c r="Q3719" t="s">
        <v>26</v>
      </c>
      <c r="R3719" t="s">
        <v>27</v>
      </c>
      <c r="S3719" t="s">
        <v>1655</v>
      </c>
      <c r="T3719" t="s">
        <v>39</v>
      </c>
      <c r="U3719">
        <v>0.57999999999999996</v>
      </c>
      <c r="V3719" s="1">
        <v>40108</v>
      </c>
      <c r="W3719">
        <f t="shared" si="117"/>
        <v>410.80620000000005</v>
      </c>
    </row>
    <row r="3720" spans="1:23" x14ac:dyDescent="0.2">
      <c r="A3720">
        <v>3719</v>
      </c>
      <c r="B3720">
        <v>26567</v>
      </c>
      <c r="C3720" s="1">
        <v>40060</v>
      </c>
      <c r="D3720" t="s">
        <v>78</v>
      </c>
      <c r="E3720">
        <v>8</v>
      </c>
      <c r="F3720">
        <v>39.744</v>
      </c>
      <c r="G3720">
        <v>0.08</v>
      </c>
      <c r="H3720" t="s">
        <v>22</v>
      </c>
      <c r="I3720">
        <v>-44.067999999999998</v>
      </c>
      <c r="J3720">
        <v>5.4</v>
      </c>
      <c r="K3720">
        <v>7.78</v>
      </c>
      <c r="L3720" t="s">
        <v>79</v>
      </c>
      <c r="M3720">
        <f t="shared" si="116"/>
        <v>15</v>
      </c>
      <c r="N3720" t="s">
        <v>173</v>
      </c>
      <c r="O3720" t="s">
        <v>173</v>
      </c>
      <c r="P3720" t="s">
        <v>41</v>
      </c>
      <c r="Q3720" t="s">
        <v>26</v>
      </c>
      <c r="R3720" t="s">
        <v>37</v>
      </c>
      <c r="S3720" t="s">
        <v>330</v>
      </c>
      <c r="T3720" t="s">
        <v>39</v>
      </c>
      <c r="U3720">
        <v>0.37</v>
      </c>
      <c r="V3720" s="1">
        <v>40060</v>
      </c>
      <c r="W3720">
        <f t="shared" si="117"/>
        <v>3.4560000000000004</v>
      </c>
    </row>
    <row r="3721" spans="1:23" x14ac:dyDescent="0.2">
      <c r="A3721">
        <v>3720</v>
      </c>
      <c r="B3721">
        <v>26567</v>
      </c>
      <c r="C3721" s="1">
        <v>40060</v>
      </c>
      <c r="D3721" t="s">
        <v>78</v>
      </c>
      <c r="E3721">
        <v>10</v>
      </c>
      <c r="F3721">
        <v>76.986000000000004</v>
      </c>
      <c r="G3721">
        <v>0.09</v>
      </c>
      <c r="H3721" t="s">
        <v>56</v>
      </c>
      <c r="I3721">
        <v>-100.51</v>
      </c>
      <c r="J3721">
        <v>8.4600000000000009</v>
      </c>
      <c r="K3721">
        <v>8.99</v>
      </c>
      <c r="L3721" t="s">
        <v>79</v>
      </c>
      <c r="M3721">
        <f t="shared" si="116"/>
        <v>15</v>
      </c>
      <c r="N3721" t="s">
        <v>173</v>
      </c>
      <c r="O3721" t="s">
        <v>173</v>
      </c>
      <c r="P3721" t="s">
        <v>41</v>
      </c>
      <c r="Q3721" t="s">
        <v>42</v>
      </c>
      <c r="R3721" t="s">
        <v>70</v>
      </c>
      <c r="S3721" t="s">
        <v>331</v>
      </c>
      <c r="T3721" t="s">
        <v>52</v>
      </c>
      <c r="U3721">
        <v>0.79</v>
      </c>
      <c r="V3721" s="1">
        <v>40063</v>
      </c>
      <c r="W3721">
        <f t="shared" si="117"/>
        <v>7.6140000000000008</v>
      </c>
    </row>
    <row r="3722" spans="1:23" x14ac:dyDescent="0.2">
      <c r="A3722">
        <v>3721</v>
      </c>
      <c r="B3722">
        <v>26567</v>
      </c>
      <c r="C3722" s="1">
        <v>40060</v>
      </c>
      <c r="D3722" t="s">
        <v>78</v>
      </c>
      <c r="E3722">
        <v>22</v>
      </c>
      <c r="F3722">
        <v>260.35239999999999</v>
      </c>
      <c r="G3722">
        <v>0.21</v>
      </c>
      <c r="H3722" t="s">
        <v>22</v>
      </c>
      <c r="I3722">
        <v>-17.75</v>
      </c>
      <c r="J3722">
        <v>14.98</v>
      </c>
      <c r="K3722">
        <v>8.99</v>
      </c>
      <c r="L3722" t="s">
        <v>79</v>
      </c>
      <c r="M3722">
        <f t="shared" si="116"/>
        <v>15</v>
      </c>
      <c r="N3722" t="s">
        <v>173</v>
      </c>
      <c r="O3722" t="s">
        <v>173</v>
      </c>
      <c r="P3722" t="s">
        <v>41</v>
      </c>
      <c r="Q3722" t="s">
        <v>49</v>
      </c>
      <c r="R3722" t="s">
        <v>50</v>
      </c>
      <c r="S3722" t="s">
        <v>332</v>
      </c>
      <c r="T3722" t="s">
        <v>52</v>
      </c>
      <c r="U3722">
        <v>0.39</v>
      </c>
      <c r="V3722" s="1">
        <v>40061</v>
      </c>
      <c r="W3722">
        <f t="shared" si="117"/>
        <v>69.207599999999999</v>
      </c>
    </row>
    <row r="3723" spans="1:23" x14ac:dyDescent="0.2">
      <c r="A3723">
        <v>3722</v>
      </c>
      <c r="B3723">
        <v>26567</v>
      </c>
      <c r="C3723" s="1">
        <v>40060</v>
      </c>
      <c r="D3723" t="s">
        <v>78</v>
      </c>
      <c r="E3723">
        <v>48</v>
      </c>
      <c r="F3723">
        <v>7188.0192000000006</v>
      </c>
      <c r="G3723">
        <v>0.04</v>
      </c>
      <c r="H3723" t="s">
        <v>22</v>
      </c>
      <c r="I3723">
        <v>1374.9480000000001</v>
      </c>
      <c r="J3723">
        <v>155.99</v>
      </c>
      <c r="K3723">
        <v>8.08</v>
      </c>
      <c r="L3723" t="s">
        <v>79</v>
      </c>
      <c r="M3723">
        <f t="shared" si="116"/>
        <v>15</v>
      </c>
      <c r="N3723" t="s">
        <v>173</v>
      </c>
      <c r="O3723" t="s">
        <v>173</v>
      </c>
      <c r="P3723" t="s">
        <v>41</v>
      </c>
      <c r="Q3723" t="s">
        <v>42</v>
      </c>
      <c r="R3723" t="s">
        <v>43</v>
      </c>
      <c r="S3723" t="s">
        <v>333</v>
      </c>
      <c r="T3723" t="s">
        <v>39</v>
      </c>
      <c r="U3723">
        <v>0.6</v>
      </c>
      <c r="V3723" s="1">
        <v>40061</v>
      </c>
      <c r="W3723">
        <f t="shared" si="117"/>
        <v>299.50080000000003</v>
      </c>
    </row>
    <row r="3724" spans="1:23" x14ac:dyDescent="0.2">
      <c r="A3724">
        <v>3723</v>
      </c>
      <c r="B3724">
        <v>26627</v>
      </c>
      <c r="C3724" s="1">
        <v>40116</v>
      </c>
      <c r="D3724" t="s">
        <v>63</v>
      </c>
      <c r="E3724">
        <v>25</v>
      </c>
      <c r="F3724">
        <v>36</v>
      </c>
      <c r="G3724">
        <v>0.1</v>
      </c>
      <c r="H3724" t="s">
        <v>22</v>
      </c>
      <c r="I3724">
        <v>-13.88</v>
      </c>
      <c r="J3724">
        <v>1.6</v>
      </c>
      <c r="K3724">
        <v>1.29</v>
      </c>
      <c r="L3724" t="s">
        <v>2113</v>
      </c>
      <c r="M3724">
        <f t="shared" si="116"/>
        <v>10</v>
      </c>
      <c r="N3724" t="s">
        <v>2073</v>
      </c>
      <c r="O3724" t="s">
        <v>704</v>
      </c>
      <c r="P3724" t="s">
        <v>60</v>
      </c>
      <c r="Q3724" t="s">
        <v>26</v>
      </c>
      <c r="R3724" t="s">
        <v>95</v>
      </c>
      <c r="S3724" t="s">
        <v>1892</v>
      </c>
      <c r="T3724" t="s">
        <v>68</v>
      </c>
      <c r="U3724">
        <v>0.42</v>
      </c>
      <c r="V3724" s="1">
        <v>40116</v>
      </c>
      <c r="W3724">
        <f t="shared" si="117"/>
        <v>4</v>
      </c>
    </row>
    <row r="3725" spans="1:23" x14ac:dyDescent="0.2">
      <c r="A3725">
        <v>3724</v>
      </c>
      <c r="B3725">
        <v>26629</v>
      </c>
      <c r="C3725" s="1">
        <v>40004</v>
      </c>
      <c r="D3725" t="s">
        <v>30</v>
      </c>
      <c r="E3725">
        <v>38</v>
      </c>
      <c r="F3725">
        <v>20519.657999999999</v>
      </c>
      <c r="G3725">
        <v>0.1</v>
      </c>
      <c r="H3725" t="s">
        <v>22</v>
      </c>
      <c r="I3725">
        <v>5903.0860000000002</v>
      </c>
      <c r="J3725">
        <v>599.99</v>
      </c>
      <c r="K3725">
        <v>24.49</v>
      </c>
      <c r="L3725" t="s">
        <v>1500</v>
      </c>
      <c r="M3725">
        <f t="shared" si="116"/>
        <v>15</v>
      </c>
      <c r="N3725" t="s">
        <v>1813</v>
      </c>
      <c r="O3725" t="s">
        <v>512</v>
      </c>
      <c r="P3725" t="s">
        <v>33</v>
      </c>
      <c r="Q3725" t="s">
        <v>42</v>
      </c>
      <c r="R3725" t="s">
        <v>99</v>
      </c>
      <c r="S3725" t="s">
        <v>1349</v>
      </c>
      <c r="T3725" t="s">
        <v>29</v>
      </c>
      <c r="U3725">
        <v>0.5</v>
      </c>
      <c r="V3725" s="1">
        <v>40005</v>
      </c>
      <c r="W3725">
        <f t="shared" si="117"/>
        <v>2279.962</v>
      </c>
    </row>
    <row r="3726" spans="1:23" x14ac:dyDescent="0.2">
      <c r="A3726">
        <v>3725</v>
      </c>
      <c r="B3726">
        <v>26629</v>
      </c>
      <c r="C3726" s="1">
        <v>40004</v>
      </c>
      <c r="D3726" t="s">
        <v>30</v>
      </c>
      <c r="E3726">
        <v>32</v>
      </c>
      <c r="F3726">
        <v>83.622399999999999</v>
      </c>
      <c r="G3726">
        <v>0.06</v>
      </c>
      <c r="H3726" t="s">
        <v>22</v>
      </c>
      <c r="I3726">
        <v>-8.16</v>
      </c>
      <c r="J3726">
        <v>2.78</v>
      </c>
      <c r="K3726">
        <v>1.25</v>
      </c>
      <c r="L3726" t="s">
        <v>1500</v>
      </c>
      <c r="M3726">
        <f t="shared" si="116"/>
        <v>15</v>
      </c>
      <c r="N3726" t="s">
        <v>1813</v>
      </c>
      <c r="O3726" t="s">
        <v>512</v>
      </c>
      <c r="P3726" t="s">
        <v>33</v>
      </c>
      <c r="Q3726" t="s">
        <v>26</v>
      </c>
      <c r="R3726" t="s">
        <v>95</v>
      </c>
      <c r="S3726" t="s">
        <v>490</v>
      </c>
      <c r="T3726" t="s">
        <v>68</v>
      </c>
      <c r="U3726">
        <v>0.59</v>
      </c>
      <c r="V3726" s="1">
        <v>40006</v>
      </c>
      <c r="W3726">
        <f t="shared" si="117"/>
        <v>5.3375999999999992</v>
      </c>
    </row>
    <row r="3727" spans="1:23" x14ac:dyDescent="0.2">
      <c r="A3727">
        <v>3726</v>
      </c>
      <c r="B3727">
        <v>26630</v>
      </c>
      <c r="C3727" s="1">
        <v>40509</v>
      </c>
      <c r="D3727" t="s">
        <v>30</v>
      </c>
      <c r="E3727">
        <v>9</v>
      </c>
      <c r="F3727">
        <v>57.153600000000004</v>
      </c>
      <c r="G3727">
        <v>0.02</v>
      </c>
      <c r="H3727" t="s">
        <v>22</v>
      </c>
      <c r="I3727">
        <v>-35.200000000000003</v>
      </c>
      <c r="J3727">
        <v>6.48</v>
      </c>
      <c r="K3727">
        <v>7.37</v>
      </c>
      <c r="L3727" t="s">
        <v>657</v>
      </c>
      <c r="M3727">
        <f t="shared" si="116"/>
        <v>16</v>
      </c>
      <c r="N3727" t="s">
        <v>1595</v>
      </c>
      <c r="O3727" t="s">
        <v>1595</v>
      </c>
      <c r="P3727" t="s">
        <v>41</v>
      </c>
      <c r="Q3727" t="s">
        <v>26</v>
      </c>
      <c r="R3727" t="s">
        <v>61</v>
      </c>
      <c r="S3727" t="s">
        <v>859</v>
      </c>
      <c r="T3727" t="s">
        <v>39</v>
      </c>
      <c r="U3727">
        <v>0.37</v>
      </c>
      <c r="V3727" s="1">
        <v>40511</v>
      </c>
      <c r="W3727">
        <f t="shared" si="117"/>
        <v>1.1664000000000001</v>
      </c>
    </row>
    <row r="3728" spans="1:23" x14ac:dyDescent="0.2">
      <c r="A3728">
        <v>3727</v>
      </c>
      <c r="B3728">
        <v>26631</v>
      </c>
      <c r="C3728" s="1">
        <v>40483</v>
      </c>
      <c r="D3728" t="s">
        <v>78</v>
      </c>
      <c r="E3728">
        <v>37</v>
      </c>
      <c r="F3728">
        <v>221.26000000000002</v>
      </c>
      <c r="G3728">
        <v>0</v>
      </c>
      <c r="H3728" t="s">
        <v>22</v>
      </c>
      <c r="I3728">
        <v>-241.28</v>
      </c>
      <c r="J3728">
        <v>5.98</v>
      </c>
      <c r="K3728">
        <v>10.39</v>
      </c>
      <c r="L3728" t="s">
        <v>2039</v>
      </c>
      <c r="M3728">
        <f t="shared" si="116"/>
        <v>13</v>
      </c>
      <c r="N3728" t="s">
        <v>2012</v>
      </c>
      <c r="O3728" t="s">
        <v>2012</v>
      </c>
      <c r="P3728" t="s">
        <v>41</v>
      </c>
      <c r="Q3728" t="s">
        <v>26</v>
      </c>
      <c r="R3728" t="s">
        <v>61</v>
      </c>
      <c r="S3728" t="s">
        <v>1430</v>
      </c>
      <c r="T3728" t="s">
        <v>39</v>
      </c>
      <c r="U3728">
        <v>0.4</v>
      </c>
      <c r="V3728" s="1">
        <v>40483</v>
      </c>
      <c r="W3728">
        <f t="shared" si="117"/>
        <v>0</v>
      </c>
    </row>
    <row r="3729" spans="1:23" x14ac:dyDescent="0.2">
      <c r="A3729">
        <v>3728</v>
      </c>
      <c r="B3729">
        <v>26657</v>
      </c>
      <c r="C3729" s="1">
        <v>41181</v>
      </c>
      <c r="D3729" t="s">
        <v>63</v>
      </c>
      <c r="E3729">
        <v>28</v>
      </c>
      <c r="F3729">
        <v>1078.5935999999999</v>
      </c>
      <c r="G3729">
        <v>0.06</v>
      </c>
      <c r="H3729" t="s">
        <v>22</v>
      </c>
      <c r="I3729">
        <v>333.17450000000002</v>
      </c>
      <c r="J3729">
        <v>40.98</v>
      </c>
      <c r="K3729">
        <v>7.47</v>
      </c>
      <c r="L3729" t="s">
        <v>1789</v>
      </c>
      <c r="M3729">
        <f t="shared" si="116"/>
        <v>14</v>
      </c>
      <c r="N3729" t="s">
        <v>672</v>
      </c>
      <c r="O3729" t="s">
        <v>673</v>
      </c>
      <c r="P3729" t="s">
        <v>60</v>
      </c>
      <c r="Q3729" t="s">
        <v>26</v>
      </c>
      <c r="R3729" t="s">
        <v>37</v>
      </c>
      <c r="S3729" t="s">
        <v>591</v>
      </c>
      <c r="T3729" t="s">
        <v>39</v>
      </c>
      <c r="U3729">
        <v>0.37</v>
      </c>
      <c r="V3729" s="1">
        <v>41183</v>
      </c>
      <c r="W3729">
        <f t="shared" si="117"/>
        <v>68.846399999999988</v>
      </c>
    </row>
    <row r="3730" spans="1:23" x14ac:dyDescent="0.2">
      <c r="A3730">
        <v>3729</v>
      </c>
      <c r="B3730">
        <v>26658</v>
      </c>
      <c r="C3730" s="1">
        <v>40899</v>
      </c>
      <c r="D3730" t="s">
        <v>30</v>
      </c>
      <c r="E3730">
        <v>17</v>
      </c>
      <c r="F3730">
        <v>64.277000000000001</v>
      </c>
      <c r="G3730">
        <v>0.05</v>
      </c>
      <c r="H3730" t="s">
        <v>22</v>
      </c>
      <c r="I3730">
        <v>-57.891000000000005</v>
      </c>
      <c r="J3730">
        <v>3.98</v>
      </c>
      <c r="K3730">
        <v>5.26</v>
      </c>
      <c r="L3730" t="s">
        <v>1489</v>
      </c>
      <c r="M3730">
        <f t="shared" si="116"/>
        <v>12</v>
      </c>
      <c r="N3730" t="s">
        <v>1595</v>
      </c>
      <c r="O3730" t="s">
        <v>1595</v>
      </c>
      <c r="P3730" t="s">
        <v>25</v>
      </c>
      <c r="Q3730" t="s">
        <v>26</v>
      </c>
      <c r="R3730" t="s">
        <v>37</v>
      </c>
      <c r="S3730" t="s">
        <v>1348</v>
      </c>
      <c r="T3730" t="s">
        <v>39</v>
      </c>
      <c r="U3730">
        <v>0.38</v>
      </c>
      <c r="V3730" s="1">
        <v>40899</v>
      </c>
      <c r="W3730">
        <f t="shared" si="117"/>
        <v>3.383</v>
      </c>
    </row>
    <row r="3731" spans="1:23" x14ac:dyDescent="0.2">
      <c r="A3731">
        <v>3730</v>
      </c>
      <c r="B3731">
        <v>26660</v>
      </c>
      <c r="C3731" s="1">
        <v>40986</v>
      </c>
      <c r="D3731" t="s">
        <v>63</v>
      </c>
      <c r="E3731">
        <v>1</v>
      </c>
      <c r="F3731">
        <v>8.0549999999999997</v>
      </c>
      <c r="G3731">
        <v>0.1</v>
      </c>
      <c r="H3731" t="s">
        <v>22</v>
      </c>
      <c r="I3731">
        <v>-4.22</v>
      </c>
      <c r="J3731">
        <v>8.9499999999999993</v>
      </c>
      <c r="K3731">
        <v>2.0099999999999998</v>
      </c>
      <c r="L3731" t="s">
        <v>1695</v>
      </c>
      <c r="M3731">
        <f t="shared" si="116"/>
        <v>12</v>
      </c>
      <c r="N3731" t="s">
        <v>1595</v>
      </c>
      <c r="O3731" t="s">
        <v>1595</v>
      </c>
      <c r="P3731" t="s">
        <v>60</v>
      </c>
      <c r="Q3731" t="s">
        <v>26</v>
      </c>
      <c r="R3731" t="s">
        <v>61</v>
      </c>
      <c r="S3731" t="s">
        <v>640</v>
      </c>
      <c r="T3731" t="s">
        <v>68</v>
      </c>
      <c r="U3731">
        <v>0.39</v>
      </c>
      <c r="V3731" s="1">
        <v>40986</v>
      </c>
      <c r="W3731">
        <f t="shared" si="117"/>
        <v>0.89500000000000002</v>
      </c>
    </row>
    <row r="3732" spans="1:23" x14ac:dyDescent="0.2">
      <c r="A3732">
        <v>3731</v>
      </c>
      <c r="B3732">
        <v>26661</v>
      </c>
      <c r="C3732" s="1">
        <v>41262</v>
      </c>
      <c r="D3732" t="s">
        <v>63</v>
      </c>
      <c r="E3732">
        <v>31</v>
      </c>
      <c r="F3732">
        <v>2004.7761999999998</v>
      </c>
      <c r="G3732">
        <v>0.02</v>
      </c>
      <c r="H3732" t="s">
        <v>22</v>
      </c>
      <c r="I3732">
        <v>390.86099999999999</v>
      </c>
      <c r="J3732">
        <v>65.989999999999995</v>
      </c>
      <c r="K3732">
        <v>4.99</v>
      </c>
      <c r="L3732" t="s">
        <v>1311</v>
      </c>
      <c r="M3732">
        <f t="shared" si="116"/>
        <v>12</v>
      </c>
      <c r="N3732" t="s">
        <v>1123</v>
      </c>
      <c r="O3732" t="s">
        <v>1123</v>
      </c>
      <c r="P3732" t="s">
        <v>41</v>
      </c>
      <c r="Q3732" t="s">
        <v>42</v>
      </c>
      <c r="R3732" t="s">
        <v>43</v>
      </c>
      <c r="S3732" t="s">
        <v>692</v>
      </c>
      <c r="T3732" t="s">
        <v>39</v>
      </c>
      <c r="U3732">
        <v>0.56999999999999995</v>
      </c>
      <c r="V3732" s="1">
        <v>41263</v>
      </c>
      <c r="W3732">
        <f t="shared" si="117"/>
        <v>40.913799999999995</v>
      </c>
    </row>
    <row r="3733" spans="1:23" x14ac:dyDescent="0.2">
      <c r="A3733">
        <v>3732</v>
      </c>
      <c r="B3733">
        <v>26688</v>
      </c>
      <c r="C3733" s="1">
        <v>40408</v>
      </c>
      <c r="D3733" t="s">
        <v>63</v>
      </c>
      <c r="E3733">
        <v>21</v>
      </c>
      <c r="F3733">
        <v>400.12980000000005</v>
      </c>
      <c r="G3733">
        <v>0.06</v>
      </c>
      <c r="H3733" t="s">
        <v>22</v>
      </c>
      <c r="I3733">
        <v>57.17</v>
      </c>
      <c r="J3733">
        <v>20.27</v>
      </c>
      <c r="K3733">
        <v>3.99</v>
      </c>
      <c r="L3733" t="s">
        <v>2083</v>
      </c>
      <c r="M3733">
        <f t="shared" si="116"/>
        <v>14</v>
      </c>
      <c r="N3733" t="s">
        <v>2073</v>
      </c>
      <c r="O3733" t="s">
        <v>704</v>
      </c>
      <c r="P3733" t="s">
        <v>60</v>
      </c>
      <c r="Q3733" t="s">
        <v>26</v>
      </c>
      <c r="R3733" t="s">
        <v>34</v>
      </c>
      <c r="S3733" t="s">
        <v>1763</v>
      </c>
      <c r="T3733" t="s">
        <v>39</v>
      </c>
      <c r="U3733">
        <v>0.56999999999999995</v>
      </c>
      <c r="V3733" s="1">
        <v>40410</v>
      </c>
      <c r="W3733">
        <f t="shared" si="117"/>
        <v>25.540199999999999</v>
      </c>
    </row>
    <row r="3734" spans="1:23" x14ac:dyDescent="0.2">
      <c r="A3734">
        <v>3733</v>
      </c>
      <c r="B3734">
        <v>26688</v>
      </c>
      <c r="C3734" s="1">
        <v>40408</v>
      </c>
      <c r="D3734" t="s">
        <v>63</v>
      </c>
      <c r="E3734">
        <v>7</v>
      </c>
      <c r="F3734">
        <v>63.254099999999994</v>
      </c>
      <c r="G3734">
        <v>0.09</v>
      </c>
      <c r="H3734" t="s">
        <v>22</v>
      </c>
      <c r="I3734">
        <v>12.02</v>
      </c>
      <c r="J3734">
        <v>9.93</v>
      </c>
      <c r="K3734">
        <v>1.0900000000000001</v>
      </c>
      <c r="L3734" t="s">
        <v>2083</v>
      </c>
      <c r="M3734">
        <f t="shared" si="116"/>
        <v>14</v>
      </c>
      <c r="N3734" t="s">
        <v>2073</v>
      </c>
      <c r="O3734" t="s">
        <v>704</v>
      </c>
      <c r="P3734" t="s">
        <v>60</v>
      </c>
      <c r="Q3734" t="s">
        <v>26</v>
      </c>
      <c r="R3734" t="s">
        <v>95</v>
      </c>
      <c r="S3734" t="s">
        <v>1048</v>
      </c>
      <c r="T3734" t="s">
        <v>68</v>
      </c>
      <c r="U3734">
        <v>0.43</v>
      </c>
      <c r="V3734" s="1">
        <v>40409</v>
      </c>
      <c r="W3734">
        <f t="shared" si="117"/>
        <v>6.2558999999999987</v>
      </c>
    </row>
    <row r="3735" spans="1:23" x14ac:dyDescent="0.2">
      <c r="A3735">
        <v>3734</v>
      </c>
      <c r="B3735">
        <v>26689</v>
      </c>
      <c r="C3735" s="1">
        <v>40085</v>
      </c>
      <c r="D3735" t="s">
        <v>30</v>
      </c>
      <c r="E3735">
        <v>2</v>
      </c>
      <c r="F3735">
        <v>196.47540000000001</v>
      </c>
      <c r="G3735">
        <v>0.01</v>
      </c>
      <c r="H3735" t="s">
        <v>22</v>
      </c>
      <c r="I3735">
        <v>-87.46</v>
      </c>
      <c r="J3735">
        <v>99.23</v>
      </c>
      <c r="K3735">
        <v>8.99</v>
      </c>
      <c r="L3735" t="s">
        <v>2034</v>
      </c>
      <c r="M3735">
        <f t="shared" si="116"/>
        <v>17</v>
      </c>
      <c r="N3735" t="s">
        <v>2012</v>
      </c>
      <c r="O3735" t="s">
        <v>2012</v>
      </c>
      <c r="P3735" t="s">
        <v>41</v>
      </c>
      <c r="Q3735" t="s">
        <v>49</v>
      </c>
      <c r="R3735" t="s">
        <v>50</v>
      </c>
      <c r="S3735" t="s">
        <v>700</v>
      </c>
      <c r="T3735" t="s">
        <v>52</v>
      </c>
      <c r="U3735">
        <v>0.35</v>
      </c>
      <c r="V3735" s="1">
        <v>40088</v>
      </c>
      <c r="W3735">
        <f t="shared" si="117"/>
        <v>1.9846000000000001</v>
      </c>
    </row>
    <row r="3736" spans="1:23" x14ac:dyDescent="0.2">
      <c r="A3736">
        <v>3735</v>
      </c>
      <c r="B3736">
        <v>26691</v>
      </c>
      <c r="C3736" s="1">
        <v>41124</v>
      </c>
      <c r="D3736" t="s">
        <v>45</v>
      </c>
      <c r="E3736">
        <v>37</v>
      </c>
      <c r="F3736">
        <v>264.26879999999994</v>
      </c>
      <c r="G3736">
        <v>7.0000000000000007E-2</v>
      </c>
      <c r="H3736" t="s">
        <v>22</v>
      </c>
      <c r="I3736">
        <v>-83.156500000000008</v>
      </c>
      <c r="J3736">
        <v>7.68</v>
      </c>
      <c r="K3736">
        <v>6.16</v>
      </c>
      <c r="L3736" t="s">
        <v>1091</v>
      </c>
      <c r="M3736">
        <f t="shared" si="116"/>
        <v>12</v>
      </c>
      <c r="N3736" t="s">
        <v>1123</v>
      </c>
      <c r="O3736" t="s">
        <v>1123</v>
      </c>
      <c r="P3736" t="s">
        <v>41</v>
      </c>
      <c r="Q3736" t="s">
        <v>26</v>
      </c>
      <c r="R3736" t="s">
        <v>37</v>
      </c>
      <c r="S3736" t="s">
        <v>854</v>
      </c>
      <c r="T3736" t="s">
        <v>39</v>
      </c>
      <c r="U3736">
        <v>0.35</v>
      </c>
      <c r="V3736" s="1">
        <v>41125</v>
      </c>
      <c r="W3736">
        <f t="shared" si="117"/>
        <v>19.891200000000001</v>
      </c>
    </row>
    <row r="3737" spans="1:23" x14ac:dyDescent="0.2">
      <c r="A3737">
        <v>3736</v>
      </c>
      <c r="B3737">
        <v>26693</v>
      </c>
      <c r="C3737" s="1">
        <v>40411</v>
      </c>
      <c r="D3737" t="s">
        <v>63</v>
      </c>
      <c r="E3737">
        <v>44</v>
      </c>
      <c r="F3737">
        <v>2315.7464</v>
      </c>
      <c r="G3737">
        <v>0.06</v>
      </c>
      <c r="H3737" t="s">
        <v>56</v>
      </c>
      <c r="I3737">
        <v>697.29300000000001</v>
      </c>
      <c r="J3737">
        <v>55.99</v>
      </c>
      <c r="K3737">
        <v>1.25</v>
      </c>
      <c r="L3737" t="s">
        <v>1912</v>
      </c>
      <c r="M3737">
        <f t="shared" si="116"/>
        <v>13</v>
      </c>
      <c r="N3737" t="s">
        <v>1905</v>
      </c>
      <c r="O3737" t="s">
        <v>673</v>
      </c>
      <c r="P3737" t="s">
        <v>41</v>
      </c>
      <c r="Q3737" t="s">
        <v>42</v>
      </c>
      <c r="R3737" t="s">
        <v>43</v>
      </c>
      <c r="S3737" t="s">
        <v>661</v>
      </c>
      <c r="T3737" t="s">
        <v>52</v>
      </c>
      <c r="U3737">
        <v>0.55000000000000004</v>
      </c>
      <c r="V3737" s="1">
        <v>40413</v>
      </c>
      <c r="W3737">
        <f t="shared" si="117"/>
        <v>147.81359999999998</v>
      </c>
    </row>
    <row r="3738" spans="1:23" x14ac:dyDescent="0.2">
      <c r="A3738">
        <v>3737</v>
      </c>
      <c r="B3738">
        <v>26695</v>
      </c>
      <c r="C3738" s="1">
        <v>40335</v>
      </c>
      <c r="D3738" t="s">
        <v>45</v>
      </c>
      <c r="E3738">
        <v>43</v>
      </c>
      <c r="F3738">
        <v>355.03379999999999</v>
      </c>
      <c r="G3738">
        <v>0.01</v>
      </c>
      <c r="H3738" t="s">
        <v>22</v>
      </c>
      <c r="I3738">
        <v>163.41999999999999</v>
      </c>
      <c r="J3738">
        <v>8.34</v>
      </c>
      <c r="K3738">
        <v>1.43</v>
      </c>
      <c r="L3738" t="s">
        <v>1823</v>
      </c>
      <c r="M3738">
        <f t="shared" si="116"/>
        <v>16</v>
      </c>
      <c r="N3738" t="s">
        <v>1813</v>
      </c>
      <c r="O3738" t="s">
        <v>512</v>
      </c>
      <c r="P3738" t="s">
        <v>41</v>
      </c>
      <c r="Q3738" t="s">
        <v>26</v>
      </c>
      <c r="R3738" t="s">
        <v>61</v>
      </c>
      <c r="S3738" t="s">
        <v>1208</v>
      </c>
      <c r="T3738" t="s">
        <v>68</v>
      </c>
      <c r="U3738">
        <v>0.35</v>
      </c>
      <c r="V3738" s="1">
        <v>40337</v>
      </c>
      <c r="W3738">
        <f t="shared" si="117"/>
        <v>3.5862000000000003</v>
      </c>
    </row>
    <row r="3739" spans="1:23" x14ac:dyDescent="0.2">
      <c r="A3739">
        <v>3738</v>
      </c>
      <c r="B3739">
        <v>26723</v>
      </c>
      <c r="C3739" s="1">
        <v>40605</v>
      </c>
      <c r="D3739" t="s">
        <v>21</v>
      </c>
      <c r="E3739">
        <v>8</v>
      </c>
      <c r="F3739">
        <v>512.08240000000001</v>
      </c>
      <c r="G3739">
        <v>0.03</v>
      </c>
      <c r="H3739" t="s">
        <v>22</v>
      </c>
      <c r="I3739">
        <v>-201.48699999999999</v>
      </c>
      <c r="J3739">
        <v>65.989999999999995</v>
      </c>
      <c r="K3739">
        <v>7.69</v>
      </c>
      <c r="L3739" t="s">
        <v>2119</v>
      </c>
      <c r="M3739">
        <f t="shared" si="116"/>
        <v>8</v>
      </c>
      <c r="N3739" t="s">
        <v>2073</v>
      </c>
      <c r="O3739" t="s">
        <v>704</v>
      </c>
      <c r="P3739" t="s">
        <v>33</v>
      </c>
      <c r="Q3739" t="s">
        <v>42</v>
      </c>
      <c r="R3739" t="s">
        <v>43</v>
      </c>
      <c r="S3739" t="s">
        <v>923</v>
      </c>
      <c r="T3739" t="s">
        <v>39</v>
      </c>
      <c r="U3739">
        <v>0.59</v>
      </c>
      <c r="V3739" s="1">
        <v>40610</v>
      </c>
      <c r="W3739">
        <f t="shared" si="117"/>
        <v>15.837599999999998</v>
      </c>
    </row>
    <row r="3740" spans="1:23" x14ac:dyDescent="0.2">
      <c r="A3740">
        <v>3739</v>
      </c>
      <c r="B3740">
        <v>26724</v>
      </c>
      <c r="C3740" s="1">
        <v>39850</v>
      </c>
      <c r="D3740" t="s">
        <v>78</v>
      </c>
      <c r="E3740">
        <v>2</v>
      </c>
      <c r="F3740">
        <v>1819.9818</v>
      </c>
      <c r="G3740">
        <v>0.09</v>
      </c>
      <c r="H3740" t="s">
        <v>22</v>
      </c>
      <c r="I3740">
        <v>-2531.4825000000001</v>
      </c>
      <c r="J3740">
        <v>999.99</v>
      </c>
      <c r="K3740">
        <v>13.99</v>
      </c>
      <c r="L3740" t="s">
        <v>1560</v>
      </c>
      <c r="M3740">
        <f t="shared" si="116"/>
        <v>11</v>
      </c>
      <c r="N3740" t="s">
        <v>1595</v>
      </c>
      <c r="O3740" t="s">
        <v>1595</v>
      </c>
      <c r="P3740" t="s">
        <v>25</v>
      </c>
      <c r="Q3740" t="s">
        <v>42</v>
      </c>
      <c r="R3740" t="s">
        <v>210</v>
      </c>
      <c r="S3740" t="s">
        <v>1426</v>
      </c>
      <c r="T3740" t="s">
        <v>48</v>
      </c>
      <c r="U3740">
        <v>0.36</v>
      </c>
      <c r="V3740" s="1">
        <v>39852</v>
      </c>
      <c r="W3740">
        <f t="shared" si="117"/>
        <v>179.9982</v>
      </c>
    </row>
    <row r="3741" spans="1:23" x14ac:dyDescent="0.2">
      <c r="A3741">
        <v>3740</v>
      </c>
      <c r="B3741">
        <v>26726</v>
      </c>
      <c r="C3741" s="1">
        <v>41270</v>
      </c>
      <c r="D3741" t="s">
        <v>30</v>
      </c>
      <c r="E3741">
        <v>37</v>
      </c>
      <c r="F3741">
        <v>158.4562</v>
      </c>
      <c r="G3741">
        <v>0.02</v>
      </c>
      <c r="H3741" t="s">
        <v>22</v>
      </c>
      <c r="I3741">
        <v>-121.58</v>
      </c>
      <c r="J3741">
        <v>4.37</v>
      </c>
      <c r="K3741">
        <v>5.15</v>
      </c>
      <c r="L3741" t="s">
        <v>1040</v>
      </c>
      <c r="M3741">
        <f t="shared" si="116"/>
        <v>12</v>
      </c>
      <c r="N3741" t="s">
        <v>974</v>
      </c>
      <c r="O3741" t="s">
        <v>512</v>
      </c>
      <c r="P3741" t="s">
        <v>25</v>
      </c>
      <c r="Q3741" t="s">
        <v>26</v>
      </c>
      <c r="R3741" t="s">
        <v>34</v>
      </c>
      <c r="S3741" t="s">
        <v>690</v>
      </c>
      <c r="T3741" t="s">
        <v>39</v>
      </c>
      <c r="U3741">
        <v>0.59</v>
      </c>
      <c r="V3741" s="1">
        <v>41270</v>
      </c>
      <c r="W3741">
        <f t="shared" si="117"/>
        <v>3.2338</v>
      </c>
    </row>
    <row r="3742" spans="1:23" x14ac:dyDescent="0.2">
      <c r="A3742">
        <v>3741</v>
      </c>
      <c r="B3742">
        <v>26726</v>
      </c>
      <c r="C3742" s="1">
        <v>41270</v>
      </c>
      <c r="D3742" t="s">
        <v>30</v>
      </c>
      <c r="E3742">
        <v>11</v>
      </c>
      <c r="F3742">
        <v>35.217600000000004</v>
      </c>
      <c r="G3742">
        <v>0.08</v>
      </c>
      <c r="H3742" t="s">
        <v>22</v>
      </c>
      <c r="I3742">
        <v>-474.91</v>
      </c>
      <c r="J3742">
        <v>3.48</v>
      </c>
      <c r="K3742">
        <v>49</v>
      </c>
      <c r="L3742" t="s">
        <v>1040</v>
      </c>
      <c r="M3742">
        <f t="shared" si="116"/>
        <v>12</v>
      </c>
      <c r="N3742" t="s">
        <v>974</v>
      </c>
      <c r="O3742" t="s">
        <v>512</v>
      </c>
      <c r="P3742" t="s">
        <v>25</v>
      </c>
      <c r="Q3742" t="s">
        <v>26</v>
      </c>
      <c r="R3742" t="s">
        <v>34</v>
      </c>
      <c r="S3742" t="s">
        <v>646</v>
      </c>
      <c r="T3742" t="s">
        <v>29</v>
      </c>
      <c r="U3742">
        <v>0.59</v>
      </c>
      <c r="V3742" s="1">
        <v>41272</v>
      </c>
      <c r="W3742">
        <f t="shared" si="117"/>
        <v>3.0624000000000002</v>
      </c>
    </row>
    <row r="3743" spans="1:23" x14ac:dyDescent="0.2">
      <c r="A3743">
        <v>3742</v>
      </c>
      <c r="B3743">
        <v>26726</v>
      </c>
      <c r="C3743" s="1">
        <v>41270</v>
      </c>
      <c r="D3743" t="s">
        <v>30</v>
      </c>
      <c r="E3743">
        <v>41</v>
      </c>
      <c r="F3743">
        <v>817.17100000000005</v>
      </c>
      <c r="G3743">
        <v>0.05</v>
      </c>
      <c r="H3743" t="s">
        <v>22</v>
      </c>
      <c r="I3743">
        <v>364.99</v>
      </c>
      <c r="J3743">
        <v>20.98</v>
      </c>
      <c r="K3743">
        <v>1.49</v>
      </c>
      <c r="L3743" t="s">
        <v>1040</v>
      </c>
      <c r="M3743">
        <f t="shared" si="116"/>
        <v>12</v>
      </c>
      <c r="N3743" t="s">
        <v>974</v>
      </c>
      <c r="O3743" t="s">
        <v>512</v>
      </c>
      <c r="P3743" t="s">
        <v>25</v>
      </c>
      <c r="Q3743" t="s">
        <v>26</v>
      </c>
      <c r="R3743" t="s">
        <v>37</v>
      </c>
      <c r="S3743" t="s">
        <v>645</v>
      </c>
      <c r="T3743" t="s">
        <v>39</v>
      </c>
      <c r="U3743">
        <v>0.35</v>
      </c>
      <c r="V3743" s="1">
        <v>41271</v>
      </c>
      <c r="W3743">
        <f t="shared" si="117"/>
        <v>43.009000000000007</v>
      </c>
    </row>
    <row r="3744" spans="1:23" x14ac:dyDescent="0.2">
      <c r="A3744">
        <v>3743</v>
      </c>
      <c r="B3744">
        <v>26756</v>
      </c>
      <c r="C3744" s="1">
        <v>41039</v>
      </c>
      <c r="D3744" t="s">
        <v>63</v>
      </c>
      <c r="E3744">
        <v>25</v>
      </c>
      <c r="F3744">
        <v>720.05250000000001</v>
      </c>
      <c r="G3744">
        <v>7.0000000000000007E-2</v>
      </c>
      <c r="H3744" t="s">
        <v>22</v>
      </c>
      <c r="I3744">
        <v>-29.56</v>
      </c>
      <c r="J3744">
        <v>30.97</v>
      </c>
      <c r="K3744">
        <v>4</v>
      </c>
      <c r="L3744" t="s">
        <v>866</v>
      </c>
      <c r="M3744">
        <f t="shared" si="116"/>
        <v>16</v>
      </c>
      <c r="N3744" t="s">
        <v>703</v>
      </c>
      <c r="O3744" t="s">
        <v>704</v>
      </c>
      <c r="P3744" t="s">
        <v>60</v>
      </c>
      <c r="Q3744" t="s">
        <v>42</v>
      </c>
      <c r="R3744" t="s">
        <v>70</v>
      </c>
      <c r="S3744" t="s">
        <v>942</v>
      </c>
      <c r="T3744" t="s">
        <v>39</v>
      </c>
      <c r="U3744">
        <v>0.74</v>
      </c>
      <c r="V3744" s="1">
        <v>41039</v>
      </c>
      <c r="W3744">
        <f t="shared" si="117"/>
        <v>54.197500000000005</v>
      </c>
    </row>
    <row r="3745" spans="1:23" x14ac:dyDescent="0.2">
      <c r="A3745">
        <v>3744</v>
      </c>
      <c r="B3745">
        <v>26756</v>
      </c>
      <c r="C3745" s="1">
        <v>41039</v>
      </c>
      <c r="D3745" t="s">
        <v>63</v>
      </c>
      <c r="E3745">
        <v>40</v>
      </c>
      <c r="F3745">
        <v>235.87200000000004</v>
      </c>
      <c r="G3745">
        <v>0.09</v>
      </c>
      <c r="H3745" t="s">
        <v>22</v>
      </c>
      <c r="I3745">
        <v>-103.77</v>
      </c>
      <c r="J3745">
        <v>6.48</v>
      </c>
      <c r="K3745">
        <v>6.22</v>
      </c>
      <c r="L3745" t="s">
        <v>866</v>
      </c>
      <c r="M3745">
        <f t="shared" si="116"/>
        <v>16</v>
      </c>
      <c r="N3745" t="s">
        <v>703</v>
      </c>
      <c r="O3745" t="s">
        <v>704</v>
      </c>
      <c r="P3745" t="s">
        <v>60</v>
      </c>
      <c r="Q3745" t="s">
        <v>26</v>
      </c>
      <c r="R3745" t="s">
        <v>61</v>
      </c>
      <c r="S3745" t="s">
        <v>943</v>
      </c>
      <c r="T3745" t="s">
        <v>39</v>
      </c>
      <c r="U3745">
        <v>0.37</v>
      </c>
      <c r="V3745" s="1">
        <v>41041</v>
      </c>
      <c r="W3745">
        <f t="shared" si="117"/>
        <v>23.328000000000003</v>
      </c>
    </row>
    <row r="3746" spans="1:23" x14ac:dyDescent="0.2">
      <c r="A3746">
        <v>3745</v>
      </c>
      <c r="B3746">
        <v>26756</v>
      </c>
      <c r="C3746" s="1">
        <v>41039</v>
      </c>
      <c r="D3746" t="s">
        <v>63</v>
      </c>
      <c r="E3746">
        <v>20</v>
      </c>
      <c r="F3746">
        <v>120.52800000000002</v>
      </c>
      <c r="G3746">
        <v>7.0000000000000007E-2</v>
      </c>
      <c r="H3746" t="s">
        <v>22</v>
      </c>
      <c r="I3746">
        <v>-80.41</v>
      </c>
      <c r="J3746">
        <v>6.48</v>
      </c>
      <c r="K3746">
        <v>7.37</v>
      </c>
      <c r="L3746" t="s">
        <v>866</v>
      </c>
      <c r="M3746">
        <f t="shared" si="116"/>
        <v>16</v>
      </c>
      <c r="N3746" t="s">
        <v>703</v>
      </c>
      <c r="O3746" t="s">
        <v>704</v>
      </c>
      <c r="P3746" t="s">
        <v>60</v>
      </c>
      <c r="Q3746" t="s">
        <v>26</v>
      </c>
      <c r="R3746" t="s">
        <v>61</v>
      </c>
      <c r="S3746" t="s">
        <v>859</v>
      </c>
      <c r="T3746" t="s">
        <v>39</v>
      </c>
      <c r="U3746">
        <v>0.37</v>
      </c>
      <c r="V3746" s="1">
        <v>41041</v>
      </c>
      <c r="W3746">
        <f t="shared" si="117"/>
        <v>9.0720000000000027</v>
      </c>
    </row>
    <row r="3747" spans="1:23" x14ac:dyDescent="0.2">
      <c r="A3747">
        <v>3746</v>
      </c>
      <c r="B3747">
        <v>26758</v>
      </c>
      <c r="C3747" s="1">
        <v>39956</v>
      </c>
      <c r="D3747" t="s">
        <v>45</v>
      </c>
      <c r="E3747">
        <v>46</v>
      </c>
      <c r="F3747">
        <v>3244.5686000000001</v>
      </c>
      <c r="G3747">
        <v>0.09</v>
      </c>
      <c r="H3747" t="s">
        <v>56</v>
      </c>
      <c r="I3747">
        <v>315.33</v>
      </c>
      <c r="J3747">
        <v>77.510000000000005</v>
      </c>
      <c r="K3747">
        <v>4</v>
      </c>
      <c r="L3747" t="s">
        <v>1952</v>
      </c>
      <c r="M3747">
        <f t="shared" si="116"/>
        <v>14</v>
      </c>
      <c r="N3747" t="s">
        <v>1905</v>
      </c>
      <c r="O3747" t="s">
        <v>673</v>
      </c>
      <c r="P3747" t="s">
        <v>60</v>
      </c>
      <c r="Q3747" t="s">
        <v>42</v>
      </c>
      <c r="R3747" t="s">
        <v>70</v>
      </c>
      <c r="S3747" t="s">
        <v>1122</v>
      </c>
      <c r="T3747" t="s">
        <v>39</v>
      </c>
      <c r="U3747">
        <v>0.76</v>
      </c>
      <c r="V3747" s="1">
        <v>39958</v>
      </c>
      <c r="W3747">
        <f t="shared" si="117"/>
        <v>320.89139999999998</v>
      </c>
    </row>
    <row r="3748" spans="1:23" x14ac:dyDescent="0.2">
      <c r="A3748">
        <v>3747</v>
      </c>
      <c r="B3748">
        <v>26758</v>
      </c>
      <c r="C3748" s="1">
        <v>39956</v>
      </c>
      <c r="D3748" t="s">
        <v>45</v>
      </c>
      <c r="E3748">
        <v>37</v>
      </c>
      <c r="F3748">
        <v>106.56</v>
      </c>
      <c r="G3748">
        <v>0</v>
      </c>
      <c r="H3748" t="s">
        <v>22</v>
      </c>
      <c r="I3748">
        <v>17</v>
      </c>
      <c r="J3748">
        <v>2.88</v>
      </c>
      <c r="K3748">
        <v>0.7</v>
      </c>
      <c r="L3748" t="s">
        <v>1952</v>
      </c>
      <c r="M3748">
        <f t="shared" si="116"/>
        <v>14</v>
      </c>
      <c r="N3748" t="s">
        <v>1905</v>
      </c>
      <c r="O3748" t="s">
        <v>673</v>
      </c>
      <c r="P3748" t="s">
        <v>60</v>
      </c>
      <c r="Q3748" t="s">
        <v>26</v>
      </c>
      <c r="R3748" t="s">
        <v>95</v>
      </c>
      <c r="S3748" t="s">
        <v>1059</v>
      </c>
      <c r="T3748" t="s">
        <v>68</v>
      </c>
      <c r="U3748">
        <v>0.56000000000000005</v>
      </c>
      <c r="V3748" s="1">
        <v>39958</v>
      </c>
      <c r="W3748">
        <f t="shared" si="117"/>
        <v>0</v>
      </c>
    </row>
    <row r="3749" spans="1:23" x14ac:dyDescent="0.2">
      <c r="A3749">
        <v>3748</v>
      </c>
      <c r="B3749">
        <v>26759</v>
      </c>
      <c r="C3749" s="1">
        <v>40933</v>
      </c>
      <c r="D3749" t="s">
        <v>45</v>
      </c>
      <c r="E3749">
        <v>30</v>
      </c>
      <c r="F3749">
        <v>228.14399999999998</v>
      </c>
      <c r="G3749">
        <v>0.03</v>
      </c>
      <c r="H3749" t="s">
        <v>22</v>
      </c>
      <c r="I3749">
        <v>10.038500000000001</v>
      </c>
      <c r="J3749">
        <v>7.84</v>
      </c>
      <c r="K3749">
        <v>4.71</v>
      </c>
      <c r="L3749" t="s">
        <v>1163</v>
      </c>
      <c r="M3749">
        <f t="shared" si="116"/>
        <v>13</v>
      </c>
      <c r="N3749" t="s">
        <v>1123</v>
      </c>
      <c r="O3749" t="s">
        <v>1123</v>
      </c>
      <c r="P3749" t="s">
        <v>33</v>
      </c>
      <c r="Q3749" t="s">
        <v>26</v>
      </c>
      <c r="R3749" t="s">
        <v>37</v>
      </c>
      <c r="S3749" t="s">
        <v>121</v>
      </c>
      <c r="T3749" t="s">
        <v>39</v>
      </c>
      <c r="U3749">
        <v>0.35</v>
      </c>
      <c r="V3749" s="1">
        <v>40935</v>
      </c>
      <c r="W3749">
        <f t="shared" si="117"/>
        <v>7.0559999999999992</v>
      </c>
    </row>
    <row r="3750" spans="1:23" x14ac:dyDescent="0.2">
      <c r="A3750">
        <v>3749</v>
      </c>
      <c r="B3750">
        <v>26784</v>
      </c>
      <c r="C3750" s="1">
        <v>40382</v>
      </c>
      <c r="D3750" t="s">
        <v>78</v>
      </c>
      <c r="E3750">
        <v>12</v>
      </c>
      <c r="F3750">
        <v>1422.7248</v>
      </c>
      <c r="G3750">
        <v>0.02</v>
      </c>
      <c r="H3750" t="s">
        <v>31</v>
      </c>
      <c r="I3750">
        <v>-64.14</v>
      </c>
      <c r="J3750">
        <v>120.98</v>
      </c>
      <c r="K3750">
        <v>30</v>
      </c>
      <c r="L3750" t="s">
        <v>1488</v>
      </c>
      <c r="M3750">
        <f t="shared" si="116"/>
        <v>16</v>
      </c>
      <c r="N3750" t="s">
        <v>1595</v>
      </c>
      <c r="O3750" t="s">
        <v>1595</v>
      </c>
      <c r="P3750" t="s">
        <v>33</v>
      </c>
      <c r="Q3750" t="s">
        <v>49</v>
      </c>
      <c r="R3750" t="s">
        <v>112</v>
      </c>
      <c r="S3750" t="s">
        <v>116</v>
      </c>
      <c r="T3750" t="s">
        <v>36</v>
      </c>
      <c r="U3750">
        <v>0.64</v>
      </c>
      <c r="V3750" s="1">
        <v>40383</v>
      </c>
      <c r="W3750">
        <f t="shared" si="117"/>
        <v>29.0352</v>
      </c>
    </row>
    <row r="3751" spans="1:23" x14ac:dyDescent="0.2">
      <c r="A3751">
        <v>3750</v>
      </c>
      <c r="B3751">
        <v>26784</v>
      </c>
      <c r="C3751" s="1">
        <v>40382</v>
      </c>
      <c r="D3751" t="s">
        <v>78</v>
      </c>
      <c r="E3751">
        <v>33</v>
      </c>
      <c r="F3751">
        <v>420.11970000000002</v>
      </c>
      <c r="G3751">
        <v>0.09</v>
      </c>
      <c r="H3751" t="s">
        <v>22</v>
      </c>
      <c r="I3751">
        <v>-37.9407</v>
      </c>
      <c r="J3751">
        <v>13.99</v>
      </c>
      <c r="K3751">
        <v>7.51</v>
      </c>
      <c r="L3751" t="s">
        <v>1488</v>
      </c>
      <c r="M3751">
        <f t="shared" si="116"/>
        <v>16</v>
      </c>
      <c r="N3751" t="s">
        <v>1595</v>
      </c>
      <c r="O3751" t="s">
        <v>1595</v>
      </c>
      <c r="P3751" t="s">
        <v>33</v>
      </c>
      <c r="Q3751" t="s">
        <v>42</v>
      </c>
      <c r="R3751" t="s">
        <v>210</v>
      </c>
      <c r="S3751" t="s">
        <v>687</v>
      </c>
      <c r="T3751" t="s">
        <v>48</v>
      </c>
      <c r="U3751">
        <v>0.39</v>
      </c>
      <c r="V3751" s="1">
        <v>40383</v>
      </c>
      <c r="W3751">
        <f t="shared" si="117"/>
        <v>41.5503</v>
      </c>
    </row>
    <row r="3752" spans="1:23" x14ac:dyDescent="0.2">
      <c r="A3752">
        <v>3751</v>
      </c>
      <c r="B3752">
        <v>26786</v>
      </c>
      <c r="C3752" s="1">
        <v>40275</v>
      </c>
      <c r="D3752" t="s">
        <v>63</v>
      </c>
      <c r="E3752">
        <v>29</v>
      </c>
      <c r="F3752">
        <v>292.94640000000004</v>
      </c>
      <c r="G3752">
        <v>0.08</v>
      </c>
      <c r="H3752" t="s">
        <v>22</v>
      </c>
      <c r="I3752">
        <v>-25.41</v>
      </c>
      <c r="J3752">
        <v>10.98</v>
      </c>
      <c r="K3752">
        <v>3.99</v>
      </c>
      <c r="L3752" t="s">
        <v>1521</v>
      </c>
      <c r="M3752">
        <f t="shared" si="116"/>
        <v>10</v>
      </c>
      <c r="N3752" t="s">
        <v>2012</v>
      </c>
      <c r="O3752" t="s">
        <v>2012</v>
      </c>
      <c r="P3752" t="s">
        <v>41</v>
      </c>
      <c r="Q3752" t="s">
        <v>26</v>
      </c>
      <c r="R3752" t="s">
        <v>34</v>
      </c>
      <c r="S3752" t="s">
        <v>1752</v>
      </c>
      <c r="T3752" t="s">
        <v>39</v>
      </c>
      <c r="U3752">
        <v>0.57999999999999996</v>
      </c>
      <c r="V3752" s="1">
        <v>40276</v>
      </c>
      <c r="W3752">
        <f t="shared" si="117"/>
        <v>25.473600000000001</v>
      </c>
    </row>
    <row r="3753" spans="1:23" x14ac:dyDescent="0.2">
      <c r="A3753">
        <v>3752</v>
      </c>
      <c r="B3753">
        <v>26787</v>
      </c>
      <c r="C3753" s="1">
        <v>40805</v>
      </c>
      <c r="D3753" t="s">
        <v>30</v>
      </c>
      <c r="E3753">
        <v>25</v>
      </c>
      <c r="F3753">
        <v>1104.92</v>
      </c>
      <c r="G3753">
        <v>0.08</v>
      </c>
      <c r="H3753" t="s">
        <v>56</v>
      </c>
      <c r="I3753">
        <v>434.71</v>
      </c>
      <c r="J3753">
        <v>48.04</v>
      </c>
      <c r="K3753">
        <v>5.79</v>
      </c>
      <c r="L3753" t="s">
        <v>1884</v>
      </c>
      <c r="M3753">
        <f t="shared" si="116"/>
        <v>12</v>
      </c>
      <c r="N3753" t="s">
        <v>672</v>
      </c>
      <c r="O3753" t="s">
        <v>673</v>
      </c>
      <c r="P3753" t="s">
        <v>25</v>
      </c>
      <c r="Q3753" t="s">
        <v>26</v>
      </c>
      <c r="R3753" t="s">
        <v>61</v>
      </c>
      <c r="S3753" t="s">
        <v>940</v>
      </c>
      <c r="T3753" t="s">
        <v>39</v>
      </c>
      <c r="U3753">
        <v>0.37</v>
      </c>
      <c r="V3753" s="1">
        <v>40807</v>
      </c>
      <c r="W3753">
        <f t="shared" si="117"/>
        <v>96.08</v>
      </c>
    </row>
    <row r="3754" spans="1:23" x14ac:dyDescent="0.2">
      <c r="A3754">
        <v>3753</v>
      </c>
      <c r="B3754">
        <v>26791</v>
      </c>
      <c r="C3754" s="1">
        <v>40662</v>
      </c>
      <c r="D3754" t="s">
        <v>21</v>
      </c>
      <c r="E3754">
        <v>45</v>
      </c>
      <c r="F3754">
        <v>467.40599999999995</v>
      </c>
      <c r="G3754">
        <v>0.08</v>
      </c>
      <c r="H3754" t="s">
        <v>22</v>
      </c>
      <c r="I3754">
        <v>-48.2</v>
      </c>
      <c r="J3754">
        <v>11.29</v>
      </c>
      <c r="K3754">
        <v>5.03</v>
      </c>
      <c r="L3754" t="s">
        <v>531</v>
      </c>
      <c r="M3754">
        <f t="shared" si="116"/>
        <v>12</v>
      </c>
      <c r="N3754" t="s">
        <v>511</v>
      </c>
      <c r="O3754" t="s">
        <v>512</v>
      </c>
      <c r="P3754" t="s">
        <v>60</v>
      </c>
      <c r="Q3754" t="s">
        <v>26</v>
      </c>
      <c r="R3754" t="s">
        <v>27</v>
      </c>
      <c r="S3754" t="s">
        <v>614</v>
      </c>
      <c r="T3754" t="s">
        <v>39</v>
      </c>
      <c r="U3754">
        <v>0.59</v>
      </c>
      <c r="V3754" s="1">
        <v>40669</v>
      </c>
      <c r="W3754">
        <f t="shared" si="117"/>
        <v>40.643999999999998</v>
      </c>
    </row>
    <row r="3755" spans="1:23" x14ac:dyDescent="0.2">
      <c r="A3755">
        <v>3754</v>
      </c>
      <c r="B3755">
        <v>26818</v>
      </c>
      <c r="C3755" s="1">
        <v>40916</v>
      </c>
      <c r="D3755" t="s">
        <v>45</v>
      </c>
      <c r="E3755">
        <v>23</v>
      </c>
      <c r="F3755">
        <v>193.37249999999997</v>
      </c>
      <c r="G3755">
        <v>0.05</v>
      </c>
      <c r="H3755" t="s">
        <v>22</v>
      </c>
      <c r="I3755">
        <v>-19.481000000000002</v>
      </c>
      <c r="J3755">
        <v>8.85</v>
      </c>
      <c r="K3755">
        <v>5.6</v>
      </c>
      <c r="L3755" t="s">
        <v>1702</v>
      </c>
      <c r="M3755">
        <f t="shared" si="116"/>
        <v>12</v>
      </c>
      <c r="N3755" t="s">
        <v>1595</v>
      </c>
      <c r="O3755" t="s">
        <v>1595</v>
      </c>
      <c r="P3755" t="s">
        <v>25</v>
      </c>
      <c r="Q3755" t="s">
        <v>26</v>
      </c>
      <c r="R3755" t="s">
        <v>37</v>
      </c>
      <c r="S3755" t="s">
        <v>298</v>
      </c>
      <c r="T3755" t="s">
        <v>39</v>
      </c>
      <c r="U3755">
        <v>0.36</v>
      </c>
      <c r="V3755" s="1">
        <v>40917</v>
      </c>
      <c r="W3755">
        <f t="shared" si="117"/>
        <v>10.1775</v>
      </c>
    </row>
    <row r="3756" spans="1:23" x14ac:dyDescent="0.2">
      <c r="A3756">
        <v>3755</v>
      </c>
      <c r="B3756">
        <v>26818</v>
      </c>
      <c r="C3756" s="1">
        <v>40916</v>
      </c>
      <c r="D3756" t="s">
        <v>45</v>
      </c>
      <c r="E3756">
        <v>5</v>
      </c>
      <c r="F3756">
        <v>59.2515</v>
      </c>
      <c r="G3756">
        <v>0.01</v>
      </c>
      <c r="H3756" t="s">
        <v>56</v>
      </c>
      <c r="I3756">
        <v>-5.16</v>
      </c>
      <c r="J3756">
        <v>11.97</v>
      </c>
      <c r="K3756">
        <v>4.9800000000000004</v>
      </c>
      <c r="L3756" t="s">
        <v>1702</v>
      </c>
      <c r="M3756">
        <f t="shared" si="116"/>
        <v>12</v>
      </c>
      <c r="N3756" t="s">
        <v>1595</v>
      </c>
      <c r="O3756" t="s">
        <v>1595</v>
      </c>
      <c r="P3756" t="s">
        <v>25</v>
      </c>
      <c r="Q3756" t="s">
        <v>26</v>
      </c>
      <c r="R3756" t="s">
        <v>34</v>
      </c>
      <c r="S3756" t="s">
        <v>274</v>
      </c>
      <c r="T3756" t="s">
        <v>39</v>
      </c>
      <c r="U3756">
        <v>0.57999999999999996</v>
      </c>
      <c r="V3756" s="1">
        <v>40918</v>
      </c>
      <c r="W3756">
        <f t="shared" si="117"/>
        <v>0.59850000000000003</v>
      </c>
    </row>
    <row r="3757" spans="1:23" x14ac:dyDescent="0.2">
      <c r="A3757">
        <v>3756</v>
      </c>
      <c r="B3757">
        <v>26818</v>
      </c>
      <c r="C3757" s="1">
        <v>40916</v>
      </c>
      <c r="D3757" t="s">
        <v>45</v>
      </c>
      <c r="E3757">
        <v>36</v>
      </c>
      <c r="F3757">
        <v>236.52</v>
      </c>
      <c r="G3757">
        <v>0.1</v>
      </c>
      <c r="H3757" t="s">
        <v>22</v>
      </c>
      <c r="I3757">
        <v>-162.196</v>
      </c>
      <c r="J3757">
        <v>7.3</v>
      </c>
      <c r="K3757">
        <v>7.72</v>
      </c>
      <c r="L3757" t="s">
        <v>1702</v>
      </c>
      <c r="M3757">
        <f t="shared" si="116"/>
        <v>12</v>
      </c>
      <c r="N3757" t="s">
        <v>1595</v>
      </c>
      <c r="O3757" t="s">
        <v>1595</v>
      </c>
      <c r="P3757" t="s">
        <v>25</v>
      </c>
      <c r="Q3757" t="s">
        <v>26</v>
      </c>
      <c r="R3757" t="s">
        <v>37</v>
      </c>
      <c r="S3757" t="s">
        <v>54</v>
      </c>
      <c r="T3757" t="s">
        <v>39</v>
      </c>
      <c r="U3757">
        <v>0.38</v>
      </c>
      <c r="V3757" s="1">
        <v>40917</v>
      </c>
      <c r="W3757">
        <f t="shared" si="117"/>
        <v>26.28</v>
      </c>
    </row>
    <row r="3758" spans="1:23" x14ac:dyDescent="0.2">
      <c r="A3758">
        <v>3757</v>
      </c>
      <c r="B3758">
        <v>26851</v>
      </c>
      <c r="C3758" s="1">
        <v>40748</v>
      </c>
      <c r="D3758" t="s">
        <v>30</v>
      </c>
      <c r="E3758">
        <v>44</v>
      </c>
      <c r="F3758">
        <v>69.563999999999993</v>
      </c>
      <c r="G3758">
        <v>7.0000000000000007E-2</v>
      </c>
      <c r="H3758" t="s">
        <v>22</v>
      </c>
      <c r="I3758">
        <v>-58.87</v>
      </c>
      <c r="J3758">
        <v>1.7</v>
      </c>
      <c r="K3758">
        <v>1.99</v>
      </c>
      <c r="L3758" t="s">
        <v>944</v>
      </c>
      <c r="M3758">
        <f t="shared" si="116"/>
        <v>11</v>
      </c>
      <c r="N3758" t="s">
        <v>703</v>
      </c>
      <c r="O3758" t="s">
        <v>704</v>
      </c>
      <c r="P3758" t="s">
        <v>41</v>
      </c>
      <c r="Q3758" t="s">
        <v>42</v>
      </c>
      <c r="R3758" t="s">
        <v>70</v>
      </c>
      <c r="S3758" t="s">
        <v>945</v>
      </c>
      <c r="T3758" t="s">
        <v>52</v>
      </c>
      <c r="U3758">
        <v>0.51</v>
      </c>
      <c r="V3758" s="1">
        <v>40750</v>
      </c>
      <c r="W3758">
        <f t="shared" si="117"/>
        <v>5.2360000000000007</v>
      </c>
    </row>
    <row r="3759" spans="1:23" x14ac:dyDescent="0.2">
      <c r="A3759">
        <v>3758</v>
      </c>
      <c r="B3759">
        <v>26852</v>
      </c>
      <c r="C3759" s="1">
        <v>40243</v>
      </c>
      <c r="D3759" t="s">
        <v>78</v>
      </c>
      <c r="E3759">
        <v>2</v>
      </c>
      <c r="F3759">
        <v>9.3624000000000009</v>
      </c>
      <c r="G3759">
        <v>0.06</v>
      </c>
      <c r="H3759" t="s">
        <v>22</v>
      </c>
      <c r="I3759">
        <v>-9.8800000000000008</v>
      </c>
      <c r="J3759">
        <v>4.9800000000000004</v>
      </c>
      <c r="K3759">
        <v>6.07</v>
      </c>
      <c r="L3759" t="s">
        <v>1723</v>
      </c>
      <c r="M3759">
        <f t="shared" si="116"/>
        <v>8</v>
      </c>
      <c r="N3759" t="s">
        <v>1123</v>
      </c>
      <c r="O3759" t="s">
        <v>1123</v>
      </c>
      <c r="P3759" t="s">
        <v>33</v>
      </c>
      <c r="Q3759" t="s">
        <v>26</v>
      </c>
      <c r="R3759" t="s">
        <v>61</v>
      </c>
      <c r="S3759" t="s">
        <v>352</v>
      </c>
      <c r="T3759" t="s">
        <v>39</v>
      </c>
      <c r="U3759">
        <v>0.36</v>
      </c>
      <c r="V3759" s="1">
        <v>40245</v>
      </c>
      <c r="W3759">
        <f t="shared" si="117"/>
        <v>0.59760000000000002</v>
      </c>
    </row>
    <row r="3760" spans="1:23" x14ac:dyDescent="0.2">
      <c r="A3760">
        <v>3759</v>
      </c>
      <c r="B3760">
        <v>26853</v>
      </c>
      <c r="C3760" s="1">
        <v>41072</v>
      </c>
      <c r="D3760" t="s">
        <v>21</v>
      </c>
      <c r="E3760">
        <v>21</v>
      </c>
      <c r="F3760">
        <v>55.86</v>
      </c>
      <c r="G3760">
        <v>0</v>
      </c>
      <c r="H3760" t="s">
        <v>22</v>
      </c>
      <c r="I3760">
        <v>-89.02</v>
      </c>
      <c r="J3760">
        <v>2.66</v>
      </c>
      <c r="K3760">
        <v>6.35</v>
      </c>
      <c r="L3760" t="s">
        <v>1164</v>
      </c>
      <c r="M3760">
        <f t="shared" si="116"/>
        <v>17</v>
      </c>
      <c r="N3760" t="s">
        <v>1123</v>
      </c>
      <c r="O3760" t="s">
        <v>1123</v>
      </c>
      <c r="P3760" t="s">
        <v>25</v>
      </c>
      <c r="Q3760" t="s">
        <v>26</v>
      </c>
      <c r="R3760" t="s">
        <v>76</v>
      </c>
      <c r="S3760" t="s">
        <v>1174</v>
      </c>
      <c r="T3760" t="s">
        <v>39</v>
      </c>
      <c r="U3760">
        <v>0.36</v>
      </c>
      <c r="V3760" s="1">
        <v>41076</v>
      </c>
      <c r="W3760">
        <f t="shared" si="117"/>
        <v>0</v>
      </c>
    </row>
    <row r="3761" spans="1:23" x14ac:dyDescent="0.2">
      <c r="A3761">
        <v>3760</v>
      </c>
      <c r="B3761">
        <v>26854</v>
      </c>
      <c r="C3761" s="1">
        <v>39985</v>
      </c>
      <c r="D3761" t="s">
        <v>45</v>
      </c>
      <c r="E3761">
        <v>1</v>
      </c>
      <c r="F3761">
        <v>24.872399999999999</v>
      </c>
      <c r="G3761">
        <v>0.02</v>
      </c>
      <c r="H3761" t="s">
        <v>22</v>
      </c>
      <c r="I3761">
        <v>-12.95</v>
      </c>
      <c r="J3761">
        <v>25.38</v>
      </c>
      <c r="K3761">
        <v>8.99</v>
      </c>
      <c r="L3761" t="s">
        <v>334</v>
      </c>
      <c r="M3761">
        <f t="shared" si="116"/>
        <v>16</v>
      </c>
      <c r="N3761" t="s">
        <v>173</v>
      </c>
      <c r="O3761" t="s">
        <v>173</v>
      </c>
      <c r="P3761" t="s">
        <v>60</v>
      </c>
      <c r="Q3761" t="s">
        <v>49</v>
      </c>
      <c r="R3761" t="s">
        <v>50</v>
      </c>
      <c r="S3761" t="s">
        <v>335</v>
      </c>
      <c r="T3761" t="s">
        <v>52</v>
      </c>
      <c r="U3761">
        <v>0.5</v>
      </c>
      <c r="V3761" s="1">
        <v>39986</v>
      </c>
      <c r="W3761">
        <f t="shared" si="117"/>
        <v>0.50759999999999994</v>
      </c>
    </row>
    <row r="3762" spans="1:23" x14ac:dyDescent="0.2">
      <c r="A3762">
        <v>3761</v>
      </c>
      <c r="B3762">
        <v>26855</v>
      </c>
      <c r="C3762" s="1">
        <v>39887</v>
      </c>
      <c r="D3762" t="s">
        <v>30</v>
      </c>
      <c r="E3762">
        <v>13</v>
      </c>
      <c r="F3762">
        <v>369.9228</v>
      </c>
      <c r="G3762">
        <v>0.08</v>
      </c>
      <c r="H3762" t="s">
        <v>22</v>
      </c>
      <c r="I3762">
        <v>230.02</v>
      </c>
      <c r="J3762">
        <v>30.93</v>
      </c>
      <c r="K3762">
        <v>3.92</v>
      </c>
      <c r="L3762" t="s">
        <v>1309</v>
      </c>
      <c r="M3762">
        <f t="shared" si="116"/>
        <v>12</v>
      </c>
      <c r="N3762" t="s">
        <v>1123</v>
      </c>
      <c r="O3762" t="s">
        <v>1123</v>
      </c>
      <c r="P3762" t="s">
        <v>25</v>
      </c>
      <c r="Q3762" t="s">
        <v>49</v>
      </c>
      <c r="R3762" t="s">
        <v>50</v>
      </c>
      <c r="S3762" t="s">
        <v>786</v>
      </c>
      <c r="T3762" t="s">
        <v>52</v>
      </c>
      <c r="U3762">
        <v>0.44</v>
      </c>
      <c r="V3762" s="1">
        <v>39888</v>
      </c>
      <c r="W3762">
        <f t="shared" si="117"/>
        <v>32.167200000000001</v>
      </c>
    </row>
    <row r="3763" spans="1:23" x14ac:dyDescent="0.2">
      <c r="A3763">
        <v>3762</v>
      </c>
      <c r="B3763">
        <v>26881</v>
      </c>
      <c r="C3763" s="1">
        <v>40026</v>
      </c>
      <c r="D3763" t="s">
        <v>21</v>
      </c>
      <c r="E3763">
        <v>26</v>
      </c>
      <c r="F3763">
        <v>10477.986999999999</v>
      </c>
      <c r="G3763">
        <v>0.05</v>
      </c>
      <c r="H3763" t="s">
        <v>31</v>
      </c>
      <c r="I3763">
        <v>-410.39</v>
      </c>
      <c r="J3763">
        <v>424.21</v>
      </c>
      <c r="K3763">
        <v>110.2</v>
      </c>
      <c r="L3763" t="s">
        <v>2082</v>
      </c>
      <c r="M3763">
        <f t="shared" si="116"/>
        <v>8</v>
      </c>
      <c r="N3763" t="s">
        <v>2073</v>
      </c>
      <c r="O3763" t="s">
        <v>704</v>
      </c>
      <c r="P3763" t="s">
        <v>25</v>
      </c>
      <c r="Q3763" t="s">
        <v>49</v>
      </c>
      <c r="R3763" t="s">
        <v>83</v>
      </c>
      <c r="S3763" t="s">
        <v>839</v>
      </c>
      <c r="T3763" t="s">
        <v>82</v>
      </c>
      <c r="U3763">
        <v>0.67</v>
      </c>
      <c r="V3763" s="1">
        <v>40030</v>
      </c>
      <c r="W3763">
        <f t="shared" si="117"/>
        <v>551.47299999999996</v>
      </c>
    </row>
    <row r="3764" spans="1:23" x14ac:dyDescent="0.2">
      <c r="A3764">
        <v>3763</v>
      </c>
      <c r="B3764">
        <v>26887</v>
      </c>
      <c r="C3764" s="1">
        <v>40678</v>
      </c>
      <c r="D3764" t="s">
        <v>78</v>
      </c>
      <c r="E3764">
        <v>38</v>
      </c>
      <c r="F3764">
        <v>1502.5807999999997</v>
      </c>
      <c r="G3764">
        <v>0.08</v>
      </c>
      <c r="H3764" t="s">
        <v>56</v>
      </c>
      <c r="I3764">
        <v>461.65</v>
      </c>
      <c r="J3764">
        <v>42.98</v>
      </c>
      <c r="K3764">
        <v>4.62</v>
      </c>
      <c r="L3764" t="s">
        <v>1185</v>
      </c>
      <c r="M3764">
        <f t="shared" si="116"/>
        <v>15</v>
      </c>
      <c r="N3764" t="s">
        <v>2073</v>
      </c>
      <c r="O3764" t="s">
        <v>704</v>
      </c>
      <c r="P3764" t="s">
        <v>25</v>
      </c>
      <c r="Q3764" t="s">
        <v>26</v>
      </c>
      <c r="R3764" t="s">
        <v>34</v>
      </c>
      <c r="S3764" t="s">
        <v>852</v>
      </c>
      <c r="T3764" t="s">
        <v>39</v>
      </c>
      <c r="U3764">
        <v>0.56000000000000005</v>
      </c>
      <c r="V3764" s="1">
        <v>40679</v>
      </c>
      <c r="W3764">
        <f t="shared" si="117"/>
        <v>130.6592</v>
      </c>
    </row>
    <row r="3765" spans="1:23" x14ac:dyDescent="0.2">
      <c r="A3765">
        <v>3764</v>
      </c>
      <c r="B3765">
        <v>26887</v>
      </c>
      <c r="C3765" s="1">
        <v>40678</v>
      </c>
      <c r="D3765" t="s">
        <v>78</v>
      </c>
      <c r="E3765">
        <v>23</v>
      </c>
      <c r="F3765">
        <v>171.97559999999999</v>
      </c>
      <c r="G3765">
        <v>7.0000000000000007E-2</v>
      </c>
      <c r="H3765" t="s">
        <v>56</v>
      </c>
      <c r="I3765">
        <v>-117.1045</v>
      </c>
      <c r="J3765">
        <v>8.0399999999999991</v>
      </c>
      <c r="K3765">
        <v>8.94</v>
      </c>
      <c r="L3765" t="s">
        <v>1185</v>
      </c>
      <c r="M3765">
        <f t="shared" si="116"/>
        <v>15</v>
      </c>
      <c r="N3765" t="s">
        <v>2073</v>
      </c>
      <c r="O3765" t="s">
        <v>704</v>
      </c>
      <c r="P3765" t="s">
        <v>25</v>
      </c>
      <c r="Q3765" t="s">
        <v>26</v>
      </c>
      <c r="R3765" t="s">
        <v>37</v>
      </c>
      <c r="S3765" t="s">
        <v>529</v>
      </c>
      <c r="T3765" t="s">
        <v>39</v>
      </c>
      <c r="U3765">
        <v>0.4</v>
      </c>
      <c r="V3765" s="1">
        <v>40678</v>
      </c>
      <c r="W3765">
        <f t="shared" si="117"/>
        <v>12.9444</v>
      </c>
    </row>
    <row r="3766" spans="1:23" x14ac:dyDescent="0.2">
      <c r="A3766">
        <v>3765</v>
      </c>
      <c r="B3766">
        <v>26912</v>
      </c>
      <c r="C3766" s="1">
        <v>41026</v>
      </c>
      <c r="D3766" t="s">
        <v>21</v>
      </c>
      <c r="E3766">
        <v>18</v>
      </c>
      <c r="F3766">
        <v>3448.2726000000002</v>
      </c>
      <c r="G3766">
        <v>7.0000000000000007E-2</v>
      </c>
      <c r="H3766" t="s">
        <v>22</v>
      </c>
      <c r="I3766">
        <v>439.77599999999995</v>
      </c>
      <c r="J3766">
        <v>205.99</v>
      </c>
      <c r="K3766">
        <v>5.26</v>
      </c>
      <c r="L3766" t="s">
        <v>1383</v>
      </c>
      <c r="M3766">
        <f t="shared" si="116"/>
        <v>12</v>
      </c>
      <c r="N3766" t="s">
        <v>1595</v>
      </c>
      <c r="O3766" t="s">
        <v>1595</v>
      </c>
      <c r="P3766" t="s">
        <v>60</v>
      </c>
      <c r="Q3766" t="s">
        <v>42</v>
      </c>
      <c r="R3766" t="s">
        <v>43</v>
      </c>
      <c r="S3766" t="s">
        <v>329</v>
      </c>
      <c r="T3766" t="s">
        <v>39</v>
      </c>
      <c r="U3766">
        <v>0.56000000000000005</v>
      </c>
      <c r="V3766" s="1">
        <v>41030</v>
      </c>
      <c r="W3766">
        <f t="shared" si="117"/>
        <v>259.54740000000004</v>
      </c>
    </row>
    <row r="3767" spans="1:23" x14ac:dyDescent="0.2">
      <c r="A3767">
        <v>3766</v>
      </c>
      <c r="B3767">
        <v>26912</v>
      </c>
      <c r="C3767" s="1">
        <v>41026</v>
      </c>
      <c r="D3767" t="s">
        <v>21</v>
      </c>
      <c r="E3767">
        <v>21</v>
      </c>
      <c r="F3767">
        <v>1042.8935999999999</v>
      </c>
      <c r="G3767">
        <v>0.08</v>
      </c>
      <c r="H3767" t="s">
        <v>22</v>
      </c>
      <c r="I3767">
        <v>55.870000000000054</v>
      </c>
      <c r="J3767">
        <v>53.98</v>
      </c>
      <c r="K3767">
        <v>5.5</v>
      </c>
      <c r="L3767" t="s">
        <v>1383</v>
      </c>
      <c r="M3767">
        <f t="shared" si="116"/>
        <v>12</v>
      </c>
      <c r="N3767" t="s">
        <v>974</v>
      </c>
      <c r="O3767" t="s">
        <v>512</v>
      </c>
      <c r="P3767" t="s">
        <v>60</v>
      </c>
      <c r="Q3767" t="s">
        <v>42</v>
      </c>
      <c r="R3767" t="s">
        <v>70</v>
      </c>
      <c r="S3767" t="s">
        <v>958</v>
      </c>
      <c r="T3767" t="s">
        <v>39</v>
      </c>
      <c r="U3767">
        <v>0.62</v>
      </c>
      <c r="V3767" s="1">
        <v>41035</v>
      </c>
      <c r="W3767">
        <f t="shared" si="117"/>
        <v>90.686399999999992</v>
      </c>
    </row>
    <row r="3768" spans="1:23" x14ac:dyDescent="0.2">
      <c r="A3768">
        <v>3767</v>
      </c>
      <c r="B3768">
        <v>26913</v>
      </c>
      <c r="C3768" s="1">
        <v>40085</v>
      </c>
      <c r="D3768" t="s">
        <v>30</v>
      </c>
      <c r="E3768">
        <v>11</v>
      </c>
      <c r="F3768">
        <v>718.63109999999995</v>
      </c>
      <c r="G3768">
        <v>0.01</v>
      </c>
      <c r="H3768" t="s">
        <v>22</v>
      </c>
      <c r="I3768">
        <v>-118.8</v>
      </c>
      <c r="J3768">
        <v>65.989999999999995</v>
      </c>
      <c r="K3768">
        <v>8.99</v>
      </c>
      <c r="L3768" t="s">
        <v>1991</v>
      </c>
      <c r="M3768">
        <f t="shared" si="116"/>
        <v>8</v>
      </c>
      <c r="N3768" t="s">
        <v>1905</v>
      </c>
      <c r="O3768" t="s">
        <v>673</v>
      </c>
      <c r="P3768" t="s">
        <v>33</v>
      </c>
      <c r="Q3768" t="s">
        <v>42</v>
      </c>
      <c r="R3768" t="s">
        <v>43</v>
      </c>
      <c r="S3768" t="s">
        <v>1068</v>
      </c>
      <c r="T3768" t="s">
        <v>39</v>
      </c>
      <c r="U3768">
        <v>0.6</v>
      </c>
      <c r="V3768" s="1">
        <v>40087</v>
      </c>
      <c r="W3768">
        <f t="shared" si="117"/>
        <v>7.2588999999999997</v>
      </c>
    </row>
    <row r="3769" spans="1:23" x14ac:dyDescent="0.2">
      <c r="A3769">
        <v>3768</v>
      </c>
      <c r="B3769">
        <v>26918</v>
      </c>
      <c r="C3769" s="1">
        <v>39909</v>
      </c>
      <c r="D3769" t="s">
        <v>21</v>
      </c>
      <c r="E3769">
        <v>16</v>
      </c>
      <c r="F3769">
        <v>73.567999999999998</v>
      </c>
      <c r="G3769">
        <v>0.05</v>
      </c>
      <c r="H3769" t="s">
        <v>22</v>
      </c>
      <c r="I3769">
        <v>16.649999999999999</v>
      </c>
      <c r="J3769">
        <v>4.84</v>
      </c>
      <c r="K3769">
        <v>0.71</v>
      </c>
      <c r="L3769" t="s">
        <v>1164</v>
      </c>
      <c r="M3769">
        <f t="shared" si="116"/>
        <v>17</v>
      </c>
      <c r="N3769" t="s">
        <v>1123</v>
      </c>
      <c r="O3769" t="s">
        <v>1123</v>
      </c>
      <c r="P3769" t="s">
        <v>60</v>
      </c>
      <c r="Q3769" t="s">
        <v>26</v>
      </c>
      <c r="R3769" t="s">
        <v>95</v>
      </c>
      <c r="S3769" t="s">
        <v>633</v>
      </c>
      <c r="T3769" t="s">
        <v>68</v>
      </c>
      <c r="U3769">
        <v>0.52</v>
      </c>
      <c r="V3769" s="1">
        <v>39918</v>
      </c>
      <c r="W3769">
        <f t="shared" si="117"/>
        <v>3.8719999999999999</v>
      </c>
    </row>
    <row r="3770" spans="1:23" x14ac:dyDescent="0.2">
      <c r="A3770">
        <v>3769</v>
      </c>
      <c r="B3770">
        <v>26919</v>
      </c>
      <c r="C3770" s="1">
        <v>41253</v>
      </c>
      <c r="D3770" t="s">
        <v>21</v>
      </c>
      <c r="E3770">
        <v>12</v>
      </c>
      <c r="F3770">
        <v>3499.5659999999998</v>
      </c>
      <c r="G3770">
        <v>0.03</v>
      </c>
      <c r="H3770" t="s">
        <v>22</v>
      </c>
      <c r="I3770">
        <v>763.32</v>
      </c>
      <c r="J3770">
        <v>300.64999999999998</v>
      </c>
      <c r="K3770">
        <v>24.49</v>
      </c>
      <c r="L3770" t="s">
        <v>1855</v>
      </c>
      <c r="M3770">
        <f t="shared" si="116"/>
        <v>13</v>
      </c>
      <c r="N3770" t="s">
        <v>672</v>
      </c>
      <c r="O3770" t="s">
        <v>673</v>
      </c>
      <c r="P3770" t="s">
        <v>60</v>
      </c>
      <c r="Q3770" t="s">
        <v>26</v>
      </c>
      <c r="R3770" t="s">
        <v>34</v>
      </c>
      <c r="S3770" t="s">
        <v>378</v>
      </c>
      <c r="T3770" t="s">
        <v>29</v>
      </c>
      <c r="U3770">
        <v>0.52</v>
      </c>
      <c r="V3770" s="1">
        <v>41255</v>
      </c>
      <c r="W3770">
        <f t="shared" si="117"/>
        <v>108.23399999999999</v>
      </c>
    </row>
    <row r="3771" spans="1:23" x14ac:dyDescent="0.2">
      <c r="A3771">
        <v>3770</v>
      </c>
      <c r="B3771">
        <v>26919</v>
      </c>
      <c r="C3771" s="1">
        <v>41253</v>
      </c>
      <c r="D3771" t="s">
        <v>21</v>
      </c>
      <c r="E3771">
        <v>32</v>
      </c>
      <c r="F3771">
        <v>143.42400000000001</v>
      </c>
      <c r="G3771">
        <v>0.1</v>
      </c>
      <c r="H3771" t="s">
        <v>22</v>
      </c>
      <c r="I3771">
        <v>-151.55000000000001</v>
      </c>
      <c r="J3771">
        <v>4.9800000000000004</v>
      </c>
      <c r="K3771">
        <v>7.54</v>
      </c>
      <c r="L3771" t="s">
        <v>1855</v>
      </c>
      <c r="M3771">
        <f t="shared" si="116"/>
        <v>13</v>
      </c>
      <c r="N3771" t="s">
        <v>672</v>
      </c>
      <c r="O3771" t="s">
        <v>673</v>
      </c>
      <c r="P3771" t="s">
        <v>60</v>
      </c>
      <c r="Q3771" t="s">
        <v>26</v>
      </c>
      <c r="R3771" t="s">
        <v>61</v>
      </c>
      <c r="S3771" t="s">
        <v>1554</v>
      </c>
      <c r="T3771" t="s">
        <v>39</v>
      </c>
      <c r="U3771">
        <v>0.38</v>
      </c>
      <c r="V3771" s="1">
        <v>41255</v>
      </c>
      <c r="W3771">
        <f t="shared" si="117"/>
        <v>15.936000000000002</v>
      </c>
    </row>
    <row r="3772" spans="1:23" x14ac:dyDescent="0.2">
      <c r="A3772">
        <v>3771</v>
      </c>
      <c r="B3772">
        <v>26944</v>
      </c>
      <c r="C3772" s="1">
        <v>40124</v>
      </c>
      <c r="D3772" t="s">
        <v>78</v>
      </c>
      <c r="E3772">
        <v>6</v>
      </c>
      <c r="F3772">
        <v>435.00240000000002</v>
      </c>
      <c r="G3772">
        <v>0.02</v>
      </c>
      <c r="H3772" t="s">
        <v>22</v>
      </c>
      <c r="I3772">
        <v>-217.69</v>
      </c>
      <c r="J3772">
        <v>73.98</v>
      </c>
      <c r="K3772">
        <v>14.52</v>
      </c>
      <c r="L3772" t="s">
        <v>1228</v>
      </c>
      <c r="M3772">
        <f t="shared" si="116"/>
        <v>10</v>
      </c>
      <c r="N3772" t="s">
        <v>703</v>
      </c>
      <c r="O3772" t="s">
        <v>704</v>
      </c>
      <c r="P3772" t="s">
        <v>60</v>
      </c>
      <c r="Q3772" t="s">
        <v>42</v>
      </c>
      <c r="R3772" t="s">
        <v>70</v>
      </c>
      <c r="S3772" t="s">
        <v>822</v>
      </c>
      <c r="T3772" t="s">
        <v>39</v>
      </c>
      <c r="U3772">
        <v>0.65</v>
      </c>
      <c r="V3772" s="1">
        <v>40127</v>
      </c>
      <c r="W3772">
        <f t="shared" si="117"/>
        <v>8.8775999999999993</v>
      </c>
    </row>
    <row r="3773" spans="1:23" x14ac:dyDescent="0.2">
      <c r="A3773">
        <v>3772</v>
      </c>
      <c r="B3773">
        <v>26945</v>
      </c>
      <c r="C3773" s="1">
        <v>39849</v>
      </c>
      <c r="D3773" t="s">
        <v>78</v>
      </c>
      <c r="E3773">
        <v>29</v>
      </c>
      <c r="F3773">
        <v>211.12</v>
      </c>
      <c r="G3773">
        <v>0</v>
      </c>
      <c r="H3773" t="s">
        <v>22</v>
      </c>
      <c r="I3773">
        <v>77.33</v>
      </c>
      <c r="J3773">
        <v>7.28</v>
      </c>
      <c r="K3773">
        <v>1.77</v>
      </c>
      <c r="L3773" t="s">
        <v>1855</v>
      </c>
      <c r="M3773">
        <f t="shared" si="116"/>
        <v>13</v>
      </c>
      <c r="N3773" t="s">
        <v>672</v>
      </c>
      <c r="O3773" t="s">
        <v>673</v>
      </c>
      <c r="P3773" t="s">
        <v>60</v>
      </c>
      <c r="Q3773" t="s">
        <v>26</v>
      </c>
      <c r="R3773" t="s">
        <v>61</v>
      </c>
      <c r="S3773" t="s">
        <v>1638</v>
      </c>
      <c r="T3773" t="s">
        <v>68</v>
      </c>
      <c r="U3773">
        <v>0.37</v>
      </c>
      <c r="V3773" s="1">
        <v>39849</v>
      </c>
      <c r="W3773">
        <f t="shared" si="117"/>
        <v>0</v>
      </c>
    </row>
    <row r="3774" spans="1:23" x14ac:dyDescent="0.2">
      <c r="A3774">
        <v>3773</v>
      </c>
      <c r="B3774">
        <v>26947</v>
      </c>
      <c r="C3774" s="1">
        <v>40333</v>
      </c>
      <c r="D3774" t="s">
        <v>30</v>
      </c>
      <c r="E3774">
        <v>4</v>
      </c>
      <c r="F3774">
        <v>399.16800000000001</v>
      </c>
      <c r="G3774">
        <v>0.01</v>
      </c>
      <c r="H3774" t="s">
        <v>31</v>
      </c>
      <c r="I3774">
        <v>-212.34</v>
      </c>
      <c r="J3774">
        <v>100.8</v>
      </c>
      <c r="K3774">
        <v>60</v>
      </c>
      <c r="L3774" t="s">
        <v>2112</v>
      </c>
      <c r="M3774">
        <f t="shared" si="116"/>
        <v>11</v>
      </c>
      <c r="N3774" t="s">
        <v>2073</v>
      </c>
      <c r="O3774" t="s">
        <v>704</v>
      </c>
      <c r="P3774" t="s">
        <v>41</v>
      </c>
      <c r="Q3774" t="s">
        <v>49</v>
      </c>
      <c r="R3774" t="s">
        <v>83</v>
      </c>
      <c r="S3774" t="s">
        <v>476</v>
      </c>
      <c r="T3774" t="s">
        <v>36</v>
      </c>
      <c r="U3774">
        <v>0.59</v>
      </c>
      <c r="V3774" s="1">
        <v>40336</v>
      </c>
      <c r="W3774">
        <f t="shared" si="117"/>
        <v>4.032</v>
      </c>
    </row>
    <row r="3775" spans="1:23" x14ac:dyDescent="0.2">
      <c r="A3775">
        <v>3774</v>
      </c>
      <c r="B3775">
        <v>26948</v>
      </c>
      <c r="C3775" s="1">
        <v>40869</v>
      </c>
      <c r="D3775" t="s">
        <v>30</v>
      </c>
      <c r="E3775">
        <v>21</v>
      </c>
      <c r="F3775">
        <v>185.57069999999999</v>
      </c>
      <c r="G3775">
        <v>0.03</v>
      </c>
      <c r="H3775" t="s">
        <v>56</v>
      </c>
      <c r="I3775">
        <v>38.6</v>
      </c>
      <c r="J3775">
        <v>9.11</v>
      </c>
      <c r="K3775">
        <v>2.25</v>
      </c>
      <c r="L3775" t="s">
        <v>1396</v>
      </c>
      <c r="M3775">
        <f t="shared" si="116"/>
        <v>14</v>
      </c>
      <c r="N3775" t="s">
        <v>1595</v>
      </c>
      <c r="O3775" t="s">
        <v>1595</v>
      </c>
      <c r="P3775" t="s">
        <v>60</v>
      </c>
      <c r="Q3775" t="s">
        <v>26</v>
      </c>
      <c r="R3775" t="s">
        <v>95</v>
      </c>
      <c r="S3775" t="s">
        <v>709</v>
      </c>
      <c r="T3775" t="s">
        <v>68</v>
      </c>
      <c r="U3775">
        <v>0.52</v>
      </c>
      <c r="V3775" s="1">
        <v>40870</v>
      </c>
      <c r="W3775">
        <f t="shared" si="117"/>
        <v>5.7393000000000001</v>
      </c>
    </row>
    <row r="3776" spans="1:23" x14ac:dyDescent="0.2">
      <c r="A3776">
        <v>3775</v>
      </c>
      <c r="B3776">
        <v>26948</v>
      </c>
      <c r="C3776" s="1">
        <v>40869</v>
      </c>
      <c r="D3776" t="s">
        <v>30</v>
      </c>
      <c r="E3776">
        <v>38</v>
      </c>
      <c r="F3776">
        <v>263.52999999999997</v>
      </c>
      <c r="G3776">
        <v>0.05</v>
      </c>
      <c r="H3776" t="s">
        <v>22</v>
      </c>
      <c r="I3776">
        <v>-160.40199999999999</v>
      </c>
      <c r="J3776">
        <v>7.3</v>
      </c>
      <c r="K3776">
        <v>7.72</v>
      </c>
      <c r="L3776" t="s">
        <v>1396</v>
      </c>
      <c r="M3776">
        <f t="shared" si="116"/>
        <v>14</v>
      </c>
      <c r="N3776" t="s">
        <v>1905</v>
      </c>
      <c r="O3776" t="s">
        <v>673</v>
      </c>
      <c r="P3776" t="s">
        <v>60</v>
      </c>
      <c r="Q3776" t="s">
        <v>26</v>
      </c>
      <c r="R3776" t="s">
        <v>37</v>
      </c>
      <c r="S3776" t="s">
        <v>54</v>
      </c>
      <c r="T3776" t="s">
        <v>39</v>
      </c>
      <c r="U3776">
        <v>0.38</v>
      </c>
      <c r="V3776" s="1">
        <v>40870</v>
      </c>
      <c r="W3776">
        <f t="shared" si="117"/>
        <v>13.87</v>
      </c>
    </row>
    <row r="3777" spans="1:23" x14ac:dyDescent="0.2">
      <c r="A3777">
        <v>3776</v>
      </c>
      <c r="B3777">
        <v>26949</v>
      </c>
      <c r="C3777" s="1">
        <v>40040</v>
      </c>
      <c r="D3777" t="s">
        <v>78</v>
      </c>
      <c r="E3777">
        <v>48</v>
      </c>
      <c r="F3777">
        <v>427.73760000000004</v>
      </c>
      <c r="G3777">
        <v>0.06</v>
      </c>
      <c r="H3777" t="s">
        <v>22</v>
      </c>
      <c r="I3777">
        <v>-103.48</v>
      </c>
      <c r="J3777">
        <v>9.48</v>
      </c>
      <c r="K3777">
        <v>7.29</v>
      </c>
      <c r="L3777" t="s">
        <v>1544</v>
      </c>
      <c r="M3777">
        <f t="shared" si="116"/>
        <v>13</v>
      </c>
      <c r="N3777" t="s">
        <v>1595</v>
      </c>
      <c r="O3777" t="s">
        <v>1595</v>
      </c>
      <c r="P3777" t="s">
        <v>60</v>
      </c>
      <c r="Q3777" t="s">
        <v>49</v>
      </c>
      <c r="R3777" t="s">
        <v>50</v>
      </c>
      <c r="S3777" t="s">
        <v>934</v>
      </c>
      <c r="T3777" t="s">
        <v>52</v>
      </c>
      <c r="U3777">
        <v>0.45</v>
      </c>
      <c r="V3777" s="1">
        <v>40042</v>
      </c>
      <c r="W3777">
        <f t="shared" si="117"/>
        <v>27.302399999999999</v>
      </c>
    </row>
    <row r="3778" spans="1:23" x14ac:dyDescent="0.2">
      <c r="A3778">
        <v>3777</v>
      </c>
      <c r="B3778">
        <v>26951</v>
      </c>
      <c r="C3778" s="1">
        <v>40276</v>
      </c>
      <c r="D3778" t="s">
        <v>45</v>
      </c>
      <c r="E3778">
        <v>3</v>
      </c>
      <c r="F3778">
        <v>430.29299999999995</v>
      </c>
      <c r="G3778">
        <v>0.05</v>
      </c>
      <c r="H3778" t="s">
        <v>22</v>
      </c>
      <c r="I3778">
        <v>-318.59399999999999</v>
      </c>
      <c r="J3778">
        <v>150.97999999999999</v>
      </c>
      <c r="K3778">
        <v>13.99</v>
      </c>
      <c r="L3778" t="s">
        <v>1921</v>
      </c>
      <c r="M3778">
        <f t="shared" si="116"/>
        <v>13</v>
      </c>
      <c r="N3778" t="s">
        <v>1905</v>
      </c>
      <c r="O3778" t="s">
        <v>673</v>
      </c>
      <c r="P3778" t="s">
        <v>60</v>
      </c>
      <c r="Q3778" t="s">
        <v>42</v>
      </c>
      <c r="R3778" t="s">
        <v>210</v>
      </c>
      <c r="S3778" t="s">
        <v>341</v>
      </c>
      <c r="T3778" t="s">
        <v>48</v>
      </c>
      <c r="U3778">
        <v>0.38</v>
      </c>
      <c r="V3778" s="1">
        <v>40277</v>
      </c>
      <c r="W3778">
        <f t="shared" si="117"/>
        <v>22.646999999999998</v>
      </c>
    </row>
    <row r="3779" spans="1:23" x14ac:dyDescent="0.2">
      <c r="A3779">
        <v>3778</v>
      </c>
      <c r="B3779">
        <v>26976</v>
      </c>
      <c r="C3779" s="1">
        <v>40683</v>
      </c>
      <c r="D3779" t="s">
        <v>45</v>
      </c>
      <c r="E3779">
        <v>44</v>
      </c>
      <c r="F3779">
        <v>675.69040000000007</v>
      </c>
      <c r="G3779">
        <v>0.02</v>
      </c>
      <c r="H3779" t="s">
        <v>22</v>
      </c>
      <c r="I3779">
        <v>375.25</v>
      </c>
      <c r="J3779">
        <v>15.67</v>
      </c>
      <c r="K3779">
        <v>1.39</v>
      </c>
      <c r="L3779" t="s">
        <v>1452</v>
      </c>
      <c r="M3779">
        <f t="shared" ref="M3779:M3842" si="118">LEN(L3779)</f>
        <v>14</v>
      </c>
      <c r="N3779" t="s">
        <v>2012</v>
      </c>
      <c r="O3779" t="s">
        <v>2012</v>
      </c>
      <c r="P3779" t="s">
        <v>60</v>
      </c>
      <c r="Q3779" t="s">
        <v>26</v>
      </c>
      <c r="R3779" t="s">
        <v>76</v>
      </c>
      <c r="S3779" t="s">
        <v>165</v>
      </c>
      <c r="T3779" t="s">
        <v>39</v>
      </c>
      <c r="U3779">
        <v>0.38</v>
      </c>
      <c r="V3779" s="1">
        <v>40684</v>
      </c>
      <c r="W3779">
        <f t="shared" ref="W3779:W3842" si="119">(J3779*E3779)*G3779</f>
        <v>13.7896</v>
      </c>
    </row>
    <row r="3780" spans="1:23" x14ac:dyDescent="0.2">
      <c r="A3780">
        <v>3779</v>
      </c>
      <c r="B3780">
        <v>26976</v>
      </c>
      <c r="C3780" s="1">
        <v>40683</v>
      </c>
      <c r="D3780" t="s">
        <v>45</v>
      </c>
      <c r="E3780">
        <v>28</v>
      </c>
      <c r="F3780">
        <v>1344.9660000000001</v>
      </c>
      <c r="G3780">
        <v>7.0000000000000007E-2</v>
      </c>
      <c r="H3780" t="s">
        <v>22</v>
      </c>
      <c r="I3780">
        <v>63.88</v>
      </c>
      <c r="J3780">
        <v>51.65</v>
      </c>
      <c r="K3780">
        <v>18.45</v>
      </c>
      <c r="L3780" t="s">
        <v>1452</v>
      </c>
      <c r="M3780">
        <f t="shared" si="118"/>
        <v>14</v>
      </c>
      <c r="N3780" t="s">
        <v>2012</v>
      </c>
      <c r="O3780" t="s">
        <v>2012</v>
      </c>
      <c r="P3780" t="s">
        <v>60</v>
      </c>
      <c r="Q3780" t="s">
        <v>49</v>
      </c>
      <c r="R3780" t="s">
        <v>50</v>
      </c>
      <c r="S3780" t="s">
        <v>597</v>
      </c>
      <c r="T3780" t="s">
        <v>48</v>
      </c>
      <c r="U3780">
        <v>0.65</v>
      </c>
      <c r="V3780" s="1">
        <v>40685</v>
      </c>
      <c r="W3780">
        <f t="shared" si="119"/>
        <v>101.23400000000001</v>
      </c>
    </row>
    <row r="3781" spans="1:23" x14ac:dyDescent="0.2">
      <c r="A3781">
        <v>3780</v>
      </c>
      <c r="B3781">
        <v>26976</v>
      </c>
      <c r="C3781" s="1">
        <v>40683</v>
      </c>
      <c r="D3781" t="s">
        <v>45</v>
      </c>
      <c r="E3781">
        <v>11</v>
      </c>
      <c r="F3781">
        <v>1330.4543999999999</v>
      </c>
      <c r="G3781">
        <v>0.04</v>
      </c>
      <c r="H3781" t="s">
        <v>56</v>
      </c>
      <c r="I3781">
        <v>-176.05500000000001</v>
      </c>
      <c r="J3781">
        <v>125.99</v>
      </c>
      <c r="K3781">
        <v>8.99</v>
      </c>
      <c r="L3781" t="s">
        <v>1452</v>
      </c>
      <c r="M3781">
        <f t="shared" si="118"/>
        <v>14</v>
      </c>
      <c r="N3781" t="s">
        <v>2012</v>
      </c>
      <c r="O3781" t="s">
        <v>2012</v>
      </c>
      <c r="P3781" t="s">
        <v>60</v>
      </c>
      <c r="Q3781" t="s">
        <v>42</v>
      </c>
      <c r="R3781" t="s">
        <v>43</v>
      </c>
      <c r="S3781" t="s">
        <v>1977</v>
      </c>
      <c r="T3781" t="s">
        <v>39</v>
      </c>
      <c r="U3781">
        <v>0.56999999999999995</v>
      </c>
      <c r="V3781" s="1">
        <v>40684</v>
      </c>
      <c r="W3781">
        <f t="shared" si="119"/>
        <v>55.435599999999994</v>
      </c>
    </row>
    <row r="3782" spans="1:23" x14ac:dyDescent="0.2">
      <c r="A3782">
        <v>3781</v>
      </c>
      <c r="B3782">
        <v>26978</v>
      </c>
      <c r="C3782" s="1">
        <v>40354</v>
      </c>
      <c r="D3782" t="s">
        <v>63</v>
      </c>
      <c r="E3782">
        <v>46</v>
      </c>
      <c r="F3782">
        <v>27599.54</v>
      </c>
      <c r="G3782">
        <v>0</v>
      </c>
      <c r="H3782" t="s">
        <v>22</v>
      </c>
      <c r="I3782">
        <v>-635.69000000000005</v>
      </c>
      <c r="J3782">
        <v>599.99</v>
      </c>
      <c r="K3782">
        <v>24.49</v>
      </c>
      <c r="L3782" t="s">
        <v>753</v>
      </c>
      <c r="M3782">
        <f t="shared" si="118"/>
        <v>11</v>
      </c>
      <c r="N3782" t="s">
        <v>703</v>
      </c>
      <c r="O3782" t="s">
        <v>704</v>
      </c>
      <c r="P3782" t="s">
        <v>60</v>
      </c>
      <c r="Q3782" t="s">
        <v>42</v>
      </c>
      <c r="R3782" t="s">
        <v>99</v>
      </c>
      <c r="S3782" t="s">
        <v>644</v>
      </c>
      <c r="T3782" t="s">
        <v>29</v>
      </c>
      <c r="U3782">
        <v>0.44</v>
      </c>
      <c r="V3782" s="1">
        <v>40356</v>
      </c>
      <c r="W3782">
        <f t="shared" si="119"/>
        <v>0</v>
      </c>
    </row>
    <row r="3783" spans="1:23" x14ac:dyDescent="0.2">
      <c r="A3783">
        <v>3782</v>
      </c>
      <c r="B3783">
        <v>26978</v>
      </c>
      <c r="C3783" s="1">
        <v>40354</v>
      </c>
      <c r="D3783" t="s">
        <v>63</v>
      </c>
      <c r="E3783">
        <v>49</v>
      </c>
      <c r="F3783">
        <v>1928.1695999999999</v>
      </c>
      <c r="G3783">
        <v>0.04</v>
      </c>
      <c r="H3783" t="s">
        <v>22</v>
      </c>
      <c r="I3783">
        <v>938.26</v>
      </c>
      <c r="J3783">
        <v>40.99</v>
      </c>
      <c r="K3783">
        <v>5.86</v>
      </c>
      <c r="L3783" t="s">
        <v>753</v>
      </c>
      <c r="M3783">
        <f t="shared" si="118"/>
        <v>11</v>
      </c>
      <c r="N3783" t="s">
        <v>703</v>
      </c>
      <c r="O3783" t="s">
        <v>704</v>
      </c>
      <c r="P3783" t="s">
        <v>60</v>
      </c>
      <c r="Q3783" t="s">
        <v>26</v>
      </c>
      <c r="R3783" t="s">
        <v>61</v>
      </c>
      <c r="S3783" t="s">
        <v>824</v>
      </c>
      <c r="T3783" t="s">
        <v>39</v>
      </c>
      <c r="U3783">
        <v>0.36</v>
      </c>
      <c r="V3783" s="1">
        <v>40356</v>
      </c>
      <c r="W3783">
        <f t="shared" si="119"/>
        <v>80.340400000000002</v>
      </c>
    </row>
    <row r="3784" spans="1:23" x14ac:dyDescent="0.2">
      <c r="A3784">
        <v>3783</v>
      </c>
      <c r="B3784">
        <v>26978</v>
      </c>
      <c r="C3784" s="1">
        <v>40354</v>
      </c>
      <c r="D3784" t="s">
        <v>63</v>
      </c>
      <c r="E3784">
        <v>47</v>
      </c>
      <c r="F3784">
        <v>654.80870000000004</v>
      </c>
      <c r="G3784">
        <v>0.09</v>
      </c>
      <c r="H3784" t="s">
        <v>56</v>
      </c>
      <c r="I3784">
        <v>-157.44</v>
      </c>
      <c r="J3784">
        <v>15.31</v>
      </c>
      <c r="K3784">
        <v>8.7799999999999994</v>
      </c>
      <c r="L3784" t="s">
        <v>753</v>
      </c>
      <c r="M3784">
        <f t="shared" si="118"/>
        <v>11</v>
      </c>
      <c r="N3784" t="s">
        <v>703</v>
      </c>
      <c r="O3784" t="s">
        <v>704</v>
      </c>
      <c r="P3784" t="s">
        <v>60</v>
      </c>
      <c r="Q3784" t="s">
        <v>26</v>
      </c>
      <c r="R3784" t="s">
        <v>27</v>
      </c>
      <c r="S3784" t="s">
        <v>748</v>
      </c>
      <c r="T3784" t="s">
        <v>39</v>
      </c>
      <c r="U3784">
        <v>0.56999999999999995</v>
      </c>
      <c r="V3784" s="1">
        <v>40356</v>
      </c>
      <c r="W3784">
        <f t="shared" si="119"/>
        <v>64.761300000000006</v>
      </c>
    </row>
    <row r="3785" spans="1:23" x14ac:dyDescent="0.2">
      <c r="A3785">
        <v>3784</v>
      </c>
      <c r="B3785">
        <v>26978</v>
      </c>
      <c r="C3785" s="1">
        <v>40354</v>
      </c>
      <c r="D3785" t="s">
        <v>63</v>
      </c>
      <c r="E3785">
        <v>2</v>
      </c>
      <c r="F3785">
        <v>37.560600000000001</v>
      </c>
      <c r="G3785">
        <v>0.01</v>
      </c>
      <c r="H3785" t="s">
        <v>22</v>
      </c>
      <c r="I3785">
        <v>-21.2</v>
      </c>
      <c r="J3785">
        <v>18.97</v>
      </c>
      <c r="K3785">
        <v>9.0299999999999994</v>
      </c>
      <c r="L3785" t="s">
        <v>753</v>
      </c>
      <c r="M3785">
        <f t="shared" si="118"/>
        <v>11</v>
      </c>
      <c r="N3785" t="s">
        <v>703</v>
      </c>
      <c r="O3785" t="s">
        <v>704</v>
      </c>
      <c r="P3785" t="s">
        <v>60</v>
      </c>
      <c r="Q3785" t="s">
        <v>26</v>
      </c>
      <c r="R3785" t="s">
        <v>61</v>
      </c>
      <c r="S3785" t="s">
        <v>123</v>
      </c>
      <c r="T3785" t="s">
        <v>39</v>
      </c>
      <c r="U3785">
        <v>0.37</v>
      </c>
      <c r="V3785" s="1">
        <v>40355</v>
      </c>
      <c r="W3785">
        <f t="shared" si="119"/>
        <v>0.37939999999999996</v>
      </c>
    </row>
    <row r="3786" spans="1:23" x14ac:dyDescent="0.2">
      <c r="A3786">
        <v>3785</v>
      </c>
      <c r="B3786">
        <v>26979</v>
      </c>
      <c r="C3786" s="1">
        <v>40996</v>
      </c>
      <c r="D3786" t="s">
        <v>63</v>
      </c>
      <c r="E3786">
        <v>43</v>
      </c>
      <c r="F3786">
        <v>325.98300000000006</v>
      </c>
      <c r="G3786">
        <v>0.05</v>
      </c>
      <c r="H3786" t="s">
        <v>22</v>
      </c>
      <c r="I3786">
        <v>147.19999999999999</v>
      </c>
      <c r="J3786">
        <v>7.98</v>
      </c>
      <c r="K3786">
        <v>1.25</v>
      </c>
      <c r="L3786" t="s">
        <v>2099</v>
      </c>
      <c r="M3786">
        <f t="shared" si="118"/>
        <v>16</v>
      </c>
      <c r="N3786" t="s">
        <v>2073</v>
      </c>
      <c r="O3786" t="s">
        <v>704</v>
      </c>
      <c r="P3786" t="s">
        <v>41</v>
      </c>
      <c r="Q3786" t="s">
        <v>26</v>
      </c>
      <c r="R3786" t="s">
        <v>61</v>
      </c>
      <c r="S3786" t="s">
        <v>664</v>
      </c>
      <c r="T3786" t="s">
        <v>68</v>
      </c>
      <c r="U3786">
        <v>0.35</v>
      </c>
      <c r="V3786" s="1">
        <v>40998</v>
      </c>
      <c r="W3786">
        <f t="shared" si="119"/>
        <v>17.157000000000004</v>
      </c>
    </row>
    <row r="3787" spans="1:23" x14ac:dyDescent="0.2">
      <c r="A3787">
        <v>3786</v>
      </c>
      <c r="B3787">
        <v>26979</v>
      </c>
      <c r="C3787" s="1">
        <v>40996</v>
      </c>
      <c r="D3787" t="s">
        <v>63</v>
      </c>
      <c r="E3787">
        <v>50</v>
      </c>
      <c r="F3787">
        <v>7097.5450000000001</v>
      </c>
      <c r="G3787">
        <v>0.09</v>
      </c>
      <c r="H3787" t="s">
        <v>22</v>
      </c>
      <c r="I3787">
        <v>1174.3829999999998</v>
      </c>
      <c r="J3787">
        <v>155.99</v>
      </c>
      <c r="K3787">
        <v>8.08</v>
      </c>
      <c r="L3787" t="s">
        <v>2099</v>
      </c>
      <c r="M3787">
        <f t="shared" si="118"/>
        <v>16</v>
      </c>
      <c r="N3787" t="s">
        <v>2073</v>
      </c>
      <c r="O3787" t="s">
        <v>704</v>
      </c>
      <c r="P3787" t="s">
        <v>41</v>
      </c>
      <c r="Q3787" t="s">
        <v>42</v>
      </c>
      <c r="R3787" t="s">
        <v>43</v>
      </c>
      <c r="S3787" t="s">
        <v>867</v>
      </c>
      <c r="T3787" t="s">
        <v>39</v>
      </c>
      <c r="U3787">
        <v>0.6</v>
      </c>
      <c r="V3787" s="1">
        <v>40998</v>
      </c>
      <c r="W3787">
        <f t="shared" si="119"/>
        <v>701.95499999999993</v>
      </c>
    </row>
    <row r="3788" spans="1:23" x14ac:dyDescent="0.2">
      <c r="A3788">
        <v>3787</v>
      </c>
      <c r="B3788">
        <v>26981</v>
      </c>
      <c r="C3788" s="1">
        <v>41151</v>
      </c>
      <c r="D3788" t="s">
        <v>63</v>
      </c>
      <c r="E3788">
        <v>13</v>
      </c>
      <c r="F3788">
        <v>669.6404</v>
      </c>
      <c r="G3788">
        <v>0.08</v>
      </c>
      <c r="H3788" t="s">
        <v>22</v>
      </c>
      <c r="I3788">
        <v>142.983</v>
      </c>
      <c r="J3788">
        <v>55.99</v>
      </c>
      <c r="K3788">
        <v>1.25</v>
      </c>
      <c r="L3788" t="s">
        <v>904</v>
      </c>
      <c r="M3788">
        <f t="shared" si="118"/>
        <v>14</v>
      </c>
      <c r="N3788" t="s">
        <v>703</v>
      </c>
      <c r="O3788" t="s">
        <v>704</v>
      </c>
      <c r="P3788" t="s">
        <v>60</v>
      </c>
      <c r="Q3788" t="s">
        <v>42</v>
      </c>
      <c r="R3788" t="s">
        <v>43</v>
      </c>
      <c r="S3788" t="s">
        <v>946</v>
      </c>
      <c r="T3788" t="s">
        <v>52</v>
      </c>
      <c r="U3788">
        <v>0.35</v>
      </c>
      <c r="V3788" s="1">
        <v>41151</v>
      </c>
      <c r="W3788">
        <f t="shared" si="119"/>
        <v>58.229600000000005</v>
      </c>
    </row>
    <row r="3789" spans="1:23" x14ac:dyDescent="0.2">
      <c r="A3789">
        <v>3788</v>
      </c>
      <c r="B3789">
        <v>26981</v>
      </c>
      <c r="C3789" s="1">
        <v>41151</v>
      </c>
      <c r="D3789" t="s">
        <v>63</v>
      </c>
      <c r="E3789">
        <v>44</v>
      </c>
      <c r="F3789">
        <v>714.27839999999992</v>
      </c>
      <c r="G3789">
        <v>0.04</v>
      </c>
      <c r="H3789" t="s">
        <v>22</v>
      </c>
      <c r="I3789">
        <v>30.17</v>
      </c>
      <c r="J3789">
        <v>16.91</v>
      </c>
      <c r="K3789">
        <v>6.25</v>
      </c>
      <c r="L3789" t="s">
        <v>904</v>
      </c>
      <c r="M3789">
        <f t="shared" si="118"/>
        <v>14</v>
      </c>
      <c r="N3789" t="s">
        <v>703</v>
      </c>
      <c r="O3789" t="s">
        <v>704</v>
      </c>
      <c r="P3789" t="s">
        <v>60</v>
      </c>
      <c r="Q3789" t="s">
        <v>26</v>
      </c>
      <c r="R3789" t="s">
        <v>27</v>
      </c>
      <c r="S3789" t="s">
        <v>794</v>
      </c>
      <c r="T3789" t="s">
        <v>39</v>
      </c>
      <c r="U3789">
        <v>0.57999999999999996</v>
      </c>
      <c r="V3789" s="1">
        <v>41152</v>
      </c>
      <c r="W3789">
        <f t="shared" si="119"/>
        <v>29.761599999999998</v>
      </c>
    </row>
    <row r="3790" spans="1:23" x14ac:dyDescent="0.2">
      <c r="A3790">
        <v>3789</v>
      </c>
      <c r="B3790">
        <v>26982</v>
      </c>
      <c r="C3790" s="1">
        <v>41027</v>
      </c>
      <c r="D3790" t="s">
        <v>45</v>
      </c>
      <c r="E3790">
        <v>37</v>
      </c>
      <c r="F3790">
        <v>1950.1219999999998</v>
      </c>
      <c r="G3790">
        <v>0.05</v>
      </c>
      <c r="H3790" t="s">
        <v>56</v>
      </c>
      <c r="I3790">
        <v>585.03</v>
      </c>
      <c r="J3790">
        <v>55.48</v>
      </c>
      <c r="K3790">
        <v>14.3</v>
      </c>
      <c r="L3790" t="s">
        <v>1791</v>
      </c>
      <c r="M3790">
        <f t="shared" si="118"/>
        <v>12</v>
      </c>
      <c r="N3790" t="s">
        <v>1123</v>
      </c>
      <c r="O3790" t="s">
        <v>1123</v>
      </c>
      <c r="P3790" t="s">
        <v>25</v>
      </c>
      <c r="Q3790" t="s">
        <v>26</v>
      </c>
      <c r="R3790" t="s">
        <v>61</v>
      </c>
      <c r="S3790" t="s">
        <v>507</v>
      </c>
      <c r="T3790" t="s">
        <v>39</v>
      </c>
      <c r="U3790">
        <v>0.37</v>
      </c>
      <c r="V3790" s="1">
        <v>41028</v>
      </c>
      <c r="W3790">
        <f t="shared" si="119"/>
        <v>102.63799999999999</v>
      </c>
    </row>
    <row r="3791" spans="1:23" x14ac:dyDescent="0.2">
      <c r="A3791">
        <v>3790</v>
      </c>
      <c r="B3791">
        <v>27011</v>
      </c>
      <c r="C3791" s="1">
        <v>40542</v>
      </c>
      <c r="D3791" t="s">
        <v>63</v>
      </c>
      <c r="E3791">
        <v>5</v>
      </c>
      <c r="F3791">
        <v>49.776999999999994</v>
      </c>
      <c r="G3791">
        <v>0.09</v>
      </c>
      <c r="H3791" t="s">
        <v>22</v>
      </c>
      <c r="I3791">
        <v>5.69</v>
      </c>
      <c r="J3791">
        <v>10.94</v>
      </c>
      <c r="K3791">
        <v>1.39</v>
      </c>
      <c r="L3791" t="s">
        <v>1659</v>
      </c>
      <c r="M3791">
        <f t="shared" si="118"/>
        <v>10</v>
      </c>
      <c r="N3791" t="s">
        <v>1595</v>
      </c>
      <c r="O3791" t="s">
        <v>1595</v>
      </c>
      <c r="P3791" t="s">
        <v>60</v>
      </c>
      <c r="Q3791" t="s">
        <v>26</v>
      </c>
      <c r="R3791" t="s">
        <v>76</v>
      </c>
      <c r="S3791" t="s">
        <v>450</v>
      </c>
      <c r="T3791" t="s">
        <v>39</v>
      </c>
      <c r="U3791">
        <v>0.35</v>
      </c>
      <c r="V3791" s="1">
        <v>40542</v>
      </c>
      <c r="W3791">
        <f t="shared" si="119"/>
        <v>4.9229999999999992</v>
      </c>
    </row>
    <row r="3792" spans="1:23" x14ac:dyDescent="0.2">
      <c r="A3792">
        <v>3791</v>
      </c>
      <c r="B3792">
        <v>27013</v>
      </c>
      <c r="C3792" s="1">
        <v>39999</v>
      </c>
      <c r="D3792" t="s">
        <v>21</v>
      </c>
      <c r="E3792">
        <v>28</v>
      </c>
      <c r="F3792">
        <v>2154.0680000000002</v>
      </c>
      <c r="G3792">
        <v>0.05</v>
      </c>
      <c r="H3792" t="s">
        <v>22</v>
      </c>
      <c r="I3792">
        <v>-746.44</v>
      </c>
      <c r="J3792">
        <v>80.98</v>
      </c>
      <c r="K3792">
        <v>35</v>
      </c>
      <c r="L3792" t="s">
        <v>2062</v>
      </c>
      <c r="M3792">
        <f t="shared" si="118"/>
        <v>11</v>
      </c>
      <c r="N3792" t="s">
        <v>703</v>
      </c>
      <c r="O3792" t="s">
        <v>704</v>
      </c>
      <c r="P3792" t="s">
        <v>60</v>
      </c>
      <c r="Q3792" t="s">
        <v>26</v>
      </c>
      <c r="R3792" t="s">
        <v>27</v>
      </c>
      <c r="S3792" t="s">
        <v>171</v>
      </c>
      <c r="T3792" t="s">
        <v>29</v>
      </c>
      <c r="U3792">
        <v>0.81</v>
      </c>
      <c r="V3792" s="1">
        <v>40003</v>
      </c>
      <c r="W3792">
        <f t="shared" si="119"/>
        <v>113.37200000000001</v>
      </c>
    </row>
    <row r="3793" spans="1:23" x14ac:dyDescent="0.2">
      <c r="A3793">
        <v>3792</v>
      </c>
      <c r="B3793">
        <v>27013</v>
      </c>
      <c r="C3793" s="1">
        <v>39999</v>
      </c>
      <c r="D3793" t="s">
        <v>21</v>
      </c>
      <c r="E3793">
        <v>26</v>
      </c>
      <c r="F3793">
        <v>6903.1560000000009</v>
      </c>
      <c r="G3793">
        <v>0.05</v>
      </c>
      <c r="H3793" t="s">
        <v>22</v>
      </c>
      <c r="I3793">
        <v>-274.95</v>
      </c>
      <c r="J3793">
        <v>279.48</v>
      </c>
      <c r="K3793">
        <v>35</v>
      </c>
      <c r="L3793" t="s">
        <v>2062</v>
      </c>
      <c r="M3793">
        <f t="shared" si="118"/>
        <v>11</v>
      </c>
      <c r="N3793" t="s">
        <v>703</v>
      </c>
      <c r="O3793" t="s">
        <v>704</v>
      </c>
      <c r="P3793" t="s">
        <v>60</v>
      </c>
      <c r="Q3793" t="s">
        <v>26</v>
      </c>
      <c r="R3793" t="s">
        <v>27</v>
      </c>
      <c r="S3793" t="s">
        <v>180</v>
      </c>
      <c r="T3793" t="s">
        <v>29</v>
      </c>
      <c r="U3793">
        <v>0.8</v>
      </c>
      <c r="V3793" s="1">
        <v>39999</v>
      </c>
      <c r="W3793">
        <f t="shared" si="119"/>
        <v>363.32400000000007</v>
      </c>
    </row>
    <row r="3794" spans="1:23" x14ac:dyDescent="0.2">
      <c r="A3794">
        <v>3793</v>
      </c>
      <c r="B3794">
        <v>27015</v>
      </c>
      <c r="C3794" s="1">
        <v>40908</v>
      </c>
      <c r="D3794" t="s">
        <v>21</v>
      </c>
      <c r="E3794">
        <v>24</v>
      </c>
      <c r="F3794">
        <v>1326.0288</v>
      </c>
      <c r="G3794">
        <v>0.03</v>
      </c>
      <c r="H3794" t="s">
        <v>22</v>
      </c>
      <c r="I3794">
        <v>142.51</v>
      </c>
      <c r="J3794">
        <v>56.96</v>
      </c>
      <c r="K3794">
        <v>13.22</v>
      </c>
      <c r="L3794" t="s">
        <v>1108</v>
      </c>
      <c r="M3794">
        <f t="shared" si="118"/>
        <v>15</v>
      </c>
      <c r="N3794" t="s">
        <v>1123</v>
      </c>
      <c r="O3794" t="s">
        <v>1123</v>
      </c>
      <c r="P3794" t="s">
        <v>60</v>
      </c>
      <c r="Q3794" t="s">
        <v>26</v>
      </c>
      <c r="R3794" t="s">
        <v>34</v>
      </c>
      <c r="S3794" t="s">
        <v>541</v>
      </c>
      <c r="T3794" t="s">
        <v>39</v>
      </c>
      <c r="U3794">
        <v>0.56000000000000005</v>
      </c>
      <c r="V3794" s="1">
        <v>40908</v>
      </c>
      <c r="W3794">
        <f t="shared" si="119"/>
        <v>41.011199999999995</v>
      </c>
    </row>
    <row r="3795" spans="1:23" x14ac:dyDescent="0.2">
      <c r="A3795">
        <v>3794</v>
      </c>
      <c r="B3795">
        <v>27047</v>
      </c>
      <c r="C3795" s="1">
        <v>40504</v>
      </c>
      <c r="D3795" t="s">
        <v>30</v>
      </c>
      <c r="E3795">
        <v>25</v>
      </c>
      <c r="F3795">
        <v>14099.764999999999</v>
      </c>
      <c r="G3795">
        <v>0.06</v>
      </c>
      <c r="H3795" t="s">
        <v>22</v>
      </c>
      <c r="I3795">
        <v>3128.69</v>
      </c>
      <c r="J3795">
        <v>599.99</v>
      </c>
      <c r="K3795">
        <v>24.49</v>
      </c>
      <c r="L3795" t="s">
        <v>1290</v>
      </c>
      <c r="M3795">
        <f t="shared" si="118"/>
        <v>15</v>
      </c>
      <c r="N3795" t="s">
        <v>1123</v>
      </c>
      <c r="O3795" t="s">
        <v>1123</v>
      </c>
      <c r="P3795" t="s">
        <v>33</v>
      </c>
      <c r="Q3795" t="s">
        <v>42</v>
      </c>
      <c r="R3795" t="s">
        <v>99</v>
      </c>
      <c r="S3795" t="s">
        <v>1349</v>
      </c>
      <c r="T3795" t="s">
        <v>29</v>
      </c>
      <c r="U3795">
        <v>0.5</v>
      </c>
      <c r="V3795" s="1">
        <v>40505</v>
      </c>
      <c r="W3795">
        <f t="shared" si="119"/>
        <v>899.98500000000001</v>
      </c>
    </row>
    <row r="3796" spans="1:23" x14ac:dyDescent="0.2">
      <c r="A3796">
        <v>3795</v>
      </c>
      <c r="B3796">
        <v>27047</v>
      </c>
      <c r="C3796" s="1">
        <v>40504</v>
      </c>
      <c r="D3796" t="s">
        <v>30</v>
      </c>
      <c r="E3796">
        <v>38</v>
      </c>
      <c r="F3796">
        <v>154.50800000000001</v>
      </c>
      <c r="G3796">
        <v>0.05</v>
      </c>
      <c r="H3796" t="s">
        <v>22</v>
      </c>
      <c r="I3796">
        <v>-161.57</v>
      </c>
      <c r="J3796">
        <v>4.28</v>
      </c>
      <c r="K3796">
        <v>6.72</v>
      </c>
      <c r="L3796" t="s">
        <v>1290</v>
      </c>
      <c r="M3796">
        <f t="shared" si="118"/>
        <v>15</v>
      </c>
      <c r="N3796" t="s">
        <v>1123</v>
      </c>
      <c r="O3796" t="s">
        <v>1123</v>
      </c>
      <c r="P3796" t="s">
        <v>33</v>
      </c>
      <c r="Q3796" t="s">
        <v>26</v>
      </c>
      <c r="R3796" t="s">
        <v>61</v>
      </c>
      <c r="S3796" t="s">
        <v>1007</v>
      </c>
      <c r="T3796" t="s">
        <v>39</v>
      </c>
      <c r="U3796">
        <v>0.4</v>
      </c>
      <c r="V3796" s="1">
        <v>40505</v>
      </c>
      <c r="W3796">
        <f t="shared" si="119"/>
        <v>8.1320000000000014</v>
      </c>
    </row>
    <row r="3797" spans="1:23" x14ac:dyDescent="0.2">
      <c r="A3797">
        <v>3796</v>
      </c>
      <c r="B3797">
        <v>27077</v>
      </c>
      <c r="C3797" s="1">
        <v>40252</v>
      </c>
      <c r="D3797" t="s">
        <v>78</v>
      </c>
      <c r="E3797">
        <v>11</v>
      </c>
      <c r="F3797">
        <v>1550.89</v>
      </c>
      <c r="G3797">
        <v>0</v>
      </c>
      <c r="H3797" t="s">
        <v>22</v>
      </c>
      <c r="I3797">
        <v>321.25</v>
      </c>
      <c r="J3797">
        <v>140.99</v>
      </c>
      <c r="K3797">
        <v>13.99</v>
      </c>
      <c r="L3797" t="s">
        <v>1272</v>
      </c>
      <c r="M3797">
        <f t="shared" si="118"/>
        <v>14</v>
      </c>
      <c r="N3797" t="s">
        <v>1123</v>
      </c>
      <c r="O3797" t="s">
        <v>1123</v>
      </c>
      <c r="P3797" t="s">
        <v>25</v>
      </c>
      <c r="Q3797" t="s">
        <v>42</v>
      </c>
      <c r="R3797" t="s">
        <v>210</v>
      </c>
      <c r="S3797" t="s">
        <v>459</v>
      </c>
      <c r="T3797" t="s">
        <v>48</v>
      </c>
      <c r="U3797">
        <v>0.37</v>
      </c>
      <c r="V3797" s="1">
        <v>40254</v>
      </c>
      <c r="W3797">
        <f t="shared" si="119"/>
        <v>0</v>
      </c>
    </row>
    <row r="3798" spans="1:23" x14ac:dyDescent="0.2">
      <c r="A3798">
        <v>3797</v>
      </c>
      <c r="B3798">
        <v>27078</v>
      </c>
      <c r="C3798" s="1">
        <v>41133</v>
      </c>
      <c r="D3798" t="s">
        <v>45</v>
      </c>
      <c r="E3798">
        <v>22</v>
      </c>
      <c r="F3798">
        <v>138.28319999999999</v>
      </c>
      <c r="G3798">
        <v>0.03</v>
      </c>
      <c r="H3798" t="s">
        <v>22</v>
      </c>
      <c r="I3798">
        <v>-40.76</v>
      </c>
      <c r="J3798">
        <v>6.48</v>
      </c>
      <c r="K3798">
        <v>5.86</v>
      </c>
      <c r="L3798" t="s">
        <v>1062</v>
      </c>
      <c r="M3798">
        <f t="shared" si="118"/>
        <v>12</v>
      </c>
      <c r="N3798" t="s">
        <v>1813</v>
      </c>
      <c r="O3798" t="s">
        <v>512</v>
      </c>
      <c r="P3798" t="s">
        <v>41</v>
      </c>
      <c r="Q3798" t="s">
        <v>26</v>
      </c>
      <c r="R3798" t="s">
        <v>61</v>
      </c>
      <c r="S3798" t="s">
        <v>174</v>
      </c>
      <c r="T3798" t="s">
        <v>39</v>
      </c>
      <c r="U3798">
        <v>0.36</v>
      </c>
      <c r="V3798" s="1">
        <v>41134</v>
      </c>
      <c r="W3798">
        <f t="shared" si="119"/>
        <v>4.2767999999999997</v>
      </c>
    </row>
    <row r="3799" spans="1:23" x14ac:dyDescent="0.2">
      <c r="A3799">
        <v>3798</v>
      </c>
      <c r="B3799">
        <v>27105</v>
      </c>
      <c r="C3799" s="1">
        <v>40590</v>
      </c>
      <c r="D3799" t="s">
        <v>45</v>
      </c>
      <c r="E3799">
        <v>37</v>
      </c>
      <c r="F3799">
        <v>219.04740000000001</v>
      </c>
      <c r="G3799">
        <v>0.01</v>
      </c>
      <c r="H3799" t="s">
        <v>22</v>
      </c>
      <c r="I3799">
        <v>39.630000000000003</v>
      </c>
      <c r="J3799">
        <v>5.98</v>
      </c>
      <c r="K3799">
        <v>2.5</v>
      </c>
      <c r="L3799" t="s">
        <v>711</v>
      </c>
      <c r="M3799">
        <f t="shared" si="118"/>
        <v>12</v>
      </c>
      <c r="N3799" t="s">
        <v>703</v>
      </c>
      <c r="O3799" t="s">
        <v>704</v>
      </c>
      <c r="P3799" t="s">
        <v>60</v>
      </c>
      <c r="Q3799" t="s">
        <v>26</v>
      </c>
      <c r="R3799" t="s">
        <v>76</v>
      </c>
      <c r="S3799" t="s">
        <v>625</v>
      </c>
      <c r="T3799" t="s">
        <v>39</v>
      </c>
      <c r="U3799">
        <v>0.36</v>
      </c>
      <c r="V3799" s="1">
        <v>40591</v>
      </c>
      <c r="W3799">
        <f t="shared" si="119"/>
        <v>2.2126000000000001</v>
      </c>
    </row>
    <row r="3800" spans="1:23" x14ac:dyDescent="0.2">
      <c r="A3800">
        <v>3799</v>
      </c>
      <c r="B3800">
        <v>27105</v>
      </c>
      <c r="C3800" s="1">
        <v>40590</v>
      </c>
      <c r="D3800" t="s">
        <v>45</v>
      </c>
      <c r="E3800">
        <v>2</v>
      </c>
      <c r="F3800">
        <v>20.8</v>
      </c>
      <c r="G3800">
        <v>0</v>
      </c>
      <c r="H3800" t="s">
        <v>22</v>
      </c>
      <c r="I3800">
        <v>26.21</v>
      </c>
      <c r="J3800">
        <v>10.4</v>
      </c>
      <c r="K3800">
        <v>5.4</v>
      </c>
      <c r="L3800" t="s">
        <v>711</v>
      </c>
      <c r="M3800">
        <f t="shared" si="118"/>
        <v>12</v>
      </c>
      <c r="N3800" t="s">
        <v>703</v>
      </c>
      <c r="O3800" t="s">
        <v>704</v>
      </c>
      <c r="P3800" t="s">
        <v>60</v>
      </c>
      <c r="Q3800" t="s">
        <v>49</v>
      </c>
      <c r="R3800" t="s">
        <v>50</v>
      </c>
      <c r="S3800" t="s">
        <v>761</v>
      </c>
      <c r="T3800" t="s">
        <v>52</v>
      </c>
      <c r="U3800">
        <v>0.51</v>
      </c>
      <c r="V3800" s="1">
        <v>40591</v>
      </c>
      <c r="W3800">
        <f t="shared" si="119"/>
        <v>0</v>
      </c>
    </row>
    <row r="3801" spans="1:23" x14ac:dyDescent="0.2">
      <c r="A3801">
        <v>3800</v>
      </c>
      <c r="B3801">
        <v>27106</v>
      </c>
      <c r="C3801" s="1">
        <v>40878</v>
      </c>
      <c r="D3801" t="s">
        <v>30</v>
      </c>
      <c r="E3801">
        <v>1</v>
      </c>
      <c r="F3801">
        <v>10.2554</v>
      </c>
      <c r="G3801">
        <v>0.06</v>
      </c>
      <c r="H3801" t="s">
        <v>22</v>
      </c>
      <c r="I3801">
        <v>-4.7035</v>
      </c>
      <c r="J3801">
        <v>10.91</v>
      </c>
      <c r="K3801">
        <v>2.99</v>
      </c>
      <c r="L3801" t="s">
        <v>1385</v>
      </c>
      <c r="M3801">
        <f t="shared" si="118"/>
        <v>14</v>
      </c>
      <c r="N3801" t="s">
        <v>1123</v>
      </c>
      <c r="O3801" t="s">
        <v>1123</v>
      </c>
      <c r="P3801" t="s">
        <v>60</v>
      </c>
      <c r="Q3801" t="s">
        <v>26</v>
      </c>
      <c r="R3801" t="s">
        <v>37</v>
      </c>
      <c r="S3801" t="s">
        <v>357</v>
      </c>
      <c r="T3801" t="s">
        <v>39</v>
      </c>
      <c r="U3801">
        <v>0.38</v>
      </c>
      <c r="V3801" s="1">
        <v>40880</v>
      </c>
      <c r="W3801">
        <f t="shared" si="119"/>
        <v>0.65459999999999996</v>
      </c>
    </row>
    <row r="3802" spans="1:23" x14ac:dyDescent="0.2">
      <c r="A3802">
        <v>3801</v>
      </c>
      <c r="B3802">
        <v>27106</v>
      </c>
      <c r="C3802" s="1">
        <v>40878</v>
      </c>
      <c r="D3802" t="s">
        <v>30</v>
      </c>
      <c r="E3802">
        <v>50</v>
      </c>
      <c r="F3802">
        <v>490.82</v>
      </c>
      <c r="G3802">
        <v>0.08</v>
      </c>
      <c r="H3802" t="s">
        <v>22</v>
      </c>
      <c r="I3802">
        <v>232.58</v>
      </c>
      <c r="J3802">
        <v>10.67</v>
      </c>
      <c r="K3802">
        <v>1.39</v>
      </c>
      <c r="L3802" t="s">
        <v>1385</v>
      </c>
      <c r="M3802">
        <f t="shared" si="118"/>
        <v>14</v>
      </c>
      <c r="N3802" t="s">
        <v>1123</v>
      </c>
      <c r="O3802" t="s">
        <v>1123</v>
      </c>
      <c r="P3802" t="s">
        <v>60</v>
      </c>
      <c r="Q3802" t="s">
        <v>26</v>
      </c>
      <c r="R3802" t="s">
        <v>76</v>
      </c>
      <c r="S3802" t="s">
        <v>454</v>
      </c>
      <c r="T3802" t="s">
        <v>39</v>
      </c>
      <c r="U3802">
        <v>0.39</v>
      </c>
      <c r="V3802" s="1">
        <v>40878</v>
      </c>
      <c r="W3802">
        <f t="shared" si="119"/>
        <v>42.68</v>
      </c>
    </row>
    <row r="3803" spans="1:23" x14ac:dyDescent="0.2">
      <c r="A3803">
        <v>3802</v>
      </c>
      <c r="B3803">
        <v>27106</v>
      </c>
      <c r="C3803" s="1">
        <v>40878</v>
      </c>
      <c r="D3803" t="s">
        <v>30</v>
      </c>
      <c r="E3803">
        <v>29</v>
      </c>
      <c r="F3803">
        <v>3494.5463999999997</v>
      </c>
      <c r="G3803">
        <v>0.08</v>
      </c>
      <c r="H3803" t="s">
        <v>31</v>
      </c>
      <c r="I3803">
        <v>-570.17999999999995</v>
      </c>
      <c r="J3803">
        <v>130.97999999999999</v>
      </c>
      <c r="K3803">
        <v>30</v>
      </c>
      <c r="L3803" t="s">
        <v>1385</v>
      </c>
      <c r="M3803">
        <f t="shared" si="118"/>
        <v>14</v>
      </c>
      <c r="N3803" t="s">
        <v>1123</v>
      </c>
      <c r="O3803" t="s">
        <v>1123</v>
      </c>
      <c r="P3803" t="s">
        <v>60</v>
      </c>
      <c r="Q3803" t="s">
        <v>49</v>
      </c>
      <c r="R3803" t="s">
        <v>112</v>
      </c>
      <c r="S3803" t="s">
        <v>265</v>
      </c>
      <c r="T3803" t="s">
        <v>36</v>
      </c>
      <c r="U3803">
        <v>0.78</v>
      </c>
      <c r="V3803" s="1">
        <v>40880</v>
      </c>
      <c r="W3803">
        <f t="shared" si="119"/>
        <v>303.87359999999995</v>
      </c>
    </row>
    <row r="3804" spans="1:23" x14ac:dyDescent="0.2">
      <c r="A3804">
        <v>3803</v>
      </c>
      <c r="B3804">
        <v>27106</v>
      </c>
      <c r="C3804" s="1">
        <v>40878</v>
      </c>
      <c r="D3804" t="s">
        <v>30</v>
      </c>
      <c r="E3804">
        <v>42</v>
      </c>
      <c r="F3804">
        <v>886.97699999999998</v>
      </c>
      <c r="G3804">
        <v>0.05</v>
      </c>
      <c r="H3804" t="s">
        <v>22</v>
      </c>
      <c r="I3804">
        <v>297.11</v>
      </c>
      <c r="J3804">
        <v>22.23</v>
      </c>
      <c r="K3804">
        <v>3.63</v>
      </c>
      <c r="L3804" t="s">
        <v>1385</v>
      </c>
      <c r="M3804">
        <f t="shared" si="118"/>
        <v>14</v>
      </c>
      <c r="N3804" t="s">
        <v>1123</v>
      </c>
      <c r="O3804" t="s">
        <v>1123</v>
      </c>
      <c r="P3804" t="s">
        <v>60</v>
      </c>
      <c r="Q3804" t="s">
        <v>49</v>
      </c>
      <c r="R3804" t="s">
        <v>50</v>
      </c>
      <c r="S3804" t="s">
        <v>632</v>
      </c>
      <c r="T3804" t="s">
        <v>52</v>
      </c>
      <c r="U3804">
        <v>0.52</v>
      </c>
      <c r="V3804" s="1">
        <v>40880</v>
      </c>
      <c r="W3804">
        <f t="shared" si="119"/>
        <v>46.683</v>
      </c>
    </row>
    <row r="3805" spans="1:23" x14ac:dyDescent="0.2">
      <c r="A3805">
        <v>3804</v>
      </c>
      <c r="B3805">
        <v>27106</v>
      </c>
      <c r="C3805" s="1">
        <v>40878</v>
      </c>
      <c r="D3805" t="s">
        <v>30</v>
      </c>
      <c r="E3805">
        <v>10</v>
      </c>
      <c r="F3805">
        <v>61.455999999999996</v>
      </c>
      <c r="G3805">
        <v>0.08</v>
      </c>
      <c r="H3805" t="s">
        <v>22</v>
      </c>
      <c r="I3805">
        <v>3.77</v>
      </c>
      <c r="J3805">
        <v>6.68</v>
      </c>
      <c r="K3805">
        <v>1.5</v>
      </c>
      <c r="L3805" t="s">
        <v>1385</v>
      </c>
      <c r="M3805">
        <f t="shared" si="118"/>
        <v>14</v>
      </c>
      <c r="N3805" t="s">
        <v>1123</v>
      </c>
      <c r="O3805" t="s">
        <v>1123</v>
      </c>
      <c r="P3805" t="s">
        <v>60</v>
      </c>
      <c r="Q3805" t="s">
        <v>26</v>
      </c>
      <c r="R3805" t="s">
        <v>95</v>
      </c>
      <c r="S3805" t="s">
        <v>609</v>
      </c>
      <c r="T3805" t="s">
        <v>68</v>
      </c>
      <c r="U3805">
        <v>0.48</v>
      </c>
      <c r="V3805" s="1">
        <v>40880</v>
      </c>
      <c r="W3805">
        <f t="shared" si="119"/>
        <v>5.3440000000000003</v>
      </c>
    </row>
    <row r="3806" spans="1:23" x14ac:dyDescent="0.2">
      <c r="A3806">
        <v>3805</v>
      </c>
      <c r="B3806">
        <v>27109</v>
      </c>
      <c r="C3806" s="1">
        <v>40947</v>
      </c>
      <c r="D3806" t="s">
        <v>78</v>
      </c>
      <c r="E3806">
        <v>48</v>
      </c>
      <c r="F3806">
        <v>521.29440000000011</v>
      </c>
      <c r="G3806">
        <v>0.01</v>
      </c>
      <c r="H3806" t="s">
        <v>22</v>
      </c>
      <c r="I3806">
        <v>-154.66</v>
      </c>
      <c r="J3806">
        <v>10.97</v>
      </c>
      <c r="K3806">
        <v>6.5</v>
      </c>
      <c r="L3806" t="s">
        <v>32</v>
      </c>
      <c r="M3806">
        <f t="shared" si="118"/>
        <v>12</v>
      </c>
      <c r="N3806" t="s">
        <v>173</v>
      </c>
      <c r="O3806" t="s">
        <v>173</v>
      </c>
      <c r="P3806" t="s">
        <v>33</v>
      </c>
      <c r="Q3806" t="s">
        <v>42</v>
      </c>
      <c r="R3806" t="s">
        <v>70</v>
      </c>
      <c r="S3806" t="s">
        <v>336</v>
      </c>
      <c r="T3806" t="s">
        <v>39</v>
      </c>
      <c r="U3806">
        <v>0.64</v>
      </c>
      <c r="V3806" s="1">
        <v>40949</v>
      </c>
      <c r="W3806">
        <f t="shared" si="119"/>
        <v>5.2656000000000009</v>
      </c>
    </row>
    <row r="3807" spans="1:23" x14ac:dyDescent="0.2">
      <c r="A3807">
        <v>3806</v>
      </c>
      <c r="B3807">
        <v>27111</v>
      </c>
      <c r="C3807" s="1">
        <v>39883</v>
      </c>
      <c r="D3807" t="s">
        <v>30</v>
      </c>
      <c r="E3807">
        <v>11</v>
      </c>
      <c r="F3807">
        <v>1033.8965999999998</v>
      </c>
      <c r="G3807">
        <v>0.06</v>
      </c>
      <c r="H3807" t="s">
        <v>22</v>
      </c>
      <c r="I3807">
        <v>-127.56</v>
      </c>
      <c r="J3807">
        <v>99.99</v>
      </c>
      <c r="K3807">
        <v>19.989999999999998</v>
      </c>
      <c r="L3807" t="s">
        <v>289</v>
      </c>
      <c r="M3807">
        <f t="shared" si="118"/>
        <v>16</v>
      </c>
      <c r="N3807" t="s">
        <v>173</v>
      </c>
      <c r="O3807" t="s">
        <v>173</v>
      </c>
      <c r="P3807" t="s">
        <v>60</v>
      </c>
      <c r="Q3807" t="s">
        <v>42</v>
      </c>
      <c r="R3807" t="s">
        <v>70</v>
      </c>
      <c r="S3807" t="s">
        <v>337</v>
      </c>
      <c r="T3807" t="s">
        <v>39</v>
      </c>
      <c r="U3807">
        <v>0.52</v>
      </c>
      <c r="V3807" s="1">
        <v>39886</v>
      </c>
      <c r="W3807">
        <f t="shared" si="119"/>
        <v>65.993399999999994</v>
      </c>
    </row>
    <row r="3808" spans="1:23" x14ac:dyDescent="0.2">
      <c r="A3808">
        <v>3807</v>
      </c>
      <c r="B3808">
        <v>27111</v>
      </c>
      <c r="C3808" s="1">
        <v>39883</v>
      </c>
      <c r="D3808" t="s">
        <v>30</v>
      </c>
      <c r="E3808">
        <v>18</v>
      </c>
      <c r="F3808">
        <v>3477.06</v>
      </c>
      <c r="G3808">
        <v>0</v>
      </c>
      <c r="H3808" t="s">
        <v>22</v>
      </c>
      <c r="I3808">
        <v>282.18</v>
      </c>
      <c r="J3808">
        <v>193.17</v>
      </c>
      <c r="K3808">
        <v>19.989999999999998</v>
      </c>
      <c r="L3808" t="s">
        <v>289</v>
      </c>
      <c r="M3808">
        <f t="shared" si="118"/>
        <v>16</v>
      </c>
      <c r="N3808" t="s">
        <v>173</v>
      </c>
      <c r="O3808" t="s">
        <v>173</v>
      </c>
      <c r="P3808" t="s">
        <v>60</v>
      </c>
      <c r="Q3808" t="s">
        <v>26</v>
      </c>
      <c r="R3808" t="s">
        <v>27</v>
      </c>
      <c r="S3808" t="s">
        <v>338</v>
      </c>
      <c r="T3808" t="s">
        <v>39</v>
      </c>
      <c r="U3808">
        <v>0.71</v>
      </c>
      <c r="V3808" s="1">
        <v>39884</v>
      </c>
      <c r="W3808">
        <f t="shared" si="119"/>
        <v>0</v>
      </c>
    </row>
    <row r="3809" spans="1:23" x14ac:dyDescent="0.2">
      <c r="A3809">
        <v>3808</v>
      </c>
      <c r="B3809">
        <v>27111</v>
      </c>
      <c r="C3809" s="1">
        <v>39883</v>
      </c>
      <c r="D3809" t="s">
        <v>30</v>
      </c>
      <c r="E3809">
        <v>44</v>
      </c>
      <c r="F3809">
        <v>849.6751999999999</v>
      </c>
      <c r="G3809">
        <v>0.08</v>
      </c>
      <c r="H3809" t="s">
        <v>56</v>
      </c>
      <c r="I3809">
        <v>-96.337999999999994</v>
      </c>
      <c r="J3809">
        <v>20.99</v>
      </c>
      <c r="K3809">
        <v>3.3</v>
      </c>
      <c r="L3809" t="s">
        <v>289</v>
      </c>
      <c r="M3809">
        <f t="shared" si="118"/>
        <v>16</v>
      </c>
      <c r="N3809" t="s">
        <v>173</v>
      </c>
      <c r="O3809" t="s">
        <v>173</v>
      </c>
      <c r="P3809" t="s">
        <v>60</v>
      </c>
      <c r="Q3809" t="s">
        <v>42</v>
      </c>
      <c r="R3809" t="s">
        <v>43</v>
      </c>
      <c r="S3809" t="s">
        <v>295</v>
      </c>
      <c r="T3809" t="s">
        <v>52</v>
      </c>
      <c r="U3809">
        <v>0.81</v>
      </c>
      <c r="V3809" s="1">
        <v>39883</v>
      </c>
      <c r="W3809">
        <f t="shared" si="119"/>
        <v>73.884799999999998</v>
      </c>
    </row>
    <row r="3810" spans="1:23" x14ac:dyDescent="0.2">
      <c r="A3810">
        <v>3809</v>
      </c>
      <c r="B3810">
        <v>27137</v>
      </c>
      <c r="C3810" s="1">
        <v>40908</v>
      </c>
      <c r="D3810" t="s">
        <v>30</v>
      </c>
      <c r="E3810">
        <v>2</v>
      </c>
      <c r="F3810">
        <v>70.540400000000005</v>
      </c>
      <c r="G3810">
        <v>0.02</v>
      </c>
      <c r="H3810" t="s">
        <v>22</v>
      </c>
      <c r="I3810">
        <v>-165.53900000000002</v>
      </c>
      <c r="J3810">
        <v>35.99</v>
      </c>
      <c r="K3810">
        <v>1.1000000000000001</v>
      </c>
      <c r="L3810" t="s">
        <v>1523</v>
      </c>
      <c r="M3810">
        <f t="shared" si="118"/>
        <v>11</v>
      </c>
      <c r="N3810" t="s">
        <v>974</v>
      </c>
      <c r="O3810" t="s">
        <v>512</v>
      </c>
      <c r="P3810" t="s">
        <v>25</v>
      </c>
      <c r="Q3810" t="s">
        <v>42</v>
      </c>
      <c r="R3810" t="s">
        <v>43</v>
      </c>
      <c r="S3810" t="s">
        <v>1082</v>
      </c>
      <c r="T3810" t="s">
        <v>39</v>
      </c>
      <c r="U3810">
        <v>0.55000000000000004</v>
      </c>
      <c r="V3810" s="1">
        <v>40910</v>
      </c>
      <c r="W3810">
        <f t="shared" si="119"/>
        <v>1.4396000000000002</v>
      </c>
    </row>
    <row r="3811" spans="1:23" x14ac:dyDescent="0.2">
      <c r="A3811">
        <v>3810</v>
      </c>
      <c r="B3811">
        <v>27138</v>
      </c>
      <c r="C3811" s="1">
        <v>41059</v>
      </c>
      <c r="D3811" t="s">
        <v>30</v>
      </c>
      <c r="E3811">
        <v>31</v>
      </c>
      <c r="F3811">
        <v>2911.2534000000001</v>
      </c>
      <c r="G3811">
        <v>7.0000000000000007E-2</v>
      </c>
      <c r="H3811" t="s">
        <v>31</v>
      </c>
      <c r="I3811">
        <v>-277.63</v>
      </c>
      <c r="J3811">
        <v>100.98</v>
      </c>
      <c r="K3811">
        <v>35.840000000000003</v>
      </c>
      <c r="L3811" t="s">
        <v>1187</v>
      </c>
      <c r="M3811">
        <f t="shared" si="118"/>
        <v>10</v>
      </c>
      <c r="N3811" t="s">
        <v>2073</v>
      </c>
      <c r="O3811" t="s">
        <v>704</v>
      </c>
      <c r="P3811" t="s">
        <v>60</v>
      </c>
      <c r="Q3811" t="s">
        <v>49</v>
      </c>
      <c r="R3811" t="s">
        <v>80</v>
      </c>
      <c r="S3811" t="s">
        <v>705</v>
      </c>
      <c r="T3811" t="s">
        <v>82</v>
      </c>
      <c r="U3811">
        <v>0.62</v>
      </c>
      <c r="V3811" s="1">
        <v>41061</v>
      </c>
      <c r="W3811">
        <f t="shared" si="119"/>
        <v>219.12660000000002</v>
      </c>
    </row>
    <row r="3812" spans="1:23" x14ac:dyDescent="0.2">
      <c r="A3812">
        <v>3811</v>
      </c>
      <c r="B3812">
        <v>27138</v>
      </c>
      <c r="C3812" s="1">
        <v>41059</v>
      </c>
      <c r="D3812" t="s">
        <v>30</v>
      </c>
      <c r="E3812">
        <v>37</v>
      </c>
      <c r="F3812">
        <v>2197.4669999999996</v>
      </c>
      <c r="G3812">
        <v>0.1</v>
      </c>
      <c r="H3812" t="s">
        <v>22</v>
      </c>
      <c r="I3812">
        <v>134.72999999999999</v>
      </c>
      <c r="J3812">
        <v>65.989999999999995</v>
      </c>
      <c r="K3812">
        <v>8.99</v>
      </c>
      <c r="L3812" t="s">
        <v>1187</v>
      </c>
      <c r="M3812">
        <f t="shared" si="118"/>
        <v>10</v>
      </c>
      <c r="N3812" t="s">
        <v>2073</v>
      </c>
      <c r="O3812" t="s">
        <v>704</v>
      </c>
      <c r="P3812" t="s">
        <v>60</v>
      </c>
      <c r="Q3812" t="s">
        <v>42</v>
      </c>
      <c r="R3812" t="s">
        <v>43</v>
      </c>
      <c r="S3812" t="s">
        <v>596</v>
      </c>
      <c r="T3812" t="s">
        <v>39</v>
      </c>
      <c r="U3812">
        <v>0.57999999999999996</v>
      </c>
      <c r="V3812" s="1">
        <v>41061</v>
      </c>
      <c r="W3812">
        <f t="shared" si="119"/>
        <v>244.16299999999998</v>
      </c>
    </row>
    <row r="3813" spans="1:23" x14ac:dyDescent="0.2">
      <c r="A3813">
        <v>3812</v>
      </c>
      <c r="B3813">
        <v>27141</v>
      </c>
      <c r="C3813" s="1">
        <v>40213</v>
      </c>
      <c r="D3813" t="s">
        <v>45</v>
      </c>
      <c r="E3813">
        <v>25</v>
      </c>
      <c r="F3813">
        <v>461.72</v>
      </c>
      <c r="G3813">
        <v>0.03</v>
      </c>
      <c r="H3813" t="s">
        <v>22</v>
      </c>
      <c r="I3813">
        <v>107.82</v>
      </c>
      <c r="J3813">
        <v>19.04</v>
      </c>
      <c r="K3813">
        <v>6.38</v>
      </c>
      <c r="L3813" t="s">
        <v>1852</v>
      </c>
      <c r="M3813">
        <f t="shared" si="118"/>
        <v>12</v>
      </c>
      <c r="N3813" t="s">
        <v>1905</v>
      </c>
      <c r="O3813" t="s">
        <v>673</v>
      </c>
      <c r="P3813" t="s">
        <v>41</v>
      </c>
      <c r="Q3813" t="s">
        <v>49</v>
      </c>
      <c r="R3813" t="s">
        <v>50</v>
      </c>
      <c r="S3813" t="s">
        <v>1772</v>
      </c>
      <c r="T3813" t="s">
        <v>39</v>
      </c>
      <c r="U3813">
        <v>0.56000000000000005</v>
      </c>
      <c r="V3813" s="1">
        <v>40214</v>
      </c>
      <c r="W3813">
        <f t="shared" si="119"/>
        <v>14.28</v>
      </c>
    </row>
    <row r="3814" spans="1:23" x14ac:dyDescent="0.2">
      <c r="A3814">
        <v>3813</v>
      </c>
      <c r="B3814">
        <v>27141</v>
      </c>
      <c r="C3814" s="1">
        <v>40213</v>
      </c>
      <c r="D3814" t="s">
        <v>45</v>
      </c>
      <c r="E3814">
        <v>28</v>
      </c>
      <c r="F3814">
        <v>1572.8832</v>
      </c>
      <c r="G3814">
        <v>0.06</v>
      </c>
      <c r="H3814" t="s">
        <v>22</v>
      </c>
      <c r="I3814">
        <v>300.33999999999997</v>
      </c>
      <c r="J3814">
        <v>59.76</v>
      </c>
      <c r="K3814">
        <v>9.7100000000000009</v>
      </c>
      <c r="L3814" t="s">
        <v>1852</v>
      </c>
      <c r="M3814">
        <f t="shared" si="118"/>
        <v>12</v>
      </c>
      <c r="N3814" t="s">
        <v>1905</v>
      </c>
      <c r="O3814" t="s">
        <v>673</v>
      </c>
      <c r="P3814" t="s">
        <v>41</v>
      </c>
      <c r="Q3814" t="s">
        <v>26</v>
      </c>
      <c r="R3814" t="s">
        <v>27</v>
      </c>
      <c r="S3814" t="s">
        <v>1617</v>
      </c>
      <c r="T3814" t="s">
        <v>39</v>
      </c>
      <c r="U3814">
        <v>0.56999999999999995</v>
      </c>
      <c r="V3814" s="1">
        <v>40214</v>
      </c>
      <c r="W3814">
        <f t="shared" si="119"/>
        <v>100.3968</v>
      </c>
    </row>
    <row r="3815" spans="1:23" x14ac:dyDescent="0.2">
      <c r="A3815">
        <v>3814</v>
      </c>
      <c r="B3815">
        <v>27169</v>
      </c>
      <c r="C3815" s="1">
        <v>40797</v>
      </c>
      <c r="D3815" t="s">
        <v>45</v>
      </c>
      <c r="E3815">
        <v>16</v>
      </c>
      <c r="F3815">
        <v>103.5936</v>
      </c>
      <c r="G3815">
        <v>0.01</v>
      </c>
      <c r="H3815" t="s">
        <v>22</v>
      </c>
      <c r="I3815">
        <v>-28.945500000000003</v>
      </c>
      <c r="J3815">
        <v>6.54</v>
      </c>
      <c r="K3815">
        <v>5.27</v>
      </c>
      <c r="L3815" t="s">
        <v>1094</v>
      </c>
      <c r="M3815">
        <f t="shared" si="118"/>
        <v>14</v>
      </c>
      <c r="N3815" t="s">
        <v>2012</v>
      </c>
      <c r="O3815" t="s">
        <v>2012</v>
      </c>
      <c r="P3815" t="s">
        <v>41</v>
      </c>
      <c r="Q3815" t="s">
        <v>26</v>
      </c>
      <c r="R3815" t="s">
        <v>37</v>
      </c>
      <c r="S3815" t="s">
        <v>744</v>
      </c>
      <c r="T3815" t="s">
        <v>39</v>
      </c>
      <c r="U3815">
        <v>0.36</v>
      </c>
      <c r="V3815" s="1">
        <v>40798</v>
      </c>
      <c r="W3815">
        <f t="shared" si="119"/>
        <v>1.0464</v>
      </c>
    </row>
    <row r="3816" spans="1:23" x14ac:dyDescent="0.2">
      <c r="A3816">
        <v>3815</v>
      </c>
      <c r="B3816">
        <v>27174</v>
      </c>
      <c r="C3816" s="1">
        <v>40824</v>
      </c>
      <c r="D3816" t="s">
        <v>78</v>
      </c>
      <c r="E3816">
        <v>17</v>
      </c>
      <c r="F3816">
        <v>556.76530000000002</v>
      </c>
      <c r="G3816">
        <v>0.09</v>
      </c>
      <c r="H3816" t="s">
        <v>22</v>
      </c>
      <c r="I3816">
        <v>-245.56400000000002</v>
      </c>
      <c r="J3816">
        <v>35.99</v>
      </c>
      <c r="K3816">
        <v>5</v>
      </c>
      <c r="L3816" t="s">
        <v>799</v>
      </c>
      <c r="M3816">
        <f t="shared" si="118"/>
        <v>10</v>
      </c>
      <c r="N3816" t="s">
        <v>703</v>
      </c>
      <c r="O3816" t="s">
        <v>704</v>
      </c>
      <c r="P3816" t="s">
        <v>41</v>
      </c>
      <c r="Q3816" t="s">
        <v>42</v>
      </c>
      <c r="R3816" t="s">
        <v>43</v>
      </c>
      <c r="S3816" t="s">
        <v>825</v>
      </c>
      <c r="T3816" t="s">
        <v>39</v>
      </c>
      <c r="U3816">
        <v>0.85</v>
      </c>
      <c r="V3816" s="1">
        <v>40826</v>
      </c>
      <c r="W3816">
        <f t="shared" si="119"/>
        <v>55.064700000000002</v>
      </c>
    </row>
    <row r="3817" spans="1:23" x14ac:dyDescent="0.2">
      <c r="A3817">
        <v>3816</v>
      </c>
      <c r="B3817">
        <v>27201</v>
      </c>
      <c r="C3817" s="1">
        <v>41115</v>
      </c>
      <c r="D3817" t="s">
        <v>30</v>
      </c>
      <c r="E3817">
        <v>10</v>
      </c>
      <c r="F3817">
        <v>4909.6040000000003</v>
      </c>
      <c r="G3817">
        <v>0.02</v>
      </c>
      <c r="H3817" t="s">
        <v>31</v>
      </c>
      <c r="I3817">
        <v>789.05</v>
      </c>
      <c r="J3817">
        <v>500.98</v>
      </c>
      <c r="K3817">
        <v>26</v>
      </c>
      <c r="L3817" t="s">
        <v>1427</v>
      </c>
      <c r="M3817">
        <f t="shared" si="118"/>
        <v>10</v>
      </c>
      <c r="N3817" t="s">
        <v>1123</v>
      </c>
      <c r="O3817" t="s">
        <v>1123</v>
      </c>
      <c r="P3817" t="s">
        <v>41</v>
      </c>
      <c r="Q3817" t="s">
        <v>49</v>
      </c>
      <c r="R3817" t="s">
        <v>112</v>
      </c>
      <c r="S3817" t="s">
        <v>119</v>
      </c>
      <c r="T3817" t="s">
        <v>36</v>
      </c>
      <c r="U3817">
        <v>0.6</v>
      </c>
      <c r="V3817" s="1">
        <v>41115</v>
      </c>
      <c r="W3817">
        <f t="shared" si="119"/>
        <v>100.19600000000001</v>
      </c>
    </row>
    <row r="3818" spans="1:23" x14ac:dyDescent="0.2">
      <c r="A3818">
        <v>3817</v>
      </c>
      <c r="B3818">
        <v>27201</v>
      </c>
      <c r="C3818" s="1">
        <v>41115</v>
      </c>
      <c r="D3818" t="s">
        <v>30</v>
      </c>
      <c r="E3818">
        <v>45</v>
      </c>
      <c r="F3818">
        <v>3158.1495</v>
      </c>
      <c r="G3818">
        <v>0.01</v>
      </c>
      <c r="H3818" t="s">
        <v>31</v>
      </c>
      <c r="I3818">
        <v>-2661.3180000000002</v>
      </c>
      <c r="J3818">
        <v>70.89</v>
      </c>
      <c r="K3818">
        <v>89.3</v>
      </c>
      <c r="L3818" t="s">
        <v>1427</v>
      </c>
      <c r="M3818">
        <f t="shared" si="118"/>
        <v>10</v>
      </c>
      <c r="N3818" t="s">
        <v>1123</v>
      </c>
      <c r="O3818" t="s">
        <v>1123</v>
      </c>
      <c r="P3818" t="s">
        <v>41</v>
      </c>
      <c r="Q3818" t="s">
        <v>49</v>
      </c>
      <c r="R3818" t="s">
        <v>83</v>
      </c>
      <c r="S3818" t="s">
        <v>1071</v>
      </c>
      <c r="T3818" t="s">
        <v>82</v>
      </c>
      <c r="U3818">
        <v>0.72</v>
      </c>
      <c r="V3818" s="1">
        <v>41115</v>
      </c>
      <c r="W3818">
        <f t="shared" si="119"/>
        <v>31.900500000000001</v>
      </c>
    </row>
    <row r="3819" spans="1:23" x14ac:dyDescent="0.2">
      <c r="A3819">
        <v>3818</v>
      </c>
      <c r="B3819">
        <v>27205</v>
      </c>
      <c r="C3819" s="1">
        <v>40319</v>
      </c>
      <c r="D3819" t="s">
        <v>45</v>
      </c>
      <c r="E3819">
        <v>12</v>
      </c>
      <c r="F3819">
        <v>80.371200000000002</v>
      </c>
      <c r="G3819">
        <v>0.08</v>
      </c>
      <c r="H3819" t="s">
        <v>22</v>
      </c>
      <c r="I3819">
        <v>-43.65</v>
      </c>
      <c r="J3819">
        <v>7.28</v>
      </c>
      <c r="K3819">
        <v>3.52</v>
      </c>
      <c r="L3819" t="s">
        <v>1807</v>
      </c>
      <c r="M3819">
        <f t="shared" si="118"/>
        <v>13</v>
      </c>
      <c r="N3819" t="s">
        <v>1123</v>
      </c>
      <c r="O3819" t="s">
        <v>1123</v>
      </c>
      <c r="P3819" t="s">
        <v>41</v>
      </c>
      <c r="Q3819" t="s">
        <v>42</v>
      </c>
      <c r="R3819" t="s">
        <v>70</v>
      </c>
      <c r="S3819" t="s">
        <v>735</v>
      </c>
      <c r="T3819" t="s">
        <v>52</v>
      </c>
      <c r="U3819">
        <v>0.68</v>
      </c>
      <c r="V3819" s="1">
        <v>40321</v>
      </c>
      <c r="W3819">
        <f t="shared" si="119"/>
        <v>6.9888000000000003</v>
      </c>
    </row>
    <row r="3820" spans="1:23" x14ac:dyDescent="0.2">
      <c r="A3820">
        <v>3819</v>
      </c>
      <c r="B3820">
        <v>27232</v>
      </c>
      <c r="C3820" s="1">
        <v>40408</v>
      </c>
      <c r="D3820" t="s">
        <v>45</v>
      </c>
      <c r="E3820">
        <v>19</v>
      </c>
      <c r="F3820">
        <v>631.56950000000006</v>
      </c>
      <c r="G3820">
        <v>0.05</v>
      </c>
      <c r="H3820" t="s">
        <v>22</v>
      </c>
      <c r="I3820">
        <v>30.21</v>
      </c>
      <c r="J3820">
        <v>34.99</v>
      </c>
      <c r="K3820">
        <v>7.73</v>
      </c>
      <c r="L3820" t="s">
        <v>497</v>
      </c>
      <c r="M3820">
        <f t="shared" si="118"/>
        <v>12</v>
      </c>
      <c r="N3820" t="s">
        <v>1595</v>
      </c>
      <c r="O3820" t="s">
        <v>1595</v>
      </c>
      <c r="P3820" t="s">
        <v>33</v>
      </c>
      <c r="Q3820" t="s">
        <v>26</v>
      </c>
      <c r="R3820" t="s">
        <v>95</v>
      </c>
      <c r="S3820" t="s">
        <v>1355</v>
      </c>
      <c r="T3820" t="s">
        <v>39</v>
      </c>
      <c r="U3820">
        <v>0.59</v>
      </c>
      <c r="V3820" s="1">
        <v>40410</v>
      </c>
      <c r="W3820">
        <f t="shared" si="119"/>
        <v>33.240500000000004</v>
      </c>
    </row>
    <row r="3821" spans="1:23" x14ac:dyDescent="0.2">
      <c r="A3821">
        <v>3820</v>
      </c>
      <c r="B3821">
        <v>27236</v>
      </c>
      <c r="C3821" s="1">
        <v>40239</v>
      </c>
      <c r="D3821" t="s">
        <v>30</v>
      </c>
      <c r="E3821">
        <v>20</v>
      </c>
      <c r="F3821">
        <v>383.61600000000004</v>
      </c>
      <c r="G3821">
        <v>0.04</v>
      </c>
      <c r="H3821" t="s">
        <v>22</v>
      </c>
      <c r="I3821">
        <v>84.3</v>
      </c>
      <c r="J3821">
        <v>19.98</v>
      </c>
      <c r="K3821">
        <v>5.86</v>
      </c>
      <c r="L3821" t="s">
        <v>1257</v>
      </c>
      <c r="M3821">
        <f t="shared" si="118"/>
        <v>10</v>
      </c>
      <c r="N3821" t="s">
        <v>1123</v>
      </c>
      <c r="O3821" t="s">
        <v>1123</v>
      </c>
      <c r="P3821" t="s">
        <v>25</v>
      </c>
      <c r="Q3821" t="s">
        <v>26</v>
      </c>
      <c r="R3821" t="s">
        <v>61</v>
      </c>
      <c r="S3821" t="s">
        <v>1350</v>
      </c>
      <c r="T3821" t="s">
        <v>39</v>
      </c>
      <c r="U3821">
        <v>0.38</v>
      </c>
      <c r="V3821" s="1">
        <v>40240</v>
      </c>
      <c r="W3821">
        <f t="shared" si="119"/>
        <v>15.984000000000002</v>
      </c>
    </row>
    <row r="3822" spans="1:23" x14ac:dyDescent="0.2">
      <c r="A3822">
        <v>3821</v>
      </c>
      <c r="B3822">
        <v>27264</v>
      </c>
      <c r="C3822" s="1">
        <v>40698</v>
      </c>
      <c r="D3822" t="s">
        <v>21</v>
      </c>
      <c r="E3822">
        <v>3</v>
      </c>
      <c r="F3822">
        <v>58.770600000000002</v>
      </c>
      <c r="G3822">
        <v>0.02</v>
      </c>
      <c r="H3822" t="s">
        <v>22</v>
      </c>
      <c r="I3822">
        <v>44.54</v>
      </c>
      <c r="J3822">
        <v>19.989999999999998</v>
      </c>
      <c r="K3822">
        <v>11.17</v>
      </c>
      <c r="L3822" t="s">
        <v>339</v>
      </c>
      <c r="M3822">
        <f t="shared" si="118"/>
        <v>13</v>
      </c>
      <c r="N3822" t="s">
        <v>173</v>
      </c>
      <c r="O3822" t="s">
        <v>173</v>
      </c>
      <c r="P3822" t="s">
        <v>25</v>
      </c>
      <c r="Q3822" t="s">
        <v>49</v>
      </c>
      <c r="R3822" t="s">
        <v>50</v>
      </c>
      <c r="S3822" t="s">
        <v>340</v>
      </c>
      <c r="T3822" t="s">
        <v>29</v>
      </c>
      <c r="U3822">
        <v>0.6</v>
      </c>
      <c r="V3822" s="1">
        <v>40700</v>
      </c>
      <c r="W3822">
        <f t="shared" si="119"/>
        <v>1.1994</v>
      </c>
    </row>
    <row r="3823" spans="1:23" x14ac:dyDescent="0.2">
      <c r="A3823">
        <v>3822</v>
      </c>
      <c r="B3823">
        <v>27265</v>
      </c>
      <c r="C3823" s="1">
        <v>41035</v>
      </c>
      <c r="D3823" t="s">
        <v>78</v>
      </c>
      <c r="E3823">
        <v>49</v>
      </c>
      <c r="F3823">
        <v>14405.5198</v>
      </c>
      <c r="G3823">
        <v>0.02</v>
      </c>
      <c r="H3823" t="s">
        <v>22</v>
      </c>
      <c r="I3823">
        <v>-1791.5</v>
      </c>
      <c r="J3823">
        <v>299.99</v>
      </c>
      <c r="K3823">
        <v>11.64</v>
      </c>
      <c r="L3823" t="s">
        <v>1986</v>
      </c>
      <c r="M3823">
        <f t="shared" si="118"/>
        <v>18</v>
      </c>
      <c r="N3823" t="s">
        <v>1905</v>
      </c>
      <c r="O3823" t="s">
        <v>673</v>
      </c>
      <c r="P3823" t="s">
        <v>41</v>
      </c>
      <c r="Q3823" t="s">
        <v>42</v>
      </c>
      <c r="R3823" t="s">
        <v>99</v>
      </c>
      <c r="S3823" t="s">
        <v>1425</v>
      </c>
      <c r="T3823" t="s">
        <v>29</v>
      </c>
      <c r="U3823">
        <v>0.5</v>
      </c>
      <c r="V3823" s="1">
        <v>41035</v>
      </c>
      <c r="W3823">
        <f t="shared" si="119"/>
        <v>293.99020000000002</v>
      </c>
    </row>
    <row r="3824" spans="1:23" x14ac:dyDescent="0.2">
      <c r="A3824">
        <v>3823</v>
      </c>
      <c r="B3824">
        <v>27265</v>
      </c>
      <c r="C3824" s="1">
        <v>41035</v>
      </c>
      <c r="D3824" t="s">
        <v>78</v>
      </c>
      <c r="E3824">
        <v>36</v>
      </c>
      <c r="F3824">
        <v>5572.2060000000001</v>
      </c>
      <c r="G3824">
        <v>0.05</v>
      </c>
      <c r="H3824" t="s">
        <v>56</v>
      </c>
      <c r="I3824">
        <v>2254.16</v>
      </c>
      <c r="J3824">
        <v>162.93</v>
      </c>
      <c r="K3824">
        <v>19.989999999999998</v>
      </c>
      <c r="L3824" t="s">
        <v>1986</v>
      </c>
      <c r="M3824">
        <f t="shared" si="118"/>
        <v>18</v>
      </c>
      <c r="N3824" t="s">
        <v>1905</v>
      </c>
      <c r="O3824" t="s">
        <v>673</v>
      </c>
      <c r="P3824" t="s">
        <v>41</v>
      </c>
      <c r="Q3824" t="s">
        <v>26</v>
      </c>
      <c r="R3824" t="s">
        <v>76</v>
      </c>
      <c r="S3824" t="s">
        <v>449</v>
      </c>
      <c r="T3824" t="s">
        <v>39</v>
      </c>
      <c r="U3824">
        <v>0.39</v>
      </c>
      <c r="V3824" s="1">
        <v>41036</v>
      </c>
      <c r="W3824">
        <f t="shared" si="119"/>
        <v>293.27400000000006</v>
      </c>
    </row>
    <row r="3825" spans="1:23" x14ac:dyDescent="0.2">
      <c r="A3825">
        <v>3824</v>
      </c>
      <c r="B3825">
        <v>27265</v>
      </c>
      <c r="C3825" s="1">
        <v>41035</v>
      </c>
      <c r="D3825" t="s">
        <v>78</v>
      </c>
      <c r="E3825">
        <v>49</v>
      </c>
      <c r="F3825">
        <v>396.40019999999998</v>
      </c>
      <c r="G3825">
        <v>0.03</v>
      </c>
      <c r="H3825" t="s">
        <v>56</v>
      </c>
      <c r="I3825">
        <v>161.94999999999999</v>
      </c>
      <c r="J3825">
        <v>8.34</v>
      </c>
      <c r="K3825">
        <v>0.96</v>
      </c>
      <c r="L3825" t="s">
        <v>1986</v>
      </c>
      <c r="M3825">
        <f t="shared" si="118"/>
        <v>18</v>
      </c>
      <c r="N3825" t="s">
        <v>1905</v>
      </c>
      <c r="O3825" t="s">
        <v>673</v>
      </c>
      <c r="P3825" t="s">
        <v>41</v>
      </c>
      <c r="Q3825" t="s">
        <v>49</v>
      </c>
      <c r="R3825" t="s">
        <v>50</v>
      </c>
      <c r="S3825" t="s">
        <v>1306</v>
      </c>
      <c r="T3825" t="s">
        <v>68</v>
      </c>
      <c r="U3825">
        <v>0.43</v>
      </c>
      <c r="V3825" s="1">
        <v>41037</v>
      </c>
      <c r="W3825">
        <f t="shared" si="119"/>
        <v>12.259799999999998</v>
      </c>
    </row>
    <row r="3826" spans="1:23" x14ac:dyDescent="0.2">
      <c r="A3826">
        <v>3825</v>
      </c>
      <c r="B3826">
        <v>27266</v>
      </c>
      <c r="C3826" s="1">
        <v>40794</v>
      </c>
      <c r="D3826" t="s">
        <v>78</v>
      </c>
      <c r="E3826">
        <v>9</v>
      </c>
      <c r="F3826">
        <v>1010.8467000000002</v>
      </c>
      <c r="G3826">
        <v>0.03</v>
      </c>
      <c r="H3826" t="s">
        <v>22</v>
      </c>
      <c r="I3826">
        <v>39.359999999999914</v>
      </c>
      <c r="J3826">
        <v>115.79</v>
      </c>
      <c r="K3826">
        <v>1.99</v>
      </c>
      <c r="L3826" t="s">
        <v>1002</v>
      </c>
      <c r="M3826">
        <f t="shared" si="118"/>
        <v>12</v>
      </c>
      <c r="N3826" t="s">
        <v>974</v>
      </c>
      <c r="O3826" t="s">
        <v>512</v>
      </c>
      <c r="P3826" t="s">
        <v>41</v>
      </c>
      <c r="Q3826" t="s">
        <v>42</v>
      </c>
      <c r="R3826" t="s">
        <v>70</v>
      </c>
      <c r="S3826" t="s">
        <v>1047</v>
      </c>
      <c r="T3826" t="s">
        <v>52</v>
      </c>
      <c r="U3826">
        <v>0.49</v>
      </c>
      <c r="V3826" s="1">
        <v>40797</v>
      </c>
      <c r="W3826">
        <f t="shared" si="119"/>
        <v>31.263300000000001</v>
      </c>
    </row>
    <row r="3827" spans="1:23" x14ac:dyDescent="0.2">
      <c r="A3827">
        <v>3826</v>
      </c>
      <c r="B3827">
        <v>27271</v>
      </c>
      <c r="C3827" s="1">
        <v>40800</v>
      </c>
      <c r="D3827" t="s">
        <v>45</v>
      </c>
      <c r="E3827">
        <v>8</v>
      </c>
      <c r="F3827">
        <v>271.52</v>
      </c>
      <c r="G3827">
        <v>0</v>
      </c>
      <c r="H3827" t="s">
        <v>31</v>
      </c>
      <c r="I3827">
        <v>-77.31</v>
      </c>
      <c r="J3827">
        <v>33.94</v>
      </c>
      <c r="K3827">
        <v>19.190000000000001</v>
      </c>
      <c r="L3827" t="s">
        <v>1637</v>
      </c>
      <c r="M3827">
        <f t="shared" si="118"/>
        <v>16</v>
      </c>
      <c r="N3827" t="s">
        <v>1595</v>
      </c>
      <c r="O3827" t="s">
        <v>1595</v>
      </c>
      <c r="P3827" t="s">
        <v>41</v>
      </c>
      <c r="Q3827" t="s">
        <v>49</v>
      </c>
      <c r="R3827" t="s">
        <v>112</v>
      </c>
      <c r="S3827" t="s">
        <v>323</v>
      </c>
      <c r="T3827" t="s">
        <v>36</v>
      </c>
      <c r="U3827">
        <v>0.57999999999999996</v>
      </c>
      <c r="V3827" s="1">
        <v>40801</v>
      </c>
      <c r="W3827">
        <f t="shared" si="119"/>
        <v>0</v>
      </c>
    </row>
    <row r="3828" spans="1:23" x14ac:dyDescent="0.2">
      <c r="A3828">
        <v>3827</v>
      </c>
      <c r="B3828">
        <v>27298</v>
      </c>
      <c r="C3828" s="1">
        <v>40866</v>
      </c>
      <c r="D3828" t="s">
        <v>21</v>
      </c>
      <c r="E3828">
        <v>40</v>
      </c>
      <c r="F3828">
        <v>7279.6360000000004</v>
      </c>
      <c r="G3828">
        <v>0.09</v>
      </c>
      <c r="H3828" t="s">
        <v>22</v>
      </c>
      <c r="I3828">
        <v>2154.33</v>
      </c>
      <c r="J3828">
        <v>199.99</v>
      </c>
      <c r="K3828">
        <v>24.49</v>
      </c>
      <c r="L3828" t="s">
        <v>947</v>
      </c>
      <c r="M3828">
        <f t="shared" si="118"/>
        <v>17</v>
      </c>
      <c r="N3828" t="s">
        <v>703</v>
      </c>
      <c r="O3828" t="s">
        <v>704</v>
      </c>
      <c r="P3828" t="s">
        <v>25</v>
      </c>
      <c r="Q3828" t="s">
        <v>42</v>
      </c>
      <c r="R3828" t="s">
        <v>99</v>
      </c>
      <c r="S3828" t="s">
        <v>619</v>
      </c>
      <c r="T3828" t="s">
        <v>29</v>
      </c>
      <c r="U3828">
        <v>0.46</v>
      </c>
      <c r="V3828" s="1">
        <v>40870</v>
      </c>
      <c r="W3828">
        <f t="shared" si="119"/>
        <v>719.96400000000006</v>
      </c>
    </row>
    <row r="3829" spans="1:23" x14ac:dyDescent="0.2">
      <c r="A3829">
        <v>3828</v>
      </c>
      <c r="B3829">
        <v>27298</v>
      </c>
      <c r="C3829" s="1">
        <v>40866</v>
      </c>
      <c r="D3829" t="s">
        <v>21</v>
      </c>
      <c r="E3829">
        <v>31</v>
      </c>
      <c r="F3829">
        <v>148.20480000000003</v>
      </c>
      <c r="G3829">
        <v>0.04</v>
      </c>
      <c r="H3829" t="s">
        <v>22</v>
      </c>
      <c r="I3829">
        <v>-54.36</v>
      </c>
      <c r="J3829">
        <v>4.9800000000000004</v>
      </c>
      <c r="K3829">
        <v>4.8600000000000003</v>
      </c>
      <c r="L3829" t="s">
        <v>947</v>
      </c>
      <c r="M3829">
        <f t="shared" si="118"/>
        <v>17</v>
      </c>
      <c r="N3829" t="s">
        <v>703</v>
      </c>
      <c r="O3829" t="s">
        <v>704</v>
      </c>
      <c r="P3829" t="s">
        <v>25</v>
      </c>
      <c r="Q3829" t="s">
        <v>26</v>
      </c>
      <c r="R3829" t="s">
        <v>61</v>
      </c>
      <c r="S3829" t="s">
        <v>307</v>
      </c>
      <c r="T3829" t="s">
        <v>39</v>
      </c>
      <c r="U3829">
        <v>0.38</v>
      </c>
      <c r="V3829" s="1">
        <v>40871</v>
      </c>
      <c r="W3829">
        <f t="shared" si="119"/>
        <v>6.1752000000000011</v>
      </c>
    </row>
    <row r="3830" spans="1:23" x14ac:dyDescent="0.2">
      <c r="A3830">
        <v>3829</v>
      </c>
      <c r="B3830">
        <v>27299</v>
      </c>
      <c r="C3830" s="1">
        <v>41126</v>
      </c>
      <c r="D3830" t="s">
        <v>78</v>
      </c>
      <c r="E3830">
        <v>41</v>
      </c>
      <c r="F3830">
        <v>735.78600000000006</v>
      </c>
      <c r="G3830">
        <v>0.1</v>
      </c>
      <c r="H3830" t="s">
        <v>22</v>
      </c>
      <c r="I3830">
        <v>-293.45</v>
      </c>
      <c r="J3830">
        <v>19.940000000000001</v>
      </c>
      <c r="K3830">
        <v>14.87</v>
      </c>
      <c r="L3830" t="s">
        <v>1568</v>
      </c>
      <c r="M3830">
        <f t="shared" si="118"/>
        <v>14</v>
      </c>
      <c r="N3830" t="s">
        <v>1123</v>
      </c>
      <c r="O3830" t="s">
        <v>1123</v>
      </c>
      <c r="P3830" t="s">
        <v>41</v>
      </c>
      <c r="Q3830" t="s">
        <v>49</v>
      </c>
      <c r="R3830" t="s">
        <v>50</v>
      </c>
      <c r="S3830" t="s">
        <v>375</v>
      </c>
      <c r="T3830" t="s">
        <v>29</v>
      </c>
      <c r="U3830">
        <v>0.56999999999999995</v>
      </c>
      <c r="V3830" s="1">
        <v>41128</v>
      </c>
      <c r="W3830">
        <f t="shared" si="119"/>
        <v>81.754000000000019</v>
      </c>
    </row>
    <row r="3831" spans="1:23" x14ac:dyDescent="0.2">
      <c r="A3831">
        <v>3830</v>
      </c>
      <c r="B3831">
        <v>27300</v>
      </c>
      <c r="C3831" s="1">
        <v>41182</v>
      </c>
      <c r="D3831" t="s">
        <v>45</v>
      </c>
      <c r="E3831">
        <v>50</v>
      </c>
      <c r="F3831">
        <v>3329.1</v>
      </c>
      <c r="G3831">
        <v>0.1</v>
      </c>
      <c r="H3831" t="s">
        <v>22</v>
      </c>
      <c r="I3831">
        <v>-85.03</v>
      </c>
      <c r="J3831">
        <v>73.98</v>
      </c>
      <c r="K3831">
        <v>4</v>
      </c>
      <c r="L3831" t="s">
        <v>1758</v>
      </c>
      <c r="M3831">
        <f t="shared" si="118"/>
        <v>18</v>
      </c>
      <c r="N3831" t="s">
        <v>1123</v>
      </c>
      <c r="O3831" t="s">
        <v>1123</v>
      </c>
      <c r="P3831" t="s">
        <v>33</v>
      </c>
      <c r="Q3831" t="s">
        <v>42</v>
      </c>
      <c r="R3831" t="s">
        <v>70</v>
      </c>
      <c r="S3831" t="s">
        <v>822</v>
      </c>
      <c r="T3831" t="s">
        <v>39</v>
      </c>
      <c r="U3831">
        <v>0.79</v>
      </c>
      <c r="V3831" s="1">
        <v>41183</v>
      </c>
      <c r="W3831">
        <f t="shared" si="119"/>
        <v>369.90000000000003</v>
      </c>
    </row>
    <row r="3832" spans="1:23" x14ac:dyDescent="0.2">
      <c r="A3832">
        <v>3831</v>
      </c>
      <c r="B3832">
        <v>27300</v>
      </c>
      <c r="C3832" s="1">
        <v>41182</v>
      </c>
      <c r="D3832" t="s">
        <v>45</v>
      </c>
      <c r="E3832">
        <v>27</v>
      </c>
      <c r="F3832">
        <v>54.432000000000002</v>
      </c>
      <c r="G3832">
        <v>0.04</v>
      </c>
      <c r="H3832" t="s">
        <v>22</v>
      </c>
      <c r="I3832">
        <v>0.26</v>
      </c>
      <c r="J3832">
        <v>2.1</v>
      </c>
      <c r="K3832">
        <v>0.7</v>
      </c>
      <c r="L3832" t="s">
        <v>1758</v>
      </c>
      <c r="M3832">
        <f t="shared" si="118"/>
        <v>18</v>
      </c>
      <c r="N3832" t="s">
        <v>1123</v>
      </c>
      <c r="O3832" t="s">
        <v>1123</v>
      </c>
      <c r="P3832" t="s">
        <v>33</v>
      </c>
      <c r="Q3832" t="s">
        <v>26</v>
      </c>
      <c r="R3832" t="s">
        <v>95</v>
      </c>
      <c r="S3832" t="s">
        <v>1703</v>
      </c>
      <c r="T3832" t="s">
        <v>68</v>
      </c>
      <c r="U3832">
        <v>0.56999999999999995</v>
      </c>
      <c r="V3832" s="1">
        <v>41182</v>
      </c>
      <c r="W3832">
        <f t="shared" si="119"/>
        <v>2.2680000000000002</v>
      </c>
    </row>
    <row r="3833" spans="1:23" x14ac:dyDescent="0.2">
      <c r="A3833">
        <v>3832</v>
      </c>
      <c r="B3833">
        <v>27302</v>
      </c>
      <c r="C3833" s="1">
        <v>41164</v>
      </c>
      <c r="D3833" t="s">
        <v>21</v>
      </c>
      <c r="E3833">
        <v>16</v>
      </c>
      <c r="F3833">
        <v>211.81439999999998</v>
      </c>
      <c r="G3833">
        <v>0.04</v>
      </c>
      <c r="H3833" t="s">
        <v>22</v>
      </c>
      <c r="I3833">
        <v>29.76</v>
      </c>
      <c r="J3833">
        <v>13.79</v>
      </c>
      <c r="K3833">
        <v>8.7799999999999994</v>
      </c>
      <c r="L3833" t="s">
        <v>1020</v>
      </c>
      <c r="M3833">
        <f t="shared" si="118"/>
        <v>11</v>
      </c>
      <c r="N3833" t="s">
        <v>1905</v>
      </c>
      <c r="O3833" t="s">
        <v>673</v>
      </c>
      <c r="P3833" t="s">
        <v>41</v>
      </c>
      <c r="Q3833" t="s">
        <v>49</v>
      </c>
      <c r="R3833" t="s">
        <v>50</v>
      </c>
      <c r="S3833" t="s">
        <v>641</v>
      </c>
      <c r="T3833" t="s">
        <v>39</v>
      </c>
      <c r="U3833">
        <v>0.43</v>
      </c>
      <c r="V3833" s="1">
        <v>41164</v>
      </c>
      <c r="W3833">
        <f t="shared" si="119"/>
        <v>8.8255999999999997</v>
      </c>
    </row>
    <row r="3834" spans="1:23" x14ac:dyDescent="0.2">
      <c r="A3834">
        <v>3833</v>
      </c>
      <c r="B3834">
        <v>27302</v>
      </c>
      <c r="C3834" s="1">
        <v>41164</v>
      </c>
      <c r="D3834" t="s">
        <v>21</v>
      </c>
      <c r="E3834">
        <v>3</v>
      </c>
      <c r="F3834">
        <v>134.99160000000001</v>
      </c>
      <c r="G3834">
        <v>0.08</v>
      </c>
      <c r="H3834" t="s">
        <v>22</v>
      </c>
      <c r="I3834">
        <v>-27.51</v>
      </c>
      <c r="J3834">
        <v>48.91</v>
      </c>
      <c r="K3834">
        <v>5.81</v>
      </c>
      <c r="L3834" t="s">
        <v>1020</v>
      </c>
      <c r="M3834">
        <f t="shared" si="118"/>
        <v>11</v>
      </c>
      <c r="N3834" t="s">
        <v>1905</v>
      </c>
      <c r="O3834" t="s">
        <v>673</v>
      </c>
      <c r="P3834" t="s">
        <v>41</v>
      </c>
      <c r="Q3834" t="s">
        <v>26</v>
      </c>
      <c r="R3834" t="s">
        <v>61</v>
      </c>
      <c r="S3834" t="s">
        <v>183</v>
      </c>
      <c r="T3834" t="s">
        <v>39</v>
      </c>
      <c r="U3834">
        <v>0.38</v>
      </c>
      <c r="V3834" s="1">
        <v>41164</v>
      </c>
      <c r="W3834">
        <f t="shared" si="119"/>
        <v>11.738399999999999</v>
      </c>
    </row>
    <row r="3835" spans="1:23" x14ac:dyDescent="0.2">
      <c r="A3835">
        <v>3834</v>
      </c>
      <c r="B3835">
        <v>27330</v>
      </c>
      <c r="C3835" s="1">
        <v>40072</v>
      </c>
      <c r="D3835" t="s">
        <v>21</v>
      </c>
      <c r="E3835">
        <v>8</v>
      </c>
      <c r="F3835">
        <v>421.8</v>
      </c>
      <c r="G3835">
        <v>0.05</v>
      </c>
      <c r="H3835" t="s">
        <v>22</v>
      </c>
      <c r="I3835">
        <v>-118.54</v>
      </c>
      <c r="J3835">
        <v>55.5</v>
      </c>
      <c r="K3835">
        <v>52.2</v>
      </c>
      <c r="L3835" t="s">
        <v>910</v>
      </c>
      <c r="M3835">
        <f t="shared" si="118"/>
        <v>12</v>
      </c>
      <c r="N3835" t="s">
        <v>703</v>
      </c>
      <c r="O3835" t="s">
        <v>704</v>
      </c>
      <c r="P3835" t="s">
        <v>60</v>
      </c>
      <c r="Q3835" t="s">
        <v>49</v>
      </c>
      <c r="R3835" t="s">
        <v>50</v>
      </c>
      <c r="S3835" t="s">
        <v>423</v>
      </c>
      <c r="T3835" t="s">
        <v>48</v>
      </c>
      <c r="U3835">
        <v>0.72</v>
      </c>
      <c r="V3835" s="1">
        <v>40072</v>
      </c>
      <c r="W3835">
        <f t="shared" si="119"/>
        <v>22.200000000000003</v>
      </c>
    </row>
    <row r="3836" spans="1:23" x14ac:dyDescent="0.2">
      <c r="A3836">
        <v>3835</v>
      </c>
      <c r="B3836">
        <v>27330</v>
      </c>
      <c r="C3836" s="1">
        <v>40072</v>
      </c>
      <c r="D3836" t="s">
        <v>21</v>
      </c>
      <c r="E3836">
        <v>30</v>
      </c>
      <c r="F3836">
        <v>12600.989999999998</v>
      </c>
      <c r="G3836">
        <v>0.05</v>
      </c>
      <c r="H3836" t="s">
        <v>31</v>
      </c>
      <c r="I3836">
        <v>2963.48</v>
      </c>
      <c r="J3836">
        <v>442.14</v>
      </c>
      <c r="K3836">
        <v>14.7</v>
      </c>
      <c r="L3836" t="s">
        <v>910</v>
      </c>
      <c r="M3836">
        <f t="shared" si="118"/>
        <v>12</v>
      </c>
      <c r="N3836" t="s">
        <v>703</v>
      </c>
      <c r="O3836" t="s">
        <v>704</v>
      </c>
      <c r="P3836" t="s">
        <v>60</v>
      </c>
      <c r="Q3836" t="s">
        <v>42</v>
      </c>
      <c r="R3836" t="s">
        <v>210</v>
      </c>
      <c r="S3836" t="s">
        <v>455</v>
      </c>
      <c r="T3836" t="s">
        <v>36</v>
      </c>
      <c r="U3836">
        <v>0.56000000000000005</v>
      </c>
      <c r="V3836" s="1">
        <v>40081</v>
      </c>
      <c r="W3836">
        <f t="shared" si="119"/>
        <v>663.21</v>
      </c>
    </row>
    <row r="3837" spans="1:23" x14ac:dyDescent="0.2">
      <c r="A3837">
        <v>3836</v>
      </c>
      <c r="B3837">
        <v>27335</v>
      </c>
      <c r="C3837" s="1">
        <v>40488</v>
      </c>
      <c r="D3837" t="s">
        <v>21</v>
      </c>
      <c r="E3837">
        <v>23</v>
      </c>
      <c r="F3837">
        <v>59.344600000000007</v>
      </c>
      <c r="G3837">
        <v>0.03</v>
      </c>
      <c r="H3837" t="s">
        <v>22</v>
      </c>
      <c r="I3837">
        <v>-100.6</v>
      </c>
      <c r="J3837">
        <v>2.66</v>
      </c>
      <c r="K3837">
        <v>6.35</v>
      </c>
      <c r="L3837" t="s">
        <v>1459</v>
      </c>
      <c r="M3837">
        <f t="shared" si="118"/>
        <v>10</v>
      </c>
      <c r="N3837" t="s">
        <v>974</v>
      </c>
      <c r="O3837" t="s">
        <v>512</v>
      </c>
      <c r="P3837" t="s">
        <v>41</v>
      </c>
      <c r="Q3837" t="s">
        <v>26</v>
      </c>
      <c r="R3837" t="s">
        <v>76</v>
      </c>
      <c r="S3837" t="s">
        <v>1174</v>
      </c>
      <c r="T3837" t="s">
        <v>39</v>
      </c>
      <c r="U3837">
        <v>0.36</v>
      </c>
      <c r="V3837" s="1">
        <v>40488</v>
      </c>
      <c r="W3837">
        <f t="shared" si="119"/>
        <v>1.8354000000000001</v>
      </c>
    </row>
    <row r="3838" spans="1:23" x14ac:dyDescent="0.2">
      <c r="A3838">
        <v>3837</v>
      </c>
      <c r="B3838">
        <v>27363</v>
      </c>
      <c r="C3838" s="1">
        <v>40834</v>
      </c>
      <c r="D3838" t="s">
        <v>63</v>
      </c>
      <c r="E3838">
        <v>6</v>
      </c>
      <c r="F3838">
        <v>565.86779999999999</v>
      </c>
      <c r="G3838">
        <v>7.0000000000000007E-2</v>
      </c>
      <c r="H3838" t="s">
        <v>22</v>
      </c>
      <c r="I3838">
        <v>-265.62</v>
      </c>
      <c r="J3838">
        <v>101.41</v>
      </c>
      <c r="K3838">
        <v>35</v>
      </c>
      <c r="L3838" t="s">
        <v>1553</v>
      </c>
      <c r="M3838">
        <f t="shared" si="118"/>
        <v>17</v>
      </c>
      <c r="N3838" t="s">
        <v>2012</v>
      </c>
      <c r="O3838" t="s">
        <v>2012</v>
      </c>
      <c r="P3838" t="s">
        <v>25</v>
      </c>
      <c r="Q3838" t="s">
        <v>26</v>
      </c>
      <c r="R3838" t="s">
        <v>27</v>
      </c>
      <c r="S3838" t="s">
        <v>1231</v>
      </c>
      <c r="T3838" t="s">
        <v>29</v>
      </c>
      <c r="U3838">
        <v>0.82</v>
      </c>
      <c r="V3838" s="1">
        <v>40836</v>
      </c>
      <c r="W3838">
        <f t="shared" si="119"/>
        <v>42.592200000000005</v>
      </c>
    </row>
    <row r="3839" spans="1:23" x14ac:dyDescent="0.2">
      <c r="A3839">
        <v>3838</v>
      </c>
      <c r="B3839">
        <v>27363</v>
      </c>
      <c r="C3839" s="1">
        <v>40834</v>
      </c>
      <c r="D3839" t="s">
        <v>63</v>
      </c>
      <c r="E3839">
        <v>16</v>
      </c>
      <c r="F3839">
        <v>304.40959999999995</v>
      </c>
      <c r="G3839">
        <v>0.06</v>
      </c>
      <c r="H3839" t="s">
        <v>22</v>
      </c>
      <c r="I3839">
        <v>98.34</v>
      </c>
      <c r="J3839">
        <v>20.239999999999998</v>
      </c>
      <c r="K3839">
        <v>6.67</v>
      </c>
      <c r="L3839" t="s">
        <v>1553</v>
      </c>
      <c r="M3839">
        <f t="shared" si="118"/>
        <v>17</v>
      </c>
      <c r="N3839" t="s">
        <v>672</v>
      </c>
      <c r="O3839" t="s">
        <v>673</v>
      </c>
      <c r="P3839" t="s">
        <v>25</v>
      </c>
      <c r="Q3839" t="s">
        <v>49</v>
      </c>
      <c r="R3839" t="s">
        <v>50</v>
      </c>
      <c r="S3839" t="s">
        <v>427</v>
      </c>
      <c r="T3839" t="s">
        <v>52</v>
      </c>
      <c r="U3839">
        <v>0.49</v>
      </c>
      <c r="V3839" s="1">
        <v>40835</v>
      </c>
      <c r="W3839">
        <f t="shared" si="119"/>
        <v>19.430399999999999</v>
      </c>
    </row>
    <row r="3840" spans="1:23" x14ac:dyDescent="0.2">
      <c r="A3840">
        <v>3839</v>
      </c>
      <c r="B3840">
        <v>27364</v>
      </c>
      <c r="C3840" s="1">
        <v>40683</v>
      </c>
      <c r="D3840" t="s">
        <v>63</v>
      </c>
      <c r="E3840">
        <v>25</v>
      </c>
      <c r="F3840">
        <v>69.12</v>
      </c>
      <c r="G3840">
        <v>0.04</v>
      </c>
      <c r="H3840" t="s">
        <v>22</v>
      </c>
      <c r="I3840">
        <v>4.3689999999999998</v>
      </c>
      <c r="J3840">
        <v>2.88</v>
      </c>
      <c r="K3840">
        <v>1.49</v>
      </c>
      <c r="L3840" t="s">
        <v>1126</v>
      </c>
      <c r="M3840">
        <f t="shared" si="118"/>
        <v>12</v>
      </c>
      <c r="N3840" t="s">
        <v>672</v>
      </c>
      <c r="O3840" t="s">
        <v>673</v>
      </c>
      <c r="P3840" t="s">
        <v>41</v>
      </c>
      <c r="Q3840" t="s">
        <v>26</v>
      </c>
      <c r="R3840" t="s">
        <v>37</v>
      </c>
      <c r="S3840" t="s">
        <v>782</v>
      </c>
      <c r="T3840" t="s">
        <v>39</v>
      </c>
      <c r="U3840">
        <v>0.36</v>
      </c>
      <c r="V3840" s="1">
        <v>40685</v>
      </c>
      <c r="W3840">
        <f t="shared" si="119"/>
        <v>2.88</v>
      </c>
    </row>
    <row r="3841" spans="1:23" x14ac:dyDescent="0.2">
      <c r="A3841">
        <v>3840</v>
      </c>
      <c r="B3841">
        <v>27364</v>
      </c>
      <c r="C3841" s="1">
        <v>40683</v>
      </c>
      <c r="D3841" t="s">
        <v>63</v>
      </c>
      <c r="E3841">
        <v>29</v>
      </c>
      <c r="F3841">
        <v>1798.8873999999998</v>
      </c>
      <c r="G3841">
        <v>0.06</v>
      </c>
      <c r="H3841" t="s">
        <v>22</v>
      </c>
      <c r="I3841">
        <v>201.726</v>
      </c>
      <c r="J3841">
        <v>65.989999999999995</v>
      </c>
      <c r="K3841">
        <v>3.99</v>
      </c>
      <c r="L3841" t="s">
        <v>1126</v>
      </c>
      <c r="M3841">
        <f t="shared" si="118"/>
        <v>12</v>
      </c>
      <c r="N3841" t="s">
        <v>672</v>
      </c>
      <c r="O3841" t="s">
        <v>673</v>
      </c>
      <c r="P3841" t="s">
        <v>41</v>
      </c>
      <c r="Q3841" t="s">
        <v>42</v>
      </c>
      <c r="R3841" t="s">
        <v>43</v>
      </c>
      <c r="S3841" t="s">
        <v>582</v>
      </c>
      <c r="T3841" t="s">
        <v>39</v>
      </c>
      <c r="U3841">
        <v>0.59</v>
      </c>
      <c r="V3841" s="1">
        <v>40685</v>
      </c>
      <c r="W3841">
        <f t="shared" si="119"/>
        <v>114.82259999999998</v>
      </c>
    </row>
    <row r="3842" spans="1:23" x14ac:dyDescent="0.2">
      <c r="A3842">
        <v>3841</v>
      </c>
      <c r="B3842">
        <v>27392</v>
      </c>
      <c r="C3842" s="1">
        <v>40970</v>
      </c>
      <c r="D3842" t="s">
        <v>21</v>
      </c>
      <c r="E3842">
        <v>37</v>
      </c>
      <c r="F3842">
        <v>5586.2599999999993</v>
      </c>
      <c r="G3842">
        <v>0</v>
      </c>
      <c r="H3842" t="s">
        <v>22</v>
      </c>
      <c r="I3842">
        <v>2509.52</v>
      </c>
      <c r="J3842">
        <v>150.97999999999999</v>
      </c>
      <c r="K3842">
        <v>13.99</v>
      </c>
      <c r="L3842" t="s">
        <v>137</v>
      </c>
      <c r="M3842">
        <f t="shared" si="118"/>
        <v>11</v>
      </c>
      <c r="N3842" t="s">
        <v>173</v>
      </c>
      <c r="O3842" t="s">
        <v>173</v>
      </c>
      <c r="P3842" t="s">
        <v>41</v>
      </c>
      <c r="Q3842" t="s">
        <v>42</v>
      </c>
      <c r="R3842" t="s">
        <v>210</v>
      </c>
      <c r="S3842" t="s">
        <v>341</v>
      </c>
      <c r="T3842" t="s">
        <v>48</v>
      </c>
      <c r="U3842">
        <v>0.38</v>
      </c>
      <c r="V3842" s="1">
        <v>40979</v>
      </c>
      <c r="W3842">
        <f t="shared" si="119"/>
        <v>0</v>
      </c>
    </row>
    <row r="3843" spans="1:23" x14ac:dyDescent="0.2">
      <c r="A3843">
        <v>3842</v>
      </c>
      <c r="B3843">
        <v>27396</v>
      </c>
      <c r="C3843" s="1">
        <v>40520</v>
      </c>
      <c r="D3843" t="s">
        <v>78</v>
      </c>
      <c r="E3843">
        <v>14</v>
      </c>
      <c r="F3843">
        <v>127.2054</v>
      </c>
      <c r="G3843">
        <v>7.0000000000000007E-2</v>
      </c>
      <c r="H3843" t="s">
        <v>22</v>
      </c>
      <c r="I3843">
        <v>-31.16</v>
      </c>
      <c r="J3843">
        <v>9.77</v>
      </c>
      <c r="K3843">
        <v>6.02</v>
      </c>
      <c r="L3843" t="s">
        <v>1010</v>
      </c>
      <c r="M3843">
        <f t="shared" ref="M3843:M3906" si="120">LEN(L3843)</f>
        <v>10</v>
      </c>
      <c r="N3843" t="s">
        <v>703</v>
      </c>
      <c r="O3843" t="s">
        <v>704</v>
      </c>
      <c r="P3843" t="s">
        <v>41</v>
      </c>
      <c r="Q3843" t="s">
        <v>49</v>
      </c>
      <c r="R3843" t="s">
        <v>50</v>
      </c>
      <c r="S3843" t="s">
        <v>446</v>
      </c>
      <c r="T3843" t="s">
        <v>48</v>
      </c>
      <c r="U3843">
        <v>0.48</v>
      </c>
      <c r="V3843" s="1">
        <v>40522</v>
      </c>
      <c r="W3843">
        <f t="shared" ref="W3843:W3906" si="121">(J3843*E3843)*G3843</f>
        <v>9.5746000000000002</v>
      </c>
    </row>
    <row r="3844" spans="1:23" x14ac:dyDescent="0.2">
      <c r="A3844">
        <v>3843</v>
      </c>
      <c r="B3844">
        <v>27426</v>
      </c>
      <c r="C3844" s="1">
        <v>40232</v>
      </c>
      <c r="D3844" t="s">
        <v>21</v>
      </c>
      <c r="E3844">
        <v>41</v>
      </c>
      <c r="F3844">
        <v>405.4941</v>
      </c>
      <c r="G3844">
        <v>0.01</v>
      </c>
      <c r="H3844" t="s">
        <v>22</v>
      </c>
      <c r="I3844">
        <v>58.86</v>
      </c>
      <c r="J3844">
        <v>9.99</v>
      </c>
      <c r="K3844">
        <v>4.78</v>
      </c>
      <c r="L3844" t="s">
        <v>1912</v>
      </c>
      <c r="M3844">
        <f t="shared" si="120"/>
        <v>13</v>
      </c>
      <c r="N3844" t="s">
        <v>1905</v>
      </c>
      <c r="O3844" t="s">
        <v>673</v>
      </c>
      <c r="P3844" t="s">
        <v>60</v>
      </c>
      <c r="Q3844" t="s">
        <v>26</v>
      </c>
      <c r="R3844" t="s">
        <v>61</v>
      </c>
      <c r="S3844" t="s">
        <v>976</v>
      </c>
      <c r="T3844" t="s">
        <v>39</v>
      </c>
      <c r="U3844">
        <v>0.4</v>
      </c>
      <c r="V3844" s="1">
        <v>40234</v>
      </c>
      <c r="W3844">
        <f t="shared" si="121"/>
        <v>4.0959000000000003</v>
      </c>
    </row>
    <row r="3845" spans="1:23" x14ac:dyDescent="0.2">
      <c r="A3845">
        <v>3844</v>
      </c>
      <c r="B3845">
        <v>27426</v>
      </c>
      <c r="C3845" s="1">
        <v>40232</v>
      </c>
      <c r="D3845" t="s">
        <v>21</v>
      </c>
      <c r="E3845">
        <v>32</v>
      </c>
      <c r="F3845">
        <v>403.91680000000002</v>
      </c>
      <c r="G3845">
        <v>0.02</v>
      </c>
      <c r="H3845" t="s">
        <v>56</v>
      </c>
      <c r="I3845">
        <v>-93.62</v>
      </c>
      <c r="J3845">
        <v>12.88</v>
      </c>
      <c r="K3845">
        <v>4.59</v>
      </c>
      <c r="L3845" t="s">
        <v>1912</v>
      </c>
      <c r="M3845">
        <f t="shared" si="120"/>
        <v>13</v>
      </c>
      <c r="N3845" t="s">
        <v>1905</v>
      </c>
      <c r="O3845" t="s">
        <v>673</v>
      </c>
      <c r="P3845" t="s">
        <v>60</v>
      </c>
      <c r="Q3845" t="s">
        <v>26</v>
      </c>
      <c r="R3845" t="s">
        <v>150</v>
      </c>
      <c r="S3845" t="s">
        <v>557</v>
      </c>
      <c r="T3845" t="s">
        <v>68</v>
      </c>
      <c r="U3845">
        <v>0.82</v>
      </c>
      <c r="V3845" s="1">
        <v>40239</v>
      </c>
      <c r="W3845">
        <f t="shared" si="121"/>
        <v>8.2431999999999999</v>
      </c>
    </row>
    <row r="3846" spans="1:23" x14ac:dyDescent="0.2">
      <c r="A3846">
        <v>3845</v>
      </c>
      <c r="B3846">
        <v>27430</v>
      </c>
      <c r="C3846" s="1">
        <v>40574</v>
      </c>
      <c r="D3846" t="s">
        <v>30</v>
      </c>
      <c r="E3846">
        <v>12</v>
      </c>
      <c r="F3846">
        <v>76.464000000000013</v>
      </c>
      <c r="G3846">
        <v>0.1</v>
      </c>
      <c r="H3846" t="s">
        <v>22</v>
      </c>
      <c r="I3846">
        <v>0.35</v>
      </c>
      <c r="J3846">
        <v>7.08</v>
      </c>
      <c r="K3846">
        <v>2.35</v>
      </c>
      <c r="L3846" t="s">
        <v>1543</v>
      </c>
      <c r="M3846">
        <f t="shared" si="120"/>
        <v>17</v>
      </c>
      <c r="N3846" t="s">
        <v>1595</v>
      </c>
      <c r="O3846" t="s">
        <v>1595</v>
      </c>
      <c r="P3846" t="s">
        <v>25</v>
      </c>
      <c r="Q3846" t="s">
        <v>26</v>
      </c>
      <c r="R3846" t="s">
        <v>95</v>
      </c>
      <c r="S3846" t="s">
        <v>286</v>
      </c>
      <c r="T3846" t="s">
        <v>68</v>
      </c>
      <c r="U3846">
        <v>0.47</v>
      </c>
      <c r="V3846" s="1">
        <v>40575</v>
      </c>
      <c r="W3846">
        <f t="shared" si="121"/>
        <v>8.4960000000000004</v>
      </c>
    </row>
    <row r="3847" spans="1:23" x14ac:dyDescent="0.2">
      <c r="A3847">
        <v>3846</v>
      </c>
      <c r="B3847">
        <v>27430</v>
      </c>
      <c r="C3847" s="1">
        <v>40574</v>
      </c>
      <c r="D3847" t="s">
        <v>30</v>
      </c>
      <c r="E3847">
        <v>3</v>
      </c>
      <c r="F3847">
        <v>292.50479999999999</v>
      </c>
      <c r="G3847">
        <v>0.08</v>
      </c>
      <c r="H3847" t="s">
        <v>22</v>
      </c>
      <c r="I3847">
        <v>278.60000000000002</v>
      </c>
      <c r="J3847">
        <v>105.98</v>
      </c>
      <c r="K3847">
        <v>13.99</v>
      </c>
      <c r="L3847" t="s">
        <v>1543</v>
      </c>
      <c r="M3847">
        <f t="shared" si="120"/>
        <v>17</v>
      </c>
      <c r="N3847" t="s">
        <v>974</v>
      </c>
      <c r="O3847" t="s">
        <v>512</v>
      </c>
      <c r="P3847" t="s">
        <v>25</v>
      </c>
      <c r="Q3847" t="s">
        <v>49</v>
      </c>
      <c r="R3847" t="s">
        <v>50</v>
      </c>
      <c r="S3847" t="s">
        <v>242</v>
      </c>
      <c r="T3847" t="s">
        <v>48</v>
      </c>
      <c r="U3847">
        <v>0.65</v>
      </c>
      <c r="V3847" s="1">
        <v>40575</v>
      </c>
      <c r="W3847">
        <f t="shared" si="121"/>
        <v>25.435200000000002</v>
      </c>
    </row>
    <row r="3848" spans="1:23" x14ac:dyDescent="0.2">
      <c r="A3848">
        <v>3847</v>
      </c>
      <c r="B3848">
        <v>27456</v>
      </c>
      <c r="C3848" s="1">
        <v>39913</v>
      </c>
      <c r="D3848" t="s">
        <v>45</v>
      </c>
      <c r="E3848">
        <v>29</v>
      </c>
      <c r="F3848">
        <v>9040.2569999999996</v>
      </c>
      <c r="G3848">
        <v>0.05</v>
      </c>
      <c r="H3848" t="s">
        <v>31</v>
      </c>
      <c r="I3848">
        <v>772.04</v>
      </c>
      <c r="J3848">
        <v>328.14</v>
      </c>
      <c r="K3848">
        <v>91.05</v>
      </c>
      <c r="L3848" t="s">
        <v>1171</v>
      </c>
      <c r="M3848">
        <f t="shared" si="120"/>
        <v>12</v>
      </c>
      <c r="N3848" t="s">
        <v>1123</v>
      </c>
      <c r="O3848" t="s">
        <v>1123</v>
      </c>
      <c r="P3848" t="s">
        <v>60</v>
      </c>
      <c r="Q3848" t="s">
        <v>26</v>
      </c>
      <c r="R3848" t="s">
        <v>34</v>
      </c>
      <c r="S3848" t="s">
        <v>1175</v>
      </c>
      <c r="T3848" t="s">
        <v>36</v>
      </c>
      <c r="U3848">
        <v>0.56999999999999995</v>
      </c>
      <c r="V3848" s="1">
        <v>39914</v>
      </c>
      <c r="W3848">
        <f t="shared" si="121"/>
        <v>475.803</v>
      </c>
    </row>
    <row r="3849" spans="1:23" x14ac:dyDescent="0.2">
      <c r="A3849">
        <v>3848</v>
      </c>
      <c r="B3849">
        <v>27460</v>
      </c>
      <c r="C3849" s="1">
        <v>39945</v>
      </c>
      <c r="D3849" t="s">
        <v>45</v>
      </c>
      <c r="E3849">
        <v>7</v>
      </c>
      <c r="F3849">
        <v>825.86560000000009</v>
      </c>
      <c r="G3849">
        <v>0.08</v>
      </c>
      <c r="H3849" t="s">
        <v>22</v>
      </c>
      <c r="I3849">
        <v>-1.6800000000000068</v>
      </c>
      <c r="J3849">
        <v>128.24</v>
      </c>
      <c r="K3849">
        <v>12.65</v>
      </c>
      <c r="L3849" t="s">
        <v>1866</v>
      </c>
      <c r="M3849">
        <f t="shared" si="120"/>
        <v>13</v>
      </c>
      <c r="N3849" t="s">
        <v>672</v>
      </c>
      <c r="O3849" t="s">
        <v>673</v>
      </c>
      <c r="P3849" t="s">
        <v>41</v>
      </c>
      <c r="Q3849" t="s">
        <v>49</v>
      </c>
      <c r="R3849" t="s">
        <v>112</v>
      </c>
      <c r="S3849" t="s">
        <v>545</v>
      </c>
      <c r="T3849" t="s">
        <v>48</v>
      </c>
      <c r="V3849" s="1">
        <v>39946</v>
      </c>
      <c r="W3849">
        <f t="shared" si="121"/>
        <v>71.814400000000006</v>
      </c>
    </row>
    <row r="3850" spans="1:23" x14ac:dyDescent="0.2">
      <c r="A3850">
        <v>3849</v>
      </c>
      <c r="B3850">
        <v>27460</v>
      </c>
      <c r="C3850" s="1">
        <v>39945</v>
      </c>
      <c r="D3850" t="s">
        <v>45</v>
      </c>
      <c r="E3850">
        <v>31</v>
      </c>
      <c r="F3850">
        <v>177.96480000000003</v>
      </c>
      <c r="G3850">
        <v>0.04</v>
      </c>
      <c r="H3850" t="s">
        <v>22</v>
      </c>
      <c r="I3850">
        <v>-102.16</v>
      </c>
      <c r="J3850">
        <v>5.98</v>
      </c>
      <c r="K3850">
        <v>4.38</v>
      </c>
      <c r="L3850" t="s">
        <v>1866</v>
      </c>
      <c r="M3850">
        <f t="shared" si="120"/>
        <v>13</v>
      </c>
      <c r="N3850" t="s">
        <v>672</v>
      </c>
      <c r="O3850" t="s">
        <v>673</v>
      </c>
      <c r="P3850" t="s">
        <v>41</v>
      </c>
      <c r="Q3850" t="s">
        <v>42</v>
      </c>
      <c r="R3850" t="s">
        <v>70</v>
      </c>
      <c r="S3850" t="s">
        <v>104</v>
      </c>
      <c r="T3850" t="s">
        <v>52</v>
      </c>
      <c r="U3850">
        <v>0.75</v>
      </c>
      <c r="V3850" s="1">
        <v>39947</v>
      </c>
      <c r="W3850">
        <f t="shared" si="121"/>
        <v>7.4152000000000013</v>
      </c>
    </row>
    <row r="3851" spans="1:23" x14ac:dyDescent="0.2">
      <c r="A3851">
        <v>3850</v>
      </c>
      <c r="B3851">
        <v>27461</v>
      </c>
      <c r="C3851" s="1">
        <v>40235</v>
      </c>
      <c r="D3851" t="s">
        <v>78</v>
      </c>
      <c r="E3851">
        <v>40</v>
      </c>
      <c r="F3851">
        <v>104.83199999999999</v>
      </c>
      <c r="G3851">
        <v>0.09</v>
      </c>
      <c r="H3851" t="s">
        <v>56</v>
      </c>
      <c r="I3851">
        <v>51.23</v>
      </c>
      <c r="J3851">
        <v>2.88</v>
      </c>
      <c r="K3851">
        <v>0.5</v>
      </c>
      <c r="L3851" t="s">
        <v>1245</v>
      </c>
      <c r="M3851">
        <f t="shared" si="120"/>
        <v>15</v>
      </c>
      <c r="N3851" t="s">
        <v>1123</v>
      </c>
      <c r="O3851" t="s">
        <v>1123</v>
      </c>
      <c r="P3851" t="s">
        <v>41</v>
      </c>
      <c r="Q3851" t="s">
        <v>26</v>
      </c>
      <c r="R3851" t="s">
        <v>88</v>
      </c>
      <c r="S3851" t="s">
        <v>328</v>
      </c>
      <c r="T3851" t="s">
        <v>39</v>
      </c>
      <c r="U3851">
        <v>0.39</v>
      </c>
      <c r="V3851" s="1">
        <v>40235</v>
      </c>
      <c r="W3851">
        <f t="shared" si="121"/>
        <v>10.367999999999999</v>
      </c>
    </row>
    <row r="3852" spans="1:23" x14ac:dyDescent="0.2">
      <c r="A3852">
        <v>3851</v>
      </c>
      <c r="B3852">
        <v>27461</v>
      </c>
      <c r="C3852" s="1">
        <v>40235</v>
      </c>
      <c r="D3852" t="s">
        <v>78</v>
      </c>
      <c r="E3852">
        <v>26</v>
      </c>
      <c r="F3852">
        <v>1055.0826</v>
      </c>
      <c r="G3852">
        <v>0.01</v>
      </c>
      <c r="H3852" t="s">
        <v>22</v>
      </c>
      <c r="I3852">
        <v>110.78</v>
      </c>
      <c r="J3852">
        <v>40.99</v>
      </c>
      <c r="K3852">
        <v>19.989999999999998</v>
      </c>
      <c r="L3852" t="s">
        <v>1245</v>
      </c>
      <c r="M3852">
        <f t="shared" si="120"/>
        <v>15</v>
      </c>
      <c r="N3852" t="s">
        <v>1123</v>
      </c>
      <c r="O3852" t="s">
        <v>1123</v>
      </c>
      <c r="P3852" t="s">
        <v>41</v>
      </c>
      <c r="Q3852" t="s">
        <v>26</v>
      </c>
      <c r="R3852" t="s">
        <v>61</v>
      </c>
      <c r="S3852" t="s">
        <v>105</v>
      </c>
      <c r="T3852" t="s">
        <v>39</v>
      </c>
      <c r="U3852">
        <v>0.36</v>
      </c>
      <c r="V3852" s="1">
        <v>40235</v>
      </c>
      <c r="W3852">
        <f t="shared" si="121"/>
        <v>10.657400000000001</v>
      </c>
    </row>
    <row r="3853" spans="1:23" x14ac:dyDescent="0.2">
      <c r="A3853">
        <v>3852</v>
      </c>
      <c r="B3853">
        <v>27463</v>
      </c>
      <c r="C3853" s="1">
        <v>40130</v>
      </c>
      <c r="D3853" t="s">
        <v>63</v>
      </c>
      <c r="E3853">
        <v>31</v>
      </c>
      <c r="F3853">
        <v>786.78</v>
      </c>
      <c r="G3853">
        <v>0</v>
      </c>
      <c r="H3853" t="s">
        <v>22</v>
      </c>
      <c r="I3853">
        <v>213.79</v>
      </c>
      <c r="J3853">
        <v>25.38</v>
      </c>
      <c r="K3853">
        <v>8.99</v>
      </c>
      <c r="L3853" t="s">
        <v>2125</v>
      </c>
      <c r="M3853">
        <f t="shared" si="120"/>
        <v>13</v>
      </c>
      <c r="N3853" t="s">
        <v>2073</v>
      </c>
      <c r="O3853" t="s">
        <v>704</v>
      </c>
      <c r="P3853" t="s">
        <v>33</v>
      </c>
      <c r="Q3853" t="s">
        <v>49</v>
      </c>
      <c r="R3853" t="s">
        <v>50</v>
      </c>
      <c r="S3853" t="s">
        <v>335</v>
      </c>
      <c r="T3853" t="s">
        <v>52</v>
      </c>
      <c r="U3853">
        <v>0.5</v>
      </c>
      <c r="V3853" s="1">
        <v>40132</v>
      </c>
      <c r="W3853">
        <f t="shared" si="121"/>
        <v>0</v>
      </c>
    </row>
    <row r="3854" spans="1:23" x14ac:dyDescent="0.2">
      <c r="A3854">
        <v>3853</v>
      </c>
      <c r="B3854">
        <v>27463</v>
      </c>
      <c r="C3854" s="1">
        <v>40130</v>
      </c>
      <c r="D3854" t="s">
        <v>63</v>
      </c>
      <c r="E3854">
        <v>10</v>
      </c>
      <c r="F3854">
        <v>49.302000000000007</v>
      </c>
      <c r="G3854">
        <v>0.01</v>
      </c>
      <c r="H3854" t="s">
        <v>22</v>
      </c>
      <c r="I3854">
        <v>-20.57</v>
      </c>
      <c r="J3854">
        <v>4.9800000000000004</v>
      </c>
      <c r="K3854">
        <v>4.72</v>
      </c>
      <c r="L3854" t="s">
        <v>2125</v>
      </c>
      <c r="M3854">
        <f t="shared" si="120"/>
        <v>13</v>
      </c>
      <c r="N3854" t="s">
        <v>2073</v>
      </c>
      <c r="O3854" t="s">
        <v>704</v>
      </c>
      <c r="P3854" t="s">
        <v>33</v>
      </c>
      <c r="Q3854" t="s">
        <v>26</v>
      </c>
      <c r="R3854" t="s">
        <v>61</v>
      </c>
      <c r="S3854" t="s">
        <v>968</v>
      </c>
      <c r="T3854" t="s">
        <v>39</v>
      </c>
      <c r="U3854">
        <v>0.36</v>
      </c>
      <c r="V3854" s="1">
        <v>40131</v>
      </c>
      <c r="W3854">
        <f t="shared" si="121"/>
        <v>0.49800000000000005</v>
      </c>
    </row>
    <row r="3855" spans="1:23" x14ac:dyDescent="0.2">
      <c r="A3855">
        <v>3854</v>
      </c>
      <c r="B3855">
        <v>27490</v>
      </c>
      <c r="C3855" s="1">
        <v>40982</v>
      </c>
      <c r="D3855" t="s">
        <v>45</v>
      </c>
      <c r="E3855">
        <v>18</v>
      </c>
      <c r="F3855">
        <v>559.89359999999999</v>
      </c>
      <c r="G3855">
        <v>0.02</v>
      </c>
      <c r="H3855" t="s">
        <v>22</v>
      </c>
      <c r="I3855">
        <v>93.228000000000009</v>
      </c>
      <c r="J3855">
        <v>31.74</v>
      </c>
      <c r="K3855">
        <v>12.62</v>
      </c>
      <c r="L3855" t="s">
        <v>1222</v>
      </c>
      <c r="M3855">
        <f t="shared" si="120"/>
        <v>13</v>
      </c>
      <c r="N3855" t="s">
        <v>1123</v>
      </c>
      <c r="O3855" t="s">
        <v>1123</v>
      </c>
      <c r="P3855" t="s">
        <v>41</v>
      </c>
      <c r="Q3855" t="s">
        <v>26</v>
      </c>
      <c r="R3855" t="s">
        <v>37</v>
      </c>
      <c r="S3855" t="s">
        <v>1223</v>
      </c>
      <c r="T3855" t="s">
        <v>39</v>
      </c>
      <c r="U3855">
        <v>0.37</v>
      </c>
      <c r="V3855" s="1">
        <v>40984</v>
      </c>
      <c r="W3855">
        <f t="shared" si="121"/>
        <v>11.426399999999999</v>
      </c>
    </row>
    <row r="3856" spans="1:23" x14ac:dyDescent="0.2">
      <c r="A3856">
        <v>3855</v>
      </c>
      <c r="B3856">
        <v>27491</v>
      </c>
      <c r="C3856" s="1">
        <v>39912</v>
      </c>
      <c r="D3856" t="s">
        <v>45</v>
      </c>
      <c r="E3856">
        <v>11</v>
      </c>
      <c r="F3856">
        <v>955.4688000000001</v>
      </c>
      <c r="G3856">
        <v>0.04</v>
      </c>
      <c r="H3856" t="s">
        <v>22</v>
      </c>
      <c r="I3856">
        <v>186.05</v>
      </c>
      <c r="J3856">
        <v>90.48</v>
      </c>
      <c r="K3856">
        <v>19.989999999999998</v>
      </c>
      <c r="L3856" t="s">
        <v>1984</v>
      </c>
      <c r="M3856">
        <f t="shared" si="120"/>
        <v>11</v>
      </c>
      <c r="N3856" t="s">
        <v>1905</v>
      </c>
      <c r="O3856" t="s">
        <v>673</v>
      </c>
      <c r="P3856" t="s">
        <v>41</v>
      </c>
      <c r="Q3856" t="s">
        <v>26</v>
      </c>
      <c r="R3856" t="s">
        <v>76</v>
      </c>
      <c r="S3856" t="s">
        <v>1167</v>
      </c>
      <c r="T3856" t="s">
        <v>39</v>
      </c>
      <c r="U3856">
        <v>0.4</v>
      </c>
      <c r="V3856" s="1">
        <v>39914</v>
      </c>
      <c r="W3856">
        <f t="shared" si="121"/>
        <v>39.811200000000007</v>
      </c>
    </row>
    <row r="3857" spans="1:23" x14ac:dyDescent="0.2">
      <c r="A3857">
        <v>3856</v>
      </c>
      <c r="B3857">
        <v>27491</v>
      </c>
      <c r="C3857" s="1">
        <v>39912</v>
      </c>
      <c r="D3857" t="s">
        <v>45</v>
      </c>
      <c r="E3857">
        <v>36</v>
      </c>
      <c r="F3857">
        <v>344.68559999999997</v>
      </c>
      <c r="G3857">
        <v>0.02</v>
      </c>
      <c r="H3857" t="s">
        <v>22</v>
      </c>
      <c r="I3857">
        <v>-15.3</v>
      </c>
      <c r="J3857">
        <v>9.77</v>
      </c>
      <c r="K3857">
        <v>6.02</v>
      </c>
      <c r="L3857" t="s">
        <v>1984</v>
      </c>
      <c r="M3857">
        <f t="shared" si="120"/>
        <v>11</v>
      </c>
      <c r="N3857" t="s">
        <v>1905</v>
      </c>
      <c r="O3857" t="s">
        <v>673</v>
      </c>
      <c r="P3857" t="s">
        <v>41</v>
      </c>
      <c r="Q3857" t="s">
        <v>49</v>
      </c>
      <c r="R3857" t="s">
        <v>50</v>
      </c>
      <c r="S3857" t="s">
        <v>446</v>
      </c>
      <c r="T3857" t="s">
        <v>48</v>
      </c>
      <c r="U3857">
        <v>0.48</v>
      </c>
      <c r="V3857" s="1">
        <v>39913</v>
      </c>
      <c r="W3857">
        <f t="shared" si="121"/>
        <v>7.0343999999999998</v>
      </c>
    </row>
    <row r="3858" spans="1:23" x14ac:dyDescent="0.2">
      <c r="A3858">
        <v>3857</v>
      </c>
      <c r="B3858">
        <v>27491</v>
      </c>
      <c r="C3858" s="1">
        <v>39912</v>
      </c>
      <c r="D3858" t="s">
        <v>45</v>
      </c>
      <c r="E3858">
        <v>2</v>
      </c>
      <c r="F3858">
        <v>63.681800000000003</v>
      </c>
      <c r="G3858">
        <v>0.09</v>
      </c>
      <c r="H3858" t="s">
        <v>22</v>
      </c>
      <c r="I3858">
        <v>-51.5</v>
      </c>
      <c r="J3858">
        <v>34.99</v>
      </c>
      <c r="K3858">
        <v>7.73</v>
      </c>
      <c r="L3858" t="s">
        <v>1984</v>
      </c>
      <c r="M3858">
        <f t="shared" si="120"/>
        <v>11</v>
      </c>
      <c r="N3858" t="s">
        <v>1905</v>
      </c>
      <c r="O3858" t="s">
        <v>673</v>
      </c>
      <c r="P3858" t="s">
        <v>41</v>
      </c>
      <c r="Q3858" t="s">
        <v>26</v>
      </c>
      <c r="R3858" t="s">
        <v>95</v>
      </c>
      <c r="S3858" t="s">
        <v>1355</v>
      </c>
      <c r="T3858" t="s">
        <v>39</v>
      </c>
      <c r="U3858">
        <v>0.59</v>
      </c>
      <c r="V3858" s="1">
        <v>39914</v>
      </c>
      <c r="W3858">
        <f t="shared" si="121"/>
        <v>6.2982000000000005</v>
      </c>
    </row>
    <row r="3859" spans="1:23" x14ac:dyDescent="0.2">
      <c r="A3859">
        <v>3858</v>
      </c>
      <c r="B3859">
        <v>27524</v>
      </c>
      <c r="C3859" s="1">
        <v>40210</v>
      </c>
      <c r="D3859" t="s">
        <v>45</v>
      </c>
      <c r="E3859">
        <v>50</v>
      </c>
      <c r="F3859">
        <v>317.52</v>
      </c>
      <c r="G3859">
        <v>0.02</v>
      </c>
      <c r="H3859" t="s">
        <v>22</v>
      </c>
      <c r="I3859">
        <v>-157.4</v>
      </c>
      <c r="J3859">
        <v>6.48</v>
      </c>
      <c r="K3859">
        <v>7.37</v>
      </c>
      <c r="L3859" t="s">
        <v>1474</v>
      </c>
      <c r="M3859">
        <f t="shared" si="120"/>
        <v>8</v>
      </c>
      <c r="N3859" t="s">
        <v>2012</v>
      </c>
      <c r="O3859" t="s">
        <v>2012</v>
      </c>
      <c r="P3859" t="s">
        <v>33</v>
      </c>
      <c r="Q3859" t="s">
        <v>26</v>
      </c>
      <c r="R3859" t="s">
        <v>61</v>
      </c>
      <c r="S3859" t="s">
        <v>859</v>
      </c>
      <c r="T3859" t="s">
        <v>39</v>
      </c>
      <c r="U3859">
        <v>0.37</v>
      </c>
      <c r="V3859" s="1">
        <v>40212</v>
      </c>
      <c r="W3859">
        <f t="shared" si="121"/>
        <v>6.48</v>
      </c>
    </row>
    <row r="3860" spans="1:23" x14ac:dyDescent="0.2">
      <c r="A3860">
        <v>3859</v>
      </c>
      <c r="B3860">
        <v>27527</v>
      </c>
      <c r="C3860" s="1">
        <v>40512</v>
      </c>
      <c r="D3860" t="s">
        <v>63</v>
      </c>
      <c r="E3860">
        <v>37</v>
      </c>
      <c r="F3860">
        <v>350.16800000000001</v>
      </c>
      <c r="G3860">
        <v>0.09</v>
      </c>
      <c r="H3860" t="s">
        <v>22</v>
      </c>
      <c r="I3860">
        <v>1.33</v>
      </c>
      <c r="J3860">
        <v>10.4</v>
      </c>
      <c r="K3860">
        <v>5.4</v>
      </c>
      <c r="L3860" t="s">
        <v>716</v>
      </c>
      <c r="M3860">
        <f t="shared" si="120"/>
        <v>12</v>
      </c>
      <c r="N3860" t="s">
        <v>1123</v>
      </c>
      <c r="O3860" t="s">
        <v>1123</v>
      </c>
      <c r="P3860" t="s">
        <v>33</v>
      </c>
      <c r="Q3860" t="s">
        <v>49</v>
      </c>
      <c r="R3860" t="s">
        <v>50</v>
      </c>
      <c r="S3860" t="s">
        <v>761</v>
      </c>
      <c r="T3860" t="s">
        <v>52</v>
      </c>
      <c r="U3860">
        <v>0.51</v>
      </c>
      <c r="V3860" s="1">
        <v>40515</v>
      </c>
      <c r="W3860">
        <f t="shared" si="121"/>
        <v>34.631999999999998</v>
      </c>
    </row>
    <row r="3861" spans="1:23" x14ac:dyDescent="0.2">
      <c r="A3861">
        <v>3860</v>
      </c>
      <c r="B3861">
        <v>27553</v>
      </c>
      <c r="C3861" s="1">
        <v>40767</v>
      </c>
      <c r="D3861" t="s">
        <v>63</v>
      </c>
      <c r="E3861">
        <v>48</v>
      </c>
      <c r="F3861">
        <v>17272.828799999999</v>
      </c>
      <c r="G3861">
        <v>0.03</v>
      </c>
      <c r="H3861" t="s">
        <v>31</v>
      </c>
      <c r="I3861">
        <v>1166.93</v>
      </c>
      <c r="J3861">
        <v>370.98</v>
      </c>
      <c r="K3861">
        <v>99</v>
      </c>
      <c r="L3861" t="s">
        <v>85</v>
      </c>
      <c r="M3861">
        <f t="shared" si="120"/>
        <v>11</v>
      </c>
      <c r="N3861" t="s">
        <v>173</v>
      </c>
      <c r="O3861" t="s">
        <v>173</v>
      </c>
      <c r="P3861" t="s">
        <v>41</v>
      </c>
      <c r="Q3861" t="s">
        <v>26</v>
      </c>
      <c r="R3861" t="s">
        <v>27</v>
      </c>
      <c r="S3861" t="s">
        <v>342</v>
      </c>
      <c r="T3861" t="s">
        <v>36</v>
      </c>
      <c r="U3861">
        <v>0.65</v>
      </c>
      <c r="V3861" s="1">
        <v>40769</v>
      </c>
      <c r="W3861">
        <f t="shared" si="121"/>
        <v>534.21119999999996</v>
      </c>
    </row>
    <row r="3862" spans="1:23" x14ac:dyDescent="0.2">
      <c r="A3862">
        <v>3861</v>
      </c>
      <c r="B3862">
        <v>27553</v>
      </c>
      <c r="C3862" s="1">
        <v>40767</v>
      </c>
      <c r="D3862" t="s">
        <v>63</v>
      </c>
      <c r="E3862">
        <v>16</v>
      </c>
      <c r="F3862">
        <v>2879.84</v>
      </c>
      <c r="G3862">
        <v>0</v>
      </c>
      <c r="H3862" t="s">
        <v>22</v>
      </c>
      <c r="I3862">
        <v>297.108</v>
      </c>
      <c r="J3862">
        <v>179.99</v>
      </c>
      <c r="K3862">
        <v>13.99</v>
      </c>
      <c r="L3862" t="s">
        <v>85</v>
      </c>
      <c r="M3862">
        <f t="shared" si="120"/>
        <v>11</v>
      </c>
      <c r="N3862" t="s">
        <v>173</v>
      </c>
      <c r="O3862" t="s">
        <v>173</v>
      </c>
      <c r="P3862" t="s">
        <v>41</v>
      </c>
      <c r="Q3862" t="s">
        <v>42</v>
      </c>
      <c r="R3862" t="s">
        <v>43</v>
      </c>
      <c r="S3862" t="s">
        <v>343</v>
      </c>
      <c r="T3862" t="s">
        <v>48</v>
      </c>
      <c r="U3862">
        <v>0.56999999999999995</v>
      </c>
      <c r="V3862" s="1">
        <v>40769</v>
      </c>
      <c r="W3862">
        <f t="shared" si="121"/>
        <v>0</v>
      </c>
    </row>
    <row r="3863" spans="1:23" x14ac:dyDescent="0.2">
      <c r="A3863">
        <v>3862</v>
      </c>
      <c r="B3863">
        <v>27554</v>
      </c>
      <c r="C3863" s="1">
        <v>40612</v>
      </c>
      <c r="D3863" t="s">
        <v>78</v>
      </c>
      <c r="E3863">
        <v>45</v>
      </c>
      <c r="F3863">
        <v>15356.061</v>
      </c>
      <c r="G3863">
        <v>0.02</v>
      </c>
      <c r="H3863" t="s">
        <v>31</v>
      </c>
      <c r="I3863">
        <v>3985.11</v>
      </c>
      <c r="J3863">
        <v>348.21</v>
      </c>
      <c r="K3863">
        <v>40.19</v>
      </c>
      <c r="L3863" t="s">
        <v>1578</v>
      </c>
      <c r="M3863">
        <f t="shared" si="120"/>
        <v>15</v>
      </c>
      <c r="N3863" t="s">
        <v>2012</v>
      </c>
      <c r="O3863" t="s">
        <v>2012</v>
      </c>
      <c r="P3863" t="s">
        <v>25</v>
      </c>
      <c r="Q3863" t="s">
        <v>49</v>
      </c>
      <c r="R3863" t="s">
        <v>83</v>
      </c>
      <c r="S3863" t="s">
        <v>599</v>
      </c>
      <c r="T3863" t="s">
        <v>82</v>
      </c>
      <c r="U3863">
        <v>0.62</v>
      </c>
      <c r="V3863" s="1">
        <v>40614</v>
      </c>
      <c r="W3863">
        <f t="shared" si="121"/>
        <v>313.38900000000001</v>
      </c>
    </row>
    <row r="3864" spans="1:23" x14ac:dyDescent="0.2">
      <c r="A3864">
        <v>3863</v>
      </c>
      <c r="B3864">
        <v>27555</v>
      </c>
      <c r="C3864" s="1">
        <v>40057</v>
      </c>
      <c r="D3864" t="s">
        <v>78</v>
      </c>
      <c r="E3864">
        <v>32</v>
      </c>
      <c r="F3864">
        <v>194.11199999999999</v>
      </c>
      <c r="G3864">
        <v>0.1</v>
      </c>
      <c r="H3864" t="s">
        <v>22</v>
      </c>
      <c r="I3864">
        <v>65.41</v>
      </c>
      <c r="J3864">
        <v>6.74</v>
      </c>
      <c r="K3864">
        <v>1.72</v>
      </c>
      <c r="L3864" t="s">
        <v>160</v>
      </c>
      <c r="M3864">
        <f t="shared" si="120"/>
        <v>12</v>
      </c>
      <c r="N3864" t="s">
        <v>173</v>
      </c>
      <c r="O3864" t="s">
        <v>173</v>
      </c>
      <c r="P3864" t="s">
        <v>33</v>
      </c>
      <c r="Q3864" t="s">
        <v>26</v>
      </c>
      <c r="R3864" t="s">
        <v>61</v>
      </c>
      <c r="S3864" t="s">
        <v>344</v>
      </c>
      <c r="T3864" t="s">
        <v>68</v>
      </c>
      <c r="U3864">
        <v>0.35</v>
      </c>
      <c r="V3864" s="1">
        <v>40059</v>
      </c>
      <c r="W3864">
        <f t="shared" si="121"/>
        <v>21.568000000000001</v>
      </c>
    </row>
    <row r="3865" spans="1:23" x14ac:dyDescent="0.2">
      <c r="A3865">
        <v>3864</v>
      </c>
      <c r="B3865">
        <v>27557</v>
      </c>
      <c r="C3865" s="1">
        <v>40947</v>
      </c>
      <c r="D3865" t="s">
        <v>21</v>
      </c>
      <c r="E3865">
        <v>18</v>
      </c>
      <c r="F3865">
        <v>50.803199999999997</v>
      </c>
      <c r="G3865">
        <v>0.02</v>
      </c>
      <c r="H3865" t="s">
        <v>22</v>
      </c>
      <c r="I3865">
        <v>-58.47</v>
      </c>
      <c r="J3865">
        <v>2.88</v>
      </c>
      <c r="K3865">
        <v>5.33</v>
      </c>
      <c r="L3865" t="s">
        <v>1738</v>
      </c>
      <c r="M3865">
        <f t="shared" si="120"/>
        <v>13</v>
      </c>
      <c r="N3865" t="s">
        <v>1123</v>
      </c>
      <c r="O3865" t="s">
        <v>1123</v>
      </c>
      <c r="P3865" t="s">
        <v>41</v>
      </c>
      <c r="Q3865" t="s">
        <v>26</v>
      </c>
      <c r="R3865" t="s">
        <v>88</v>
      </c>
      <c r="S3865" t="s">
        <v>1589</v>
      </c>
      <c r="T3865" t="s">
        <v>39</v>
      </c>
      <c r="U3865">
        <v>0.36</v>
      </c>
      <c r="V3865" s="1">
        <v>40952</v>
      </c>
      <c r="W3865">
        <f t="shared" si="121"/>
        <v>1.0367999999999999</v>
      </c>
    </row>
    <row r="3866" spans="1:23" x14ac:dyDescent="0.2">
      <c r="A3866">
        <v>3865</v>
      </c>
      <c r="B3866">
        <v>27558</v>
      </c>
      <c r="C3866" s="1">
        <v>40731</v>
      </c>
      <c r="D3866" t="s">
        <v>45</v>
      </c>
      <c r="E3866">
        <v>21</v>
      </c>
      <c r="F3866">
        <v>404.08199999999999</v>
      </c>
      <c r="G3866">
        <v>0.1</v>
      </c>
      <c r="H3866" t="s">
        <v>22</v>
      </c>
      <c r="I3866">
        <v>128.83449999999999</v>
      </c>
      <c r="J3866">
        <v>21.38</v>
      </c>
      <c r="K3866">
        <v>2.99</v>
      </c>
      <c r="L3866" t="s">
        <v>2014</v>
      </c>
      <c r="M3866">
        <f t="shared" si="120"/>
        <v>13</v>
      </c>
      <c r="N3866" t="s">
        <v>2012</v>
      </c>
      <c r="O3866" t="s">
        <v>2012</v>
      </c>
      <c r="P3866" t="s">
        <v>33</v>
      </c>
      <c r="Q3866" t="s">
        <v>26</v>
      </c>
      <c r="R3866" t="s">
        <v>37</v>
      </c>
      <c r="S3866" t="s">
        <v>1541</v>
      </c>
      <c r="T3866" t="s">
        <v>39</v>
      </c>
      <c r="U3866">
        <v>0.37</v>
      </c>
      <c r="V3866" s="1">
        <v>40732</v>
      </c>
      <c r="W3866">
        <f t="shared" si="121"/>
        <v>44.897999999999996</v>
      </c>
    </row>
    <row r="3867" spans="1:23" x14ac:dyDescent="0.2">
      <c r="A3867">
        <v>3866</v>
      </c>
      <c r="B3867">
        <v>27559</v>
      </c>
      <c r="C3867" s="1">
        <v>40846</v>
      </c>
      <c r="D3867" t="s">
        <v>30</v>
      </c>
      <c r="E3867">
        <v>38</v>
      </c>
      <c r="F3867">
        <v>443.30799999999999</v>
      </c>
      <c r="G3867">
        <v>0.05</v>
      </c>
      <c r="H3867" t="s">
        <v>22</v>
      </c>
      <c r="I3867">
        <v>79.34</v>
      </c>
      <c r="J3867">
        <v>12.28</v>
      </c>
      <c r="K3867">
        <v>4.8600000000000003</v>
      </c>
      <c r="L3867" t="s">
        <v>1544</v>
      </c>
      <c r="M3867">
        <f t="shared" si="120"/>
        <v>13</v>
      </c>
      <c r="N3867" t="s">
        <v>974</v>
      </c>
      <c r="O3867" t="s">
        <v>512</v>
      </c>
      <c r="P3867" t="s">
        <v>60</v>
      </c>
      <c r="Q3867" t="s">
        <v>26</v>
      </c>
      <c r="R3867" t="s">
        <v>61</v>
      </c>
      <c r="S3867" t="s">
        <v>1226</v>
      </c>
      <c r="T3867" t="s">
        <v>39</v>
      </c>
      <c r="U3867">
        <v>0.38</v>
      </c>
      <c r="V3867" s="1">
        <v>40847</v>
      </c>
      <c r="W3867">
        <f t="shared" si="121"/>
        <v>23.332000000000001</v>
      </c>
    </row>
    <row r="3868" spans="1:23" x14ac:dyDescent="0.2">
      <c r="A3868">
        <v>3867</v>
      </c>
      <c r="B3868">
        <v>27589</v>
      </c>
      <c r="C3868" s="1">
        <v>40801</v>
      </c>
      <c r="D3868" t="s">
        <v>63</v>
      </c>
      <c r="E3868">
        <v>20</v>
      </c>
      <c r="F3868">
        <v>773.80799999999988</v>
      </c>
      <c r="G3868">
        <v>0.02</v>
      </c>
      <c r="H3868" t="s">
        <v>56</v>
      </c>
      <c r="I3868">
        <v>221.6</v>
      </c>
      <c r="J3868">
        <v>39.479999999999997</v>
      </c>
      <c r="K3868">
        <v>1.99</v>
      </c>
      <c r="L3868" t="s">
        <v>1278</v>
      </c>
      <c r="M3868">
        <f t="shared" si="120"/>
        <v>11</v>
      </c>
      <c r="N3868" t="s">
        <v>1123</v>
      </c>
      <c r="O3868" t="s">
        <v>1123</v>
      </c>
      <c r="P3868" t="s">
        <v>41</v>
      </c>
      <c r="Q3868" t="s">
        <v>42</v>
      </c>
      <c r="R3868" t="s">
        <v>70</v>
      </c>
      <c r="S3868" t="s">
        <v>161</v>
      </c>
      <c r="T3868" t="s">
        <v>52</v>
      </c>
      <c r="U3868">
        <v>0.54</v>
      </c>
      <c r="V3868" s="1">
        <v>40803</v>
      </c>
      <c r="W3868">
        <f t="shared" si="121"/>
        <v>15.791999999999998</v>
      </c>
    </row>
    <row r="3869" spans="1:23" x14ac:dyDescent="0.2">
      <c r="A3869">
        <v>3868</v>
      </c>
      <c r="B3869">
        <v>27589</v>
      </c>
      <c r="C3869" s="1">
        <v>40801</v>
      </c>
      <c r="D3869" t="s">
        <v>63</v>
      </c>
      <c r="E3869">
        <v>25</v>
      </c>
      <c r="F3869">
        <v>424.08000000000004</v>
      </c>
      <c r="G3869">
        <v>0.04</v>
      </c>
      <c r="H3869" t="s">
        <v>22</v>
      </c>
      <c r="I3869">
        <v>69.97</v>
      </c>
      <c r="J3869">
        <v>17.670000000000002</v>
      </c>
      <c r="K3869">
        <v>8.99</v>
      </c>
      <c r="L3869" t="s">
        <v>1278</v>
      </c>
      <c r="M3869">
        <f t="shared" si="120"/>
        <v>11</v>
      </c>
      <c r="N3869" t="s">
        <v>1123</v>
      </c>
      <c r="O3869" t="s">
        <v>1123</v>
      </c>
      <c r="P3869" t="s">
        <v>41</v>
      </c>
      <c r="Q3869" t="s">
        <v>49</v>
      </c>
      <c r="R3869" t="s">
        <v>50</v>
      </c>
      <c r="S3869" t="s">
        <v>763</v>
      </c>
      <c r="T3869" t="s">
        <v>52</v>
      </c>
      <c r="U3869">
        <v>0.47</v>
      </c>
      <c r="V3869" s="1">
        <v>40802</v>
      </c>
      <c r="W3869">
        <f t="shared" si="121"/>
        <v>17.670000000000002</v>
      </c>
    </row>
    <row r="3870" spans="1:23" x14ac:dyDescent="0.2">
      <c r="A3870">
        <v>3869</v>
      </c>
      <c r="B3870">
        <v>27589</v>
      </c>
      <c r="C3870" s="1">
        <v>40801</v>
      </c>
      <c r="D3870" t="s">
        <v>63</v>
      </c>
      <c r="E3870">
        <v>36</v>
      </c>
      <c r="F3870">
        <v>62.942399999999992</v>
      </c>
      <c r="G3870">
        <v>7.0000000000000007E-2</v>
      </c>
      <c r="H3870" t="s">
        <v>22</v>
      </c>
      <c r="I3870">
        <v>-18.640350000000002</v>
      </c>
      <c r="J3870">
        <v>1.88</v>
      </c>
      <c r="K3870">
        <v>1.49</v>
      </c>
      <c r="L3870" t="s">
        <v>1278</v>
      </c>
      <c r="M3870">
        <f t="shared" si="120"/>
        <v>11</v>
      </c>
      <c r="N3870" t="s">
        <v>1123</v>
      </c>
      <c r="O3870" t="s">
        <v>1123</v>
      </c>
      <c r="P3870" t="s">
        <v>41</v>
      </c>
      <c r="Q3870" t="s">
        <v>49</v>
      </c>
      <c r="R3870" t="s">
        <v>83</v>
      </c>
      <c r="S3870" t="s">
        <v>526</v>
      </c>
      <c r="T3870" t="s">
        <v>82</v>
      </c>
      <c r="U3870">
        <v>0.66</v>
      </c>
      <c r="V3870" s="1">
        <v>40802</v>
      </c>
      <c r="W3870">
        <f t="shared" si="121"/>
        <v>4.7375999999999996</v>
      </c>
    </row>
    <row r="3871" spans="1:23" x14ac:dyDescent="0.2">
      <c r="A3871">
        <v>3870</v>
      </c>
      <c r="B3871">
        <v>27616</v>
      </c>
      <c r="C3871" s="1">
        <v>41120</v>
      </c>
      <c r="D3871" t="s">
        <v>21</v>
      </c>
      <c r="E3871">
        <v>3</v>
      </c>
      <c r="F3871">
        <v>545.97270000000003</v>
      </c>
      <c r="G3871">
        <v>0.09</v>
      </c>
      <c r="H3871" t="s">
        <v>22</v>
      </c>
      <c r="I3871">
        <v>-735.27</v>
      </c>
      <c r="J3871">
        <v>199.99</v>
      </c>
      <c r="K3871">
        <v>24.49</v>
      </c>
      <c r="L3871" t="s">
        <v>1944</v>
      </c>
      <c r="M3871">
        <f t="shared" si="120"/>
        <v>12</v>
      </c>
      <c r="N3871" t="s">
        <v>1905</v>
      </c>
      <c r="O3871" t="s">
        <v>673</v>
      </c>
      <c r="P3871" t="s">
        <v>60</v>
      </c>
      <c r="Q3871" t="s">
        <v>42</v>
      </c>
      <c r="R3871" t="s">
        <v>99</v>
      </c>
      <c r="S3871" t="s">
        <v>619</v>
      </c>
      <c r="T3871" t="s">
        <v>29</v>
      </c>
      <c r="U3871">
        <v>0.46</v>
      </c>
      <c r="V3871" s="1">
        <v>41122</v>
      </c>
      <c r="W3871">
        <f t="shared" si="121"/>
        <v>53.997300000000003</v>
      </c>
    </row>
    <row r="3872" spans="1:23" x14ac:dyDescent="0.2">
      <c r="A3872">
        <v>3871</v>
      </c>
      <c r="B3872">
        <v>27622</v>
      </c>
      <c r="C3872" s="1">
        <v>40580</v>
      </c>
      <c r="D3872" t="s">
        <v>63</v>
      </c>
      <c r="E3872">
        <v>4</v>
      </c>
      <c r="F3872">
        <v>1167.1296</v>
      </c>
      <c r="G3872">
        <v>0.09</v>
      </c>
      <c r="H3872" t="s">
        <v>31</v>
      </c>
      <c r="I3872">
        <v>-774.89068800000007</v>
      </c>
      <c r="J3872">
        <v>320.64</v>
      </c>
      <c r="K3872">
        <v>43.57</v>
      </c>
      <c r="L3872" t="s">
        <v>1594</v>
      </c>
      <c r="M3872">
        <f t="shared" si="120"/>
        <v>13</v>
      </c>
      <c r="N3872" t="s">
        <v>1595</v>
      </c>
      <c r="O3872" t="s">
        <v>1595</v>
      </c>
      <c r="P3872" t="s">
        <v>33</v>
      </c>
      <c r="Q3872" t="s">
        <v>49</v>
      </c>
      <c r="R3872" t="s">
        <v>83</v>
      </c>
      <c r="S3872" t="s">
        <v>1619</v>
      </c>
      <c r="T3872" t="s">
        <v>82</v>
      </c>
      <c r="U3872">
        <v>0.63</v>
      </c>
      <c r="V3872" s="1">
        <v>40581</v>
      </c>
      <c r="W3872">
        <f t="shared" si="121"/>
        <v>115.43039999999999</v>
      </c>
    </row>
    <row r="3873" spans="1:23" x14ac:dyDescent="0.2">
      <c r="A3873">
        <v>3872</v>
      </c>
      <c r="B3873">
        <v>27654</v>
      </c>
      <c r="C3873" s="1">
        <v>40445</v>
      </c>
      <c r="D3873" t="s">
        <v>30</v>
      </c>
      <c r="E3873">
        <v>12</v>
      </c>
      <c r="F3873">
        <v>89.846399999999988</v>
      </c>
      <c r="G3873">
        <v>0.02</v>
      </c>
      <c r="H3873" t="s">
        <v>22</v>
      </c>
      <c r="I3873">
        <v>29.87</v>
      </c>
      <c r="J3873">
        <v>7.64</v>
      </c>
      <c r="K3873">
        <v>1.39</v>
      </c>
      <c r="L3873" t="s">
        <v>1754</v>
      </c>
      <c r="M3873">
        <f t="shared" si="120"/>
        <v>16</v>
      </c>
      <c r="N3873" t="s">
        <v>1123</v>
      </c>
      <c r="O3873" t="s">
        <v>1123</v>
      </c>
      <c r="P3873" t="s">
        <v>60</v>
      </c>
      <c r="Q3873" t="s">
        <v>26</v>
      </c>
      <c r="R3873" t="s">
        <v>76</v>
      </c>
      <c r="S3873" t="s">
        <v>1150</v>
      </c>
      <c r="T3873" t="s">
        <v>39</v>
      </c>
      <c r="U3873">
        <v>0.36</v>
      </c>
      <c r="V3873" s="1">
        <v>40447</v>
      </c>
      <c r="W3873">
        <f t="shared" si="121"/>
        <v>1.8335999999999999</v>
      </c>
    </row>
    <row r="3874" spans="1:23" x14ac:dyDescent="0.2">
      <c r="A3874">
        <v>3873</v>
      </c>
      <c r="B3874">
        <v>27680</v>
      </c>
      <c r="C3874" s="1">
        <v>40204</v>
      </c>
      <c r="D3874" t="s">
        <v>78</v>
      </c>
      <c r="E3874">
        <v>32</v>
      </c>
      <c r="F3874">
        <v>313.63200000000001</v>
      </c>
      <c r="G3874">
        <v>0.1</v>
      </c>
      <c r="H3874" t="s">
        <v>22</v>
      </c>
      <c r="I3874">
        <v>-46.98</v>
      </c>
      <c r="J3874">
        <v>10.89</v>
      </c>
      <c r="K3874">
        <v>4.5</v>
      </c>
      <c r="L3874" t="s">
        <v>188</v>
      </c>
      <c r="M3874">
        <f t="shared" si="120"/>
        <v>17</v>
      </c>
      <c r="N3874" t="s">
        <v>173</v>
      </c>
      <c r="O3874" t="s">
        <v>173</v>
      </c>
      <c r="P3874" t="s">
        <v>25</v>
      </c>
      <c r="Q3874" t="s">
        <v>26</v>
      </c>
      <c r="R3874" t="s">
        <v>34</v>
      </c>
      <c r="S3874" t="s">
        <v>345</v>
      </c>
      <c r="T3874" t="s">
        <v>39</v>
      </c>
      <c r="U3874">
        <v>0.59</v>
      </c>
      <c r="V3874" s="1">
        <v>40205</v>
      </c>
      <c r="W3874">
        <f t="shared" si="121"/>
        <v>34.848000000000006</v>
      </c>
    </row>
    <row r="3875" spans="1:23" x14ac:dyDescent="0.2">
      <c r="A3875">
        <v>3874</v>
      </c>
      <c r="B3875">
        <v>27680</v>
      </c>
      <c r="C3875" s="1">
        <v>40204</v>
      </c>
      <c r="D3875" t="s">
        <v>78</v>
      </c>
      <c r="E3875">
        <v>19</v>
      </c>
      <c r="F3875">
        <v>121.8888</v>
      </c>
      <c r="G3875">
        <v>0.01</v>
      </c>
      <c r="H3875" t="s">
        <v>22</v>
      </c>
      <c r="I3875">
        <v>-46.89</v>
      </c>
      <c r="J3875">
        <v>6.48</v>
      </c>
      <c r="K3875">
        <v>6.6</v>
      </c>
      <c r="L3875" t="s">
        <v>188</v>
      </c>
      <c r="M3875">
        <f t="shared" si="120"/>
        <v>17</v>
      </c>
      <c r="N3875" t="s">
        <v>173</v>
      </c>
      <c r="O3875" t="s">
        <v>173</v>
      </c>
      <c r="P3875" t="s">
        <v>25</v>
      </c>
      <c r="Q3875" t="s">
        <v>26</v>
      </c>
      <c r="R3875" t="s">
        <v>61</v>
      </c>
      <c r="S3875" t="s">
        <v>346</v>
      </c>
      <c r="T3875" t="s">
        <v>39</v>
      </c>
      <c r="U3875">
        <v>0.37</v>
      </c>
      <c r="V3875" s="1">
        <v>40205</v>
      </c>
      <c r="W3875">
        <f t="shared" si="121"/>
        <v>1.2312000000000001</v>
      </c>
    </row>
    <row r="3876" spans="1:23" x14ac:dyDescent="0.2">
      <c r="A3876">
        <v>3875</v>
      </c>
      <c r="B3876">
        <v>27681</v>
      </c>
      <c r="C3876" s="1">
        <v>40506</v>
      </c>
      <c r="D3876" t="s">
        <v>63</v>
      </c>
      <c r="E3876">
        <v>7</v>
      </c>
      <c r="F3876">
        <v>32.7684</v>
      </c>
      <c r="G3876">
        <v>0.06</v>
      </c>
      <c r="H3876" t="s">
        <v>22</v>
      </c>
      <c r="I3876">
        <v>-18.309999999999999</v>
      </c>
      <c r="J3876">
        <v>4.9800000000000004</v>
      </c>
      <c r="K3876">
        <v>4.7</v>
      </c>
      <c r="L3876" t="s">
        <v>1296</v>
      </c>
      <c r="M3876">
        <f t="shared" si="120"/>
        <v>13</v>
      </c>
      <c r="N3876" t="s">
        <v>1123</v>
      </c>
      <c r="O3876" t="s">
        <v>1123</v>
      </c>
      <c r="P3876" t="s">
        <v>60</v>
      </c>
      <c r="Q3876" t="s">
        <v>26</v>
      </c>
      <c r="R3876" t="s">
        <v>61</v>
      </c>
      <c r="S3876" t="s">
        <v>937</v>
      </c>
      <c r="T3876" t="s">
        <v>39</v>
      </c>
      <c r="U3876">
        <v>0.38</v>
      </c>
      <c r="V3876" s="1">
        <v>40507</v>
      </c>
      <c r="W3876">
        <f t="shared" si="121"/>
        <v>2.0915999999999997</v>
      </c>
    </row>
    <row r="3877" spans="1:23" x14ac:dyDescent="0.2">
      <c r="A3877">
        <v>3876</v>
      </c>
      <c r="B3877">
        <v>27681</v>
      </c>
      <c r="C3877" s="1">
        <v>40506</v>
      </c>
      <c r="D3877" t="s">
        <v>63</v>
      </c>
      <c r="E3877">
        <v>30</v>
      </c>
      <c r="F3877">
        <v>175.10400000000001</v>
      </c>
      <c r="G3877">
        <v>0.04</v>
      </c>
      <c r="H3877" t="s">
        <v>22</v>
      </c>
      <c r="I3877">
        <v>33.880000000000003</v>
      </c>
      <c r="J3877">
        <v>6.08</v>
      </c>
      <c r="K3877">
        <v>1.17</v>
      </c>
      <c r="L3877" t="s">
        <v>1296</v>
      </c>
      <c r="M3877">
        <f t="shared" si="120"/>
        <v>13</v>
      </c>
      <c r="N3877" t="s">
        <v>1123</v>
      </c>
      <c r="O3877" t="s">
        <v>1123</v>
      </c>
      <c r="P3877" t="s">
        <v>60</v>
      </c>
      <c r="Q3877" t="s">
        <v>26</v>
      </c>
      <c r="R3877" t="s">
        <v>95</v>
      </c>
      <c r="S3877" t="s">
        <v>103</v>
      </c>
      <c r="T3877" t="s">
        <v>68</v>
      </c>
      <c r="U3877">
        <v>0.56000000000000005</v>
      </c>
      <c r="V3877" s="1">
        <v>40508</v>
      </c>
      <c r="W3877">
        <f t="shared" si="121"/>
        <v>7.2960000000000003</v>
      </c>
    </row>
    <row r="3878" spans="1:23" x14ac:dyDescent="0.2">
      <c r="A3878">
        <v>3877</v>
      </c>
      <c r="B3878">
        <v>27684</v>
      </c>
      <c r="C3878" s="1">
        <v>40791</v>
      </c>
      <c r="D3878" t="s">
        <v>21</v>
      </c>
      <c r="E3878">
        <v>1</v>
      </c>
      <c r="F3878">
        <v>9.8512000000000004</v>
      </c>
      <c r="G3878">
        <v>0.06</v>
      </c>
      <c r="H3878" t="s">
        <v>22</v>
      </c>
      <c r="I3878">
        <v>-6.62</v>
      </c>
      <c r="J3878">
        <v>10.48</v>
      </c>
      <c r="K3878">
        <v>2.89</v>
      </c>
      <c r="L3878" t="s">
        <v>1725</v>
      </c>
      <c r="M3878">
        <f t="shared" si="120"/>
        <v>10</v>
      </c>
      <c r="N3878" t="s">
        <v>1123</v>
      </c>
      <c r="O3878" t="s">
        <v>1123</v>
      </c>
      <c r="P3878" t="s">
        <v>41</v>
      </c>
      <c r="Q3878" t="s">
        <v>26</v>
      </c>
      <c r="R3878" t="s">
        <v>95</v>
      </c>
      <c r="S3878" t="s">
        <v>499</v>
      </c>
      <c r="T3878" t="s">
        <v>52</v>
      </c>
      <c r="U3878">
        <v>0.6</v>
      </c>
      <c r="V3878" s="1">
        <v>40793</v>
      </c>
      <c r="W3878">
        <f t="shared" si="121"/>
        <v>0.62880000000000003</v>
      </c>
    </row>
    <row r="3879" spans="1:23" x14ac:dyDescent="0.2">
      <c r="A3879">
        <v>3878</v>
      </c>
      <c r="B3879">
        <v>27687</v>
      </c>
      <c r="C3879" s="1">
        <v>40290</v>
      </c>
      <c r="D3879" t="s">
        <v>63</v>
      </c>
      <c r="E3879">
        <v>38</v>
      </c>
      <c r="F3879">
        <v>242.82</v>
      </c>
      <c r="G3879">
        <v>0.1</v>
      </c>
      <c r="H3879" t="s">
        <v>22</v>
      </c>
      <c r="I3879">
        <v>-112.723</v>
      </c>
      <c r="J3879">
        <v>7.1</v>
      </c>
      <c r="K3879">
        <v>6.05</v>
      </c>
      <c r="L3879" t="s">
        <v>1932</v>
      </c>
      <c r="M3879">
        <f t="shared" si="120"/>
        <v>15</v>
      </c>
      <c r="N3879" t="s">
        <v>1905</v>
      </c>
      <c r="O3879" t="s">
        <v>673</v>
      </c>
      <c r="P3879" t="s">
        <v>60</v>
      </c>
      <c r="Q3879" t="s">
        <v>26</v>
      </c>
      <c r="R3879" t="s">
        <v>37</v>
      </c>
      <c r="S3879" t="s">
        <v>435</v>
      </c>
      <c r="T3879" t="s">
        <v>39</v>
      </c>
      <c r="U3879">
        <v>0.39</v>
      </c>
      <c r="V3879" s="1">
        <v>40292</v>
      </c>
      <c r="W3879">
        <f t="shared" si="121"/>
        <v>26.980000000000004</v>
      </c>
    </row>
    <row r="3880" spans="1:23" x14ac:dyDescent="0.2">
      <c r="A3880">
        <v>3879</v>
      </c>
      <c r="B3880">
        <v>27712</v>
      </c>
      <c r="C3880" s="1">
        <v>40241</v>
      </c>
      <c r="D3880" t="s">
        <v>21</v>
      </c>
      <c r="E3880">
        <v>20</v>
      </c>
      <c r="F3880">
        <v>225.952</v>
      </c>
      <c r="G3880">
        <v>0.08</v>
      </c>
      <c r="H3880" t="s">
        <v>22</v>
      </c>
      <c r="I3880">
        <v>31.54</v>
      </c>
      <c r="J3880">
        <v>12.28</v>
      </c>
      <c r="K3880">
        <v>4.8600000000000003</v>
      </c>
      <c r="L3880" t="s">
        <v>1637</v>
      </c>
      <c r="M3880">
        <f t="shared" si="120"/>
        <v>16</v>
      </c>
      <c r="N3880" t="s">
        <v>2012</v>
      </c>
      <c r="O3880" t="s">
        <v>2012</v>
      </c>
      <c r="P3880" t="s">
        <v>41</v>
      </c>
      <c r="Q3880" t="s">
        <v>26</v>
      </c>
      <c r="R3880" t="s">
        <v>61</v>
      </c>
      <c r="S3880" t="s">
        <v>1226</v>
      </c>
      <c r="T3880" t="s">
        <v>39</v>
      </c>
      <c r="U3880">
        <v>0.38</v>
      </c>
      <c r="V3880" s="1">
        <v>40248</v>
      </c>
      <c r="W3880">
        <f t="shared" si="121"/>
        <v>19.648</v>
      </c>
    </row>
    <row r="3881" spans="1:23" x14ac:dyDescent="0.2">
      <c r="A3881">
        <v>3880</v>
      </c>
      <c r="B3881">
        <v>27715</v>
      </c>
      <c r="C3881" s="1">
        <v>40805</v>
      </c>
      <c r="D3881" t="s">
        <v>30</v>
      </c>
      <c r="E3881">
        <v>12</v>
      </c>
      <c r="F3881">
        <v>84.036000000000001</v>
      </c>
      <c r="G3881">
        <v>0.06</v>
      </c>
      <c r="H3881" t="s">
        <v>22</v>
      </c>
      <c r="I3881">
        <v>-36.225000000000001</v>
      </c>
      <c r="J3881">
        <v>7.45</v>
      </c>
      <c r="K3881">
        <v>6.28</v>
      </c>
      <c r="L3881" t="s">
        <v>1556</v>
      </c>
      <c r="M3881">
        <f t="shared" si="120"/>
        <v>12</v>
      </c>
      <c r="N3881" t="s">
        <v>2012</v>
      </c>
      <c r="O3881" t="s">
        <v>2012</v>
      </c>
      <c r="P3881" t="s">
        <v>33</v>
      </c>
      <c r="Q3881" t="s">
        <v>26</v>
      </c>
      <c r="R3881" t="s">
        <v>37</v>
      </c>
      <c r="S3881" t="s">
        <v>1092</v>
      </c>
      <c r="T3881" t="s">
        <v>39</v>
      </c>
      <c r="U3881">
        <v>0.4</v>
      </c>
      <c r="V3881" s="1">
        <v>40807</v>
      </c>
      <c r="W3881">
        <f t="shared" si="121"/>
        <v>5.3639999999999999</v>
      </c>
    </row>
    <row r="3882" spans="1:23" x14ac:dyDescent="0.2">
      <c r="A3882">
        <v>3881</v>
      </c>
      <c r="B3882">
        <v>27717</v>
      </c>
      <c r="C3882" s="1">
        <v>40842</v>
      </c>
      <c r="D3882" t="s">
        <v>78</v>
      </c>
      <c r="E3882">
        <v>19</v>
      </c>
      <c r="F3882">
        <v>67.6875</v>
      </c>
      <c r="G3882">
        <v>0.05</v>
      </c>
      <c r="H3882" t="s">
        <v>22</v>
      </c>
      <c r="I3882">
        <v>-93.67</v>
      </c>
      <c r="J3882">
        <v>3.75</v>
      </c>
      <c r="K3882">
        <v>7.5</v>
      </c>
      <c r="L3882" t="s">
        <v>1879</v>
      </c>
      <c r="M3882">
        <f t="shared" si="120"/>
        <v>13</v>
      </c>
      <c r="N3882" t="s">
        <v>672</v>
      </c>
      <c r="O3882" t="s">
        <v>673</v>
      </c>
      <c r="P3882" t="s">
        <v>41</v>
      </c>
      <c r="Q3882" t="s">
        <v>26</v>
      </c>
      <c r="R3882" t="s">
        <v>88</v>
      </c>
      <c r="S3882" t="s">
        <v>1885</v>
      </c>
      <c r="T3882" t="s">
        <v>39</v>
      </c>
      <c r="U3882">
        <v>0.37</v>
      </c>
      <c r="V3882" s="1">
        <v>40845</v>
      </c>
      <c r="W3882">
        <f t="shared" si="121"/>
        <v>3.5625</v>
      </c>
    </row>
    <row r="3883" spans="1:23" x14ac:dyDescent="0.2">
      <c r="A3883">
        <v>3882</v>
      </c>
      <c r="B3883">
        <v>27744</v>
      </c>
      <c r="C3883" s="1">
        <v>40393</v>
      </c>
      <c r="D3883" t="s">
        <v>78</v>
      </c>
      <c r="E3883">
        <v>22</v>
      </c>
      <c r="F3883">
        <v>98.881199999999993</v>
      </c>
      <c r="G3883">
        <v>0.01</v>
      </c>
      <c r="H3883" t="s">
        <v>22</v>
      </c>
      <c r="I3883">
        <v>-76.601500000000001</v>
      </c>
      <c r="J3883">
        <v>4.54</v>
      </c>
      <c r="K3883">
        <v>5.83</v>
      </c>
      <c r="L3883" t="s">
        <v>2056</v>
      </c>
      <c r="M3883">
        <f t="shared" si="120"/>
        <v>9</v>
      </c>
      <c r="N3883" t="s">
        <v>2012</v>
      </c>
      <c r="O3883" t="s">
        <v>2012</v>
      </c>
      <c r="P3883" t="s">
        <v>41</v>
      </c>
      <c r="Q3883" t="s">
        <v>26</v>
      </c>
      <c r="R3883" t="s">
        <v>37</v>
      </c>
      <c r="S3883" t="s">
        <v>1332</v>
      </c>
      <c r="T3883" t="s">
        <v>39</v>
      </c>
      <c r="U3883">
        <v>0.36</v>
      </c>
      <c r="V3883" s="1">
        <v>40394</v>
      </c>
      <c r="W3883">
        <f t="shared" si="121"/>
        <v>0.99880000000000002</v>
      </c>
    </row>
    <row r="3884" spans="1:23" x14ac:dyDescent="0.2">
      <c r="A3884">
        <v>3883</v>
      </c>
      <c r="B3884">
        <v>27745</v>
      </c>
      <c r="C3884" s="1">
        <v>40441</v>
      </c>
      <c r="D3884" t="s">
        <v>21</v>
      </c>
      <c r="E3884">
        <v>41</v>
      </c>
      <c r="F3884">
        <v>5928.1695</v>
      </c>
      <c r="G3884">
        <v>0.01</v>
      </c>
      <c r="H3884" t="s">
        <v>31</v>
      </c>
      <c r="I3884">
        <v>-1704.89</v>
      </c>
      <c r="J3884">
        <v>146.05000000000001</v>
      </c>
      <c r="K3884">
        <v>80.2</v>
      </c>
      <c r="L3884" t="s">
        <v>1491</v>
      </c>
      <c r="M3884">
        <f t="shared" si="120"/>
        <v>11</v>
      </c>
      <c r="N3884" t="s">
        <v>2012</v>
      </c>
      <c r="O3884" t="s">
        <v>2012</v>
      </c>
      <c r="P3884" t="s">
        <v>60</v>
      </c>
      <c r="Q3884" t="s">
        <v>49</v>
      </c>
      <c r="R3884" t="s">
        <v>83</v>
      </c>
      <c r="S3884" t="s">
        <v>1101</v>
      </c>
      <c r="T3884" t="s">
        <v>82</v>
      </c>
      <c r="U3884">
        <v>0.71</v>
      </c>
      <c r="V3884" s="1">
        <v>40445</v>
      </c>
      <c r="W3884">
        <f t="shared" si="121"/>
        <v>59.880500000000005</v>
      </c>
    </row>
    <row r="3885" spans="1:23" x14ac:dyDescent="0.2">
      <c r="A3885">
        <v>3884</v>
      </c>
      <c r="B3885">
        <v>27746</v>
      </c>
      <c r="C3885" s="1">
        <v>40516</v>
      </c>
      <c r="D3885" t="s">
        <v>78</v>
      </c>
      <c r="E3885">
        <v>3</v>
      </c>
      <c r="F3885">
        <v>79.217999999999989</v>
      </c>
      <c r="G3885">
        <v>0.1</v>
      </c>
      <c r="H3885" t="s">
        <v>22</v>
      </c>
      <c r="I3885">
        <v>-42.73</v>
      </c>
      <c r="J3885">
        <v>29.34</v>
      </c>
      <c r="K3885">
        <v>7.87</v>
      </c>
      <c r="L3885" t="s">
        <v>556</v>
      </c>
      <c r="M3885">
        <f t="shared" si="120"/>
        <v>12</v>
      </c>
      <c r="N3885" t="s">
        <v>2073</v>
      </c>
      <c r="O3885" t="s">
        <v>704</v>
      </c>
      <c r="P3885" t="s">
        <v>33</v>
      </c>
      <c r="Q3885" t="s">
        <v>49</v>
      </c>
      <c r="R3885" t="s">
        <v>50</v>
      </c>
      <c r="S3885" t="s">
        <v>1347</v>
      </c>
      <c r="T3885" t="s">
        <v>39</v>
      </c>
      <c r="U3885">
        <v>0.54</v>
      </c>
      <c r="V3885" s="1">
        <v>40517</v>
      </c>
      <c r="W3885">
        <f t="shared" si="121"/>
        <v>8.8019999999999996</v>
      </c>
    </row>
    <row r="3886" spans="1:23" x14ac:dyDescent="0.2">
      <c r="A3886">
        <v>3885</v>
      </c>
      <c r="B3886">
        <v>27746</v>
      </c>
      <c r="C3886" s="1">
        <v>40516</v>
      </c>
      <c r="D3886" t="s">
        <v>78</v>
      </c>
      <c r="E3886">
        <v>42</v>
      </c>
      <c r="F3886">
        <v>185.92559999999997</v>
      </c>
      <c r="G3886">
        <v>7.0000000000000007E-2</v>
      </c>
      <c r="H3886" t="s">
        <v>22</v>
      </c>
      <c r="I3886">
        <v>71.650000000000006</v>
      </c>
      <c r="J3886">
        <v>4.76</v>
      </c>
      <c r="K3886">
        <v>0.88</v>
      </c>
      <c r="L3886" t="s">
        <v>556</v>
      </c>
      <c r="M3886">
        <f t="shared" si="120"/>
        <v>12</v>
      </c>
      <c r="N3886" t="s">
        <v>2073</v>
      </c>
      <c r="O3886" t="s">
        <v>704</v>
      </c>
      <c r="P3886" t="s">
        <v>33</v>
      </c>
      <c r="Q3886" t="s">
        <v>26</v>
      </c>
      <c r="R3886" t="s">
        <v>61</v>
      </c>
      <c r="S3886" t="s">
        <v>726</v>
      </c>
      <c r="T3886" t="s">
        <v>68</v>
      </c>
      <c r="U3886">
        <v>0.39</v>
      </c>
      <c r="V3886" s="1">
        <v>40517</v>
      </c>
      <c r="W3886">
        <f t="shared" si="121"/>
        <v>13.994400000000001</v>
      </c>
    </row>
    <row r="3887" spans="1:23" x14ac:dyDescent="0.2">
      <c r="A3887">
        <v>3886</v>
      </c>
      <c r="B3887">
        <v>27746</v>
      </c>
      <c r="C3887" s="1">
        <v>40516</v>
      </c>
      <c r="D3887" t="s">
        <v>78</v>
      </c>
      <c r="E3887">
        <v>3</v>
      </c>
      <c r="F3887">
        <v>1439.9712</v>
      </c>
      <c r="G3887">
        <v>0.04</v>
      </c>
      <c r="H3887" t="s">
        <v>22</v>
      </c>
      <c r="I3887">
        <v>-1572.64</v>
      </c>
      <c r="J3887">
        <v>499.99</v>
      </c>
      <c r="K3887">
        <v>24.49</v>
      </c>
      <c r="L3887" t="s">
        <v>556</v>
      </c>
      <c r="M3887">
        <f t="shared" si="120"/>
        <v>12</v>
      </c>
      <c r="N3887" t="s">
        <v>1123</v>
      </c>
      <c r="O3887" t="s">
        <v>1123</v>
      </c>
      <c r="P3887" t="s">
        <v>33</v>
      </c>
      <c r="Q3887" t="s">
        <v>42</v>
      </c>
      <c r="R3887" t="s">
        <v>99</v>
      </c>
      <c r="S3887" t="s">
        <v>217</v>
      </c>
      <c r="T3887" t="s">
        <v>29</v>
      </c>
      <c r="U3887">
        <v>0.36</v>
      </c>
      <c r="V3887" s="1">
        <v>40516</v>
      </c>
      <c r="W3887">
        <f t="shared" si="121"/>
        <v>59.998800000000003</v>
      </c>
    </row>
    <row r="3888" spans="1:23" x14ac:dyDescent="0.2">
      <c r="A3888">
        <v>3887</v>
      </c>
      <c r="B3888">
        <v>27750</v>
      </c>
      <c r="C3888" s="1">
        <v>41201</v>
      </c>
      <c r="D3888" t="s">
        <v>21</v>
      </c>
      <c r="E3888">
        <v>12</v>
      </c>
      <c r="F3888">
        <v>697.68000000000006</v>
      </c>
      <c r="G3888">
        <v>0</v>
      </c>
      <c r="H3888" t="s">
        <v>31</v>
      </c>
      <c r="I3888">
        <v>-212.01</v>
      </c>
      <c r="J3888">
        <v>58.14</v>
      </c>
      <c r="K3888">
        <v>36.61</v>
      </c>
      <c r="L3888" t="s">
        <v>914</v>
      </c>
      <c r="M3888">
        <f t="shared" si="120"/>
        <v>11</v>
      </c>
      <c r="N3888" t="s">
        <v>2073</v>
      </c>
      <c r="O3888" t="s">
        <v>704</v>
      </c>
      <c r="P3888" t="s">
        <v>25</v>
      </c>
      <c r="Q3888" t="s">
        <v>49</v>
      </c>
      <c r="R3888" t="s">
        <v>80</v>
      </c>
      <c r="S3888" t="s">
        <v>233</v>
      </c>
      <c r="T3888" t="s">
        <v>82</v>
      </c>
      <c r="U3888">
        <v>0.61</v>
      </c>
      <c r="V3888" s="1">
        <v>41205</v>
      </c>
      <c r="W3888">
        <f t="shared" si="121"/>
        <v>0</v>
      </c>
    </row>
    <row r="3889" spans="1:23" x14ac:dyDescent="0.2">
      <c r="A3889">
        <v>3888</v>
      </c>
      <c r="B3889">
        <v>27750</v>
      </c>
      <c r="C3889" s="1">
        <v>41201</v>
      </c>
      <c r="D3889" t="s">
        <v>21</v>
      </c>
      <c r="E3889">
        <v>18</v>
      </c>
      <c r="F3889">
        <v>7370.8361999999997</v>
      </c>
      <c r="G3889">
        <v>0.09</v>
      </c>
      <c r="H3889" t="s">
        <v>31</v>
      </c>
      <c r="I3889">
        <v>999.86500000000001</v>
      </c>
      <c r="J3889">
        <v>449.99</v>
      </c>
      <c r="K3889">
        <v>49</v>
      </c>
      <c r="L3889" t="s">
        <v>914</v>
      </c>
      <c r="M3889">
        <f t="shared" si="120"/>
        <v>11</v>
      </c>
      <c r="N3889" t="s">
        <v>2073</v>
      </c>
      <c r="O3889" t="s">
        <v>704</v>
      </c>
      <c r="P3889" t="s">
        <v>25</v>
      </c>
      <c r="Q3889" t="s">
        <v>42</v>
      </c>
      <c r="R3889" t="s">
        <v>99</v>
      </c>
      <c r="S3889" t="s">
        <v>100</v>
      </c>
      <c r="T3889" t="s">
        <v>36</v>
      </c>
      <c r="U3889">
        <v>0.38</v>
      </c>
      <c r="V3889" s="1">
        <v>41201</v>
      </c>
      <c r="W3889">
        <f t="shared" si="121"/>
        <v>728.98379999999997</v>
      </c>
    </row>
    <row r="3890" spans="1:23" x14ac:dyDescent="0.2">
      <c r="A3890">
        <v>3889</v>
      </c>
      <c r="B3890">
        <v>27776</v>
      </c>
      <c r="C3890" s="1">
        <v>40302</v>
      </c>
      <c r="D3890" t="s">
        <v>21</v>
      </c>
      <c r="E3890">
        <v>41</v>
      </c>
      <c r="F3890">
        <v>196.0128</v>
      </c>
      <c r="G3890">
        <v>0.04</v>
      </c>
      <c r="H3890" t="s">
        <v>56</v>
      </c>
      <c r="I3890">
        <v>-159.35</v>
      </c>
      <c r="J3890">
        <v>4.9800000000000004</v>
      </c>
      <c r="K3890">
        <v>7.28</v>
      </c>
      <c r="L3890" t="s">
        <v>880</v>
      </c>
      <c r="M3890">
        <f t="shared" si="120"/>
        <v>9</v>
      </c>
      <c r="N3890" t="s">
        <v>1905</v>
      </c>
      <c r="O3890" t="s">
        <v>673</v>
      </c>
      <c r="P3890" t="s">
        <v>41</v>
      </c>
      <c r="Q3890" t="s">
        <v>26</v>
      </c>
      <c r="R3890" t="s">
        <v>61</v>
      </c>
      <c r="S3890" t="s">
        <v>1871</v>
      </c>
      <c r="T3890" t="s">
        <v>39</v>
      </c>
      <c r="U3890">
        <v>0.38</v>
      </c>
      <c r="V3890" s="1">
        <v>40306</v>
      </c>
      <c r="W3890">
        <f t="shared" si="121"/>
        <v>8.1672000000000011</v>
      </c>
    </row>
    <row r="3891" spans="1:23" x14ac:dyDescent="0.2">
      <c r="A3891">
        <v>3890</v>
      </c>
      <c r="B3891">
        <v>27778</v>
      </c>
      <c r="C3891" s="1">
        <v>40788</v>
      </c>
      <c r="D3891" t="s">
        <v>78</v>
      </c>
      <c r="E3891">
        <v>10</v>
      </c>
      <c r="F3891">
        <v>5879.902</v>
      </c>
      <c r="G3891">
        <v>0.02</v>
      </c>
      <c r="H3891" t="s">
        <v>22</v>
      </c>
      <c r="I3891">
        <v>-735.97</v>
      </c>
      <c r="J3891">
        <v>599.99</v>
      </c>
      <c r="K3891">
        <v>24.49</v>
      </c>
      <c r="L3891" t="s">
        <v>347</v>
      </c>
      <c r="M3891">
        <f t="shared" si="120"/>
        <v>10</v>
      </c>
      <c r="N3891" t="s">
        <v>672</v>
      </c>
      <c r="O3891" t="s">
        <v>673</v>
      </c>
      <c r="P3891" t="s">
        <v>41</v>
      </c>
      <c r="Q3891" t="s">
        <v>42</v>
      </c>
      <c r="R3891" t="s">
        <v>99</v>
      </c>
      <c r="S3891" t="s">
        <v>1349</v>
      </c>
      <c r="T3891" t="s">
        <v>29</v>
      </c>
      <c r="U3891">
        <v>0.5</v>
      </c>
      <c r="V3891" s="1">
        <v>40790</v>
      </c>
      <c r="W3891">
        <f t="shared" si="121"/>
        <v>119.99799999999999</v>
      </c>
    </row>
    <row r="3892" spans="1:23" x14ac:dyDescent="0.2">
      <c r="A3892">
        <v>3891</v>
      </c>
      <c r="B3892">
        <v>27778</v>
      </c>
      <c r="C3892" s="1">
        <v>40788</v>
      </c>
      <c r="D3892" t="s">
        <v>78</v>
      </c>
      <c r="E3892">
        <v>1</v>
      </c>
      <c r="F3892">
        <v>219.50039999999998</v>
      </c>
      <c r="G3892">
        <v>0.02</v>
      </c>
      <c r="H3892" t="s">
        <v>22</v>
      </c>
      <c r="I3892">
        <v>-105.14450000000001</v>
      </c>
      <c r="J3892">
        <v>223.98</v>
      </c>
      <c r="K3892">
        <v>15.01</v>
      </c>
      <c r="L3892" t="s">
        <v>347</v>
      </c>
      <c r="M3892">
        <f t="shared" si="120"/>
        <v>10</v>
      </c>
      <c r="N3892" t="s">
        <v>173</v>
      </c>
      <c r="O3892" t="s">
        <v>173</v>
      </c>
      <c r="P3892" t="s">
        <v>41</v>
      </c>
      <c r="Q3892" t="s">
        <v>26</v>
      </c>
      <c r="R3892" t="s">
        <v>37</v>
      </c>
      <c r="S3892" t="s">
        <v>348</v>
      </c>
      <c r="T3892" t="s">
        <v>39</v>
      </c>
      <c r="U3892">
        <v>0.38</v>
      </c>
      <c r="V3892" s="1">
        <v>40790</v>
      </c>
      <c r="W3892">
        <f t="shared" si="121"/>
        <v>4.4795999999999996</v>
      </c>
    </row>
    <row r="3893" spans="1:23" x14ac:dyDescent="0.2">
      <c r="A3893">
        <v>3892</v>
      </c>
      <c r="B3893">
        <v>27778</v>
      </c>
      <c r="C3893" s="1">
        <v>40788</v>
      </c>
      <c r="D3893" t="s">
        <v>78</v>
      </c>
      <c r="E3893">
        <v>34</v>
      </c>
      <c r="F3893">
        <v>4457.7875999999997</v>
      </c>
      <c r="G3893">
        <v>7.0000000000000007E-2</v>
      </c>
      <c r="H3893" t="s">
        <v>31</v>
      </c>
      <c r="I3893">
        <v>-393.96</v>
      </c>
      <c r="J3893">
        <v>140.97999999999999</v>
      </c>
      <c r="K3893">
        <v>36.090000000000003</v>
      </c>
      <c r="L3893" t="s">
        <v>347</v>
      </c>
      <c r="M3893">
        <f t="shared" si="120"/>
        <v>10</v>
      </c>
      <c r="N3893" t="s">
        <v>173</v>
      </c>
      <c r="O3893" t="s">
        <v>173</v>
      </c>
      <c r="P3893" t="s">
        <v>41</v>
      </c>
      <c r="Q3893" t="s">
        <v>49</v>
      </c>
      <c r="R3893" t="s">
        <v>80</v>
      </c>
      <c r="S3893" t="s">
        <v>349</v>
      </c>
      <c r="T3893" t="s">
        <v>82</v>
      </c>
      <c r="U3893">
        <v>0.77</v>
      </c>
      <c r="V3893" s="1">
        <v>40790</v>
      </c>
      <c r="W3893">
        <f t="shared" si="121"/>
        <v>335.5324</v>
      </c>
    </row>
    <row r="3894" spans="1:23" x14ac:dyDescent="0.2">
      <c r="A3894">
        <v>3893</v>
      </c>
      <c r="B3894">
        <v>27780</v>
      </c>
      <c r="C3894" s="1">
        <v>41202</v>
      </c>
      <c r="D3894" t="s">
        <v>78</v>
      </c>
      <c r="E3894">
        <v>18</v>
      </c>
      <c r="F3894">
        <v>54.331199999999995</v>
      </c>
      <c r="G3894">
        <v>0.02</v>
      </c>
      <c r="H3894" t="s">
        <v>22</v>
      </c>
      <c r="I3894">
        <v>11.92</v>
      </c>
      <c r="J3894">
        <v>3.08</v>
      </c>
      <c r="K3894">
        <v>0.99</v>
      </c>
      <c r="L3894" t="s">
        <v>2091</v>
      </c>
      <c r="M3894">
        <f t="shared" si="120"/>
        <v>17</v>
      </c>
      <c r="N3894" t="s">
        <v>2073</v>
      </c>
      <c r="O3894" t="s">
        <v>704</v>
      </c>
      <c r="P3894" t="s">
        <v>25</v>
      </c>
      <c r="Q3894" t="s">
        <v>26</v>
      </c>
      <c r="R3894" t="s">
        <v>88</v>
      </c>
      <c r="S3894" t="s">
        <v>368</v>
      </c>
      <c r="T3894" t="s">
        <v>39</v>
      </c>
      <c r="U3894">
        <v>0.37</v>
      </c>
      <c r="V3894" s="1">
        <v>41203</v>
      </c>
      <c r="W3894">
        <f t="shared" si="121"/>
        <v>1.1088</v>
      </c>
    </row>
    <row r="3895" spans="1:23" x14ac:dyDescent="0.2">
      <c r="A3895">
        <v>3894</v>
      </c>
      <c r="B3895">
        <v>27780</v>
      </c>
      <c r="C3895" s="1">
        <v>41202</v>
      </c>
      <c r="D3895" t="s">
        <v>78</v>
      </c>
      <c r="E3895">
        <v>39</v>
      </c>
      <c r="F3895">
        <v>143.52000000000001</v>
      </c>
      <c r="G3895">
        <v>0</v>
      </c>
      <c r="H3895" t="s">
        <v>22</v>
      </c>
      <c r="I3895">
        <v>-30.25</v>
      </c>
      <c r="J3895">
        <v>3.68</v>
      </c>
      <c r="K3895">
        <v>1.32</v>
      </c>
      <c r="L3895" t="s">
        <v>2091</v>
      </c>
      <c r="M3895">
        <f t="shared" si="120"/>
        <v>17</v>
      </c>
      <c r="N3895" t="s">
        <v>2073</v>
      </c>
      <c r="O3895" t="s">
        <v>704</v>
      </c>
      <c r="P3895" t="s">
        <v>25</v>
      </c>
      <c r="Q3895" t="s">
        <v>26</v>
      </c>
      <c r="R3895" t="s">
        <v>150</v>
      </c>
      <c r="S3895" t="s">
        <v>252</v>
      </c>
      <c r="T3895" t="s">
        <v>68</v>
      </c>
      <c r="U3895">
        <v>0.83</v>
      </c>
      <c r="V3895" s="1">
        <v>41202</v>
      </c>
      <c r="W3895">
        <f t="shared" si="121"/>
        <v>0</v>
      </c>
    </row>
    <row r="3896" spans="1:23" x14ac:dyDescent="0.2">
      <c r="A3896">
        <v>3895</v>
      </c>
      <c r="B3896">
        <v>27780</v>
      </c>
      <c r="C3896" s="1">
        <v>41202</v>
      </c>
      <c r="D3896" t="s">
        <v>78</v>
      </c>
      <c r="E3896">
        <v>39</v>
      </c>
      <c r="F3896">
        <v>1629.4589999999998</v>
      </c>
      <c r="G3896">
        <v>0.05</v>
      </c>
      <c r="H3896" t="s">
        <v>22</v>
      </c>
      <c r="I3896">
        <v>670.11</v>
      </c>
      <c r="J3896">
        <v>43.98</v>
      </c>
      <c r="K3896">
        <v>1.99</v>
      </c>
      <c r="L3896" t="s">
        <v>2091</v>
      </c>
      <c r="M3896">
        <f t="shared" si="120"/>
        <v>17</v>
      </c>
      <c r="N3896" t="s">
        <v>2073</v>
      </c>
      <c r="O3896" t="s">
        <v>704</v>
      </c>
      <c r="P3896" t="s">
        <v>25</v>
      </c>
      <c r="Q3896" t="s">
        <v>42</v>
      </c>
      <c r="R3896" t="s">
        <v>70</v>
      </c>
      <c r="S3896" t="s">
        <v>246</v>
      </c>
      <c r="T3896" t="s">
        <v>52</v>
      </c>
      <c r="U3896">
        <v>0.44</v>
      </c>
      <c r="V3896" s="1">
        <v>41203</v>
      </c>
      <c r="W3896">
        <f t="shared" si="121"/>
        <v>85.760999999999996</v>
      </c>
    </row>
    <row r="3897" spans="1:23" x14ac:dyDescent="0.2">
      <c r="A3897">
        <v>3896</v>
      </c>
      <c r="B3897">
        <v>27781</v>
      </c>
      <c r="C3897" s="1">
        <v>40801</v>
      </c>
      <c r="D3897" t="s">
        <v>30</v>
      </c>
      <c r="E3897">
        <v>47</v>
      </c>
      <c r="F3897">
        <v>173.43</v>
      </c>
      <c r="G3897">
        <v>0</v>
      </c>
      <c r="H3897" t="s">
        <v>22</v>
      </c>
      <c r="I3897">
        <v>-11.39</v>
      </c>
      <c r="J3897">
        <v>3.69</v>
      </c>
      <c r="K3897">
        <v>2.5</v>
      </c>
      <c r="L3897" t="s">
        <v>889</v>
      </c>
      <c r="M3897">
        <f t="shared" si="120"/>
        <v>14</v>
      </c>
      <c r="N3897" t="s">
        <v>703</v>
      </c>
      <c r="O3897" t="s">
        <v>704</v>
      </c>
      <c r="P3897" t="s">
        <v>25</v>
      </c>
      <c r="Q3897" t="s">
        <v>26</v>
      </c>
      <c r="R3897" t="s">
        <v>76</v>
      </c>
      <c r="S3897" t="s">
        <v>647</v>
      </c>
      <c r="T3897" t="s">
        <v>39</v>
      </c>
      <c r="U3897">
        <v>0.39</v>
      </c>
      <c r="V3897" s="1">
        <v>40803</v>
      </c>
      <c r="W3897">
        <f t="shared" si="121"/>
        <v>0</v>
      </c>
    </row>
    <row r="3898" spans="1:23" x14ac:dyDescent="0.2">
      <c r="A3898">
        <v>3897</v>
      </c>
      <c r="B3898">
        <v>27808</v>
      </c>
      <c r="C3898" s="1">
        <v>40204</v>
      </c>
      <c r="D3898" t="s">
        <v>21</v>
      </c>
      <c r="E3898">
        <v>9</v>
      </c>
      <c r="F3898">
        <v>186.12989999999999</v>
      </c>
      <c r="G3898">
        <v>0.01</v>
      </c>
      <c r="H3898" t="s">
        <v>56</v>
      </c>
      <c r="I3898">
        <v>4.41</v>
      </c>
      <c r="J3898">
        <v>20.89</v>
      </c>
      <c r="K3898">
        <v>1.99</v>
      </c>
      <c r="L3898" t="s">
        <v>1423</v>
      </c>
      <c r="M3898">
        <f t="shared" si="120"/>
        <v>16</v>
      </c>
      <c r="N3898" t="s">
        <v>1123</v>
      </c>
      <c r="O3898" t="s">
        <v>1123</v>
      </c>
      <c r="P3898" t="s">
        <v>33</v>
      </c>
      <c r="Q3898" t="s">
        <v>42</v>
      </c>
      <c r="R3898" t="s">
        <v>70</v>
      </c>
      <c r="S3898" t="s">
        <v>303</v>
      </c>
      <c r="T3898" t="s">
        <v>52</v>
      </c>
      <c r="U3898">
        <v>0.48</v>
      </c>
      <c r="V3898" s="1">
        <v>40211</v>
      </c>
      <c r="W3898">
        <f t="shared" si="121"/>
        <v>1.8800999999999999</v>
      </c>
    </row>
    <row r="3899" spans="1:23" x14ac:dyDescent="0.2">
      <c r="A3899">
        <v>3898</v>
      </c>
      <c r="B3899">
        <v>27810</v>
      </c>
      <c r="C3899" s="1">
        <v>40206</v>
      </c>
      <c r="D3899" t="s">
        <v>30</v>
      </c>
      <c r="E3899">
        <v>32</v>
      </c>
      <c r="F3899">
        <v>197.56799999999998</v>
      </c>
      <c r="G3899">
        <v>0.02</v>
      </c>
      <c r="H3899" t="s">
        <v>56</v>
      </c>
      <c r="I3899">
        <v>109.29</v>
      </c>
      <c r="J3899">
        <v>6.3</v>
      </c>
      <c r="K3899">
        <v>0.5</v>
      </c>
      <c r="L3899" t="s">
        <v>1096</v>
      </c>
      <c r="M3899">
        <f t="shared" si="120"/>
        <v>12</v>
      </c>
      <c r="N3899" t="s">
        <v>1905</v>
      </c>
      <c r="O3899" t="s">
        <v>673</v>
      </c>
      <c r="P3899" t="s">
        <v>33</v>
      </c>
      <c r="Q3899" t="s">
        <v>26</v>
      </c>
      <c r="R3899" t="s">
        <v>88</v>
      </c>
      <c r="S3899" t="s">
        <v>461</v>
      </c>
      <c r="T3899" t="s">
        <v>39</v>
      </c>
      <c r="U3899">
        <v>0.39</v>
      </c>
      <c r="V3899" s="1">
        <v>40208</v>
      </c>
      <c r="W3899">
        <f t="shared" si="121"/>
        <v>4.032</v>
      </c>
    </row>
    <row r="3900" spans="1:23" x14ac:dyDescent="0.2">
      <c r="A3900">
        <v>3899</v>
      </c>
      <c r="B3900">
        <v>27811</v>
      </c>
      <c r="C3900" s="1">
        <v>40606</v>
      </c>
      <c r="D3900" t="s">
        <v>45</v>
      </c>
      <c r="E3900">
        <v>31</v>
      </c>
      <c r="F3900">
        <v>192.11009999999999</v>
      </c>
      <c r="G3900">
        <v>0.09</v>
      </c>
      <c r="H3900" t="s">
        <v>22</v>
      </c>
      <c r="I3900">
        <v>-73.62299999999999</v>
      </c>
      <c r="J3900">
        <v>6.81</v>
      </c>
      <c r="K3900">
        <v>5.48</v>
      </c>
      <c r="L3900" t="s">
        <v>1759</v>
      </c>
      <c r="M3900">
        <f t="shared" si="120"/>
        <v>13</v>
      </c>
      <c r="N3900" t="s">
        <v>1123</v>
      </c>
      <c r="O3900" t="s">
        <v>1123</v>
      </c>
      <c r="P3900" t="s">
        <v>25</v>
      </c>
      <c r="Q3900" t="s">
        <v>26</v>
      </c>
      <c r="R3900" t="s">
        <v>37</v>
      </c>
      <c r="S3900" t="s">
        <v>1319</v>
      </c>
      <c r="T3900" t="s">
        <v>39</v>
      </c>
      <c r="U3900">
        <v>0.37</v>
      </c>
      <c r="V3900" s="1">
        <v>40608</v>
      </c>
      <c r="W3900">
        <f t="shared" si="121"/>
        <v>18.999899999999997</v>
      </c>
    </row>
    <row r="3901" spans="1:23" x14ac:dyDescent="0.2">
      <c r="A3901">
        <v>3900</v>
      </c>
      <c r="B3901">
        <v>27811</v>
      </c>
      <c r="C3901" s="1">
        <v>40606</v>
      </c>
      <c r="D3901" t="s">
        <v>45</v>
      </c>
      <c r="E3901">
        <v>4</v>
      </c>
      <c r="F3901">
        <v>60.122399999999999</v>
      </c>
      <c r="G3901">
        <v>0.06</v>
      </c>
      <c r="H3901" t="s">
        <v>22</v>
      </c>
      <c r="I3901">
        <v>-39.640499999999996</v>
      </c>
      <c r="J3901">
        <v>15.99</v>
      </c>
      <c r="K3901">
        <v>13.18</v>
      </c>
      <c r="L3901" t="s">
        <v>1759</v>
      </c>
      <c r="M3901">
        <f t="shared" si="120"/>
        <v>13</v>
      </c>
      <c r="N3901" t="s">
        <v>1123</v>
      </c>
      <c r="O3901" t="s">
        <v>1123</v>
      </c>
      <c r="P3901" t="s">
        <v>25</v>
      </c>
      <c r="Q3901" t="s">
        <v>26</v>
      </c>
      <c r="R3901" t="s">
        <v>37</v>
      </c>
      <c r="S3901" t="s">
        <v>92</v>
      </c>
      <c r="T3901" t="s">
        <v>39</v>
      </c>
      <c r="U3901">
        <v>0.37</v>
      </c>
      <c r="V3901" s="1">
        <v>40607</v>
      </c>
      <c r="W3901">
        <f t="shared" si="121"/>
        <v>3.8376000000000001</v>
      </c>
    </row>
    <row r="3902" spans="1:23" x14ac:dyDescent="0.2">
      <c r="A3902">
        <v>3901</v>
      </c>
      <c r="B3902">
        <v>27813</v>
      </c>
      <c r="C3902" s="1">
        <v>39825</v>
      </c>
      <c r="D3902" t="s">
        <v>63</v>
      </c>
      <c r="E3902">
        <v>10</v>
      </c>
      <c r="F3902">
        <v>368.81999999999994</v>
      </c>
      <c r="G3902">
        <v>0.1</v>
      </c>
      <c r="H3902" t="s">
        <v>22</v>
      </c>
      <c r="I3902">
        <v>-131.03</v>
      </c>
      <c r="J3902">
        <v>40.98</v>
      </c>
      <c r="K3902">
        <v>6.5</v>
      </c>
      <c r="L3902" t="s">
        <v>880</v>
      </c>
      <c r="M3902">
        <f t="shared" si="120"/>
        <v>9</v>
      </c>
      <c r="N3902" t="s">
        <v>1905</v>
      </c>
      <c r="O3902" t="s">
        <v>673</v>
      </c>
      <c r="P3902" t="s">
        <v>33</v>
      </c>
      <c r="Q3902" t="s">
        <v>42</v>
      </c>
      <c r="R3902" t="s">
        <v>70</v>
      </c>
      <c r="S3902" t="s">
        <v>1120</v>
      </c>
      <c r="T3902" t="s">
        <v>39</v>
      </c>
      <c r="U3902">
        <v>0.74</v>
      </c>
      <c r="V3902" s="1">
        <v>39827</v>
      </c>
      <c r="W3902">
        <f t="shared" si="121"/>
        <v>40.98</v>
      </c>
    </row>
    <row r="3903" spans="1:23" x14ac:dyDescent="0.2">
      <c r="A3903">
        <v>3902</v>
      </c>
      <c r="B3903">
        <v>27840</v>
      </c>
      <c r="C3903" s="1">
        <v>39997</v>
      </c>
      <c r="D3903" t="s">
        <v>30</v>
      </c>
      <c r="E3903">
        <v>8</v>
      </c>
      <c r="F3903">
        <v>1099.1343999999999</v>
      </c>
      <c r="G3903">
        <v>0.09</v>
      </c>
      <c r="H3903" t="s">
        <v>31</v>
      </c>
      <c r="I3903">
        <v>-407.85</v>
      </c>
      <c r="J3903">
        <v>150.97999999999999</v>
      </c>
      <c r="K3903">
        <v>66.27</v>
      </c>
      <c r="L3903" t="s">
        <v>1108</v>
      </c>
      <c r="M3903">
        <f t="shared" si="120"/>
        <v>15</v>
      </c>
      <c r="N3903" t="s">
        <v>1123</v>
      </c>
      <c r="O3903" t="s">
        <v>1123</v>
      </c>
      <c r="P3903" t="s">
        <v>60</v>
      </c>
      <c r="Q3903" t="s">
        <v>49</v>
      </c>
      <c r="R3903" t="s">
        <v>80</v>
      </c>
      <c r="S3903" t="s">
        <v>325</v>
      </c>
      <c r="T3903" t="s">
        <v>82</v>
      </c>
      <c r="U3903">
        <v>0.65</v>
      </c>
      <c r="V3903" s="1">
        <v>39998</v>
      </c>
      <c r="W3903">
        <f t="shared" si="121"/>
        <v>108.70559999999999</v>
      </c>
    </row>
    <row r="3904" spans="1:23" x14ac:dyDescent="0.2">
      <c r="A3904">
        <v>3903</v>
      </c>
      <c r="B3904">
        <v>27841</v>
      </c>
      <c r="C3904" s="1">
        <v>41168</v>
      </c>
      <c r="D3904" t="s">
        <v>30</v>
      </c>
      <c r="E3904">
        <v>33</v>
      </c>
      <c r="F3904">
        <v>65.834999999999994</v>
      </c>
      <c r="G3904">
        <v>0.05</v>
      </c>
      <c r="H3904" t="s">
        <v>22</v>
      </c>
      <c r="I3904">
        <v>1.05</v>
      </c>
      <c r="J3904">
        <v>2.1</v>
      </c>
      <c r="K3904">
        <v>0.7</v>
      </c>
      <c r="L3904" t="s">
        <v>1661</v>
      </c>
      <c r="M3904">
        <f t="shared" si="120"/>
        <v>15</v>
      </c>
      <c r="N3904" t="s">
        <v>1595</v>
      </c>
      <c r="O3904" t="s">
        <v>1595</v>
      </c>
      <c r="P3904" t="s">
        <v>41</v>
      </c>
      <c r="Q3904" t="s">
        <v>26</v>
      </c>
      <c r="R3904" t="s">
        <v>95</v>
      </c>
      <c r="S3904" t="s">
        <v>1703</v>
      </c>
      <c r="T3904" t="s">
        <v>68</v>
      </c>
      <c r="U3904">
        <v>0.56999999999999995</v>
      </c>
      <c r="V3904" s="1">
        <v>41170</v>
      </c>
      <c r="W3904">
        <f t="shared" si="121"/>
        <v>3.4649999999999999</v>
      </c>
    </row>
    <row r="3905" spans="1:23" x14ac:dyDescent="0.2">
      <c r="A3905">
        <v>3904</v>
      </c>
      <c r="B3905">
        <v>27843</v>
      </c>
      <c r="C3905" s="1">
        <v>40426</v>
      </c>
      <c r="D3905" t="s">
        <v>63</v>
      </c>
      <c r="E3905">
        <v>26</v>
      </c>
      <c r="F3905">
        <v>125.86859999999999</v>
      </c>
      <c r="G3905">
        <v>0.01</v>
      </c>
      <c r="H3905" t="s">
        <v>22</v>
      </c>
      <c r="I3905">
        <v>-92.04</v>
      </c>
      <c r="J3905">
        <v>4.8899999999999997</v>
      </c>
      <c r="K3905">
        <v>4.93</v>
      </c>
      <c r="L3905" t="s">
        <v>2088</v>
      </c>
      <c r="M3905">
        <f t="shared" si="120"/>
        <v>11</v>
      </c>
      <c r="N3905" t="s">
        <v>2073</v>
      </c>
      <c r="O3905" t="s">
        <v>704</v>
      </c>
      <c r="P3905" t="s">
        <v>60</v>
      </c>
      <c r="Q3905" t="s">
        <v>42</v>
      </c>
      <c r="R3905" t="s">
        <v>70</v>
      </c>
      <c r="S3905" t="s">
        <v>93</v>
      </c>
      <c r="T3905" t="s">
        <v>52</v>
      </c>
      <c r="U3905">
        <v>0.66</v>
      </c>
      <c r="V3905" s="1">
        <v>40428</v>
      </c>
      <c r="W3905">
        <f t="shared" si="121"/>
        <v>1.2713999999999999</v>
      </c>
    </row>
    <row r="3906" spans="1:23" x14ac:dyDescent="0.2">
      <c r="A3906">
        <v>3905</v>
      </c>
      <c r="B3906">
        <v>27844</v>
      </c>
      <c r="C3906" s="1">
        <v>40723</v>
      </c>
      <c r="D3906" t="s">
        <v>21</v>
      </c>
      <c r="E3906">
        <v>1</v>
      </c>
      <c r="F3906">
        <v>5.2779999999999996</v>
      </c>
      <c r="G3906">
        <v>0.09</v>
      </c>
      <c r="H3906" t="s">
        <v>22</v>
      </c>
      <c r="I3906">
        <v>-9.6944999999999997</v>
      </c>
      <c r="J3906">
        <v>5.8</v>
      </c>
      <c r="K3906">
        <v>5.59</v>
      </c>
      <c r="L3906" t="s">
        <v>1214</v>
      </c>
      <c r="M3906">
        <f t="shared" si="120"/>
        <v>12</v>
      </c>
      <c r="N3906" t="s">
        <v>2073</v>
      </c>
      <c r="O3906" t="s">
        <v>704</v>
      </c>
      <c r="P3906" t="s">
        <v>60</v>
      </c>
      <c r="Q3906" t="s">
        <v>26</v>
      </c>
      <c r="R3906" t="s">
        <v>37</v>
      </c>
      <c r="S3906" t="s">
        <v>991</v>
      </c>
      <c r="T3906" t="s">
        <v>39</v>
      </c>
      <c r="U3906">
        <v>0.4</v>
      </c>
      <c r="V3906" s="1">
        <v>40730</v>
      </c>
      <c r="W3906">
        <f t="shared" si="121"/>
        <v>0.52200000000000002</v>
      </c>
    </row>
    <row r="3907" spans="1:23" x14ac:dyDescent="0.2">
      <c r="A3907">
        <v>3906</v>
      </c>
      <c r="B3907">
        <v>27844</v>
      </c>
      <c r="C3907" s="1">
        <v>40723</v>
      </c>
      <c r="D3907" t="s">
        <v>21</v>
      </c>
      <c r="E3907">
        <v>27</v>
      </c>
      <c r="F3907">
        <v>129.08160000000001</v>
      </c>
      <c r="G3907">
        <v>0.04</v>
      </c>
      <c r="H3907" t="s">
        <v>22</v>
      </c>
      <c r="I3907">
        <v>-73.42</v>
      </c>
      <c r="J3907">
        <v>4.9800000000000004</v>
      </c>
      <c r="K3907">
        <v>5.49</v>
      </c>
      <c r="L3907" t="s">
        <v>1214</v>
      </c>
      <c r="M3907">
        <f t="shared" ref="M3907:M3970" si="122">LEN(L3907)</f>
        <v>12</v>
      </c>
      <c r="N3907" t="s">
        <v>1123</v>
      </c>
      <c r="O3907" t="s">
        <v>1123</v>
      </c>
      <c r="P3907" t="s">
        <v>60</v>
      </c>
      <c r="Q3907" t="s">
        <v>26</v>
      </c>
      <c r="R3907" t="s">
        <v>61</v>
      </c>
      <c r="S3907" t="s">
        <v>1224</v>
      </c>
      <c r="T3907" t="s">
        <v>39</v>
      </c>
      <c r="U3907">
        <v>0.38</v>
      </c>
      <c r="V3907" s="1">
        <v>40725</v>
      </c>
      <c r="W3907">
        <f t="shared" ref="W3907:W3970" si="123">(J3907*E3907)*G3907</f>
        <v>5.3784000000000001</v>
      </c>
    </row>
    <row r="3908" spans="1:23" x14ac:dyDescent="0.2">
      <c r="A3908">
        <v>3907</v>
      </c>
      <c r="B3908">
        <v>27845</v>
      </c>
      <c r="C3908" s="1">
        <v>40737</v>
      </c>
      <c r="D3908" t="s">
        <v>45</v>
      </c>
      <c r="E3908">
        <v>36</v>
      </c>
      <c r="F3908">
        <v>204.11999999999998</v>
      </c>
      <c r="G3908">
        <v>0.1</v>
      </c>
      <c r="H3908" t="s">
        <v>22</v>
      </c>
      <c r="I3908">
        <v>101.4</v>
      </c>
      <c r="J3908">
        <v>6.3</v>
      </c>
      <c r="K3908">
        <v>0.5</v>
      </c>
      <c r="L3908" t="s">
        <v>1887</v>
      </c>
      <c r="M3908">
        <f t="shared" si="122"/>
        <v>14</v>
      </c>
      <c r="N3908" t="s">
        <v>1905</v>
      </c>
      <c r="O3908" t="s">
        <v>673</v>
      </c>
      <c r="P3908" t="s">
        <v>25</v>
      </c>
      <c r="Q3908" t="s">
        <v>26</v>
      </c>
      <c r="R3908" t="s">
        <v>88</v>
      </c>
      <c r="S3908" t="s">
        <v>461</v>
      </c>
      <c r="T3908" t="s">
        <v>39</v>
      </c>
      <c r="U3908">
        <v>0.39</v>
      </c>
      <c r="V3908" s="1">
        <v>40738</v>
      </c>
      <c r="W3908">
        <f t="shared" si="123"/>
        <v>22.68</v>
      </c>
    </row>
    <row r="3909" spans="1:23" x14ac:dyDescent="0.2">
      <c r="A3909">
        <v>3908</v>
      </c>
      <c r="B3909">
        <v>27872</v>
      </c>
      <c r="C3909" s="1">
        <v>40829</v>
      </c>
      <c r="D3909" t="s">
        <v>45</v>
      </c>
      <c r="E3909">
        <v>25</v>
      </c>
      <c r="F3909">
        <v>353.1825</v>
      </c>
      <c r="G3909">
        <v>0.01</v>
      </c>
      <c r="H3909" t="s">
        <v>22</v>
      </c>
      <c r="I3909">
        <v>36.430999999999997</v>
      </c>
      <c r="J3909">
        <v>14.27</v>
      </c>
      <c r="K3909">
        <v>7.27</v>
      </c>
      <c r="L3909" t="s">
        <v>2080</v>
      </c>
      <c r="M3909">
        <f t="shared" si="122"/>
        <v>12</v>
      </c>
      <c r="N3909" t="s">
        <v>2073</v>
      </c>
      <c r="O3909" t="s">
        <v>704</v>
      </c>
      <c r="P3909" t="s">
        <v>41</v>
      </c>
      <c r="Q3909" t="s">
        <v>26</v>
      </c>
      <c r="R3909" t="s">
        <v>37</v>
      </c>
      <c r="S3909" t="s">
        <v>658</v>
      </c>
      <c r="T3909" t="s">
        <v>39</v>
      </c>
      <c r="U3909">
        <v>0.38</v>
      </c>
      <c r="V3909" s="1">
        <v>40831</v>
      </c>
      <c r="W3909">
        <f t="shared" si="123"/>
        <v>3.5674999999999999</v>
      </c>
    </row>
    <row r="3910" spans="1:23" x14ac:dyDescent="0.2">
      <c r="A3910">
        <v>3909</v>
      </c>
      <c r="B3910">
        <v>27875</v>
      </c>
      <c r="C3910" s="1">
        <v>40263</v>
      </c>
      <c r="D3910" t="s">
        <v>21</v>
      </c>
      <c r="E3910">
        <v>5</v>
      </c>
      <c r="F3910">
        <v>15.659999999999998</v>
      </c>
      <c r="G3910">
        <v>0.1</v>
      </c>
      <c r="H3910" t="s">
        <v>22</v>
      </c>
      <c r="I3910">
        <v>-190.3</v>
      </c>
      <c r="J3910">
        <v>3.48</v>
      </c>
      <c r="K3910">
        <v>49</v>
      </c>
      <c r="L3910" t="s">
        <v>1500</v>
      </c>
      <c r="M3910">
        <f t="shared" si="122"/>
        <v>15</v>
      </c>
      <c r="N3910" t="s">
        <v>1813</v>
      </c>
      <c r="O3910" t="s">
        <v>512</v>
      </c>
      <c r="P3910" t="s">
        <v>33</v>
      </c>
      <c r="Q3910" t="s">
        <v>26</v>
      </c>
      <c r="R3910" t="s">
        <v>34</v>
      </c>
      <c r="S3910" t="s">
        <v>646</v>
      </c>
      <c r="T3910" t="s">
        <v>29</v>
      </c>
      <c r="U3910">
        <v>0.59</v>
      </c>
      <c r="V3910" s="1">
        <v>40268</v>
      </c>
      <c r="W3910">
        <f t="shared" si="123"/>
        <v>1.74</v>
      </c>
    </row>
    <row r="3911" spans="1:23" x14ac:dyDescent="0.2">
      <c r="A3911">
        <v>3910</v>
      </c>
      <c r="B3911">
        <v>27876</v>
      </c>
      <c r="C3911" s="1">
        <v>40428</v>
      </c>
      <c r="D3911" t="s">
        <v>21</v>
      </c>
      <c r="E3911">
        <v>44</v>
      </c>
      <c r="F3911">
        <v>725.13319999999999</v>
      </c>
      <c r="G3911">
        <v>0.03</v>
      </c>
      <c r="H3911" t="s">
        <v>22</v>
      </c>
      <c r="I3911">
        <v>-70.540000000000006</v>
      </c>
      <c r="J3911">
        <v>16.989999999999998</v>
      </c>
      <c r="K3911">
        <v>8.99</v>
      </c>
      <c r="L3911" t="s">
        <v>826</v>
      </c>
      <c r="M3911">
        <f t="shared" si="122"/>
        <v>12</v>
      </c>
      <c r="N3911" t="s">
        <v>703</v>
      </c>
      <c r="O3911" t="s">
        <v>704</v>
      </c>
      <c r="P3911" t="s">
        <v>41</v>
      </c>
      <c r="Q3911" t="s">
        <v>26</v>
      </c>
      <c r="R3911" t="s">
        <v>95</v>
      </c>
      <c r="S3911" t="s">
        <v>827</v>
      </c>
      <c r="T3911" t="s">
        <v>52</v>
      </c>
      <c r="U3911">
        <v>0.56000000000000005</v>
      </c>
      <c r="V3911" s="1">
        <v>40435</v>
      </c>
      <c r="W3911">
        <f t="shared" si="123"/>
        <v>22.426799999999997</v>
      </c>
    </row>
    <row r="3912" spans="1:23" x14ac:dyDescent="0.2">
      <c r="A3912">
        <v>3911</v>
      </c>
      <c r="B3912">
        <v>27879</v>
      </c>
      <c r="C3912" s="1">
        <v>40235</v>
      </c>
      <c r="D3912" t="s">
        <v>63</v>
      </c>
      <c r="E3912">
        <v>44</v>
      </c>
      <c r="F3912">
        <v>637.15520000000004</v>
      </c>
      <c r="G3912">
        <v>0.08</v>
      </c>
      <c r="H3912" t="s">
        <v>22</v>
      </c>
      <c r="I3912">
        <v>299.35000000000002</v>
      </c>
      <c r="J3912">
        <v>15.74</v>
      </c>
      <c r="K3912">
        <v>1.39</v>
      </c>
      <c r="L3912" t="s">
        <v>1380</v>
      </c>
      <c r="M3912">
        <f t="shared" si="122"/>
        <v>14</v>
      </c>
      <c r="N3912" t="s">
        <v>1813</v>
      </c>
      <c r="O3912" t="s">
        <v>512</v>
      </c>
      <c r="P3912" t="s">
        <v>25</v>
      </c>
      <c r="Q3912" t="s">
        <v>26</v>
      </c>
      <c r="R3912" t="s">
        <v>76</v>
      </c>
      <c r="S3912" t="s">
        <v>77</v>
      </c>
      <c r="T3912" t="s">
        <v>39</v>
      </c>
      <c r="U3912">
        <v>0.4</v>
      </c>
      <c r="V3912" s="1">
        <v>40236</v>
      </c>
      <c r="W3912">
        <f t="shared" si="123"/>
        <v>55.404800000000009</v>
      </c>
    </row>
    <row r="3913" spans="1:23" x14ac:dyDescent="0.2">
      <c r="A3913">
        <v>3912</v>
      </c>
      <c r="B3913">
        <v>27879</v>
      </c>
      <c r="C3913" s="1">
        <v>40235</v>
      </c>
      <c r="D3913" t="s">
        <v>63</v>
      </c>
      <c r="E3913">
        <v>30</v>
      </c>
      <c r="F3913">
        <v>286.60500000000002</v>
      </c>
      <c r="G3913">
        <v>0.01</v>
      </c>
      <c r="H3913" t="s">
        <v>56</v>
      </c>
      <c r="I3913">
        <v>-24.93</v>
      </c>
      <c r="J3913">
        <v>9.65</v>
      </c>
      <c r="K3913">
        <v>6.22</v>
      </c>
      <c r="L3913" t="s">
        <v>1380</v>
      </c>
      <c r="M3913">
        <f t="shared" si="122"/>
        <v>14</v>
      </c>
      <c r="N3913" t="s">
        <v>1813</v>
      </c>
      <c r="O3913" t="s">
        <v>512</v>
      </c>
      <c r="P3913" t="s">
        <v>25</v>
      </c>
      <c r="Q3913" t="s">
        <v>49</v>
      </c>
      <c r="R3913" t="s">
        <v>50</v>
      </c>
      <c r="S3913" t="s">
        <v>138</v>
      </c>
      <c r="T3913" t="s">
        <v>39</v>
      </c>
      <c r="U3913">
        <v>0.55000000000000004</v>
      </c>
      <c r="V3913" s="1">
        <v>40237</v>
      </c>
      <c r="W3913">
        <f t="shared" si="123"/>
        <v>2.895</v>
      </c>
    </row>
    <row r="3914" spans="1:23" x14ac:dyDescent="0.2">
      <c r="A3914">
        <v>3913</v>
      </c>
      <c r="B3914">
        <v>27904</v>
      </c>
      <c r="C3914" s="1">
        <v>40789</v>
      </c>
      <c r="D3914" t="s">
        <v>30</v>
      </c>
      <c r="E3914">
        <v>8</v>
      </c>
      <c r="F3914">
        <v>517.36159999999995</v>
      </c>
      <c r="G3914">
        <v>0.02</v>
      </c>
      <c r="H3914" t="s">
        <v>22</v>
      </c>
      <c r="I3914">
        <v>-171.20399999999998</v>
      </c>
      <c r="J3914">
        <v>65.989999999999995</v>
      </c>
      <c r="K3914">
        <v>8.99</v>
      </c>
      <c r="L3914" t="s">
        <v>797</v>
      </c>
      <c r="M3914">
        <f t="shared" si="122"/>
        <v>17</v>
      </c>
      <c r="N3914" t="s">
        <v>703</v>
      </c>
      <c r="O3914" t="s">
        <v>704</v>
      </c>
      <c r="P3914" t="s">
        <v>33</v>
      </c>
      <c r="Q3914" t="s">
        <v>42</v>
      </c>
      <c r="R3914" t="s">
        <v>43</v>
      </c>
      <c r="S3914" t="s">
        <v>534</v>
      </c>
      <c r="T3914" t="s">
        <v>39</v>
      </c>
      <c r="U3914">
        <v>0.56000000000000005</v>
      </c>
      <c r="V3914" s="1">
        <v>40790</v>
      </c>
      <c r="W3914">
        <f t="shared" si="123"/>
        <v>10.558399999999999</v>
      </c>
    </row>
    <row r="3915" spans="1:23" x14ac:dyDescent="0.2">
      <c r="A3915">
        <v>3914</v>
      </c>
      <c r="B3915">
        <v>27909</v>
      </c>
      <c r="C3915" s="1">
        <v>40946</v>
      </c>
      <c r="D3915" t="s">
        <v>78</v>
      </c>
      <c r="E3915">
        <v>1</v>
      </c>
      <c r="F3915">
        <v>50.013600000000004</v>
      </c>
      <c r="G3915">
        <v>0.09</v>
      </c>
      <c r="H3915" t="s">
        <v>22</v>
      </c>
      <c r="I3915">
        <v>-23.24</v>
      </c>
      <c r="J3915">
        <v>54.96</v>
      </c>
      <c r="K3915">
        <v>10.75</v>
      </c>
      <c r="L3915" t="s">
        <v>57</v>
      </c>
      <c r="M3915">
        <f t="shared" si="122"/>
        <v>14</v>
      </c>
      <c r="N3915" t="s">
        <v>173</v>
      </c>
      <c r="O3915" t="s">
        <v>173</v>
      </c>
      <c r="P3915" t="s">
        <v>41</v>
      </c>
      <c r="Q3915" t="s">
        <v>26</v>
      </c>
      <c r="R3915" t="s">
        <v>61</v>
      </c>
      <c r="S3915" t="s">
        <v>350</v>
      </c>
      <c r="T3915" t="s">
        <v>39</v>
      </c>
      <c r="U3915">
        <v>0.36</v>
      </c>
      <c r="V3915" s="1">
        <v>40948</v>
      </c>
      <c r="W3915">
        <f t="shared" si="123"/>
        <v>4.9463999999999997</v>
      </c>
    </row>
    <row r="3916" spans="1:23" x14ac:dyDescent="0.2">
      <c r="A3916">
        <v>3915</v>
      </c>
      <c r="B3916">
        <v>27909</v>
      </c>
      <c r="C3916" s="1">
        <v>40946</v>
      </c>
      <c r="D3916" t="s">
        <v>78</v>
      </c>
      <c r="E3916">
        <v>47</v>
      </c>
      <c r="F3916">
        <v>55.074599999999997</v>
      </c>
      <c r="G3916">
        <v>7.0000000000000007E-2</v>
      </c>
      <c r="H3916" t="s">
        <v>22</v>
      </c>
      <c r="I3916">
        <v>-24.86</v>
      </c>
      <c r="J3916">
        <v>1.26</v>
      </c>
      <c r="K3916">
        <v>0.7</v>
      </c>
      <c r="L3916" t="s">
        <v>57</v>
      </c>
      <c r="M3916">
        <f t="shared" si="122"/>
        <v>14</v>
      </c>
      <c r="N3916" t="s">
        <v>173</v>
      </c>
      <c r="O3916" t="s">
        <v>173</v>
      </c>
      <c r="P3916" t="s">
        <v>41</v>
      </c>
      <c r="Q3916" t="s">
        <v>26</v>
      </c>
      <c r="R3916" t="s">
        <v>66</v>
      </c>
      <c r="S3916" t="s">
        <v>351</v>
      </c>
      <c r="T3916" t="s">
        <v>68</v>
      </c>
      <c r="U3916">
        <v>0.81</v>
      </c>
      <c r="V3916" s="1">
        <v>40949</v>
      </c>
      <c r="W3916">
        <f t="shared" si="123"/>
        <v>4.1454000000000004</v>
      </c>
    </row>
    <row r="3917" spans="1:23" x14ac:dyDescent="0.2">
      <c r="A3917">
        <v>3916</v>
      </c>
      <c r="B3917">
        <v>27936</v>
      </c>
      <c r="C3917" s="1">
        <v>40731</v>
      </c>
      <c r="D3917" t="s">
        <v>30</v>
      </c>
      <c r="E3917">
        <v>23</v>
      </c>
      <c r="F3917">
        <v>1197.6261</v>
      </c>
      <c r="G3917">
        <v>7.0000000000000007E-2</v>
      </c>
      <c r="H3917" t="s">
        <v>22</v>
      </c>
      <c r="I3917">
        <v>405.16200000000003</v>
      </c>
      <c r="J3917">
        <v>55.99</v>
      </c>
      <c r="K3917">
        <v>1.25</v>
      </c>
      <c r="L3917" t="s">
        <v>1858</v>
      </c>
      <c r="M3917">
        <f t="shared" si="122"/>
        <v>12</v>
      </c>
      <c r="N3917" t="s">
        <v>672</v>
      </c>
      <c r="O3917" t="s">
        <v>673</v>
      </c>
      <c r="P3917" t="s">
        <v>33</v>
      </c>
      <c r="Q3917" t="s">
        <v>42</v>
      </c>
      <c r="R3917" t="s">
        <v>43</v>
      </c>
      <c r="S3917" t="s">
        <v>946</v>
      </c>
      <c r="T3917" t="s">
        <v>52</v>
      </c>
      <c r="U3917">
        <v>0.35</v>
      </c>
      <c r="V3917" s="1">
        <v>40733</v>
      </c>
      <c r="W3917">
        <f t="shared" si="123"/>
        <v>90.143900000000002</v>
      </c>
    </row>
    <row r="3918" spans="1:23" x14ac:dyDescent="0.2">
      <c r="A3918">
        <v>3917</v>
      </c>
      <c r="B3918">
        <v>27936</v>
      </c>
      <c r="C3918" s="1">
        <v>40731</v>
      </c>
      <c r="D3918" t="s">
        <v>30</v>
      </c>
      <c r="E3918">
        <v>3</v>
      </c>
      <c r="F3918">
        <v>9876.0347999999994</v>
      </c>
      <c r="G3918">
        <v>0.06</v>
      </c>
      <c r="H3918" t="s">
        <v>31</v>
      </c>
      <c r="I3918">
        <v>-8570.4483</v>
      </c>
      <c r="J3918">
        <v>3502.14</v>
      </c>
      <c r="K3918">
        <v>8.73</v>
      </c>
      <c r="L3918" t="s">
        <v>1858</v>
      </c>
      <c r="M3918">
        <f t="shared" si="122"/>
        <v>12</v>
      </c>
      <c r="N3918" t="s">
        <v>2012</v>
      </c>
      <c r="O3918" t="s">
        <v>2012</v>
      </c>
      <c r="P3918" t="s">
        <v>33</v>
      </c>
      <c r="Q3918" t="s">
        <v>42</v>
      </c>
      <c r="R3918" t="s">
        <v>210</v>
      </c>
      <c r="S3918" t="s">
        <v>2043</v>
      </c>
      <c r="T3918" t="s">
        <v>82</v>
      </c>
      <c r="U3918">
        <v>0.56999999999999995</v>
      </c>
      <c r="V3918" s="1">
        <v>40733</v>
      </c>
      <c r="W3918">
        <f t="shared" si="123"/>
        <v>630.38519999999994</v>
      </c>
    </row>
    <row r="3919" spans="1:23" x14ac:dyDescent="0.2">
      <c r="A3919">
        <v>3918</v>
      </c>
      <c r="B3919">
        <v>27938</v>
      </c>
      <c r="C3919" s="1">
        <v>39938</v>
      </c>
      <c r="D3919" t="s">
        <v>63</v>
      </c>
      <c r="E3919">
        <v>40</v>
      </c>
      <c r="F3919">
        <v>1177.24</v>
      </c>
      <c r="G3919">
        <v>0.05</v>
      </c>
      <c r="H3919" t="s">
        <v>22</v>
      </c>
      <c r="I3919">
        <v>308.67</v>
      </c>
      <c r="J3919">
        <v>30.98</v>
      </c>
      <c r="K3919">
        <v>9.18</v>
      </c>
      <c r="L3919" t="s">
        <v>1383</v>
      </c>
      <c r="M3919">
        <f t="shared" si="122"/>
        <v>12</v>
      </c>
      <c r="N3919" t="s">
        <v>974</v>
      </c>
      <c r="O3919" t="s">
        <v>512</v>
      </c>
      <c r="P3919" t="s">
        <v>60</v>
      </c>
      <c r="Q3919" t="s">
        <v>26</v>
      </c>
      <c r="R3919" t="s">
        <v>61</v>
      </c>
      <c r="S3919" t="s">
        <v>1583</v>
      </c>
      <c r="T3919" t="s">
        <v>39</v>
      </c>
      <c r="U3919">
        <v>0.4</v>
      </c>
      <c r="V3919" s="1">
        <v>39938</v>
      </c>
      <c r="W3919">
        <f t="shared" si="123"/>
        <v>61.960000000000008</v>
      </c>
    </row>
    <row r="3920" spans="1:23" x14ac:dyDescent="0.2">
      <c r="A3920">
        <v>3919</v>
      </c>
      <c r="B3920">
        <v>27939</v>
      </c>
      <c r="C3920" s="1">
        <v>41009</v>
      </c>
      <c r="D3920" t="s">
        <v>63</v>
      </c>
      <c r="E3920">
        <v>8</v>
      </c>
      <c r="F3920">
        <v>53.44</v>
      </c>
      <c r="G3920">
        <v>0</v>
      </c>
      <c r="H3920" t="s">
        <v>22</v>
      </c>
      <c r="I3920">
        <v>-18.239999999999998</v>
      </c>
      <c r="J3920">
        <v>6.68</v>
      </c>
      <c r="K3920">
        <v>5.66</v>
      </c>
      <c r="L3920" t="s">
        <v>2112</v>
      </c>
      <c r="M3920">
        <f t="shared" si="122"/>
        <v>11</v>
      </c>
      <c r="N3920" t="s">
        <v>2073</v>
      </c>
      <c r="O3920" t="s">
        <v>704</v>
      </c>
      <c r="P3920" t="s">
        <v>41</v>
      </c>
      <c r="Q3920" t="s">
        <v>26</v>
      </c>
      <c r="R3920" t="s">
        <v>61</v>
      </c>
      <c r="S3920" t="s">
        <v>860</v>
      </c>
      <c r="T3920" t="s">
        <v>39</v>
      </c>
      <c r="U3920">
        <v>0.37</v>
      </c>
      <c r="V3920" s="1">
        <v>41011</v>
      </c>
      <c r="W3920">
        <f t="shared" si="123"/>
        <v>0</v>
      </c>
    </row>
    <row r="3921" spans="1:23" x14ac:dyDescent="0.2">
      <c r="A3921">
        <v>3920</v>
      </c>
      <c r="B3921">
        <v>27969</v>
      </c>
      <c r="C3921" s="1">
        <v>40337</v>
      </c>
      <c r="D3921" t="s">
        <v>21</v>
      </c>
      <c r="E3921">
        <v>43</v>
      </c>
      <c r="F3921">
        <v>5406.8543999999993</v>
      </c>
      <c r="G3921">
        <v>0.04</v>
      </c>
      <c r="H3921" t="s">
        <v>31</v>
      </c>
      <c r="I3921">
        <v>-824.09</v>
      </c>
      <c r="J3921">
        <v>130.97999999999999</v>
      </c>
      <c r="K3921">
        <v>54.74</v>
      </c>
      <c r="L3921" t="s">
        <v>1841</v>
      </c>
      <c r="M3921">
        <f t="shared" si="122"/>
        <v>10</v>
      </c>
      <c r="N3921" t="s">
        <v>2012</v>
      </c>
      <c r="O3921" t="s">
        <v>2012</v>
      </c>
      <c r="P3921" t="s">
        <v>60</v>
      </c>
      <c r="Q3921" t="s">
        <v>49</v>
      </c>
      <c r="R3921" t="s">
        <v>80</v>
      </c>
      <c r="S3921" t="s">
        <v>807</v>
      </c>
      <c r="T3921" t="s">
        <v>82</v>
      </c>
      <c r="U3921">
        <v>0.69</v>
      </c>
      <c r="V3921" s="1">
        <v>40344</v>
      </c>
      <c r="W3921">
        <f t="shared" si="123"/>
        <v>225.28559999999999</v>
      </c>
    </row>
    <row r="3922" spans="1:23" x14ac:dyDescent="0.2">
      <c r="A3922">
        <v>3921</v>
      </c>
      <c r="B3922">
        <v>27969</v>
      </c>
      <c r="C3922" s="1">
        <v>40337</v>
      </c>
      <c r="D3922" t="s">
        <v>21</v>
      </c>
      <c r="E3922">
        <v>9</v>
      </c>
      <c r="F3922">
        <v>725.46299999999997</v>
      </c>
      <c r="G3922">
        <v>0.03</v>
      </c>
      <c r="H3922" t="s">
        <v>22</v>
      </c>
      <c r="I3922">
        <v>8.5999999999999943</v>
      </c>
      <c r="J3922">
        <v>83.1</v>
      </c>
      <c r="K3922">
        <v>6.13</v>
      </c>
      <c r="L3922" t="s">
        <v>1841</v>
      </c>
      <c r="M3922">
        <f t="shared" si="122"/>
        <v>10</v>
      </c>
      <c r="N3922" t="s">
        <v>2012</v>
      </c>
      <c r="O3922" t="s">
        <v>2012</v>
      </c>
      <c r="P3922" t="s">
        <v>60</v>
      </c>
      <c r="Q3922" t="s">
        <v>42</v>
      </c>
      <c r="R3922" t="s">
        <v>70</v>
      </c>
      <c r="S3922" t="s">
        <v>573</v>
      </c>
      <c r="T3922" t="s">
        <v>39</v>
      </c>
      <c r="U3922">
        <v>0.45</v>
      </c>
      <c r="V3922" s="1">
        <v>40341</v>
      </c>
      <c r="W3922">
        <f t="shared" si="123"/>
        <v>22.436999999999998</v>
      </c>
    </row>
    <row r="3923" spans="1:23" x14ac:dyDescent="0.2">
      <c r="A3923">
        <v>3922</v>
      </c>
      <c r="B3923">
        <v>27969</v>
      </c>
      <c r="C3923" s="1">
        <v>40337</v>
      </c>
      <c r="D3923" t="s">
        <v>21</v>
      </c>
      <c r="E3923">
        <v>32</v>
      </c>
      <c r="F3923">
        <v>604.22400000000005</v>
      </c>
      <c r="G3923">
        <v>0.1</v>
      </c>
      <c r="H3923" t="s">
        <v>31</v>
      </c>
      <c r="I3923">
        <v>-1533.15</v>
      </c>
      <c r="J3923">
        <v>20.98</v>
      </c>
      <c r="K3923">
        <v>53.03</v>
      </c>
      <c r="L3923" t="s">
        <v>1841</v>
      </c>
      <c r="M3923">
        <f t="shared" si="122"/>
        <v>10</v>
      </c>
      <c r="N3923" t="s">
        <v>2012</v>
      </c>
      <c r="O3923" t="s">
        <v>2012</v>
      </c>
      <c r="P3923" t="s">
        <v>60</v>
      </c>
      <c r="Q3923" t="s">
        <v>26</v>
      </c>
      <c r="R3923" t="s">
        <v>27</v>
      </c>
      <c r="S3923" t="s">
        <v>218</v>
      </c>
      <c r="T3923" t="s">
        <v>36</v>
      </c>
      <c r="U3923">
        <v>0.78</v>
      </c>
      <c r="V3923" s="1">
        <v>40342</v>
      </c>
      <c r="W3923">
        <f t="shared" si="123"/>
        <v>67.13600000000001</v>
      </c>
    </row>
    <row r="3924" spans="1:23" x14ac:dyDescent="0.2">
      <c r="A3924">
        <v>3923</v>
      </c>
      <c r="B3924">
        <v>27974</v>
      </c>
      <c r="C3924" s="1">
        <v>40458</v>
      </c>
      <c r="D3924" t="s">
        <v>30</v>
      </c>
      <c r="E3924">
        <v>35</v>
      </c>
      <c r="F3924">
        <v>857.80799999999999</v>
      </c>
      <c r="G3924">
        <v>0.08</v>
      </c>
      <c r="H3924" t="s">
        <v>22</v>
      </c>
      <c r="I3924">
        <v>127.17</v>
      </c>
      <c r="J3924">
        <v>26.64</v>
      </c>
      <c r="K3924">
        <v>5.3</v>
      </c>
      <c r="L3924" t="s">
        <v>1782</v>
      </c>
      <c r="M3924">
        <f t="shared" si="122"/>
        <v>10</v>
      </c>
      <c r="N3924" t="s">
        <v>1123</v>
      </c>
      <c r="O3924" t="s">
        <v>1123</v>
      </c>
      <c r="P3924" t="s">
        <v>60</v>
      </c>
      <c r="Q3924" t="s">
        <v>49</v>
      </c>
      <c r="R3924" t="s">
        <v>112</v>
      </c>
      <c r="S3924" t="s">
        <v>1377</v>
      </c>
      <c r="T3924" t="s">
        <v>48</v>
      </c>
      <c r="V3924" s="1">
        <v>40459</v>
      </c>
      <c r="W3924">
        <f t="shared" si="123"/>
        <v>74.591999999999999</v>
      </c>
    </row>
    <row r="3925" spans="1:23" x14ac:dyDescent="0.2">
      <c r="A3925">
        <v>3924</v>
      </c>
      <c r="B3925">
        <v>27974</v>
      </c>
      <c r="C3925" s="1">
        <v>40458</v>
      </c>
      <c r="D3925" t="s">
        <v>30</v>
      </c>
      <c r="E3925">
        <v>27</v>
      </c>
      <c r="F3925">
        <v>299.81880000000001</v>
      </c>
      <c r="G3925">
        <v>0.08</v>
      </c>
      <c r="H3925" t="s">
        <v>22</v>
      </c>
      <c r="I3925">
        <v>-6.7</v>
      </c>
      <c r="J3925">
        <v>12.07</v>
      </c>
      <c r="K3925">
        <v>6.2</v>
      </c>
      <c r="L3925" t="s">
        <v>1782</v>
      </c>
      <c r="M3925">
        <f t="shared" si="122"/>
        <v>10</v>
      </c>
      <c r="N3925" t="s">
        <v>1123</v>
      </c>
      <c r="O3925" t="s">
        <v>1123</v>
      </c>
      <c r="P3925" t="s">
        <v>60</v>
      </c>
      <c r="Q3925" t="s">
        <v>49</v>
      </c>
      <c r="R3925" t="s">
        <v>50</v>
      </c>
      <c r="S3925" t="s">
        <v>1790</v>
      </c>
      <c r="T3925" t="s">
        <v>68</v>
      </c>
      <c r="U3925">
        <v>0.52</v>
      </c>
      <c r="V3925" s="1">
        <v>40459</v>
      </c>
      <c r="W3925">
        <f t="shared" si="123"/>
        <v>26.071200000000001</v>
      </c>
    </row>
    <row r="3926" spans="1:23" x14ac:dyDescent="0.2">
      <c r="A3926">
        <v>3925</v>
      </c>
      <c r="B3926">
        <v>27974</v>
      </c>
      <c r="C3926" s="1">
        <v>40458</v>
      </c>
      <c r="D3926" t="s">
        <v>30</v>
      </c>
      <c r="E3926">
        <v>31</v>
      </c>
      <c r="F3926">
        <v>803.42079999999999</v>
      </c>
      <c r="G3926">
        <v>0.09</v>
      </c>
      <c r="H3926" t="s">
        <v>56</v>
      </c>
      <c r="I3926">
        <v>284.64999999999998</v>
      </c>
      <c r="J3926">
        <v>28.48</v>
      </c>
      <c r="K3926">
        <v>1.99</v>
      </c>
      <c r="L3926" t="s">
        <v>1782</v>
      </c>
      <c r="M3926">
        <f t="shared" si="122"/>
        <v>10</v>
      </c>
      <c r="N3926" t="s">
        <v>703</v>
      </c>
      <c r="O3926" t="s">
        <v>704</v>
      </c>
      <c r="P3926" t="s">
        <v>60</v>
      </c>
      <c r="Q3926" t="s">
        <v>42</v>
      </c>
      <c r="R3926" t="s">
        <v>70</v>
      </c>
      <c r="S3926" t="s">
        <v>523</v>
      </c>
      <c r="T3926" t="s">
        <v>52</v>
      </c>
      <c r="U3926">
        <v>0.4</v>
      </c>
      <c r="V3926" s="1">
        <v>40460</v>
      </c>
      <c r="W3926">
        <f t="shared" si="123"/>
        <v>79.459199999999996</v>
      </c>
    </row>
    <row r="3927" spans="1:23" x14ac:dyDescent="0.2">
      <c r="A3927">
        <v>3926</v>
      </c>
      <c r="B3927">
        <v>28001</v>
      </c>
      <c r="C3927" s="1">
        <v>39978</v>
      </c>
      <c r="D3927" t="s">
        <v>78</v>
      </c>
      <c r="E3927">
        <v>41</v>
      </c>
      <c r="F3927">
        <v>8431.3712000000014</v>
      </c>
      <c r="G3927">
        <v>0.02</v>
      </c>
      <c r="H3927" t="s">
        <v>22</v>
      </c>
      <c r="I3927">
        <v>2593.14</v>
      </c>
      <c r="J3927">
        <v>209.84</v>
      </c>
      <c r="K3927">
        <v>21.21</v>
      </c>
      <c r="L3927" t="s">
        <v>1485</v>
      </c>
      <c r="M3927">
        <f t="shared" si="122"/>
        <v>13</v>
      </c>
      <c r="N3927" t="s">
        <v>1123</v>
      </c>
      <c r="O3927" t="s">
        <v>1123</v>
      </c>
      <c r="P3927" t="s">
        <v>60</v>
      </c>
      <c r="Q3927" t="s">
        <v>49</v>
      </c>
      <c r="R3927" t="s">
        <v>50</v>
      </c>
      <c r="S3927" t="s">
        <v>1225</v>
      </c>
      <c r="T3927" t="s">
        <v>29</v>
      </c>
      <c r="U3927">
        <v>0.59</v>
      </c>
      <c r="V3927" s="1">
        <v>39978</v>
      </c>
      <c r="W3927">
        <f t="shared" si="123"/>
        <v>172.06880000000001</v>
      </c>
    </row>
    <row r="3928" spans="1:23" x14ac:dyDescent="0.2">
      <c r="A3928">
        <v>3927</v>
      </c>
      <c r="B3928">
        <v>28001</v>
      </c>
      <c r="C3928" s="1">
        <v>39978</v>
      </c>
      <c r="D3928" t="s">
        <v>78</v>
      </c>
      <c r="E3928">
        <v>21</v>
      </c>
      <c r="F3928">
        <v>4039.4970000000003</v>
      </c>
      <c r="G3928">
        <v>0.01</v>
      </c>
      <c r="H3928" t="s">
        <v>22</v>
      </c>
      <c r="I3928">
        <v>1162.76</v>
      </c>
      <c r="J3928">
        <v>194.3</v>
      </c>
      <c r="K3928">
        <v>11.54</v>
      </c>
      <c r="L3928" t="s">
        <v>1485</v>
      </c>
      <c r="M3928">
        <f t="shared" si="122"/>
        <v>13</v>
      </c>
      <c r="N3928" t="s">
        <v>1595</v>
      </c>
      <c r="O3928" t="s">
        <v>1595</v>
      </c>
      <c r="P3928" t="s">
        <v>60</v>
      </c>
      <c r="Q3928" t="s">
        <v>49</v>
      </c>
      <c r="R3928" t="s">
        <v>50</v>
      </c>
      <c r="S3928" t="s">
        <v>209</v>
      </c>
      <c r="T3928" t="s">
        <v>29</v>
      </c>
      <c r="U3928">
        <v>0.59</v>
      </c>
      <c r="V3928" s="1">
        <v>39980</v>
      </c>
      <c r="W3928">
        <f t="shared" si="123"/>
        <v>40.803000000000004</v>
      </c>
    </row>
    <row r="3929" spans="1:23" x14ac:dyDescent="0.2">
      <c r="A3929">
        <v>3928</v>
      </c>
      <c r="B3929">
        <v>28002</v>
      </c>
      <c r="C3929" s="1">
        <v>40096</v>
      </c>
      <c r="D3929" t="s">
        <v>78</v>
      </c>
      <c r="E3929">
        <v>5</v>
      </c>
      <c r="F3929">
        <v>40.994999999999997</v>
      </c>
      <c r="G3929">
        <v>0.1</v>
      </c>
      <c r="H3929" t="s">
        <v>22</v>
      </c>
      <c r="I3929">
        <v>-3.64</v>
      </c>
      <c r="J3929">
        <v>9.11</v>
      </c>
      <c r="K3929">
        <v>2.15</v>
      </c>
      <c r="L3929" t="s">
        <v>1608</v>
      </c>
      <c r="M3929">
        <f t="shared" si="122"/>
        <v>17</v>
      </c>
      <c r="N3929" t="s">
        <v>1595</v>
      </c>
      <c r="O3929" t="s">
        <v>1595</v>
      </c>
      <c r="P3929" t="s">
        <v>60</v>
      </c>
      <c r="Q3929" t="s">
        <v>26</v>
      </c>
      <c r="R3929" t="s">
        <v>61</v>
      </c>
      <c r="S3929" t="s">
        <v>1402</v>
      </c>
      <c r="T3929" t="s">
        <v>68</v>
      </c>
      <c r="U3929">
        <v>0.4</v>
      </c>
      <c r="V3929" s="1">
        <v>40098</v>
      </c>
      <c r="W3929">
        <f t="shared" si="123"/>
        <v>4.5549999999999997</v>
      </c>
    </row>
    <row r="3930" spans="1:23" x14ac:dyDescent="0.2">
      <c r="A3930">
        <v>3929</v>
      </c>
      <c r="B3930">
        <v>28003</v>
      </c>
      <c r="C3930" s="1">
        <v>40621</v>
      </c>
      <c r="D3930" t="s">
        <v>78</v>
      </c>
      <c r="E3930">
        <v>31</v>
      </c>
      <c r="F3930">
        <v>140.48580000000001</v>
      </c>
      <c r="G3930">
        <v>0.09</v>
      </c>
      <c r="H3930" t="s">
        <v>22</v>
      </c>
      <c r="I3930">
        <v>-95.92</v>
      </c>
      <c r="J3930">
        <v>4.9800000000000004</v>
      </c>
      <c r="K3930">
        <v>6.07</v>
      </c>
      <c r="L3930" t="s">
        <v>321</v>
      </c>
      <c r="M3930">
        <f t="shared" si="122"/>
        <v>17</v>
      </c>
      <c r="N3930" t="s">
        <v>173</v>
      </c>
      <c r="O3930" t="s">
        <v>173</v>
      </c>
      <c r="P3930" t="s">
        <v>41</v>
      </c>
      <c r="Q3930" t="s">
        <v>26</v>
      </c>
      <c r="R3930" t="s">
        <v>61</v>
      </c>
      <c r="S3930" t="s">
        <v>352</v>
      </c>
      <c r="T3930" t="s">
        <v>39</v>
      </c>
      <c r="U3930">
        <v>0.36</v>
      </c>
      <c r="V3930" s="1">
        <v>40623</v>
      </c>
      <c r="W3930">
        <f t="shared" si="123"/>
        <v>13.894200000000001</v>
      </c>
    </row>
    <row r="3931" spans="1:23" x14ac:dyDescent="0.2">
      <c r="A3931">
        <v>3930</v>
      </c>
      <c r="B3931">
        <v>28007</v>
      </c>
      <c r="C3931" s="1">
        <v>40276</v>
      </c>
      <c r="D3931" t="s">
        <v>45</v>
      </c>
      <c r="E3931">
        <v>23</v>
      </c>
      <c r="F3931">
        <v>77.638800000000003</v>
      </c>
      <c r="G3931">
        <v>0.03</v>
      </c>
      <c r="H3931" t="s">
        <v>22</v>
      </c>
      <c r="I3931">
        <v>-1045.25</v>
      </c>
      <c r="J3931">
        <v>3.48</v>
      </c>
      <c r="K3931">
        <v>49</v>
      </c>
      <c r="L3931" t="s">
        <v>1553</v>
      </c>
      <c r="M3931">
        <f t="shared" si="122"/>
        <v>17</v>
      </c>
      <c r="N3931" t="s">
        <v>2012</v>
      </c>
      <c r="O3931" t="s">
        <v>2012</v>
      </c>
      <c r="P3931" t="s">
        <v>25</v>
      </c>
      <c r="Q3931" t="s">
        <v>26</v>
      </c>
      <c r="R3931" t="s">
        <v>34</v>
      </c>
      <c r="S3931" t="s">
        <v>646</v>
      </c>
      <c r="T3931" t="s">
        <v>29</v>
      </c>
      <c r="U3931">
        <v>0.59</v>
      </c>
      <c r="V3931" s="1">
        <v>40277</v>
      </c>
      <c r="W3931">
        <f t="shared" si="123"/>
        <v>2.4012000000000002</v>
      </c>
    </row>
    <row r="3932" spans="1:23" x14ac:dyDescent="0.2">
      <c r="A3932">
        <v>3931</v>
      </c>
      <c r="B3932">
        <v>28007</v>
      </c>
      <c r="C3932" s="1">
        <v>40276</v>
      </c>
      <c r="D3932" t="s">
        <v>45</v>
      </c>
      <c r="E3932">
        <v>20</v>
      </c>
      <c r="F3932">
        <v>228.536</v>
      </c>
      <c r="G3932">
        <v>0.02</v>
      </c>
      <c r="H3932" t="s">
        <v>22</v>
      </c>
      <c r="I3932">
        <v>-78.81</v>
      </c>
      <c r="J3932">
        <v>11.66</v>
      </c>
      <c r="K3932">
        <v>7.95</v>
      </c>
      <c r="L3932" t="s">
        <v>1553</v>
      </c>
      <c r="M3932">
        <f t="shared" si="122"/>
        <v>17</v>
      </c>
      <c r="N3932" t="s">
        <v>2012</v>
      </c>
      <c r="O3932" t="s">
        <v>2012</v>
      </c>
      <c r="P3932" t="s">
        <v>25</v>
      </c>
      <c r="Q3932" t="s">
        <v>26</v>
      </c>
      <c r="R3932" t="s">
        <v>95</v>
      </c>
      <c r="S3932" t="s">
        <v>555</v>
      </c>
      <c r="T3932" t="s">
        <v>52</v>
      </c>
      <c r="U3932">
        <v>0.57999999999999996</v>
      </c>
      <c r="V3932" s="1">
        <v>40277</v>
      </c>
      <c r="W3932">
        <f t="shared" si="123"/>
        <v>4.6639999999999997</v>
      </c>
    </row>
    <row r="3933" spans="1:23" x14ac:dyDescent="0.2">
      <c r="A3933">
        <v>3932</v>
      </c>
      <c r="B3933">
        <v>28007</v>
      </c>
      <c r="C3933" s="1">
        <v>40276</v>
      </c>
      <c r="D3933" t="s">
        <v>45</v>
      </c>
      <c r="E3933">
        <v>20</v>
      </c>
      <c r="F3933">
        <v>249.21600000000001</v>
      </c>
      <c r="G3933">
        <v>0.04</v>
      </c>
      <c r="H3933" t="s">
        <v>22</v>
      </c>
      <c r="I3933">
        <v>12.82</v>
      </c>
      <c r="J3933">
        <v>12.98</v>
      </c>
      <c r="K3933">
        <v>3.14</v>
      </c>
      <c r="L3933" t="s">
        <v>1553</v>
      </c>
      <c r="M3933">
        <f t="shared" si="122"/>
        <v>17</v>
      </c>
      <c r="N3933" t="s">
        <v>2012</v>
      </c>
      <c r="O3933" t="s">
        <v>2012</v>
      </c>
      <c r="P3933" t="s">
        <v>25</v>
      </c>
      <c r="Q3933" t="s">
        <v>26</v>
      </c>
      <c r="R3933" t="s">
        <v>150</v>
      </c>
      <c r="S3933" t="s">
        <v>356</v>
      </c>
      <c r="T3933" t="s">
        <v>52</v>
      </c>
      <c r="U3933">
        <v>0.6</v>
      </c>
      <c r="V3933" s="1">
        <v>40277</v>
      </c>
      <c r="W3933">
        <f t="shared" si="123"/>
        <v>10.384</v>
      </c>
    </row>
    <row r="3934" spans="1:23" x14ac:dyDescent="0.2">
      <c r="A3934">
        <v>3933</v>
      </c>
      <c r="B3934">
        <v>28033</v>
      </c>
      <c r="C3934" s="1">
        <v>40435</v>
      </c>
      <c r="D3934" t="s">
        <v>30</v>
      </c>
      <c r="E3934">
        <v>16</v>
      </c>
      <c r="F3934">
        <v>2692.9823999999999</v>
      </c>
      <c r="G3934">
        <v>7.0000000000000007E-2</v>
      </c>
      <c r="H3934" t="s">
        <v>31</v>
      </c>
      <c r="I3934">
        <v>337.29</v>
      </c>
      <c r="J3934">
        <v>180.98</v>
      </c>
      <c r="K3934">
        <v>26.2</v>
      </c>
      <c r="L3934" t="s">
        <v>1293</v>
      </c>
      <c r="M3934">
        <f t="shared" si="122"/>
        <v>10</v>
      </c>
      <c r="N3934" t="s">
        <v>1123</v>
      </c>
      <c r="O3934" t="s">
        <v>1123</v>
      </c>
      <c r="P3934" t="s">
        <v>41</v>
      </c>
      <c r="Q3934" t="s">
        <v>49</v>
      </c>
      <c r="R3934" t="s">
        <v>112</v>
      </c>
      <c r="S3934" t="s">
        <v>263</v>
      </c>
      <c r="T3934" t="s">
        <v>36</v>
      </c>
      <c r="U3934">
        <v>0.59</v>
      </c>
      <c r="V3934" s="1">
        <v>40437</v>
      </c>
      <c r="W3934">
        <f t="shared" si="123"/>
        <v>202.69759999999999</v>
      </c>
    </row>
    <row r="3935" spans="1:23" x14ac:dyDescent="0.2">
      <c r="A3935">
        <v>3934</v>
      </c>
      <c r="B3935">
        <v>28033</v>
      </c>
      <c r="C3935" s="1">
        <v>40435</v>
      </c>
      <c r="D3935" t="s">
        <v>30</v>
      </c>
      <c r="E3935">
        <v>37</v>
      </c>
      <c r="F3935">
        <v>7693.6319999999996</v>
      </c>
      <c r="G3935">
        <v>0.04</v>
      </c>
      <c r="H3935" t="s">
        <v>31</v>
      </c>
      <c r="I3935">
        <v>297.79000000000002</v>
      </c>
      <c r="J3935">
        <v>216.6</v>
      </c>
      <c r="K3935">
        <v>64.2</v>
      </c>
      <c r="L3935" t="s">
        <v>1293</v>
      </c>
      <c r="M3935">
        <f t="shared" si="122"/>
        <v>10</v>
      </c>
      <c r="N3935" t="s">
        <v>1123</v>
      </c>
      <c r="O3935" t="s">
        <v>1123</v>
      </c>
      <c r="P3935" t="s">
        <v>41</v>
      </c>
      <c r="Q3935" t="s">
        <v>49</v>
      </c>
      <c r="R3935" t="s">
        <v>112</v>
      </c>
      <c r="S3935" t="s">
        <v>313</v>
      </c>
      <c r="T3935" t="s">
        <v>36</v>
      </c>
      <c r="U3935">
        <v>0.59</v>
      </c>
      <c r="V3935" s="1">
        <v>40437</v>
      </c>
      <c r="W3935">
        <f t="shared" si="123"/>
        <v>320.56799999999998</v>
      </c>
    </row>
    <row r="3936" spans="1:23" x14ac:dyDescent="0.2">
      <c r="A3936">
        <v>3935</v>
      </c>
      <c r="B3936">
        <v>28033</v>
      </c>
      <c r="C3936" s="1">
        <v>40435</v>
      </c>
      <c r="D3936" t="s">
        <v>30</v>
      </c>
      <c r="E3936">
        <v>18</v>
      </c>
      <c r="F3936">
        <v>117.61199999999999</v>
      </c>
      <c r="G3936">
        <v>0.01</v>
      </c>
      <c r="H3936" t="s">
        <v>22</v>
      </c>
      <c r="I3936">
        <v>-57.11</v>
      </c>
      <c r="J3936">
        <v>6.6</v>
      </c>
      <c r="K3936">
        <v>4.07</v>
      </c>
      <c r="L3936" t="s">
        <v>1293</v>
      </c>
      <c r="M3936">
        <f t="shared" si="122"/>
        <v>10</v>
      </c>
      <c r="N3936" t="s">
        <v>1123</v>
      </c>
      <c r="O3936" t="s">
        <v>1123</v>
      </c>
      <c r="P3936" t="s">
        <v>41</v>
      </c>
      <c r="Q3936" t="s">
        <v>42</v>
      </c>
      <c r="R3936" t="s">
        <v>70</v>
      </c>
      <c r="S3936" t="s">
        <v>1168</v>
      </c>
      <c r="T3936" t="s">
        <v>52</v>
      </c>
      <c r="U3936">
        <v>0.66</v>
      </c>
      <c r="V3936" s="1">
        <v>40438</v>
      </c>
      <c r="W3936">
        <f t="shared" si="123"/>
        <v>1.1879999999999999</v>
      </c>
    </row>
    <row r="3937" spans="1:23" x14ac:dyDescent="0.2">
      <c r="A3937">
        <v>3936</v>
      </c>
      <c r="B3937">
        <v>28035</v>
      </c>
      <c r="C3937" s="1">
        <v>40671</v>
      </c>
      <c r="D3937" t="s">
        <v>45</v>
      </c>
      <c r="E3937">
        <v>19</v>
      </c>
      <c r="F3937">
        <v>349.98569999999995</v>
      </c>
      <c r="G3937">
        <v>0.03</v>
      </c>
      <c r="H3937" t="s">
        <v>22</v>
      </c>
      <c r="I3937">
        <v>89.555999999999997</v>
      </c>
      <c r="J3937">
        <v>18.989999999999998</v>
      </c>
      <c r="K3937">
        <v>5.23</v>
      </c>
      <c r="L3937" t="s">
        <v>94</v>
      </c>
      <c r="M3937">
        <f t="shared" si="122"/>
        <v>10</v>
      </c>
      <c r="N3937" t="s">
        <v>173</v>
      </c>
      <c r="O3937" t="s">
        <v>173</v>
      </c>
      <c r="P3937" t="s">
        <v>60</v>
      </c>
      <c r="Q3937" t="s">
        <v>26</v>
      </c>
      <c r="R3937" t="s">
        <v>37</v>
      </c>
      <c r="S3937" t="s">
        <v>353</v>
      </c>
      <c r="T3937" t="s">
        <v>39</v>
      </c>
      <c r="U3937">
        <v>0.37</v>
      </c>
      <c r="V3937" s="1">
        <v>40673</v>
      </c>
      <c r="W3937">
        <f t="shared" si="123"/>
        <v>10.824299999999997</v>
      </c>
    </row>
    <row r="3938" spans="1:23" x14ac:dyDescent="0.2">
      <c r="A3938">
        <v>3937</v>
      </c>
      <c r="B3938">
        <v>28037</v>
      </c>
      <c r="C3938" s="1">
        <v>40159</v>
      </c>
      <c r="D3938" t="s">
        <v>30</v>
      </c>
      <c r="E3938">
        <v>31</v>
      </c>
      <c r="F3938">
        <v>194.65519999999998</v>
      </c>
      <c r="G3938">
        <v>0.06</v>
      </c>
      <c r="H3938" t="s">
        <v>22</v>
      </c>
      <c r="I3938">
        <v>-101.28</v>
      </c>
      <c r="J3938">
        <v>6.68</v>
      </c>
      <c r="K3938">
        <v>6.93</v>
      </c>
      <c r="L3938" t="s">
        <v>1960</v>
      </c>
      <c r="M3938">
        <f t="shared" si="122"/>
        <v>16</v>
      </c>
      <c r="N3938" t="s">
        <v>1905</v>
      </c>
      <c r="O3938" t="s">
        <v>673</v>
      </c>
      <c r="P3938" t="s">
        <v>41</v>
      </c>
      <c r="Q3938" t="s">
        <v>26</v>
      </c>
      <c r="R3938" t="s">
        <v>61</v>
      </c>
      <c r="S3938" t="s">
        <v>385</v>
      </c>
      <c r="T3938" t="s">
        <v>39</v>
      </c>
      <c r="U3938">
        <v>0.37</v>
      </c>
      <c r="V3938" s="1">
        <v>40160</v>
      </c>
      <c r="W3938">
        <f t="shared" si="123"/>
        <v>12.424799999999999</v>
      </c>
    </row>
    <row r="3939" spans="1:23" x14ac:dyDescent="0.2">
      <c r="A3939">
        <v>3938</v>
      </c>
      <c r="B3939">
        <v>28064</v>
      </c>
      <c r="C3939" s="1">
        <v>40423</v>
      </c>
      <c r="D3939" t="s">
        <v>63</v>
      </c>
      <c r="E3939">
        <v>43</v>
      </c>
      <c r="F3939">
        <v>827.52639999999997</v>
      </c>
      <c r="G3939">
        <v>0.03</v>
      </c>
      <c r="H3939" t="s">
        <v>22</v>
      </c>
      <c r="I3939">
        <v>265.10000000000002</v>
      </c>
      <c r="J3939">
        <v>19.84</v>
      </c>
      <c r="K3939">
        <v>4.0999999999999996</v>
      </c>
      <c r="L3939" t="s">
        <v>1721</v>
      </c>
      <c r="M3939">
        <f t="shared" si="122"/>
        <v>14</v>
      </c>
      <c r="N3939" t="s">
        <v>1123</v>
      </c>
      <c r="O3939" t="s">
        <v>1123</v>
      </c>
      <c r="P3939" t="s">
        <v>60</v>
      </c>
      <c r="Q3939" t="s">
        <v>26</v>
      </c>
      <c r="R3939" t="s">
        <v>95</v>
      </c>
      <c r="S3939" t="s">
        <v>195</v>
      </c>
      <c r="T3939" t="s">
        <v>68</v>
      </c>
      <c r="U3939">
        <v>0.44</v>
      </c>
      <c r="V3939" s="1">
        <v>40423</v>
      </c>
      <c r="W3939">
        <f t="shared" si="123"/>
        <v>25.593599999999999</v>
      </c>
    </row>
    <row r="3940" spans="1:23" x14ac:dyDescent="0.2">
      <c r="A3940">
        <v>3939</v>
      </c>
      <c r="B3940">
        <v>28064</v>
      </c>
      <c r="C3940" s="1">
        <v>40423</v>
      </c>
      <c r="D3940" t="s">
        <v>63</v>
      </c>
      <c r="E3940">
        <v>1</v>
      </c>
      <c r="F3940">
        <v>5.3727999999999998</v>
      </c>
      <c r="G3940">
        <v>0.08</v>
      </c>
      <c r="H3940" t="s">
        <v>22</v>
      </c>
      <c r="I3940">
        <v>-2.31</v>
      </c>
      <c r="J3940">
        <v>5.84</v>
      </c>
      <c r="K3940">
        <v>1</v>
      </c>
      <c r="L3940" t="s">
        <v>1721</v>
      </c>
      <c r="M3940">
        <f t="shared" si="122"/>
        <v>14</v>
      </c>
      <c r="N3940" t="s">
        <v>1123</v>
      </c>
      <c r="O3940" t="s">
        <v>1123</v>
      </c>
      <c r="P3940" t="s">
        <v>60</v>
      </c>
      <c r="Q3940" t="s">
        <v>26</v>
      </c>
      <c r="R3940" t="s">
        <v>95</v>
      </c>
      <c r="S3940" t="s">
        <v>1144</v>
      </c>
      <c r="T3940" t="s">
        <v>68</v>
      </c>
      <c r="U3940">
        <v>0.38</v>
      </c>
      <c r="V3940" s="1">
        <v>40423</v>
      </c>
      <c r="W3940">
        <f t="shared" si="123"/>
        <v>0.4672</v>
      </c>
    </row>
    <row r="3941" spans="1:23" x14ac:dyDescent="0.2">
      <c r="A3941">
        <v>3940</v>
      </c>
      <c r="B3941">
        <v>28068</v>
      </c>
      <c r="C3941" s="1">
        <v>40416</v>
      </c>
      <c r="D3941" t="s">
        <v>21</v>
      </c>
      <c r="E3941">
        <v>23</v>
      </c>
      <c r="F3941">
        <v>581.47679999999991</v>
      </c>
      <c r="G3941">
        <v>0.08</v>
      </c>
      <c r="H3941" t="s">
        <v>22</v>
      </c>
      <c r="I3941">
        <v>-43.96</v>
      </c>
      <c r="J3941">
        <v>27.48</v>
      </c>
      <c r="K3941">
        <v>4</v>
      </c>
      <c r="L3941" t="s">
        <v>708</v>
      </c>
      <c r="M3941">
        <f t="shared" si="122"/>
        <v>15</v>
      </c>
      <c r="N3941" t="s">
        <v>703</v>
      </c>
      <c r="O3941" t="s">
        <v>704</v>
      </c>
      <c r="P3941" t="s">
        <v>41</v>
      </c>
      <c r="Q3941" t="s">
        <v>42</v>
      </c>
      <c r="R3941" t="s">
        <v>70</v>
      </c>
      <c r="S3941" t="s">
        <v>762</v>
      </c>
      <c r="T3941" t="s">
        <v>39</v>
      </c>
      <c r="U3941">
        <v>0.75</v>
      </c>
      <c r="V3941" s="1">
        <v>40418</v>
      </c>
      <c r="W3941">
        <f t="shared" si="123"/>
        <v>50.563199999999995</v>
      </c>
    </row>
    <row r="3942" spans="1:23" x14ac:dyDescent="0.2">
      <c r="A3942">
        <v>3941</v>
      </c>
      <c r="B3942">
        <v>28069</v>
      </c>
      <c r="C3942" s="1">
        <v>39954</v>
      </c>
      <c r="D3942" t="s">
        <v>21</v>
      </c>
      <c r="E3942">
        <v>1</v>
      </c>
      <c r="F3942">
        <v>5.0763999999999996</v>
      </c>
      <c r="G3942">
        <v>0.02</v>
      </c>
      <c r="H3942" t="s">
        <v>56</v>
      </c>
      <c r="I3942">
        <v>-4.09</v>
      </c>
      <c r="J3942">
        <v>5.18</v>
      </c>
      <c r="K3942">
        <v>2.04</v>
      </c>
      <c r="L3942" t="s">
        <v>2127</v>
      </c>
      <c r="M3942">
        <f t="shared" si="122"/>
        <v>11</v>
      </c>
      <c r="N3942" t="s">
        <v>2073</v>
      </c>
      <c r="O3942" t="s">
        <v>704</v>
      </c>
      <c r="P3942" t="s">
        <v>25</v>
      </c>
      <c r="Q3942" t="s">
        <v>26</v>
      </c>
      <c r="R3942" t="s">
        <v>61</v>
      </c>
      <c r="S3942" t="s">
        <v>391</v>
      </c>
      <c r="T3942" t="s">
        <v>68</v>
      </c>
      <c r="U3942">
        <v>0.36</v>
      </c>
      <c r="V3942" s="1">
        <v>39959</v>
      </c>
      <c r="W3942">
        <f t="shared" si="123"/>
        <v>0.1036</v>
      </c>
    </row>
    <row r="3943" spans="1:23" x14ac:dyDescent="0.2">
      <c r="A3943">
        <v>3942</v>
      </c>
      <c r="B3943">
        <v>28069</v>
      </c>
      <c r="C3943" s="1">
        <v>39954</v>
      </c>
      <c r="D3943" t="s">
        <v>21</v>
      </c>
      <c r="E3943">
        <v>4</v>
      </c>
      <c r="F3943">
        <v>21.2576</v>
      </c>
      <c r="G3943">
        <v>0.09</v>
      </c>
      <c r="H3943" t="s">
        <v>22</v>
      </c>
      <c r="I3943">
        <v>-2.87</v>
      </c>
      <c r="J3943">
        <v>5.84</v>
      </c>
      <c r="K3943">
        <v>0.83</v>
      </c>
      <c r="L3943" t="s">
        <v>2127</v>
      </c>
      <c r="M3943">
        <f t="shared" si="122"/>
        <v>11</v>
      </c>
      <c r="N3943" t="s">
        <v>2073</v>
      </c>
      <c r="O3943" t="s">
        <v>704</v>
      </c>
      <c r="P3943" t="s">
        <v>25</v>
      </c>
      <c r="Q3943" t="s">
        <v>26</v>
      </c>
      <c r="R3943" t="s">
        <v>95</v>
      </c>
      <c r="S3943" t="s">
        <v>1037</v>
      </c>
      <c r="T3943" t="s">
        <v>68</v>
      </c>
      <c r="U3943">
        <v>0.49</v>
      </c>
      <c r="V3943" s="1">
        <v>39958</v>
      </c>
      <c r="W3943">
        <f t="shared" si="123"/>
        <v>2.1023999999999998</v>
      </c>
    </row>
    <row r="3944" spans="1:23" x14ac:dyDescent="0.2">
      <c r="A3944">
        <v>3943</v>
      </c>
      <c r="B3944">
        <v>28097</v>
      </c>
      <c r="C3944" s="1">
        <v>39946</v>
      </c>
      <c r="D3944" t="s">
        <v>63</v>
      </c>
      <c r="E3944">
        <v>43</v>
      </c>
      <c r="F3944">
        <v>2386.5</v>
      </c>
      <c r="G3944">
        <v>0</v>
      </c>
      <c r="H3944" t="s">
        <v>22</v>
      </c>
      <c r="I3944">
        <v>-1413.18</v>
      </c>
      <c r="J3944">
        <v>55.5</v>
      </c>
      <c r="K3944">
        <v>52.2</v>
      </c>
      <c r="L3944" t="s">
        <v>2102</v>
      </c>
      <c r="M3944">
        <f t="shared" si="122"/>
        <v>11</v>
      </c>
      <c r="N3944" t="s">
        <v>2073</v>
      </c>
      <c r="O3944" t="s">
        <v>704</v>
      </c>
      <c r="P3944" t="s">
        <v>60</v>
      </c>
      <c r="Q3944" t="s">
        <v>49</v>
      </c>
      <c r="R3944" t="s">
        <v>50</v>
      </c>
      <c r="S3944" t="s">
        <v>423</v>
      </c>
      <c r="T3944" t="s">
        <v>48</v>
      </c>
      <c r="U3944">
        <v>0.72</v>
      </c>
      <c r="V3944" s="1">
        <v>39949</v>
      </c>
      <c r="W3944">
        <f t="shared" si="123"/>
        <v>0</v>
      </c>
    </row>
    <row r="3945" spans="1:23" x14ac:dyDescent="0.2">
      <c r="A3945">
        <v>3944</v>
      </c>
      <c r="B3945">
        <v>28129</v>
      </c>
      <c r="C3945" s="1">
        <v>40934</v>
      </c>
      <c r="D3945" t="s">
        <v>63</v>
      </c>
      <c r="E3945">
        <v>5</v>
      </c>
      <c r="F3945">
        <v>94.905000000000001</v>
      </c>
      <c r="G3945">
        <v>0.05</v>
      </c>
      <c r="H3945" t="s">
        <v>22</v>
      </c>
      <c r="I3945">
        <v>0.18999999999999773</v>
      </c>
      <c r="J3945">
        <v>19.98</v>
      </c>
      <c r="K3945">
        <v>5.86</v>
      </c>
      <c r="L3945" t="s">
        <v>1472</v>
      </c>
      <c r="M3945">
        <f t="shared" si="122"/>
        <v>10</v>
      </c>
      <c r="N3945" t="s">
        <v>2012</v>
      </c>
      <c r="O3945" t="s">
        <v>2012</v>
      </c>
      <c r="P3945" t="s">
        <v>25</v>
      </c>
      <c r="Q3945" t="s">
        <v>26</v>
      </c>
      <c r="R3945" t="s">
        <v>61</v>
      </c>
      <c r="S3945" t="s">
        <v>1350</v>
      </c>
      <c r="T3945" t="s">
        <v>39</v>
      </c>
      <c r="U3945">
        <v>0.38</v>
      </c>
      <c r="V3945" s="1">
        <v>40935</v>
      </c>
      <c r="W3945">
        <f t="shared" si="123"/>
        <v>4.995000000000001</v>
      </c>
    </row>
    <row r="3946" spans="1:23" x14ac:dyDescent="0.2">
      <c r="A3946">
        <v>3945</v>
      </c>
      <c r="B3946">
        <v>28130</v>
      </c>
      <c r="C3946" s="1">
        <v>40024</v>
      </c>
      <c r="D3946" t="s">
        <v>21</v>
      </c>
      <c r="E3946">
        <v>23</v>
      </c>
      <c r="F3946">
        <v>360.41460000000001</v>
      </c>
      <c r="G3946">
        <v>0.02</v>
      </c>
      <c r="H3946" t="s">
        <v>56</v>
      </c>
      <c r="I3946">
        <v>-76.992500000000007</v>
      </c>
      <c r="J3946">
        <v>15.99</v>
      </c>
      <c r="K3946">
        <v>13.18</v>
      </c>
      <c r="L3946" t="s">
        <v>1102</v>
      </c>
      <c r="M3946">
        <f t="shared" si="122"/>
        <v>12</v>
      </c>
      <c r="N3946" t="s">
        <v>1123</v>
      </c>
      <c r="O3946" t="s">
        <v>1123</v>
      </c>
      <c r="P3946" t="s">
        <v>41</v>
      </c>
      <c r="Q3946" t="s">
        <v>26</v>
      </c>
      <c r="R3946" t="s">
        <v>37</v>
      </c>
      <c r="S3946" t="s">
        <v>92</v>
      </c>
      <c r="T3946" t="s">
        <v>39</v>
      </c>
      <c r="U3946">
        <v>0.37</v>
      </c>
      <c r="V3946" s="1">
        <v>40028</v>
      </c>
      <c r="W3946">
        <f t="shared" si="123"/>
        <v>7.3553999999999995</v>
      </c>
    </row>
    <row r="3947" spans="1:23" x14ac:dyDescent="0.2">
      <c r="A3947">
        <v>3946</v>
      </c>
      <c r="B3947">
        <v>28130</v>
      </c>
      <c r="C3947" s="1">
        <v>40024</v>
      </c>
      <c r="D3947" t="s">
        <v>21</v>
      </c>
      <c r="E3947">
        <v>32</v>
      </c>
      <c r="F3947">
        <v>1366.8927999999999</v>
      </c>
      <c r="G3947">
        <v>0.09</v>
      </c>
      <c r="H3947" t="s">
        <v>56</v>
      </c>
      <c r="I3947">
        <v>598.20000000000005</v>
      </c>
      <c r="J3947">
        <v>46.94</v>
      </c>
      <c r="K3947">
        <v>6.77</v>
      </c>
      <c r="L3947" t="s">
        <v>1102</v>
      </c>
      <c r="M3947">
        <f t="shared" si="122"/>
        <v>12</v>
      </c>
      <c r="N3947" t="s">
        <v>1123</v>
      </c>
      <c r="O3947" t="s">
        <v>1123</v>
      </c>
      <c r="P3947" t="s">
        <v>41</v>
      </c>
      <c r="Q3947" t="s">
        <v>49</v>
      </c>
      <c r="R3947" t="s">
        <v>50</v>
      </c>
      <c r="S3947" t="s">
        <v>1124</v>
      </c>
      <c r="T3947" t="s">
        <v>39</v>
      </c>
      <c r="U3947">
        <v>0.44</v>
      </c>
      <c r="V3947" s="1">
        <v>40024</v>
      </c>
      <c r="W3947">
        <f t="shared" si="123"/>
        <v>135.18719999999999</v>
      </c>
    </row>
    <row r="3948" spans="1:23" x14ac:dyDescent="0.2">
      <c r="A3948">
        <v>3947</v>
      </c>
      <c r="B3948">
        <v>28135</v>
      </c>
      <c r="C3948" s="1">
        <v>40081</v>
      </c>
      <c r="D3948" t="s">
        <v>78</v>
      </c>
      <c r="E3948">
        <v>37</v>
      </c>
      <c r="F3948">
        <v>1596.1356000000001</v>
      </c>
      <c r="G3948">
        <v>0.08</v>
      </c>
      <c r="H3948" t="s">
        <v>22</v>
      </c>
      <c r="I3948">
        <v>520.69000000000005</v>
      </c>
      <c r="J3948">
        <v>46.89</v>
      </c>
      <c r="K3948">
        <v>5.0999999999999996</v>
      </c>
      <c r="L3948" t="s">
        <v>354</v>
      </c>
      <c r="M3948">
        <f t="shared" si="122"/>
        <v>15</v>
      </c>
      <c r="N3948" t="s">
        <v>173</v>
      </c>
      <c r="O3948" t="s">
        <v>173</v>
      </c>
      <c r="P3948" t="s">
        <v>41</v>
      </c>
      <c r="Q3948" t="s">
        <v>26</v>
      </c>
      <c r="R3948" t="s">
        <v>34</v>
      </c>
      <c r="S3948" t="s">
        <v>355</v>
      </c>
      <c r="T3948" t="s">
        <v>48</v>
      </c>
      <c r="U3948">
        <v>0.46</v>
      </c>
      <c r="V3948" s="1">
        <v>40083</v>
      </c>
      <c r="W3948">
        <f t="shared" si="123"/>
        <v>138.7944</v>
      </c>
    </row>
    <row r="3949" spans="1:23" x14ac:dyDescent="0.2">
      <c r="A3949">
        <v>3948</v>
      </c>
      <c r="B3949">
        <v>28135</v>
      </c>
      <c r="C3949" s="1">
        <v>40081</v>
      </c>
      <c r="D3949" t="s">
        <v>78</v>
      </c>
      <c r="E3949">
        <v>40</v>
      </c>
      <c r="F3949">
        <v>493.24000000000007</v>
      </c>
      <c r="G3949">
        <v>0.05</v>
      </c>
      <c r="H3949" t="s">
        <v>22</v>
      </c>
      <c r="I3949">
        <v>38.229999999999997</v>
      </c>
      <c r="J3949">
        <v>12.98</v>
      </c>
      <c r="K3949">
        <v>3.14</v>
      </c>
      <c r="L3949" t="s">
        <v>354</v>
      </c>
      <c r="M3949">
        <f t="shared" si="122"/>
        <v>15</v>
      </c>
      <c r="N3949" t="s">
        <v>173</v>
      </c>
      <c r="O3949" t="s">
        <v>173</v>
      </c>
      <c r="P3949" t="s">
        <v>41</v>
      </c>
      <c r="Q3949" t="s">
        <v>26</v>
      </c>
      <c r="R3949" t="s">
        <v>150</v>
      </c>
      <c r="S3949" t="s">
        <v>356</v>
      </c>
      <c r="T3949" t="s">
        <v>52</v>
      </c>
      <c r="U3949">
        <v>0.6</v>
      </c>
      <c r="V3949" s="1">
        <v>40081</v>
      </c>
      <c r="W3949">
        <f t="shared" si="123"/>
        <v>25.960000000000004</v>
      </c>
    </row>
    <row r="3950" spans="1:23" x14ac:dyDescent="0.2">
      <c r="A3950">
        <v>3949</v>
      </c>
      <c r="B3950">
        <v>28161</v>
      </c>
      <c r="C3950" s="1">
        <v>39979</v>
      </c>
      <c r="D3950" t="s">
        <v>45</v>
      </c>
      <c r="E3950">
        <v>10</v>
      </c>
      <c r="F3950">
        <v>695.60400000000004</v>
      </c>
      <c r="G3950">
        <v>0.02</v>
      </c>
      <c r="H3950" t="s">
        <v>31</v>
      </c>
      <c r="I3950">
        <v>-222.77</v>
      </c>
      <c r="J3950">
        <v>70.98</v>
      </c>
      <c r="K3950">
        <v>46.74</v>
      </c>
      <c r="L3950" t="s">
        <v>1466</v>
      </c>
      <c r="M3950">
        <f t="shared" si="122"/>
        <v>11</v>
      </c>
      <c r="N3950" t="s">
        <v>1595</v>
      </c>
      <c r="O3950" t="s">
        <v>1595</v>
      </c>
      <c r="P3950" t="s">
        <v>33</v>
      </c>
      <c r="Q3950" t="s">
        <v>49</v>
      </c>
      <c r="R3950" t="s">
        <v>80</v>
      </c>
      <c r="S3950" t="s">
        <v>989</v>
      </c>
      <c r="T3950" t="s">
        <v>82</v>
      </c>
      <c r="U3950">
        <v>0.56000000000000005</v>
      </c>
      <c r="V3950" s="1">
        <v>39980</v>
      </c>
      <c r="W3950">
        <f t="shared" si="123"/>
        <v>14.196000000000002</v>
      </c>
    </row>
    <row r="3951" spans="1:23" x14ac:dyDescent="0.2">
      <c r="A3951">
        <v>3950</v>
      </c>
      <c r="B3951">
        <v>28161</v>
      </c>
      <c r="C3951" s="1">
        <v>39979</v>
      </c>
      <c r="D3951" t="s">
        <v>45</v>
      </c>
      <c r="E3951">
        <v>15</v>
      </c>
      <c r="F3951">
        <v>4948.8180000000011</v>
      </c>
      <c r="G3951">
        <v>0.06</v>
      </c>
      <c r="H3951" t="s">
        <v>31</v>
      </c>
      <c r="I3951">
        <v>664.88</v>
      </c>
      <c r="J3951">
        <v>350.98</v>
      </c>
      <c r="K3951">
        <v>30</v>
      </c>
      <c r="L3951" t="s">
        <v>1466</v>
      </c>
      <c r="M3951">
        <f t="shared" si="122"/>
        <v>11</v>
      </c>
      <c r="N3951" t="s">
        <v>1595</v>
      </c>
      <c r="O3951" t="s">
        <v>1595</v>
      </c>
      <c r="P3951" t="s">
        <v>33</v>
      </c>
      <c r="Q3951" t="s">
        <v>49</v>
      </c>
      <c r="R3951" t="s">
        <v>112</v>
      </c>
      <c r="S3951" t="s">
        <v>1397</v>
      </c>
      <c r="T3951" t="s">
        <v>36</v>
      </c>
      <c r="U3951">
        <v>0.61</v>
      </c>
      <c r="V3951" s="1">
        <v>39981</v>
      </c>
      <c r="W3951">
        <f t="shared" si="123"/>
        <v>315.88200000000001</v>
      </c>
    </row>
    <row r="3952" spans="1:23" x14ac:dyDescent="0.2">
      <c r="A3952">
        <v>3951</v>
      </c>
      <c r="B3952">
        <v>28161</v>
      </c>
      <c r="C3952" s="1">
        <v>39979</v>
      </c>
      <c r="D3952" t="s">
        <v>45</v>
      </c>
      <c r="E3952">
        <v>41</v>
      </c>
      <c r="F3952">
        <v>1081.6128000000001</v>
      </c>
      <c r="G3952">
        <v>0.04</v>
      </c>
      <c r="H3952" t="s">
        <v>22</v>
      </c>
      <c r="I3952">
        <v>-33.32</v>
      </c>
      <c r="J3952">
        <v>27.48</v>
      </c>
      <c r="K3952">
        <v>4</v>
      </c>
      <c r="L3952" t="s">
        <v>1466</v>
      </c>
      <c r="M3952">
        <f t="shared" si="122"/>
        <v>11</v>
      </c>
      <c r="N3952" t="s">
        <v>1595</v>
      </c>
      <c r="O3952" t="s">
        <v>1595</v>
      </c>
      <c r="P3952" t="s">
        <v>33</v>
      </c>
      <c r="Q3952" t="s">
        <v>42</v>
      </c>
      <c r="R3952" t="s">
        <v>70</v>
      </c>
      <c r="S3952" t="s">
        <v>762</v>
      </c>
      <c r="T3952" t="s">
        <v>39</v>
      </c>
      <c r="U3952">
        <v>0.75</v>
      </c>
      <c r="V3952" s="1">
        <v>39981</v>
      </c>
      <c r="W3952">
        <f t="shared" si="123"/>
        <v>45.067200000000007</v>
      </c>
    </row>
    <row r="3953" spans="1:23" x14ac:dyDescent="0.2">
      <c r="A3953">
        <v>3952</v>
      </c>
      <c r="B3953">
        <v>28165</v>
      </c>
      <c r="C3953" s="1">
        <v>41099</v>
      </c>
      <c r="D3953" t="s">
        <v>45</v>
      </c>
      <c r="E3953">
        <v>2</v>
      </c>
      <c r="F3953">
        <v>20.728999999999999</v>
      </c>
      <c r="G3953">
        <v>0.05</v>
      </c>
      <c r="H3953" t="s">
        <v>22</v>
      </c>
      <c r="I3953">
        <v>-12.7995</v>
      </c>
      <c r="J3953">
        <v>10.91</v>
      </c>
      <c r="K3953">
        <v>2.99</v>
      </c>
      <c r="L3953" t="s">
        <v>102</v>
      </c>
      <c r="M3953">
        <f t="shared" si="122"/>
        <v>13</v>
      </c>
      <c r="N3953" t="s">
        <v>173</v>
      </c>
      <c r="O3953" t="s">
        <v>173</v>
      </c>
      <c r="P3953" t="s">
        <v>41</v>
      </c>
      <c r="Q3953" t="s">
        <v>26</v>
      </c>
      <c r="R3953" t="s">
        <v>37</v>
      </c>
      <c r="S3953" t="s">
        <v>357</v>
      </c>
      <c r="T3953" t="s">
        <v>39</v>
      </c>
      <c r="U3953">
        <v>0.38</v>
      </c>
      <c r="V3953" s="1">
        <v>41101</v>
      </c>
      <c r="W3953">
        <f t="shared" si="123"/>
        <v>1.091</v>
      </c>
    </row>
    <row r="3954" spans="1:23" x14ac:dyDescent="0.2">
      <c r="A3954">
        <v>3953</v>
      </c>
      <c r="B3954">
        <v>28198</v>
      </c>
      <c r="C3954" s="1">
        <v>40947</v>
      </c>
      <c r="D3954" t="s">
        <v>63</v>
      </c>
      <c r="E3954">
        <v>50</v>
      </c>
      <c r="F3954">
        <v>8799.5</v>
      </c>
      <c r="G3954">
        <v>0</v>
      </c>
      <c r="H3954" t="s">
        <v>22</v>
      </c>
      <c r="I3954">
        <v>2446.4969999999998</v>
      </c>
      <c r="J3954">
        <v>175.99</v>
      </c>
      <c r="K3954">
        <v>8.99</v>
      </c>
      <c r="L3954" t="s">
        <v>2005</v>
      </c>
      <c r="M3954">
        <f t="shared" si="122"/>
        <v>17</v>
      </c>
      <c r="N3954" t="s">
        <v>1813</v>
      </c>
      <c r="O3954" t="s">
        <v>512</v>
      </c>
      <c r="P3954" t="s">
        <v>33</v>
      </c>
      <c r="Q3954" t="s">
        <v>42</v>
      </c>
      <c r="R3954" t="s">
        <v>43</v>
      </c>
      <c r="S3954" t="s">
        <v>631</v>
      </c>
      <c r="T3954" t="s">
        <v>39</v>
      </c>
      <c r="U3954">
        <v>0.56999999999999995</v>
      </c>
      <c r="V3954" s="1">
        <v>40948</v>
      </c>
      <c r="W3954">
        <f t="shared" si="123"/>
        <v>0</v>
      </c>
    </row>
    <row r="3955" spans="1:23" x14ac:dyDescent="0.2">
      <c r="A3955">
        <v>3954</v>
      </c>
      <c r="B3955">
        <v>28224</v>
      </c>
      <c r="C3955" s="1">
        <v>41262</v>
      </c>
      <c r="D3955" t="s">
        <v>78</v>
      </c>
      <c r="E3955">
        <v>25</v>
      </c>
      <c r="F3955">
        <v>144.8475</v>
      </c>
      <c r="G3955">
        <v>7.0000000000000007E-2</v>
      </c>
      <c r="H3955" t="s">
        <v>22</v>
      </c>
      <c r="I3955">
        <v>-91.275500000000008</v>
      </c>
      <c r="J3955">
        <v>6.23</v>
      </c>
      <c r="K3955">
        <v>6.97</v>
      </c>
      <c r="L3955" t="s">
        <v>1805</v>
      </c>
      <c r="M3955">
        <f t="shared" si="122"/>
        <v>13</v>
      </c>
      <c r="N3955" t="s">
        <v>2012</v>
      </c>
      <c r="O3955" t="s">
        <v>2012</v>
      </c>
      <c r="P3955" t="s">
        <v>41</v>
      </c>
      <c r="Q3955" t="s">
        <v>26</v>
      </c>
      <c r="R3955" t="s">
        <v>37</v>
      </c>
      <c r="S3955" t="s">
        <v>985</v>
      </c>
      <c r="T3955" t="s">
        <v>39</v>
      </c>
      <c r="U3955">
        <v>0.36</v>
      </c>
      <c r="V3955" s="1">
        <v>41263</v>
      </c>
      <c r="W3955">
        <f t="shared" si="123"/>
        <v>10.902500000000002</v>
      </c>
    </row>
    <row r="3956" spans="1:23" x14ac:dyDescent="0.2">
      <c r="A3956">
        <v>3955</v>
      </c>
      <c r="B3956">
        <v>28225</v>
      </c>
      <c r="C3956" s="1">
        <v>39835</v>
      </c>
      <c r="D3956" t="s">
        <v>78</v>
      </c>
      <c r="E3956">
        <v>13</v>
      </c>
      <c r="F3956">
        <v>1042.2126000000001</v>
      </c>
      <c r="G3956">
        <v>0.01</v>
      </c>
      <c r="H3956" t="s">
        <v>22</v>
      </c>
      <c r="I3956">
        <v>-330.14</v>
      </c>
      <c r="J3956">
        <v>80.98</v>
      </c>
      <c r="K3956">
        <v>35</v>
      </c>
      <c r="L3956" t="s">
        <v>1740</v>
      </c>
      <c r="M3956">
        <f t="shared" si="122"/>
        <v>11</v>
      </c>
      <c r="N3956" t="s">
        <v>1123</v>
      </c>
      <c r="O3956" t="s">
        <v>1123</v>
      </c>
      <c r="P3956" t="s">
        <v>41</v>
      </c>
      <c r="Q3956" t="s">
        <v>26</v>
      </c>
      <c r="R3956" t="s">
        <v>27</v>
      </c>
      <c r="S3956" t="s">
        <v>1045</v>
      </c>
      <c r="T3956" t="s">
        <v>29</v>
      </c>
      <c r="U3956">
        <v>0.83</v>
      </c>
      <c r="V3956" s="1">
        <v>39837</v>
      </c>
      <c r="W3956">
        <f t="shared" si="123"/>
        <v>10.5274</v>
      </c>
    </row>
    <row r="3957" spans="1:23" x14ac:dyDescent="0.2">
      <c r="A3957">
        <v>3956</v>
      </c>
      <c r="B3957">
        <v>28225</v>
      </c>
      <c r="C3957" s="1">
        <v>39835</v>
      </c>
      <c r="D3957" t="s">
        <v>78</v>
      </c>
      <c r="E3957">
        <v>9</v>
      </c>
      <c r="F3957">
        <v>182.52</v>
      </c>
      <c r="G3957">
        <v>0</v>
      </c>
      <c r="H3957" t="s">
        <v>22</v>
      </c>
      <c r="I3957">
        <v>-49.81</v>
      </c>
      <c r="J3957">
        <v>20.28</v>
      </c>
      <c r="K3957">
        <v>14.39</v>
      </c>
      <c r="L3957" t="s">
        <v>888</v>
      </c>
      <c r="M3957">
        <f t="shared" si="122"/>
        <v>12</v>
      </c>
      <c r="N3957" t="s">
        <v>703</v>
      </c>
      <c r="O3957" t="s">
        <v>704</v>
      </c>
      <c r="P3957" t="s">
        <v>41</v>
      </c>
      <c r="Q3957" t="s">
        <v>49</v>
      </c>
      <c r="R3957" t="s">
        <v>50</v>
      </c>
      <c r="S3957" t="s">
        <v>894</v>
      </c>
      <c r="T3957" t="s">
        <v>39</v>
      </c>
      <c r="U3957">
        <v>0.47</v>
      </c>
      <c r="V3957" s="1">
        <v>39835</v>
      </c>
      <c r="W3957">
        <f t="shared" si="123"/>
        <v>0</v>
      </c>
    </row>
    <row r="3958" spans="1:23" x14ac:dyDescent="0.2">
      <c r="A3958">
        <v>3957</v>
      </c>
      <c r="B3958">
        <v>28228</v>
      </c>
      <c r="C3958" s="1">
        <v>41101</v>
      </c>
      <c r="D3958" t="s">
        <v>45</v>
      </c>
      <c r="E3958">
        <v>5</v>
      </c>
      <c r="F3958">
        <v>304.89999999999998</v>
      </c>
      <c r="G3958">
        <v>0</v>
      </c>
      <c r="H3958" t="s">
        <v>22</v>
      </c>
      <c r="I3958">
        <v>8.4600000000000009</v>
      </c>
      <c r="J3958">
        <v>60.98</v>
      </c>
      <c r="K3958">
        <v>19.989999999999998</v>
      </c>
      <c r="L3958" t="s">
        <v>1867</v>
      </c>
      <c r="M3958">
        <f t="shared" si="122"/>
        <v>11</v>
      </c>
      <c r="N3958" t="s">
        <v>672</v>
      </c>
      <c r="O3958" t="s">
        <v>673</v>
      </c>
      <c r="P3958" t="s">
        <v>25</v>
      </c>
      <c r="Q3958" t="s">
        <v>26</v>
      </c>
      <c r="R3958" t="s">
        <v>76</v>
      </c>
      <c r="S3958" t="s">
        <v>769</v>
      </c>
      <c r="T3958" t="s">
        <v>39</v>
      </c>
      <c r="U3958">
        <v>0.38</v>
      </c>
      <c r="V3958" s="1">
        <v>41102</v>
      </c>
      <c r="W3958">
        <f t="shared" si="123"/>
        <v>0</v>
      </c>
    </row>
    <row r="3959" spans="1:23" x14ac:dyDescent="0.2">
      <c r="A3959">
        <v>3958</v>
      </c>
      <c r="B3959">
        <v>28256</v>
      </c>
      <c r="C3959" s="1">
        <v>39867</v>
      </c>
      <c r="D3959" t="s">
        <v>30</v>
      </c>
      <c r="E3959">
        <v>19</v>
      </c>
      <c r="F3959">
        <v>394.63380000000001</v>
      </c>
      <c r="G3959">
        <v>0.01</v>
      </c>
      <c r="H3959" t="s">
        <v>31</v>
      </c>
      <c r="I3959">
        <v>-851.09</v>
      </c>
      <c r="J3959">
        <v>20.98</v>
      </c>
      <c r="K3959">
        <v>53.03</v>
      </c>
      <c r="L3959" t="s">
        <v>689</v>
      </c>
      <c r="M3959">
        <f t="shared" si="122"/>
        <v>10</v>
      </c>
      <c r="N3959" t="s">
        <v>1905</v>
      </c>
      <c r="O3959" t="s">
        <v>673</v>
      </c>
      <c r="P3959" t="s">
        <v>41</v>
      </c>
      <c r="Q3959" t="s">
        <v>26</v>
      </c>
      <c r="R3959" t="s">
        <v>27</v>
      </c>
      <c r="S3959" t="s">
        <v>218</v>
      </c>
      <c r="T3959" t="s">
        <v>36</v>
      </c>
      <c r="U3959">
        <v>0.78</v>
      </c>
      <c r="V3959" s="1">
        <v>39867</v>
      </c>
      <c r="W3959">
        <f t="shared" si="123"/>
        <v>3.9862000000000002</v>
      </c>
    </row>
    <row r="3960" spans="1:23" x14ac:dyDescent="0.2">
      <c r="A3960">
        <v>3959</v>
      </c>
      <c r="B3960">
        <v>28258</v>
      </c>
      <c r="C3960" s="1">
        <v>39885</v>
      </c>
      <c r="D3960" t="s">
        <v>78</v>
      </c>
      <c r="E3960">
        <v>2</v>
      </c>
      <c r="F3960">
        <v>234.34139999999999</v>
      </c>
      <c r="G3960">
        <v>7.0000000000000007E-2</v>
      </c>
      <c r="H3960" t="s">
        <v>22</v>
      </c>
      <c r="I3960">
        <v>-604.40600000000006</v>
      </c>
      <c r="J3960">
        <v>125.99</v>
      </c>
      <c r="K3960">
        <v>2.5</v>
      </c>
      <c r="L3960" t="s">
        <v>1750</v>
      </c>
      <c r="M3960">
        <f t="shared" si="122"/>
        <v>13</v>
      </c>
      <c r="N3960" t="s">
        <v>1123</v>
      </c>
      <c r="O3960" t="s">
        <v>1123</v>
      </c>
      <c r="P3960" t="s">
        <v>60</v>
      </c>
      <c r="Q3960" t="s">
        <v>42</v>
      </c>
      <c r="R3960" t="s">
        <v>43</v>
      </c>
      <c r="S3960" t="s">
        <v>954</v>
      </c>
      <c r="T3960" t="s">
        <v>39</v>
      </c>
      <c r="U3960">
        <v>0.6</v>
      </c>
      <c r="V3960" s="1">
        <v>39885</v>
      </c>
      <c r="W3960">
        <f t="shared" si="123"/>
        <v>17.6386</v>
      </c>
    </row>
    <row r="3961" spans="1:23" x14ac:dyDescent="0.2">
      <c r="A3961">
        <v>3960</v>
      </c>
      <c r="B3961">
        <v>28258</v>
      </c>
      <c r="C3961" s="1">
        <v>39885</v>
      </c>
      <c r="D3961" t="s">
        <v>78</v>
      </c>
      <c r="E3961">
        <v>25</v>
      </c>
      <c r="F3961">
        <v>2424.7575000000002</v>
      </c>
      <c r="G3961">
        <v>0.03</v>
      </c>
      <c r="H3961" t="s">
        <v>22</v>
      </c>
      <c r="I3961">
        <v>293.66000000000003</v>
      </c>
      <c r="J3961">
        <v>99.99</v>
      </c>
      <c r="K3961">
        <v>19.989999999999998</v>
      </c>
      <c r="L3961" t="s">
        <v>1750</v>
      </c>
      <c r="M3961">
        <f t="shared" si="122"/>
        <v>13</v>
      </c>
      <c r="N3961" t="s">
        <v>1123</v>
      </c>
      <c r="O3961" t="s">
        <v>1123</v>
      </c>
      <c r="P3961" t="s">
        <v>60</v>
      </c>
      <c r="Q3961" t="s">
        <v>42</v>
      </c>
      <c r="R3961" t="s">
        <v>70</v>
      </c>
      <c r="S3961" t="s">
        <v>337</v>
      </c>
      <c r="T3961" t="s">
        <v>39</v>
      </c>
      <c r="U3961">
        <v>0.52</v>
      </c>
      <c r="V3961" s="1">
        <v>39886</v>
      </c>
      <c r="W3961">
        <f t="shared" si="123"/>
        <v>74.992499999999993</v>
      </c>
    </row>
    <row r="3962" spans="1:23" x14ac:dyDescent="0.2">
      <c r="A3962">
        <v>3961</v>
      </c>
      <c r="B3962">
        <v>28259</v>
      </c>
      <c r="C3962" s="1">
        <v>40121</v>
      </c>
      <c r="D3962" t="s">
        <v>30</v>
      </c>
      <c r="E3962">
        <v>22</v>
      </c>
      <c r="F3962">
        <v>226.8596</v>
      </c>
      <c r="G3962">
        <v>0.06</v>
      </c>
      <c r="H3962" t="s">
        <v>22</v>
      </c>
      <c r="I3962">
        <v>-92.1</v>
      </c>
      <c r="J3962">
        <v>10.97</v>
      </c>
      <c r="K3962">
        <v>6.5</v>
      </c>
      <c r="L3962" t="s">
        <v>1881</v>
      </c>
      <c r="M3962">
        <f t="shared" si="122"/>
        <v>13</v>
      </c>
      <c r="N3962" t="s">
        <v>672</v>
      </c>
      <c r="O3962" t="s">
        <v>673</v>
      </c>
      <c r="P3962" t="s">
        <v>33</v>
      </c>
      <c r="Q3962" t="s">
        <v>42</v>
      </c>
      <c r="R3962" t="s">
        <v>70</v>
      </c>
      <c r="S3962" t="s">
        <v>336</v>
      </c>
      <c r="T3962" t="s">
        <v>39</v>
      </c>
      <c r="U3962">
        <v>0.64</v>
      </c>
      <c r="V3962" s="1">
        <v>40123</v>
      </c>
      <c r="W3962">
        <f t="shared" si="123"/>
        <v>14.480399999999999</v>
      </c>
    </row>
    <row r="3963" spans="1:23" x14ac:dyDescent="0.2">
      <c r="A3963">
        <v>3962</v>
      </c>
      <c r="B3963">
        <v>28262</v>
      </c>
      <c r="C3963" s="1">
        <v>40543</v>
      </c>
      <c r="D3963" t="s">
        <v>63</v>
      </c>
      <c r="E3963">
        <v>26</v>
      </c>
      <c r="F3963">
        <v>280.09799999999996</v>
      </c>
      <c r="G3963">
        <v>0.05</v>
      </c>
      <c r="H3963" t="s">
        <v>22</v>
      </c>
      <c r="I3963">
        <v>40.03</v>
      </c>
      <c r="J3963">
        <v>11.34</v>
      </c>
      <c r="K3963">
        <v>5.01</v>
      </c>
      <c r="L3963" t="s">
        <v>2098</v>
      </c>
      <c r="M3963">
        <f t="shared" si="122"/>
        <v>17</v>
      </c>
      <c r="N3963" t="s">
        <v>2073</v>
      </c>
      <c r="O3963" t="s">
        <v>704</v>
      </c>
      <c r="P3963" t="s">
        <v>25</v>
      </c>
      <c r="Q3963" t="s">
        <v>26</v>
      </c>
      <c r="R3963" t="s">
        <v>61</v>
      </c>
      <c r="S3963" t="s">
        <v>226</v>
      </c>
      <c r="T3963" t="s">
        <v>39</v>
      </c>
      <c r="U3963">
        <v>0.36</v>
      </c>
      <c r="V3963" s="1">
        <v>40544</v>
      </c>
      <c r="W3963">
        <f t="shared" si="123"/>
        <v>14.741999999999999</v>
      </c>
    </row>
    <row r="3964" spans="1:23" x14ac:dyDescent="0.2">
      <c r="A3964">
        <v>3963</v>
      </c>
      <c r="B3964">
        <v>28289</v>
      </c>
      <c r="C3964" s="1">
        <v>40192</v>
      </c>
      <c r="D3964" t="s">
        <v>30</v>
      </c>
      <c r="E3964">
        <v>31</v>
      </c>
      <c r="F3964">
        <v>152.83620000000002</v>
      </c>
      <c r="G3964">
        <v>0.01</v>
      </c>
      <c r="H3964" t="s">
        <v>22</v>
      </c>
      <c r="I3964">
        <v>-46.03</v>
      </c>
      <c r="J3964">
        <v>4.9800000000000004</v>
      </c>
      <c r="K3964">
        <v>4.75</v>
      </c>
      <c r="L3964" t="s">
        <v>91</v>
      </c>
      <c r="M3964">
        <f t="shared" si="122"/>
        <v>11</v>
      </c>
      <c r="N3964" t="s">
        <v>173</v>
      </c>
      <c r="O3964" t="s">
        <v>173</v>
      </c>
      <c r="P3964" t="s">
        <v>41</v>
      </c>
      <c r="Q3964" t="s">
        <v>26</v>
      </c>
      <c r="R3964" t="s">
        <v>61</v>
      </c>
      <c r="S3964" t="s">
        <v>156</v>
      </c>
      <c r="T3964" t="s">
        <v>39</v>
      </c>
      <c r="U3964">
        <v>0.36</v>
      </c>
      <c r="V3964" s="1">
        <v>40193</v>
      </c>
      <c r="W3964">
        <f t="shared" si="123"/>
        <v>1.5438000000000003</v>
      </c>
    </row>
    <row r="3965" spans="1:23" x14ac:dyDescent="0.2">
      <c r="A3965">
        <v>3964</v>
      </c>
      <c r="B3965">
        <v>28290</v>
      </c>
      <c r="C3965" s="1">
        <v>39823</v>
      </c>
      <c r="D3965" t="s">
        <v>21</v>
      </c>
      <c r="E3965">
        <v>43</v>
      </c>
      <c r="F3965">
        <v>1242.6570000000002</v>
      </c>
      <c r="G3965">
        <v>0.05</v>
      </c>
      <c r="H3965" t="s">
        <v>56</v>
      </c>
      <c r="I3965">
        <v>-154.24</v>
      </c>
      <c r="J3965">
        <v>30.42</v>
      </c>
      <c r="K3965">
        <v>8.65</v>
      </c>
      <c r="L3965" t="s">
        <v>1108</v>
      </c>
      <c r="M3965">
        <f t="shared" si="122"/>
        <v>15</v>
      </c>
      <c r="N3965" t="s">
        <v>1123</v>
      </c>
      <c r="O3965" t="s">
        <v>1123</v>
      </c>
      <c r="P3965" t="s">
        <v>60</v>
      </c>
      <c r="Q3965" t="s">
        <v>42</v>
      </c>
      <c r="R3965" t="s">
        <v>70</v>
      </c>
      <c r="S3965" t="s">
        <v>374</v>
      </c>
      <c r="T3965" t="s">
        <v>39</v>
      </c>
      <c r="U3965">
        <v>0.74</v>
      </c>
      <c r="V3965" s="1">
        <v>39827</v>
      </c>
      <c r="W3965">
        <f t="shared" si="123"/>
        <v>65.403000000000006</v>
      </c>
    </row>
    <row r="3966" spans="1:23" x14ac:dyDescent="0.2">
      <c r="A3966">
        <v>3965</v>
      </c>
      <c r="B3966">
        <v>28290</v>
      </c>
      <c r="C3966" s="1">
        <v>39823</v>
      </c>
      <c r="D3966" t="s">
        <v>21</v>
      </c>
      <c r="E3966">
        <v>3</v>
      </c>
      <c r="F3966">
        <v>479.80350000000004</v>
      </c>
      <c r="G3966">
        <v>0.01</v>
      </c>
      <c r="H3966" t="s">
        <v>56</v>
      </c>
      <c r="I3966">
        <v>-179.36</v>
      </c>
      <c r="J3966">
        <v>161.55000000000001</v>
      </c>
      <c r="K3966">
        <v>19.989999999999998</v>
      </c>
      <c r="L3966" t="s">
        <v>1108</v>
      </c>
      <c r="M3966">
        <f t="shared" si="122"/>
        <v>15</v>
      </c>
      <c r="N3966" t="s">
        <v>1123</v>
      </c>
      <c r="O3966" t="s">
        <v>1123</v>
      </c>
      <c r="P3966" t="s">
        <v>60</v>
      </c>
      <c r="Q3966" t="s">
        <v>26</v>
      </c>
      <c r="R3966" t="s">
        <v>27</v>
      </c>
      <c r="S3966" t="s">
        <v>685</v>
      </c>
      <c r="T3966" t="s">
        <v>39</v>
      </c>
      <c r="U3966">
        <v>0.66</v>
      </c>
      <c r="V3966" s="1">
        <v>39825</v>
      </c>
      <c r="W3966">
        <f t="shared" si="123"/>
        <v>4.8465000000000007</v>
      </c>
    </row>
    <row r="3967" spans="1:23" x14ac:dyDescent="0.2">
      <c r="A3967">
        <v>3966</v>
      </c>
      <c r="B3967">
        <v>28291</v>
      </c>
      <c r="C3967" s="1">
        <v>39876</v>
      </c>
      <c r="D3967" t="s">
        <v>78</v>
      </c>
      <c r="E3967">
        <v>14</v>
      </c>
      <c r="F3967">
        <v>3855.0456000000004</v>
      </c>
      <c r="G3967">
        <v>0.02</v>
      </c>
      <c r="H3967" t="s">
        <v>31</v>
      </c>
      <c r="I3967">
        <v>-477.66</v>
      </c>
      <c r="J3967">
        <v>280.98</v>
      </c>
      <c r="K3967">
        <v>57</v>
      </c>
      <c r="L3967" t="s">
        <v>1950</v>
      </c>
      <c r="M3967">
        <f t="shared" si="122"/>
        <v>10</v>
      </c>
      <c r="N3967" t="s">
        <v>1905</v>
      </c>
      <c r="O3967" t="s">
        <v>673</v>
      </c>
      <c r="P3967" t="s">
        <v>33</v>
      </c>
      <c r="Q3967" t="s">
        <v>49</v>
      </c>
      <c r="R3967" t="s">
        <v>112</v>
      </c>
      <c r="S3967" t="s">
        <v>697</v>
      </c>
      <c r="T3967" t="s">
        <v>36</v>
      </c>
      <c r="U3967">
        <v>0.78</v>
      </c>
      <c r="V3967" s="1">
        <v>39877</v>
      </c>
      <c r="W3967">
        <f t="shared" si="123"/>
        <v>78.674400000000006</v>
      </c>
    </row>
    <row r="3968" spans="1:23" x14ac:dyDescent="0.2">
      <c r="A3968">
        <v>3967</v>
      </c>
      <c r="B3968">
        <v>28294</v>
      </c>
      <c r="C3968" s="1">
        <v>41051</v>
      </c>
      <c r="D3968" t="s">
        <v>30</v>
      </c>
      <c r="E3968">
        <v>47</v>
      </c>
      <c r="F3968">
        <v>59.22</v>
      </c>
      <c r="G3968">
        <v>0</v>
      </c>
      <c r="H3968" t="s">
        <v>22</v>
      </c>
      <c r="I3968">
        <v>-19.920000000000002</v>
      </c>
      <c r="J3968">
        <v>1.26</v>
      </c>
      <c r="K3968">
        <v>0.7</v>
      </c>
      <c r="L3968" t="s">
        <v>1705</v>
      </c>
      <c r="M3968">
        <f t="shared" si="122"/>
        <v>15</v>
      </c>
      <c r="N3968" t="s">
        <v>1905</v>
      </c>
      <c r="O3968" t="s">
        <v>673</v>
      </c>
      <c r="P3968" t="s">
        <v>41</v>
      </c>
      <c r="Q3968" t="s">
        <v>26</v>
      </c>
      <c r="R3968" t="s">
        <v>66</v>
      </c>
      <c r="S3968" t="s">
        <v>351</v>
      </c>
      <c r="T3968" t="s">
        <v>68</v>
      </c>
      <c r="U3968">
        <v>0.81</v>
      </c>
      <c r="V3968" s="1">
        <v>41052</v>
      </c>
      <c r="W3968">
        <f t="shared" si="123"/>
        <v>0</v>
      </c>
    </row>
    <row r="3969" spans="1:23" x14ac:dyDescent="0.2">
      <c r="A3969">
        <v>3968</v>
      </c>
      <c r="B3969">
        <v>28321</v>
      </c>
      <c r="C3969" s="1">
        <v>40391</v>
      </c>
      <c r="D3969" t="s">
        <v>63</v>
      </c>
      <c r="E3969">
        <v>28</v>
      </c>
      <c r="F3969">
        <v>83.652800000000013</v>
      </c>
      <c r="G3969">
        <v>0.03</v>
      </c>
      <c r="H3969" t="s">
        <v>22</v>
      </c>
      <c r="I3969">
        <v>24.71</v>
      </c>
      <c r="J3969">
        <v>3.08</v>
      </c>
      <c r="K3969">
        <v>0.99</v>
      </c>
      <c r="L3969" t="s">
        <v>1733</v>
      </c>
      <c r="M3969">
        <f t="shared" si="122"/>
        <v>12</v>
      </c>
      <c r="N3969" t="s">
        <v>1123</v>
      </c>
      <c r="O3969" t="s">
        <v>1123</v>
      </c>
      <c r="P3969" t="s">
        <v>33</v>
      </c>
      <c r="Q3969" t="s">
        <v>26</v>
      </c>
      <c r="R3969" t="s">
        <v>88</v>
      </c>
      <c r="S3969" t="s">
        <v>1760</v>
      </c>
      <c r="T3969" t="s">
        <v>39</v>
      </c>
      <c r="U3969">
        <v>0.37</v>
      </c>
      <c r="V3969" s="1">
        <v>40391</v>
      </c>
      <c r="W3969">
        <f t="shared" si="123"/>
        <v>2.5872000000000002</v>
      </c>
    </row>
    <row r="3970" spans="1:23" x14ac:dyDescent="0.2">
      <c r="A3970">
        <v>3969</v>
      </c>
      <c r="B3970">
        <v>28324</v>
      </c>
      <c r="C3970" s="1">
        <v>40762</v>
      </c>
      <c r="D3970" t="s">
        <v>30</v>
      </c>
      <c r="E3970">
        <v>48</v>
      </c>
      <c r="F3970">
        <v>378.7056</v>
      </c>
      <c r="G3970">
        <v>0.09</v>
      </c>
      <c r="H3970" t="s">
        <v>22</v>
      </c>
      <c r="I3970">
        <v>-40.72</v>
      </c>
      <c r="J3970">
        <v>8.67</v>
      </c>
      <c r="K3970">
        <v>3.5</v>
      </c>
      <c r="L3970" t="s">
        <v>1250</v>
      </c>
      <c r="M3970">
        <f t="shared" si="122"/>
        <v>13</v>
      </c>
      <c r="N3970" t="s">
        <v>1123</v>
      </c>
      <c r="O3970" t="s">
        <v>1123</v>
      </c>
      <c r="P3970" t="s">
        <v>25</v>
      </c>
      <c r="Q3970" t="s">
        <v>26</v>
      </c>
      <c r="R3970" t="s">
        <v>34</v>
      </c>
      <c r="S3970" t="s">
        <v>1128</v>
      </c>
      <c r="T3970" t="s">
        <v>39</v>
      </c>
      <c r="U3970">
        <v>0.57999999999999996</v>
      </c>
      <c r="V3970" s="1">
        <v>40764</v>
      </c>
      <c r="W3970">
        <f t="shared" si="123"/>
        <v>37.454399999999993</v>
      </c>
    </row>
    <row r="3971" spans="1:23" x14ac:dyDescent="0.2">
      <c r="A3971">
        <v>3970</v>
      </c>
      <c r="B3971">
        <v>28354</v>
      </c>
      <c r="C3971" s="1">
        <v>39899</v>
      </c>
      <c r="D3971" t="s">
        <v>21</v>
      </c>
      <c r="E3971">
        <v>34</v>
      </c>
      <c r="F3971">
        <v>488.98800000000006</v>
      </c>
      <c r="G3971">
        <v>0.1</v>
      </c>
      <c r="H3971" t="s">
        <v>22</v>
      </c>
      <c r="I3971">
        <v>106.71</v>
      </c>
      <c r="J3971">
        <v>15.98</v>
      </c>
      <c r="K3971">
        <v>4</v>
      </c>
      <c r="L3971" t="s">
        <v>2044</v>
      </c>
      <c r="M3971">
        <f t="shared" ref="M3971:M4034" si="124">LEN(L3971)</f>
        <v>9</v>
      </c>
      <c r="N3971" t="s">
        <v>2012</v>
      </c>
      <c r="O3971" t="s">
        <v>2012</v>
      </c>
      <c r="P3971" t="s">
        <v>41</v>
      </c>
      <c r="Q3971" t="s">
        <v>42</v>
      </c>
      <c r="R3971" t="s">
        <v>70</v>
      </c>
      <c r="S3971" t="s">
        <v>536</v>
      </c>
      <c r="T3971" t="s">
        <v>39</v>
      </c>
      <c r="U3971">
        <v>0.37</v>
      </c>
      <c r="V3971" s="1">
        <v>39904</v>
      </c>
      <c r="W3971">
        <f t="shared" ref="W3971:W4034" si="125">(J3971*E3971)*G3971</f>
        <v>54.332000000000008</v>
      </c>
    </row>
    <row r="3972" spans="1:23" x14ac:dyDescent="0.2">
      <c r="A3972">
        <v>3971</v>
      </c>
      <c r="B3972">
        <v>28357</v>
      </c>
      <c r="C3972" s="1">
        <v>40319</v>
      </c>
      <c r="D3972" t="s">
        <v>45</v>
      </c>
      <c r="E3972">
        <v>50</v>
      </c>
      <c r="F3972">
        <v>357.7</v>
      </c>
      <c r="G3972">
        <v>0.02</v>
      </c>
      <c r="H3972" t="s">
        <v>22</v>
      </c>
      <c r="I3972">
        <v>-171.166</v>
      </c>
      <c r="J3972">
        <v>7.3</v>
      </c>
      <c r="K3972">
        <v>7.72</v>
      </c>
      <c r="L3972" t="s">
        <v>912</v>
      </c>
      <c r="M3972">
        <f t="shared" si="124"/>
        <v>11</v>
      </c>
      <c r="N3972" t="s">
        <v>2073</v>
      </c>
      <c r="O3972" t="s">
        <v>704</v>
      </c>
      <c r="P3972" t="s">
        <v>60</v>
      </c>
      <c r="Q3972" t="s">
        <v>26</v>
      </c>
      <c r="R3972" t="s">
        <v>37</v>
      </c>
      <c r="S3972" t="s">
        <v>54</v>
      </c>
      <c r="T3972" t="s">
        <v>39</v>
      </c>
      <c r="U3972">
        <v>0.38</v>
      </c>
      <c r="V3972" s="1">
        <v>40320</v>
      </c>
      <c r="W3972">
        <f t="shared" si="125"/>
        <v>7.3</v>
      </c>
    </row>
    <row r="3973" spans="1:23" x14ac:dyDescent="0.2">
      <c r="A3973">
        <v>3972</v>
      </c>
      <c r="B3973">
        <v>28357</v>
      </c>
      <c r="C3973" s="1">
        <v>40319</v>
      </c>
      <c r="D3973" t="s">
        <v>45</v>
      </c>
      <c r="E3973">
        <v>43</v>
      </c>
      <c r="F3973">
        <v>104.08580000000001</v>
      </c>
      <c r="G3973">
        <v>0.02</v>
      </c>
      <c r="H3973" t="s">
        <v>22</v>
      </c>
      <c r="I3973">
        <v>24.27</v>
      </c>
      <c r="J3973">
        <v>2.4700000000000002</v>
      </c>
      <c r="K3973">
        <v>1.02</v>
      </c>
      <c r="L3973" t="s">
        <v>912</v>
      </c>
      <c r="M3973">
        <f t="shared" si="124"/>
        <v>11</v>
      </c>
      <c r="N3973" t="s">
        <v>2073</v>
      </c>
      <c r="O3973" t="s">
        <v>704</v>
      </c>
      <c r="P3973" t="s">
        <v>60</v>
      </c>
      <c r="Q3973" t="s">
        <v>26</v>
      </c>
      <c r="R3973" t="s">
        <v>66</v>
      </c>
      <c r="S3973" t="s">
        <v>322</v>
      </c>
      <c r="T3973" t="s">
        <v>68</v>
      </c>
      <c r="U3973">
        <v>0.38</v>
      </c>
      <c r="V3973" s="1">
        <v>40320</v>
      </c>
      <c r="W3973">
        <f t="shared" si="125"/>
        <v>2.1242000000000001</v>
      </c>
    </row>
    <row r="3974" spans="1:23" x14ac:dyDescent="0.2">
      <c r="A3974">
        <v>3973</v>
      </c>
      <c r="B3974">
        <v>28387</v>
      </c>
      <c r="C3974" s="1">
        <v>41089</v>
      </c>
      <c r="D3974" t="s">
        <v>45</v>
      </c>
      <c r="E3974">
        <v>37</v>
      </c>
      <c r="F3974">
        <v>3012.2477000000003</v>
      </c>
      <c r="G3974">
        <v>0.03</v>
      </c>
      <c r="H3974" t="s">
        <v>22</v>
      </c>
      <c r="I3974">
        <v>1125.42</v>
      </c>
      <c r="J3974">
        <v>83.93</v>
      </c>
      <c r="K3974">
        <v>19.989999999999998</v>
      </c>
      <c r="L3974" t="s">
        <v>1498</v>
      </c>
      <c r="M3974">
        <f t="shared" si="124"/>
        <v>17</v>
      </c>
      <c r="N3974" t="s">
        <v>2012</v>
      </c>
      <c r="O3974" t="s">
        <v>2012</v>
      </c>
      <c r="P3974" t="s">
        <v>33</v>
      </c>
      <c r="Q3974" t="s">
        <v>26</v>
      </c>
      <c r="R3974" t="s">
        <v>76</v>
      </c>
      <c r="S3974" t="s">
        <v>821</v>
      </c>
      <c r="T3974" t="s">
        <v>39</v>
      </c>
      <c r="U3974">
        <v>0.38</v>
      </c>
      <c r="V3974" s="1">
        <v>41090</v>
      </c>
      <c r="W3974">
        <f t="shared" si="125"/>
        <v>93.162300000000002</v>
      </c>
    </row>
    <row r="3975" spans="1:23" x14ac:dyDescent="0.2">
      <c r="A3975">
        <v>3974</v>
      </c>
      <c r="B3975">
        <v>28387</v>
      </c>
      <c r="C3975" s="1">
        <v>41089</v>
      </c>
      <c r="D3975" t="s">
        <v>45</v>
      </c>
      <c r="E3975">
        <v>13</v>
      </c>
      <c r="F3975">
        <v>279.10480000000001</v>
      </c>
      <c r="G3975">
        <v>0.06</v>
      </c>
      <c r="H3975" t="s">
        <v>22</v>
      </c>
      <c r="I3975">
        <v>60.36</v>
      </c>
      <c r="J3975">
        <v>22.84</v>
      </c>
      <c r="K3975">
        <v>5.47</v>
      </c>
      <c r="L3975" t="s">
        <v>1498</v>
      </c>
      <c r="M3975">
        <f t="shared" si="124"/>
        <v>17</v>
      </c>
      <c r="N3975" t="s">
        <v>2012</v>
      </c>
      <c r="O3975" t="s">
        <v>2012</v>
      </c>
      <c r="P3975" t="s">
        <v>33</v>
      </c>
      <c r="Q3975" t="s">
        <v>26</v>
      </c>
      <c r="R3975" t="s">
        <v>61</v>
      </c>
      <c r="S3975" t="s">
        <v>326</v>
      </c>
      <c r="T3975" t="s">
        <v>39</v>
      </c>
      <c r="U3975">
        <v>0.39</v>
      </c>
      <c r="V3975" s="1">
        <v>41090</v>
      </c>
      <c r="W3975">
        <f t="shared" si="125"/>
        <v>17.815200000000001</v>
      </c>
    </row>
    <row r="3976" spans="1:23" x14ac:dyDescent="0.2">
      <c r="A3976">
        <v>3975</v>
      </c>
      <c r="B3976">
        <v>28389</v>
      </c>
      <c r="C3976" s="1">
        <v>40120</v>
      </c>
      <c r="D3976" t="s">
        <v>30</v>
      </c>
      <c r="E3976">
        <v>22</v>
      </c>
      <c r="F3976">
        <v>632.82780000000002</v>
      </c>
      <c r="G3976">
        <v>7.0000000000000007E-2</v>
      </c>
      <c r="H3976" t="s">
        <v>22</v>
      </c>
      <c r="I3976">
        <v>344.61</v>
      </c>
      <c r="J3976">
        <v>30.93</v>
      </c>
      <c r="K3976">
        <v>3.92</v>
      </c>
      <c r="L3976" t="s">
        <v>910</v>
      </c>
      <c r="M3976">
        <f t="shared" si="124"/>
        <v>12</v>
      </c>
      <c r="N3976" t="s">
        <v>703</v>
      </c>
      <c r="O3976" t="s">
        <v>704</v>
      </c>
      <c r="P3976" t="s">
        <v>60</v>
      </c>
      <c r="Q3976" t="s">
        <v>49</v>
      </c>
      <c r="R3976" t="s">
        <v>50</v>
      </c>
      <c r="S3976" t="s">
        <v>786</v>
      </c>
      <c r="T3976" t="s">
        <v>52</v>
      </c>
      <c r="U3976">
        <v>0.44</v>
      </c>
      <c r="V3976" s="1">
        <v>40121</v>
      </c>
      <c r="W3976">
        <f t="shared" si="125"/>
        <v>47.632200000000005</v>
      </c>
    </row>
    <row r="3977" spans="1:23" x14ac:dyDescent="0.2">
      <c r="A3977">
        <v>3976</v>
      </c>
      <c r="B3977">
        <v>28389</v>
      </c>
      <c r="C3977" s="1">
        <v>40120</v>
      </c>
      <c r="D3977" t="s">
        <v>30</v>
      </c>
      <c r="E3977">
        <v>16</v>
      </c>
      <c r="F3977">
        <v>4521.6959999999999</v>
      </c>
      <c r="G3977">
        <v>0.05</v>
      </c>
      <c r="H3977" t="s">
        <v>31</v>
      </c>
      <c r="I3977">
        <v>322.66000000000003</v>
      </c>
      <c r="J3977">
        <v>297.48</v>
      </c>
      <c r="K3977">
        <v>18.059999999999999</v>
      </c>
      <c r="L3977" t="s">
        <v>910</v>
      </c>
      <c r="M3977">
        <f t="shared" si="124"/>
        <v>12</v>
      </c>
      <c r="N3977" t="s">
        <v>703</v>
      </c>
      <c r="O3977" t="s">
        <v>704</v>
      </c>
      <c r="P3977" t="s">
        <v>60</v>
      </c>
      <c r="Q3977" t="s">
        <v>42</v>
      </c>
      <c r="R3977" t="s">
        <v>210</v>
      </c>
      <c r="S3977" t="s">
        <v>758</v>
      </c>
      <c r="T3977" t="s">
        <v>36</v>
      </c>
      <c r="U3977">
        <v>0.6</v>
      </c>
      <c r="V3977" s="1">
        <v>40121</v>
      </c>
      <c r="W3977">
        <f t="shared" si="125"/>
        <v>237.98400000000004</v>
      </c>
    </row>
    <row r="3978" spans="1:23" x14ac:dyDescent="0.2">
      <c r="A3978">
        <v>3977</v>
      </c>
      <c r="B3978">
        <v>28389</v>
      </c>
      <c r="C3978" s="1">
        <v>40120</v>
      </c>
      <c r="D3978" t="s">
        <v>30</v>
      </c>
      <c r="E3978">
        <v>7</v>
      </c>
      <c r="F3978">
        <v>1928.1318000000001</v>
      </c>
      <c r="G3978">
        <v>7.0000000000000007E-2</v>
      </c>
      <c r="H3978" t="s">
        <v>31</v>
      </c>
      <c r="I3978">
        <v>-404.04599999999999</v>
      </c>
      <c r="J3978">
        <v>296.18</v>
      </c>
      <c r="K3978">
        <v>54.12</v>
      </c>
      <c r="L3978" t="s">
        <v>910</v>
      </c>
      <c r="M3978">
        <f t="shared" si="124"/>
        <v>12</v>
      </c>
      <c r="N3978" t="s">
        <v>703</v>
      </c>
      <c r="O3978" t="s">
        <v>704</v>
      </c>
      <c r="P3978" t="s">
        <v>60</v>
      </c>
      <c r="Q3978" t="s">
        <v>49</v>
      </c>
      <c r="R3978" t="s">
        <v>83</v>
      </c>
      <c r="S3978" t="s">
        <v>425</v>
      </c>
      <c r="T3978" t="s">
        <v>82</v>
      </c>
      <c r="U3978">
        <v>0.76</v>
      </c>
      <c r="V3978" s="1">
        <v>40122</v>
      </c>
      <c r="W3978">
        <f t="shared" si="125"/>
        <v>145.12820000000002</v>
      </c>
    </row>
    <row r="3979" spans="1:23" x14ac:dyDescent="0.2">
      <c r="A3979">
        <v>3978</v>
      </c>
      <c r="B3979">
        <v>28390</v>
      </c>
      <c r="C3979" s="1">
        <v>40946</v>
      </c>
      <c r="D3979" t="s">
        <v>30</v>
      </c>
      <c r="E3979">
        <v>44</v>
      </c>
      <c r="F3979">
        <v>803.08800000000008</v>
      </c>
      <c r="G3979">
        <v>0.1</v>
      </c>
      <c r="H3979" t="s">
        <v>22</v>
      </c>
      <c r="I3979">
        <v>83.48</v>
      </c>
      <c r="J3979">
        <v>20.28</v>
      </c>
      <c r="K3979">
        <v>6.68</v>
      </c>
      <c r="L3979" t="s">
        <v>1620</v>
      </c>
      <c r="M3979">
        <f t="shared" si="124"/>
        <v>12</v>
      </c>
      <c r="N3979" t="s">
        <v>1595</v>
      </c>
      <c r="O3979" t="s">
        <v>1595</v>
      </c>
      <c r="P3979" t="s">
        <v>25</v>
      </c>
      <c r="Q3979" t="s">
        <v>49</v>
      </c>
      <c r="R3979" t="s">
        <v>50</v>
      </c>
      <c r="S3979" t="s">
        <v>1621</v>
      </c>
      <c r="T3979" t="s">
        <v>39</v>
      </c>
      <c r="U3979">
        <v>0.53</v>
      </c>
      <c r="V3979" s="1">
        <v>40948</v>
      </c>
      <c r="W3979">
        <f t="shared" si="125"/>
        <v>89.232000000000014</v>
      </c>
    </row>
    <row r="3980" spans="1:23" x14ac:dyDescent="0.2">
      <c r="A3980">
        <v>3979</v>
      </c>
      <c r="B3980">
        <v>28419</v>
      </c>
      <c r="C3980" s="1">
        <v>40117</v>
      </c>
      <c r="D3980" t="s">
        <v>21</v>
      </c>
      <c r="E3980">
        <v>9</v>
      </c>
      <c r="F3980">
        <v>117.68040000000001</v>
      </c>
      <c r="G3980">
        <v>0.03</v>
      </c>
      <c r="H3980" t="s">
        <v>56</v>
      </c>
      <c r="I3980">
        <v>-5.28</v>
      </c>
      <c r="J3980">
        <v>13.48</v>
      </c>
      <c r="K3980">
        <v>4.51</v>
      </c>
      <c r="L3980" t="s">
        <v>1886</v>
      </c>
      <c r="M3980">
        <f t="shared" si="124"/>
        <v>12</v>
      </c>
      <c r="N3980" t="s">
        <v>672</v>
      </c>
      <c r="O3980" t="s">
        <v>673</v>
      </c>
      <c r="P3980" t="s">
        <v>33</v>
      </c>
      <c r="Q3980" t="s">
        <v>26</v>
      </c>
      <c r="R3980" t="s">
        <v>27</v>
      </c>
      <c r="S3980" t="s">
        <v>101</v>
      </c>
      <c r="T3980" t="s">
        <v>39</v>
      </c>
      <c r="U3980">
        <v>0.59</v>
      </c>
      <c r="V3980" s="1">
        <v>40121</v>
      </c>
      <c r="W3980">
        <f t="shared" si="125"/>
        <v>3.6396000000000002</v>
      </c>
    </row>
    <row r="3981" spans="1:23" x14ac:dyDescent="0.2">
      <c r="A3981">
        <v>3980</v>
      </c>
      <c r="B3981">
        <v>28420</v>
      </c>
      <c r="C3981" s="1">
        <v>40080</v>
      </c>
      <c r="D3981" t="s">
        <v>21</v>
      </c>
      <c r="E3981">
        <v>2</v>
      </c>
      <c r="F3981">
        <v>28.648800000000001</v>
      </c>
      <c r="G3981">
        <v>0.08</v>
      </c>
      <c r="H3981" t="s">
        <v>56</v>
      </c>
      <c r="I3981">
        <v>-0.10999999999999943</v>
      </c>
      <c r="J3981">
        <v>15.57</v>
      </c>
      <c r="K3981">
        <v>1.39</v>
      </c>
      <c r="L3981" t="s">
        <v>1166</v>
      </c>
      <c r="M3981">
        <f t="shared" si="124"/>
        <v>14</v>
      </c>
      <c r="N3981" t="s">
        <v>1123</v>
      </c>
      <c r="O3981" t="s">
        <v>1123</v>
      </c>
      <c r="P3981" t="s">
        <v>41</v>
      </c>
      <c r="Q3981" t="s">
        <v>26</v>
      </c>
      <c r="R3981" t="s">
        <v>76</v>
      </c>
      <c r="S3981" t="s">
        <v>1176</v>
      </c>
      <c r="T3981" t="s">
        <v>39</v>
      </c>
      <c r="U3981">
        <v>0.38</v>
      </c>
      <c r="V3981" s="1">
        <v>40080</v>
      </c>
      <c r="W3981">
        <f t="shared" si="125"/>
        <v>2.4912000000000001</v>
      </c>
    </row>
    <row r="3982" spans="1:23" x14ac:dyDescent="0.2">
      <c r="A3982">
        <v>3981</v>
      </c>
      <c r="B3982">
        <v>28451</v>
      </c>
      <c r="C3982" s="1">
        <v>39818</v>
      </c>
      <c r="D3982" t="s">
        <v>78</v>
      </c>
      <c r="E3982">
        <v>21</v>
      </c>
      <c r="F3982">
        <v>4039.4970000000003</v>
      </c>
      <c r="G3982">
        <v>0.01</v>
      </c>
      <c r="H3982" t="s">
        <v>22</v>
      </c>
      <c r="I3982">
        <v>1162.76</v>
      </c>
      <c r="J3982">
        <v>194.3</v>
      </c>
      <c r="K3982">
        <v>11.54</v>
      </c>
      <c r="L3982" t="s">
        <v>1200</v>
      </c>
      <c r="M3982">
        <f t="shared" si="124"/>
        <v>13</v>
      </c>
      <c r="N3982" t="s">
        <v>1123</v>
      </c>
      <c r="O3982" t="s">
        <v>1123</v>
      </c>
      <c r="P3982" t="s">
        <v>25</v>
      </c>
      <c r="Q3982" t="s">
        <v>49</v>
      </c>
      <c r="R3982" t="s">
        <v>50</v>
      </c>
      <c r="S3982" t="s">
        <v>209</v>
      </c>
      <c r="T3982" t="s">
        <v>29</v>
      </c>
      <c r="U3982">
        <v>0.59</v>
      </c>
      <c r="V3982" s="1">
        <v>39820</v>
      </c>
      <c r="W3982">
        <f t="shared" si="125"/>
        <v>40.803000000000004</v>
      </c>
    </row>
    <row r="3983" spans="1:23" x14ac:dyDescent="0.2">
      <c r="A3983">
        <v>3982</v>
      </c>
      <c r="B3983">
        <v>28451</v>
      </c>
      <c r="C3983" s="1">
        <v>39818</v>
      </c>
      <c r="D3983" t="s">
        <v>78</v>
      </c>
      <c r="E3983">
        <v>41</v>
      </c>
      <c r="F3983">
        <v>8431.3712000000014</v>
      </c>
      <c r="G3983">
        <v>0.02</v>
      </c>
      <c r="H3983" t="s">
        <v>22</v>
      </c>
      <c r="I3983">
        <v>2593.14</v>
      </c>
      <c r="J3983">
        <v>209.84</v>
      </c>
      <c r="K3983">
        <v>21.21</v>
      </c>
      <c r="L3983" t="s">
        <v>1200</v>
      </c>
      <c r="M3983">
        <f t="shared" si="124"/>
        <v>13</v>
      </c>
      <c r="N3983" t="s">
        <v>1123</v>
      </c>
      <c r="O3983" t="s">
        <v>1123</v>
      </c>
      <c r="P3983" t="s">
        <v>25</v>
      </c>
      <c r="Q3983" t="s">
        <v>49</v>
      </c>
      <c r="R3983" t="s">
        <v>50</v>
      </c>
      <c r="S3983" t="s">
        <v>1225</v>
      </c>
      <c r="T3983" t="s">
        <v>29</v>
      </c>
      <c r="U3983">
        <v>0.59</v>
      </c>
      <c r="V3983" s="1">
        <v>39819</v>
      </c>
      <c r="W3983">
        <f t="shared" si="125"/>
        <v>172.06880000000001</v>
      </c>
    </row>
    <row r="3984" spans="1:23" x14ac:dyDescent="0.2">
      <c r="A3984">
        <v>3983</v>
      </c>
      <c r="B3984">
        <v>28451</v>
      </c>
      <c r="C3984" s="1">
        <v>39818</v>
      </c>
      <c r="D3984" t="s">
        <v>78</v>
      </c>
      <c r="E3984">
        <v>33</v>
      </c>
      <c r="F3984">
        <v>4799.8499999999995</v>
      </c>
      <c r="G3984">
        <v>0</v>
      </c>
      <c r="H3984" t="s">
        <v>31</v>
      </c>
      <c r="I3984">
        <v>1054.93</v>
      </c>
      <c r="J3984">
        <v>145.44999999999999</v>
      </c>
      <c r="K3984">
        <v>17.850000000000001</v>
      </c>
      <c r="L3984" t="s">
        <v>1200</v>
      </c>
      <c r="M3984">
        <f t="shared" si="124"/>
        <v>13</v>
      </c>
      <c r="N3984" t="s">
        <v>1123</v>
      </c>
      <c r="O3984" t="s">
        <v>1123</v>
      </c>
      <c r="P3984" t="s">
        <v>25</v>
      </c>
      <c r="Q3984" t="s">
        <v>42</v>
      </c>
      <c r="R3984" t="s">
        <v>210</v>
      </c>
      <c r="S3984" t="s">
        <v>234</v>
      </c>
      <c r="T3984" t="s">
        <v>36</v>
      </c>
      <c r="U3984">
        <v>0.56000000000000005</v>
      </c>
      <c r="V3984" s="1">
        <v>39820</v>
      </c>
      <c r="W3984">
        <f t="shared" si="125"/>
        <v>0</v>
      </c>
    </row>
    <row r="3985" spans="1:23" x14ac:dyDescent="0.2">
      <c r="A3985">
        <v>3984</v>
      </c>
      <c r="B3985">
        <v>28453</v>
      </c>
      <c r="C3985" s="1">
        <v>41271</v>
      </c>
      <c r="D3985" t="s">
        <v>78</v>
      </c>
      <c r="E3985">
        <v>26</v>
      </c>
      <c r="F3985">
        <v>540.6336</v>
      </c>
      <c r="G3985">
        <v>0.04</v>
      </c>
      <c r="H3985" t="s">
        <v>22</v>
      </c>
      <c r="I3985">
        <v>-139.87</v>
      </c>
      <c r="J3985">
        <v>21.66</v>
      </c>
      <c r="K3985">
        <v>13.99</v>
      </c>
      <c r="L3985" t="s">
        <v>1131</v>
      </c>
      <c r="M3985">
        <f t="shared" si="124"/>
        <v>16</v>
      </c>
      <c r="N3985" t="s">
        <v>1905</v>
      </c>
      <c r="O3985" t="s">
        <v>673</v>
      </c>
      <c r="P3985" t="s">
        <v>60</v>
      </c>
      <c r="Q3985" t="s">
        <v>26</v>
      </c>
      <c r="R3985" t="s">
        <v>34</v>
      </c>
      <c r="S3985" t="s">
        <v>223</v>
      </c>
      <c r="T3985" t="s">
        <v>48</v>
      </c>
      <c r="U3985">
        <v>0.52</v>
      </c>
      <c r="V3985" s="1">
        <v>41271</v>
      </c>
      <c r="W3985">
        <f t="shared" si="125"/>
        <v>22.526399999999999</v>
      </c>
    </row>
    <row r="3986" spans="1:23" x14ac:dyDescent="0.2">
      <c r="A3986">
        <v>3985</v>
      </c>
      <c r="B3986">
        <v>28454</v>
      </c>
      <c r="C3986" s="1">
        <v>41127</v>
      </c>
      <c r="D3986" t="s">
        <v>63</v>
      </c>
      <c r="E3986">
        <v>25</v>
      </c>
      <c r="F3986">
        <v>150.66</v>
      </c>
      <c r="G3986">
        <v>7.0000000000000007E-2</v>
      </c>
      <c r="H3986" t="s">
        <v>22</v>
      </c>
      <c r="I3986">
        <v>-84</v>
      </c>
      <c r="J3986">
        <v>6.48</v>
      </c>
      <c r="K3986">
        <v>6.74</v>
      </c>
      <c r="L3986" t="s">
        <v>1189</v>
      </c>
      <c r="M3986">
        <f t="shared" si="124"/>
        <v>14</v>
      </c>
      <c r="N3986" t="s">
        <v>1123</v>
      </c>
      <c r="O3986" t="s">
        <v>1123</v>
      </c>
      <c r="P3986" t="s">
        <v>41</v>
      </c>
      <c r="Q3986" t="s">
        <v>26</v>
      </c>
      <c r="R3986" t="s">
        <v>61</v>
      </c>
      <c r="S3986" t="s">
        <v>1761</v>
      </c>
      <c r="T3986" t="s">
        <v>39</v>
      </c>
      <c r="U3986">
        <v>0.37</v>
      </c>
      <c r="V3986" s="1">
        <v>41128</v>
      </c>
      <c r="W3986">
        <f t="shared" si="125"/>
        <v>11.340000000000002</v>
      </c>
    </row>
    <row r="3987" spans="1:23" x14ac:dyDescent="0.2">
      <c r="A3987">
        <v>3986</v>
      </c>
      <c r="B3987">
        <v>28455</v>
      </c>
      <c r="C3987" s="1">
        <v>40328</v>
      </c>
      <c r="D3987" t="s">
        <v>63</v>
      </c>
      <c r="E3987">
        <v>12</v>
      </c>
      <c r="F3987">
        <v>236.31599999999997</v>
      </c>
      <c r="G3987">
        <v>0.06</v>
      </c>
      <c r="H3987" t="s">
        <v>22</v>
      </c>
      <c r="I3987">
        <v>-64.97</v>
      </c>
      <c r="J3987">
        <v>20.95</v>
      </c>
      <c r="K3987">
        <v>5.99</v>
      </c>
      <c r="L3987" t="s">
        <v>1003</v>
      </c>
      <c r="M3987">
        <f t="shared" si="124"/>
        <v>13</v>
      </c>
      <c r="N3987" t="s">
        <v>1905</v>
      </c>
      <c r="O3987" t="s">
        <v>673</v>
      </c>
      <c r="P3987" t="s">
        <v>25</v>
      </c>
      <c r="Q3987" t="s">
        <v>42</v>
      </c>
      <c r="R3987" t="s">
        <v>70</v>
      </c>
      <c r="S3987" t="s">
        <v>231</v>
      </c>
      <c r="T3987" t="s">
        <v>39</v>
      </c>
      <c r="U3987">
        <v>0.65</v>
      </c>
      <c r="V3987" s="1">
        <v>40330</v>
      </c>
      <c r="W3987">
        <f t="shared" si="125"/>
        <v>15.083999999999998</v>
      </c>
    </row>
    <row r="3988" spans="1:23" x14ac:dyDescent="0.2">
      <c r="A3988">
        <v>3987</v>
      </c>
      <c r="B3988">
        <v>28455</v>
      </c>
      <c r="C3988" s="1">
        <v>40328</v>
      </c>
      <c r="D3988" t="s">
        <v>63</v>
      </c>
      <c r="E3988">
        <v>37</v>
      </c>
      <c r="F3988">
        <v>757.47140000000002</v>
      </c>
      <c r="G3988">
        <v>0.02</v>
      </c>
      <c r="H3988" t="s">
        <v>22</v>
      </c>
      <c r="I3988">
        <v>238.84</v>
      </c>
      <c r="J3988">
        <v>20.89</v>
      </c>
      <c r="K3988">
        <v>1.99</v>
      </c>
      <c r="L3988" t="s">
        <v>1003</v>
      </c>
      <c r="M3988">
        <f t="shared" si="124"/>
        <v>13</v>
      </c>
      <c r="N3988" t="s">
        <v>1905</v>
      </c>
      <c r="O3988" t="s">
        <v>673</v>
      </c>
      <c r="P3988" t="s">
        <v>25</v>
      </c>
      <c r="Q3988" t="s">
        <v>42</v>
      </c>
      <c r="R3988" t="s">
        <v>70</v>
      </c>
      <c r="S3988" t="s">
        <v>303</v>
      </c>
      <c r="T3988" t="s">
        <v>52</v>
      </c>
      <c r="U3988">
        <v>0.48</v>
      </c>
      <c r="V3988" s="1">
        <v>40329</v>
      </c>
      <c r="W3988">
        <f t="shared" si="125"/>
        <v>15.458600000000002</v>
      </c>
    </row>
    <row r="3989" spans="1:23" x14ac:dyDescent="0.2">
      <c r="A3989">
        <v>3988</v>
      </c>
      <c r="B3989">
        <v>28480</v>
      </c>
      <c r="C3989" s="1">
        <v>39887</v>
      </c>
      <c r="D3989" t="s">
        <v>63</v>
      </c>
      <c r="E3989">
        <v>17</v>
      </c>
      <c r="F3989">
        <v>29.620800000000003</v>
      </c>
      <c r="G3989">
        <v>0.01</v>
      </c>
      <c r="H3989" t="s">
        <v>22</v>
      </c>
      <c r="I3989">
        <v>-1.56</v>
      </c>
      <c r="J3989">
        <v>1.76</v>
      </c>
      <c r="K3989">
        <v>0.7</v>
      </c>
      <c r="L3989" t="s">
        <v>1032</v>
      </c>
      <c r="M3989">
        <f t="shared" si="124"/>
        <v>12</v>
      </c>
      <c r="N3989" t="s">
        <v>703</v>
      </c>
      <c r="O3989" t="s">
        <v>704</v>
      </c>
      <c r="P3989" t="s">
        <v>41</v>
      </c>
      <c r="Q3989" t="s">
        <v>26</v>
      </c>
      <c r="R3989" t="s">
        <v>95</v>
      </c>
      <c r="S3989" t="s">
        <v>387</v>
      </c>
      <c r="T3989" t="s">
        <v>68</v>
      </c>
      <c r="U3989">
        <v>0.56000000000000005</v>
      </c>
      <c r="V3989" s="1">
        <v>39888</v>
      </c>
      <c r="W3989">
        <f t="shared" si="125"/>
        <v>0.29920000000000002</v>
      </c>
    </row>
    <row r="3990" spans="1:23" x14ac:dyDescent="0.2">
      <c r="A3990">
        <v>3989</v>
      </c>
      <c r="B3990">
        <v>28482</v>
      </c>
      <c r="C3990" s="1">
        <v>40245</v>
      </c>
      <c r="D3990" t="s">
        <v>78</v>
      </c>
      <c r="E3990">
        <v>22</v>
      </c>
      <c r="F3990">
        <v>108.4072</v>
      </c>
      <c r="G3990">
        <v>0.03</v>
      </c>
      <c r="H3990" t="s">
        <v>22</v>
      </c>
      <c r="I3990">
        <v>-27.39</v>
      </c>
      <c r="J3990">
        <v>5.08</v>
      </c>
      <c r="K3990">
        <v>3.63</v>
      </c>
      <c r="L3990" t="s">
        <v>1201</v>
      </c>
      <c r="M3990">
        <f t="shared" si="124"/>
        <v>17</v>
      </c>
      <c r="N3990" t="s">
        <v>1123</v>
      </c>
      <c r="O3990" t="s">
        <v>1123</v>
      </c>
      <c r="P3990" t="s">
        <v>60</v>
      </c>
      <c r="Q3990" t="s">
        <v>49</v>
      </c>
      <c r="R3990" t="s">
        <v>50</v>
      </c>
      <c r="S3990" t="s">
        <v>939</v>
      </c>
      <c r="T3990" t="s">
        <v>68</v>
      </c>
      <c r="U3990">
        <v>0.51</v>
      </c>
      <c r="V3990" s="1">
        <v>40247</v>
      </c>
      <c r="W3990">
        <f t="shared" si="125"/>
        <v>3.3528000000000002</v>
      </c>
    </row>
    <row r="3991" spans="1:23" x14ac:dyDescent="0.2">
      <c r="A3991">
        <v>3990</v>
      </c>
      <c r="B3991">
        <v>28482</v>
      </c>
      <c r="C3991" s="1">
        <v>40245</v>
      </c>
      <c r="D3991" t="s">
        <v>78</v>
      </c>
      <c r="E3991">
        <v>40</v>
      </c>
      <c r="F3991">
        <v>171.20000000000002</v>
      </c>
      <c r="G3991">
        <v>0</v>
      </c>
      <c r="H3991" t="s">
        <v>22</v>
      </c>
      <c r="I3991">
        <v>-167.92</v>
      </c>
      <c r="J3991">
        <v>4.28</v>
      </c>
      <c r="K3991">
        <v>6.72</v>
      </c>
      <c r="L3991" t="s">
        <v>1201</v>
      </c>
      <c r="M3991">
        <f t="shared" si="124"/>
        <v>17</v>
      </c>
      <c r="N3991" t="s">
        <v>1123</v>
      </c>
      <c r="O3991" t="s">
        <v>1123</v>
      </c>
      <c r="P3991" t="s">
        <v>60</v>
      </c>
      <c r="Q3991" t="s">
        <v>26</v>
      </c>
      <c r="R3991" t="s">
        <v>61</v>
      </c>
      <c r="S3991" t="s">
        <v>1007</v>
      </c>
      <c r="T3991" t="s">
        <v>39</v>
      </c>
      <c r="U3991">
        <v>0.4</v>
      </c>
      <c r="V3991" s="1">
        <v>40245</v>
      </c>
      <c r="W3991">
        <f t="shared" si="125"/>
        <v>0</v>
      </c>
    </row>
    <row r="3992" spans="1:23" x14ac:dyDescent="0.2">
      <c r="A3992">
        <v>3991</v>
      </c>
      <c r="B3992">
        <v>28485</v>
      </c>
      <c r="C3992" s="1">
        <v>40920</v>
      </c>
      <c r="D3992" t="s">
        <v>30</v>
      </c>
      <c r="E3992">
        <v>12</v>
      </c>
      <c r="F3992">
        <v>47.764800000000001</v>
      </c>
      <c r="G3992">
        <v>7.0000000000000007E-2</v>
      </c>
      <c r="H3992" t="s">
        <v>22</v>
      </c>
      <c r="I3992">
        <v>0.57999999999999996</v>
      </c>
      <c r="J3992">
        <v>4.28</v>
      </c>
      <c r="K3992">
        <v>0.94</v>
      </c>
      <c r="L3992" t="s">
        <v>1482</v>
      </c>
      <c r="M3992">
        <f t="shared" si="124"/>
        <v>16</v>
      </c>
      <c r="N3992" t="s">
        <v>2012</v>
      </c>
      <c r="O3992" t="s">
        <v>2012</v>
      </c>
      <c r="P3992" t="s">
        <v>33</v>
      </c>
      <c r="Q3992" t="s">
        <v>26</v>
      </c>
      <c r="R3992" t="s">
        <v>95</v>
      </c>
      <c r="S3992" t="s">
        <v>540</v>
      </c>
      <c r="T3992" t="s">
        <v>68</v>
      </c>
      <c r="U3992">
        <v>0.56000000000000005</v>
      </c>
      <c r="V3992" s="1">
        <v>40920</v>
      </c>
      <c r="W3992">
        <f t="shared" si="125"/>
        <v>3.5952000000000002</v>
      </c>
    </row>
    <row r="3993" spans="1:23" x14ac:dyDescent="0.2">
      <c r="A3993">
        <v>3992</v>
      </c>
      <c r="B3993">
        <v>28486</v>
      </c>
      <c r="C3993" s="1">
        <v>40051</v>
      </c>
      <c r="D3993" t="s">
        <v>30</v>
      </c>
      <c r="E3993">
        <v>2</v>
      </c>
      <c r="F3993">
        <v>765.2192</v>
      </c>
      <c r="G3993">
        <v>0.08</v>
      </c>
      <c r="H3993" t="s">
        <v>22</v>
      </c>
      <c r="I3993">
        <v>-517.47</v>
      </c>
      <c r="J3993">
        <v>415.88</v>
      </c>
      <c r="K3993">
        <v>11.37</v>
      </c>
      <c r="L3993" t="s">
        <v>69</v>
      </c>
      <c r="M3993">
        <f t="shared" si="124"/>
        <v>11</v>
      </c>
      <c r="N3993" t="s">
        <v>173</v>
      </c>
      <c r="O3993" t="s">
        <v>173</v>
      </c>
      <c r="P3993" t="s">
        <v>41</v>
      </c>
      <c r="Q3993" t="s">
        <v>26</v>
      </c>
      <c r="R3993" t="s">
        <v>27</v>
      </c>
      <c r="S3993" t="s">
        <v>358</v>
      </c>
      <c r="T3993" t="s">
        <v>39</v>
      </c>
      <c r="U3993">
        <v>0.56999999999999995</v>
      </c>
      <c r="V3993" s="1">
        <v>40052</v>
      </c>
      <c r="W3993">
        <f t="shared" si="125"/>
        <v>66.540800000000004</v>
      </c>
    </row>
    <row r="3994" spans="1:23" x14ac:dyDescent="0.2">
      <c r="A3994">
        <v>3993</v>
      </c>
      <c r="B3994">
        <v>28512</v>
      </c>
      <c r="C3994" s="1">
        <v>40295</v>
      </c>
      <c r="D3994" t="s">
        <v>63</v>
      </c>
      <c r="E3994">
        <v>11</v>
      </c>
      <c r="F3994">
        <v>307.60730000000001</v>
      </c>
      <c r="G3994">
        <v>0.09</v>
      </c>
      <c r="H3994" t="s">
        <v>22</v>
      </c>
      <c r="I3994">
        <v>-96.53</v>
      </c>
      <c r="J3994">
        <v>30.73</v>
      </c>
      <c r="K3994">
        <v>4</v>
      </c>
      <c r="L3994" t="s">
        <v>1705</v>
      </c>
      <c r="M3994">
        <f t="shared" si="124"/>
        <v>15</v>
      </c>
      <c r="N3994" t="s">
        <v>1905</v>
      </c>
      <c r="O3994" t="s">
        <v>673</v>
      </c>
      <c r="P3994" t="s">
        <v>41</v>
      </c>
      <c r="Q3994" t="s">
        <v>42</v>
      </c>
      <c r="R3994" t="s">
        <v>70</v>
      </c>
      <c r="S3994" t="s">
        <v>270</v>
      </c>
      <c r="T3994" t="s">
        <v>39</v>
      </c>
      <c r="U3994">
        <v>0.75</v>
      </c>
      <c r="V3994" s="1">
        <v>40296</v>
      </c>
      <c r="W3994">
        <f t="shared" si="125"/>
        <v>30.422700000000003</v>
      </c>
    </row>
    <row r="3995" spans="1:23" x14ac:dyDescent="0.2">
      <c r="A3995">
        <v>3994</v>
      </c>
      <c r="B3995">
        <v>28512</v>
      </c>
      <c r="C3995" s="1">
        <v>40295</v>
      </c>
      <c r="D3995" t="s">
        <v>63</v>
      </c>
      <c r="E3995">
        <v>10</v>
      </c>
      <c r="F3995">
        <v>179.82</v>
      </c>
      <c r="G3995">
        <v>0.1</v>
      </c>
      <c r="H3995" t="s">
        <v>22</v>
      </c>
      <c r="I3995">
        <v>12.01</v>
      </c>
      <c r="J3995">
        <v>19.98</v>
      </c>
      <c r="K3995">
        <v>5.77</v>
      </c>
      <c r="L3995" t="s">
        <v>1705</v>
      </c>
      <c r="M3995">
        <f t="shared" si="124"/>
        <v>15</v>
      </c>
      <c r="N3995" t="s">
        <v>1905</v>
      </c>
      <c r="O3995" t="s">
        <v>673</v>
      </c>
      <c r="P3995" t="s">
        <v>41</v>
      </c>
      <c r="Q3995" t="s">
        <v>26</v>
      </c>
      <c r="R3995" t="s">
        <v>61</v>
      </c>
      <c r="S3995" t="s">
        <v>197</v>
      </c>
      <c r="T3995" t="s">
        <v>39</v>
      </c>
      <c r="U3995">
        <v>0.38</v>
      </c>
      <c r="V3995" s="1">
        <v>40297</v>
      </c>
      <c r="W3995">
        <f t="shared" si="125"/>
        <v>19.980000000000004</v>
      </c>
    </row>
    <row r="3996" spans="1:23" x14ac:dyDescent="0.2">
      <c r="A3996">
        <v>3995</v>
      </c>
      <c r="B3996">
        <v>28512</v>
      </c>
      <c r="C3996" s="1">
        <v>40295</v>
      </c>
      <c r="D3996" t="s">
        <v>63</v>
      </c>
      <c r="E3996">
        <v>18</v>
      </c>
      <c r="F3996">
        <v>7168.1490000000003</v>
      </c>
      <c r="G3996">
        <v>0.05</v>
      </c>
      <c r="H3996" t="s">
        <v>22</v>
      </c>
      <c r="I3996">
        <v>1593.61</v>
      </c>
      <c r="J3996">
        <v>419.19</v>
      </c>
      <c r="K3996">
        <v>19.989999999999998</v>
      </c>
      <c r="L3996" t="s">
        <v>1705</v>
      </c>
      <c r="M3996">
        <f t="shared" si="124"/>
        <v>15</v>
      </c>
      <c r="N3996" t="s">
        <v>1905</v>
      </c>
      <c r="O3996" t="s">
        <v>673</v>
      </c>
      <c r="P3996" t="s">
        <v>41</v>
      </c>
      <c r="Q3996" t="s">
        <v>26</v>
      </c>
      <c r="R3996" t="s">
        <v>27</v>
      </c>
      <c r="S3996" t="s">
        <v>1655</v>
      </c>
      <c r="T3996" t="s">
        <v>39</v>
      </c>
      <c r="U3996">
        <v>0.57999999999999996</v>
      </c>
      <c r="V3996" s="1">
        <v>40297</v>
      </c>
      <c r="W3996">
        <f t="shared" si="125"/>
        <v>377.27100000000002</v>
      </c>
    </row>
    <row r="3997" spans="1:23" x14ac:dyDescent="0.2">
      <c r="A3997">
        <v>3996</v>
      </c>
      <c r="B3997">
        <v>28515</v>
      </c>
      <c r="C3997" s="1">
        <v>40359</v>
      </c>
      <c r="D3997" t="s">
        <v>30</v>
      </c>
      <c r="E3997">
        <v>48</v>
      </c>
      <c r="F3997">
        <v>359.42399999999998</v>
      </c>
      <c r="G3997">
        <v>0.1</v>
      </c>
      <c r="H3997" t="s">
        <v>22</v>
      </c>
      <c r="I3997">
        <v>-71.59</v>
      </c>
      <c r="J3997">
        <v>8.32</v>
      </c>
      <c r="K3997">
        <v>2.38</v>
      </c>
      <c r="L3997" t="s">
        <v>598</v>
      </c>
      <c r="M3997">
        <f t="shared" si="124"/>
        <v>14</v>
      </c>
      <c r="N3997" t="s">
        <v>974</v>
      </c>
      <c r="O3997" t="s">
        <v>512</v>
      </c>
      <c r="P3997" t="s">
        <v>41</v>
      </c>
      <c r="Q3997" t="s">
        <v>42</v>
      </c>
      <c r="R3997" t="s">
        <v>70</v>
      </c>
      <c r="S3997" t="s">
        <v>1584</v>
      </c>
      <c r="T3997" t="s">
        <v>52</v>
      </c>
      <c r="U3997">
        <v>0.74</v>
      </c>
      <c r="V3997" s="1">
        <v>40361</v>
      </c>
      <c r="W3997">
        <f t="shared" si="125"/>
        <v>39.936000000000007</v>
      </c>
    </row>
    <row r="3998" spans="1:23" x14ac:dyDescent="0.2">
      <c r="A3998">
        <v>3997</v>
      </c>
      <c r="B3998">
        <v>28515</v>
      </c>
      <c r="C3998" s="1">
        <v>40359</v>
      </c>
      <c r="D3998" t="s">
        <v>30</v>
      </c>
      <c r="E3998">
        <v>33</v>
      </c>
      <c r="F3998">
        <v>705.54</v>
      </c>
      <c r="G3998">
        <v>0</v>
      </c>
      <c r="H3998" t="s">
        <v>22</v>
      </c>
      <c r="I3998">
        <v>302.12400000000002</v>
      </c>
      <c r="J3998">
        <v>21.38</v>
      </c>
      <c r="K3998">
        <v>2.99</v>
      </c>
      <c r="L3998" t="s">
        <v>598</v>
      </c>
      <c r="M3998">
        <f t="shared" si="124"/>
        <v>14</v>
      </c>
      <c r="N3998" t="s">
        <v>1453</v>
      </c>
      <c r="O3998" t="s">
        <v>512</v>
      </c>
      <c r="P3998" t="s">
        <v>41</v>
      </c>
      <c r="Q3998" t="s">
        <v>26</v>
      </c>
      <c r="R3998" t="s">
        <v>37</v>
      </c>
      <c r="S3998" t="s">
        <v>1303</v>
      </c>
      <c r="T3998" t="s">
        <v>39</v>
      </c>
      <c r="U3998">
        <v>0.36</v>
      </c>
      <c r="V3998" s="1">
        <v>40360</v>
      </c>
      <c r="W3998">
        <f t="shared" si="125"/>
        <v>0</v>
      </c>
    </row>
    <row r="3999" spans="1:23" x14ac:dyDescent="0.2">
      <c r="A3999">
        <v>3998</v>
      </c>
      <c r="B3999">
        <v>28519</v>
      </c>
      <c r="C3999" s="1">
        <v>40351</v>
      </c>
      <c r="D3999" t="s">
        <v>30</v>
      </c>
      <c r="E3999">
        <v>4</v>
      </c>
      <c r="F3999">
        <v>313.00360000000001</v>
      </c>
      <c r="G3999">
        <v>0.09</v>
      </c>
      <c r="H3999" t="s">
        <v>22</v>
      </c>
      <c r="I3999">
        <v>-337.65599999999995</v>
      </c>
      <c r="J3999">
        <v>85.99</v>
      </c>
      <c r="K3999">
        <v>0.99</v>
      </c>
      <c r="L3999" t="s">
        <v>2023</v>
      </c>
      <c r="M3999">
        <f t="shared" si="124"/>
        <v>10</v>
      </c>
      <c r="N3999" t="s">
        <v>2073</v>
      </c>
      <c r="O3999" t="s">
        <v>704</v>
      </c>
      <c r="P3999" t="s">
        <v>33</v>
      </c>
      <c r="Q3999" t="s">
        <v>42</v>
      </c>
      <c r="R3999" t="s">
        <v>43</v>
      </c>
      <c r="S3999" t="s">
        <v>741</v>
      </c>
      <c r="T3999" t="s">
        <v>68</v>
      </c>
      <c r="U3999">
        <v>0.55000000000000004</v>
      </c>
      <c r="V3999" s="1">
        <v>40353</v>
      </c>
      <c r="W3999">
        <f t="shared" si="125"/>
        <v>30.956399999999999</v>
      </c>
    </row>
    <row r="4000" spans="1:23" x14ac:dyDescent="0.2">
      <c r="A4000">
        <v>3999</v>
      </c>
      <c r="B4000">
        <v>28544</v>
      </c>
      <c r="C4000" s="1">
        <v>41149</v>
      </c>
      <c r="D4000" t="s">
        <v>78</v>
      </c>
      <c r="E4000">
        <v>24</v>
      </c>
      <c r="F4000">
        <v>62.049599999999998</v>
      </c>
      <c r="G4000">
        <v>7.0000000000000007E-2</v>
      </c>
      <c r="H4000" t="s">
        <v>22</v>
      </c>
      <c r="I4000">
        <v>2.6859999999999999</v>
      </c>
      <c r="J4000">
        <v>2.78</v>
      </c>
      <c r="K4000">
        <v>1.49</v>
      </c>
      <c r="L4000" t="s">
        <v>1145</v>
      </c>
      <c r="M4000">
        <f t="shared" si="124"/>
        <v>13</v>
      </c>
      <c r="N4000" t="s">
        <v>2073</v>
      </c>
      <c r="O4000" t="s">
        <v>704</v>
      </c>
      <c r="P4000" t="s">
        <v>33</v>
      </c>
      <c r="Q4000" t="s">
        <v>26</v>
      </c>
      <c r="R4000" t="s">
        <v>37</v>
      </c>
      <c r="S4000" t="s">
        <v>1938</v>
      </c>
      <c r="T4000" t="s">
        <v>39</v>
      </c>
      <c r="U4000">
        <v>0.36</v>
      </c>
      <c r="V4000" s="1">
        <v>41150</v>
      </c>
      <c r="W4000">
        <f t="shared" si="125"/>
        <v>4.6704000000000008</v>
      </c>
    </row>
    <row r="4001" spans="1:23" x14ac:dyDescent="0.2">
      <c r="A4001">
        <v>4000</v>
      </c>
      <c r="B4001">
        <v>28545</v>
      </c>
      <c r="C4001" s="1">
        <v>40778</v>
      </c>
      <c r="D4001" t="s">
        <v>30</v>
      </c>
      <c r="E4001">
        <v>15</v>
      </c>
      <c r="F4001">
        <v>4903.875</v>
      </c>
      <c r="G4001">
        <v>0.1</v>
      </c>
      <c r="H4001" t="s">
        <v>22</v>
      </c>
      <c r="I4001">
        <v>1164.05</v>
      </c>
      <c r="J4001">
        <v>363.25</v>
      </c>
      <c r="K4001">
        <v>19.989999999999998</v>
      </c>
      <c r="L4001" t="s">
        <v>1971</v>
      </c>
      <c r="M4001">
        <f t="shared" si="124"/>
        <v>14</v>
      </c>
      <c r="N4001" t="s">
        <v>1905</v>
      </c>
      <c r="O4001" t="s">
        <v>673</v>
      </c>
      <c r="P4001" t="s">
        <v>60</v>
      </c>
      <c r="Q4001" t="s">
        <v>26</v>
      </c>
      <c r="R4001" t="s">
        <v>34</v>
      </c>
      <c r="S4001" t="s">
        <v>589</v>
      </c>
      <c r="T4001" t="s">
        <v>39</v>
      </c>
      <c r="U4001">
        <v>0.56999999999999995</v>
      </c>
      <c r="V4001" s="1">
        <v>40779</v>
      </c>
      <c r="W4001">
        <f t="shared" si="125"/>
        <v>544.875</v>
      </c>
    </row>
    <row r="4002" spans="1:23" x14ac:dyDescent="0.2">
      <c r="A4002">
        <v>4001</v>
      </c>
      <c r="B4002">
        <v>28550</v>
      </c>
      <c r="C4002" s="1">
        <v>40622</v>
      </c>
      <c r="D4002" t="s">
        <v>45</v>
      </c>
      <c r="E4002">
        <v>44</v>
      </c>
      <c r="F4002">
        <v>20058.838800000001</v>
      </c>
      <c r="G4002">
        <v>0.09</v>
      </c>
      <c r="H4002" t="s">
        <v>31</v>
      </c>
      <c r="I4002">
        <v>8323.39</v>
      </c>
      <c r="J4002">
        <v>500.97</v>
      </c>
      <c r="K4002">
        <v>69.3</v>
      </c>
      <c r="L4002" t="s">
        <v>360</v>
      </c>
      <c r="M4002">
        <f t="shared" si="124"/>
        <v>16</v>
      </c>
      <c r="N4002" t="s">
        <v>1905</v>
      </c>
      <c r="O4002" t="s">
        <v>673</v>
      </c>
      <c r="P4002" t="s">
        <v>41</v>
      </c>
      <c r="Q4002" t="s">
        <v>42</v>
      </c>
      <c r="R4002" t="s">
        <v>210</v>
      </c>
      <c r="S4002" t="s">
        <v>404</v>
      </c>
      <c r="T4002" t="s">
        <v>36</v>
      </c>
      <c r="U4002">
        <v>0.37</v>
      </c>
      <c r="V4002" s="1">
        <v>40625</v>
      </c>
      <c r="W4002">
        <f t="shared" si="125"/>
        <v>1983.8411999999998</v>
      </c>
    </row>
    <row r="4003" spans="1:23" x14ac:dyDescent="0.2">
      <c r="A4003">
        <v>4002</v>
      </c>
      <c r="B4003">
        <v>28550</v>
      </c>
      <c r="C4003" s="1">
        <v>40622</v>
      </c>
      <c r="D4003" t="s">
        <v>45</v>
      </c>
      <c r="E4003">
        <v>1</v>
      </c>
      <c r="F4003">
        <v>4.2839999999999998</v>
      </c>
      <c r="G4003">
        <v>0.1</v>
      </c>
      <c r="H4003" t="s">
        <v>22</v>
      </c>
      <c r="I4003">
        <v>-6.6</v>
      </c>
      <c r="J4003">
        <v>4.76</v>
      </c>
      <c r="K4003">
        <v>3.01</v>
      </c>
      <c r="L4003" t="s">
        <v>360</v>
      </c>
      <c r="M4003">
        <f t="shared" si="124"/>
        <v>16</v>
      </c>
      <c r="N4003" t="s">
        <v>1905</v>
      </c>
      <c r="O4003" t="s">
        <v>673</v>
      </c>
      <c r="P4003" t="s">
        <v>41</v>
      </c>
      <c r="Q4003" t="s">
        <v>26</v>
      </c>
      <c r="R4003" t="s">
        <v>61</v>
      </c>
      <c r="S4003" t="s">
        <v>899</v>
      </c>
      <c r="T4003" t="s">
        <v>68</v>
      </c>
      <c r="U4003">
        <v>0.36</v>
      </c>
      <c r="V4003" s="1">
        <v>40623</v>
      </c>
      <c r="W4003">
        <f t="shared" si="125"/>
        <v>0.47599999999999998</v>
      </c>
    </row>
    <row r="4004" spans="1:23" x14ac:dyDescent="0.2">
      <c r="A4004">
        <v>4003</v>
      </c>
      <c r="B4004">
        <v>28581</v>
      </c>
      <c r="C4004" s="1">
        <v>40884</v>
      </c>
      <c r="D4004" t="s">
        <v>63</v>
      </c>
      <c r="E4004">
        <v>1</v>
      </c>
      <c r="F4004">
        <v>23.424800000000001</v>
      </c>
      <c r="G4004">
        <v>0.06</v>
      </c>
      <c r="H4004" t="s">
        <v>22</v>
      </c>
      <c r="I4004">
        <v>-41.561</v>
      </c>
      <c r="J4004">
        <v>24.92</v>
      </c>
      <c r="K4004">
        <v>12.98</v>
      </c>
      <c r="L4004" t="s">
        <v>1695</v>
      </c>
      <c r="M4004">
        <f t="shared" si="124"/>
        <v>12</v>
      </c>
      <c r="N4004" t="s">
        <v>1595</v>
      </c>
      <c r="O4004" t="s">
        <v>1595</v>
      </c>
      <c r="P4004" t="s">
        <v>60</v>
      </c>
      <c r="Q4004" t="s">
        <v>26</v>
      </c>
      <c r="R4004" t="s">
        <v>37</v>
      </c>
      <c r="S4004" t="s">
        <v>319</v>
      </c>
      <c r="T4004" t="s">
        <v>39</v>
      </c>
      <c r="U4004">
        <v>0.39</v>
      </c>
      <c r="V4004" s="1">
        <v>40886</v>
      </c>
      <c r="W4004">
        <f t="shared" si="125"/>
        <v>1.4952000000000001</v>
      </c>
    </row>
    <row r="4005" spans="1:23" x14ac:dyDescent="0.2">
      <c r="A4005">
        <v>4004</v>
      </c>
      <c r="B4005">
        <v>28581</v>
      </c>
      <c r="C4005" s="1">
        <v>40884</v>
      </c>
      <c r="D4005" t="s">
        <v>63</v>
      </c>
      <c r="E4005">
        <v>36</v>
      </c>
      <c r="F4005">
        <v>172.10880000000003</v>
      </c>
      <c r="G4005">
        <v>0.04</v>
      </c>
      <c r="H4005" t="s">
        <v>22</v>
      </c>
      <c r="I4005">
        <v>73.05</v>
      </c>
      <c r="J4005">
        <v>4.9800000000000004</v>
      </c>
      <c r="K4005">
        <v>0.8</v>
      </c>
      <c r="L4005" t="s">
        <v>1695</v>
      </c>
      <c r="M4005">
        <f t="shared" si="124"/>
        <v>12</v>
      </c>
      <c r="N4005" t="s">
        <v>1595</v>
      </c>
      <c r="O4005" t="s">
        <v>1595</v>
      </c>
      <c r="P4005" t="s">
        <v>60</v>
      </c>
      <c r="Q4005" t="s">
        <v>26</v>
      </c>
      <c r="R4005" t="s">
        <v>61</v>
      </c>
      <c r="S4005" t="s">
        <v>842</v>
      </c>
      <c r="T4005" t="s">
        <v>68</v>
      </c>
      <c r="U4005">
        <v>0.36</v>
      </c>
      <c r="V4005" s="1">
        <v>40886</v>
      </c>
      <c r="W4005">
        <f t="shared" si="125"/>
        <v>7.1712000000000016</v>
      </c>
    </row>
    <row r="4006" spans="1:23" x14ac:dyDescent="0.2">
      <c r="A4006">
        <v>4005</v>
      </c>
      <c r="B4006">
        <v>28582</v>
      </c>
      <c r="C4006" s="1">
        <v>40930</v>
      </c>
      <c r="D4006" t="s">
        <v>45</v>
      </c>
      <c r="E4006">
        <v>40</v>
      </c>
      <c r="F4006">
        <v>1475.4240000000002</v>
      </c>
      <c r="G4006">
        <v>0.06</v>
      </c>
      <c r="H4006" t="s">
        <v>56</v>
      </c>
      <c r="I4006">
        <v>423.87</v>
      </c>
      <c r="J4006">
        <v>39.24</v>
      </c>
      <c r="K4006">
        <v>1.99</v>
      </c>
      <c r="L4006" t="s">
        <v>799</v>
      </c>
      <c r="M4006">
        <f t="shared" si="124"/>
        <v>10</v>
      </c>
      <c r="N4006" t="s">
        <v>703</v>
      </c>
      <c r="O4006" t="s">
        <v>704</v>
      </c>
      <c r="P4006" t="s">
        <v>60</v>
      </c>
      <c r="Q4006" t="s">
        <v>42</v>
      </c>
      <c r="R4006" t="s">
        <v>70</v>
      </c>
      <c r="S4006" t="s">
        <v>276</v>
      </c>
      <c r="T4006" t="s">
        <v>52</v>
      </c>
      <c r="U4006">
        <v>0.51</v>
      </c>
      <c r="V4006" s="1">
        <v>40931</v>
      </c>
      <c r="W4006">
        <f t="shared" si="125"/>
        <v>94.176000000000002</v>
      </c>
    </row>
    <row r="4007" spans="1:23" x14ac:dyDescent="0.2">
      <c r="A4007">
        <v>4006</v>
      </c>
      <c r="B4007">
        <v>28582</v>
      </c>
      <c r="C4007" s="1">
        <v>40930</v>
      </c>
      <c r="D4007" t="s">
        <v>45</v>
      </c>
      <c r="E4007">
        <v>45</v>
      </c>
      <c r="F4007">
        <v>353.24099999999999</v>
      </c>
      <c r="G4007">
        <v>0.02</v>
      </c>
      <c r="H4007" t="s">
        <v>22</v>
      </c>
      <c r="I4007">
        <v>87.96</v>
      </c>
      <c r="J4007">
        <v>8.01</v>
      </c>
      <c r="K4007">
        <v>2.87</v>
      </c>
      <c r="L4007" t="s">
        <v>799</v>
      </c>
      <c r="M4007">
        <f t="shared" si="124"/>
        <v>10</v>
      </c>
      <c r="N4007" t="s">
        <v>703</v>
      </c>
      <c r="O4007" t="s">
        <v>704</v>
      </c>
      <c r="P4007" t="s">
        <v>60</v>
      </c>
      <c r="Q4007" t="s">
        <v>26</v>
      </c>
      <c r="R4007" t="s">
        <v>61</v>
      </c>
      <c r="S4007" t="s">
        <v>701</v>
      </c>
      <c r="T4007" t="s">
        <v>68</v>
      </c>
      <c r="U4007">
        <v>0.4</v>
      </c>
      <c r="V4007" s="1">
        <v>40931</v>
      </c>
      <c r="W4007">
        <f t="shared" si="125"/>
        <v>7.2089999999999996</v>
      </c>
    </row>
    <row r="4008" spans="1:23" x14ac:dyDescent="0.2">
      <c r="A4008">
        <v>4007</v>
      </c>
      <c r="B4008">
        <v>28583</v>
      </c>
      <c r="C4008" s="1">
        <v>40129</v>
      </c>
      <c r="D4008" t="s">
        <v>78</v>
      </c>
      <c r="E4008">
        <v>25</v>
      </c>
      <c r="F4008">
        <v>5431.5150000000003</v>
      </c>
      <c r="G4008">
        <v>0.03</v>
      </c>
      <c r="H4008" t="s">
        <v>22</v>
      </c>
      <c r="I4008">
        <v>2431.5949999999998</v>
      </c>
      <c r="J4008">
        <v>223.98</v>
      </c>
      <c r="K4008">
        <v>15.01</v>
      </c>
      <c r="L4008" t="s">
        <v>1999</v>
      </c>
      <c r="M4008">
        <f t="shared" si="124"/>
        <v>7</v>
      </c>
      <c r="N4008" t="s">
        <v>1813</v>
      </c>
      <c r="O4008" t="s">
        <v>512</v>
      </c>
      <c r="P4008" t="s">
        <v>25</v>
      </c>
      <c r="Q4008" t="s">
        <v>26</v>
      </c>
      <c r="R4008" t="s">
        <v>37</v>
      </c>
      <c r="S4008" t="s">
        <v>348</v>
      </c>
      <c r="T4008" t="s">
        <v>39</v>
      </c>
      <c r="U4008">
        <v>0.38</v>
      </c>
      <c r="V4008" s="1">
        <v>40130</v>
      </c>
      <c r="W4008">
        <f t="shared" si="125"/>
        <v>167.98499999999999</v>
      </c>
    </row>
    <row r="4009" spans="1:23" x14ac:dyDescent="0.2">
      <c r="A4009">
        <v>4008</v>
      </c>
      <c r="B4009">
        <v>28611</v>
      </c>
      <c r="C4009" s="1">
        <v>41270</v>
      </c>
      <c r="D4009" t="s">
        <v>21</v>
      </c>
      <c r="E4009">
        <v>30</v>
      </c>
      <c r="F4009">
        <v>14201.460000000001</v>
      </c>
      <c r="G4009">
        <v>0.1</v>
      </c>
      <c r="H4009" t="s">
        <v>22</v>
      </c>
      <c r="I4009">
        <v>6670.4089999999997</v>
      </c>
      <c r="J4009">
        <v>525.98</v>
      </c>
      <c r="K4009">
        <v>19.989999999999998</v>
      </c>
      <c r="L4009" t="s">
        <v>1670</v>
      </c>
      <c r="M4009">
        <f t="shared" si="124"/>
        <v>11</v>
      </c>
      <c r="N4009" t="s">
        <v>1595</v>
      </c>
      <c r="O4009" t="s">
        <v>1595</v>
      </c>
      <c r="P4009" t="s">
        <v>33</v>
      </c>
      <c r="Q4009" t="s">
        <v>26</v>
      </c>
      <c r="R4009" t="s">
        <v>37</v>
      </c>
      <c r="S4009" t="s">
        <v>1704</v>
      </c>
      <c r="T4009" t="s">
        <v>39</v>
      </c>
      <c r="U4009">
        <v>0.37</v>
      </c>
      <c r="V4009" s="1">
        <v>41273</v>
      </c>
      <c r="W4009">
        <f t="shared" si="125"/>
        <v>1577.9400000000003</v>
      </c>
    </row>
    <row r="4010" spans="1:23" x14ac:dyDescent="0.2">
      <c r="A4010">
        <v>4009</v>
      </c>
      <c r="B4010">
        <v>28611</v>
      </c>
      <c r="C4010" s="1">
        <v>41270</v>
      </c>
      <c r="D4010" t="s">
        <v>21</v>
      </c>
      <c r="E4010">
        <v>42</v>
      </c>
      <c r="F4010">
        <v>4384.4219999999996</v>
      </c>
      <c r="G4010">
        <v>0.1</v>
      </c>
      <c r="H4010" t="s">
        <v>22</v>
      </c>
      <c r="I4010">
        <v>707.16599999999994</v>
      </c>
      <c r="J4010">
        <v>115.99</v>
      </c>
      <c r="K4010">
        <v>8.99</v>
      </c>
      <c r="L4010" t="s">
        <v>1670</v>
      </c>
      <c r="M4010">
        <f t="shared" si="124"/>
        <v>11</v>
      </c>
      <c r="N4010" t="s">
        <v>1595</v>
      </c>
      <c r="O4010" t="s">
        <v>1595</v>
      </c>
      <c r="P4010" t="s">
        <v>33</v>
      </c>
      <c r="Q4010" t="s">
        <v>42</v>
      </c>
      <c r="R4010" t="s">
        <v>43</v>
      </c>
      <c r="S4010" t="s">
        <v>847</v>
      </c>
      <c r="T4010" t="s">
        <v>39</v>
      </c>
      <c r="U4010">
        <v>0.57999999999999996</v>
      </c>
      <c r="V4010" s="1">
        <v>41272</v>
      </c>
      <c r="W4010">
        <f t="shared" si="125"/>
        <v>487.15800000000002</v>
      </c>
    </row>
    <row r="4011" spans="1:23" x14ac:dyDescent="0.2">
      <c r="A4011">
        <v>4010</v>
      </c>
      <c r="B4011">
        <v>28614</v>
      </c>
      <c r="C4011" s="1">
        <v>40105</v>
      </c>
      <c r="D4011" t="s">
        <v>78</v>
      </c>
      <c r="E4011">
        <v>50</v>
      </c>
      <c r="F4011">
        <v>7599.5249999999996</v>
      </c>
      <c r="G4011">
        <v>0.05</v>
      </c>
      <c r="H4011" t="s">
        <v>22</v>
      </c>
      <c r="I4011">
        <v>2992.8</v>
      </c>
      <c r="J4011">
        <v>159.99</v>
      </c>
      <c r="K4011">
        <v>5.5</v>
      </c>
      <c r="L4011" t="s">
        <v>982</v>
      </c>
      <c r="M4011">
        <f t="shared" si="124"/>
        <v>13</v>
      </c>
      <c r="N4011" t="s">
        <v>672</v>
      </c>
      <c r="O4011" t="s">
        <v>673</v>
      </c>
      <c r="P4011" t="s">
        <v>33</v>
      </c>
      <c r="Q4011" t="s">
        <v>42</v>
      </c>
      <c r="R4011" t="s">
        <v>70</v>
      </c>
      <c r="S4011" t="s">
        <v>1019</v>
      </c>
      <c r="T4011" t="s">
        <v>39</v>
      </c>
      <c r="U4011">
        <v>0.49</v>
      </c>
      <c r="V4011" s="1">
        <v>40107</v>
      </c>
      <c r="W4011">
        <f t="shared" si="125"/>
        <v>399.97500000000002</v>
      </c>
    </row>
    <row r="4012" spans="1:23" x14ac:dyDescent="0.2">
      <c r="A4012">
        <v>4011</v>
      </c>
      <c r="B4012">
        <v>28641</v>
      </c>
      <c r="C4012" s="1">
        <v>40828</v>
      </c>
      <c r="D4012" t="s">
        <v>45</v>
      </c>
      <c r="E4012">
        <v>33</v>
      </c>
      <c r="F4012">
        <v>260.83199999999999</v>
      </c>
      <c r="G4012">
        <v>0.05</v>
      </c>
      <c r="H4012" t="s">
        <v>56</v>
      </c>
      <c r="I4012">
        <v>-36.340000000000003</v>
      </c>
      <c r="J4012">
        <v>8.32</v>
      </c>
      <c r="K4012">
        <v>2.38</v>
      </c>
      <c r="L4012" t="s">
        <v>1956</v>
      </c>
      <c r="M4012">
        <f t="shared" si="124"/>
        <v>13</v>
      </c>
      <c r="N4012" t="s">
        <v>1905</v>
      </c>
      <c r="O4012" t="s">
        <v>673</v>
      </c>
      <c r="P4012" t="s">
        <v>60</v>
      </c>
      <c r="Q4012" t="s">
        <v>42</v>
      </c>
      <c r="R4012" t="s">
        <v>70</v>
      </c>
      <c r="S4012" t="s">
        <v>1584</v>
      </c>
      <c r="T4012" t="s">
        <v>52</v>
      </c>
      <c r="U4012">
        <v>0.74</v>
      </c>
      <c r="V4012" s="1">
        <v>40829</v>
      </c>
      <c r="W4012">
        <f t="shared" si="125"/>
        <v>13.728000000000002</v>
      </c>
    </row>
    <row r="4013" spans="1:23" x14ac:dyDescent="0.2">
      <c r="A4013">
        <v>4012</v>
      </c>
      <c r="B4013">
        <v>28642</v>
      </c>
      <c r="C4013" s="1">
        <v>40561</v>
      </c>
      <c r="D4013" t="s">
        <v>30</v>
      </c>
      <c r="E4013">
        <v>41</v>
      </c>
      <c r="F4013">
        <v>216.48000000000002</v>
      </c>
      <c r="G4013">
        <v>0</v>
      </c>
      <c r="H4013" t="s">
        <v>22</v>
      </c>
      <c r="I4013">
        <v>14.484</v>
      </c>
      <c r="J4013">
        <v>5.28</v>
      </c>
      <c r="K4013">
        <v>2.99</v>
      </c>
      <c r="L4013" t="s">
        <v>1200</v>
      </c>
      <c r="M4013">
        <f t="shared" si="124"/>
        <v>13</v>
      </c>
      <c r="N4013" t="s">
        <v>1123</v>
      </c>
      <c r="O4013" t="s">
        <v>1123</v>
      </c>
      <c r="P4013" t="s">
        <v>41</v>
      </c>
      <c r="Q4013" t="s">
        <v>26</v>
      </c>
      <c r="R4013" t="s">
        <v>37</v>
      </c>
      <c r="S4013" t="s">
        <v>73</v>
      </c>
      <c r="T4013" t="s">
        <v>39</v>
      </c>
      <c r="U4013">
        <v>0.37</v>
      </c>
      <c r="V4013" s="1">
        <v>40563</v>
      </c>
      <c r="W4013">
        <f t="shared" si="125"/>
        <v>0</v>
      </c>
    </row>
    <row r="4014" spans="1:23" x14ac:dyDescent="0.2">
      <c r="A4014">
        <v>4013</v>
      </c>
      <c r="B4014">
        <v>28642</v>
      </c>
      <c r="C4014" s="1">
        <v>40561</v>
      </c>
      <c r="D4014" t="s">
        <v>30</v>
      </c>
      <c r="E4014">
        <v>27</v>
      </c>
      <c r="F4014">
        <v>1781.7299999999998</v>
      </c>
      <c r="G4014">
        <v>0</v>
      </c>
      <c r="H4014" t="s">
        <v>22</v>
      </c>
      <c r="I4014">
        <v>-52.700999999999993</v>
      </c>
      <c r="J4014">
        <v>65.989999999999995</v>
      </c>
      <c r="K4014">
        <v>19.989999999999998</v>
      </c>
      <c r="L4014" t="s">
        <v>1200</v>
      </c>
      <c r="M4014">
        <f t="shared" si="124"/>
        <v>13</v>
      </c>
      <c r="N4014" t="s">
        <v>1123</v>
      </c>
      <c r="O4014" t="s">
        <v>1123</v>
      </c>
      <c r="P4014" t="s">
        <v>41</v>
      </c>
      <c r="Q4014" t="s">
        <v>42</v>
      </c>
      <c r="R4014" t="s">
        <v>43</v>
      </c>
      <c r="S4014" t="s">
        <v>922</v>
      </c>
      <c r="T4014" t="s">
        <v>39</v>
      </c>
      <c r="U4014">
        <v>0.59</v>
      </c>
      <c r="V4014" s="1">
        <v>40563</v>
      </c>
      <c r="W4014">
        <f t="shared" si="125"/>
        <v>0</v>
      </c>
    </row>
    <row r="4015" spans="1:23" x14ac:dyDescent="0.2">
      <c r="A4015">
        <v>4014</v>
      </c>
      <c r="B4015">
        <v>28643</v>
      </c>
      <c r="C4015" s="1">
        <v>40295</v>
      </c>
      <c r="D4015" t="s">
        <v>45</v>
      </c>
      <c r="E4015">
        <v>16</v>
      </c>
      <c r="F4015">
        <v>610.64639999999997</v>
      </c>
      <c r="G4015">
        <v>0.09</v>
      </c>
      <c r="H4015" t="s">
        <v>22</v>
      </c>
      <c r="I4015">
        <v>248.98200000000003</v>
      </c>
      <c r="J4015">
        <v>41.94</v>
      </c>
      <c r="K4015">
        <v>2.99</v>
      </c>
      <c r="L4015" t="s">
        <v>2033</v>
      </c>
      <c r="M4015">
        <f t="shared" si="124"/>
        <v>15</v>
      </c>
      <c r="N4015" t="s">
        <v>2012</v>
      </c>
      <c r="O4015" t="s">
        <v>2012</v>
      </c>
      <c r="P4015" t="s">
        <v>33</v>
      </c>
      <c r="Q4015" t="s">
        <v>26</v>
      </c>
      <c r="R4015" t="s">
        <v>37</v>
      </c>
      <c r="S4015" t="s">
        <v>369</v>
      </c>
      <c r="T4015" t="s">
        <v>39</v>
      </c>
      <c r="U4015">
        <v>0.35</v>
      </c>
      <c r="V4015" s="1">
        <v>40296</v>
      </c>
      <c r="W4015">
        <f t="shared" si="125"/>
        <v>60.393599999999992</v>
      </c>
    </row>
    <row r="4016" spans="1:23" x14ac:dyDescent="0.2">
      <c r="A4016">
        <v>4015</v>
      </c>
      <c r="B4016">
        <v>28647</v>
      </c>
      <c r="C4016" s="1">
        <v>39886</v>
      </c>
      <c r="D4016" t="s">
        <v>78</v>
      </c>
      <c r="E4016">
        <v>38</v>
      </c>
      <c r="F4016">
        <v>5329.8153999999995</v>
      </c>
      <c r="G4016">
        <v>0.09</v>
      </c>
      <c r="H4016" t="s">
        <v>56</v>
      </c>
      <c r="I4016">
        <v>-1763.7477000000003</v>
      </c>
      <c r="J4016">
        <v>154.13</v>
      </c>
      <c r="K4016">
        <v>69</v>
      </c>
      <c r="L4016" t="s">
        <v>1695</v>
      </c>
      <c r="M4016">
        <f t="shared" si="124"/>
        <v>12</v>
      </c>
      <c r="N4016" t="s">
        <v>1595</v>
      </c>
      <c r="O4016" t="s">
        <v>1595</v>
      </c>
      <c r="P4016" t="s">
        <v>41</v>
      </c>
      <c r="Q4016" t="s">
        <v>49</v>
      </c>
      <c r="R4016" t="s">
        <v>83</v>
      </c>
      <c r="S4016" t="s">
        <v>778</v>
      </c>
      <c r="T4016" t="s">
        <v>29</v>
      </c>
      <c r="U4016">
        <v>0.68</v>
      </c>
      <c r="V4016" s="1">
        <v>39887</v>
      </c>
      <c r="W4016">
        <f t="shared" si="125"/>
        <v>527.12459999999999</v>
      </c>
    </row>
    <row r="4017" spans="1:23" x14ac:dyDescent="0.2">
      <c r="A4017">
        <v>4016</v>
      </c>
      <c r="B4017">
        <v>28674</v>
      </c>
      <c r="C4017" s="1">
        <v>40770</v>
      </c>
      <c r="D4017" t="s">
        <v>30</v>
      </c>
      <c r="E4017">
        <v>26</v>
      </c>
      <c r="F4017">
        <v>150.28</v>
      </c>
      <c r="G4017">
        <v>0</v>
      </c>
      <c r="H4017" t="s">
        <v>22</v>
      </c>
      <c r="I4017">
        <v>-51.12</v>
      </c>
      <c r="J4017">
        <v>5.78</v>
      </c>
      <c r="K4017">
        <v>5.67</v>
      </c>
      <c r="L4017" t="s">
        <v>1909</v>
      </c>
      <c r="M4017">
        <f t="shared" si="124"/>
        <v>14</v>
      </c>
      <c r="N4017" t="s">
        <v>1905</v>
      </c>
      <c r="O4017" t="s">
        <v>673</v>
      </c>
      <c r="P4017" t="s">
        <v>60</v>
      </c>
      <c r="Q4017" t="s">
        <v>26</v>
      </c>
      <c r="R4017" t="s">
        <v>61</v>
      </c>
      <c r="S4017" t="s">
        <v>587</v>
      </c>
      <c r="T4017" t="s">
        <v>39</v>
      </c>
      <c r="U4017">
        <v>0.36</v>
      </c>
      <c r="V4017" s="1">
        <v>40771</v>
      </c>
      <c r="W4017">
        <f t="shared" si="125"/>
        <v>0</v>
      </c>
    </row>
    <row r="4018" spans="1:23" x14ac:dyDescent="0.2">
      <c r="A4018">
        <v>4017</v>
      </c>
      <c r="B4018">
        <v>28675</v>
      </c>
      <c r="C4018" s="1">
        <v>40094</v>
      </c>
      <c r="D4018" t="s">
        <v>78</v>
      </c>
      <c r="E4018">
        <v>15</v>
      </c>
      <c r="F4018">
        <v>890.8649999999999</v>
      </c>
      <c r="G4018">
        <v>0.1</v>
      </c>
      <c r="H4018" t="s">
        <v>22</v>
      </c>
      <c r="I4018">
        <v>4.3920000000000083</v>
      </c>
      <c r="J4018">
        <v>65.989999999999995</v>
      </c>
      <c r="K4018">
        <v>5.92</v>
      </c>
      <c r="L4018" t="s">
        <v>160</v>
      </c>
      <c r="M4018">
        <f t="shared" si="124"/>
        <v>12</v>
      </c>
      <c r="N4018" t="s">
        <v>173</v>
      </c>
      <c r="O4018" t="s">
        <v>173</v>
      </c>
      <c r="P4018" t="s">
        <v>33</v>
      </c>
      <c r="Q4018" t="s">
        <v>42</v>
      </c>
      <c r="R4018" t="s">
        <v>43</v>
      </c>
      <c r="S4018" t="s">
        <v>359</v>
      </c>
      <c r="T4018" t="s">
        <v>39</v>
      </c>
      <c r="U4018">
        <v>0.55000000000000004</v>
      </c>
      <c r="V4018" s="1">
        <v>40095</v>
      </c>
      <c r="W4018">
        <f t="shared" si="125"/>
        <v>98.984999999999999</v>
      </c>
    </row>
    <row r="4019" spans="1:23" x14ac:dyDescent="0.2">
      <c r="A4019">
        <v>4018</v>
      </c>
      <c r="B4019">
        <v>28736</v>
      </c>
      <c r="C4019" s="1">
        <v>39924</v>
      </c>
      <c r="D4019" t="s">
        <v>30</v>
      </c>
      <c r="E4019">
        <v>26</v>
      </c>
      <c r="F4019">
        <v>1001.7956</v>
      </c>
      <c r="G4019">
        <v>0.06</v>
      </c>
      <c r="H4019" t="s">
        <v>22</v>
      </c>
      <c r="I4019">
        <v>109.16</v>
      </c>
      <c r="J4019">
        <v>40.99</v>
      </c>
      <c r="K4019">
        <v>17.48</v>
      </c>
      <c r="L4019" t="s">
        <v>1705</v>
      </c>
      <c r="M4019">
        <f t="shared" si="124"/>
        <v>15</v>
      </c>
      <c r="N4019" t="s">
        <v>1595</v>
      </c>
      <c r="O4019" t="s">
        <v>1595</v>
      </c>
      <c r="P4019" t="s">
        <v>25</v>
      </c>
      <c r="Q4019" t="s">
        <v>26</v>
      </c>
      <c r="R4019" t="s">
        <v>61</v>
      </c>
      <c r="S4019" t="s">
        <v>236</v>
      </c>
      <c r="T4019" t="s">
        <v>39</v>
      </c>
      <c r="U4019">
        <v>0.36</v>
      </c>
      <c r="V4019" s="1">
        <v>39924</v>
      </c>
      <c r="W4019">
        <f t="shared" si="125"/>
        <v>63.944400000000002</v>
      </c>
    </row>
    <row r="4020" spans="1:23" x14ac:dyDescent="0.2">
      <c r="A4020">
        <v>4019</v>
      </c>
      <c r="B4020">
        <v>28737</v>
      </c>
      <c r="C4020" s="1">
        <v>40819</v>
      </c>
      <c r="D4020" t="s">
        <v>78</v>
      </c>
      <c r="E4020">
        <v>50</v>
      </c>
      <c r="F4020">
        <v>405.59999999999997</v>
      </c>
      <c r="G4020">
        <v>0.04</v>
      </c>
      <c r="H4020" t="s">
        <v>22</v>
      </c>
      <c r="I4020">
        <v>-224.41</v>
      </c>
      <c r="J4020">
        <v>8.4499999999999993</v>
      </c>
      <c r="K4020">
        <v>7.77</v>
      </c>
      <c r="L4020" t="s">
        <v>1491</v>
      </c>
      <c r="M4020">
        <f t="shared" si="124"/>
        <v>11</v>
      </c>
      <c r="N4020" t="s">
        <v>2012</v>
      </c>
      <c r="O4020" t="s">
        <v>2012</v>
      </c>
      <c r="P4020" t="s">
        <v>60</v>
      </c>
      <c r="Q4020" t="s">
        <v>26</v>
      </c>
      <c r="R4020" t="s">
        <v>150</v>
      </c>
      <c r="S4020" t="s">
        <v>466</v>
      </c>
      <c r="T4020" t="s">
        <v>52</v>
      </c>
      <c r="U4020">
        <v>0.55000000000000004</v>
      </c>
      <c r="V4020" s="1">
        <v>40821</v>
      </c>
      <c r="W4020">
        <f t="shared" si="125"/>
        <v>16.899999999999999</v>
      </c>
    </row>
    <row r="4021" spans="1:23" x14ac:dyDescent="0.2">
      <c r="A4021">
        <v>4020</v>
      </c>
      <c r="B4021">
        <v>28737</v>
      </c>
      <c r="C4021" s="1">
        <v>40819</v>
      </c>
      <c r="D4021" t="s">
        <v>78</v>
      </c>
      <c r="E4021">
        <v>17</v>
      </c>
      <c r="F4021">
        <v>1892.9567999999999</v>
      </c>
      <c r="G4021">
        <v>0.04</v>
      </c>
      <c r="H4021" t="s">
        <v>22</v>
      </c>
      <c r="I4021">
        <v>242.44200000000001</v>
      </c>
      <c r="J4021">
        <v>115.99</v>
      </c>
      <c r="K4021">
        <v>4.2300000000000004</v>
      </c>
      <c r="L4021" t="s">
        <v>1491</v>
      </c>
      <c r="M4021">
        <f t="shared" si="124"/>
        <v>11</v>
      </c>
      <c r="N4021" t="s">
        <v>2012</v>
      </c>
      <c r="O4021" t="s">
        <v>2012</v>
      </c>
      <c r="P4021" t="s">
        <v>60</v>
      </c>
      <c r="Q4021" t="s">
        <v>42</v>
      </c>
      <c r="R4021" t="s">
        <v>43</v>
      </c>
      <c r="S4021" t="s">
        <v>1569</v>
      </c>
      <c r="T4021" t="s">
        <v>39</v>
      </c>
      <c r="U4021">
        <v>0.56000000000000005</v>
      </c>
      <c r="V4021" s="1">
        <v>40821</v>
      </c>
      <c r="W4021">
        <f t="shared" si="125"/>
        <v>78.873199999999997</v>
      </c>
    </row>
    <row r="4022" spans="1:23" x14ac:dyDescent="0.2">
      <c r="A4022">
        <v>4021</v>
      </c>
      <c r="B4022">
        <v>28738</v>
      </c>
      <c r="C4022" s="1">
        <v>41131</v>
      </c>
      <c r="D4022" t="s">
        <v>63</v>
      </c>
      <c r="E4022">
        <v>2</v>
      </c>
      <c r="F4022">
        <v>16.683999999999997</v>
      </c>
      <c r="G4022">
        <v>0.03</v>
      </c>
      <c r="H4022" t="s">
        <v>22</v>
      </c>
      <c r="I4022">
        <v>-14.467000000000001</v>
      </c>
      <c r="J4022">
        <v>8.6</v>
      </c>
      <c r="K4022">
        <v>6.19</v>
      </c>
      <c r="L4022" t="s">
        <v>1713</v>
      </c>
      <c r="M4022">
        <f t="shared" si="124"/>
        <v>10</v>
      </c>
      <c r="N4022" t="s">
        <v>1813</v>
      </c>
      <c r="O4022" t="s">
        <v>512</v>
      </c>
      <c r="P4022" t="s">
        <v>25</v>
      </c>
      <c r="Q4022" t="s">
        <v>26</v>
      </c>
      <c r="R4022" t="s">
        <v>37</v>
      </c>
      <c r="S4022" t="s">
        <v>872</v>
      </c>
      <c r="T4022" t="s">
        <v>39</v>
      </c>
      <c r="U4022">
        <v>0.38</v>
      </c>
      <c r="V4022" s="1">
        <v>41133</v>
      </c>
      <c r="W4022">
        <f t="shared" si="125"/>
        <v>0.51600000000000001</v>
      </c>
    </row>
    <row r="4023" spans="1:23" x14ac:dyDescent="0.2">
      <c r="A4023">
        <v>4022</v>
      </c>
      <c r="B4023">
        <v>28738</v>
      </c>
      <c r="C4023" s="1">
        <v>41131</v>
      </c>
      <c r="D4023" t="s">
        <v>63</v>
      </c>
      <c r="E4023">
        <v>10</v>
      </c>
      <c r="F4023">
        <v>1519.84</v>
      </c>
      <c r="G4023">
        <v>0.08</v>
      </c>
      <c r="H4023" t="s">
        <v>22</v>
      </c>
      <c r="I4023">
        <v>34.85</v>
      </c>
      <c r="J4023">
        <v>165.2</v>
      </c>
      <c r="K4023">
        <v>19.989999999999998</v>
      </c>
      <c r="L4023" t="s">
        <v>1713</v>
      </c>
      <c r="M4023">
        <f t="shared" si="124"/>
        <v>10</v>
      </c>
      <c r="N4023" t="s">
        <v>1813</v>
      </c>
      <c r="O4023" t="s">
        <v>512</v>
      </c>
      <c r="P4023" t="s">
        <v>25</v>
      </c>
      <c r="Q4023" t="s">
        <v>26</v>
      </c>
      <c r="R4023" t="s">
        <v>27</v>
      </c>
      <c r="S4023" t="s">
        <v>1773</v>
      </c>
      <c r="T4023" t="s">
        <v>39</v>
      </c>
      <c r="U4023">
        <v>0.59</v>
      </c>
      <c r="V4023" s="1">
        <v>41132</v>
      </c>
      <c r="W4023">
        <f t="shared" si="125"/>
        <v>132.16</v>
      </c>
    </row>
    <row r="4024" spans="1:23" x14ac:dyDescent="0.2">
      <c r="A4024">
        <v>4023</v>
      </c>
      <c r="B4024">
        <v>28741</v>
      </c>
      <c r="C4024" s="1">
        <v>40602</v>
      </c>
      <c r="D4024" t="s">
        <v>45</v>
      </c>
      <c r="E4024">
        <v>13</v>
      </c>
      <c r="F4024">
        <v>69.178200000000004</v>
      </c>
      <c r="G4024">
        <v>0.02</v>
      </c>
      <c r="H4024" t="s">
        <v>22</v>
      </c>
      <c r="I4024">
        <v>21.51</v>
      </c>
      <c r="J4024">
        <v>5.43</v>
      </c>
      <c r="K4024">
        <v>0.95</v>
      </c>
      <c r="L4024" t="s">
        <v>1887</v>
      </c>
      <c r="M4024">
        <f t="shared" si="124"/>
        <v>14</v>
      </c>
      <c r="N4024" t="s">
        <v>672</v>
      </c>
      <c r="O4024" t="s">
        <v>673</v>
      </c>
      <c r="P4024" t="s">
        <v>25</v>
      </c>
      <c r="Q4024" t="s">
        <v>26</v>
      </c>
      <c r="R4024" t="s">
        <v>61</v>
      </c>
      <c r="S4024" t="s">
        <v>588</v>
      </c>
      <c r="T4024" t="s">
        <v>68</v>
      </c>
      <c r="U4024">
        <v>0.36</v>
      </c>
      <c r="V4024" s="1">
        <v>40603</v>
      </c>
      <c r="W4024">
        <f t="shared" si="125"/>
        <v>1.4118000000000002</v>
      </c>
    </row>
    <row r="4025" spans="1:23" x14ac:dyDescent="0.2">
      <c r="A4025">
        <v>4024</v>
      </c>
      <c r="B4025">
        <v>28741</v>
      </c>
      <c r="C4025" s="1">
        <v>40602</v>
      </c>
      <c r="D4025" t="s">
        <v>45</v>
      </c>
      <c r="E4025">
        <v>5</v>
      </c>
      <c r="F4025">
        <v>52.704000000000008</v>
      </c>
      <c r="G4025">
        <v>0.04</v>
      </c>
      <c r="H4025" t="s">
        <v>22</v>
      </c>
      <c r="I4025">
        <v>-10.34</v>
      </c>
      <c r="J4025">
        <v>10.98</v>
      </c>
      <c r="K4025">
        <v>3.37</v>
      </c>
      <c r="L4025" t="s">
        <v>1887</v>
      </c>
      <c r="M4025">
        <f t="shared" si="124"/>
        <v>14</v>
      </c>
      <c r="N4025" t="s">
        <v>672</v>
      </c>
      <c r="O4025" t="s">
        <v>673</v>
      </c>
      <c r="P4025" t="s">
        <v>25</v>
      </c>
      <c r="Q4025" t="s">
        <v>26</v>
      </c>
      <c r="R4025" t="s">
        <v>150</v>
      </c>
      <c r="S4025" t="s">
        <v>465</v>
      </c>
      <c r="T4025" t="s">
        <v>52</v>
      </c>
      <c r="U4025">
        <v>0.56999999999999995</v>
      </c>
      <c r="V4025" s="1">
        <v>40603</v>
      </c>
      <c r="W4025">
        <f t="shared" si="125"/>
        <v>2.1960000000000002</v>
      </c>
    </row>
    <row r="4026" spans="1:23" x14ac:dyDescent="0.2">
      <c r="A4026">
        <v>4025</v>
      </c>
      <c r="B4026">
        <v>28742</v>
      </c>
      <c r="C4026" s="1">
        <v>41028</v>
      </c>
      <c r="D4026" t="s">
        <v>21</v>
      </c>
      <c r="E4026">
        <v>35</v>
      </c>
      <c r="F4026">
        <v>538.58350000000007</v>
      </c>
      <c r="G4026">
        <v>0.09</v>
      </c>
      <c r="H4026" t="s">
        <v>22</v>
      </c>
      <c r="I4026">
        <v>-7.92</v>
      </c>
      <c r="J4026">
        <v>16.91</v>
      </c>
      <c r="K4026">
        <v>6.25</v>
      </c>
      <c r="L4026" t="s">
        <v>1913</v>
      </c>
      <c r="M4026">
        <f t="shared" si="124"/>
        <v>11</v>
      </c>
      <c r="N4026" t="s">
        <v>1905</v>
      </c>
      <c r="O4026" t="s">
        <v>673</v>
      </c>
      <c r="P4026" t="s">
        <v>41</v>
      </c>
      <c r="Q4026" t="s">
        <v>26</v>
      </c>
      <c r="R4026" t="s">
        <v>27</v>
      </c>
      <c r="S4026" t="s">
        <v>794</v>
      </c>
      <c r="T4026" t="s">
        <v>39</v>
      </c>
      <c r="U4026">
        <v>0.57999999999999996</v>
      </c>
      <c r="V4026" s="1">
        <v>41028</v>
      </c>
      <c r="W4026">
        <f t="shared" si="125"/>
        <v>53.266500000000001</v>
      </c>
    </row>
    <row r="4027" spans="1:23" x14ac:dyDescent="0.2">
      <c r="A4027">
        <v>4026</v>
      </c>
      <c r="B4027">
        <v>28742</v>
      </c>
      <c r="C4027" s="1">
        <v>41028</v>
      </c>
      <c r="D4027" t="s">
        <v>21</v>
      </c>
      <c r="E4027">
        <v>7</v>
      </c>
      <c r="F4027">
        <v>2527.5935999999997</v>
      </c>
      <c r="G4027">
        <v>0.04</v>
      </c>
      <c r="H4027" t="s">
        <v>31</v>
      </c>
      <c r="I4027">
        <v>-209.56</v>
      </c>
      <c r="J4027">
        <v>376.13</v>
      </c>
      <c r="K4027">
        <v>85.63</v>
      </c>
      <c r="L4027" t="s">
        <v>1913</v>
      </c>
      <c r="M4027">
        <f t="shared" si="124"/>
        <v>11</v>
      </c>
      <c r="N4027" t="s">
        <v>1905</v>
      </c>
      <c r="O4027" t="s">
        <v>673</v>
      </c>
      <c r="P4027" t="s">
        <v>41</v>
      </c>
      <c r="Q4027" t="s">
        <v>49</v>
      </c>
      <c r="R4027" t="s">
        <v>83</v>
      </c>
      <c r="S4027" t="s">
        <v>725</v>
      </c>
      <c r="T4027" t="s">
        <v>82</v>
      </c>
      <c r="U4027">
        <v>0.74</v>
      </c>
      <c r="V4027" s="1">
        <v>41035</v>
      </c>
      <c r="W4027">
        <f t="shared" si="125"/>
        <v>105.3164</v>
      </c>
    </row>
    <row r="4028" spans="1:23" x14ac:dyDescent="0.2">
      <c r="A4028">
        <v>4027</v>
      </c>
      <c r="B4028">
        <v>28769</v>
      </c>
      <c r="C4028" s="1">
        <v>40418</v>
      </c>
      <c r="D4028" t="s">
        <v>21</v>
      </c>
      <c r="E4028">
        <v>6</v>
      </c>
      <c r="F4028">
        <v>195.74520000000001</v>
      </c>
      <c r="G4028">
        <v>0.02</v>
      </c>
      <c r="H4028" t="s">
        <v>22</v>
      </c>
      <c r="I4028">
        <v>-31.24</v>
      </c>
      <c r="J4028">
        <v>33.29</v>
      </c>
      <c r="K4028">
        <v>1.99</v>
      </c>
      <c r="L4028" t="s">
        <v>1876</v>
      </c>
      <c r="M4028">
        <f t="shared" si="124"/>
        <v>15</v>
      </c>
      <c r="N4028" t="s">
        <v>672</v>
      </c>
      <c r="O4028" t="s">
        <v>673</v>
      </c>
      <c r="P4028" t="s">
        <v>33</v>
      </c>
      <c r="Q4028" t="s">
        <v>42</v>
      </c>
      <c r="R4028" t="s">
        <v>70</v>
      </c>
      <c r="S4028" t="s">
        <v>1615</v>
      </c>
      <c r="T4028" t="s">
        <v>52</v>
      </c>
      <c r="U4028">
        <v>0.41</v>
      </c>
      <c r="V4028" s="1">
        <v>40418</v>
      </c>
      <c r="W4028">
        <f t="shared" si="125"/>
        <v>3.9948000000000001</v>
      </c>
    </row>
    <row r="4029" spans="1:23" x14ac:dyDescent="0.2">
      <c r="A4029">
        <v>4028</v>
      </c>
      <c r="B4029">
        <v>28772</v>
      </c>
      <c r="C4029" s="1">
        <v>39850</v>
      </c>
      <c r="D4029" t="s">
        <v>30</v>
      </c>
      <c r="E4029">
        <v>16</v>
      </c>
      <c r="F4029">
        <v>1119.0816</v>
      </c>
      <c r="G4029">
        <v>0.02</v>
      </c>
      <c r="H4029" t="s">
        <v>22</v>
      </c>
      <c r="I4029">
        <v>-763.8</v>
      </c>
      <c r="J4029">
        <v>71.37</v>
      </c>
      <c r="K4029">
        <v>69</v>
      </c>
      <c r="L4029" t="s">
        <v>1922</v>
      </c>
      <c r="M4029">
        <f t="shared" si="124"/>
        <v>13</v>
      </c>
      <c r="N4029" t="s">
        <v>1905</v>
      </c>
      <c r="O4029" t="s">
        <v>673</v>
      </c>
      <c r="P4029" t="s">
        <v>25</v>
      </c>
      <c r="Q4029" t="s">
        <v>49</v>
      </c>
      <c r="R4029" t="s">
        <v>83</v>
      </c>
      <c r="S4029" t="s">
        <v>84</v>
      </c>
      <c r="T4029" t="s">
        <v>29</v>
      </c>
      <c r="U4029">
        <v>0.68</v>
      </c>
      <c r="V4029" s="1">
        <v>39851</v>
      </c>
      <c r="W4029">
        <f t="shared" si="125"/>
        <v>22.838400000000004</v>
      </c>
    </row>
    <row r="4030" spans="1:23" x14ac:dyDescent="0.2">
      <c r="A4030">
        <v>4029</v>
      </c>
      <c r="B4030">
        <v>28772</v>
      </c>
      <c r="C4030" s="1">
        <v>39850</v>
      </c>
      <c r="D4030" t="s">
        <v>30</v>
      </c>
      <c r="E4030">
        <v>4</v>
      </c>
      <c r="F4030">
        <v>799.24120000000005</v>
      </c>
      <c r="G4030">
        <v>0.03</v>
      </c>
      <c r="H4030" t="s">
        <v>56</v>
      </c>
      <c r="I4030">
        <v>-803.077</v>
      </c>
      <c r="J4030">
        <v>205.99</v>
      </c>
      <c r="K4030">
        <v>8.99</v>
      </c>
      <c r="L4030" t="s">
        <v>1922</v>
      </c>
      <c r="M4030">
        <f t="shared" si="124"/>
        <v>13</v>
      </c>
      <c r="N4030" t="s">
        <v>1905</v>
      </c>
      <c r="O4030" t="s">
        <v>673</v>
      </c>
      <c r="P4030" t="s">
        <v>25</v>
      </c>
      <c r="Q4030" t="s">
        <v>42</v>
      </c>
      <c r="R4030" t="s">
        <v>43</v>
      </c>
      <c r="S4030" t="s">
        <v>1021</v>
      </c>
      <c r="T4030" t="s">
        <v>39</v>
      </c>
      <c r="U4030">
        <v>0.6</v>
      </c>
      <c r="V4030" s="1">
        <v>39852</v>
      </c>
      <c r="W4030">
        <f t="shared" si="125"/>
        <v>24.718800000000002</v>
      </c>
    </row>
    <row r="4031" spans="1:23" x14ac:dyDescent="0.2">
      <c r="A4031">
        <v>4030</v>
      </c>
      <c r="B4031">
        <v>28773</v>
      </c>
      <c r="C4031" s="1">
        <v>40584</v>
      </c>
      <c r="D4031" t="s">
        <v>21</v>
      </c>
      <c r="E4031">
        <v>48</v>
      </c>
      <c r="F4031">
        <v>2553.1439999999998</v>
      </c>
      <c r="G4031">
        <v>0.05</v>
      </c>
      <c r="H4031" t="s">
        <v>22</v>
      </c>
      <c r="I4031">
        <v>-211.69499999999999</v>
      </c>
      <c r="J4031">
        <v>55.99</v>
      </c>
      <c r="K4031">
        <v>5</v>
      </c>
      <c r="L4031" t="s">
        <v>2089</v>
      </c>
      <c r="M4031">
        <f t="shared" si="124"/>
        <v>15</v>
      </c>
      <c r="N4031" t="s">
        <v>2073</v>
      </c>
      <c r="O4031" t="s">
        <v>704</v>
      </c>
      <c r="P4031" t="s">
        <v>25</v>
      </c>
      <c r="Q4031" t="s">
        <v>42</v>
      </c>
      <c r="R4031" t="s">
        <v>43</v>
      </c>
      <c r="S4031" t="s">
        <v>248</v>
      </c>
      <c r="T4031" t="s">
        <v>52</v>
      </c>
      <c r="U4031">
        <v>0.83</v>
      </c>
      <c r="V4031" s="1">
        <v>40591</v>
      </c>
      <c r="W4031">
        <f t="shared" si="125"/>
        <v>134.376</v>
      </c>
    </row>
    <row r="4032" spans="1:23" x14ac:dyDescent="0.2">
      <c r="A4032">
        <v>4031</v>
      </c>
      <c r="B4032">
        <v>28774</v>
      </c>
      <c r="C4032" s="1">
        <v>39814</v>
      </c>
      <c r="D4032" t="s">
        <v>30</v>
      </c>
      <c r="E4032">
        <v>32</v>
      </c>
      <c r="F4032">
        <v>172.22400000000002</v>
      </c>
      <c r="G4032">
        <v>0.1</v>
      </c>
      <c r="H4032" t="s">
        <v>22</v>
      </c>
      <c r="I4032">
        <v>-111.8</v>
      </c>
      <c r="J4032">
        <v>5.98</v>
      </c>
      <c r="K4032">
        <v>4.6900000000000004</v>
      </c>
      <c r="L4032" t="s">
        <v>1785</v>
      </c>
      <c r="M4032">
        <f t="shared" si="124"/>
        <v>14</v>
      </c>
      <c r="N4032" t="s">
        <v>1123</v>
      </c>
      <c r="O4032" t="s">
        <v>1123</v>
      </c>
      <c r="P4032" t="s">
        <v>25</v>
      </c>
      <c r="Q4032" t="s">
        <v>26</v>
      </c>
      <c r="R4032" t="s">
        <v>27</v>
      </c>
      <c r="S4032" t="s">
        <v>505</v>
      </c>
      <c r="T4032" t="s">
        <v>39</v>
      </c>
      <c r="U4032">
        <v>0.68</v>
      </c>
      <c r="V4032" s="1">
        <v>39815</v>
      </c>
      <c r="W4032">
        <f t="shared" si="125"/>
        <v>19.136000000000003</v>
      </c>
    </row>
    <row r="4033" spans="1:23" x14ac:dyDescent="0.2">
      <c r="A4033">
        <v>4032</v>
      </c>
      <c r="B4033">
        <v>28802</v>
      </c>
      <c r="C4033" s="1">
        <v>40486</v>
      </c>
      <c r="D4033" t="s">
        <v>30</v>
      </c>
      <c r="E4033">
        <v>23</v>
      </c>
      <c r="F4033">
        <v>373.8972</v>
      </c>
      <c r="G4033">
        <v>0.08</v>
      </c>
      <c r="H4033" t="s">
        <v>56</v>
      </c>
      <c r="I4033">
        <v>51.36</v>
      </c>
      <c r="J4033">
        <v>17.670000000000002</v>
      </c>
      <c r="K4033">
        <v>8.99</v>
      </c>
      <c r="L4033" t="s">
        <v>711</v>
      </c>
      <c r="M4033">
        <f t="shared" si="124"/>
        <v>12</v>
      </c>
      <c r="N4033" t="s">
        <v>703</v>
      </c>
      <c r="O4033" t="s">
        <v>704</v>
      </c>
      <c r="P4033" t="s">
        <v>60</v>
      </c>
      <c r="Q4033" t="s">
        <v>49</v>
      </c>
      <c r="R4033" t="s">
        <v>50</v>
      </c>
      <c r="S4033" t="s">
        <v>763</v>
      </c>
      <c r="T4033" t="s">
        <v>52</v>
      </c>
      <c r="U4033">
        <v>0.47</v>
      </c>
      <c r="V4033" s="1">
        <v>40488</v>
      </c>
      <c r="W4033">
        <f t="shared" si="125"/>
        <v>32.512800000000006</v>
      </c>
    </row>
    <row r="4034" spans="1:23" x14ac:dyDescent="0.2">
      <c r="A4034">
        <v>4033</v>
      </c>
      <c r="B4034">
        <v>28802</v>
      </c>
      <c r="C4034" s="1">
        <v>40486</v>
      </c>
      <c r="D4034" t="s">
        <v>30</v>
      </c>
      <c r="E4034">
        <v>36</v>
      </c>
      <c r="F4034">
        <v>300.24</v>
      </c>
      <c r="G4034">
        <v>0</v>
      </c>
      <c r="H4034" t="s">
        <v>56</v>
      </c>
      <c r="I4034">
        <v>25.95</v>
      </c>
      <c r="J4034">
        <v>8.34</v>
      </c>
      <c r="K4034">
        <v>4.82</v>
      </c>
      <c r="L4034" t="s">
        <v>711</v>
      </c>
      <c r="M4034">
        <f t="shared" si="124"/>
        <v>12</v>
      </c>
      <c r="N4034" t="s">
        <v>703</v>
      </c>
      <c r="O4034" t="s">
        <v>704</v>
      </c>
      <c r="P4034" t="s">
        <v>60</v>
      </c>
      <c r="Q4034" t="s">
        <v>26</v>
      </c>
      <c r="R4034" t="s">
        <v>61</v>
      </c>
      <c r="S4034" t="s">
        <v>662</v>
      </c>
      <c r="T4034" t="s">
        <v>39</v>
      </c>
      <c r="U4034">
        <v>0.4</v>
      </c>
      <c r="V4034" s="1">
        <v>40489</v>
      </c>
      <c r="W4034">
        <f t="shared" si="125"/>
        <v>0</v>
      </c>
    </row>
    <row r="4035" spans="1:23" x14ac:dyDescent="0.2">
      <c r="A4035">
        <v>4034</v>
      </c>
      <c r="B4035">
        <v>28802</v>
      </c>
      <c r="C4035" s="1">
        <v>40486</v>
      </c>
      <c r="D4035" t="s">
        <v>30</v>
      </c>
      <c r="E4035">
        <v>22</v>
      </c>
      <c r="F4035">
        <v>4441.144400000001</v>
      </c>
      <c r="G4035">
        <v>0.02</v>
      </c>
      <c r="H4035" t="s">
        <v>22</v>
      </c>
      <c r="I4035">
        <v>884.90700000000004</v>
      </c>
      <c r="J4035">
        <v>205.99</v>
      </c>
      <c r="K4035">
        <v>3</v>
      </c>
      <c r="L4035" t="s">
        <v>711</v>
      </c>
      <c r="M4035">
        <f t="shared" ref="M4035:M4098" si="126">LEN(L4035)</f>
        <v>12</v>
      </c>
      <c r="N4035" t="s">
        <v>703</v>
      </c>
      <c r="O4035" t="s">
        <v>704</v>
      </c>
      <c r="P4035" t="s">
        <v>60</v>
      </c>
      <c r="Q4035" t="s">
        <v>42</v>
      </c>
      <c r="R4035" t="s">
        <v>43</v>
      </c>
      <c r="S4035" t="s">
        <v>764</v>
      </c>
      <c r="T4035" t="s">
        <v>39</v>
      </c>
      <c r="U4035">
        <v>0.57999999999999996</v>
      </c>
      <c r="V4035" s="1">
        <v>40488</v>
      </c>
      <c r="W4035">
        <f t="shared" ref="W4035:W4098" si="127">(J4035*E4035)*G4035</f>
        <v>90.635600000000011</v>
      </c>
    </row>
    <row r="4036" spans="1:23" x14ac:dyDescent="0.2">
      <c r="A4036">
        <v>4035</v>
      </c>
      <c r="B4036">
        <v>28805</v>
      </c>
      <c r="C4036" s="1">
        <v>40635</v>
      </c>
      <c r="D4036" t="s">
        <v>63</v>
      </c>
      <c r="E4036">
        <v>14</v>
      </c>
      <c r="F4036">
        <v>45.309599999999996</v>
      </c>
      <c r="G4036">
        <v>7.0000000000000007E-2</v>
      </c>
      <c r="H4036" t="s">
        <v>22</v>
      </c>
      <c r="I4036">
        <v>-616.80999999999995</v>
      </c>
      <c r="J4036">
        <v>3.48</v>
      </c>
      <c r="K4036">
        <v>49</v>
      </c>
      <c r="L4036" t="s">
        <v>1280</v>
      </c>
      <c r="M4036">
        <f t="shared" si="126"/>
        <v>12</v>
      </c>
      <c r="N4036" t="s">
        <v>1123</v>
      </c>
      <c r="O4036" t="s">
        <v>1123</v>
      </c>
      <c r="P4036" t="s">
        <v>41</v>
      </c>
      <c r="Q4036" t="s">
        <v>26</v>
      </c>
      <c r="R4036" t="s">
        <v>34</v>
      </c>
      <c r="S4036" t="s">
        <v>646</v>
      </c>
      <c r="T4036" t="s">
        <v>29</v>
      </c>
      <c r="U4036">
        <v>0.59</v>
      </c>
      <c r="V4036" s="1">
        <v>40637</v>
      </c>
      <c r="W4036">
        <f t="shared" si="127"/>
        <v>3.4104000000000001</v>
      </c>
    </row>
    <row r="4037" spans="1:23" x14ac:dyDescent="0.2">
      <c r="A4037">
        <v>4036</v>
      </c>
      <c r="B4037">
        <v>28805</v>
      </c>
      <c r="C4037" s="1">
        <v>40635</v>
      </c>
      <c r="D4037" t="s">
        <v>63</v>
      </c>
      <c r="E4037">
        <v>4</v>
      </c>
      <c r="F4037">
        <v>22.245600000000003</v>
      </c>
      <c r="G4037">
        <v>7.0000000000000007E-2</v>
      </c>
      <c r="H4037" t="s">
        <v>22</v>
      </c>
      <c r="I4037">
        <v>-1.9895</v>
      </c>
      <c r="J4037">
        <v>5.98</v>
      </c>
      <c r="K4037">
        <v>1.49</v>
      </c>
      <c r="L4037" t="s">
        <v>1280</v>
      </c>
      <c r="M4037">
        <f t="shared" si="126"/>
        <v>12</v>
      </c>
      <c r="N4037" t="s">
        <v>1123</v>
      </c>
      <c r="O4037" t="s">
        <v>1123</v>
      </c>
      <c r="P4037" t="s">
        <v>41</v>
      </c>
      <c r="Q4037" t="s">
        <v>26</v>
      </c>
      <c r="R4037" t="s">
        <v>37</v>
      </c>
      <c r="S4037" t="s">
        <v>1351</v>
      </c>
      <c r="T4037" t="s">
        <v>39</v>
      </c>
      <c r="U4037">
        <v>0.39</v>
      </c>
      <c r="V4037" s="1">
        <v>40637</v>
      </c>
      <c r="W4037">
        <f t="shared" si="127"/>
        <v>1.6744000000000003</v>
      </c>
    </row>
    <row r="4038" spans="1:23" x14ac:dyDescent="0.2">
      <c r="A4038">
        <v>4037</v>
      </c>
      <c r="B4038">
        <v>28805</v>
      </c>
      <c r="C4038" s="1">
        <v>40635</v>
      </c>
      <c r="D4038" t="s">
        <v>63</v>
      </c>
      <c r="E4038">
        <v>46</v>
      </c>
      <c r="F4038">
        <v>447.05100000000004</v>
      </c>
      <c r="G4038">
        <v>0.05</v>
      </c>
      <c r="H4038" t="s">
        <v>22</v>
      </c>
      <c r="I4038">
        <v>-25.88</v>
      </c>
      <c r="J4038">
        <v>10.23</v>
      </c>
      <c r="K4038">
        <v>4.68</v>
      </c>
      <c r="L4038" t="s">
        <v>1280</v>
      </c>
      <c r="M4038">
        <f t="shared" si="126"/>
        <v>12</v>
      </c>
      <c r="N4038" t="s">
        <v>1123</v>
      </c>
      <c r="O4038" t="s">
        <v>1123</v>
      </c>
      <c r="P4038" t="s">
        <v>41</v>
      </c>
      <c r="Q4038" t="s">
        <v>26</v>
      </c>
      <c r="R4038" t="s">
        <v>150</v>
      </c>
      <c r="S4038" t="s">
        <v>1054</v>
      </c>
      <c r="T4038" t="s">
        <v>52</v>
      </c>
      <c r="U4038">
        <v>0.59</v>
      </c>
      <c r="V4038" s="1">
        <v>40637</v>
      </c>
      <c r="W4038">
        <f t="shared" si="127"/>
        <v>23.529000000000003</v>
      </c>
    </row>
    <row r="4039" spans="1:23" x14ac:dyDescent="0.2">
      <c r="A4039">
        <v>4038</v>
      </c>
      <c r="B4039">
        <v>28807</v>
      </c>
      <c r="C4039" s="1">
        <v>40633</v>
      </c>
      <c r="D4039" t="s">
        <v>30</v>
      </c>
      <c r="E4039">
        <v>9</v>
      </c>
      <c r="F4039">
        <v>43.923600000000008</v>
      </c>
      <c r="G4039">
        <v>0.02</v>
      </c>
      <c r="H4039" t="s">
        <v>56</v>
      </c>
      <c r="I4039">
        <v>-42.61</v>
      </c>
      <c r="J4039">
        <v>4.9800000000000004</v>
      </c>
      <c r="K4039">
        <v>8.33</v>
      </c>
      <c r="L4039" t="s">
        <v>1290</v>
      </c>
      <c r="M4039">
        <f t="shared" si="126"/>
        <v>15</v>
      </c>
      <c r="N4039" t="s">
        <v>2012</v>
      </c>
      <c r="O4039" t="s">
        <v>2012</v>
      </c>
      <c r="P4039" t="s">
        <v>33</v>
      </c>
      <c r="Q4039" t="s">
        <v>26</v>
      </c>
      <c r="R4039" t="s">
        <v>61</v>
      </c>
      <c r="S4039" t="s">
        <v>62</v>
      </c>
      <c r="T4039" t="s">
        <v>39</v>
      </c>
      <c r="U4039">
        <v>0.38</v>
      </c>
      <c r="V4039" s="1">
        <v>40634</v>
      </c>
      <c r="W4039">
        <f t="shared" si="127"/>
        <v>0.8964000000000002</v>
      </c>
    </row>
    <row r="4040" spans="1:23" x14ac:dyDescent="0.2">
      <c r="A4040">
        <v>4039</v>
      </c>
      <c r="B4040">
        <v>28832</v>
      </c>
      <c r="C4040" s="1">
        <v>40445</v>
      </c>
      <c r="D4040" t="s">
        <v>63</v>
      </c>
      <c r="E4040">
        <v>46</v>
      </c>
      <c r="F4040">
        <v>1485.846</v>
      </c>
      <c r="G4040">
        <v>0.1</v>
      </c>
      <c r="H4040" t="s">
        <v>56</v>
      </c>
      <c r="I4040">
        <v>91.56</v>
      </c>
      <c r="J4040">
        <v>35.89</v>
      </c>
      <c r="K4040">
        <v>14.72</v>
      </c>
      <c r="L4040" t="s">
        <v>2044</v>
      </c>
      <c r="M4040">
        <f t="shared" si="126"/>
        <v>9</v>
      </c>
      <c r="N4040" t="s">
        <v>2012</v>
      </c>
      <c r="O4040" t="s">
        <v>2012</v>
      </c>
      <c r="P4040" t="s">
        <v>41</v>
      </c>
      <c r="Q4040" t="s">
        <v>26</v>
      </c>
      <c r="R4040" t="s">
        <v>76</v>
      </c>
      <c r="S4040" t="s">
        <v>813</v>
      </c>
      <c r="T4040" t="s">
        <v>39</v>
      </c>
      <c r="U4040">
        <v>0.4</v>
      </c>
      <c r="V4040" s="1">
        <v>40446</v>
      </c>
      <c r="W4040">
        <f t="shared" si="127"/>
        <v>165.09400000000002</v>
      </c>
    </row>
    <row r="4041" spans="1:23" x14ac:dyDescent="0.2">
      <c r="A4041">
        <v>4040</v>
      </c>
      <c r="B4041">
        <v>28832</v>
      </c>
      <c r="C4041" s="1">
        <v>40445</v>
      </c>
      <c r="D4041" t="s">
        <v>63</v>
      </c>
      <c r="E4041">
        <v>45</v>
      </c>
      <c r="F4041">
        <v>90.792000000000002</v>
      </c>
      <c r="G4041">
        <v>0.03</v>
      </c>
      <c r="H4041" t="s">
        <v>22</v>
      </c>
      <c r="I4041">
        <v>-9.3610000000000007</v>
      </c>
      <c r="J4041">
        <v>2.08</v>
      </c>
      <c r="K4041">
        <v>1.49</v>
      </c>
      <c r="L4041" t="s">
        <v>2044</v>
      </c>
      <c r="M4041">
        <f t="shared" si="126"/>
        <v>9</v>
      </c>
      <c r="N4041" t="s">
        <v>2012</v>
      </c>
      <c r="O4041" t="s">
        <v>2012</v>
      </c>
      <c r="P4041" t="s">
        <v>41</v>
      </c>
      <c r="Q4041" t="s">
        <v>26</v>
      </c>
      <c r="R4041" t="s">
        <v>37</v>
      </c>
      <c r="S4041" t="s">
        <v>779</v>
      </c>
      <c r="T4041" t="s">
        <v>39</v>
      </c>
      <c r="U4041">
        <v>0.38</v>
      </c>
      <c r="V4041" s="1">
        <v>40447</v>
      </c>
      <c r="W4041">
        <f t="shared" si="127"/>
        <v>2.8080000000000003</v>
      </c>
    </row>
    <row r="4042" spans="1:23" x14ac:dyDescent="0.2">
      <c r="A4042">
        <v>4041</v>
      </c>
      <c r="B4042">
        <v>28835</v>
      </c>
      <c r="C4042" s="1">
        <v>40999</v>
      </c>
      <c r="D4042" t="s">
        <v>45</v>
      </c>
      <c r="E4042">
        <v>1</v>
      </c>
      <c r="F4042">
        <v>164.19239999999999</v>
      </c>
      <c r="G4042">
        <v>0.08</v>
      </c>
      <c r="H4042" t="s">
        <v>22</v>
      </c>
      <c r="I4042">
        <v>-112.44</v>
      </c>
      <c r="J4042">
        <v>178.47</v>
      </c>
      <c r="K4042">
        <v>19.989999999999998</v>
      </c>
      <c r="L4042" t="s">
        <v>1678</v>
      </c>
      <c r="M4042">
        <f t="shared" si="126"/>
        <v>17</v>
      </c>
      <c r="N4042" t="s">
        <v>1595</v>
      </c>
      <c r="O4042" t="s">
        <v>1595</v>
      </c>
      <c r="P4042" t="s">
        <v>25</v>
      </c>
      <c r="Q4042" t="s">
        <v>26</v>
      </c>
      <c r="R4042" t="s">
        <v>27</v>
      </c>
      <c r="S4042" t="s">
        <v>1195</v>
      </c>
      <c r="T4042" t="s">
        <v>39</v>
      </c>
      <c r="U4042">
        <v>0.55000000000000004</v>
      </c>
      <c r="V4042" s="1">
        <v>41001</v>
      </c>
      <c r="W4042">
        <f t="shared" si="127"/>
        <v>14.2776</v>
      </c>
    </row>
    <row r="4043" spans="1:23" x14ac:dyDescent="0.2">
      <c r="A4043">
        <v>4042</v>
      </c>
      <c r="B4043">
        <v>28836</v>
      </c>
      <c r="C4043" s="1">
        <v>40475</v>
      </c>
      <c r="D4043" t="s">
        <v>30</v>
      </c>
      <c r="E4043">
        <v>50</v>
      </c>
      <c r="F4043">
        <v>9211.5300000000007</v>
      </c>
      <c r="G4043">
        <v>0.06</v>
      </c>
      <c r="H4043" t="s">
        <v>22</v>
      </c>
      <c r="I4043">
        <v>2342.2139999999999</v>
      </c>
      <c r="J4043">
        <v>195.99</v>
      </c>
      <c r="K4043">
        <v>4.2</v>
      </c>
      <c r="L4043" t="s">
        <v>542</v>
      </c>
      <c r="M4043">
        <f t="shared" si="126"/>
        <v>10</v>
      </c>
      <c r="N4043" t="s">
        <v>511</v>
      </c>
      <c r="O4043" t="s">
        <v>512</v>
      </c>
      <c r="P4043" t="s">
        <v>41</v>
      </c>
      <c r="Q4043" t="s">
        <v>42</v>
      </c>
      <c r="R4043" t="s">
        <v>43</v>
      </c>
      <c r="S4043" t="s">
        <v>615</v>
      </c>
      <c r="T4043" t="s">
        <v>39</v>
      </c>
      <c r="U4043">
        <v>0.6</v>
      </c>
      <c r="V4043" s="1">
        <v>40476</v>
      </c>
      <c r="W4043">
        <f t="shared" si="127"/>
        <v>587.97</v>
      </c>
    </row>
    <row r="4044" spans="1:23" x14ac:dyDescent="0.2">
      <c r="A4044">
        <v>4043</v>
      </c>
      <c r="B4044">
        <v>28836</v>
      </c>
      <c r="C4044" s="1">
        <v>40475</v>
      </c>
      <c r="D4044" t="s">
        <v>30</v>
      </c>
      <c r="E4044">
        <v>7</v>
      </c>
      <c r="F4044">
        <v>1138.2742000000001</v>
      </c>
      <c r="G4044">
        <v>0.06</v>
      </c>
      <c r="H4044" t="s">
        <v>22</v>
      </c>
      <c r="I4044">
        <v>170.07650000000001</v>
      </c>
      <c r="J4044">
        <v>172.99</v>
      </c>
      <c r="K4044">
        <v>19.989999999999998</v>
      </c>
      <c r="L4044" t="s">
        <v>542</v>
      </c>
      <c r="M4044">
        <f t="shared" si="126"/>
        <v>10</v>
      </c>
      <c r="N4044" t="s">
        <v>511</v>
      </c>
      <c r="O4044" t="s">
        <v>512</v>
      </c>
      <c r="P4044" t="s">
        <v>41</v>
      </c>
      <c r="Q4044" t="s">
        <v>26</v>
      </c>
      <c r="R4044" t="s">
        <v>37</v>
      </c>
      <c r="S4044" t="s">
        <v>616</v>
      </c>
      <c r="T4044" t="s">
        <v>39</v>
      </c>
      <c r="U4044">
        <v>0.39</v>
      </c>
      <c r="V4044" s="1">
        <v>40477</v>
      </c>
      <c r="W4044">
        <f t="shared" si="127"/>
        <v>72.655799999999999</v>
      </c>
    </row>
    <row r="4045" spans="1:23" x14ac:dyDescent="0.2">
      <c r="A4045">
        <v>4044</v>
      </c>
      <c r="B4045">
        <v>28839</v>
      </c>
      <c r="C4045" s="1">
        <v>39931</v>
      </c>
      <c r="D4045" t="s">
        <v>21</v>
      </c>
      <c r="E4045">
        <v>30</v>
      </c>
      <c r="F4045">
        <v>94.187999999999988</v>
      </c>
      <c r="G4045">
        <v>0.06</v>
      </c>
      <c r="H4045" t="s">
        <v>56</v>
      </c>
      <c r="I4045">
        <v>-175.86</v>
      </c>
      <c r="J4045">
        <v>3.34</v>
      </c>
      <c r="K4045">
        <v>7.49</v>
      </c>
      <c r="L4045" t="s">
        <v>196</v>
      </c>
      <c r="M4045">
        <f t="shared" si="126"/>
        <v>15</v>
      </c>
      <c r="N4045" t="s">
        <v>703</v>
      </c>
      <c r="O4045" t="s">
        <v>704</v>
      </c>
      <c r="P4045" t="s">
        <v>25</v>
      </c>
      <c r="Q4045" t="s">
        <v>26</v>
      </c>
      <c r="R4045" t="s">
        <v>95</v>
      </c>
      <c r="S4045" t="s">
        <v>765</v>
      </c>
      <c r="T4045" t="s">
        <v>68</v>
      </c>
      <c r="U4045">
        <v>0.54</v>
      </c>
      <c r="V4045" s="1">
        <v>39933</v>
      </c>
      <c r="W4045">
        <f t="shared" si="127"/>
        <v>6.0119999999999987</v>
      </c>
    </row>
    <row r="4046" spans="1:23" x14ac:dyDescent="0.2">
      <c r="A4046">
        <v>4045</v>
      </c>
      <c r="B4046">
        <v>28867</v>
      </c>
      <c r="C4046" s="1">
        <v>40746</v>
      </c>
      <c r="D4046" t="s">
        <v>63</v>
      </c>
      <c r="E4046">
        <v>43</v>
      </c>
      <c r="F4046">
        <v>811.53899999999999</v>
      </c>
      <c r="G4046">
        <v>0.1</v>
      </c>
      <c r="H4046" t="s">
        <v>22</v>
      </c>
      <c r="I4046">
        <v>-199.98</v>
      </c>
      <c r="J4046">
        <v>20.97</v>
      </c>
      <c r="K4046">
        <v>6.5</v>
      </c>
      <c r="L4046" t="s">
        <v>1960</v>
      </c>
      <c r="M4046">
        <f t="shared" si="126"/>
        <v>16</v>
      </c>
      <c r="N4046" t="s">
        <v>1905</v>
      </c>
      <c r="O4046" t="s">
        <v>673</v>
      </c>
      <c r="P4046" t="s">
        <v>41</v>
      </c>
      <c r="Q4046" t="s">
        <v>42</v>
      </c>
      <c r="R4046" t="s">
        <v>70</v>
      </c>
      <c r="S4046" t="s">
        <v>262</v>
      </c>
      <c r="T4046" t="s">
        <v>39</v>
      </c>
      <c r="U4046">
        <v>0.78</v>
      </c>
      <c r="V4046" s="1">
        <v>40747</v>
      </c>
      <c r="W4046">
        <f t="shared" si="127"/>
        <v>90.170999999999992</v>
      </c>
    </row>
    <row r="4047" spans="1:23" x14ac:dyDescent="0.2">
      <c r="A4047">
        <v>4046</v>
      </c>
      <c r="B4047">
        <v>28867</v>
      </c>
      <c r="C4047" s="1">
        <v>40746</v>
      </c>
      <c r="D4047" t="s">
        <v>63</v>
      </c>
      <c r="E4047">
        <v>6</v>
      </c>
      <c r="F4047">
        <v>610.22699999999986</v>
      </c>
      <c r="G4047">
        <v>0.03</v>
      </c>
      <c r="H4047" t="s">
        <v>22</v>
      </c>
      <c r="I4047">
        <v>80.010000000000005</v>
      </c>
      <c r="J4047">
        <v>104.85</v>
      </c>
      <c r="K4047">
        <v>19.989999999999998</v>
      </c>
      <c r="L4047" t="s">
        <v>1960</v>
      </c>
      <c r="M4047">
        <f t="shared" si="126"/>
        <v>16</v>
      </c>
      <c r="N4047" t="s">
        <v>1905</v>
      </c>
      <c r="O4047" t="s">
        <v>673</v>
      </c>
      <c r="P4047" t="s">
        <v>41</v>
      </c>
      <c r="Q4047" t="s">
        <v>26</v>
      </c>
      <c r="R4047" t="s">
        <v>61</v>
      </c>
      <c r="S4047" t="s">
        <v>1057</v>
      </c>
      <c r="T4047" t="s">
        <v>39</v>
      </c>
      <c r="U4047">
        <v>0.37</v>
      </c>
      <c r="V4047" s="1">
        <v>40747</v>
      </c>
      <c r="W4047">
        <f t="shared" si="127"/>
        <v>18.872999999999998</v>
      </c>
    </row>
    <row r="4048" spans="1:23" x14ac:dyDescent="0.2">
      <c r="A4048">
        <v>4047</v>
      </c>
      <c r="B4048">
        <v>28867</v>
      </c>
      <c r="C4048" s="1">
        <v>40746</v>
      </c>
      <c r="D4048" t="s">
        <v>63</v>
      </c>
      <c r="E4048">
        <v>26</v>
      </c>
      <c r="F4048">
        <v>2445.8251999999998</v>
      </c>
      <c r="G4048">
        <v>0.02</v>
      </c>
      <c r="H4048" t="s">
        <v>22</v>
      </c>
      <c r="I4048">
        <v>374.75099999999998</v>
      </c>
      <c r="J4048">
        <v>95.99</v>
      </c>
      <c r="K4048">
        <v>8.99</v>
      </c>
      <c r="L4048" t="s">
        <v>1960</v>
      </c>
      <c r="M4048">
        <f t="shared" si="126"/>
        <v>16</v>
      </c>
      <c r="N4048" t="s">
        <v>1905</v>
      </c>
      <c r="O4048" t="s">
        <v>673</v>
      </c>
      <c r="P4048" t="s">
        <v>41</v>
      </c>
      <c r="Q4048" t="s">
        <v>42</v>
      </c>
      <c r="R4048" t="s">
        <v>43</v>
      </c>
      <c r="S4048" t="s">
        <v>198</v>
      </c>
      <c r="T4048" t="s">
        <v>39</v>
      </c>
      <c r="U4048">
        <v>0.56999999999999995</v>
      </c>
      <c r="V4048" s="1">
        <v>40748</v>
      </c>
      <c r="W4048">
        <f t="shared" si="127"/>
        <v>49.9148</v>
      </c>
    </row>
    <row r="4049" spans="1:23" x14ac:dyDescent="0.2">
      <c r="A4049">
        <v>4048</v>
      </c>
      <c r="B4049">
        <v>28868</v>
      </c>
      <c r="C4049" s="1">
        <v>41004</v>
      </c>
      <c r="D4049" t="s">
        <v>30</v>
      </c>
      <c r="E4049">
        <v>30</v>
      </c>
      <c r="F4049">
        <v>184.68</v>
      </c>
      <c r="G4049">
        <v>0.05</v>
      </c>
      <c r="H4049" t="s">
        <v>22</v>
      </c>
      <c r="I4049">
        <v>-142.30000000000001</v>
      </c>
      <c r="J4049">
        <v>6.48</v>
      </c>
      <c r="K4049">
        <v>8.73</v>
      </c>
      <c r="L4049" t="s">
        <v>803</v>
      </c>
      <c r="M4049">
        <f t="shared" si="126"/>
        <v>13</v>
      </c>
      <c r="N4049" t="s">
        <v>703</v>
      </c>
      <c r="O4049" t="s">
        <v>704</v>
      </c>
      <c r="P4049" t="s">
        <v>25</v>
      </c>
      <c r="Q4049" t="s">
        <v>26</v>
      </c>
      <c r="R4049" t="s">
        <v>61</v>
      </c>
      <c r="S4049" t="s">
        <v>828</v>
      </c>
      <c r="T4049" t="s">
        <v>39</v>
      </c>
      <c r="U4049">
        <v>0.37</v>
      </c>
      <c r="V4049" s="1">
        <v>41005</v>
      </c>
      <c r="W4049">
        <f t="shared" si="127"/>
        <v>9.7200000000000006</v>
      </c>
    </row>
    <row r="4050" spans="1:23" x14ac:dyDescent="0.2">
      <c r="A4050">
        <v>4049</v>
      </c>
      <c r="B4050">
        <v>28870</v>
      </c>
      <c r="C4050" s="1">
        <v>40857</v>
      </c>
      <c r="D4050" t="s">
        <v>30</v>
      </c>
      <c r="E4050">
        <v>27</v>
      </c>
      <c r="F4050">
        <v>1073.2661999999998</v>
      </c>
      <c r="G4050">
        <v>0.03</v>
      </c>
      <c r="H4050" t="s">
        <v>22</v>
      </c>
      <c r="I4050">
        <v>66.36</v>
      </c>
      <c r="J4050">
        <v>40.98</v>
      </c>
      <c r="K4050">
        <v>6.5</v>
      </c>
      <c r="L4050" t="s">
        <v>360</v>
      </c>
      <c r="M4050">
        <f t="shared" si="126"/>
        <v>16</v>
      </c>
      <c r="N4050" t="s">
        <v>1905</v>
      </c>
      <c r="O4050" t="s">
        <v>673</v>
      </c>
      <c r="P4050" t="s">
        <v>41</v>
      </c>
      <c r="Q4050" t="s">
        <v>42</v>
      </c>
      <c r="R4050" t="s">
        <v>70</v>
      </c>
      <c r="S4050" t="s">
        <v>1646</v>
      </c>
      <c r="T4050" t="s">
        <v>39</v>
      </c>
      <c r="U4050">
        <v>0.64</v>
      </c>
      <c r="V4050" s="1">
        <v>40858</v>
      </c>
      <c r="W4050">
        <f t="shared" si="127"/>
        <v>33.193799999999996</v>
      </c>
    </row>
    <row r="4051" spans="1:23" x14ac:dyDescent="0.2">
      <c r="A4051">
        <v>4050</v>
      </c>
      <c r="B4051">
        <v>28870</v>
      </c>
      <c r="C4051" s="1">
        <v>40857</v>
      </c>
      <c r="D4051" t="s">
        <v>30</v>
      </c>
      <c r="E4051">
        <v>35</v>
      </c>
      <c r="F4051">
        <v>3856.6674999999996</v>
      </c>
      <c r="G4051">
        <v>0.05</v>
      </c>
      <c r="H4051" t="s">
        <v>22</v>
      </c>
      <c r="I4051">
        <v>822.40199999999993</v>
      </c>
      <c r="J4051">
        <v>115.99</v>
      </c>
      <c r="K4051">
        <v>2.5</v>
      </c>
      <c r="L4051" t="s">
        <v>360</v>
      </c>
      <c r="M4051">
        <f t="shared" si="126"/>
        <v>16</v>
      </c>
      <c r="N4051" t="s">
        <v>173</v>
      </c>
      <c r="O4051" t="s">
        <v>173</v>
      </c>
      <c r="P4051" t="s">
        <v>41</v>
      </c>
      <c r="Q4051" t="s">
        <v>42</v>
      </c>
      <c r="R4051" t="s">
        <v>43</v>
      </c>
      <c r="S4051" t="s">
        <v>125</v>
      </c>
      <c r="T4051" t="s">
        <v>39</v>
      </c>
      <c r="U4051">
        <v>0.56999999999999995</v>
      </c>
      <c r="V4051" s="1">
        <v>40860</v>
      </c>
      <c r="W4051">
        <f t="shared" si="127"/>
        <v>202.98249999999999</v>
      </c>
    </row>
    <row r="4052" spans="1:23" x14ac:dyDescent="0.2">
      <c r="A4052">
        <v>4051</v>
      </c>
      <c r="B4052">
        <v>28871</v>
      </c>
      <c r="C4052" s="1">
        <v>41014</v>
      </c>
      <c r="D4052" t="s">
        <v>30</v>
      </c>
      <c r="E4052">
        <v>10</v>
      </c>
      <c r="F4052">
        <v>46.183999999999997</v>
      </c>
      <c r="G4052">
        <v>0.08</v>
      </c>
      <c r="H4052" t="s">
        <v>22</v>
      </c>
      <c r="I4052">
        <v>-56.12</v>
      </c>
      <c r="J4052">
        <v>5.0199999999999996</v>
      </c>
      <c r="K4052">
        <v>5.14</v>
      </c>
      <c r="L4052" t="s">
        <v>72</v>
      </c>
      <c r="M4052">
        <f t="shared" si="126"/>
        <v>13</v>
      </c>
      <c r="N4052" t="s">
        <v>173</v>
      </c>
      <c r="O4052" t="s">
        <v>173</v>
      </c>
      <c r="P4052" t="s">
        <v>25</v>
      </c>
      <c r="Q4052" t="s">
        <v>42</v>
      </c>
      <c r="R4052" t="s">
        <v>70</v>
      </c>
      <c r="S4052" t="s">
        <v>361</v>
      </c>
      <c r="T4052" t="s">
        <v>52</v>
      </c>
      <c r="U4052">
        <v>0.79</v>
      </c>
      <c r="V4052" s="1">
        <v>41014</v>
      </c>
      <c r="W4052">
        <f t="shared" si="127"/>
        <v>4.016</v>
      </c>
    </row>
    <row r="4053" spans="1:23" x14ac:dyDescent="0.2">
      <c r="A4053">
        <v>4052</v>
      </c>
      <c r="B4053">
        <v>28897</v>
      </c>
      <c r="C4053" s="1">
        <v>40049</v>
      </c>
      <c r="D4053" t="s">
        <v>63</v>
      </c>
      <c r="E4053">
        <v>35</v>
      </c>
      <c r="F4053">
        <v>139.25799999999998</v>
      </c>
      <c r="G4053">
        <v>0.02</v>
      </c>
      <c r="H4053" t="s">
        <v>22</v>
      </c>
      <c r="I4053">
        <v>-180.26</v>
      </c>
      <c r="J4053">
        <v>4.0599999999999996</v>
      </c>
      <c r="K4053">
        <v>6.89</v>
      </c>
      <c r="L4053" t="s">
        <v>1255</v>
      </c>
      <c r="M4053">
        <f t="shared" si="126"/>
        <v>9</v>
      </c>
      <c r="N4053" t="s">
        <v>1123</v>
      </c>
      <c r="O4053" t="s">
        <v>1123</v>
      </c>
      <c r="P4053" t="s">
        <v>33</v>
      </c>
      <c r="Q4053" t="s">
        <v>26</v>
      </c>
      <c r="R4053" t="s">
        <v>34</v>
      </c>
      <c r="S4053" t="s">
        <v>408</v>
      </c>
      <c r="T4053" t="s">
        <v>39</v>
      </c>
      <c r="U4053">
        <v>0.6</v>
      </c>
      <c r="V4053" s="1">
        <v>40051</v>
      </c>
      <c r="W4053">
        <f t="shared" si="127"/>
        <v>2.8420000000000001</v>
      </c>
    </row>
    <row r="4054" spans="1:23" x14ac:dyDescent="0.2">
      <c r="A4054">
        <v>4053</v>
      </c>
      <c r="B4054">
        <v>28897</v>
      </c>
      <c r="C4054" s="1">
        <v>40049</v>
      </c>
      <c r="D4054" t="s">
        <v>63</v>
      </c>
      <c r="E4054">
        <v>14</v>
      </c>
      <c r="F4054">
        <v>793.95959999999991</v>
      </c>
      <c r="G4054">
        <v>7.0000000000000007E-2</v>
      </c>
      <c r="H4054" t="s">
        <v>22</v>
      </c>
      <c r="I4054">
        <v>151.24</v>
      </c>
      <c r="J4054">
        <v>60.98</v>
      </c>
      <c r="K4054">
        <v>19.989999999999998</v>
      </c>
      <c r="L4054" t="s">
        <v>1255</v>
      </c>
      <c r="M4054">
        <f t="shared" si="126"/>
        <v>9</v>
      </c>
      <c r="N4054" t="s">
        <v>1123</v>
      </c>
      <c r="O4054" t="s">
        <v>1123</v>
      </c>
      <c r="P4054" t="s">
        <v>33</v>
      </c>
      <c r="Q4054" t="s">
        <v>26</v>
      </c>
      <c r="R4054" t="s">
        <v>76</v>
      </c>
      <c r="S4054" t="s">
        <v>769</v>
      </c>
      <c r="T4054" t="s">
        <v>39</v>
      </c>
      <c r="U4054">
        <v>0.38</v>
      </c>
      <c r="V4054" s="1">
        <v>40051</v>
      </c>
      <c r="W4054">
        <f t="shared" si="127"/>
        <v>59.760399999999997</v>
      </c>
    </row>
    <row r="4055" spans="1:23" x14ac:dyDescent="0.2">
      <c r="A4055">
        <v>4054</v>
      </c>
      <c r="B4055">
        <v>28898</v>
      </c>
      <c r="C4055" s="1">
        <v>40691</v>
      </c>
      <c r="D4055" t="s">
        <v>21</v>
      </c>
      <c r="E4055">
        <v>44</v>
      </c>
      <c r="F4055">
        <v>228.88800000000003</v>
      </c>
      <c r="G4055">
        <v>0.1</v>
      </c>
      <c r="H4055" t="s">
        <v>22</v>
      </c>
      <c r="I4055">
        <v>-207.36</v>
      </c>
      <c r="J4055">
        <v>5.78</v>
      </c>
      <c r="K4055">
        <v>7.96</v>
      </c>
      <c r="L4055" t="s">
        <v>910</v>
      </c>
      <c r="M4055">
        <f t="shared" si="126"/>
        <v>12</v>
      </c>
      <c r="N4055" t="s">
        <v>703</v>
      </c>
      <c r="O4055" t="s">
        <v>704</v>
      </c>
      <c r="P4055" t="s">
        <v>41</v>
      </c>
      <c r="Q4055" t="s">
        <v>26</v>
      </c>
      <c r="R4055" t="s">
        <v>61</v>
      </c>
      <c r="S4055" t="s">
        <v>754</v>
      </c>
      <c r="T4055" t="s">
        <v>39</v>
      </c>
      <c r="U4055">
        <v>0.36</v>
      </c>
      <c r="V4055" s="1">
        <v>40691</v>
      </c>
      <c r="W4055">
        <f t="shared" si="127"/>
        <v>25.432000000000002</v>
      </c>
    </row>
    <row r="4056" spans="1:23" x14ac:dyDescent="0.2">
      <c r="A4056">
        <v>4055</v>
      </c>
      <c r="B4056">
        <v>28899</v>
      </c>
      <c r="C4056" s="1">
        <v>41074</v>
      </c>
      <c r="D4056" t="s">
        <v>21</v>
      </c>
      <c r="E4056">
        <v>27</v>
      </c>
      <c r="F4056">
        <v>5228.0262000000002</v>
      </c>
      <c r="G4056">
        <v>0.06</v>
      </c>
      <c r="H4056" t="s">
        <v>22</v>
      </c>
      <c r="I4056">
        <v>750.54600000000005</v>
      </c>
      <c r="J4056">
        <v>205.99</v>
      </c>
      <c r="K4056">
        <v>5</v>
      </c>
      <c r="L4056" t="s">
        <v>1959</v>
      </c>
      <c r="M4056">
        <f t="shared" si="126"/>
        <v>9</v>
      </c>
      <c r="N4056" t="s">
        <v>1905</v>
      </c>
      <c r="O4056" t="s">
        <v>673</v>
      </c>
      <c r="P4056" t="s">
        <v>33</v>
      </c>
      <c r="Q4056" t="s">
        <v>42</v>
      </c>
      <c r="R4056" t="s">
        <v>43</v>
      </c>
      <c r="S4056" t="s">
        <v>1318</v>
      </c>
      <c r="T4056" t="s">
        <v>39</v>
      </c>
      <c r="U4056">
        <v>0.59</v>
      </c>
      <c r="V4056" s="1">
        <v>41076</v>
      </c>
      <c r="W4056">
        <f t="shared" si="127"/>
        <v>333.7038</v>
      </c>
    </row>
    <row r="4057" spans="1:23" x14ac:dyDescent="0.2">
      <c r="A4057">
        <v>4056</v>
      </c>
      <c r="B4057">
        <v>28901</v>
      </c>
      <c r="C4057" s="1">
        <v>41071</v>
      </c>
      <c r="D4057" t="s">
        <v>30</v>
      </c>
      <c r="E4057">
        <v>23</v>
      </c>
      <c r="F4057">
        <v>848.49300000000005</v>
      </c>
      <c r="G4057">
        <v>0.1</v>
      </c>
      <c r="H4057" t="s">
        <v>22</v>
      </c>
      <c r="I4057">
        <v>315.16000000000003</v>
      </c>
      <c r="J4057">
        <v>40.99</v>
      </c>
      <c r="K4057">
        <v>5.86</v>
      </c>
      <c r="L4057" t="s">
        <v>875</v>
      </c>
      <c r="M4057">
        <f t="shared" si="126"/>
        <v>13</v>
      </c>
      <c r="N4057" t="s">
        <v>703</v>
      </c>
      <c r="O4057" t="s">
        <v>704</v>
      </c>
      <c r="P4057" t="s">
        <v>25</v>
      </c>
      <c r="Q4057" t="s">
        <v>26</v>
      </c>
      <c r="R4057" t="s">
        <v>61</v>
      </c>
      <c r="S4057" t="s">
        <v>824</v>
      </c>
      <c r="T4057" t="s">
        <v>39</v>
      </c>
      <c r="U4057">
        <v>0.36</v>
      </c>
      <c r="V4057" s="1">
        <v>41072</v>
      </c>
      <c r="W4057">
        <f t="shared" si="127"/>
        <v>94.277000000000015</v>
      </c>
    </row>
    <row r="4058" spans="1:23" x14ac:dyDescent="0.2">
      <c r="A4058">
        <v>4057</v>
      </c>
      <c r="B4058">
        <v>28928</v>
      </c>
      <c r="C4058" s="1">
        <v>40298</v>
      </c>
      <c r="D4058" t="s">
        <v>21</v>
      </c>
      <c r="E4058">
        <v>3</v>
      </c>
      <c r="F4058">
        <v>176.34119999999999</v>
      </c>
      <c r="G4058">
        <v>0.02</v>
      </c>
      <c r="H4058" t="s">
        <v>22</v>
      </c>
      <c r="I4058">
        <v>-49.34</v>
      </c>
      <c r="J4058">
        <v>59.98</v>
      </c>
      <c r="K4058">
        <v>3.99</v>
      </c>
      <c r="L4058" t="s">
        <v>1882</v>
      </c>
      <c r="M4058">
        <f t="shared" si="126"/>
        <v>14</v>
      </c>
      <c r="N4058" t="s">
        <v>672</v>
      </c>
      <c r="O4058" t="s">
        <v>673</v>
      </c>
      <c r="P4058" t="s">
        <v>41</v>
      </c>
      <c r="Q4058" t="s">
        <v>26</v>
      </c>
      <c r="R4058" t="s">
        <v>34</v>
      </c>
      <c r="S4058" t="s">
        <v>448</v>
      </c>
      <c r="T4058" t="s">
        <v>39</v>
      </c>
      <c r="U4058">
        <v>0.56999999999999995</v>
      </c>
      <c r="V4058" s="1">
        <v>40300</v>
      </c>
      <c r="W4058">
        <f t="shared" si="127"/>
        <v>3.5988000000000002</v>
      </c>
    </row>
    <row r="4059" spans="1:23" x14ac:dyDescent="0.2">
      <c r="A4059">
        <v>4058</v>
      </c>
      <c r="B4059">
        <v>28928</v>
      </c>
      <c r="C4059" s="1">
        <v>40298</v>
      </c>
      <c r="D4059" t="s">
        <v>21</v>
      </c>
      <c r="E4059">
        <v>22</v>
      </c>
      <c r="F4059">
        <v>5144.939800000001</v>
      </c>
      <c r="G4059">
        <v>0.09</v>
      </c>
      <c r="H4059" t="s">
        <v>22</v>
      </c>
      <c r="I4059">
        <v>729.06</v>
      </c>
      <c r="J4059">
        <v>256.99</v>
      </c>
      <c r="K4059">
        <v>11.25</v>
      </c>
      <c r="L4059" t="s">
        <v>1882</v>
      </c>
      <c r="M4059">
        <f t="shared" si="126"/>
        <v>14</v>
      </c>
      <c r="N4059" t="s">
        <v>672</v>
      </c>
      <c r="O4059" t="s">
        <v>673</v>
      </c>
      <c r="P4059" t="s">
        <v>41</v>
      </c>
      <c r="Q4059" t="s">
        <v>42</v>
      </c>
      <c r="R4059" t="s">
        <v>70</v>
      </c>
      <c r="S4059" t="s">
        <v>931</v>
      </c>
      <c r="T4059" t="s">
        <v>39</v>
      </c>
      <c r="U4059">
        <v>0.51</v>
      </c>
      <c r="V4059" s="1">
        <v>40298</v>
      </c>
      <c r="W4059">
        <f t="shared" si="127"/>
        <v>508.84020000000004</v>
      </c>
    </row>
    <row r="4060" spans="1:23" x14ac:dyDescent="0.2">
      <c r="A4060">
        <v>4059</v>
      </c>
      <c r="B4060">
        <v>28928</v>
      </c>
      <c r="C4060" s="1">
        <v>40298</v>
      </c>
      <c r="D4060" t="s">
        <v>21</v>
      </c>
      <c r="E4060">
        <v>46</v>
      </c>
      <c r="F4060">
        <v>1638.9846000000002</v>
      </c>
      <c r="G4060">
        <v>0.01</v>
      </c>
      <c r="H4060" t="s">
        <v>22</v>
      </c>
      <c r="I4060">
        <v>-135.86100000000002</v>
      </c>
      <c r="J4060">
        <v>35.99</v>
      </c>
      <c r="K4060">
        <v>5</v>
      </c>
      <c r="L4060" t="s">
        <v>1882</v>
      </c>
      <c r="M4060">
        <f t="shared" si="126"/>
        <v>14</v>
      </c>
      <c r="N4060" t="s">
        <v>672</v>
      </c>
      <c r="O4060" t="s">
        <v>673</v>
      </c>
      <c r="P4060" t="s">
        <v>41</v>
      </c>
      <c r="Q4060" t="s">
        <v>42</v>
      </c>
      <c r="R4060" t="s">
        <v>43</v>
      </c>
      <c r="S4060" t="s">
        <v>677</v>
      </c>
      <c r="T4060" t="s">
        <v>68</v>
      </c>
      <c r="U4060">
        <v>0.82</v>
      </c>
      <c r="V4060" s="1">
        <v>40300</v>
      </c>
      <c r="W4060">
        <f t="shared" si="127"/>
        <v>16.555400000000002</v>
      </c>
    </row>
    <row r="4061" spans="1:23" x14ac:dyDescent="0.2">
      <c r="A4061">
        <v>4060</v>
      </c>
      <c r="B4061">
        <v>28929</v>
      </c>
      <c r="C4061" s="1">
        <v>41191</v>
      </c>
      <c r="D4061" t="s">
        <v>63</v>
      </c>
      <c r="E4061">
        <v>37</v>
      </c>
      <c r="F4061">
        <v>220.57920000000001</v>
      </c>
      <c r="G4061">
        <v>0.08</v>
      </c>
      <c r="H4061" t="s">
        <v>22</v>
      </c>
      <c r="I4061">
        <v>-173.73</v>
      </c>
      <c r="J4061">
        <v>6.48</v>
      </c>
      <c r="K4061">
        <v>8.19</v>
      </c>
      <c r="L4061" t="s">
        <v>1975</v>
      </c>
      <c r="M4061">
        <f t="shared" si="126"/>
        <v>16</v>
      </c>
      <c r="N4061" t="s">
        <v>1905</v>
      </c>
      <c r="O4061" t="s">
        <v>673</v>
      </c>
      <c r="P4061" t="s">
        <v>41</v>
      </c>
      <c r="Q4061" t="s">
        <v>26</v>
      </c>
      <c r="R4061" t="s">
        <v>61</v>
      </c>
      <c r="S4061" t="s">
        <v>176</v>
      </c>
      <c r="T4061" t="s">
        <v>39</v>
      </c>
      <c r="U4061">
        <v>0.37</v>
      </c>
      <c r="V4061" s="1">
        <v>41192</v>
      </c>
      <c r="W4061">
        <f t="shared" si="127"/>
        <v>19.180800000000001</v>
      </c>
    </row>
    <row r="4062" spans="1:23" x14ac:dyDescent="0.2">
      <c r="A4062">
        <v>4061</v>
      </c>
      <c r="B4062">
        <v>28929</v>
      </c>
      <c r="C4062" s="1">
        <v>41191</v>
      </c>
      <c r="D4062" t="s">
        <v>63</v>
      </c>
      <c r="E4062">
        <v>46</v>
      </c>
      <c r="F4062">
        <v>710.78280000000007</v>
      </c>
      <c r="G4062">
        <v>0.09</v>
      </c>
      <c r="H4062" t="s">
        <v>22</v>
      </c>
      <c r="I4062">
        <v>-154.11000000000001</v>
      </c>
      <c r="J4062">
        <v>16.98</v>
      </c>
      <c r="K4062">
        <v>12.39</v>
      </c>
      <c r="L4062" t="s">
        <v>1975</v>
      </c>
      <c r="M4062">
        <f t="shared" si="126"/>
        <v>16</v>
      </c>
      <c r="N4062" t="s">
        <v>1905</v>
      </c>
      <c r="O4062" t="s">
        <v>673</v>
      </c>
      <c r="P4062" t="s">
        <v>41</v>
      </c>
      <c r="Q4062" t="s">
        <v>26</v>
      </c>
      <c r="R4062" t="s">
        <v>76</v>
      </c>
      <c r="S4062" t="s">
        <v>478</v>
      </c>
      <c r="T4062" t="s">
        <v>39</v>
      </c>
      <c r="U4062">
        <v>0.35</v>
      </c>
      <c r="V4062" s="1">
        <v>41193</v>
      </c>
      <c r="W4062">
        <f t="shared" si="127"/>
        <v>70.297200000000004</v>
      </c>
    </row>
    <row r="4063" spans="1:23" x14ac:dyDescent="0.2">
      <c r="A4063">
        <v>4062</v>
      </c>
      <c r="B4063">
        <v>28932</v>
      </c>
      <c r="C4063" s="1">
        <v>40380</v>
      </c>
      <c r="D4063" t="s">
        <v>21</v>
      </c>
      <c r="E4063">
        <v>24</v>
      </c>
      <c r="F4063">
        <v>249.60000000000002</v>
      </c>
      <c r="G4063">
        <v>0</v>
      </c>
      <c r="H4063" t="s">
        <v>56</v>
      </c>
      <c r="I4063">
        <v>33.47</v>
      </c>
      <c r="J4063">
        <v>10.4</v>
      </c>
      <c r="K4063">
        <v>5.4</v>
      </c>
      <c r="L4063" t="s">
        <v>1327</v>
      </c>
      <c r="M4063">
        <f t="shared" si="126"/>
        <v>12</v>
      </c>
      <c r="N4063" t="s">
        <v>1123</v>
      </c>
      <c r="O4063" t="s">
        <v>1123</v>
      </c>
      <c r="P4063" t="s">
        <v>33</v>
      </c>
      <c r="Q4063" t="s">
        <v>49</v>
      </c>
      <c r="R4063" t="s">
        <v>50</v>
      </c>
      <c r="S4063" t="s">
        <v>761</v>
      </c>
      <c r="T4063" t="s">
        <v>52</v>
      </c>
      <c r="U4063">
        <v>0.51</v>
      </c>
      <c r="V4063" s="1">
        <v>40380</v>
      </c>
      <c r="W4063">
        <f t="shared" si="127"/>
        <v>0</v>
      </c>
    </row>
    <row r="4064" spans="1:23" x14ac:dyDescent="0.2">
      <c r="A4064">
        <v>4063</v>
      </c>
      <c r="B4064">
        <v>28932</v>
      </c>
      <c r="C4064" s="1">
        <v>40380</v>
      </c>
      <c r="D4064" t="s">
        <v>21</v>
      </c>
      <c r="E4064">
        <v>18</v>
      </c>
      <c r="F4064">
        <v>94.77</v>
      </c>
      <c r="G4064">
        <v>0.1</v>
      </c>
      <c r="H4064" t="s">
        <v>22</v>
      </c>
      <c r="I4064">
        <v>-12.59</v>
      </c>
      <c r="J4064">
        <v>5.85</v>
      </c>
      <c r="K4064">
        <v>2.27</v>
      </c>
      <c r="L4064" t="s">
        <v>1327</v>
      </c>
      <c r="M4064">
        <f t="shared" si="126"/>
        <v>12</v>
      </c>
      <c r="N4064" t="s">
        <v>1123</v>
      </c>
      <c r="O4064" t="s">
        <v>1123</v>
      </c>
      <c r="P4064" t="s">
        <v>33</v>
      </c>
      <c r="Q4064" t="s">
        <v>26</v>
      </c>
      <c r="R4064" t="s">
        <v>95</v>
      </c>
      <c r="S4064" t="s">
        <v>463</v>
      </c>
      <c r="T4064" t="s">
        <v>68</v>
      </c>
      <c r="U4064">
        <v>0.56000000000000005</v>
      </c>
      <c r="V4064" s="1">
        <v>40387</v>
      </c>
      <c r="W4064">
        <f t="shared" si="127"/>
        <v>10.530000000000001</v>
      </c>
    </row>
    <row r="4065" spans="1:23" x14ac:dyDescent="0.2">
      <c r="A4065">
        <v>4064</v>
      </c>
      <c r="B4065">
        <v>28933</v>
      </c>
      <c r="C4065" s="1">
        <v>40003</v>
      </c>
      <c r="D4065" t="s">
        <v>78</v>
      </c>
      <c r="E4065">
        <v>1</v>
      </c>
      <c r="F4065">
        <v>5.5242000000000004</v>
      </c>
      <c r="G4065">
        <v>0.01</v>
      </c>
      <c r="H4065" t="s">
        <v>22</v>
      </c>
      <c r="I4065">
        <v>-7.25</v>
      </c>
      <c r="J4065">
        <v>5.58</v>
      </c>
      <c r="K4065">
        <v>5.3</v>
      </c>
      <c r="L4065" t="s">
        <v>1526</v>
      </c>
      <c r="M4065">
        <f t="shared" si="126"/>
        <v>15</v>
      </c>
      <c r="N4065" t="s">
        <v>2012</v>
      </c>
      <c r="O4065" t="s">
        <v>2012</v>
      </c>
      <c r="P4065" t="s">
        <v>41</v>
      </c>
      <c r="Q4065" t="s">
        <v>26</v>
      </c>
      <c r="R4065" t="s">
        <v>76</v>
      </c>
      <c r="S4065" t="s">
        <v>881</v>
      </c>
      <c r="T4065" t="s">
        <v>39</v>
      </c>
      <c r="U4065">
        <v>0.35</v>
      </c>
      <c r="V4065" s="1">
        <v>40004</v>
      </c>
      <c r="W4065">
        <f t="shared" si="127"/>
        <v>5.5800000000000002E-2</v>
      </c>
    </row>
    <row r="4066" spans="1:23" x14ac:dyDescent="0.2">
      <c r="A4066">
        <v>4065</v>
      </c>
      <c r="B4066">
        <v>28933</v>
      </c>
      <c r="C4066" s="1">
        <v>40003</v>
      </c>
      <c r="D4066" t="s">
        <v>78</v>
      </c>
      <c r="E4066">
        <v>38</v>
      </c>
      <c r="F4066">
        <v>146.7028</v>
      </c>
      <c r="G4066">
        <v>0.03</v>
      </c>
      <c r="H4066" t="s">
        <v>22</v>
      </c>
      <c r="I4066">
        <v>43</v>
      </c>
      <c r="J4066">
        <v>3.98</v>
      </c>
      <c r="K4066">
        <v>0.7</v>
      </c>
      <c r="L4066" t="s">
        <v>1526</v>
      </c>
      <c r="M4066">
        <f t="shared" si="126"/>
        <v>15</v>
      </c>
      <c r="N4066" t="s">
        <v>2012</v>
      </c>
      <c r="O4066" t="s">
        <v>2012</v>
      </c>
      <c r="P4066" t="s">
        <v>41</v>
      </c>
      <c r="Q4066" t="s">
        <v>26</v>
      </c>
      <c r="R4066" t="s">
        <v>95</v>
      </c>
      <c r="S4066" t="s">
        <v>1565</v>
      </c>
      <c r="T4066" t="s">
        <v>68</v>
      </c>
      <c r="U4066">
        <v>0.52</v>
      </c>
      <c r="V4066" s="1">
        <v>40004</v>
      </c>
      <c r="W4066">
        <f t="shared" si="127"/>
        <v>4.5372000000000003</v>
      </c>
    </row>
    <row r="4067" spans="1:23" x14ac:dyDescent="0.2">
      <c r="A4067">
        <v>4066</v>
      </c>
      <c r="B4067">
        <v>28934</v>
      </c>
      <c r="C4067" s="1">
        <v>41241</v>
      </c>
      <c r="D4067" t="s">
        <v>63</v>
      </c>
      <c r="E4067">
        <v>12</v>
      </c>
      <c r="F4067">
        <v>1211.76</v>
      </c>
      <c r="G4067">
        <v>0</v>
      </c>
      <c r="H4067" t="s">
        <v>22</v>
      </c>
      <c r="I4067">
        <v>297.57</v>
      </c>
      <c r="J4067">
        <v>100.98</v>
      </c>
      <c r="K4067">
        <v>7.18</v>
      </c>
      <c r="L4067" t="s">
        <v>2124</v>
      </c>
      <c r="M4067">
        <f t="shared" si="126"/>
        <v>16</v>
      </c>
      <c r="N4067" t="s">
        <v>2073</v>
      </c>
      <c r="O4067" t="s">
        <v>704</v>
      </c>
      <c r="P4067" t="s">
        <v>33</v>
      </c>
      <c r="Q4067" t="s">
        <v>42</v>
      </c>
      <c r="R4067" t="s">
        <v>70</v>
      </c>
      <c r="S4067" t="s">
        <v>642</v>
      </c>
      <c r="T4067" t="s">
        <v>39</v>
      </c>
      <c r="U4067">
        <v>0.4</v>
      </c>
      <c r="V4067" s="1">
        <v>41242</v>
      </c>
      <c r="W4067">
        <f t="shared" si="127"/>
        <v>0</v>
      </c>
    </row>
    <row r="4068" spans="1:23" x14ac:dyDescent="0.2">
      <c r="A4068">
        <v>4067</v>
      </c>
      <c r="B4068">
        <v>28934</v>
      </c>
      <c r="C4068" s="1">
        <v>41241</v>
      </c>
      <c r="D4068" t="s">
        <v>63</v>
      </c>
      <c r="E4068">
        <v>26</v>
      </c>
      <c r="F4068">
        <v>3892.4963999999995</v>
      </c>
      <c r="G4068">
        <v>7.0000000000000007E-2</v>
      </c>
      <c r="H4068" t="s">
        <v>31</v>
      </c>
      <c r="I4068">
        <v>303.39</v>
      </c>
      <c r="J4068">
        <v>160.97999999999999</v>
      </c>
      <c r="K4068">
        <v>30</v>
      </c>
      <c r="L4068" t="s">
        <v>2124</v>
      </c>
      <c r="M4068">
        <f t="shared" si="126"/>
        <v>16</v>
      </c>
      <c r="N4068" t="s">
        <v>2073</v>
      </c>
      <c r="O4068" t="s">
        <v>704</v>
      </c>
      <c r="P4068" t="s">
        <v>33</v>
      </c>
      <c r="Q4068" t="s">
        <v>49</v>
      </c>
      <c r="R4068" t="s">
        <v>112</v>
      </c>
      <c r="S4068" t="s">
        <v>746</v>
      </c>
      <c r="T4068" t="s">
        <v>36</v>
      </c>
      <c r="U4068">
        <v>0.62</v>
      </c>
      <c r="V4068" s="1">
        <v>41243</v>
      </c>
      <c r="W4068">
        <f t="shared" si="127"/>
        <v>292.98360000000002</v>
      </c>
    </row>
    <row r="4069" spans="1:23" x14ac:dyDescent="0.2">
      <c r="A4069">
        <v>4068</v>
      </c>
      <c r="B4069">
        <v>28934</v>
      </c>
      <c r="C4069" s="1">
        <v>41241</v>
      </c>
      <c r="D4069" t="s">
        <v>63</v>
      </c>
      <c r="E4069">
        <v>26</v>
      </c>
      <c r="F4069">
        <v>3145.22</v>
      </c>
      <c r="G4069">
        <v>0</v>
      </c>
      <c r="H4069" t="s">
        <v>56</v>
      </c>
      <c r="I4069">
        <v>1555.9</v>
      </c>
      <c r="J4069">
        <v>120.97</v>
      </c>
      <c r="K4069">
        <v>7.11</v>
      </c>
      <c r="L4069" t="s">
        <v>2124</v>
      </c>
      <c r="M4069">
        <f t="shared" si="126"/>
        <v>16</v>
      </c>
      <c r="N4069" t="s">
        <v>2073</v>
      </c>
      <c r="O4069" t="s">
        <v>704</v>
      </c>
      <c r="P4069" t="s">
        <v>33</v>
      </c>
      <c r="Q4069" t="s">
        <v>42</v>
      </c>
      <c r="R4069" t="s">
        <v>210</v>
      </c>
      <c r="S4069" t="s">
        <v>211</v>
      </c>
      <c r="T4069" t="s">
        <v>48</v>
      </c>
      <c r="U4069">
        <v>0.36</v>
      </c>
      <c r="V4069" s="1">
        <v>41243</v>
      </c>
      <c r="W4069">
        <f t="shared" si="127"/>
        <v>0</v>
      </c>
    </row>
    <row r="4070" spans="1:23" x14ac:dyDescent="0.2">
      <c r="A4070">
        <v>4069</v>
      </c>
      <c r="B4070">
        <v>28963</v>
      </c>
      <c r="C4070" s="1">
        <v>40881</v>
      </c>
      <c r="D4070" t="s">
        <v>45</v>
      </c>
      <c r="E4070">
        <v>37</v>
      </c>
      <c r="F4070">
        <v>6935.6833000000006</v>
      </c>
      <c r="G4070">
        <v>0.09</v>
      </c>
      <c r="H4070" t="s">
        <v>22</v>
      </c>
      <c r="I4070">
        <v>1372.086</v>
      </c>
      <c r="J4070">
        <v>205.99</v>
      </c>
      <c r="K4070">
        <v>2.5</v>
      </c>
      <c r="L4070" t="s">
        <v>1951</v>
      </c>
      <c r="M4070">
        <f t="shared" si="126"/>
        <v>10</v>
      </c>
      <c r="N4070" t="s">
        <v>1905</v>
      </c>
      <c r="O4070" t="s">
        <v>673</v>
      </c>
      <c r="P4070" t="s">
        <v>60</v>
      </c>
      <c r="Q4070" t="s">
        <v>42</v>
      </c>
      <c r="R4070" t="s">
        <v>43</v>
      </c>
      <c r="S4070" t="s">
        <v>1431</v>
      </c>
      <c r="T4070" t="s">
        <v>39</v>
      </c>
      <c r="U4070">
        <v>0.59</v>
      </c>
      <c r="V4070" s="1">
        <v>40883</v>
      </c>
      <c r="W4070">
        <f t="shared" si="127"/>
        <v>685.94669999999996</v>
      </c>
    </row>
    <row r="4071" spans="1:23" x14ac:dyDescent="0.2">
      <c r="A4071">
        <v>4070</v>
      </c>
      <c r="B4071">
        <v>28992</v>
      </c>
      <c r="C4071" s="1">
        <v>40805</v>
      </c>
      <c r="D4071" t="s">
        <v>78</v>
      </c>
      <c r="E4071">
        <v>41</v>
      </c>
      <c r="F4071">
        <v>6585.5429999999997</v>
      </c>
      <c r="G4071">
        <v>0.1</v>
      </c>
      <c r="H4071" t="s">
        <v>56</v>
      </c>
      <c r="I4071">
        <v>1662.92</v>
      </c>
      <c r="J4071">
        <v>178.47</v>
      </c>
      <c r="K4071">
        <v>19.989999999999998</v>
      </c>
      <c r="L4071" t="s">
        <v>1465</v>
      </c>
      <c r="M4071">
        <f t="shared" si="126"/>
        <v>12</v>
      </c>
      <c r="N4071" t="s">
        <v>1595</v>
      </c>
      <c r="O4071" t="s">
        <v>1595</v>
      </c>
      <c r="P4071" t="s">
        <v>33</v>
      </c>
      <c r="Q4071" t="s">
        <v>26</v>
      </c>
      <c r="R4071" t="s">
        <v>27</v>
      </c>
      <c r="S4071" t="s">
        <v>1195</v>
      </c>
      <c r="T4071" t="s">
        <v>39</v>
      </c>
      <c r="U4071">
        <v>0.55000000000000004</v>
      </c>
      <c r="V4071" s="1">
        <v>40806</v>
      </c>
      <c r="W4071">
        <f t="shared" si="127"/>
        <v>731.72699999999998</v>
      </c>
    </row>
    <row r="4072" spans="1:23" x14ac:dyDescent="0.2">
      <c r="A4072">
        <v>4071</v>
      </c>
      <c r="B4072">
        <v>28995</v>
      </c>
      <c r="C4072" s="1">
        <v>40310</v>
      </c>
      <c r="D4072" t="s">
        <v>30</v>
      </c>
      <c r="E4072">
        <v>9</v>
      </c>
      <c r="F4072">
        <v>278.82</v>
      </c>
      <c r="G4072">
        <v>0</v>
      </c>
      <c r="H4072" t="s">
        <v>22</v>
      </c>
      <c r="I4072">
        <v>73.19</v>
      </c>
      <c r="J4072">
        <v>30.98</v>
      </c>
      <c r="K4072">
        <v>5.76</v>
      </c>
      <c r="L4072" t="s">
        <v>562</v>
      </c>
      <c r="M4072">
        <f t="shared" si="126"/>
        <v>13</v>
      </c>
      <c r="N4072" t="s">
        <v>511</v>
      </c>
      <c r="O4072" t="s">
        <v>512</v>
      </c>
      <c r="P4072" t="s">
        <v>41</v>
      </c>
      <c r="Q4072" t="s">
        <v>26</v>
      </c>
      <c r="R4072" t="s">
        <v>61</v>
      </c>
      <c r="S4072" t="s">
        <v>117</v>
      </c>
      <c r="T4072" t="s">
        <v>39</v>
      </c>
      <c r="U4072">
        <v>0.4</v>
      </c>
      <c r="V4072" s="1">
        <v>40311</v>
      </c>
      <c r="W4072">
        <f t="shared" si="127"/>
        <v>0</v>
      </c>
    </row>
    <row r="4073" spans="1:23" x14ac:dyDescent="0.2">
      <c r="A4073">
        <v>4072</v>
      </c>
      <c r="B4073">
        <v>28995</v>
      </c>
      <c r="C4073" s="1">
        <v>40310</v>
      </c>
      <c r="D4073" t="s">
        <v>30</v>
      </c>
      <c r="E4073">
        <v>34</v>
      </c>
      <c r="F4073">
        <v>652.1472</v>
      </c>
      <c r="G4073">
        <v>0.04</v>
      </c>
      <c r="H4073" t="s">
        <v>22</v>
      </c>
      <c r="I4073">
        <v>80.92</v>
      </c>
      <c r="J4073">
        <v>19.98</v>
      </c>
      <c r="K4073">
        <v>8.68</v>
      </c>
      <c r="L4073" t="s">
        <v>562</v>
      </c>
      <c r="M4073">
        <f t="shared" si="126"/>
        <v>13</v>
      </c>
      <c r="N4073" t="s">
        <v>511</v>
      </c>
      <c r="O4073" t="s">
        <v>512</v>
      </c>
      <c r="P4073" t="s">
        <v>41</v>
      </c>
      <c r="Q4073" t="s">
        <v>26</v>
      </c>
      <c r="R4073" t="s">
        <v>61</v>
      </c>
      <c r="S4073" t="s">
        <v>617</v>
      </c>
      <c r="T4073" t="s">
        <v>39</v>
      </c>
      <c r="U4073">
        <v>0.37</v>
      </c>
      <c r="V4073" s="1">
        <v>40311</v>
      </c>
      <c r="W4073">
        <f t="shared" si="127"/>
        <v>27.172800000000002</v>
      </c>
    </row>
    <row r="4074" spans="1:23" x14ac:dyDescent="0.2">
      <c r="A4074">
        <v>4073</v>
      </c>
      <c r="B4074">
        <v>28999</v>
      </c>
      <c r="C4074" s="1">
        <v>39823</v>
      </c>
      <c r="D4074" t="s">
        <v>30</v>
      </c>
      <c r="E4074">
        <v>34</v>
      </c>
      <c r="F4074">
        <v>1132.2136</v>
      </c>
      <c r="G4074">
        <v>0.02</v>
      </c>
      <c r="H4074" t="s">
        <v>22</v>
      </c>
      <c r="I4074">
        <v>420.05</v>
      </c>
      <c r="J4074">
        <v>33.979999999999997</v>
      </c>
      <c r="K4074">
        <v>1.99</v>
      </c>
      <c r="L4074" t="s">
        <v>1482</v>
      </c>
      <c r="M4074">
        <f t="shared" si="126"/>
        <v>16</v>
      </c>
      <c r="N4074" t="s">
        <v>1123</v>
      </c>
      <c r="O4074" t="s">
        <v>1123</v>
      </c>
      <c r="P4074" t="s">
        <v>41</v>
      </c>
      <c r="Q4074" t="s">
        <v>42</v>
      </c>
      <c r="R4074" t="s">
        <v>70</v>
      </c>
      <c r="S4074" t="s">
        <v>1534</v>
      </c>
      <c r="T4074" t="s">
        <v>52</v>
      </c>
      <c r="U4074">
        <v>0.45</v>
      </c>
      <c r="V4074" s="1">
        <v>39824</v>
      </c>
      <c r="W4074">
        <f t="shared" si="127"/>
        <v>23.106400000000001</v>
      </c>
    </row>
    <row r="4075" spans="1:23" x14ac:dyDescent="0.2">
      <c r="A4075">
        <v>4074</v>
      </c>
      <c r="B4075">
        <v>29028</v>
      </c>
      <c r="C4075" s="1">
        <v>40579</v>
      </c>
      <c r="D4075" t="s">
        <v>78</v>
      </c>
      <c r="E4075">
        <v>43</v>
      </c>
      <c r="F4075">
        <v>15862.373200000002</v>
      </c>
      <c r="G4075">
        <v>0.08</v>
      </c>
      <c r="H4075" t="s">
        <v>31</v>
      </c>
      <c r="I4075">
        <v>4722.7700000000004</v>
      </c>
      <c r="J4075">
        <v>400.97</v>
      </c>
      <c r="K4075">
        <v>14.7</v>
      </c>
      <c r="L4075" t="s">
        <v>1559</v>
      </c>
      <c r="M4075">
        <f t="shared" si="126"/>
        <v>10</v>
      </c>
      <c r="N4075" t="s">
        <v>672</v>
      </c>
      <c r="O4075" t="s">
        <v>673</v>
      </c>
      <c r="P4075" t="s">
        <v>41</v>
      </c>
      <c r="Q4075" t="s">
        <v>42</v>
      </c>
      <c r="R4075" t="s">
        <v>210</v>
      </c>
      <c r="S4075" t="s">
        <v>1838</v>
      </c>
      <c r="T4075" t="s">
        <v>36</v>
      </c>
      <c r="U4075">
        <v>0.59</v>
      </c>
      <c r="V4075" s="1">
        <v>40581</v>
      </c>
      <c r="W4075">
        <f t="shared" si="127"/>
        <v>1379.3368000000003</v>
      </c>
    </row>
    <row r="4076" spans="1:23" x14ac:dyDescent="0.2">
      <c r="A4076">
        <v>4075</v>
      </c>
      <c r="B4076">
        <v>29030</v>
      </c>
      <c r="C4076" s="1">
        <v>40910</v>
      </c>
      <c r="D4076" t="s">
        <v>63</v>
      </c>
      <c r="E4076">
        <v>10</v>
      </c>
      <c r="F4076">
        <v>188.48000000000002</v>
      </c>
      <c r="G4076">
        <v>0.05</v>
      </c>
      <c r="H4076" t="s">
        <v>22</v>
      </c>
      <c r="I4076">
        <v>24.6</v>
      </c>
      <c r="J4076">
        <v>19.84</v>
      </c>
      <c r="K4076">
        <v>4.0999999999999996</v>
      </c>
      <c r="L4076" t="s">
        <v>347</v>
      </c>
      <c r="M4076">
        <f t="shared" si="126"/>
        <v>10</v>
      </c>
      <c r="N4076" t="s">
        <v>173</v>
      </c>
      <c r="O4076" t="s">
        <v>173</v>
      </c>
      <c r="P4076" t="s">
        <v>41</v>
      </c>
      <c r="Q4076" t="s">
        <v>26</v>
      </c>
      <c r="R4076" t="s">
        <v>95</v>
      </c>
      <c r="S4076" t="s">
        <v>195</v>
      </c>
      <c r="T4076" t="s">
        <v>68</v>
      </c>
      <c r="U4076">
        <v>0.44</v>
      </c>
      <c r="V4076" s="1">
        <v>40911</v>
      </c>
      <c r="W4076">
        <f t="shared" si="127"/>
        <v>9.9200000000000017</v>
      </c>
    </row>
    <row r="4077" spans="1:23" x14ac:dyDescent="0.2">
      <c r="A4077">
        <v>4076</v>
      </c>
      <c r="B4077">
        <v>29058</v>
      </c>
      <c r="C4077" s="1">
        <v>40181</v>
      </c>
      <c r="D4077" t="s">
        <v>30</v>
      </c>
      <c r="E4077">
        <v>43</v>
      </c>
      <c r="F4077">
        <v>273.06720000000007</v>
      </c>
      <c r="G4077">
        <v>0.02</v>
      </c>
      <c r="H4077" t="s">
        <v>22</v>
      </c>
      <c r="I4077">
        <v>-101.5</v>
      </c>
      <c r="J4077">
        <v>6.48</v>
      </c>
      <c r="K4077">
        <v>6.35</v>
      </c>
      <c r="L4077" t="s">
        <v>1842</v>
      </c>
      <c r="M4077">
        <f t="shared" si="126"/>
        <v>16</v>
      </c>
      <c r="N4077" t="s">
        <v>672</v>
      </c>
      <c r="O4077" t="s">
        <v>673</v>
      </c>
      <c r="P4077" t="s">
        <v>33</v>
      </c>
      <c r="Q4077" t="s">
        <v>26</v>
      </c>
      <c r="R4077" t="s">
        <v>61</v>
      </c>
      <c r="S4077" t="s">
        <v>1629</v>
      </c>
      <c r="T4077" t="s">
        <v>39</v>
      </c>
      <c r="U4077">
        <v>0.37</v>
      </c>
      <c r="V4077" s="1">
        <v>40183</v>
      </c>
      <c r="W4077">
        <f t="shared" si="127"/>
        <v>5.5728000000000009</v>
      </c>
    </row>
    <row r="4078" spans="1:23" x14ac:dyDescent="0.2">
      <c r="A4078">
        <v>4077</v>
      </c>
      <c r="B4078">
        <v>29058</v>
      </c>
      <c r="C4078" s="1">
        <v>40181</v>
      </c>
      <c r="D4078" t="s">
        <v>30</v>
      </c>
      <c r="E4078">
        <v>23</v>
      </c>
      <c r="F4078">
        <v>126.26079999999999</v>
      </c>
      <c r="G4078">
        <v>0.06</v>
      </c>
      <c r="H4078" t="s">
        <v>22</v>
      </c>
      <c r="I4078">
        <v>42.8</v>
      </c>
      <c r="J4078">
        <v>5.84</v>
      </c>
      <c r="K4078">
        <v>1</v>
      </c>
      <c r="L4078" t="s">
        <v>1842</v>
      </c>
      <c r="M4078">
        <f t="shared" si="126"/>
        <v>16</v>
      </c>
      <c r="N4078" t="s">
        <v>672</v>
      </c>
      <c r="O4078" t="s">
        <v>673</v>
      </c>
      <c r="P4078" t="s">
        <v>33</v>
      </c>
      <c r="Q4078" t="s">
        <v>26</v>
      </c>
      <c r="R4078" t="s">
        <v>95</v>
      </c>
      <c r="S4078" t="s">
        <v>1144</v>
      </c>
      <c r="T4078" t="s">
        <v>68</v>
      </c>
      <c r="U4078">
        <v>0.38</v>
      </c>
      <c r="V4078" s="1">
        <v>40182</v>
      </c>
      <c r="W4078">
        <f t="shared" si="127"/>
        <v>8.0591999999999988</v>
      </c>
    </row>
    <row r="4079" spans="1:23" x14ac:dyDescent="0.2">
      <c r="A4079">
        <v>4078</v>
      </c>
      <c r="B4079">
        <v>29058</v>
      </c>
      <c r="C4079" s="1">
        <v>40181</v>
      </c>
      <c r="D4079" t="s">
        <v>30</v>
      </c>
      <c r="E4079">
        <v>41</v>
      </c>
      <c r="F4079">
        <v>983.21280000000002</v>
      </c>
      <c r="G4079">
        <v>0.04</v>
      </c>
      <c r="H4079" t="s">
        <v>22</v>
      </c>
      <c r="I4079">
        <v>-74.64</v>
      </c>
      <c r="J4079">
        <v>24.98</v>
      </c>
      <c r="K4079">
        <v>8.7899999999999991</v>
      </c>
      <c r="L4079" t="s">
        <v>1842</v>
      </c>
      <c r="M4079">
        <f t="shared" si="126"/>
        <v>16</v>
      </c>
      <c r="N4079" t="s">
        <v>672</v>
      </c>
      <c r="O4079" t="s">
        <v>673</v>
      </c>
      <c r="P4079" t="s">
        <v>33</v>
      </c>
      <c r="Q4079" t="s">
        <v>26</v>
      </c>
      <c r="R4079" t="s">
        <v>27</v>
      </c>
      <c r="S4079" t="s">
        <v>1476</v>
      </c>
      <c r="T4079" t="s">
        <v>39</v>
      </c>
      <c r="U4079">
        <v>0.66</v>
      </c>
      <c r="V4079" s="1">
        <v>40181</v>
      </c>
      <c r="W4079">
        <f t="shared" si="127"/>
        <v>40.967200000000005</v>
      </c>
    </row>
    <row r="4080" spans="1:23" x14ac:dyDescent="0.2">
      <c r="A4080">
        <v>4079</v>
      </c>
      <c r="B4080">
        <v>29058</v>
      </c>
      <c r="C4080" s="1">
        <v>40181</v>
      </c>
      <c r="D4080" t="s">
        <v>30</v>
      </c>
      <c r="E4080">
        <v>33</v>
      </c>
      <c r="F4080">
        <v>27037.2762</v>
      </c>
      <c r="G4080">
        <v>7.0000000000000007E-2</v>
      </c>
      <c r="H4080" t="s">
        <v>31</v>
      </c>
      <c r="I4080">
        <v>7132.18</v>
      </c>
      <c r="J4080">
        <v>880.98</v>
      </c>
      <c r="K4080">
        <v>44.55</v>
      </c>
      <c r="L4080" t="s">
        <v>1842</v>
      </c>
      <c r="M4080">
        <f t="shared" si="126"/>
        <v>16</v>
      </c>
      <c r="N4080" t="s">
        <v>2073</v>
      </c>
      <c r="O4080" t="s">
        <v>704</v>
      </c>
      <c r="P4080" t="s">
        <v>33</v>
      </c>
      <c r="Q4080" t="s">
        <v>49</v>
      </c>
      <c r="R4080" t="s">
        <v>80</v>
      </c>
      <c r="S4080" t="s">
        <v>301</v>
      </c>
      <c r="T4080" t="s">
        <v>82</v>
      </c>
      <c r="U4080">
        <v>0.62</v>
      </c>
      <c r="V4080" s="1">
        <v>40183</v>
      </c>
      <c r="W4080">
        <f t="shared" si="127"/>
        <v>2035.0638000000001</v>
      </c>
    </row>
    <row r="4081" spans="1:23" x14ac:dyDescent="0.2">
      <c r="A4081">
        <v>4080</v>
      </c>
      <c r="B4081">
        <v>29090</v>
      </c>
      <c r="C4081" s="1">
        <v>40924</v>
      </c>
      <c r="D4081" t="s">
        <v>63</v>
      </c>
      <c r="E4081">
        <v>24</v>
      </c>
      <c r="F4081">
        <v>97.137600000000006</v>
      </c>
      <c r="G4081">
        <v>0.02</v>
      </c>
      <c r="H4081" t="s">
        <v>22</v>
      </c>
      <c r="I4081">
        <v>28.42</v>
      </c>
      <c r="J4081">
        <v>4.13</v>
      </c>
      <c r="K4081">
        <v>0.99</v>
      </c>
      <c r="L4081" t="s">
        <v>1467</v>
      </c>
      <c r="M4081">
        <f t="shared" si="126"/>
        <v>12</v>
      </c>
      <c r="N4081" t="s">
        <v>2012</v>
      </c>
      <c r="O4081" t="s">
        <v>2012</v>
      </c>
      <c r="P4081" t="s">
        <v>33</v>
      </c>
      <c r="Q4081" t="s">
        <v>26</v>
      </c>
      <c r="R4081" t="s">
        <v>88</v>
      </c>
      <c r="S4081" t="s">
        <v>492</v>
      </c>
      <c r="T4081" t="s">
        <v>39</v>
      </c>
      <c r="U4081">
        <v>0.39</v>
      </c>
      <c r="V4081" s="1">
        <v>40925</v>
      </c>
      <c r="W4081">
        <f t="shared" si="127"/>
        <v>1.9824000000000002</v>
      </c>
    </row>
    <row r="4082" spans="1:23" x14ac:dyDescent="0.2">
      <c r="A4082">
        <v>4081</v>
      </c>
      <c r="B4082">
        <v>29090</v>
      </c>
      <c r="C4082" s="1">
        <v>40924</v>
      </c>
      <c r="D4082" t="s">
        <v>63</v>
      </c>
      <c r="E4082">
        <v>36</v>
      </c>
      <c r="F4082">
        <v>369.73440000000005</v>
      </c>
      <c r="G4082">
        <v>0.02</v>
      </c>
      <c r="H4082" t="s">
        <v>22</v>
      </c>
      <c r="I4082">
        <v>-108.2</v>
      </c>
      <c r="J4082">
        <v>10.48</v>
      </c>
      <c r="K4082">
        <v>6.91</v>
      </c>
      <c r="L4082" t="s">
        <v>1467</v>
      </c>
      <c r="M4082">
        <f t="shared" si="126"/>
        <v>12</v>
      </c>
      <c r="N4082" t="s">
        <v>2012</v>
      </c>
      <c r="O4082" t="s">
        <v>2012</v>
      </c>
      <c r="P4082" t="s">
        <v>33</v>
      </c>
      <c r="Q4082" t="s">
        <v>26</v>
      </c>
      <c r="R4082" t="s">
        <v>27</v>
      </c>
      <c r="S4082" t="s">
        <v>2022</v>
      </c>
      <c r="T4082" t="s">
        <v>39</v>
      </c>
      <c r="U4082">
        <v>0.57999999999999996</v>
      </c>
      <c r="V4082" s="1">
        <v>40924</v>
      </c>
      <c r="W4082">
        <f t="shared" si="127"/>
        <v>7.5456000000000003</v>
      </c>
    </row>
    <row r="4083" spans="1:23" x14ac:dyDescent="0.2">
      <c r="A4083">
        <v>4082</v>
      </c>
      <c r="B4083">
        <v>29095</v>
      </c>
      <c r="C4083" s="1">
        <v>40610</v>
      </c>
      <c r="D4083" t="s">
        <v>45</v>
      </c>
      <c r="E4083">
        <v>40</v>
      </c>
      <c r="F4083">
        <v>267.3</v>
      </c>
      <c r="G4083">
        <v>0.01</v>
      </c>
      <c r="H4083" t="s">
        <v>22</v>
      </c>
      <c r="I4083">
        <v>54.459499999999991</v>
      </c>
      <c r="J4083">
        <v>6.75</v>
      </c>
      <c r="K4083">
        <v>2.99</v>
      </c>
      <c r="L4083" t="s">
        <v>188</v>
      </c>
      <c r="M4083">
        <f t="shared" si="126"/>
        <v>17</v>
      </c>
      <c r="N4083" t="s">
        <v>173</v>
      </c>
      <c r="O4083" t="s">
        <v>173</v>
      </c>
      <c r="P4083" t="s">
        <v>25</v>
      </c>
      <c r="Q4083" t="s">
        <v>26</v>
      </c>
      <c r="R4083" t="s">
        <v>37</v>
      </c>
      <c r="S4083" t="s">
        <v>362</v>
      </c>
      <c r="T4083" t="s">
        <v>39</v>
      </c>
      <c r="U4083">
        <v>0.35</v>
      </c>
      <c r="V4083" s="1">
        <v>40611</v>
      </c>
      <c r="W4083">
        <f t="shared" si="127"/>
        <v>2.7</v>
      </c>
    </row>
    <row r="4084" spans="1:23" x14ac:dyDescent="0.2">
      <c r="A4084">
        <v>4083</v>
      </c>
      <c r="B4084">
        <v>29120</v>
      </c>
      <c r="C4084" s="1">
        <v>40310</v>
      </c>
      <c r="D4084" t="s">
        <v>21</v>
      </c>
      <c r="E4084">
        <v>43</v>
      </c>
      <c r="F4084">
        <v>1621.1687999999999</v>
      </c>
      <c r="G4084">
        <v>0.08</v>
      </c>
      <c r="H4084" t="s">
        <v>22</v>
      </c>
      <c r="I4084">
        <v>528.79349999999999</v>
      </c>
      <c r="J4084">
        <v>40.98</v>
      </c>
      <c r="K4084">
        <v>7.47</v>
      </c>
      <c r="L4084" t="s">
        <v>2000</v>
      </c>
      <c r="M4084">
        <f t="shared" si="126"/>
        <v>12</v>
      </c>
      <c r="N4084" t="s">
        <v>1813</v>
      </c>
      <c r="O4084" t="s">
        <v>512</v>
      </c>
      <c r="P4084" t="s">
        <v>33</v>
      </c>
      <c r="Q4084" t="s">
        <v>26</v>
      </c>
      <c r="R4084" t="s">
        <v>37</v>
      </c>
      <c r="S4084" t="s">
        <v>591</v>
      </c>
      <c r="T4084" t="s">
        <v>39</v>
      </c>
      <c r="U4084">
        <v>0.37</v>
      </c>
      <c r="V4084" s="1">
        <v>40312</v>
      </c>
      <c r="W4084">
        <f t="shared" si="127"/>
        <v>140.97119999999998</v>
      </c>
    </row>
    <row r="4085" spans="1:23" x14ac:dyDescent="0.2">
      <c r="A4085">
        <v>4084</v>
      </c>
      <c r="B4085">
        <v>29120</v>
      </c>
      <c r="C4085" s="1">
        <v>40310</v>
      </c>
      <c r="D4085" t="s">
        <v>21</v>
      </c>
      <c r="E4085">
        <v>21</v>
      </c>
      <c r="F4085">
        <v>1416.0510000000002</v>
      </c>
      <c r="G4085">
        <v>0.05</v>
      </c>
      <c r="H4085" t="s">
        <v>31</v>
      </c>
      <c r="I4085">
        <v>-41.77</v>
      </c>
      <c r="J4085">
        <v>70.98</v>
      </c>
      <c r="K4085">
        <v>26.74</v>
      </c>
      <c r="L4085" t="s">
        <v>2000</v>
      </c>
      <c r="M4085">
        <f t="shared" si="126"/>
        <v>12</v>
      </c>
      <c r="N4085" t="s">
        <v>1813</v>
      </c>
      <c r="O4085" t="s">
        <v>512</v>
      </c>
      <c r="P4085" t="s">
        <v>33</v>
      </c>
      <c r="Q4085" t="s">
        <v>49</v>
      </c>
      <c r="R4085" t="s">
        <v>80</v>
      </c>
      <c r="S4085" t="s">
        <v>675</v>
      </c>
      <c r="T4085" t="s">
        <v>82</v>
      </c>
      <c r="U4085">
        <v>0.6</v>
      </c>
      <c r="V4085" s="1">
        <v>40315</v>
      </c>
      <c r="W4085">
        <f t="shared" si="127"/>
        <v>74.529000000000011</v>
      </c>
    </row>
    <row r="4086" spans="1:23" x14ac:dyDescent="0.2">
      <c r="A4086">
        <v>4085</v>
      </c>
      <c r="B4086">
        <v>29121</v>
      </c>
      <c r="C4086" s="1">
        <v>40279</v>
      </c>
      <c r="D4086" t="s">
        <v>63</v>
      </c>
      <c r="E4086">
        <v>31</v>
      </c>
      <c r="F4086">
        <v>3593.2348000000002</v>
      </c>
      <c r="G4086">
        <v>0.08</v>
      </c>
      <c r="H4086" t="s">
        <v>22</v>
      </c>
      <c r="I4086">
        <v>575.33399999999995</v>
      </c>
      <c r="J4086">
        <v>125.99</v>
      </c>
      <c r="K4086">
        <v>7.69</v>
      </c>
      <c r="L4086" t="s">
        <v>296</v>
      </c>
      <c r="M4086">
        <f t="shared" si="126"/>
        <v>11</v>
      </c>
      <c r="N4086" t="s">
        <v>511</v>
      </c>
      <c r="O4086" t="s">
        <v>512</v>
      </c>
      <c r="P4086" t="s">
        <v>41</v>
      </c>
      <c r="Q4086" t="s">
        <v>42</v>
      </c>
      <c r="R4086" t="s">
        <v>43</v>
      </c>
      <c r="S4086" t="s">
        <v>129</v>
      </c>
      <c r="T4086" t="s">
        <v>39</v>
      </c>
      <c r="U4086">
        <v>0.57999999999999996</v>
      </c>
      <c r="V4086" s="1">
        <v>40281</v>
      </c>
      <c r="W4086">
        <f t="shared" si="127"/>
        <v>312.45519999999999</v>
      </c>
    </row>
    <row r="4087" spans="1:23" x14ac:dyDescent="0.2">
      <c r="A4087">
        <v>4086</v>
      </c>
      <c r="B4087">
        <v>29127</v>
      </c>
      <c r="C4087" s="1">
        <v>39903</v>
      </c>
      <c r="D4087" t="s">
        <v>78</v>
      </c>
      <c r="E4087">
        <v>18</v>
      </c>
      <c r="F4087">
        <v>28.425599999999999</v>
      </c>
      <c r="G4087">
        <v>0.06</v>
      </c>
      <c r="H4087" t="s">
        <v>22</v>
      </c>
      <c r="I4087">
        <v>-0.81</v>
      </c>
      <c r="J4087">
        <v>1.68</v>
      </c>
      <c r="K4087">
        <v>1</v>
      </c>
      <c r="L4087" t="s">
        <v>1881</v>
      </c>
      <c r="M4087">
        <f t="shared" si="126"/>
        <v>13</v>
      </c>
      <c r="N4087" t="s">
        <v>672</v>
      </c>
      <c r="O4087" t="s">
        <v>673</v>
      </c>
      <c r="P4087" t="s">
        <v>33</v>
      </c>
      <c r="Q4087" t="s">
        <v>26</v>
      </c>
      <c r="R4087" t="s">
        <v>95</v>
      </c>
      <c r="S4087" t="s">
        <v>1468</v>
      </c>
      <c r="T4087" t="s">
        <v>68</v>
      </c>
      <c r="U4087">
        <v>0.35</v>
      </c>
      <c r="V4087" s="1">
        <v>39905</v>
      </c>
      <c r="W4087">
        <f t="shared" si="127"/>
        <v>1.8143999999999998</v>
      </c>
    </row>
    <row r="4088" spans="1:23" x14ac:dyDescent="0.2">
      <c r="A4088">
        <v>4087</v>
      </c>
      <c r="B4088">
        <v>29152</v>
      </c>
      <c r="C4088" s="1">
        <v>40747</v>
      </c>
      <c r="D4088" t="s">
        <v>21</v>
      </c>
      <c r="E4088">
        <v>3</v>
      </c>
      <c r="F4088">
        <v>52.44</v>
      </c>
      <c r="G4088">
        <v>0</v>
      </c>
      <c r="H4088" t="s">
        <v>22</v>
      </c>
      <c r="I4088">
        <v>-40.86</v>
      </c>
      <c r="J4088">
        <v>17.48</v>
      </c>
      <c r="K4088">
        <v>1.99</v>
      </c>
      <c r="L4088" t="s">
        <v>1917</v>
      </c>
      <c r="M4088">
        <f t="shared" si="126"/>
        <v>13</v>
      </c>
      <c r="N4088" t="s">
        <v>1905</v>
      </c>
      <c r="O4088" t="s">
        <v>673</v>
      </c>
      <c r="P4088" t="s">
        <v>25</v>
      </c>
      <c r="Q4088" t="s">
        <v>42</v>
      </c>
      <c r="R4088" t="s">
        <v>70</v>
      </c>
      <c r="S4088" t="s">
        <v>1067</v>
      </c>
      <c r="T4088" t="s">
        <v>52</v>
      </c>
      <c r="U4088">
        <v>0.45</v>
      </c>
      <c r="V4088" s="1">
        <v>40751</v>
      </c>
      <c r="W4088">
        <f t="shared" si="127"/>
        <v>0</v>
      </c>
    </row>
    <row r="4089" spans="1:23" x14ac:dyDescent="0.2">
      <c r="A4089">
        <v>4088</v>
      </c>
      <c r="B4089">
        <v>29152</v>
      </c>
      <c r="C4089" s="1">
        <v>40747</v>
      </c>
      <c r="D4089" t="s">
        <v>21</v>
      </c>
      <c r="E4089">
        <v>13</v>
      </c>
      <c r="F4089">
        <v>85.295600000000007</v>
      </c>
      <c r="G4089">
        <v>0.06</v>
      </c>
      <c r="H4089" t="s">
        <v>22</v>
      </c>
      <c r="I4089">
        <v>-106.29</v>
      </c>
      <c r="J4089">
        <v>6.98</v>
      </c>
      <c r="K4089">
        <v>9.69</v>
      </c>
      <c r="L4089" t="s">
        <v>1917</v>
      </c>
      <c r="M4089">
        <f t="shared" si="126"/>
        <v>13</v>
      </c>
      <c r="N4089" t="s">
        <v>1905</v>
      </c>
      <c r="O4089" t="s">
        <v>673</v>
      </c>
      <c r="P4089" t="s">
        <v>25</v>
      </c>
      <c r="Q4089" t="s">
        <v>26</v>
      </c>
      <c r="R4089" t="s">
        <v>27</v>
      </c>
      <c r="S4089" t="s">
        <v>1314</v>
      </c>
      <c r="T4089" t="s">
        <v>39</v>
      </c>
      <c r="U4089">
        <v>0.83</v>
      </c>
      <c r="V4089" s="1">
        <v>40747</v>
      </c>
      <c r="W4089">
        <f t="shared" si="127"/>
        <v>5.4443999999999999</v>
      </c>
    </row>
    <row r="4090" spans="1:23" x14ac:dyDescent="0.2">
      <c r="A4090">
        <v>4089</v>
      </c>
      <c r="B4090">
        <v>29156</v>
      </c>
      <c r="C4090" s="1">
        <v>40233</v>
      </c>
      <c r="D4090" t="s">
        <v>21</v>
      </c>
      <c r="E4090">
        <v>10</v>
      </c>
      <c r="F4090">
        <v>195.02099999999999</v>
      </c>
      <c r="G4090">
        <v>7.0000000000000007E-2</v>
      </c>
      <c r="H4090" t="s">
        <v>22</v>
      </c>
      <c r="I4090">
        <v>-76.58</v>
      </c>
      <c r="J4090">
        <v>20.97</v>
      </c>
      <c r="K4090">
        <v>4</v>
      </c>
      <c r="L4090" t="s">
        <v>1837</v>
      </c>
      <c r="M4090">
        <f t="shared" si="126"/>
        <v>13</v>
      </c>
      <c r="N4090" t="s">
        <v>672</v>
      </c>
      <c r="O4090" t="s">
        <v>673</v>
      </c>
      <c r="P4090" t="s">
        <v>60</v>
      </c>
      <c r="Q4090" t="s">
        <v>42</v>
      </c>
      <c r="R4090" t="s">
        <v>70</v>
      </c>
      <c r="S4090" t="s">
        <v>262</v>
      </c>
      <c r="T4090" t="s">
        <v>39</v>
      </c>
      <c r="U4090">
        <v>0.77</v>
      </c>
      <c r="V4090" s="1">
        <v>40238</v>
      </c>
      <c r="W4090">
        <f t="shared" si="127"/>
        <v>14.679</v>
      </c>
    </row>
    <row r="4091" spans="1:23" x14ac:dyDescent="0.2">
      <c r="A4091">
        <v>4090</v>
      </c>
      <c r="B4091">
        <v>29158</v>
      </c>
      <c r="C4091" s="1">
        <v>40836</v>
      </c>
      <c r="D4091" t="s">
        <v>30</v>
      </c>
      <c r="E4091">
        <v>12</v>
      </c>
      <c r="F4091">
        <v>2242.9367999999999</v>
      </c>
      <c r="G4091">
        <v>7.0000000000000007E-2</v>
      </c>
      <c r="H4091" t="s">
        <v>31</v>
      </c>
      <c r="I4091">
        <v>180.8</v>
      </c>
      <c r="J4091">
        <v>200.98</v>
      </c>
      <c r="K4091">
        <v>23.76</v>
      </c>
      <c r="L4091" t="s">
        <v>996</v>
      </c>
      <c r="M4091">
        <f t="shared" si="126"/>
        <v>12</v>
      </c>
      <c r="N4091" t="s">
        <v>703</v>
      </c>
      <c r="O4091" t="s">
        <v>704</v>
      </c>
      <c r="P4091" t="s">
        <v>60</v>
      </c>
      <c r="Q4091" t="s">
        <v>49</v>
      </c>
      <c r="R4091" t="s">
        <v>112</v>
      </c>
      <c r="S4091" t="s">
        <v>441</v>
      </c>
      <c r="T4091" t="s">
        <v>36</v>
      </c>
      <c r="U4091">
        <v>0.57999999999999996</v>
      </c>
      <c r="V4091" s="1">
        <v>40837</v>
      </c>
      <c r="W4091">
        <f t="shared" si="127"/>
        <v>168.82319999999999</v>
      </c>
    </row>
    <row r="4092" spans="1:23" x14ac:dyDescent="0.2">
      <c r="A4092">
        <v>4091</v>
      </c>
      <c r="B4092">
        <v>29185</v>
      </c>
      <c r="C4092" s="1">
        <v>40198</v>
      </c>
      <c r="D4092" t="s">
        <v>30</v>
      </c>
      <c r="E4092">
        <v>8</v>
      </c>
      <c r="F4092">
        <v>442.00960000000003</v>
      </c>
      <c r="G4092">
        <v>0.03</v>
      </c>
      <c r="H4092" t="s">
        <v>22</v>
      </c>
      <c r="I4092">
        <v>-6.37</v>
      </c>
      <c r="J4092">
        <v>56.96</v>
      </c>
      <c r="K4092">
        <v>13.22</v>
      </c>
      <c r="L4092" t="s">
        <v>886</v>
      </c>
      <c r="M4092">
        <f t="shared" si="126"/>
        <v>8</v>
      </c>
      <c r="N4092" t="s">
        <v>703</v>
      </c>
      <c r="O4092" t="s">
        <v>704</v>
      </c>
      <c r="P4092" t="s">
        <v>41</v>
      </c>
      <c r="Q4092" t="s">
        <v>26</v>
      </c>
      <c r="R4092" t="s">
        <v>34</v>
      </c>
      <c r="S4092" t="s">
        <v>541</v>
      </c>
      <c r="T4092" t="s">
        <v>39</v>
      </c>
      <c r="U4092">
        <v>0.56000000000000005</v>
      </c>
      <c r="V4092" s="1">
        <v>40199</v>
      </c>
      <c r="W4092">
        <f t="shared" si="127"/>
        <v>13.670399999999999</v>
      </c>
    </row>
    <row r="4093" spans="1:23" x14ac:dyDescent="0.2">
      <c r="A4093">
        <v>4092</v>
      </c>
      <c r="B4093">
        <v>29185</v>
      </c>
      <c r="C4093" s="1">
        <v>40198</v>
      </c>
      <c r="D4093" t="s">
        <v>30</v>
      </c>
      <c r="E4093">
        <v>48</v>
      </c>
      <c r="F4093">
        <v>385.68959999999998</v>
      </c>
      <c r="G4093">
        <v>0.04</v>
      </c>
      <c r="H4093" t="s">
        <v>56</v>
      </c>
      <c r="I4093">
        <v>-261.45</v>
      </c>
      <c r="J4093">
        <v>8.3699999999999992</v>
      </c>
      <c r="K4093">
        <v>10.16</v>
      </c>
      <c r="L4093" t="s">
        <v>886</v>
      </c>
      <c r="M4093">
        <f t="shared" si="126"/>
        <v>8</v>
      </c>
      <c r="N4093" t="s">
        <v>703</v>
      </c>
      <c r="O4093" t="s">
        <v>704</v>
      </c>
      <c r="P4093" t="s">
        <v>41</v>
      </c>
      <c r="Q4093" t="s">
        <v>49</v>
      </c>
      <c r="R4093" t="s">
        <v>50</v>
      </c>
      <c r="S4093" t="s">
        <v>948</v>
      </c>
      <c r="T4093" t="s">
        <v>29</v>
      </c>
      <c r="U4093">
        <v>0.59</v>
      </c>
      <c r="V4093" s="1">
        <v>40200</v>
      </c>
      <c r="W4093">
        <f t="shared" si="127"/>
        <v>16.070399999999999</v>
      </c>
    </row>
    <row r="4094" spans="1:23" x14ac:dyDescent="0.2">
      <c r="A4094">
        <v>4093</v>
      </c>
      <c r="B4094">
        <v>29185</v>
      </c>
      <c r="C4094" s="1">
        <v>40198</v>
      </c>
      <c r="D4094" t="s">
        <v>30</v>
      </c>
      <c r="E4094">
        <v>5</v>
      </c>
      <c r="F4094">
        <v>200.85100000000003</v>
      </c>
      <c r="G4094">
        <v>0.02</v>
      </c>
      <c r="H4094" t="s">
        <v>56</v>
      </c>
      <c r="I4094">
        <v>-25.31</v>
      </c>
      <c r="J4094">
        <v>40.99</v>
      </c>
      <c r="K4094">
        <v>17.48</v>
      </c>
      <c r="L4094" t="s">
        <v>886</v>
      </c>
      <c r="M4094">
        <f t="shared" si="126"/>
        <v>8</v>
      </c>
      <c r="N4094" t="s">
        <v>703</v>
      </c>
      <c r="O4094" t="s">
        <v>704</v>
      </c>
      <c r="P4094" t="s">
        <v>41</v>
      </c>
      <c r="Q4094" t="s">
        <v>26</v>
      </c>
      <c r="R4094" t="s">
        <v>61</v>
      </c>
      <c r="S4094" t="s">
        <v>236</v>
      </c>
      <c r="T4094" t="s">
        <v>39</v>
      </c>
      <c r="U4094">
        <v>0.36</v>
      </c>
      <c r="V4094" s="1">
        <v>40200</v>
      </c>
      <c r="W4094">
        <f t="shared" si="127"/>
        <v>4.0990000000000002</v>
      </c>
    </row>
    <row r="4095" spans="1:23" x14ac:dyDescent="0.2">
      <c r="A4095">
        <v>4094</v>
      </c>
      <c r="B4095">
        <v>29187</v>
      </c>
      <c r="C4095" s="1">
        <v>40025</v>
      </c>
      <c r="D4095" t="s">
        <v>21</v>
      </c>
      <c r="E4095">
        <v>5</v>
      </c>
      <c r="F4095">
        <v>120.86200000000001</v>
      </c>
      <c r="G4095">
        <v>0.03</v>
      </c>
      <c r="H4095" t="s">
        <v>22</v>
      </c>
      <c r="I4095">
        <v>-24.1845</v>
      </c>
      <c r="J4095">
        <v>24.92</v>
      </c>
      <c r="K4095">
        <v>12.98</v>
      </c>
      <c r="L4095" t="s">
        <v>1196</v>
      </c>
      <c r="M4095">
        <f t="shared" si="126"/>
        <v>11</v>
      </c>
      <c r="N4095" t="s">
        <v>2073</v>
      </c>
      <c r="O4095" t="s">
        <v>704</v>
      </c>
      <c r="P4095" t="s">
        <v>33</v>
      </c>
      <c r="Q4095" t="s">
        <v>26</v>
      </c>
      <c r="R4095" t="s">
        <v>37</v>
      </c>
      <c r="S4095" t="s">
        <v>319</v>
      </c>
      <c r="T4095" t="s">
        <v>39</v>
      </c>
      <c r="U4095">
        <v>0.39</v>
      </c>
      <c r="V4095" s="1">
        <v>40029</v>
      </c>
      <c r="W4095">
        <f t="shared" si="127"/>
        <v>3.738</v>
      </c>
    </row>
    <row r="4096" spans="1:23" x14ac:dyDescent="0.2">
      <c r="A4096">
        <v>4095</v>
      </c>
      <c r="B4096">
        <v>29187</v>
      </c>
      <c r="C4096" s="1">
        <v>40025</v>
      </c>
      <c r="D4096" t="s">
        <v>21</v>
      </c>
      <c r="E4096">
        <v>8</v>
      </c>
      <c r="F4096">
        <v>15.724800000000002</v>
      </c>
      <c r="G4096">
        <v>0.09</v>
      </c>
      <c r="H4096" t="s">
        <v>22</v>
      </c>
      <c r="I4096">
        <v>-37.789000000000001</v>
      </c>
      <c r="J4096">
        <v>2.16</v>
      </c>
      <c r="K4096">
        <v>6.05</v>
      </c>
      <c r="L4096" t="s">
        <v>1196</v>
      </c>
      <c r="M4096">
        <f t="shared" si="126"/>
        <v>11</v>
      </c>
      <c r="N4096" t="s">
        <v>2073</v>
      </c>
      <c r="O4096" t="s">
        <v>704</v>
      </c>
      <c r="P4096" t="s">
        <v>33</v>
      </c>
      <c r="Q4096" t="s">
        <v>26</v>
      </c>
      <c r="R4096" t="s">
        <v>37</v>
      </c>
      <c r="S4096" t="s">
        <v>516</v>
      </c>
      <c r="T4096" t="s">
        <v>39</v>
      </c>
      <c r="U4096">
        <v>0.37</v>
      </c>
      <c r="V4096" s="1">
        <v>40029</v>
      </c>
      <c r="W4096">
        <f t="shared" si="127"/>
        <v>1.5552000000000001</v>
      </c>
    </row>
    <row r="4097" spans="1:23" x14ac:dyDescent="0.2">
      <c r="A4097">
        <v>4096</v>
      </c>
      <c r="B4097">
        <v>29187</v>
      </c>
      <c r="C4097" s="1">
        <v>40025</v>
      </c>
      <c r="D4097" t="s">
        <v>21</v>
      </c>
      <c r="E4097">
        <v>35</v>
      </c>
      <c r="F4097">
        <v>27448.235500000003</v>
      </c>
      <c r="G4097">
        <v>0.03</v>
      </c>
      <c r="H4097" t="s">
        <v>31</v>
      </c>
      <c r="I4097">
        <v>12606.81</v>
      </c>
      <c r="J4097">
        <v>808.49</v>
      </c>
      <c r="K4097">
        <v>55.3</v>
      </c>
      <c r="L4097" t="s">
        <v>1196</v>
      </c>
      <c r="M4097">
        <f t="shared" si="126"/>
        <v>11</v>
      </c>
      <c r="N4097" t="s">
        <v>2073</v>
      </c>
      <c r="O4097" t="s">
        <v>704</v>
      </c>
      <c r="P4097" t="s">
        <v>33</v>
      </c>
      <c r="Q4097" t="s">
        <v>42</v>
      </c>
      <c r="R4097" t="s">
        <v>210</v>
      </c>
      <c r="S4097" t="s">
        <v>1537</v>
      </c>
      <c r="T4097" t="s">
        <v>36</v>
      </c>
      <c r="U4097">
        <v>0.4</v>
      </c>
      <c r="V4097" s="1">
        <v>40032</v>
      </c>
      <c r="W4097">
        <f t="shared" si="127"/>
        <v>848.91449999999998</v>
      </c>
    </row>
    <row r="4098" spans="1:23" x14ac:dyDescent="0.2">
      <c r="A4098">
        <v>4097</v>
      </c>
      <c r="B4098">
        <v>29187</v>
      </c>
      <c r="C4098" s="1">
        <v>40025</v>
      </c>
      <c r="D4098" t="s">
        <v>21</v>
      </c>
      <c r="E4098">
        <v>10</v>
      </c>
      <c r="F4098">
        <v>64.800000000000011</v>
      </c>
      <c r="G4098">
        <v>0</v>
      </c>
      <c r="H4098" t="s">
        <v>22</v>
      </c>
      <c r="I4098">
        <v>-43.26</v>
      </c>
      <c r="J4098">
        <v>6.48</v>
      </c>
      <c r="K4098">
        <v>8.19</v>
      </c>
      <c r="L4098" t="s">
        <v>1196</v>
      </c>
      <c r="M4098">
        <f t="shared" si="126"/>
        <v>11</v>
      </c>
      <c r="N4098" t="s">
        <v>2073</v>
      </c>
      <c r="O4098" t="s">
        <v>704</v>
      </c>
      <c r="P4098" t="s">
        <v>33</v>
      </c>
      <c r="Q4098" t="s">
        <v>26</v>
      </c>
      <c r="R4098" t="s">
        <v>61</v>
      </c>
      <c r="S4098" t="s">
        <v>176</v>
      </c>
      <c r="T4098" t="s">
        <v>39</v>
      </c>
      <c r="U4098">
        <v>0.37</v>
      </c>
      <c r="V4098" s="1">
        <v>40032</v>
      </c>
      <c r="W4098">
        <f t="shared" si="127"/>
        <v>0</v>
      </c>
    </row>
    <row r="4099" spans="1:23" x14ac:dyDescent="0.2">
      <c r="A4099">
        <v>4098</v>
      </c>
      <c r="B4099">
        <v>29187</v>
      </c>
      <c r="C4099" s="1">
        <v>40025</v>
      </c>
      <c r="D4099" t="s">
        <v>21</v>
      </c>
      <c r="E4099">
        <v>42</v>
      </c>
      <c r="F4099">
        <v>447.32520000000005</v>
      </c>
      <c r="G4099">
        <v>0.03</v>
      </c>
      <c r="H4099" t="s">
        <v>22</v>
      </c>
      <c r="I4099">
        <v>51.17</v>
      </c>
      <c r="J4099">
        <v>10.98</v>
      </c>
      <c r="K4099">
        <v>3.37</v>
      </c>
      <c r="L4099" t="s">
        <v>1196</v>
      </c>
      <c r="M4099">
        <f t="shared" ref="M4099:M4162" si="128">LEN(L4099)</f>
        <v>11</v>
      </c>
      <c r="N4099" t="s">
        <v>2073</v>
      </c>
      <c r="O4099" t="s">
        <v>704</v>
      </c>
      <c r="P4099" t="s">
        <v>33</v>
      </c>
      <c r="Q4099" t="s">
        <v>26</v>
      </c>
      <c r="R4099" t="s">
        <v>150</v>
      </c>
      <c r="S4099" t="s">
        <v>465</v>
      </c>
      <c r="T4099" t="s">
        <v>52</v>
      </c>
      <c r="U4099">
        <v>0.56999999999999995</v>
      </c>
      <c r="V4099" s="1">
        <v>40029</v>
      </c>
      <c r="W4099">
        <f t="shared" ref="W4099:W4162" si="129">(J4099*E4099)*G4099</f>
        <v>13.8348</v>
      </c>
    </row>
    <row r="4100" spans="1:23" x14ac:dyDescent="0.2">
      <c r="A4100">
        <v>4099</v>
      </c>
      <c r="B4100">
        <v>29191</v>
      </c>
      <c r="C4100" s="1">
        <v>41088</v>
      </c>
      <c r="D4100" t="s">
        <v>63</v>
      </c>
      <c r="E4100">
        <v>26</v>
      </c>
      <c r="F4100">
        <v>7007.6188000000002</v>
      </c>
      <c r="G4100">
        <v>0.09</v>
      </c>
      <c r="H4100" t="s">
        <v>31</v>
      </c>
      <c r="I4100">
        <v>-650.11</v>
      </c>
      <c r="J4100">
        <v>296.18</v>
      </c>
      <c r="K4100">
        <v>54.12</v>
      </c>
      <c r="L4100" t="s">
        <v>1844</v>
      </c>
      <c r="M4100">
        <f t="shared" si="128"/>
        <v>15</v>
      </c>
      <c r="N4100" t="s">
        <v>672</v>
      </c>
      <c r="O4100" t="s">
        <v>673</v>
      </c>
      <c r="P4100" t="s">
        <v>60</v>
      </c>
      <c r="Q4100" t="s">
        <v>49</v>
      </c>
      <c r="R4100" t="s">
        <v>83</v>
      </c>
      <c r="S4100" t="s">
        <v>425</v>
      </c>
      <c r="T4100" t="s">
        <v>82</v>
      </c>
      <c r="U4100">
        <v>0.76</v>
      </c>
      <c r="V4100" s="1">
        <v>41089</v>
      </c>
      <c r="W4100">
        <f t="shared" si="129"/>
        <v>693.06119999999999</v>
      </c>
    </row>
    <row r="4101" spans="1:23" x14ac:dyDescent="0.2">
      <c r="A4101">
        <v>4100</v>
      </c>
      <c r="B4101">
        <v>29216</v>
      </c>
      <c r="C4101" s="1">
        <v>41272</v>
      </c>
      <c r="D4101" t="s">
        <v>78</v>
      </c>
      <c r="E4101">
        <v>46</v>
      </c>
      <c r="F4101">
        <v>1789.308</v>
      </c>
      <c r="G4101">
        <v>0.1</v>
      </c>
      <c r="H4101" t="s">
        <v>22</v>
      </c>
      <c r="I4101">
        <v>307.17</v>
      </c>
      <c r="J4101">
        <v>43.22</v>
      </c>
      <c r="K4101">
        <v>4</v>
      </c>
      <c r="L4101" t="s">
        <v>1953</v>
      </c>
      <c r="M4101">
        <f t="shared" si="128"/>
        <v>16</v>
      </c>
      <c r="N4101" t="s">
        <v>1905</v>
      </c>
      <c r="O4101" t="s">
        <v>673</v>
      </c>
      <c r="P4101" t="s">
        <v>60</v>
      </c>
      <c r="Q4101" t="s">
        <v>42</v>
      </c>
      <c r="R4101" t="s">
        <v>70</v>
      </c>
      <c r="S4101" t="s">
        <v>921</v>
      </c>
      <c r="T4101" t="s">
        <v>39</v>
      </c>
      <c r="U4101">
        <v>0.64</v>
      </c>
      <c r="V4101" s="1">
        <v>41273</v>
      </c>
      <c r="W4101">
        <f t="shared" si="129"/>
        <v>198.81200000000001</v>
      </c>
    </row>
    <row r="4102" spans="1:23" x14ac:dyDescent="0.2">
      <c r="A4102">
        <v>4101</v>
      </c>
      <c r="B4102">
        <v>29216</v>
      </c>
      <c r="C4102" s="1">
        <v>41272</v>
      </c>
      <c r="D4102" t="s">
        <v>78</v>
      </c>
      <c r="E4102">
        <v>17</v>
      </c>
      <c r="F4102">
        <v>3570</v>
      </c>
      <c r="G4102">
        <v>0.04</v>
      </c>
      <c r="H4102" t="s">
        <v>31</v>
      </c>
      <c r="I4102">
        <v>-773.78</v>
      </c>
      <c r="J4102">
        <v>218.75</v>
      </c>
      <c r="K4102">
        <v>69.64</v>
      </c>
      <c r="L4102" t="s">
        <v>1953</v>
      </c>
      <c r="M4102">
        <f t="shared" si="128"/>
        <v>16</v>
      </c>
      <c r="N4102" t="s">
        <v>1905</v>
      </c>
      <c r="O4102" t="s">
        <v>673</v>
      </c>
      <c r="P4102" t="s">
        <v>60</v>
      </c>
      <c r="Q4102" t="s">
        <v>49</v>
      </c>
      <c r="R4102" t="s">
        <v>83</v>
      </c>
      <c r="S4102" t="s">
        <v>254</v>
      </c>
      <c r="T4102" t="s">
        <v>82</v>
      </c>
      <c r="U4102">
        <v>0.77</v>
      </c>
      <c r="V4102" s="1">
        <v>41273</v>
      </c>
      <c r="W4102">
        <f t="shared" si="129"/>
        <v>148.75</v>
      </c>
    </row>
    <row r="4103" spans="1:23" x14ac:dyDescent="0.2">
      <c r="A4103">
        <v>4102</v>
      </c>
      <c r="B4103">
        <v>29218</v>
      </c>
      <c r="C4103" s="1">
        <v>41058</v>
      </c>
      <c r="D4103" t="s">
        <v>21</v>
      </c>
      <c r="E4103">
        <v>19</v>
      </c>
      <c r="F4103">
        <v>1682.2752</v>
      </c>
      <c r="G4103">
        <v>0.04</v>
      </c>
      <c r="H4103" t="s">
        <v>56</v>
      </c>
      <c r="I4103">
        <v>80.8</v>
      </c>
      <c r="J4103">
        <v>92.23</v>
      </c>
      <c r="K4103">
        <v>39.61</v>
      </c>
      <c r="L4103" t="s">
        <v>1408</v>
      </c>
      <c r="M4103">
        <f t="shared" si="128"/>
        <v>14</v>
      </c>
      <c r="N4103" t="s">
        <v>2073</v>
      </c>
      <c r="O4103" t="s">
        <v>704</v>
      </c>
      <c r="P4103" t="s">
        <v>60</v>
      </c>
      <c r="Q4103" t="s">
        <v>49</v>
      </c>
      <c r="R4103" t="s">
        <v>50</v>
      </c>
      <c r="S4103" t="s">
        <v>145</v>
      </c>
      <c r="T4103" t="s">
        <v>48</v>
      </c>
      <c r="U4103">
        <v>0.67</v>
      </c>
      <c r="V4103" s="1">
        <v>41058</v>
      </c>
      <c r="W4103">
        <f t="shared" si="129"/>
        <v>70.094800000000006</v>
      </c>
    </row>
    <row r="4104" spans="1:23" x14ac:dyDescent="0.2">
      <c r="A4104">
        <v>4103</v>
      </c>
      <c r="B4104">
        <v>29218</v>
      </c>
      <c r="C4104" s="1">
        <v>41058</v>
      </c>
      <c r="D4104" t="s">
        <v>21</v>
      </c>
      <c r="E4104">
        <v>26</v>
      </c>
      <c r="F4104">
        <v>71.884799999999998</v>
      </c>
      <c r="G4104">
        <v>0.04</v>
      </c>
      <c r="H4104" t="s">
        <v>22</v>
      </c>
      <c r="I4104">
        <v>8.1300000000000008</v>
      </c>
      <c r="J4104">
        <v>2.88</v>
      </c>
      <c r="K4104">
        <v>0.7</v>
      </c>
      <c r="L4104" t="s">
        <v>1408</v>
      </c>
      <c r="M4104">
        <f t="shared" si="128"/>
        <v>14</v>
      </c>
      <c r="N4104" t="s">
        <v>2073</v>
      </c>
      <c r="O4104" t="s">
        <v>704</v>
      </c>
      <c r="P4104" t="s">
        <v>60</v>
      </c>
      <c r="Q4104" t="s">
        <v>26</v>
      </c>
      <c r="R4104" t="s">
        <v>95</v>
      </c>
      <c r="S4104" t="s">
        <v>1059</v>
      </c>
      <c r="T4104" t="s">
        <v>68</v>
      </c>
      <c r="U4104">
        <v>0.56000000000000005</v>
      </c>
      <c r="V4104" s="1">
        <v>41058</v>
      </c>
      <c r="W4104">
        <f t="shared" si="129"/>
        <v>2.9952000000000001</v>
      </c>
    </row>
    <row r="4105" spans="1:23" x14ac:dyDescent="0.2">
      <c r="A4105">
        <v>4104</v>
      </c>
      <c r="B4105">
        <v>29218</v>
      </c>
      <c r="C4105" s="1">
        <v>41058</v>
      </c>
      <c r="D4105" t="s">
        <v>21</v>
      </c>
      <c r="E4105">
        <v>13</v>
      </c>
      <c r="F4105">
        <v>2624.3125999999997</v>
      </c>
      <c r="G4105">
        <v>0.02</v>
      </c>
      <c r="H4105" t="s">
        <v>22</v>
      </c>
      <c r="I4105">
        <v>-54.362000000000002</v>
      </c>
      <c r="J4105">
        <v>205.99</v>
      </c>
      <c r="K4105">
        <v>8.99</v>
      </c>
      <c r="L4105" t="s">
        <v>1408</v>
      </c>
      <c r="M4105">
        <f t="shared" si="128"/>
        <v>14</v>
      </c>
      <c r="N4105" t="s">
        <v>2073</v>
      </c>
      <c r="O4105" t="s">
        <v>704</v>
      </c>
      <c r="P4105" t="s">
        <v>60</v>
      </c>
      <c r="Q4105" t="s">
        <v>42</v>
      </c>
      <c r="R4105" t="s">
        <v>43</v>
      </c>
      <c r="S4105" t="s">
        <v>1162</v>
      </c>
      <c r="T4105" t="s">
        <v>39</v>
      </c>
      <c r="U4105">
        <v>0.57999999999999996</v>
      </c>
      <c r="V4105" s="1">
        <v>41060</v>
      </c>
      <c r="W4105">
        <f t="shared" si="129"/>
        <v>53.557400000000001</v>
      </c>
    </row>
    <row r="4106" spans="1:23" x14ac:dyDescent="0.2">
      <c r="A4106">
        <v>4105</v>
      </c>
      <c r="B4106">
        <v>29219</v>
      </c>
      <c r="C4106" s="1">
        <v>39913</v>
      </c>
      <c r="D4106" t="s">
        <v>45</v>
      </c>
      <c r="E4106">
        <v>29</v>
      </c>
      <c r="F4106">
        <v>197.10720000000001</v>
      </c>
      <c r="G4106">
        <v>0.04</v>
      </c>
      <c r="H4106" t="s">
        <v>22</v>
      </c>
      <c r="I4106">
        <v>24.59</v>
      </c>
      <c r="J4106">
        <v>7.08</v>
      </c>
      <c r="K4106">
        <v>2.35</v>
      </c>
      <c r="L4106" t="s">
        <v>1326</v>
      </c>
      <c r="M4106">
        <f t="shared" si="128"/>
        <v>11</v>
      </c>
      <c r="N4106" t="s">
        <v>1123</v>
      </c>
      <c r="O4106" t="s">
        <v>1123</v>
      </c>
      <c r="P4106" t="s">
        <v>60</v>
      </c>
      <c r="Q4106" t="s">
        <v>26</v>
      </c>
      <c r="R4106" t="s">
        <v>95</v>
      </c>
      <c r="S4106" t="s">
        <v>286</v>
      </c>
      <c r="T4106" t="s">
        <v>68</v>
      </c>
      <c r="U4106">
        <v>0.47</v>
      </c>
      <c r="V4106" s="1">
        <v>39914</v>
      </c>
      <c r="W4106">
        <f t="shared" si="129"/>
        <v>8.2127999999999997</v>
      </c>
    </row>
    <row r="4107" spans="1:23" x14ac:dyDescent="0.2">
      <c r="A4107">
        <v>4106</v>
      </c>
      <c r="B4107">
        <v>29220</v>
      </c>
      <c r="C4107" s="1">
        <v>41272</v>
      </c>
      <c r="D4107" t="s">
        <v>63</v>
      </c>
      <c r="E4107">
        <v>36</v>
      </c>
      <c r="F4107">
        <v>12187.828799999999</v>
      </c>
      <c r="G4107">
        <v>0.08</v>
      </c>
      <c r="H4107" t="s">
        <v>56</v>
      </c>
      <c r="I4107">
        <v>5045.3024999999998</v>
      </c>
      <c r="J4107">
        <v>367.99</v>
      </c>
      <c r="K4107">
        <v>19.989999999999998</v>
      </c>
      <c r="L4107" t="s">
        <v>657</v>
      </c>
      <c r="M4107">
        <f t="shared" si="128"/>
        <v>16</v>
      </c>
      <c r="N4107" t="s">
        <v>1595</v>
      </c>
      <c r="O4107" t="s">
        <v>1595</v>
      </c>
      <c r="P4107" t="s">
        <v>41</v>
      </c>
      <c r="Q4107" t="s">
        <v>26</v>
      </c>
      <c r="R4107" t="s">
        <v>37</v>
      </c>
      <c r="S4107" t="s">
        <v>1706</v>
      </c>
      <c r="T4107" t="s">
        <v>39</v>
      </c>
      <c r="U4107">
        <v>0.4</v>
      </c>
      <c r="V4107" s="1">
        <v>41272</v>
      </c>
      <c r="W4107">
        <f t="shared" si="129"/>
        <v>1059.8111999999999</v>
      </c>
    </row>
    <row r="4108" spans="1:23" x14ac:dyDescent="0.2">
      <c r="A4108">
        <v>4107</v>
      </c>
      <c r="B4108">
        <v>29221</v>
      </c>
      <c r="C4108" s="1">
        <v>41058</v>
      </c>
      <c r="D4108" t="s">
        <v>30</v>
      </c>
      <c r="E4108">
        <v>41</v>
      </c>
      <c r="F4108">
        <v>313.24</v>
      </c>
      <c r="G4108">
        <v>0</v>
      </c>
      <c r="H4108" t="s">
        <v>22</v>
      </c>
      <c r="I4108">
        <v>-41.75</v>
      </c>
      <c r="J4108">
        <v>7.64</v>
      </c>
      <c r="K4108">
        <v>5.83</v>
      </c>
      <c r="L4108" t="s">
        <v>1474</v>
      </c>
      <c r="M4108">
        <f t="shared" si="128"/>
        <v>8</v>
      </c>
      <c r="N4108" t="s">
        <v>2012</v>
      </c>
      <c r="O4108" t="s">
        <v>2012</v>
      </c>
      <c r="P4108" t="s">
        <v>33</v>
      </c>
      <c r="Q4108" t="s">
        <v>26</v>
      </c>
      <c r="R4108" t="s">
        <v>61</v>
      </c>
      <c r="S4108" t="s">
        <v>371</v>
      </c>
      <c r="T4108" t="s">
        <v>68</v>
      </c>
      <c r="U4108">
        <v>0.36</v>
      </c>
      <c r="V4108" s="1">
        <v>41061</v>
      </c>
      <c r="W4108">
        <f t="shared" si="129"/>
        <v>0</v>
      </c>
    </row>
    <row r="4109" spans="1:23" x14ac:dyDescent="0.2">
      <c r="A4109">
        <v>4108</v>
      </c>
      <c r="B4109">
        <v>29223</v>
      </c>
      <c r="C4109" s="1">
        <v>40928</v>
      </c>
      <c r="D4109" t="s">
        <v>30</v>
      </c>
      <c r="E4109">
        <v>48</v>
      </c>
      <c r="F4109">
        <v>23085.1584</v>
      </c>
      <c r="G4109">
        <v>0.04</v>
      </c>
      <c r="H4109" t="s">
        <v>31</v>
      </c>
      <c r="I4109">
        <v>8022.94</v>
      </c>
      <c r="J4109">
        <v>500.98</v>
      </c>
      <c r="K4109">
        <v>26</v>
      </c>
      <c r="L4109" t="s">
        <v>1609</v>
      </c>
      <c r="M4109">
        <f t="shared" si="128"/>
        <v>9</v>
      </c>
      <c r="N4109" t="s">
        <v>1595</v>
      </c>
      <c r="O4109" t="s">
        <v>1595</v>
      </c>
      <c r="P4109" t="s">
        <v>60</v>
      </c>
      <c r="Q4109" t="s">
        <v>49</v>
      </c>
      <c r="R4109" t="s">
        <v>112</v>
      </c>
      <c r="S4109" t="s">
        <v>119</v>
      </c>
      <c r="T4109" t="s">
        <v>36</v>
      </c>
      <c r="U4109">
        <v>0.6</v>
      </c>
      <c r="V4109" s="1">
        <v>40930</v>
      </c>
      <c r="W4109">
        <f t="shared" si="129"/>
        <v>961.88160000000005</v>
      </c>
    </row>
    <row r="4110" spans="1:23" x14ac:dyDescent="0.2">
      <c r="A4110">
        <v>4109</v>
      </c>
      <c r="B4110">
        <v>29249</v>
      </c>
      <c r="C4110" s="1">
        <v>40707</v>
      </c>
      <c r="D4110" t="s">
        <v>21</v>
      </c>
      <c r="E4110">
        <v>12</v>
      </c>
      <c r="F4110">
        <v>2982.9599999999996</v>
      </c>
      <c r="G4110">
        <v>0.1</v>
      </c>
      <c r="H4110" t="s">
        <v>22</v>
      </c>
      <c r="I4110">
        <v>454.26</v>
      </c>
      <c r="J4110">
        <v>276.2</v>
      </c>
      <c r="K4110">
        <v>24.49</v>
      </c>
      <c r="L4110" t="s">
        <v>1888</v>
      </c>
      <c r="M4110">
        <f t="shared" si="128"/>
        <v>11</v>
      </c>
      <c r="N4110" t="s">
        <v>672</v>
      </c>
      <c r="O4110" t="s">
        <v>673</v>
      </c>
      <c r="P4110" t="s">
        <v>41</v>
      </c>
      <c r="Q4110" t="s">
        <v>49</v>
      </c>
      <c r="R4110" t="s">
        <v>112</v>
      </c>
      <c r="S4110" t="s">
        <v>164</v>
      </c>
      <c r="T4110" t="s">
        <v>29</v>
      </c>
      <c r="V4110" s="1">
        <v>40711</v>
      </c>
      <c r="W4110">
        <f t="shared" si="129"/>
        <v>331.44</v>
      </c>
    </row>
    <row r="4111" spans="1:23" x14ac:dyDescent="0.2">
      <c r="A4111">
        <v>4110</v>
      </c>
      <c r="B4111">
        <v>29249</v>
      </c>
      <c r="C4111" s="1">
        <v>40707</v>
      </c>
      <c r="D4111" t="s">
        <v>21</v>
      </c>
      <c r="E4111">
        <v>47</v>
      </c>
      <c r="F4111">
        <v>283.52749999999997</v>
      </c>
      <c r="G4111">
        <v>0.05</v>
      </c>
      <c r="H4111" t="s">
        <v>56</v>
      </c>
      <c r="I4111">
        <v>125.65</v>
      </c>
      <c r="J4111">
        <v>6.35</v>
      </c>
      <c r="K4111">
        <v>1.02</v>
      </c>
      <c r="L4111" t="s">
        <v>1888</v>
      </c>
      <c r="M4111">
        <f t="shared" si="128"/>
        <v>11</v>
      </c>
      <c r="N4111" t="s">
        <v>672</v>
      </c>
      <c r="O4111" t="s">
        <v>673</v>
      </c>
      <c r="P4111" t="s">
        <v>41</v>
      </c>
      <c r="Q4111" t="s">
        <v>26</v>
      </c>
      <c r="R4111" t="s">
        <v>61</v>
      </c>
      <c r="S4111" t="s">
        <v>157</v>
      </c>
      <c r="T4111" t="s">
        <v>68</v>
      </c>
      <c r="U4111">
        <v>0.39</v>
      </c>
      <c r="V4111" s="1">
        <v>40712</v>
      </c>
      <c r="W4111">
        <f t="shared" si="129"/>
        <v>14.922499999999999</v>
      </c>
    </row>
    <row r="4112" spans="1:23" x14ac:dyDescent="0.2">
      <c r="A4112">
        <v>4111</v>
      </c>
      <c r="B4112">
        <v>29252</v>
      </c>
      <c r="C4112" s="1">
        <v>40031</v>
      </c>
      <c r="D4112" t="s">
        <v>21</v>
      </c>
      <c r="E4112">
        <v>9</v>
      </c>
      <c r="F4112">
        <v>57.736800000000009</v>
      </c>
      <c r="G4112">
        <v>0.01</v>
      </c>
      <c r="H4112" t="s">
        <v>22</v>
      </c>
      <c r="I4112">
        <v>-15.44</v>
      </c>
      <c r="J4112">
        <v>6.48</v>
      </c>
      <c r="K4112">
        <v>5.19</v>
      </c>
      <c r="L4112" t="s">
        <v>196</v>
      </c>
      <c r="M4112">
        <f t="shared" si="128"/>
        <v>15</v>
      </c>
      <c r="N4112" t="s">
        <v>703</v>
      </c>
      <c r="O4112" t="s">
        <v>704</v>
      </c>
      <c r="P4112" t="s">
        <v>25</v>
      </c>
      <c r="Q4112" t="s">
        <v>26</v>
      </c>
      <c r="R4112" t="s">
        <v>61</v>
      </c>
      <c r="S4112" t="s">
        <v>635</v>
      </c>
      <c r="T4112" t="s">
        <v>39</v>
      </c>
      <c r="U4112">
        <v>0.37</v>
      </c>
      <c r="V4112" s="1">
        <v>40035</v>
      </c>
      <c r="W4112">
        <f t="shared" si="129"/>
        <v>0.58320000000000005</v>
      </c>
    </row>
    <row r="4113" spans="1:23" x14ac:dyDescent="0.2">
      <c r="A4113">
        <v>4112</v>
      </c>
      <c r="B4113">
        <v>29255</v>
      </c>
      <c r="C4113" s="1">
        <v>40880</v>
      </c>
      <c r="D4113" t="s">
        <v>21</v>
      </c>
      <c r="E4113">
        <v>11</v>
      </c>
      <c r="F4113">
        <v>704.11329999999998</v>
      </c>
      <c r="G4113">
        <v>0.03</v>
      </c>
      <c r="H4113" t="s">
        <v>56</v>
      </c>
      <c r="I4113">
        <v>-136.09199999999998</v>
      </c>
      <c r="J4113">
        <v>65.989999999999995</v>
      </c>
      <c r="K4113">
        <v>8.99</v>
      </c>
      <c r="L4113" t="s">
        <v>1728</v>
      </c>
      <c r="M4113">
        <f t="shared" si="128"/>
        <v>13</v>
      </c>
      <c r="N4113" t="s">
        <v>1123</v>
      </c>
      <c r="O4113" t="s">
        <v>1123</v>
      </c>
      <c r="P4113" t="s">
        <v>33</v>
      </c>
      <c r="Q4113" t="s">
        <v>42</v>
      </c>
      <c r="R4113" t="s">
        <v>43</v>
      </c>
      <c r="S4113" t="s">
        <v>429</v>
      </c>
      <c r="T4113" t="s">
        <v>39</v>
      </c>
      <c r="U4113">
        <v>0.57999999999999996</v>
      </c>
      <c r="V4113" s="1">
        <v>40884</v>
      </c>
      <c r="W4113">
        <f t="shared" si="129"/>
        <v>21.776699999999998</v>
      </c>
    </row>
    <row r="4114" spans="1:23" x14ac:dyDescent="0.2">
      <c r="A4114">
        <v>4113</v>
      </c>
      <c r="B4114">
        <v>29280</v>
      </c>
      <c r="C4114" s="1">
        <v>40996</v>
      </c>
      <c r="D4114" t="s">
        <v>63</v>
      </c>
      <c r="E4114">
        <v>19</v>
      </c>
      <c r="F4114">
        <v>221.54</v>
      </c>
      <c r="G4114">
        <v>0</v>
      </c>
      <c r="H4114" t="s">
        <v>22</v>
      </c>
      <c r="I4114">
        <v>-64.510000000000005</v>
      </c>
      <c r="J4114">
        <v>11.66</v>
      </c>
      <c r="K4114">
        <v>7.95</v>
      </c>
      <c r="L4114" t="s">
        <v>1581</v>
      </c>
      <c r="M4114">
        <f t="shared" si="128"/>
        <v>12</v>
      </c>
      <c r="N4114" t="s">
        <v>1595</v>
      </c>
      <c r="O4114" t="s">
        <v>1595</v>
      </c>
      <c r="P4114" t="s">
        <v>25</v>
      </c>
      <c r="Q4114" t="s">
        <v>26</v>
      </c>
      <c r="R4114" t="s">
        <v>95</v>
      </c>
      <c r="S4114" t="s">
        <v>555</v>
      </c>
      <c r="T4114" t="s">
        <v>52</v>
      </c>
      <c r="U4114">
        <v>0.57999999999999996</v>
      </c>
      <c r="V4114" s="1">
        <v>40997</v>
      </c>
      <c r="W4114">
        <f t="shared" si="129"/>
        <v>0</v>
      </c>
    </row>
    <row r="4115" spans="1:23" x14ac:dyDescent="0.2">
      <c r="A4115">
        <v>4114</v>
      </c>
      <c r="B4115">
        <v>29280</v>
      </c>
      <c r="C4115" s="1">
        <v>40996</v>
      </c>
      <c r="D4115" t="s">
        <v>63</v>
      </c>
      <c r="E4115">
        <v>30</v>
      </c>
      <c r="F4115">
        <v>800.31600000000003</v>
      </c>
      <c r="G4115">
        <v>0.06</v>
      </c>
      <c r="H4115" t="s">
        <v>22</v>
      </c>
      <c r="I4115">
        <v>248.91</v>
      </c>
      <c r="J4115">
        <v>28.38</v>
      </c>
      <c r="K4115">
        <v>1.99</v>
      </c>
      <c r="L4115" t="s">
        <v>1581</v>
      </c>
      <c r="M4115">
        <f t="shared" si="128"/>
        <v>12</v>
      </c>
      <c r="N4115" t="s">
        <v>974</v>
      </c>
      <c r="O4115" t="s">
        <v>512</v>
      </c>
      <c r="P4115" t="s">
        <v>25</v>
      </c>
      <c r="Q4115" t="s">
        <v>42</v>
      </c>
      <c r="R4115" t="s">
        <v>70</v>
      </c>
      <c r="S4115" t="s">
        <v>1585</v>
      </c>
      <c r="T4115" t="s">
        <v>52</v>
      </c>
      <c r="U4115">
        <v>0.51</v>
      </c>
      <c r="V4115" s="1">
        <v>40997</v>
      </c>
      <c r="W4115">
        <f t="shared" si="129"/>
        <v>51.083999999999996</v>
      </c>
    </row>
    <row r="4116" spans="1:23" x14ac:dyDescent="0.2">
      <c r="A4116">
        <v>4115</v>
      </c>
      <c r="B4116">
        <v>29282</v>
      </c>
      <c r="C4116" s="1">
        <v>41241</v>
      </c>
      <c r="D4116" t="s">
        <v>63</v>
      </c>
      <c r="E4116">
        <v>4</v>
      </c>
      <c r="F4116">
        <v>23.328000000000003</v>
      </c>
      <c r="G4116">
        <v>0.1</v>
      </c>
      <c r="H4116" t="s">
        <v>22</v>
      </c>
      <c r="I4116">
        <v>-26.44</v>
      </c>
      <c r="J4116">
        <v>6.48</v>
      </c>
      <c r="K4116">
        <v>9.5399999999999991</v>
      </c>
      <c r="L4116" t="s">
        <v>1835</v>
      </c>
      <c r="M4116">
        <f t="shared" si="128"/>
        <v>11</v>
      </c>
      <c r="N4116" t="s">
        <v>672</v>
      </c>
      <c r="O4116" t="s">
        <v>673</v>
      </c>
      <c r="P4116" t="s">
        <v>41</v>
      </c>
      <c r="Q4116" t="s">
        <v>26</v>
      </c>
      <c r="R4116" t="s">
        <v>61</v>
      </c>
      <c r="S4116" t="s">
        <v>518</v>
      </c>
      <c r="T4116" t="s">
        <v>39</v>
      </c>
      <c r="U4116">
        <v>0.37</v>
      </c>
      <c r="V4116" s="1">
        <v>41243</v>
      </c>
      <c r="W4116">
        <f t="shared" si="129"/>
        <v>2.5920000000000005</v>
      </c>
    </row>
    <row r="4117" spans="1:23" x14ac:dyDescent="0.2">
      <c r="A4117">
        <v>4116</v>
      </c>
      <c r="B4117">
        <v>29284</v>
      </c>
      <c r="C4117" s="1">
        <v>39913</v>
      </c>
      <c r="D4117" t="s">
        <v>63</v>
      </c>
      <c r="E4117">
        <v>20</v>
      </c>
      <c r="F4117">
        <v>7939.4040000000005</v>
      </c>
      <c r="G4117">
        <v>0.01</v>
      </c>
      <c r="H4117" t="s">
        <v>31</v>
      </c>
      <c r="I4117">
        <v>1116.02</v>
      </c>
      <c r="J4117">
        <v>400.98</v>
      </c>
      <c r="K4117">
        <v>42.52</v>
      </c>
      <c r="L4117" t="s">
        <v>1590</v>
      </c>
      <c r="M4117">
        <f t="shared" si="128"/>
        <v>14</v>
      </c>
      <c r="N4117" t="s">
        <v>2012</v>
      </c>
      <c r="O4117" t="s">
        <v>2012</v>
      </c>
      <c r="P4117" t="s">
        <v>60</v>
      </c>
      <c r="Q4117" t="s">
        <v>49</v>
      </c>
      <c r="R4117" t="s">
        <v>83</v>
      </c>
      <c r="S4117" t="s">
        <v>1136</v>
      </c>
      <c r="T4117" t="s">
        <v>82</v>
      </c>
      <c r="U4117">
        <v>0.71</v>
      </c>
      <c r="V4117" s="1">
        <v>39915</v>
      </c>
      <c r="W4117">
        <f t="shared" si="129"/>
        <v>80.196000000000012</v>
      </c>
    </row>
    <row r="4118" spans="1:23" x14ac:dyDescent="0.2">
      <c r="A4118">
        <v>4117</v>
      </c>
      <c r="B4118">
        <v>29286</v>
      </c>
      <c r="C4118" s="1">
        <v>40022</v>
      </c>
      <c r="D4118" t="s">
        <v>78</v>
      </c>
      <c r="E4118">
        <v>4</v>
      </c>
      <c r="F4118">
        <v>13027.960799999999</v>
      </c>
      <c r="G4118">
        <v>7.0000000000000007E-2</v>
      </c>
      <c r="H4118" t="s">
        <v>31</v>
      </c>
      <c r="I4118">
        <v>-6923.5991999999997</v>
      </c>
      <c r="J4118">
        <v>3502.14</v>
      </c>
      <c r="K4118">
        <v>8.73</v>
      </c>
      <c r="L4118" t="s">
        <v>2123</v>
      </c>
      <c r="M4118">
        <f t="shared" si="128"/>
        <v>14</v>
      </c>
      <c r="N4118" t="s">
        <v>2073</v>
      </c>
      <c r="O4118" t="s">
        <v>704</v>
      </c>
      <c r="P4118" t="s">
        <v>41</v>
      </c>
      <c r="Q4118" t="s">
        <v>42</v>
      </c>
      <c r="R4118" t="s">
        <v>210</v>
      </c>
      <c r="S4118" t="s">
        <v>2043</v>
      </c>
      <c r="T4118" t="s">
        <v>82</v>
      </c>
      <c r="U4118">
        <v>0.56999999999999995</v>
      </c>
      <c r="V4118" s="1">
        <v>40024</v>
      </c>
      <c r="W4118">
        <f t="shared" si="129"/>
        <v>980.59920000000011</v>
      </c>
    </row>
    <row r="4119" spans="1:23" x14ac:dyDescent="0.2">
      <c r="A4119">
        <v>4118</v>
      </c>
      <c r="B4119">
        <v>29287</v>
      </c>
      <c r="C4119" s="1">
        <v>39996</v>
      </c>
      <c r="D4119" t="s">
        <v>30</v>
      </c>
      <c r="E4119">
        <v>50</v>
      </c>
      <c r="F4119">
        <v>258.3</v>
      </c>
      <c r="G4119">
        <v>0.1</v>
      </c>
      <c r="H4119" t="s">
        <v>22</v>
      </c>
      <c r="I4119">
        <v>-106.398</v>
      </c>
      <c r="J4119">
        <v>5.74</v>
      </c>
      <c r="K4119">
        <v>5.01</v>
      </c>
      <c r="L4119" t="s">
        <v>118</v>
      </c>
      <c r="M4119">
        <f t="shared" si="128"/>
        <v>12</v>
      </c>
      <c r="N4119" t="s">
        <v>173</v>
      </c>
      <c r="O4119" t="s">
        <v>173</v>
      </c>
      <c r="P4119" t="s">
        <v>33</v>
      </c>
      <c r="Q4119" t="s">
        <v>26</v>
      </c>
      <c r="R4119" t="s">
        <v>37</v>
      </c>
      <c r="S4119" t="s">
        <v>363</v>
      </c>
      <c r="T4119" t="s">
        <v>39</v>
      </c>
      <c r="U4119">
        <v>0.39</v>
      </c>
      <c r="V4119" s="1">
        <v>39998</v>
      </c>
      <c r="W4119">
        <f t="shared" si="129"/>
        <v>28.700000000000003</v>
      </c>
    </row>
    <row r="4120" spans="1:23" x14ac:dyDescent="0.2">
      <c r="A4120">
        <v>4119</v>
      </c>
      <c r="B4120">
        <v>29287</v>
      </c>
      <c r="C4120" s="1">
        <v>39996</v>
      </c>
      <c r="D4120" t="s">
        <v>30</v>
      </c>
      <c r="E4120">
        <v>49</v>
      </c>
      <c r="F4120">
        <v>12082.552300000001</v>
      </c>
      <c r="G4120">
        <v>0.09</v>
      </c>
      <c r="H4120" t="s">
        <v>31</v>
      </c>
      <c r="I4120">
        <v>2699.67</v>
      </c>
      <c r="J4120">
        <v>270.97000000000003</v>
      </c>
      <c r="K4120">
        <v>28.06</v>
      </c>
      <c r="L4120" t="s">
        <v>118</v>
      </c>
      <c r="M4120">
        <f t="shared" si="128"/>
        <v>12</v>
      </c>
      <c r="N4120" t="s">
        <v>173</v>
      </c>
      <c r="O4120" t="s">
        <v>173</v>
      </c>
      <c r="P4120" t="s">
        <v>33</v>
      </c>
      <c r="Q4120" t="s">
        <v>42</v>
      </c>
      <c r="R4120" t="s">
        <v>210</v>
      </c>
      <c r="S4120" t="s">
        <v>364</v>
      </c>
      <c r="T4120" t="s">
        <v>36</v>
      </c>
      <c r="U4120">
        <v>0.56000000000000005</v>
      </c>
      <c r="V4120" s="1">
        <v>39998</v>
      </c>
      <c r="W4120">
        <f t="shared" si="129"/>
        <v>1194.9776999999999</v>
      </c>
    </row>
    <row r="4121" spans="1:23" x14ac:dyDescent="0.2">
      <c r="A4121">
        <v>4120</v>
      </c>
      <c r="B4121">
        <v>29317</v>
      </c>
      <c r="C4121" s="1">
        <v>40818</v>
      </c>
      <c r="D4121" t="s">
        <v>45</v>
      </c>
      <c r="E4121">
        <v>40</v>
      </c>
      <c r="F4121">
        <v>7396.0640000000003</v>
      </c>
      <c r="G4121">
        <v>0.08</v>
      </c>
      <c r="H4121" t="s">
        <v>31</v>
      </c>
      <c r="I4121">
        <v>1774.53</v>
      </c>
      <c r="J4121">
        <v>200.98</v>
      </c>
      <c r="K4121">
        <v>23.76</v>
      </c>
      <c r="L4121" t="s">
        <v>2096</v>
      </c>
      <c r="M4121">
        <f t="shared" si="128"/>
        <v>9</v>
      </c>
      <c r="N4121" t="s">
        <v>2073</v>
      </c>
      <c r="O4121" t="s">
        <v>704</v>
      </c>
      <c r="P4121" t="s">
        <v>41</v>
      </c>
      <c r="Q4121" t="s">
        <v>49</v>
      </c>
      <c r="R4121" t="s">
        <v>112</v>
      </c>
      <c r="S4121" t="s">
        <v>441</v>
      </c>
      <c r="T4121" t="s">
        <v>36</v>
      </c>
      <c r="U4121">
        <v>0.57999999999999996</v>
      </c>
      <c r="V4121" s="1">
        <v>40820</v>
      </c>
      <c r="W4121">
        <f t="shared" si="129"/>
        <v>643.13599999999997</v>
      </c>
    </row>
    <row r="4122" spans="1:23" x14ac:dyDescent="0.2">
      <c r="A4122">
        <v>4121</v>
      </c>
      <c r="B4122">
        <v>29317</v>
      </c>
      <c r="C4122" s="1">
        <v>40818</v>
      </c>
      <c r="D4122" t="s">
        <v>45</v>
      </c>
      <c r="E4122">
        <v>20</v>
      </c>
      <c r="F4122">
        <v>15246.424000000001</v>
      </c>
      <c r="G4122">
        <v>0.06</v>
      </c>
      <c r="H4122" t="s">
        <v>31</v>
      </c>
      <c r="I4122">
        <v>3055.72</v>
      </c>
      <c r="J4122">
        <v>810.98</v>
      </c>
      <c r="K4122">
        <v>16.059999999999999</v>
      </c>
      <c r="L4122" t="s">
        <v>2096</v>
      </c>
      <c r="M4122">
        <f t="shared" si="128"/>
        <v>9</v>
      </c>
      <c r="N4122" t="s">
        <v>2073</v>
      </c>
      <c r="O4122" t="s">
        <v>704</v>
      </c>
      <c r="P4122" t="s">
        <v>41</v>
      </c>
      <c r="Q4122" t="s">
        <v>42</v>
      </c>
      <c r="R4122" t="s">
        <v>210</v>
      </c>
      <c r="S4122" t="s">
        <v>1315</v>
      </c>
      <c r="T4122" t="s">
        <v>36</v>
      </c>
      <c r="U4122">
        <v>0.56000000000000005</v>
      </c>
      <c r="V4122" s="1">
        <v>40819</v>
      </c>
      <c r="W4122">
        <f t="shared" si="129"/>
        <v>973.17599999999993</v>
      </c>
    </row>
    <row r="4123" spans="1:23" x14ac:dyDescent="0.2">
      <c r="A4123">
        <v>4122</v>
      </c>
      <c r="B4123">
        <v>29317</v>
      </c>
      <c r="C4123" s="1">
        <v>40818</v>
      </c>
      <c r="D4123" t="s">
        <v>45</v>
      </c>
      <c r="E4123">
        <v>31</v>
      </c>
      <c r="F4123">
        <v>137.24939999999998</v>
      </c>
      <c r="G4123">
        <v>0.06</v>
      </c>
      <c r="H4123" t="s">
        <v>22</v>
      </c>
      <c r="I4123">
        <v>-14.54</v>
      </c>
      <c r="J4123">
        <v>4.71</v>
      </c>
      <c r="K4123">
        <v>0.7</v>
      </c>
      <c r="L4123" t="s">
        <v>2096</v>
      </c>
      <c r="M4123">
        <f t="shared" si="128"/>
        <v>9</v>
      </c>
      <c r="N4123" t="s">
        <v>2073</v>
      </c>
      <c r="O4123" t="s">
        <v>704</v>
      </c>
      <c r="P4123" t="s">
        <v>41</v>
      </c>
      <c r="Q4123" t="s">
        <v>26</v>
      </c>
      <c r="R4123" t="s">
        <v>66</v>
      </c>
      <c r="S4123" t="s">
        <v>412</v>
      </c>
      <c r="T4123" t="s">
        <v>68</v>
      </c>
      <c r="U4123">
        <v>0.85</v>
      </c>
      <c r="V4123" s="1">
        <v>40818</v>
      </c>
      <c r="W4123">
        <f t="shared" si="129"/>
        <v>8.7605999999999984</v>
      </c>
    </row>
    <row r="4124" spans="1:23" x14ac:dyDescent="0.2">
      <c r="A4124">
        <v>4123</v>
      </c>
      <c r="B4124">
        <v>29318</v>
      </c>
      <c r="C4124" s="1">
        <v>40724</v>
      </c>
      <c r="D4124" t="s">
        <v>45</v>
      </c>
      <c r="E4124">
        <v>21</v>
      </c>
      <c r="F4124">
        <v>2784.9023999999995</v>
      </c>
      <c r="G4124">
        <v>0.04</v>
      </c>
      <c r="H4124" t="s">
        <v>56</v>
      </c>
      <c r="I4124">
        <v>-522.94000000000005</v>
      </c>
      <c r="J4124">
        <v>138.13999999999999</v>
      </c>
      <c r="K4124">
        <v>35</v>
      </c>
      <c r="L4124" t="s">
        <v>1163</v>
      </c>
      <c r="M4124">
        <f t="shared" si="128"/>
        <v>13</v>
      </c>
      <c r="N4124" t="s">
        <v>1123</v>
      </c>
      <c r="O4124" t="s">
        <v>1123</v>
      </c>
      <c r="P4124" t="s">
        <v>41</v>
      </c>
      <c r="Q4124" t="s">
        <v>26</v>
      </c>
      <c r="R4124" t="s">
        <v>27</v>
      </c>
      <c r="S4124" t="s">
        <v>58</v>
      </c>
      <c r="T4124" t="s">
        <v>29</v>
      </c>
      <c r="V4124" s="1">
        <v>40725</v>
      </c>
      <c r="W4124">
        <f t="shared" si="129"/>
        <v>116.03759999999998</v>
      </c>
    </row>
    <row r="4125" spans="1:23" x14ac:dyDescent="0.2">
      <c r="A4125">
        <v>4124</v>
      </c>
      <c r="B4125">
        <v>29318</v>
      </c>
      <c r="C4125" s="1">
        <v>40724</v>
      </c>
      <c r="D4125" t="s">
        <v>45</v>
      </c>
      <c r="E4125">
        <v>34</v>
      </c>
      <c r="F4125">
        <v>3855.2939999999999</v>
      </c>
      <c r="G4125">
        <v>0.1</v>
      </c>
      <c r="H4125" t="s">
        <v>22</v>
      </c>
      <c r="I4125">
        <v>562.13100000000009</v>
      </c>
      <c r="J4125">
        <v>125.99</v>
      </c>
      <c r="K4125">
        <v>8.08</v>
      </c>
      <c r="L4125" t="s">
        <v>1163</v>
      </c>
      <c r="M4125">
        <f t="shared" si="128"/>
        <v>13</v>
      </c>
      <c r="N4125" t="s">
        <v>1123</v>
      </c>
      <c r="O4125" t="s">
        <v>1123</v>
      </c>
      <c r="P4125" t="s">
        <v>41</v>
      </c>
      <c r="Q4125" t="s">
        <v>42</v>
      </c>
      <c r="R4125" t="s">
        <v>43</v>
      </c>
      <c r="S4125" t="s">
        <v>271</v>
      </c>
      <c r="T4125" t="s">
        <v>39</v>
      </c>
      <c r="U4125">
        <v>0.56999999999999995</v>
      </c>
      <c r="V4125" s="1">
        <v>40725</v>
      </c>
      <c r="W4125">
        <f t="shared" si="129"/>
        <v>428.36599999999999</v>
      </c>
    </row>
    <row r="4126" spans="1:23" x14ac:dyDescent="0.2">
      <c r="A4126">
        <v>4125</v>
      </c>
      <c r="B4126">
        <v>29319</v>
      </c>
      <c r="C4126" s="1">
        <v>39837</v>
      </c>
      <c r="D4126" t="s">
        <v>21</v>
      </c>
      <c r="E4126">
        <v>30</v>
      </c>
      <c r="F4126">
        <v>6436.8</v>
      </c>
      <c r="G4126">
        <v>0.1</v>
      </c>
      <c r="H4126" t="s">
        <v>22</v>
      </c>
      <c r="I4126">
        <v>1151.69</v>
      </c>
      <c r="J4126">
        <v>238.4</v>
      </c>
      <c r="K4126">
        <v>24.49</v>
      </c>
      <c r="L4126" t="s">
        <v>585</v>
      </c>
      <c r="M4126">
        <f t="shared" si="128"/>
        <v>13</v>
      </c>
      <c r="N4126" t="s">
        <v>511</v>
      </c>
      <c r="O4126" t="s">
        <v>512</v>
      </c>
      <c r="P4126" t="s">
        <v>25</v>
      </c>
      <c r="Q4126" t="s">
        <v>49</v>
      </c>
      <c r="R4126" t="s">
        <v>112</v>
      </c>
      <c r="S4126" t="s">
        <v>618</v>
      </c>
      <c r="T4126" t="s">
        <v>29</v>
      </c>
      <c r="V4126" s="1">
        <v>39839</v>
      </c>
      <c r="W4126">
        <f t="shared" si="129"/>
        <v>715.2</v>
      </c>
    </row>
    <row r="4127" spans="1:23" x14ac:dyDescent="0.2">
      <c r="A4127">
        <v>4126</v>
      </c>
      <c r="B4127">
        <v>29319</v>
      </c>
      <c r="C4127" s="1">
        <v>39837</v>
      </c>
      <c r="D4127" t="s">
        <v>21</v>
      </c>
      <c r="E4127">
        <v>21</v>
      </c>
      <c r="F4127">
        <v>4073.7963</v>
      </c>
      <c r="G4127">
        <v>0.03</v>
      </c>
      <c r="H4127" t="s">
        <v>56</v>
      </c>
      <c r="I4127">
        <v>983.55</v>
      </c>
      <c r="J4127">
        <v>199.99</v>
      </c>
      <c r="K4127">
        <v>24.49</v>
      </c>
      <c r="L4127" t="s">
        <v>585</v>
      </c>
      <c r="M4127">
        <f t="shared" si="128"/>
        <v>13</v>
      </c>
      <c r="N4127" t="s">
        <v>511</v>
      </c>
      <c r="O4127" t="s">
        <v>512</v>
      </c>
      <c r="P4127" t="s">
        <v>25</v>
      </c>
      <c r="Q4127" t="s">
        <v>42</v>
      </c>
      <c r="R4127" t="s">
        <v>99</v>
      </c>
      <c r="S4127" t="s">
        <v>619</v>
      </c>
      <c r="T4127" t="s">
        <v>29</v>
      </c>
      <c r="U4127">
        <v>0.46</v>
      </c>
      <c r="V4127" s="1">
        <v>39839</v>
      </c>
      <c r="W4127">
        <f t="shared" si="129"/>
        <v>125.99369999999999</v>
      </c>
    </row>
    <row r="4128" spans="1:23" x14ac:dyDescent="0.2">
      <c r="A4128">
        <v>4127</v>
      </c>
      <c r="B4128">
        <v>29346</v>
      </c>
      <c r="C4128" s="1">
        <v>40041</v>
      </c>
      <c r="D4128" t="s">
        <v>21</v>
      </c>
      <c r="E4128">
        <v>2</v>
      </c>
      <c r="F4128">
        <v>20.844000000000001</v>
      </c>
      <c r="G4128">
        <v>0.1</v>
      </c>
      <c r="H4128" t="s">
        <v>22</v>
      </c>
      <c r="I4128">
        <v>-16.149999999999999</v>
      </c>
      <c r="J4128">
        <v>11.58</v>
      </c>
      <c r="K4128">
        <v>6.97</v>
      </c>
      <c r="L4128" t="s">
        <v>1406</v>
      </c>
      <c r="M4128">
        <f t="shared" si="128"/>
        <v>12</v>
      </c>
      <c r="N4128" t="s">
        <v>974</v>
      </c>
      <c r="O4128" t="s">
        <v>512</v>
      </c>
      <c r="P4128" t="s">
        <v>41</v>
      </c>
      <c r="Q4128" t="s">
        <v>26</v>
      </c>
      <c r="R4128" t="s">
        <v>76</v>
      </c>
      <c r="S4128" t="s">
        <v>304</v>
      </c>
      <c r="T4128" t="s">
        <v>39</v>
      </c>
      <c r="U4128">
        <v>0.35</v>
      </c>
      <c r="V4128" s="1">
        <v>40045</v>
      </c>
      <c r="W4128">
        <f t="shared" si="129"/>
        <v>2.3160000000000003</v>
      </c>
    </row>
    <row r="4129" spans="1:23" x14ac:dyDescent="0.2">
      <c r="A4129">
        <v>4128</v>
      </c>
      <c r="B4129">
        <v>29347</v>
      </c>
      <c r="C4129" s="1">
        <v>41133</v>
      </c>
      <c r="D4129" t="s">
        <v>63</v>
      </c>
      <c r="E4129">
        <v>50</v>
      </c>
      <c r="F4129">
        <v>1906.0350000000001</v>
      </c>
      <c r="G4129">
        <v>7.0000000000000007E-2</v>
      </c>
      <c r="H4129" t="s">
        <v>22</v>
      </c>
      <c r="I4129">
        <v>221.09</v>
      </c>
      <c r="J4129">
        <v>40.99</v>
      </c>
      <c r="K4129">
        <v>19.989999999999998</v>
      </c>
      <c r="L4129" t="s">
        <v>982</v>
      </c>
      <c r="M4129">
        <f t="shared" si="128"/>
        <v>13</v>
      </c>
      <c r="N4129" t="s">
        <v>672</v>
      </c>
      <c r="O4129" t="s">
        <v>673</v>
      </c>
      <c r="P4129" t="s">
        <v>41</v>
      </c>
      <c r="Q4129" t="s">
        <v>26</v>
      </c>
      <c r="R4129" t="s">
        <v>61</v>
      </c>
      <c r="S4129" t="s">
        <v>105</v>
      </c>
      <c r="T4129" t="s">
        <v>39</v>
      </c>
      <c r="U4129">
        <v>0.36</v>
      </c>
      <c r="V4129" s="1">
        <v>41135</v>
      </c>
      <c r="W4129">
        <f t="shared" si="129"/>
        <v>143.465</v>
      </c>
    </row>
    <row r="4130" spans="1:23" x14ac:dyDescent="0.2">
      <c r="A4130">
        <v>4129</v>
      </c>
      <c r="B4130">
        <v>29349</v>
      </c>
      <c r="C4130" s="1">
        <v>40339</v>
      </c>
      <c r="D4130" t="s">
        <v>30</v>
      </c>
      <c r="E4130">
        <v>46</v>
      </c>
      <c r="F4130">
        <v>2914.1183999999998</v>
      </c>
      <c r="G4130">
        <v>0.04</v>
      </c>
      <c r="H4130" t="s">
        <v>22</v>
      </c>
      <c r="I4130">
        <v>772.11</v>
      </c>
      <c r="J4130">
        <v>65.989999999999995</v>
      </c>
      <c r="K4130">
        <v>2.5</v>
      </c>
      <c r="L4130" t="s">
        <v>1469</v>
      </c>
      <c r="M4130">
        <f t="shared" si="128"/>
        <v>13</v>
      </c>
      <c r="N4130" t="s">
        <v>974</v>
      </c>
      <c r="O4130" t="s">
        <v>512</v>
      </c>
      <c r="P4130" t="s">
        <v>25</v>
      </c>
      <c r="Q4130" t="s">
        <v>42</v>
      </c>
      <c r="R4130" t="s">
        <v>43</v>
      </c>
      <c r="S4130" t="s">
        <v>1179</v>
      </c>
      <c r="T4130" t="s">
        <v>39</v>
      </c>
      <c r="U4130">
        <v>0.55000000000000004</v>
      </c>
      <c r="V4130" s="1">
        <v>40341</v>
      </c>
      <c r="W4130">
        <f t="shared" si="129"/>
        <v>121.4216</v>
      </c>
    </row>
    <row r="4131" spans="1:23" x14ac:dyDescent="0.2">
      <c r="A4131">
        <v>4130</v>
      </c>
      <c r="B4131">
        <v>29349</v>
      </c>
      <c r="C4131" s="1">
        <v>40339</v>
      </c>
      <c r="D4131" t="s">
        <v>30</v>
      </c>
      <c r="E4131">
        <v>33</v>
      </c>
      <c r="F4131">
        <v>156.816</v>
      </c>
      <c r="G4131">
        <v>0.1</v>
      </c>
      <c r="H4131" t="s">
        <v>22</v>
      </c>
      <c r="I4131">
        <v>-101.68</v>
      </c>
      <c r="J4131">
        <v>5.28</v>
      </c>
      <c r="K4131">
        <v>5.57</v>
      </c>
      <c r="L4131" t="s">
        <v>1469</v>
      </c>
      <c r="M4131">
        <f t="shared" si="128"/>
        <v>13</v>
      </c>
      <c r="N4131" t="s">
        <v>1595</v>
      </c>
      <c r="O4131" t="s">
        <v>1595</v>
      </c>
      <c r="P4131" t="s">
        <v>25</v>
      </c>
      <c r="Q4131" t="s">
        <v>26</v>
      </c>
      <c r="R4131" t="s">
        <v>61</v>
      </c>
      <c r="S4131" t="s">
        <v>1650</v>
      </c>
      <c r="T4131" t="s">
        <v>39</v>
      </c>
      <c r="U4131">
        <v>0.4</v>
      </c>
      <c r="V4131" s="1">
        <v>40341</v>
      </c>
      <c r="W4131">
        <f t="shared" si="129"/>
        <v>17.424000000000003</v>
      </c>
    </row>
    <row r="4132" spans="1:23" x14ac:dyDescent="0.2">
      <c r="A4132">
        <v>4131</v>
      </c>
      <c r="B4132">
        <v>29350</v>
      </c>
      <c r="C4132" s="1">
        <v>40050</v>
      </c>
      <c r="D4132" t="s">
        <v>30</v>
      </c>
      <c r="E4132">
        <v>47</v>
      </c>
      <c r="F4132">
        <v>2339.66</v>
      </c>
      <c r="G4132">
        <v>0.05</v>
      </c>
      <c r="H4132" t="s">
        <v>22</v>
      </c>
      <c r="I4132">
        <v>592.52650000000006</v>
      </c>
      <c r="J4132">
        <v>52.4</v>
      </c>
      <c r="K4132">
        <v>16.11</v>
      </c>
      <c r="L4132" t="s">
        <v>1462</v>
      </c>
      <c r="M4132">
        <f t="shared" si="128"/>
        <v>12</v>
      </c>
      <c r="N4132" t="s">
        <v>1595</v>
      </c>
      <c r="O4132" t="s">
        <v>1595</v>
      </c>
      <c r="P4132" t="s">
        <v>33</v>
      </c>
      <c r="Q4132" t="s">
        <v>26</v>
      </c>
      <c r="R4132" t="s">
        <v>37</v>
      </c>
      <c r="S4132" t="s">
        <v>1110</v>
      </c>
      <c r="T4132" t="s">
        <v>39</v>
      </c>
      <c r="U4132">
        <v>0.39</v>
      </c>
      <c r="V4132" s="1">
        <v>40052</v>
      </c>
      <c r="W4132">
        <f t="shared" si="129"/>
        <v>123.13999999999999</v>
      </c>
    </row>
    <row r="4133" spans="1:23" x14ac:dyDescent="0.2">
      <c r="A4133">
        <v>4132</v>
      </c>
      <c r="B4133">
        <v>29350</v>
      </c>
      <c r="C4133" s="1">
        <v>40050</v>
      </c>
      <c r="D4133" t="s">
        <v>30</v>
      </c>
      <c r="E4133">
        <v>10</v>
      </c>
      <c r="F4133">
        <v>136.26</v>
      </c>
      <c r="G4133">
        <v>0.1</v>
      </c>
      <c r="H4133" t="s">
        <v>22</v>
      </c>
      <c r="I4133">
        <v>-47.88</v>
      </c>
      <c r="J4133">
        <v>15.14</v>
      </c>
      <c r="K4133">
        <v>4.53</v>
      </c>
      <c r="L4133" t="s">
        <v>1462</v>
      </c>
      <c r="M4133">
        <f t="shared" si="128"/>
        <v>12</v>
      </c>
      <c r="N4133" t="s">
        <v>1595</v>
      </c>
      <c r="O4133" t="s">
        <v>1595</v>
      </c>
      <c r="P4133" t="s">
        <v>33</v>
      </c>
      <c r="Q4133" t="s">
        <v>26</v>
      </c>
      <c r="R4133" t="s">
        <v>27</v>
      </c>
      <c r="S4133" t="s">
        <v>721</v>
      </c>
      <c r="T4133" t="s">
        <v>39</v>
      </c>
      <c r="U4133">
        <v>0.81</v>
      </c>
      <c r="V4133" s="1">
        <v>40053</v>
      </c>
      <c r="W4133">
        <f t="shared" si="129"/>
        <v>15.14</v>
      </c>
    </row>
    <row r="4134" spans="1:23" x14ac:dyDescent="0.2">
      <c r="A4134">
        <v>4133</v>
      </c>
      <c r="B4134">
        <v>29350</v>
      </c>
      <c r="C4134" s="1">
        <v>40050</v>
      </c>
      <c r="D4134" t="s">
        <v>30</v>
      </c>
      <c r="E4134">
        <v>46</v>
      </c>
      <c r="F4134">
        <v>1597.2349999999999</v>
      </c>
      <c r="G4134">
        <v>0.05</v>
      </c>
      <c r="H4134" t="s">
        <v>56</v>
      </c>
      <c r="I4134">
        <v>232.8</v>
      </c>
      <c r="J4134">
        <v>36.549999999999997</v>
      </c>
      <c r="K4134">
        <v>13.89</v>
      </c>
      <c r="L4134" t="s">
        <v>1462</v>
      </c>
      <c r="M4134">
        <f t="shared" si="128"/>
        <v>12</v>
      </c>
      <c r="N4134" t="s">
        <v>1595</v>
      </c>
      <c r="O4134" t="s">
        <v>1595</v>
      </c>
      <c r="P4134" t="s">
        <v>33</v>
      </c>
      <c r="Q4134" t="s">
        <v>26</v>
      </c>
      <c r="R4134" t="s">
        <v>95</v>
      </c>
      <c r="S4134" t="s">
        <v>290</v>
      </c>
      <c r="T4134" t="s">
        <v>68</v>
      </c>
      <c r="U4134">
        <v>0.41</v>
      </c>
      <c r="V4134" s="1">
        <v>40051</v>
      </c>
      <c r="W4134">
        <f t="shared" si="129"/>
        <v>84.064999999999998</v>
      </c>
    </row>
    <row r="4135" spans="1:23" x14ac:dyDescent="0.2">
      <c r="A4135">
        <v>4134</v>
      </c>
      <c r="B4135">
        <v>29351</v>
      </c>
      <c r="C4135" s="1">
        <v>40819</v>
      </c>
      <c r="D4135" t="s">
        <v>63</v>
      </c>
      <c r="E4135">
        <v>17</v>
      </c>
      <c r="F4135">
        <v>4925.5884999999998</v>
      </c>
      <c r="G4135">
        <v>0.05</v>
      </c>
      <c r="H4135" t="s">
        <v>22</v>
      </c>
      <c r="I4135">
        <v>1784.0394999999999</v>
      </c>
      <c r="J4135">
        <v>304.99</v>
      </c>
      <c r="K4135">
        <v>19.989999999999998</v>
      </c>
      <c r="L4135" t="s">
        <v>1597</v>
      </c>
      <c r="M4135">
        <f t="shared" si="128"/>
        <v>13</v>
      </c>
      <c r="N4135" t="s">
        <v>1595</v>
      </c>
      <c r="O4135" t="s">
        <v>1595</v>
      </c>
      <c r="P4135" t="s">
        <v>33</v>
      </c>
      <c r="Q4135" t="s">
        <v>26</v>
      </c>
      <c r="R4135" t="s">
        <v>37</v>
      </c>
      <c r="S4135" t="s">
        <v>1165</v>
      </c>
      <c r="T4135" t="s">
        <v>39</v>
      </c>
      <c r="U4135">
        <v>0.4</v>
      </c>
      <c r="V4135" s="1">
        <v>40821</v>
      </c>
      <c r="W4135">
        <f t="shared" si="129"/>
        <v>259.24150000000003</v>
      </c>
    </row>
    <row r="4136" spans="1:23" x14ac:dyDescent="0.2">
      <c r="A4136">
        <v>4135</v>
      </c>
      <c r="B4136">
        <v>29376</v>
      </c>
      <c r="C4136" s="1">
        <v>41132</v>
      </c>
      <c r="D4136" t="s">
        <v>78</v>
      </c>
      <c r="E4136">
        <v>20</v>
      </c>
      <c r="F4136">
        <v>2822.0919999999996</v>
      </c>
      <c r="G4136">
        <v>0.09</v>
      </c>
      <c r="H4136" t="s">
        <v>22</v>
      </c>
      <c r="I4136">
        <v>569.08000000000004</v>
      </c>
      <c r="J4136">
        <v>155.06</v>
      </c>
      <c r="K4136">
        <v>7.07</v>
      </c>
      <c r="L4136" t="s">
        <v>1817</v>
      </c>
      <c r="M4136">
        <f t="shared" si="128"/>
        <v>10</v>
      </c>
      <c r="N4136" t="s">
        <v>1813</v>
      </c>
      <c r="O4136" t="s">
        <v>512</v>
      </c>
      <c r="P4136" t="s">
        <v>33</v>
      </c>
      <c r="Q4136" t="s">
        <v>26</v>
      </c>
      <c r="R4136" t="s">
        <v>27</v>
      </c>
      <c r="S4136" t="s">
        <v>502</v>
      </c>
      <c r="T4136" t="s">
        <v>39</v>
      </c>
      <c r="U4136">
        <v>0.59</v>
      </c>
      <c r="V4136" s="1">
        <v>41134</v>
      </c>
      <c r="W4136">
        <f t="shared" si="129"/>
        <v>279.10799999999995</v>
      </c>
    </row>
    <row r="4137" spans="1:23" x14ac:dyDescent="0.2">
      <c r="A4137">
        <v>4136</v>
      </c>
      <c r="B4137">
        <v>29380</v>
      </c>
      <c r="C4137" s="1">
        <v>39930</v>
      </c>
      <c r="D4137" t="s">
        <v>45</v>
      </c>
      <c r="E4137">
        <v>13</v>
      </c>
      <c r="F4137">
        <v>145.27239999999998</v>
      </c>
      <c r="G4137">
        <v>0.09</v>
      </c>
      <c r="H4137" t="s">
        <v>22</v>
      </c>
      <c r="I4137">
        <v>1.73</v>
      </c>
      <c r="J4137">
        <v>12.28</v>
      </c>
      <c r="K4137">
        <v>4.8600000000000003</v>
      </c>
      <c r="L4137" t="s">
        <v>1211</v>
      </c>
      <c r="M4137">
        <f t="shared" si="128"/>
        <v>11</v>
      </c>
      <c r="N4137" t="s">
        <v>1123</v>
      </c>
      <c r="O4137" t="s">
        <v>1123</v>
      </c>
      <c r="P4137" t="s">
        <v>41</v>
      </c>
      <c r="Q4137" t="s">
        <v>26</v>
      </c>
      <c r="R4137" t="s">
        <v>61</v>
      </c>
      <c r="S4137" t="s">
        <v>1226</v>
      </c>
      <c r="T4137" t="s">
        <v>39</v>
      </c>
      <c r="U4137">
        <v>0.38</v>
      </c>
      <c r="V4137" s="1">
        <v>39931</v>
      </c>
      <c r="W4137">
        <f t="shared" si="129"/>
        <v>14.367599999999998</v>
      </c>
    </row>
    <row r="4138" spans="1:23" x14ac:dyDescent="0.2">
      <c r="A4138">
        <v>4137</v>
      </c>
      <c r="B4138">
        <v>29382</v>
      </c>
      <c r="C4138" s="1">
        <v>40499</v>
      </c>
      <c r="D4138" t="s">
        <v>30</v>
      </c>
      <c r="E4138">
        <v>42</v>
      </c>
      <c r="F4138">
        <v>226.63200000000001</v>
      </c>
      <c r="G4138">
        <v>0.05</v>
      </c>
      <c r="H4138" t="s">
        <v>22</v>
      </c>
      <c r="I4138">
        <v>78.959999999999994</v>
      </c>
      <c r="J4138">
        <v>5.68</v>
      </c>
      <c r="K4138">
        <v>1.39</v>
      </c>
      <c r="L4138" t="s">
        <v>568</v>
      </c>
      <c r="M4138">
        <f t="shared" si="128"/>
        <v>12</v>
      </c>
      <c r="N4138" t="s">
        <v>511</v>
      </c>
      <c r="O4138" t="s">
        <v>512</v>
      </c>
      <c r="P4138" t="s">
        <v>25</v>
      </c>
      <c r="Q4138" t="s">
        <v>26</v>
      </c>
      <c r="R4138" t="s">
        <v>76</v>
      </c>
      <c r="S4138" t="s">
        <v>620</v>
      </c>
      <c r="T4138" t="s">
        <v>39</v>
      </c>
      <c r="U4138">
        <v>0.38</v>
      </c>
      <c r="V4138" s="1">
        <v>40502</v>
      </c>
      <c r="W4138">
        <f t="shared" si="129"/>
        <v>11.928000000000001</v>
      </c>
    </row>
    <row r="4139" spans="1:23" x14ac:dyDescent="0.2">
      <c r="A4139">
        <v>4138</v>
      </c>
      <c r="B4139">
        <v>29382</v>
      </c>
      <c r="C4139" s="1">
        <v>40499</v>
      </c>
      <c r="D4139" t="s">
        <v>30</v>
      </c>
      <c r="E4139">
        <v>34</v>
      </c>
      <c r="F4139">
        <v>631.76760000000002</v>
      </c>
      <c r="G4139">
        <v>7.0000000000000007E-2</v>
      </c>
      <c r="H4139" t="s">
        <v>56</v>
      </c>
      <c r="I4139">
        <v>35.090000000000003</v>
      </c>
      <c r="J4139">
        <v>19.98</v>
      </c>
      <c r="K4139">
        <v>10.49</v>
      </c>
      <c r="L4139" t="s">
        <v>568</v>
      </c>
      <c r="M4139">
        <f t="shared" si="128"/>
        <v>12</v>
      </c>
      <c r="N4139" t="s">
        <v>511</v>
      </c>
      <c r="O4139" t="s">
        <v>512</v>
      </c>
      <c r="P4139" t="s">
        <v>25</v>
      </c>
      <c r="Q4139" t="s">
        <v>49</v>
      </c>
      <c r="R4139" t="s">
        <v>50</v>
      </c>
      <c r="S4139" t="s">
        <v>163</v>
      </c>
      <c r="T4139" t="s">
        <v>39</v>
      </c>
      <c r="U4139">
        <v>0.49</v>
      </c>
      <c r="V4139" s="1">
        <v>40501</v>
      </c>
      <c r="W4139">
        <f t="shared" si="129"/>
        <v>47.552400000000006</v>
      </c>
    </row>
    <row r="4140" spans="1:23" x14ac:dyDescent="0.2">
      <c r="A4140">
        <v>4139</v>
      </c>
      <c r="B4140">
        <v>29383</v>
      </c>
      <c r="C4140" s="1">
        <v>40865</v>
      </c>
      <c r="D4140" t="s">
        <v>63</v>
      </c>
      <c r="E4140">
        <v>20</v>
      </c>
      <c r="F4140">
        <v>154.75200000000001</v>
      </c>
      <c r="G4140">
        <v>7.0000000000000007E-2</v>
      </c>
      <c r="H4140" t="s">
        <v>22</v>
      </c>
      <c r="I4140">
        <v>-46.89</v>
      </c>
      <c r="J4140">
        <v>8.32</v>
      </c>
      <c r="K4140">
        <v>2.38</v>
      </c>
      <c r="L4140" t="s">
        <v>1229</v>
      </c>
      <c r="M4140">
        <f t="shared" si="128"/>
        <v>13</v>
      </c>
      <c r="N4140" t="s">
        <v>1123</v>
      </c>
      <c r="O4140" t="s">
        <v>1123</v>
      </c>
      <c r="P4140" t="s">
        <v>41</v>
      </c>
      <c r="Q4140" t="s">
        <v>42</v>
      </c>
      <c r="R4140" t="s">
        <v>70</v>
      </c>
      <c r="S4140" t="s">
        <v>1584</v>
      </c>
      <c r="T4140" t="s">
        <v>52</v>
      </c>
      <c r="U4140">
        <v>0.74</v>
      </c>
      <c r="V4140" s="1">
        <v>40867</v>
      </c>
      <c r="W4140">
        <f t="shared" si="129"/>
        <v>11.648000000000001</v>
      </c>
    </row>
    <row r="4141" spans="1:23" x14ac:dyDescent="0.2">
      <c r="A4141">
        <v>4140</v>
      </c>
      <c r="B4141">
        <v>29383</v>
      </c>
      <c r="C4141" s="1">
        <v>40865</v>
      </c>
      <c r="D4141" t="s">
        <v>63</v>
      </c>
      <c r="E4141">
        <v>28</v>
      </c>
      <c r="F4141">
        <v>174.1824</v>
      </c>
      <c r="G4141">
        <v>0.04</v>
      </c>
      <c r="H4141" t="s">
        <v>22</v>
      </c>
      <c r="I4141">
        <v>-129.41999999999999</v>
      </c>
      <c r="J4141">
        <v>6.48</v>
      </c>
      <c r="K4141">
        <v>8.73</v>
      </c>
      <c r="L4141" t="s">
        <v>1229</v>
      </c>
      <c r="M4141">
        <f t="shared" si="128"/>
        <v>13</v>
      </c>
      <c r="N4141" t="s">
        <v>1123</v>
      </c>
      <c r="O4141" t="s">
        <v>1123</v>
      </c>
      <c r="P4141" t="s">
        <v>41</v>
      </c>
      <c r="Q4141" t="s">
        <v>26</v>
      </c>
      <c r="R4141" t="s">
        <v>61</v>
      </c>
      <c r="S4141" t="s">
        <v>828</v>
      </c>
      <c r="T4141" t="s">
        <v>39</v>
      </c>
      <c r="U4141">
        <v>0.37</v>
      </c>
      <c r="V4141" s="1">
        <v>40866</v>
      </c>
      <c r="W4141">
        <f t="shared" si="129"/>
        <v>7.2576000000000001</v>
      </c>
    </row>
    <row r="4142" spans="1:23" x14ac:dyDescent="0.2">
      <c r="A4142">
        <v>4141</v>
      </c>
      <c r="B4142">
        <v>29383</v>
      </c>
      <c r="C4142" s="1">
        <v>40865</v>
      </c>
      <c r="D4142" t="s">
        <v>63</v>
      </c>
      <c r="E4142">
        <v>29</v>
      </c>
      <c r="F4142">
        <v>3128.2503000000002</v>
      </c>
      <c r="G4142">
        <v>7.0000000000000007E-2</v>
      </c>
      <c r="H4142" t="s">
        <v>22</v>
      </c>
      <c r="I4142">
        <v>556.83000000000004</v>
      </c>
      <c r="J4142">
        <v>115.99</v>
      </c>
      <c r="K4142">
        <v>2.5</v>
      </c>
      <c r="L4142" t="s">
        <v>1229</v>
      </c>
      <c r="M4142">
        <f t="shared" si="128"/>
        <v>13</v>
      </c>
      <c r="N4142" t="s">
        <v>1123</v>
      </c>
      <c r="O4142" t="s">
        <v>1123</v>
      </c>
      <c r="P4142" t="s">
        <v>41</v>
      </c>
      <c r="Q4142" t="s">
        <v>42</v>
      </c>
      <c r="R4142" t="s">
        <v>43</v>
      </c>
      <c r="S4142" t="s">
        <v>1079</v>
      </c>
      <c r="T4142" t="s">
        <v>39</v>
      </c>
      <c r="U4142">
        <v>0.57999999999999996</v>
      </c>
      <c r="V4142" s="1">
        <v>40867</v>
      </c>
      <c r="W4142">
        <f t="shared" si="129"/>
        <v>235.45970000000003</v>
      </c>
    </row>
    <row r="4143" spans="1:23" x14ac:dyDescent="0.2">
      <c r="A4143">
        <v>4142</v>
      </c>
      <c r="B4143">
        <v>29383</v>
      </c>
      <c r="C4143" s="1">
        <v>40865</v>
      </c>
      <c r="D4143" t="s">
        <v>63</v>
      </c>
      <c r="E4143">
        <v>30</v>
      </c>
      <c r="F4143">
        <v>207.20699999999999</v>
      </c>
      <c r="G4143">
        <v>0.09</v>
      </c>
      <c r="H4143" t="s">
        <v>22</v>
      </c>
      <c r="I4143">
        <v>16.97</v>
      </c>
      <c r="J4143">
        <v>7.59</v>
      </c>
      <c r="K4143">
        <v>4</v>
      </c>
      <c r="L4143" t="s">
        <v>1229</v>
      </c>
      <c r="M4143">
        <f t="shared" si="128"/>
        <v>13</v>
      </c>
      <c r="N4143" t="s">
        <v>1123</v>
      </c>
      <c r="O4143" t="s">
        <v>1123</v>
      </c>
      <c r="P4143" t="s">
        <v>41</v>
      </c>
      <c r="Q4143" t="s">
        <v>49</v>
      </c>
      <c r="R4143" t="s">
        <v>50</v>
      </c>
      <c r="S4143" t="s">
        <v>504</v>
      </c>
      <c r="T4143" t="s">
        <v>68</v>
      </c>
      <c r="U4143">
        <v>0.42</v>
      </c>
      <c r="V4143" s="1">
        <v>40866</v>
      </c>
      <c r="W4143">
        <f t="shared" si="129"/>
        <v>20.492999999999999</v>
      </c>
    </row>
    <row r="4144" spans="1:23" x14ac:dyDescent="0.2">
      <c r="A4144">
        <v>4143</v>
      </c>
      <c r="B4144">
        <v>29408</v>
      </c>
      <c r="C4144" s="1">
        <v>40300</v>
      </c>
      <c r="D4144" t="s">
        <v>45</v>
      </c>
      <c r="E4144">
        <v>44</v>
      </c>
      <c r="F4144">
        <v>4909.9907999999996</v>
      </c>
      <c r="G4144">
        <v>7.0000000000000007E-2</v>
      </c>
      <c r="H4144" t="s">
        <v>31</v>
      </c>
      <c r="I4144">
        <v>251.58</v>
      </c>
      <c r="J4144">
        <v>119.99</v>
      </c>
      <c r="K4144">
        <v>56.14</v>
      </c>
      <c r="L4144" t="s">
        <v>949</v>
      </c>
      <c r="M4144">
        <f t="shared" si="128"/>
        <v>12</v>
      </c>
      <c r="N4144" t="s">
        <v>703</v>
      </c>
      <c r="O4144" t="s">
        <v>704</v>
      </c>
      <c r="P4144" t="s">
        <v>60</v>
      </c>
      <c r="Q4144" t="s">
        <v>42</v>
      </c>
      <c r="R4144" t="s">
        <v>210</v>
      </c>
      <c r="S4144" t="s">
        <v>950</v>
      </c>
      <c r="T4144" t="s">
        <v>82</v>
      </c>
      <c r="U4144">
        <v>0.39</v>
      </c>
      <c r="V4144" s="1">
        <v>40301</v>
      </c>
      <c r="W4144">
        <f t="shared" si="129"/>
        <v>369.56920000000002</v>
      </c>
    </row>
    <row r="4145" spans="1:23" x14ac:dyDescent="0.2">
      <c r="A4145">
        <v>4144</v>
      </c>
      <c r="B4145">
        <v>29409</v>
      </c>
      <c r="C4145" s="1">
        <v>40556</v>
      </c>
      <c r="D4145" t="s">
        <v>30</v>
      </c>
      <c r="E4145">
        <v>23</v>
      </c>
      <c r="F4145">
        <v>35.581000000000003</v>
      </c>
      <c r="G4145">
        <v>0.09</v>
      </c>
      <c r="H4145" t="s">
        <v>22</v>
      </c>
      <c r="I4145">
        <v>-33.520000000000003</v>
      </c>
      <c r="J4145">
        <v>1.7</v>
      </c>
      <c r="K4145">
        <v>1.99</v>
      </c>
      <c r="L4145" t="s">
        <v>999</v>
      </c>
      <c r="M4145">
        <f t="shared" si="128"/>
        <v>14</v>
      </c>
      <c r="N4145" t="s">
        <v>703</v>
      </c>
      <c r="O4145" t="s">
        <v>704</v>
      </c>
      <c r="P4145" t="s">
        <v>60</v>
      </c>
      <c r="Q4145" t="s">
        <v>42</v>
      </c>
      <c r="R4145" t="s">
        <v>70</v>
      </c>
      <c r="S4145" t="s">
        <v>945</v>
      </c>
      <c r="T4145" t="s">
        <v>52</v>
      </c>
      <c r="U4145">
        <v>0.51</v>
      </c>
      <c r="V4145" s="1">
        <v>40558</v>
      </c>
      <c r="W4145">
        <f t="shared" si="129"/>
        <v>3.5190000000000001</v>
      </c>
    </row>
    <row r="4146" spans="1:23" x14ac:dyDescent="0.2">
      <c r="A4146">
        <v>4145</v>
      </c>
      <c r="B4146">
        <v>29410</v>
      </c>
      <c r="C4146" s="1">
        <v>40073</v>
      </c>
      <c r="D4146" t="s">
        <v>78</v>
      </c>
      <c r="E4146">
        <v>35</v>
      </c>
      <c r="F4146">
        <v>4064.5919999999996</v>
      </c>
      <c r="G4146">
        <v>0.04</v>
      </c>
      <c r="H4146" t="s">
        <v>22</v>
      </c>
      <c r="I4146">
        <v>1929.58</v>
      </c>
      <c r="J4146">
        <v>120.97</v>
      </c>
      <c r="K4146">
        <v>7.11</v>
      </c>
      <c r="L4146" t="s">
        <v>1324</v>
      </c>
      <c r="M4146">
        <f t="shared" si="128"/>
        <v>14</v>
      </c>
      <c r="N4146" t="s">
        <v>1123</v>
      </c>
      <c r="O4146" t="s">
        <v>1123</v>
      </c>
      <c r="P4146" t="s">
        <v>41</v>
      </c>
      <c r="Q4146" t="s">
        <v>42</v>
      </c>
      <c r="R4146" t="s">
        <v>210</v>
      </c>
      <c r="S4146" t="s">
        <v>211</v>
      </c>
      <c r="T4146" t="s">
        <v>48</v>
      </c>
      <c r="U4146">
        <v>0.36</v>
      </c>
      <c r="V4146" s="1">
        <v>40073</v>
      </c>
      <c r="W4146">
        <f t="shared" si="129"/>
        <v>169.358</v>
      </c>
    </row>
    <row r="4147" spans="1:23" x14ac:dyDescent="0.2">
      <c r="A4147">
        <v>4146</v>
      </c>
      <c r="B4147">
        <v>29410</v>
      </c>
      <c r="C4147" s="1">
        <v>40073</v>
      </c>
      <c r="D4147" t="s">
        <v>78</v>
      </c>
      <c r="E4147">
        <v>36</v>
      </c>
      <c r="F4147">
        <v>7055.64</v>
      </c>
      <c r="G4147">
        <v>0</v>
      </c>
      <c r="H4147" t="s">
        <v>22</v>
      </c>
      <c r="I4147">
        <v>1585.5030000000002</v>
      </c>
      <c r="J4147">
        <v>195.99</v>
      </c>
      <c r="K4147">
        <v>4.2</v>
      </c>
      <c r="L4147" t="s">
        <v>1324</v>
      </c>
      <c r="M4147">
        <f t="shared" si="128"/>
        <v>14</v>
      </c>
      <c r="N4147" t="s">
        <v>1123</v>
      </c>
      <c r="O4147" t="s">
        <v>1123</v>
      </c>
      <c r="P4147" t="s">
        <v>41</v>
      </c>
      <c r="Q4147" t="s">
        <v>42</v>
      </c>
      <c r="R4147" t="s">
        <v>43</v>
      </c>
      <c r="S4147" t="s">
        <v>615</v>
      </c>
      <c r="T4147" t="s">
        <v>39</v>
      </c>
      <c r="U4147">
        <v>0.6</v>
      </c>
      <c r="V4147" s="1">
        <v>40075</v>
      </c>
      <c r="W4147">
        <f t="shared" si="129"/>
        <v>0</v>
      </c>
    </row>
    <row r="4148" spans="1:23" x14ac:dyDescent="0.2">
      <c r="A4148">
        <v>4147</v>
      </c>
      <c r="B4148">
        <v>29411</v>
      </c>
      <c r="C4148" s="1">
        <v>41005</v>
      </c>
      <c r="D4148" t="s">
        <v>30</v>
      </c>
      <c r="E4148">
        <v>29</v>
      </c>
      <c r="F4148">
        <v>59.873400000000011</v>
      </c>
      <c r="G4148">
        <v>7.0000000000000007E-2</v>
      </c>
      <c r="H4148" t="s">
        <v>22</v>
      </c>
      <c r="I4148">
        <v>-112.54</v>
      </c>
      <c r="J4148">
        <v>2.2200000000000002</v>
      </c>
      <c r="K4148">
        <v>5</v>
      </c>
      <c r="L4148" t="s">
        <v>1309</v>
      </c>
      <c r="M4148">
        <f t="shared" si="128"/>
        <v>12</v>
      </c>
      <c r="N4148" t="s">
        <v>1123</v>
      </c>
      <c r="O4148" t="s">
        <v>1123</v>
      </c>
      <c r="P4148" t="s">
        <v>41</v>
      </c>
      <c r="Q4148" t="s">
        <v>26</v>
      </c>
      <c r="R4148" t="s">
        <v>34</v>
      </c>
      <c r="S4148" t="s">
        <v>1352</v>
      </c>
      <c r="T4148" t="s">
        <v>39</v>
      </c>
      <c r="U4148">
        <v>0.55000000000000004</v>
      </c>
      <c r="V4148" s="1">
        <v>41006</v>
      </c>
      <c r="W4148">
        <f t="shared" si="129"/>
        <v>4.5066000000000015</v>
      </c>
    </row>
    <row r="4149" spans="1:23" x14ac:dyDescent="0.2">
      <c r="A4149">
        <v>4148</v>
      </c>
      <c r="B4149">
        <v>29411</v>
      </c>
      <c r="C4149" s="1">
        <v>41005</v>
      </c>
      <c r="D4149" t="s">
        <v>30</v>
      </c>
      <c r="E4149">
        <v>33</v>
      </c>
      <c r="F4149">
        <v>506.76780000000002</v>
      </c>
      <c r="G4149">
        <v>0.02</v>
      </c>
      <c r="H4149" t="s">
        <v>22</v>
      </c>
      <c r="I4149">
        <v>268.52999999999997</v>
      </c>
      <c r="J4149">
        <v>15.67</v>
      </c>
      <c r="K4149">
        <v>1.39</v>
      </c>
      <c r="L4149" t="s">
        <v>1309</v>
      </c>
      <c r="M4149">
        <f t="shared" si="128"/>
        <v>12</v>
      </c>
      <c r="N4149" t="s">
        <v>1123</v>
      </c>
      <c r="O4149" t="s">
        <v>1123</v>
      </c>
      <c r="P4149" t="s">
        <v>41</v>
      </c>
      <c r="Q4149" t="s">
        <v>26</v>
      </c>
      <c r="R4149" t="s">
        <v>76</v>
      </c>
      <c r="S4149" t="s">
        <v>165</v>
      </c>
      <c r="T4149" t="s">
        <v>39</v>
      </c>
      <c r="U4149">
        <v>0.38</v>
      </c>
      <c r="V4149" s="1">
        <v>41006</v>
      </c>
      <c r="W4149">
        <f t="shared" si="129"/>
        <v>10.3422</v>
      </c>
    </row>
    <row r="4150" spans="1:23" x14ac:dyDescent="0.2">
      <c r="A4150">
        <v>4149</v>
      </c>
      <c r="B4150">
        <v>29411</v>
      </c>
      <c r="C4150" s="1">
        <v>41005</v>
      </c>
      <c r="D4150" t="s">
        <v>30</v>
      </c>
      <c r="E4150">
        <v>38</v>
      </c>
      <c r="F4150">
        <v>14932.122800000001</v>
      </c>
      <c r="G4150">
        <v>0.02</v>
      </c>
      <c r="H4150" t="s">
        <v>31</v>
      </c>
      <c r="I4150">
        <v>7251.92</v>
      </c>
      <c r="J4150">
        <v>400.97</v>
      </c>
      <c r="K4150">
        <v>48.26</v>
      </c>
      <c r="L4150" t="s">
        <v>1309</v>
      </c>
      <c r="M4150">
        <f t="shared" si="128"/>
        <v>12</v>
      </c>
      <c r="N4150" t="s">
        <v>1123</v>
      </c>
      <c r="O4150" t="s">
        <v>1123</v>
      </c>
      <c r="P4150" t="s">
        <v>41</v>
      </c>
      <c r="Q4150" t="s">
        <v>42</v>
      </c>
      <c r="R4150" t="s">
        <v>210</v>
      </c>
      <c r="S4150" t="s">
        <v>966</v>
      </c>
      <c r="T4150" t="s">
        <v>82</v>
      </c>
      <c r="U4150">
        <v>0.36</v>
      </c>
      <c r="V4150" s="1">
        <v>41005</v>
      </c>
      <c r="W4150">
        <f t="shared" si="129"/>
        <v>304.73720000000003</v>
      </c>
    </row>
    <row r="4151" spans="1:23" x14ac:dyDescent="0.2">
      <c r="A4151">
        <v>4150</v>
      </c>
      <c r="B4151">
        <v>29411</v>
      </c>
      <c r="C4151" s="1">
        <v>41005</v>
      </c>
      <c r="D4151" t="s">
        <v>30</v>
      </c>
      <c r="E4151">
        <v>45</v>
      </c>
      <c r="F4151">
        <v>1036.3679999999999</v>
      </c>
      <c r="G4151">
        <v>0.04</v>
      </c>
      <c r="H4151" t="s">
        <v>22</v>
      </c>
      <c r="I4151">
        <v>294.43</v>
      </c>
      <c r="J4151">
        <v>23.99</v>
      </c>
      <c r="K4151">
        <v>6.3</v>
      </c>
      <c r="L4151" t="s">
        <v>1309</v>
      </c>
      <c r="M4151">
        <f t="shared" si="128"/>
        <v>12</v>
      </c>
      <c r="N4151" t="s">
        <v>1123</v>
      </c>
      <c r="O4151" t="s">
        <v>1123</v>
      </c>
      <c r="P4151" t="s">
        <v>41</v>
      </c>
      <c r="Q4151" t="s">
        <v>42</v>
      </c>
      <c r="R4151" t="s">
        <v>210</v>
      </c>
      <c r="S4151" t="s">
        <v>595</v>
      </c>
      <c r="T4151" t="s">
        <v>48</v>
      </c>
      <c r="U4151">
        <v>0.38</v>
      </c>
      <c r="V4151" s="1">
        <v>41005</v>
      </c>
      <c r="W4151">
        <f t="shared" si="129"/>
        <v>43.182000000000002</v>
      </c>
    </row>
    <row r="4152" spans="1:23" x14ac:dyDescent="0.2">
      <c r="A4152">
        <v>4151</v>
      </c>
      <c r="B4152">
        <v>29445</v>
      </c>
      <c r="C4152" s="1">
        <v>40450</v>
      </c>
      <c r="D4152" t="s">
        <v>30</v>
      </c>
      <c r="E4152">
        <v>28</v>
      </c>
      <c r="F4152">
        <v>2317.9155999999998</v>
      </c>
      <c r="G4152">
        <v>0.09</v>
      </c>
      <c r="H4152" t="s">
        <v>31</v>
      </c>
      <c r="I4152">
        <v>415.55</v>
      </c>
      <c r="J4152">
        <v>90.97</v>
      </c>
      <c r="K4152">
        <v>28</v>
      </c>
      <c r="L4152" t="s">
        <v>531</v>
      </c>
      <c r="M4152">
        <f t="shared" si="128"/>
        <v>12</v>
      </c>
      <c r="N4152" t="s">
        <v>511</v>
      </c>
      <c r="O4152" t="s">
        <v>512</v>
      </c>
      <c r="P4152" t="s">
        <v>33</v>
      </c>
      <c r="Q4152" t="s">
        <v>42</v>
      </c>
      <c r="R4152" t="s">
        <v>210</v>
      </c>
      <c r="S4152" t="s">
        <v>621</v>
      </c>
      <c r="T4152" t="s">
        <v>36</v>
      </c>
      <c r="U4152">
        <v>0.38</v>
      </c>
      <c r="V4152" s="1">
        <v>40452</v>
      </c>
      <c r="W4152">
        <f t="shared" si="129"/>
        <v>229.24439999999998</v>
      </c>
    </row>
    <row r="4153" spans="1:23" x14ac:dyDescent="0.2">
      <c r="A4153">
        <v>4152</v>
      </c>
      <c r="B4153">
        <v>29473</v>
      </c>
      <c r="C4153" s="1">
        <v>40954</v>
      </c>
      <c r="D4153" t="s">
        <v>63</v>
      </c>
      <c r="E4153">
        <v>40</v>
      </c>
      <c r="F4153">
        <v>12825.599999999999</v>
      </c>
      <c r="G4153">
        <v>0</v>
      </c>
      <c r="H4153" t="s">
        <v>31</v>
      </c>
      <c r="I4153">
        <v>-774.89068800000007</v>
      </c>
      <c r="J4153">
        <v>320.64</v>
      </c>
      <c r="K4153">
        <v>29.2</v>
      </c>
      <c r="L4153" t="s">
        <v>1540</v>
      </c>
      <c r="M4153">
        <f t="shared" si="128"/>
        <v>15</v>
      </c>
      <c r="N4153" t="s">
        <v>1595</v>
      </c>
      <c r="O4153" t="s">
        <v>1595</v>
      </c>
      <c r="P4153" t="s">
        <v>33</v>
      </c>
      <c r="Q4153" t="s">
        <v>49</v>
      </c>
      <c r="R4153" t="s">
        <v>83</v>
      </c>
      <c r="S4153" t="s">
        <v>1619</v>
      </c>
      <c r="T4153" t="s">
        <v>82</v>
      </c>
      <c r="U4153">
        <v>0.66</v>
      </c>
      <c r="V4153" s="1">
        <v>40955</v>
      </c>
      <c r="W4153">
        <f t="shared" si="129"/>
        <v>0</v>
      </c>
    </row>
    <row r="4154" spans="1:23" x14ac:dyDescent="0.2">
      <c r="A4154">
        <v>4153</v>
      </c>
      <c r="B4154">
        <v>29473</v>
      </c>
      <c r="C4154" s="1">
        <v>40954</v>
      </c>
      <c r="D4154" t="s">
        <v>63</v>
      </c>
      <c r="E4154">
        <v>31</v>
      </c>
      <c r="F4154">
        <v>235.30549999999999</v>
      </c>
      <c r="G4154">
        <v>0.05</v>
      </c>
      <c r="H4154" t="s">
        <v>22</v>
      </c>
      <c r="I4154">
        <v>-111.98</v>
      </c>
      <c r="J4154">
        <v>7.99</v>
      </c>
      <c r="K4154">
        <v>5.03</v>
      </c>
      <c r="L4154" t="s">
        <v>1540</v>
      </c>
      <c r="M4154">
        <f t="shared" si="128"/>
        <v>15</v>
      </c>
      <c r="N4154" t="s">
        <v>974</v>
      </c>
      <c r="O4154" t="s">
        <v>512</v>
      </c>
      <c r="P4154" t="s">
        <v>33</v>
      </c>
      <c r="Q4154" t="s">
        <v>42</v>
      </c>
      <c r="R4154" t="s">
        <v>43</v>
      </c>
      <c r="S4154" t="s">
        <v>140</v>
      </c>
      <c r="T4154" t="s">
        <v>48</v>
      </c>
      <c r="U4154">
        <v>0.6</v>
      </c>
      <c r="V4154" s="1">
        <v>40956</v>
      </c>
      <c r="W4154">
        <f t="shared" si="129"/>
        <v>12.384500000000001</v>
      </c>
    </row>
    <row r="4155" spans="1:23" x14ac:dyDescent="0.2">
      <c r="A4155">
        <v>4154</v>
      </c>
      <c r="B4155">
        <v>29475</v>
      </c>
      <c r="C4155" s="1">
        <v>40231</v>
      </c>
      <c r="D4155" t="s">
        <v>30</v>
      </c>
      <c r="E4155">
        <v>49</v>
      </c>
      <c r="F4155">
        <v>218.93690000000001</v>
      </c>
      <c r="G4155">
        <v>0.09</v>
      </c>
      <c r="H4155" t="s">
        <v>22</v>
      </c>
      <c r="I4155">
        <v>-29.62</v>
      </c>
      <c r="J4155">
        <v>4.91</v>
      </c>
      <c r="K4155">
        <v>3.05</v>
      </c>
      <c r="L4155" t="s">
        <v>1263</v>
      </c>
      <c r="M4155">
        <f t="shared" si="128"/>
        <v>13</v>
      </c>
      <c r="N4155" t="s">
        <v>1123</v>
      </c>
      <c r="O4155" t="s">
        <v>1123</v>
      </c>
      <c r="P4155" t="s">
        <v>60</v>
      </c>
      <c r="Q4155" t="s">
        <v>49</v>
      </c>
      <c r="R4155" t="s">
        <v>50</v>
      </c>
      <c r="S4155" t="s">
        <v>1353</v>
      </c>
      <c r="T4155" t="s">
        <v>52</v>
      </c>
      <c r="U4155">
        <v>0.52</v>
      </c>
      <c r="V4155" s="1">
        <v>40233</v>
      </c>
      <c r="W4155">
        <f t="shared" si="129"/>
        <v>21.653099999999998</v>
      </c>
    </row>
    <row r="4156" spans="1:23" x14ac:dyDescent="0.2">
      <c r="A4156">
        <v>4155</v>
      </c>
      <c r="B4156">
        <v>29475</v>
      </c>
      <c r="C4156" s="1">
        <v>40231</v>
      </c>
      <c r="D4156" t="s">
        <v>30</v>
      </c>
      <c r="E4156">
        <v>2</v>
      </c>
      <c r="F4156">
        <v>1761.96</v>
      </c>
      <c r="G4156">
        <v>0</v>
      </c>
      <c r="H4156" t="s">
        <v>31</v>
      </c>
      <c r="I4156">
        <v>-1128.6600000000001</v>
      </c>
      <c r="J4156">
        <v>880.98</v>
      </c>
      <c r="K4156">
        <v>44.55</v>
      </c>
      <c r="L4156" t="s">
        <v>1263</v>
      </c>
      <c r="M4156">
        <f t="shared" si="128"/>
        <v>13</v>
      </c>
      <c r="N4156" t="s">
        <v>1123</v>
      </c>
      <c r="O4156" t="s">
        <v>1123</v>
      </c>
      <c r="P4156" t="s">
        <v>60</v>
      </c>
      <c r="Q4156" t="s">
        <v>49</v>
      </c>
      <c r="R4156" t="s">
        <v>80</v>
      </c>
      <c r="S4156" t="s">
        <v>301</v>
      </c>
      <c r="T4156" t="s">
        <v>82</v>
      </c>
      <c r="U4156">
        <v>0.62</v>
      </c>
      <c r="V4156" s="1">
        <v>40234</v>
      </c>
      <c r="W4156">
        <f t="shared" si="129"/>
        <v>0</v>
      </c>
    </row>
    <row r="4157" spans="1:23" x14ac:dyDescent="0.2">
      <c r="A4157">
        <v>4156</v>
      </c>
      <c r="B4157">
        <v>29478</v>
      </c>
      <c r="C4157" s="1">
        <v>40277</v>
      </c>
      <c r="D4157" t="s">
        <v>30</v>
      </c>
      <c r="E4157">
        <v>15</v>
      </c>
      <c r="F4157">
        <v>311.70149999999995</v>
      </c>
      <c r="G4157">
        <v>0.01</v>
      </c>
      <c r="H4157" t="s">
        <v>22</v>
      </c>
      <c r="I4157">
        <v>19.611000000000001</v>
      </c>
      <c r="J4157">
        <v>20.99</v>
      </c>
      <c r="K4157">
        <v>0.99</v>
      </c>
      <c r="L4157" t="s">
        <v>1868</v>
      </c>
      <c r="M4157">
        <f t="shared" si="128"/>
        <v>17</v>
      </c>
      <c r="N4157" t="s">
        <v>672</v>
      </c>
      <c r="O4157" t="s">
        <v>673</v>
      </c>
      <c r="P4157" t="s">
        <v>33</v>
      </c>
      <c r="Q4157" t="s">
        <v>42</v>
      </c>
      <c r="R4157" t="s">
        <v>43</v>
      </c>
      <c r="S4157" t="s">
        <v>837</v>
      </c>
      <c r="T4157" t="s">
        <v>68</v>
      </c>
      <c r="U4157">
        <v>0.56999999999999995</v>
      </c>
      <c r="V4157" s="1">
        <v>40280</v>
      </c>
      <c r="W4157">
        <f t="shared" si="129"/>
        <v>3.1484999999999999</v>
      </c>
    </row>
    <row r="4158" spans="1:23" x14ac:dyDescent="0.2">
      <c r="A4158">
        <v>4157</v>
      </c>
      <c r="B4158">
        <v>29504</v>
      </c>
      <c r="C4158" s="1">
        <v>40444</v>
      </c>
      <c r="D4158" t="s">
        <v>45</v>
      </c>
      <c r="E4158">
        <v>20</v>
      </c>
      <c r="F4158">
        <v>1362.816</v>
      </c>
      <c r="G4158">
        <v>0.04</v>
      </c>
      <c r="H4158" t="s">
        <v>31</v>
      </c>
      <c r="I4158">
        <v>25.32</v>
      </c>
      <c r="J4158">
        <v>70.98</v>
      </c>
      <c r="K4158">
        <v>26.85</v>
      </c>
      <c r="L4158" t="s">
        <v>1982</v>
      </c>
      <c r="M4158">
        <f t="shared" si="128"/>
        <v>15</v>
      </c>
      <c r="N4158" t="s">
        <v>1813</v>
      </c>
      <c r="O4158" t="s">
        <v>512</v>
      </c>
      <c r="P4158" t="s">
        <v>25</v>
      </c>
      <c r="Q4158" t="s">
        <v>49</v>
      </c>
      <c r="R4158" t="s">
        <v>80</v>
      </c>
      <c r="S4158" t="s">
        <v>1642</v>
      </c>
      <c r="T4158" t="s">
        <v>82</v>
      </c>
      <c r="V4158" s="1">
        <v>40446</v>
      </c>
      <c r="W4158">
        <f t="shared" si="129"/>
        <v>56.784000000000006</v>
      </c>
    </row>
    <row r="4159" spans="1:23" x14ac:dyDescent="0.2">
      <c r="A4159">
        <v>4158</v>
      </c>
      <c r="B4159">
        <v>29504</v>
      </c>
      <c r="C4159" s="1">
        <v>40444</v>
      </c>
      <c r="D4159" t="s">
        <v>45</v>
      </c>
      <c r="E4159">
        <v>34</v>
      </c>
      <c r="F4159">
        <v>1186.056</v>
      </c>
      <c r="G4159">
        <v>0.1</v>
      </c>
      <c r="H4159" t="s">
        <v>22</v>
      </c>
      <c r="I4159">
        <v>208.4</v>
      </c>
      <c r="J4159">
        <v>38.76</v>
      </c>
      <c r="K4159">
        <v>13.26</v>
      </c>
      <c r="L4159" t="s">
        <v>1982</v>
      </c>
      <c r="M4159">
        <f t="shared" si="128"/>
        <v>15</v>
      </c>
      <c r="N4159" t="s">
        <v>1813</v>
      </c>
      <c r="O4159" t="s">
        <v>512</v>
      </c>
      <c r="P4159" t="s">
        <v>25</v>
      </c>
      <c r="Q4159" t="s">
        <v>26</v>
      </c>
      <c r="R4159" t="s">
        <v>61</v>
      </c>
      <c r="S4159" t="s">
        <v>320</v>
      </c>
      <c r="T4159" t="s">
        <v>39</v>
      </c>
      <c r="U4159">
        <v>0.36</v>
      </c>
      <c r="V4159" s="1">
        <v>40444</v>
      </c>
      <c r="W4159">
        <f t="shared" si="129"/>
        <v>131.78399999999999</v>
      </c>
    </row>
    <row r="4160" spans="1:23" x14ac:dyDescent="0.2">
      <c r="A4160">
        <v>4159</v>
      </c>
      <c r="B4160">
        <v>29505</v>
      </c>
      <c r="C4160" s="1">
        <v>41270</v>
      </c>
      <c r="D4160" t="s">
        <v>63</v>
      </c>
      <c r="E4160">
        <v>22</v>
      </c>
      <c r="F4160">
        <v>37.945599999999999</v>
      </c>
      <c r="G4160">
        <v>0.02</v>
      </c>
      <c r="H4160" t="s">
        <v>56</v>
      </c>
      <c r="I4160">
        <v>4.6100000000000003</v>
      </c>
      <c r="J4160">
        <v>1.76</v>
      </c>
      <c r="K4160">
        <v>0.7</v>
      </c>
      <c r="L4160" t="s">
        <v>1491</v>
      </c>
      <c r="M4160">
        <f t="shared" si="128"/>
        <v>11</v>
      </c>
      <c r="N4160" t="s">
        <v>2012</v>
      </c>
      <c r="O4160" t="s">
        <v>2012</v>
      </c>
      <c r="P4160" t="s">
        <v>60</v>
      </c>
      <c r="Q4160" t="s">
        <v>26</v>
      </c>
      <c r="R4160" t="s">
        <v>95</v>
      </c>
      <c r="S4160" t="s">
        <v>193</v>
      </c>
      <c r="T4160" t="s">
        <v>68</v>
      </c>
      <c r="U4160">
        <v>0.56000000000000005</v>
      </c>
      <c r="V4160" s="1">
        <v>41271</v>
      </c>
      <c r="W4160">
        <f t="shared" si="129"/>
        <v>0.77439999999999998</v>
      </c>
    </row>
    <row r="4161" spans="1:23" x14ac:dyDescent="0.2">
      <c r="A4161">
        <v>4160</v>
      </c>
      <c r="B4161">
        <v>29506</v>
      </c>
      <c r="C4161" s="1">
        <v>40708</v>
      </c>
      <c r="D4161" t="s">
        <v>78</v>
      </c>
      <c r="E4161">
        <v>46</v>
      </c>
      <c r="F4161">
        <v>207.20699999999999</v>
      </c>
      <c r="G4161">
        <v>0.01</v>
      </c>
      <c r="H4161" t="s">
        <v>22</v>
      </c>
      <c r="I4161">
        <v>59.703999999999994</v>
      </c>
      <c r="J4161">
        <v>4.55</v>
      </c>
      <c r="K4161">
        <v>1.49</v>
      </c>
      <c r="L4161" t="s">
        <v>1622</v>
      </c>
      <c r="M4161">
        <f t="shared" si="128"/>
        <v>11</v>
      </c>
      <c r="N4161" t="s">
        <v>1595</v>
      </c>
      <c r="O4161" t="s">
        <v>1595</v>
      </c>
      <c r="P4161" t="s">
        <v>33</v>
      </c>
      <c r="Q4161" t="s">
        <v>26</v>
      </c>
      <c r="R4161" t="s">
        <v>37</v>
      </c>
      <c r="S4161" t="s">
        <v>522</v>
      </c>
      <c r="T4161" t="s">
        <v>39</v>
      </c>
      <c r="U4161">
        <v>0.35</v>
      </c>
      <c r="V4161" s="1">
        <v>40710</v>
      </c>
      <c r="W4161">
        <f t="shared" si="129"/>
        <v>2.093</v>
      </c>
    </row>
    <row r="4162" spans="1:23" x14ac:dyDescent="0.2">
      <c r="A4162">
        <v>4161</v>
      </c>
      <c r="B4162">
        <v>29506</v>
      </c>
      <c r="C4162" s="1">
        <v>40708</v>
      </c>
      <c r="D4162" t="s">
        <v>78</v>
      </c>
      <c r="E4162">
        <v>8</v>
      </c>
      <c r="F4162">
        <v>14.287999999999998</v>
      </c>
      <c r="G4162">
        <v>0.05</v>
      </c>
      <c r="H4162" t="s">
        <v>22</v>
      </c>
      <c r="I4162">
        <v>-5.6234999999999999</v>
      </c>
      <c r="J4162">
        <v>1.88</v>
      </c>
      <c r="K4162">
        <v>1.49</v>
      </c>
      <c r="L4162" t="s">
        <v>1622</v>
      </c>
      <c r="M4162">
        <f t="shared" si="128"/>
        <v>11</v>
      </c>
      <c r="N4162" t="s">
        <v>1595</v>
      </c>
      <c r="O4162" t="s">
        <v>1595</v>
      </c>
      <c r="P4162" t="s">
        <v>33</v>
      </c>
      <c r="Q4162" t="s">
        <v>26</v>
      </c>
      <c r="R4162" t="s">
        <v>37</v>
      </c>
      <c r="S4162" t="s">
        <v>172</v>
      </c>
      <c r="T4162" t="s">
        <v>39</v>
      </c>
      <c r="U4162">
        <v>0.37</v>
      </c>
      <c r="V4162" s="1">
        <v>40709</v>
      </c>
      <c r="W4162">
        <f t="shared" si="129"/>
        <v>0.752</v>
      </c>
    </row>
    <row r="4163" spans="1:23" x14ac:dyDescent="0.2">
      <c r="A4163">
        <v>4162</v>
      </c>
      <c r="B4163">
        <v>29507</v>
      </c>
      <c r="C4163" s="1">
        <v>40948</v>
      </c>
      <c r="D4163" t="s">
        <v>21</v>
      </c>
      <c r="E4163">
        <v>14</v>
      </c>
      <c r="F4163">
        <v>3776.3712</v>
      </c>
      <c r="G4163">
        <v>0.04</v>
      </c>
      <c r="H4163" t="s">
        <v>31</v>
      </c>
      <c r="I4163">
        <v>-679.0443660000002</v>
      </c>
      <c r="J4163">
        <v>280.98</v>
      </c>
      <c r="K4163">
        <v>35.67</v>
      </c>
      <c r="L4163" t="s">
        <v>1728</v>
      </c>
      <c r="M4163">
        <f t="shared" ref="M4163:M4226" si="130">LEN(L4163)</f>
        <v>13</v>
      </c>
      <c r="N4163" t="s">
        <v>1123</v>
      </c>
      <c r="O4163" t="s">
        <v>1123</v>
      </c>
      <c r="P4163" t="s">
        <v>33</v>
      </c>
      <c r="Q4163" t="s">
        <v>49</v>
      </c>
      <c r="R4163" t="s">
        <v>83</v>
      </c>
      <c r="S4163" t="s">
        <v>526</v>
      </c>
      <c r="T4163" t="s">
        <v>82</v>
      </c>
      <c r="U4163">
        <v>0.66</v>
      </c>
      <c r="V4163" s="1">
        <v>40950</v>
      </c>
      <c r="W4163">
        <f t="shared" ref="W4163:W4226" si="131">(J4163*E4163)*G4163</f>
        <v>157.34880000000001</v>
      </c>
    </row>
    <row r="4164" spans="1:23" x14ac:dyDescent="0.2">
      <c r="A4164">
        <v>4163</v>
      </c>
      <c r="B4164">
        <v>29507</v>
      </c>
      <c r="C4164" s="1">
        <v>40948</v>
      </c>
      <c r="D4164" t="s">
        <v>21</v>
      </c>
      <c r="E4164">
        <v>41</v>
      </c>
      <c r="F4164">
        <v>1401.8105</v>
      </c>
      <c r="G4164">
        <v>0.05</v>
      </c>
      <c r="H4164" t="s">
        <v>22</v>
      </c>
      <c r="I4164">
        <v>416.988</v>
      </c>
      <c r="J4164">
        <v>35.99</v>
      </c>
      <c r="K4164">
        <v>1.1000000000000001</v>
      </c>
      <c r="L4164" t="s">
        <v>1728</v>
      </c>
      <c r="M4164">
        <f t="shared" si="130"/>
        <v>13</v>
      </c>
      <c r="N4164" t="s">
        <v>1123</v>
      </c>
      <c r="O4164" t="s">
        <v>1123</v>
      </c>
      <c r="P4164" t="s">
        <v>33</v>
      </c>
      <c r="Q4164" t="s">
        <v>42</v>
      </c>
      <c r="R4164" t="s">
        <v>43</v>
      </c>
      <c r="S4164" t="s">
        <v>1082</v>
      </c>
      <c r="T4164" t="s">
        <v>39</v>
      </c>
      <c r="U4164">
        <v>0.55000000000000004</v>
      </c>
      <c r="V4164" s="1">
        <v>40953</v>
      </c>
      <c r="W4164">
        <f t="shared" si="131"/>
        <v>73.779500000000013</v>
      </c>
    </row>
    <row r="4165" spans="1:23" x14ac:dyDescent="0.2">
      <c r="A4165">
        <v>4164</v>
      </c>
      <c r="B4165">
        <v>29510</v>
      </c>
      <c r="C4165" s="1">
        <v>40648</v>
      </c>
      <c r="D4165" t="s">
        <v>78</v>
      </c>
      <c r="E4165">
        <v>22</v>
      </c>
      <c r="F4165">
        <v>5684.1444000000001</v>
      </c>
      <c r="G4165">
        <v>0.01</v>
      </c>
      <c r="H4165" t="s">
        <v>31</v>
      </c>
      <c r="I4165">
        <v>1292.44</v>
      </c>
      <c r="J4165">
        <v>260.98</v>
      </c>
      <c r="K4165">
        <v>41.91</v>
      </c>
      <c r="L4165" t="s">
        <v>94</v>
      </c>
      <c r="M4165">
        <f t="shared" si="130"/>
        <v>10</v>
      </c>
      <c r="N4165" t="s">
        <v>173</v>
      </c>
      <c r="O4165" t="s">
        <v>173</v>
      </c>
      <c r="P4165" t="s">
        <v>60</v>
      </c>
      <c r="Q4165" t="s">
        <v>49</v>
      </c>
      <c r="R4165" t="s">
        <v>80</v>
      </c>
      <c r="S4165" t="s">
        <v>365</v>
      </c>
      <c r="T4165" t="s">
        <v>82</v>
      </c>
      <c r="U4165">
        <v>0.59</v>
      </c>
      <c r="V4165" s="1">
        <v>40650</v>
      </c>
      <c r="W4165">
        <f t="shared" si="131"/>
        <v>57.415600000000005</v>
      </c>
    </row>
    <row r="4166" spans="1:23" x14ac:dyDescent="0.2">
      <c r="A4166">
        <v>4165</v>
      </c>
      <c r="B4166">
        <v>29536</v>
      </c>
      <c r="C4166" s="1">
        <v>41159</v>
      </c>
      <c r="D4166" t="s">
        <v>63</v>
      </c>
      <c r="E4166">
        <v>5</v>
      </c>
      <c r="F4166">
        <v>479.65500000000003</v>
      </c>
      <c r="G4166">
        <v>0.05</v>
      </c>
      <c r="H4166" t="s">
        <v>31</v>
      </c>
      <c r="I4166">
        <v>-72.73</v>
      </c>
      <c r="J4166">
        <v>100.98</v>
      </c>
      <c r="K4166">
        <v>15.66</v>
      </c>
      <c r="L4166" t="s">
        <v>2122</v>
      </c>
      <c r="M4166">
        <f t="shared" si="130"/>
        <v>12</v>
      </c>
      <c r="N4166" t="s">
        <v>2073</v>
      </c>
      <c r="O4166" t="s">
        <v>704</v>
      </c>
      <c r="P4166" t="s">
        <v>33</v>
      </c>
      <c r="Q4166" t="s">
        <v>26</v>
      </c>
      <c r="R4166" t="s">
        <v>34</v>
      </c>
      <c r="S4166" t="s">
        <v>1076</v>
      </c>
      <c r="T4166" t="s">
        <v>36</v>
      </c>
      <c r="U4166">
        <v>0.56999999999999995</v>
      </c>
      <c r="V4166" s="1">
        <v>41161</v>
      </c>
      <c r="W4166">
        <f t="shared" si="131"/>
        <v>25.245000000000005</v>
      </c>
    </row>
    <row r="4167" spans="1:23" x14ac:dyDescent="0.2">
      <c r="A4167">
        <v>4166</v>
      </c>
      <c r="B4167">
        <v>29536</v>
      </c>
      <c r="C4167" s="1">
        <v>41159</v>
      </c>
      <c r="D4167" t="s">
        <v>63</v>
      </c>
      <c r="E4167">
        <v>11</v>
      </c>
      <c r="F4167">
        <v>2260.6253999999999</v>
      </c>
      <c r="G4167">
        <v>7.0000000000000007E-2</v>
      </c>
      <c r="H4167" t="s">
        <v>31</v>
      </c>
      <c r="I4167">
        <v>-176.77</v>
      </c>
      <c r="J4167">
        <v>220.98</v>
      </c>
      <c r="K4167">
        <v>64.66</v>
      </c>
      <c r="L4167" t="s">
        <v>2122</v>
      </c>
      <c r="M4167">
        <f t="shared" si="130"/>
        <v>12</v>
      </c>
      <c r="N4167" t="s">
        <v>2073</v>
      </c>
      <c r="O4167" t="s">
        <v>704</v>
      </c>
      <c r="P4167" t="s">
        <v>33</v>
      </c>
      <c r="Q4167" t="s">
        <v>49</v>
      </c>
      <c r="R4167" t="s">
        <v>80</v>
      </c>
      <c r="S4167" t="s">
        <v>1012</v>
      </c>
      <c r="T4167" t="s">
        <v>82</v>
      </c>
      <c r="U4167">
        <v>0.62</v>
      </c>
      <c r="V4167" s="1">
        <v>41161</v>
      </c>
      <c r="W4167">
        <f t="shared" si="131"/>
        <v>170.15459999999999</v>
      </c>
    </row>
    <row r="4168" spans="1:23" x14ac:dyDescent="0.2">
      <c r="A4168">
        <v>4167</v>
      </c>
      <c r="B4168">
        <v>29536</v>
      </c>
      <c r="C4168" s="1">
        <v>41159</v>
      </c>
      <c r="D4168" t="s">
        <v>63</v>
      </c>
      <c r="E4168">
        <v>26</v>
      </c>
      <c r="F4168">
        <v>893.79679999999996</v>
      </c>
      <c r="G4168">
        <v>0.03</v>
      </c>
      <c r="H4168" t="s">
        <v>22</v>
      </c>
      <c r="I4168">
        <v>26.64</v>
      </c>
      <c r="J4168">
        <v>35.44</v>
      </c>
      <c r="K4168">
        <v>19.989999999999998</v>
      </c>
      <c r="L4168" t="s">
        <v>2122</v>
      </c>
      <c r="M4168">
        <f t="shared" si="130"/>
        <v>12</v>
      </c>
      <c r="N4168" t="s">
        <v>2073</v>
      </c>
      <c r="O4168" t="s">
        <v>704</v>
      </c>
      <c r="P4168" t="s">
        <v>33</v>
      </c>
      <c r="Q4168" t="s">
        <v>26</v>
      </c>
      <c r="R4168" t="s">
        <v>61</v>
      </c>
      <c r="S4168" t="s">
        <v>1507</v>
      </c>
      <c r="T4168" t="s">
        <v>39</v>
      </c>
      <c r="U4168">
        <v>0.38</v>
      </c>
      <c r="V4168" s="1">
        <v>41161</v>
      </c>
      <c r="W4168">
        <f t="shared" si="131"/>
        <v>27.643199999999997</v>
      </c>
    </row>
    <row r="4169" spans="1:23" x14ac:dyDescent="0.2">
      <c r="A4169">
        <v>4168</v>
      </c>
      <c r="B4169">
        <v>29537</v>
      </c>
      <c r="C4169" s="1">
        <v>41171</v>
      </c>
      <c r="D4169" t="s">
        <v>21</v>
      </c>
      <c r="E4169">
        <v>30</v>
      </c>
      <c r="F4169">
        <v>300.56400000000002</v>
      </c>
      <c r="G4169">
        <v>0.08</v>
      </c>
      <c r="H4169" t="s">
        <v>56</v>
      </c>
      <c r="I4169">
        <v>-30.97</v>
      </c>
      <c r="J4169">
        <v>10.89</v>
      </c>
      <c r="K4169">
        <v>4.5</v>
      </c>
      <c r="L4169" t="s">
        <v>1354</v>
      </c>
      <c r="M4169">
        <f t="shared" si="130"/>
        <v>15</v>
      </c>
      <c r="N4169" t="s">
        <v>1123</v>
      </c>
      <c r="O4169" t="s">
        <v>1123</v>
      </c>
      <c r="P4169" t="s">
        <v>60</v>
      </c>
      <c r="Q4169" t="s">
        <v>26</v>
      </c>
      <c r="R4169" t="s">
        <v>34</v>
      </c>
      <c r="S4169" t="s">
        <v>345</v>
      </c>
      <c r="T4169" t="s">
        <v>39</v>
      </c>
      <c r="U4169">
        <v>0.59</v>
      </c>
      <c r="V4169" s="1">
        <v>41180</v>
      </c>
      <c r="W4169">
        <f t="shared" si="131"/>
        <v>26.136000000000003</v>
      </c>
    </row>
    <row r="4170" spans="1:23" x14ac:dyDescent="0.2">
      <c r="A4170">
        <v>4169</v>
      </c>
      <c r="B4170">
        <v>29539</v>
      </c>
      <c r="C4170" s="1">
        <v>40656</v>
      </c>
      <c r="D4170" t="s">
        <v>30</v>
      </c>
      <c r="E4170">
        <v>24</v>
      </c>
      <c r="F4170">
        <v>211.24799999999996</v>
      </c>
      <c r="G4170">
        <v>0.1</v>
      </c>
      <c r="H4170" t="s">
        <v>22</v>
      </c>
      <c r="I4170">
        <v>78.739999999999995</v>
      </c>
      <c r="J4170">
        <v>9.7799999999999994</v>
      </c>
      <c r="K4170">
        <v>1.39</v>
      </c>
      <c r="L4170" t="s">
        <v>1940</v>
      </c>
      <c r="M4170">
        <f t="shared" si="130"/>
        <v>11</v>
      </c>
      <c r="N4170" t="s">
        <v>1905</v>
      </c>
      <c r="O4170" t="s">
        <v>673</v>
      </c>
      <c r="P4170" t="s">
        <v>41</v>
      </c>
      <c r="Q4170" t="s">
        <v>26</v>
      </c>
      <c r="R4170" t="s">
        <v>76</v>
      </c>
      <c r="S4170" t="s">
        <v>571</v>
      </c>
      <c r="T4170" t="s">
        <v>39</v>
      </c>
      <c r="U4170">
        <v>0.39</v>
      </c>
      <c r="V4170" s="1">
        <v>40657</v>
      </c>
      <c r="W4170">
        <f t="shared" si="131"/>
        <v>23.471999999999998</v>
      </c>
    </row>
    <row r="4171" spans="1:23" x14ac:dyDescent="0.2">
      <c r="A4171">
        <v>4170</v>
      </c>
      <c r="B4171">
        <v>29569</v>
      </c>
      <c r="C4171" s="1">
        <v>40727</v>
      </c>
      <c r="D4171" t="s">
        <v>30</v>
      </c>
      <c r="E4171">
        <v>46</v>
      </c>
      <c r="F4171">
        <v>25667.572200000002</v>
      </c>
      <c r="G4171">
        <v>7.0000000000000007E-2</v>
      </c>
      <c r="H4171" t="s">
        <v>22</v>
      </c>
      <c r="I4171">
        <v>11984.395</v>
      </c>
      <c r="J4171">
        <v>599.99</v>
      </c>
      <c r="K4171">
        <v>24.49</v>
      </c>
      <c r="L4171" t="s">
        <v>2122</v>
      </c>
      <c r="M4171">
        <f t="shared" si="130"/>
        <v>12</v>
      </c>
      <c r="N4171" t="s">
        <v>2073</v>
      </c>
      <c r="O4171" t="s">
        <v>704</v>
      </c>
      <c r="P4171" t="s">
        <v>33</v>
      </c>
      <c r="Q4171" t="s">
        <v>42</v>
      </c>
      <c r="R4171" t="s">
        <v>99</v>
      </c>
      <c r="S4171" t="s">
        <v>1004</v>
      </c>
      <c r="T4171" t="s">
        <v>29</v>
      </c>
      <c r="U4171">
        <v>0.37</v>
      </c>
      <c r="V4171" s="1">
        <v>40728</v>
      </c>
      <c r="W4171">
        <f t="shared" si="131"/>
        <v>1931.9678000000004</v>
      </c>
    </row>
    <row r="4172" spans="1:23" x14ac:dyDescent="0.2">
      <c r="A4172">
        <v>4171</v>
      </c>
      <c r="B4172">
        <v>29569</v>
      </c>
      <c r="C4172" s="1">
        <v>40727</v>
      </c>
      <c r="D4172" t="s">
        <v>30</v>
      </c>
      <c r="E4172">
        <v>29</v>
      </c>
      <c r="F4172">
        <v>495.11699999999996</v>
      </c>
      <c r="G4172">
        <v>0.1</v>
      </c>
      <c r="H4172" t="s">
        <v>22</v>
      </c>
      <c r="I4172">
        <v>127.55</v>
      </c>
      <c r="J4172">
        <v>18.97</v>
      </c>
      <c r="K4172">
        <v>5.21</v>
      </c>
      <c r="L4172" t="s">
        <v>2122</v>
      </c>
      <c r="M4172">
        <f t="shared" si="130"/>
        <v>12</v>
      </c>
      <c r="N4172" t="s">
        <v>2073</v>
      </c>
      <c r="O4172" t="s">
        <v>704</v>
      </c>
      <c r="P4172" t="s">
        <v>33</v>
      </c>
      <c r="Q4172" t="s">
        <v>26</v>
      </c>
      <c r="R4172" t="s">
        <v>61</v>
      </c>
      <c r="S4172" t="s">
        <v>182</v>
      </c>
      <c r="T4172" t="s">
        <v>39</v>
      </c>
      <c r="U4172">
        <v>0.37</v>
      </c>
      <c r="V4172" s="1">
        <v>40729</v>
      </c>
      <c r="W4172">
        <f t="shared" si="131"/>
        <v>55.013000000000005</v>
      </c>
    </row>
    <row r="4173" spans="1:23" x14ac:dyDescent="0.2">
      <c r="A4173">
        <v>4172</v>
      </c>
      <c r="B4173">
        <v>29572</v>
      </c>
      <c r="C4173" s="1">
        <v>40332</v>
      </c>
      <c r="D4173" t="s">
        <v>45</v>
      </c>
      <c r="E4173">
        <v>18</v>
      </c>
      <c r="F4173">
        <v>2445.8759999999997</v>
      </c>
      <c r="G4173">
        <v>0.1</v>
      </c>
      <c r="H4173" t="s">
        <v>31</v>
      </c>
      <c r="I4173">
        <v>126.27855</v>
      </c>
      <c r="J4173">
        <v>150.97999999999999</v>
      </c>
      <c r="K4173">
        <v>16.010000000000002</v>
      </c>
      <c r="L4173" t="s">
        <v>1728</v>
      </c>
      <c r="M4173">
        <f t="shared" si="130"/>
        <v>13</v>
      </c>
      <c r="N4173" t="s">
        <v>1123</v>
      </c>
      <c r="O4173" t="s">
        <v>1123</v>
      </c>
      <c r="P4173" t="s">
        <v>60</v>
      </c>
      <c r="Q4173" t="s">
        <v>49</v>
      </c>
      <c r="R4173" t="s">
        <v>83</v>
      </c>
      <c r="S4173" t="s">
        <v>1404</v>
      </c>
      <c r="T4173" t="s">
        <v>82</v>
      </c>
      <c r="U4173">
        <v>0.7</v>
      </c>
      <c r="V4173" s="1">
        <v>40333</v>
      </c>
      <c r="W4173">
        <f t="shared" si="131"/>
        <v>271.76400000000001</v>
      </c>
    </row>
    <row r="4174" spans="1:23" x14ac:dyDescent="0.2">
      <c r="A4174">
        <v>4173</v>
      </c>
      <c r="B4174">
        <v>29573</v>
      </c>
      <c r="C4174" s="1">
        <v>40924</v>
      </c>
      <c r="D4174" t="s">
        <v>78</v>
      </c>
      <c r="E4174">
        <v>43</v>
      </c>
      <c r="F4174">
        <v>774.92449999999997</v>
      </c>
      <c r="G4174">
        <v>0.05</v>
      </c>
      <c r="H4174" t="s">
        <v>22</v>
      </c>
      <c r="I4174">
        <v>42.24</v>
      </c>
      <c r="J4174">
        <v>18.97</v>
      </c>
      <c r="K4174">
        <v>9.5399999999999991</v>
      </c>
      <c r="L4174" t="s">
        <v>1410</v>
      </c>
      <c r="M4174">
        <f t="shared" si="130"/>
        <v>17</v>
      </c>
      <c r="N4174" t="s">
        <v>1123</v>
      </c>
      <c r="O4174" t="s">
        <v>1123</v>
      </c>
      <c r="P4174" t="s">
        <v>60</v>
      </c>
      <c r="Q4174" t="s">
        <v>26</v>
      </c>
      <c r="R4174" t="s">
        <v>61</v>
      </c>
      <c r="S4174" t="s">
        <v>581</v>
      </c>
      <c r="T4174" t="s">
        <v>39</v>
      </c>
      <c r="U4174">
        <v>0.37</v>
      </c>
      <c r="V4174" s="1">
        <v>40926</v>
      </c>
      <c r="W4174">
        <f t="shared" si="131"/>
        <v>40.785499999999999</v>
      </c>
    </row>
    <row r="4175" spans="1:23" x14ac:dyDescent="0.2">
      <c r="A4175">
        <v>4174</v>
      </c>
      <c r="B4175">
        <v>29607</v>
      </c>
      <c r="C4175" s="1">
        <v>40981</v>
      </c>
      <c r="D4175" t="s">
        <v>63</v>
      </c>
      <c r="E4175">
        <v>20</v>
      </c>
      <c r="F4175">
        <v>233.32</v>
      </c>
      <c r="G4175">
        <v>0.05</v>
      </c>
      <c r="H4175" t="s">
        <v>22</v>
      </c>
      <c r="I4175">
        <v>21.05</v>
      </c>
      <c r="J4175">
        <v>12.28</v>
      </c>
      <c r="K4175">
        <v>5.09</v>
      </c>
      <c r="L4175" t="s">
        <v>1778</v>
      </c>
      <c r="M4175">
        <f t="shared" si="130"/>
        <v>11</v>
      </c>
      <c r="N4175" t="s">
        <v>1123</v>
      </c>
      <c r="O4175" t="s">
        <v>1123</v>
      </c>
      <c r="P4175" t="s">
        <v>60</v>
      </c>
      <c r="Q4175" t="s">
        <v>26</v>
      </c>
      <c r="R4175" t="s">
        <v>61</v>
      </c>
      <c r="S4175" t="s">
        <v>970</v>
      </c>
      <c r="T4175" t="s">
        <v>39</v>
      </c>
      <c r="U4175">
        <v>0.38</v>
      </c>
      <c r="V4175" s="1">
        <v>40983</v>
      </c>
      <c r="W4175">
        <f t="shared" si="131"/>
        <v>12.280000000000001</v>
      </c>
    </row>
    <row r="4176" spans="1:23" x14ac:dyDescent="0.2">
      <c r="A4176">
        <v>4175</v>
      </c>
      <c r="B4176">
        <v>29633</v>
      </c>
      <c r="C4176" s="1">
        <v>39986</v>
      </c>
      <c r="D4176" t="s">
        <v>78</v>
      </c>
      <c r="E4176">
        <v>11</v>
      </c>
      <c r="F4176">
        <v>86.902200000000008</v>
      </c>
      <c r="G4176">
        <v>0.01</v>
      </c>
      <c r="H4176" t="s">
        <v>22</v>
      </c>
      <c r="I4176">
        <v>-43.24</v>
      </c>
      <c r="J4176">
        <v>7.98</v>
      </c>
      <c r="K4176">
        <v>6.5</v>
      </c>
      <c r="L4176" t="s">
        <v>1622</v>
      </c>
      <c r="M4176">
        <f t="shared" si="130"/>
        <v>11</v>
      </c>
      <c r="N4176" t="s">
        <v>1595</v>
      </c>
      <c r="O4176" t="s">
        <v>1595</v>
      </c>
      <c r="P4176" t="s">
        <v>33</v>
      </c>
      <c r="Q4176" t="s">
        <v>26</v>
      </c>
      <c r="R4176" t="s">
        <v>27</v>
      </c>
      <c r="S4176" t="s">
        <v>1549</v>
      </c>
      <c r="T4176" t="s">
        <v>48</v>
      </c>
      <c r="U4176">
        <v>0.59</v>
      </c>
      <c r="V4176" s="1">
        <v>39987</v>
      </c>
      <c r="W4176">
        <f t="shared" si="131"/>
        <v>0.87780000000000002</v>
      </c>
    </row>
    <row r="4177" spans="1:23" x14ac:dyDescent="0.2">
      <c r="A4177">
        <v>4176</v>
      </c>
      <c r="B4177">
        <v>29637</v>
      </c>
      <c r="C4177" s="1">
        <v>39958</v>
      </c>
      <c r="D4177" t="s">
        <v>30</v>
      </c>
      <c r="E4177">
        <v>34</v>
      </c>
      <c r="F4177">
        <v>556.30119999999999</v>
      </c>
      <c r="G4177">
        <v>0.09</v>
      </c>
      <c r="H4177" t="s">
        <v>22</v>
      </c>
      <c r="I4177">
        <v>-6.6120000000000108</v>
      </c>
      <c r="J4177">
        <v>17.98</v>
      </c>
      <c r="K4177">
        <v>8.51</v>
      </c>
      <c r="L4177" t="s">
        <v>1787</v>
      </c>
      <c r="M4177">
        <f t="shared" si="130"/>
        <v>16</v>
      </c>
      <c r="N4177" t="s">
        <v>2012</v>
      </c>
      <c r="O4177" t="s">
        <v>2012</v>
      </c>
      <c r="P4177" t="s">
        <v>60</v>
      </c>
      <c r="Q4177" t="s">
        <v>42</v>
      </c>
      <c r="R4177" t="s">
        <v>210</v>
      </c>
      <c r="S4177" t="s">
        <v>277</v>
      </c>
      <c r="T4177" t="s">
        <v>48</v>
      </c>
      <c r="U4177">
        <v>0.4</v>
      </c>
      <c r="V4177" s="1">
        <v>39960</v>
      </c>
      <c r="W4177">
        <f t="shared" si="131"/>
        <v>55.018800000000006</v>
      </c>
    </row>
    <row r="4178" spans="1:23" x14ac:dyDescent="0.2">
      <c r="A4178">
        <v>4177</v>
      </c>
      <c r="B4178">
        <v>29639</v>
      </c>
      <c r="C4178" s="1">
        <v>40650</v>
      </c>
      <c r="D4178" t="s">
        <v>78</v>
      </c>
      <c r="E4178">
        <v>8</v>
      </c>
      <c r="F4178">
        <v>19.968</v>
      </c>
      <c r="G4178">
        <v>0.04</v>
      </c>
      <c r="H4178" t="s">
        <v>22</v>
      </c>
      <c r="I4178">
        <v>-14.09</v>
      </c>
      <c r="J4178">
        <v>2.6</v>
      </c>
      <c r="K4178">
        <v>2.4</v>
      </c>
      <c r="L4178" t="s">
        <v>1852</v>
      </c>
      <c r="M4178">
        <f t="shared" si="130"/>
        <v>12</v>
      </c>
      <c r="N4178" t="s">
        <v>1905</v>
      </c>
      <c r="O4178" t="s">
        <v>673</v>
      </c>
      <c r="P4178" t="s">
        <v>41</v>
      </c>
      <c r="Q4178" t="s">
        <v>26</v>
      </c>
      <c r="R4178" t="s">
        <v>95</v>
      </c>
      <c r="S4178" t="s">
        <v>393</v>
      </c>
      <c r="T4178" t="s">
        <v>68</v>
      </c>
      <c r="U4178">
        <v>0.57999999999999996</v>
      </c>
      <c r="V4178" s="1">
        <v>40652</v>
      </c>
      <c r="W4178">
        <f t="shared" si="131"/>
        <v>0.83200000000000007</v>
      </c>
    </row>
    <row r="4179" spans="1:23" x14ac:dyDescent="0.2">
      <c r="A4179">
        <v>4178</v>
      </c>
      <c r="B4179">
        <v>29666</v>
      </c>
      <c r="C4179" s="1">
        <v>40907</v>
      </c>
      <c r="D4179" t="s">
        <v>45</v>
      </c>
      <c r="E4179">
        <v>44</v>
      </c>
      <c r="F4179">
        <v>336.79360000000003</v>
      </c>
      <c r="G4179">
        <v>0.08</v>
      </c>
      <c r="H4179" t="s">
        <v>22</v>
      </c>
      <c r="I4179">
        <v>-54.47</v>
      </c>
      <c r="J4179">
        <v>8.32</v>
      </c>
      <c r="K4179">
        <v>2.38</v>
      </c>
      <c r="L4179" t="s">
        <v>1545</v>
      </c>
      <c r="M4179">
        <f t="shared" si="130"/>
        <v>12</v>
      </c>
      <c r="N4179" t="s">
        <v>1123</v>
      </c>
      <c r="O4179" t="s">
        <v>1123</v>
      </c>
      <c r="P4179" t="s">
        <v>25</v>
      </c>
      <c r="Q4179" t="s">
        <v>42</v>
      </c>
      <c r="R4179" t="s">
        <v>70</v>
      </c>
      <c r="S4179" t="s">
        <v>1584</v>
      </c>
      <c r="T4179" t="s">
        <v>52</v>
      </c>
      <c r="U4179">
        <v>0.74</v>
      </c>
      <c r="V4179" s="1">
        <v>40909</v>
      </c>
      <c r="W4179">
        <f t="shared" si="131"/>
        <v>29.286400000000004</v>
      </c>
    </row>
    <row r="4180" spans="1:23" x14ac:dyDescent="0.2">
      <c r="A4180">
        <v>4179</v>
      </c>
      <c r="B4180">
        <v>29666</v>
      </c>
      <c r="C4180" s="1">
        <v>40907</v>
      </c>
      <c r="D4180" t="s">
        <v>45</v>
      </c>
      <c r="E4180">
        <v>29</v>
      </c>
      <c r="F4180">
        <v>139.33920000000001</v>
      </c>
      <c r="G4180">
        <v>0.09</v>
      </c>
      <c r="H4180" t="s">
        <v>22</v>
      </c>
      <c r="I4180">
        <v>-152.59</v>
      </c>
      <c r="J4180">
        <v>5.28</v>
      </c>
      <c r="K4180">
        <v>8.16</v>
      </c>
      <c r="L4180" t="s">
        <v>1545</v>
      </c>
      <c r="M4180">
        <f t="shared" si="130"/>
        <v>12</v>
      </c>
      <c r="N4180" t="s">
        <v>1595</v>
      </c>
      <c r="O4180" t="s">
        <v>1595</v>
      </c>
      <c r="P4180" t="s">
        <v>25</v>
      </c>
      <c r="Q4180" t="s">
        <v>26</v>
      </c>
      <c r="R4180" t="s">
        <v>61</v>
      </c>
      <c r="S4180" t="s">
        <v>1640</v>
      </c>
      <c r="T4180" t="s">
        <v>39</v>
      </c>
      <c r="U4180">
        <v>0.4</v>
      </c>
      <c r="V4180" s="1">
        <v>40908</v>
      </c>
      <c r="W4180">
        <f t="shared" si="131"/>
        <v>13.780799999999999</v>
      </c>
    </row>
    <row r="4181" spans="1:23" x14ac:dyDescent="0.2">
      <c r="A4181">
        <v>4180</v>
      </c>
      <c r="B4181">
        <v>29667</v>
      </c>
      <c r="C4181" s="1">
        <v>40018</v>
      </c>
      <c r="D4181" t="s">
        <v>45</v>
      </c>
      <c r="E4181">
        <v>14</v>
      </c>
      <c r="F4181">
        <v>194.66719999999998</v>
      </c>
      <c r="G4181">
        <v>0.09</v>
      </c>
      <c r="H4181" t="s">
        <v>22</v>
      </c>
      <c r="I4181">
        <v>-51.75</v>
      </c>
      <c r="J4181">
        <v>15.28</v>
      </c>
      <c r="K4181">
        <v>10.91</v>
      </c>
      <c r="L4181" t="s">
        <v>1481</v>
      </c>
      <c r="M4181">
        <f t="shared" si="130"/>
        <v>12</v>
      </c>
      <c r="N4181" t="s">
        <v>1453</v>
      </c>
      <c r="O4181" t="s">
        <v>512</v>
      </c>
      <c r="P4181" t="s">
        <v>41</v>
      </c>
      <c r="Q4181" t="s">
        <v>26</v>
      </c>
      <c r="R4181" t="s">
        <v>37</v>
      </c>
      <c r="S4181" t="s">
        <v>558</v>
      </c>
      <c r="T4181" t="s">
        <v>39</v>
      </c>
      <c r="U4181">
        <v>0.36</v>
      </c>
      <c r="V4181" s="1">
        <v>40019</v>
      </c>
      <c r="W4181">
        <f t="shared" si="131"/>
        <v>19.252799999999997</v>
      </c>
    </row>
    <row r="4182" spans="1:23" x14ac:dyDescent="0.2">
      <c r="A4182">
        <v>4181</v>
      </c>
      <c r="B4182">
        <v>29671</v>
      </c>
      <c r="C4182" s="1">
        <v>40259</v>
      </c>
      <c r="D4182" t="s">
        <v>78</v>
      </c>
      <c r="E4182">
        <v>43</v>
      </c>
      <c r="F4182">
        <v>1474.4786000000001</v>
      </c>
      <c r="G4182">
        <v>0.02</v>
      </c>
      <c r="H4182" t="s">
        <v>22</v>
      </c>
      <c r="I4182">
        <v>221.63</v>
      </c>
      <c r="J4182">
        <v>34.99</v>
      </c>
      <c r="K4182">
        <v>7.73</v>
      </c>
      <c r="L4182" t="s">
        <v>1248</v>
      </c>
      <c r="M4182">
        <f t="shared" si="130"/>
        <v>13</v>
      </c>
      <c r="N4182" t="s">
        <v>1123</v>
      </c>
      <c r="O4182" t="s">
        <v>1123</v>
      </c>
      <c r="P4182" t="s">
        <v>33</v>
      </c>
      <c r="Q4182" t="s">
        <v>26</v>
      </c>
      <c r="R4182" t="s">
        <v>95</v>
      </c>
      <c r="S4182" t="s">
        <v>1355</v>
      </c>
      <c r="T4182" t="s">
        <v>39</v>
      </c>
      <c r="U4182">
        <v>0.59</v>
      </c>
      <c r="V4182" s="1">
        <v>40260</v>
      </c>
      <c r="W4182">
        <f t="shared" si="131"/>
        <v>30.091400000000004</v>
      </c>
    </row>
    <row r="4183" spans="1:23" x14ac:dyDescent="0.2">
      <c r="A4183">
        <v>4182</v>
      </c>
      <c r="B4183">
        <v>29700</v>
      </c>
      <c r="C4183" s="1">
        <v>40274</v>
      </c>
      <c r="D4183" t="s">
        <v>63</v>
      </c>
      <c r="E4183">
        <v>9</v>
      </c>
      <c r="F4183">
        <v>27.442799999999998</v>
      </c>
      <c r="G4183">
        <v>0.01</v>
      </c>
      <c r="H4183" t="s">
        <v>22</v>
      </c>
      <c r="I4183">
        <v>5.0199999999999996</v>
      </c>
      <c r="J4183">
        <v>3.08</v>
      </c>
      <c r="K4183">
        <v>0.99</v>
      </c>
      <c r="L4183" t="s">
        <v>1462</v>
      </c>
      <c r="M4183">
        <f t="shared" si="130"/>
        <v>12</v>
      </c>
      <c r="N4183" t="s">
        <v>1595</v>
      </c>
      <c r="O4183" t="s">
        <v>1595</v>
      </c>
      <c r="P4183" t="s">
        <v>33</v>
      </c>
      <c r="Q4183" t="s">
        <v>26</v>
      </c>
      <c r="R4183" t="s">
        <v>88</v>
      </c>
      <c r="S4183" t="s">
        <v>368</v>
      </c>
      <c r="T4183" t="s">
        <v>39</v>
      </c>
      <c r="U4183">
        <v>0.37</v>
      </c>
      <c r="V4183" s="1">
        <v>40275</v>
      </c>
      <c r="W4183">
        <f t="shared" si="131"/>
        <v>0.2772</v>
      </c>
    </row>
    <row r="4184" spans="1:23" x14ac:dyDescent="0.2">
      <c r="A4184">
        <v>4183</v>
      </c>
      <c r="B4184">
        <v>29730</v>
      </c>
      <c r="C4184" s="1">
        <v>40345</v>
      </c>
      <c r="D4184" t="s">
        <v>78</v>
      </c>
      <c r="E4184">
        <v>21</v>
      </c>
      <c r="F4184">
        <v>2916.9335999999998</v>
      </c>
      <c r="G4184">
        <v>0.08</v>
      </c>
      <c r="H4184" t="s">
        <v>31</v>
      </c>
      <c r="I4184">
        <v>-364.87336600000009</v>
      </c>
      <c r="J4184">
        <v>150.97999999999999</v>
      </c>
      <c r="K4184">
        <v>39.25</v>
      </c>
      <c r="L4184" t="s">
        <v>1778</v>
      </c>
      <c r="M4184">
        <f t="shared" si="130"/>
        <v>11</v>
      </c>
      <c r="N4184" t="s">
        <v>1123</v>
      </c>
      <c r="O4184" t="s">
        <v>1123</v>
      </c>
      <c r="P4184" t="s">
        <v>33</v>
      </c>
      <c r="Q4184" t="s">
        <v>49</v>
      </c>
      <c r="R4184" t="s">
        <v>83</v>
      </c>
      <c r="S4184" t="s">
        <v>1404</v>
      </c>
      <c r="T4184" t="s">
        <v>82</v>
      </c>
      <c r="U4184">
        <v>0.75</v>
      </c>
      <c r="V4184" s="1">
        <v>40347</v>
      </c>
      <c r="W4184">
        <f t="shared" si="131"/>
        <v>253.6464</v>
      </c>
    </row>
    <row r="4185" spans="1:23" x14ac:dyDescent="0.2">
      <c r="A4185">
        <v>4184</v>
      </c>
      <c r="B4185">
        <v>29761</v>
      </c>
      <c r="C4185" s="1">
        <v>41093</v>
      </c>
      <c r="D4185" t="s">
        <v>63</v>
      </c>
      <c r="E4185">
        <v>48</v>
      </c>
      <c r="F4185">
        <v>1623.8688</v>
      </c>
      <c r="G4185">
        <v>0.06</v>
      </c>
      <c r="H4185" t="s">
        <v>22</v>
      </c>
      <c r="I4185">
        <v>446.99400000000003</v>
      </c>
      <c r="J4185">
        <v>35.99</v>
      </c>
      <c r="K4185">
        <v>1.25</v>
      </c>
      <c r="L4185" t="s">
        <v>2082</v>
      </c>
      <c r="M4185">
        <f t="shared" si="130"/>
        <v>8</v>
      </c>
      <c r="N4185" t="s">
        <v>2073</v>
      </c>
      <c r="O4185" t="s">
        <v>704</v>
      </c>
      <c r="P4185" t="s">
        <v>41</v>
      </c>
      <c r="Q4185" t="s">
        <v>42</v>
      </c>
      <c r="R4185" t="s">
        <v>43</v>
      </c>
      <c r="S4185" t="s">
        <v>695</v>
      </c>
      <c r="T4185" t="s">
        <v>52</v>
      </c>
      <c r="U4185">
        <v>0.56999999999999995</v>
      </c>
      <c r="V4185" s="1">
        <v>41094</v>
      </c>
      <c r="W4185">
        <f t="shared" si="131"/>
        <v>103.65119999999999</v>
      </c>
    </row>
    <row r="4186" spans="1:23" x14ac:dyDescent="0.2">
      <c r="A4186">
        <v>4185</v>
      </c>
      <c r="B4186">
        <v>29761</v>
      </c>
      <c r="C4186" s="1">
        <v>41093</v>
      </c>
      <c r="D4186" t="s">
        <v>63</v>
      </c>
      <c r="E4186">
        <v>42</v>
      </c>
      <c r="F4186">
        <v>1069.3368</v>
      </c>
      <c r="G4186">
        <v>0.02</v>
      </c>
      <c r="H4186" t="s">
        <v>22</v>
      </c>
      <c r="I4186">
        <v>262.32</v>
      </c>
      <c r="J4186">
        <v>25.98</v>
      </c>
      <c r="K4186">
        <v>5.37</v>
      </c>
      <c r="L4186" t="s">
        <v>2082</v>
      </c>
      <c r="M4186">
        <f t="shared" si="130"/>
        <v>8</v>
      </c>
      <c r="N4186" t="s">
        <v>2073</v>
      </c>
      <c r="O4186" t="s">
        <v>704</v>
      </c>
      <c r="P4186" t="s">
        <v>41</v>
      </c>
      <c r="Q4186" t="s">
        <v>26</v>
      </c>
      <c r="R4186" t="s">
        <v>34</v>
      </c>
      <c r="S4186" t="s">
        <v>167</v>
      </c>
      <c r="T4186" t="s">
        <v>48</v>
      </c>
      <c r="U4186">
        <v>0.5</v>
      </c>
      <c r="V4186" s="1">
        <v>41096</v>
      </c>
      <c r="W4186">
        <f t="shared" si="131"/>
        <v>21.823200000000003</v>
      </c>
    </row>
    <row r="4187" spans="1:23" x14ac:dyDescent="0.2">
      <c r="A4187">
        <v>4186</v>
      </c>
      <c r="B4187">
        <v>29761</v>
      </c>
      <c r="C4187" s="1">
        <v>41093</v>
      </c>
      <c r="D4187" t="s">
        <v>63</v>
      </c>
      <c r="E4187">
        <v>19</v>
      </c>
      <c r="F4187">
        <v>115.00320000000001</v>
      </c>
      <c r="G4187">
        <v>0.03</v>
      </c>
      <c r="H4187" t="s">
        <v>22</v>
      </c>
      <c r="I4187">
        <v>-34.17</v>
      </c>
      <c r="J4187">
        <v>6.24</v>
      </c>
      <c r="K4187">
        <v>5.22</v>
      </c>
      <c r="L4187" t="s">
        <v>2082</v>
      </c>
      <c r="M4187">
        <f t="shared" si="130"/>
        <v>8</v>
      </c>
      <c r="N4187" t="s">
        <v>2073</v>
      </c>
      <c r="O4187" t="s">
        <v>704</v>
      </c>
      <c r="P4187" t="s">
        <v>41</v>
      </c>
      <c r="Q4187" t="s">
        <v>49</v>
      </c>
      <c r="R4187" t="s">
        <v>50</v>
      </c>
      <c r="S4187" t="s">
        <v>1140</v>
      </c>
      <c r="T4187" t="s">
        <v>39</v>
      </c>
      <c r="U4187">
        <v>0.6</v>
      </c>
      <c r="V4187" s="1">
        <v>41095</v>
      </c>
      <c r="W4187">
        <f t="shared" si="131"/>
        <v>3.5568</v>
      </c>
    </row>
    <row r="4188" spans="1:23" x14ac:dyDescent="0.2">
      <c r="A4188">
        <v>4187</v>
      </c>
      <c r="B4188">
        <v>29762</v>
      </c>
      <c r="C4188" s="1">
        <v>40393</v>
      </c>
      <c r="D4188" t="s">
        <v>78</v>
      </c>
      <c r="E4188">
        <v>15</v>
      </c>
      <c r="F4188">
        <v>21.533999999999999</v>
      </c>
      <c r="G4188">
        <v>0.03</v>
      </c>
      <c r="H4188" t="s">
        <v>22</v>
      </c>
      <c r="I4188">
        <v>0.78</v>
      </c>
      <c r="J4188">
        <v>1.48</v>
      </c>
      <c r="K4188">
        <v>0.7</v>
      </c>
      <c r="L4188" t="s">
        <v>622</v>
      </c>
      <c r="M4188">
        <f t="shared" si="130"/>
        <v>12</v>
      </c>
      <c r="N4188" t="s">
        <v>511</v>
      </c>
      <c r="O4188" t="s">
        <v>512</v>
      </c>
      <c r="P4188" t="s">
        <v>60</v>
      </c>
      <c r="Q4188" t="s">
        <v>26</v>
      </c>
      <c r="R4188" t="s">
        <v>66</v>
      </c>
      <c r="S4188" t="s">
        <v>623</v>
      </c>
      <c r="T4188" t="s">
        <v>68</v>
      </c>
      <c r="U4188">
        <v>0.37</v>
      </c>
      <c r="V4188" s="1">
        <v>40395</v>
      </c>
      <c r="W4188">
        <f t="shared" si="131"/>
        <v>0.66599999999999993</v>
      </c>
    </row>
    <row r="4189" spans="1:23" x14ac:dyDescent="0.2">
      <c r="A4189">
        <v>4188</v>
      </c>
      <c r="B4189">
        <v>29762</v>
      </c>
      <c r="C4189" s="1">
        <v>40393</v>
      </c>
      <c r="D4189" t="s">
        <v>78</v>
      </c>
      <c r="E4189">
        <v>33</v>
      </c>
      <c r="F4189">
        <v>3071.3595</v>
      </c>
      <c r="G4189">
        <v>0.03</v>
      </c>
      <c r="H4189" t="s">
        <v>31</v>
      </c>
      <c r="I4189">
        <v>-1181.71</v>
      </c>
      <c r="J4189">
        <v>95.95</v>
      </c>
      <c r="K4189">
        <v>74.349999999999994</v>
      </c>
      <c r="L4189" t="s">
        <v>622</v>
      </c>
      <c r="M4189">
        <f t="shared" si="130"/>
        <v>12</v>
      </c>
      <c r="N4189" t="s">
        <v>1123</v>
      </c>
      <c r="O4189" t="s">
        <v>1123</v>
      </c>
      <c r="P4189" t="s">
        <v>60</v>
      </c>
      <c r="Q4189" t="s">
        <v>49</v>
      </c>
      <c r="R4189" t="s">
        <v>112</v>
      </c>
      <c r="S4189" t="s">
        <v>113</v>
      </c>
      <c r="T4189" t="s">
        <v>36</v>
      </c>
      <c r="U4189">
        <v>0.56999999999999995</v>
      </c>
      <c r="V4189" s="1">
        <v>40394</v>
      </c>
      <c r="W4189">
        <f t="shared" si="131"/>
        <v>94.990499999999997</v>
      </c>
    </row>
    <row r="4190" spans="1:23" x14ac:dyDescent="0.2">
      <c r="A4190">
        <v>4189</v>
      </c>
      <c r="B4190">
        <v>29764</v>
      </c>
      <c r="C4190" s="1">
        <v>41112</v>
      </c>
      <c r="D4190" t="s">
        <v>78</v>
      </c>
      <c r="E4190">
        <v>10</v>
      </c>
      <c r="F4190">
        <v>150.1</v>
      </c>
      <c r="G4190">
        <v>0</v>
      </c>
      <c r="H4190" t="s">
        <v>56</v>
      </c>
      <c r="I4190">
        <v>-8.5904999999999987</v>
      </c>
      <c r="J4190">
        <v>15.01</v>
      </c>
      <c r="K4190">
        <v>8.4</v>
      </c>
      <c r="L4190" t="s">
        <v>1598</v>
      </c>
      <c r="M4190">
        <f t="shared" si="130"/>
        <v>14</v>
      </c>
      <c r="N4190" t="s">
        <v>1595</v>
      </c>
      <c r="O4190" t="s">
        <v>1595</v>
      </c>
      <c r="P4190" t="s">
        <v>25</v>
      </c>
      <c r="Q4190" t="s">
        <v>26</v>
      </c>
      <c r="R4190" t="s">
        <v>37</v>
      </c>
      <c r="S4190" t="s">
        <v>443</v>
      </c>
      <c r="T4190" t="s">
        <v>39</v>
      </c>
      <c r="U4190">
        <v>0.39</v>
      </c>
      <c r="V4190" s="1">
        <v>41113</v>
      </c>
      <c r="W4190">
        <f t="shared" si="131"/>
        <v>0</v>
      </c>
    </row>
    <row r="4191" spans="1:23" x14ac:dyDescent="0.2">
      <c r="A4191">
        <v>4190</v>
      </c>
      <c r="B4191">
        <v>29766</v>
      </c>
      <c r="C4191" s="1">
        <v>39893</v>
      </c>
      <c r="D4191" t="s">
        <v>63</v>
      </c>
      <c r="E4191">
        <v>13</v>
      </c>
      <c r="F4191">
        <v>88179.260000000009</v>
      </c>
      <c r="G4191">
        <v>0</v>
      </c>
      <c r="H4191" t="s">
        <v>22</v>
      </c>
      <c r="I4191">
        <v>27220.69</v>
      </c>
      <c r="J4191">
        <v>6783.02</v>
      </c>
      <c r="K4191">
        <v>24.49</v>
      </c>
      <c r="L4191" t="s">
        <v>1567</v>
      </c>
      <c r="M4191">
        <f t="shared" si="130"/>
        <v>10</v>
      </c>
      <c r="N4191" t="s">
        <v>1813</v>
      </c>
      <c r="O4191" t="s">
        <v>512</v>
      </c>
      <c r="P4191" t="s">
        <v>33</v>
      </c>
      <c r="Q4191" t="s">
        <v>42</v>
      </c>
      <c r="R4191" t="s">
        <v>210</v>
      </c>
      <c r="S4191" t="s">
        <v>1668</v>
      </c>
      <c r="T4191" t="s">
        <v>29</v>
      </c>
      <c r="U4191">
        <v>0.39</v>
      </c>
      <c r="V4191" s="1">
        <v>39894</v>
      </c>
      <c r="W4191">
        <f t="shared" si="131"/>
        <v>0</v>
      </c>
    </row>
    <row r="4192" spans="1:23" x14ac:dyDescent="0.2">
      <c r="A4192">
        <v>4191</v>
      </c>
      <c r="B4192">
        <v>29766</v>
      </c>
      <c r="C4192" s="1">
        <v>39893</v>
      </c>
      <c r="D4192" t="s">
        <v>63</v>
      </c>
      <c r="E4192">
        <v>40</v>
      </c>
      <c r="F4192">
        <v>7580.4320000000007</v>
      </c>
      <c r="G4192">
        <v>0.08</v>
      </c>
      <c r="H4192" t="s">
        <v>22</v>
      </c>
      <c r="I4192">
        <v>1623.6989999999998</v>
      </c>
      <c r="J4192">
        <v>205.99</v>
      </c>
      <c r="K4192">
        <v>8.99</v>
      </c>
      <c r="L4192" t="s">
        <v>1567</v>
      </c>
      <c r="M4192">
        <f t="shared" si="130"/>
        <v>10</v>
      </c>
      <c r="N4192" t="s">
        <v>1813</v>
      </c>
      <c r="O4192" t="s">
        <v>512</v>
      </c>
      <c r="P4192" t="s">
        <v>33</v>
      </c>
      <c r="Q4192" t="s">
        <v>42</v>
      </c>
      <c r="R4192" t="s">
        <v>43</v>
      </c>
      <c r="S4192" t="s">
        <v>1444</v>
      </c>
      <c r="T4192" t="s">
        <v>39</v>
      </c>
      <c r="U4192">
        <v>0.56000000000000005</v>
      </c>
      <c r="V4192" s="1">
        <v>39893</v>
      </c>
      <c r="W4192">
        <f t="shared" si="131"/>
        <v>659.16800000000001</v>
      </c>
    </row>
    <row r="4193" spans="1:23" x14ac:dyDescent="0.2">
      <c r="A4193">
        <v>4192</v>
      </c>
      <c r="B4193">
        <v>29767</v>
      </c>
      <c r="C4193" s="1">
        <v>40579</v>
      </c>
      <c r="D4193" t="s">
        <v>30</v>
      </c>
      <c r="E4193">
        <v>48</v>
      </c>
      <c r="F4193">
        <v>4071.6287999999995</v>
      </c>
      <c r="G4193">
        <v>0.06</v>
      </c>
      <c r="H4193" t="s">
        <v>22</v>
      </c>
      <c r="I4193">
        <v>1499.41</v>
      </c>
      <c r="J4193">
        <v>90.24</v>
      </c>
      <c r="K4193">
        <v>0.99</v>
      </c>
      <c r="L4193" t="s">
        <v>1228</v>
      </c>
      <c r="M4193">
        <f t="shared" si="130"/>
        <v>10</v>
      </c>
      <c r="N4193" t="s">
        <v>703</v>
      </c>
      <c r="O4193" t="s">
        <v>704</v>
      </c>
      <c r="P4193" t="s">
        <v>60</v>
      </c>
      <c r="Q4193" t="s">
        <v>26</v>
      </c>
      <c r="R4193" t="s">
        <v>34</v>
      </c>
      <c r="S4193" t="s">
        <v>1729</v>
      </c>
      <c r="T4193" t="s">
        <v>39</v>
      </c>
      <c r="U4193">
        <v>0.56000000000000005</v>
      </c>
      <c r="V4193" s="1">
        <v>40580</v>
      </c>
      <c r="W4193">
        <f t="shared" si="131"/>
        <v>259.89119999999997</v>
      </c>
    </row>
    <row r="4194" spans="1:23" x14ac:dyDescent="0.2">
      <c r="A4194">
        <v>4193</v>
      </c>
      <c r="B4194">
        <v>29795</v>
      </c>
      <c r="C4194" s="1">
        <v>40872</v>
      </c>
      <c r="D4194" t="s">
        <v>30</v>
      </c>
      <c r="E4194">
        <v>49</v>
      </c>
      <c r="F4194">
        <v>18060.934500000003</v>
      </c>
      <c r="G4194">
        <v>0.05</v>
      </c>
      <c r="H4194" t="s">
        <v>22</v>
      </c>
      <c r="I4194">
        <v>8793.5390000000007</v>
      </c>
      <c r="J4194">
        <v>387.99</v>
      </c>
      <c r="K4194">
        <v>19.989999999999998</v>
      </c>
      <c r="L4194" t="s">
        <v>102</v>
      </c>
      <c r="M4194">
        <f t="shared" si="130"/>
        <v>13</v>
      </c>
      <c r="N4194" t="s">
        <v>173</v>
      </c>
      <c r="O4194" t="s">
        <v>173</v>
      </c>
      <c r="P4194" t="s">
        <v>25</v>
      </c>
      <c r="Q4194" t="s">
        <v>26</v>
      </c>
      <c r="R4194" t="s">
        <v>37</v>
      </c>
      <c r="S4194" t="s">
        <v>366</v>
      </c>
      <c r="T4194" t="s">
        <v>39</v>
      </c>
      <c r="U4194">
        <v>0.38</v>
      </c>
      <c r="V4194" s="1">
        <v>40873</v>
      </c>
      <c r="W4194">
        <f t="shared" si="131"/>
        <v>950.57550000000015</v>
      </c>
    </row>
    <row r="4195" spans="1:23" x14ac:dyDescent="0.2">
      <c r="A4195">
        <v>4194</v>
      </c>
      <c r="B4195">
        <v>29795</v>
      </c>
      <c r="C4195" s="1">
        <v>40872</v>
      </c>
      <c r="D4195" t="s">
        <v>30</v>
      </c>
      <c r="E4195">
        <v>48</v>
      </c>
      <c r="F4195">
        <v>7727.0399999999991</v>
      </c>
      <c r="G4195">
        <v>0</v>
      </c>
      <c r="H4195" t="s">
        <v>31</v>
      </c>
      <c r="I4195">
        <v>813.83</v>
      </c>
      <c r="J4195">
        <v>160.97999999999999</v>
      </c>
      <c r="K4195">
        <v>35.020000000000003</v>
      </c>
      <c r="L4195" t="s">
        <v>102</v>
      </c>
      <c r="M4195">
        <f t="shared" si="130"/>
        <v>13</v>
      </c>
      <c r="N4195" t="s">
        <v>173</v>
      </c>
      <c r="O4195" t="s">
        <v>173</v>
      </c>
      <c r="P4195" t="s">
        <v>25</v>
      </c>
      <c r="Q4195" t="s">
        <v>49</v>
      </c>
      <c r="R4195" t="s">
        <v>80</v>
      </c>
      <c r="S4195" t="s">
        <v>367</v>
      </c>
      <c r="T4195" t="s">
        <v>82</v>
      </c>
      <c r="U4195">
        <v>0.72</v>
      </c>
      <c r="V4195" s="1">
        <v>40873</v>
      </c>
      <c r="W4195">
        <f t="shared" si="131"/>
        <v>0</v>
      </c>
    </row>
    <row r="4196" spans="1:23" x14ac:dyDescent="0.2">
      <c r="A4196">
        <v>4195</v>
      </c>
      <c r="B4196">
        <v>29797</v>
      </c>
      <c r="C4196" s="1">
        <v>40355</v>
      </c>
      <c r="D4196" t="s">
        <v>30</v>
      </c>
      <c r="E4196">
        <v>50</v>
      </c>
      <c r="F4196">
        <v>707.27499999999998</v>
      </c>
      <c r="G4196">
        <v>0.05</v>
      </c>
      <c r="H4196" t="s">
        <v>22</v>
      </c>
      <c r="I4196">
        <v>-337.98</v>
      </c>
      <c r="J4196">
        <v>14.89</v>
      </c>
      <c r="K4196">
        <v>13.56</v>
      </c>
      <c r="L4196" t="s">
        <v>1536</v>
      </c>
      <c r="M4196">
        <f t="shared" si="130"/>
        <v>11</v>
      </c>
      <c r="N4196" t="s">
        <v>974</v>
      </c>
      <c r="O4196" t="s">
        <v>512</v>
      </c>
      <c r="P4196" t="s">
        <v>25</v>
      </c>
      <c r="Q4196" t="s">
        <v>49</v>
      </c>
      <c r="R4196" t="s">
        <v>50</v>
      </c>
      <c r="S4196" t="s">
        <v>1034</v>
      </c>
      <c r="T4196" t="s">
        <v>29</v>
      </c>
      <c r="U4196">
        <v>0.57999999999999996</v>
      </c>
      <c r="V4196" s="1">
        <v>40357</v>
      </c>
      <c r="W4196">
        <f t="shared" si="131"/>
        <v>37.225000000000001</v>
      </c>
    </row>
    <row r="4197" spans="1:23" x14ac:dyDescent="0.2">
      <c r="A4197">
        <v>4196</v>
      </c>
      <c r="B4197">
        <v>29826</v>
      </c>
      <c r="C4197" s="1">
        <v>40080</v>
      </c>
      <c r="D4197" t="s">
        <v>78</v>
      </c>
      <c r="E4197">
        <v>9</v>
      </c>
      <c r="F4197">
        <v>152.11079999999998</v>
      </c>
      <c r="G4197">
        <v>0.06</v>
      </c>
      <c r="H4197" t="s">
        <v>22</v>
      </c>
      <c r="I4197">
        <v>-78.13</v>
      </c>
      <c r="J4197">
        <v>17.98</v>
      </c>
      <c r="K4197">
        <v>4</v>
      </c>
      <c r="L4197" t="s">
        <v>953</v>
      </c>
      <c r="M4197">
        <f t="shared" si="130"/>
        <v>15</v>
      </c>
      <c r="N4197" t="s">
        <v>703</v>
      </c>
      <c r="O4197" t="s">
        <v>704</v>
      </c>
      <c r="P4197" t="s">
        <v>33</v>
      </c>
      <c r="Q4197" t="s">
        <v>42</v>
      </c>
      <c r="R4197" t="s">
        <v>70</v>
      </c>
      <c r="S4197" t="s">
        <v>846</v>
      </c>
      <c r="T4197" t="s">
        <v>39</v>
      </c>
      <c r="U4197">
        <v>0.79</v>
      </c>
      <c r="V4197" s="1">
        <v>40081</v>
      </c>
      <c r="W4197">
        <f t="shared" si="131"/>
        <v>9.7091999999999992</v>
      </c>
    </row>
    <row r="4198" spans="1:23" x14ac:dyDescent="0.2">
      <c r="A4198">
        <v>4197</v>
      </c>
      <c r="B4198">
        <v>29827</v>
      </c>
      <c r="C4198" s="1">
        <v>40738</v>
      </c>
      <c r="D4198" t="s">
        <v>78</v>
      </c>
      <c r="E4198">
        <v>35</v>
      </c>
      <c r="F4198">
        <v>911.64149999999995</v>
      </c>
      <c r="G4198">
        <v>0.01</v>
      </c>
      <c r="H4198" t="s">
        <v>22</v>
      </c>
      <c r="I4198">
        <v>-75.38</v>
      </c>
      <c r="J4198">
        <v>26.31</v>
      </c>
      <c r="K4198">
        <v>5.89</v>
      </c>
      <c r="L4198" t="s">
        <v>2122</v>
      </c>
      <c r="M4198">
        <f t="shared" si="130"/>
        <v>12</v>
      </c>
      <c r="N4198" t="s">
        <v>2073</v>
      </c>
      <c r="O4198" t="s">
        <v>704</v>
      </c>
      <c r="P4198" t="s">
        <v>33</v>
      </c>
      <c r="Q4198" t="s">
        <v>42</v>
      </c>
      <c r="R4198" t="s">
        <v>70</v>
      </c>
      <c r="S4198" t="s">
        <v>420</v>
      </c>
      <c r="T4198" t="s">
        <v>39</v>
      </c>
      <c r="U4198">
        <v>0.75</v>
      </c>
      <c r="V4198" s="1">
        <v>40739</v>
      </c>
      <c r="W4198">
        <f t="shared" si="131"/>
        <v>9.208499999999999</v>
      </c>
    </row>
    <row r="4199" spans="1:23" x14ac:dyDescent="0.2">
      <c r="A4199">
        <v>4198</v>
      </c>
      <c r="B4199">
        <v>29831</v>
      </c>
      <c r="C4199" s="1">
        <v>40997</v>
      </c>
      <c r="D4199" t="s">
        <v>78</v>
      </c>
      <c r="E4199">
        <v>29</v>
      </c>
      <c r="F4199">
        <v>1995.49</v>
      </c>
      <c r="G4199">
        <v>0</v>
      </c>
      <c r="H4199" t="s">
        <v>31</v>
      </c>
      <c r="I4199">
        <v>-520.54999999999995</v>
      </c>
      <c r="J4199">
        <v>68.81</v>
      </c>
      <c r="K4199">
        <v>60</v>
      </c>
      <c r="L4199" t="s">
        <v>1506</v>
      </c>
      <c r="M4199">
        <f t="shared" si="130"/>
        <v>14</v>
      </c>
      <c r="N4199" t="s">
        <v>2012</v>
      </c>
      <c r="O4199" t="s">
        <v>2012</v>
      </c>
      <c r="P4199" t="s">
        <v>25</v>
      </c>
      <c r="Q4199" t="s">
        <v>26</v>
      </c>
      <c r="R4199" t="s">
        <v>34</v>
      </c>
      <c r="S4199" t="s">
        <v>605</v>
      </c>
      <c r="T4199" t="s">
        <v>36</v>
      </c>
      <c r="U4199">
        <v>0.41</v>
      </c>
      <c r="V4199" s="1">
        <v>40998</v>
      </c>
      <c r="W4199">
        <f t="shared" si="131"/>
        <v>0</v>
      </c>
    </row>
    <row r="4200" spans="1:23" x14ac:dyDescent="0.2">
      <c r="A4200">
        <v>4199</v>
      </c>
      <c r="B4200">
        <v>29856</v>
      </c>
      <c r="C4200" s="1">
        <v>41068</v>
      </c>
      <c r="D4200" t="s">
        <v>63</v>
      </c>
      <c r="E4200">
        <v>24</v>
      </c>
      <c r="F4200">
        <v>114.73920000000001</v>
      </c>
      <c r="G4200">
        <v>0.04</v>
      </c>
      <c r="H4200" t="s">
        <v>22</v>
      </c>
      <c r="I4200">
        <v>43.35</v>
      </c>
      <c r="J4200">
        <v>4.9800000000000004</v>
      </c>
      <c r="K4200">
        <v>0.8</v>
      </c>
      <c r="L4200" t="s">
        <v>833</v>
      </c>
      <c r="M4200">
        <f t="shared" si="130"/>
        <v>14</v>
      </c>
      <c r="N4200" t="s">
        <v>1123</v>
      </c>
      <c r="O4200" t="s">
        <v>1123</v>
      </c>
      <c r="P4200" t="s">
        <v>33</v>
      </c>
      <c r="Q4200" t="s">
        <v>26</v>
      </c>
      <c r="R4200" t="s">
        <v>61</v>
      </c>
      <c r="S4200" t="s">
        <v>842</v>
      </c>
      <c r="T4200" t="s">
        <v>68</v>
      </c>
      <c r="U4200">
        <v>0.36</v>
      </c>
      <c r="V4200" s="1">
        <v>41071</v>
      </c>
      <c r="W4200">
        <f t="shared" si="131"/>
        <v>4.7808000000000002</v>
      </c>
    </row>
    <row r="4201" spans="1:23" x14ac:dyDescent="0.2">
      <c r="A4201">
        <v>4200</v>
      </c>
      <c r="B4201">
        <v>29857</v>
      </c>
      <c r="C4201" s="1">
        <v>40159</v>
      </c>
      <c r="D4201" t="s">
        <v>63</v>
      </c>
      <c r="E4201">
        <v>41</v>
      </c>
      <c r="F4201">
        <v>5375.567399999999</v>
      </c>
      <c r="G4201">
        <v>7.0000000000000007E-2</v>
      </c>
      <c r="H4201" t="s">
        <v>31</v>
      </c>
      <c r="I4201">
        <v>-639.47</v>
      </c>
      <c r="J4201">
        <v>140.97999999999999</v>
      </c>
      <c r="K4201">
        <v>36.090000000000003</v>
      </c>
      <c r="L4201" t="s">
        <v>817</v>
      </c>
      <c r="M4201">
        <f t="shared" si="130"/>
        <v>11</v>
      </c>
      <c r="N4201" t="s">
        <v>703</v>
      </c>
      <c r="O4201" t="s">
        <v>704</v>
      </c>
      <c r="P4201" t="s">
        <v>33</v>
      </c>
      <c r="Q4201" t="s">
        <v>49</v>
      </c>
      <c r="R4201" t="s">
        <v>80</v>
      </c>
      <c r="S4201" t="s">
        <v>349</v>
      </c>
      <c r="T4201" t="s">
        <v>82</v>
      </c>
      <c r="U4201">
        <v>0.77</v>
      </c>
      <c r="V4201" s="1">
        <v>40161</v>
      </c>
      <c r="W4201">
        <f t="shared" si="131"/>
        <v>404.61259999999999</v>
      </c>
    </row>
    <row r="4202" spans="1:23" x14ac:dyDescent="0.2">
      <c r="A4202">
        <v>4201</v>
      </c>
      <c r="B4202">
        <v>29860</v>
      </c>
      <c r="C4202" s="1">
        <v>40069</v>
      </c>
      <c r="D4202" t="s">
        <v>78</v>
      </c>
      <c r="E4202">
        <v>48</v>
      </c>
      <c r="F4202">
        <v>7881.2351999999992</v>
      </c>
      <c r="G4202">
        <v>0.08</v>
      </c>
      <c r="H4202" t="s">
        <v>22</v>
      </c>
      <c r="I4202">
        <v>2267.2199999999998</v>
      </c>
      <c r="J4202">
        <v>178.47</v>
      </c>
      <c r="K4202">
        <v>19.989999999999998</v>
      </c>
      <c r="L4202" t="s">
        <v>147</v>
      </c>
      <c r="M4202">
        <f t="shared" si="130"/>
        <v>12</v>
      </c>
      <c r="N4202" t="s">
        <v>1123</v>
      </c>
      <c r="O4202" t="s">
        <v>1123</v>
      </c>
      <c r="P4202" t="s">
        <v>60</v>
      </c>
      <c r="Q4202" t="s">
        <v>26</v>
      </c>
      <c r="R4202" t="s">
        <v>27</v>
      </c>
      <c r="S4202" t="s">
        <v>1195</v>
      </c>
      <c r="T4202" t="s">
        <v>39</v>
      </c>
      <c r="U4202">
        <v>0.55000000000000004</v>
      </c>
      <c r="V4202" s="1">
        <v>40072</v>
      </c>
      <c r="W4202">
        <f t="shared" si="131"/>
        <v>685.32479999999998</v>
      </c>
    </row>
    <row r="4203" spans="1:23" x14ac:dyDescent="0.2">
      <c r="A4203">
        <v>4202</v>
      </c>
      <c r="B4203">
        <v>29861</v>
      </c>
      <c r="C4203" s="1">
        <v>41024</v>
      </c>
      <c r="D4203" t="s">
        <v>78</v>
      </c>
      <c r="E4203">
        <v>11</v>
      </c>
      <c r="F4203">
        <v>32.863600000000005</v>
      </c>
      <c r="G4203">
        <v>0.03</v>
      </c>
      <c r="H4203" t="s">
        <v>22</v>
      </c>
      <c r="I4203">
        <v>5.58</v>
      </c>
      <c r="J4203">
        <v>3.08</v>
      </c>
      <c r="K4203">
        <v>0.99</v>
      </c>
      <c r="L4203" t="s">
        <v>120</v>
      </c>
      <c r="M4203">
        <f t="shared" si="130"/>
        <v>10</v>
      </c>
      <c r="N4203" t="s">
        <v>173</v>
      </c>
      <c r="O4203" t="s">
        <v>173</v>
      </c>
      <c r="P4203" t="s">
        <v>25</v>
      </c>
      <c r="Q4203" t="s">
        <v>26</v>
      </c>
      <c r="R4203" t="s">
        <v>88</v>
      </c>
      <c r="S4203" t="s">
        <v>368</v>
      </c>
      <c r="T4203" t="s">
        <v>39</v>
      </c>
      <c r="U4203">
        <v>0.37</v>
      </c>
      <c r="V4203" s="1">
        <v>41025</v>
      </c>
      <c r="W4203">
        <f t="shared" si="131"/>
        <v>1.0164</v>
      </c>
    </row>
    <row r="4204" spans="1:23" x14ac:dyDescent="0.2">
      <c r="A4204">
        <v>4203</v>
      </c>
      <c r="B4204">
        <v>29862</v>
      </c>
      <c r="C4204" s="1">
        <v>40713</v>
      </c>
      <c r="D4204" t="s">
        <v>63</v>
      </c>
      <c r="E4204">
        <v>34</v>
      </c>
      <c r="F4204">
        <v>202.69440000000003</v>
      </c>
      <c r="G4204">
        <v>0.08</v>
      </c>
      <c r="H4204" t="s">
        <v>22</v>
      </c>
      <c r="I4204">
        <v>-76.88</v>
      </c>
      <c r="J4204">
        <v>6.48</v>
      </c>
      <c r="K4204">
        <v>5.86</v>
      </c>
      <c r="L4204" t="s">
        <v>1433</v>
      </c>
      <c r="M4204">
        <f t="shared" si="130"/>
        <v>13</v>
      </c>
      <c r="N4204" t="s">
        <v>1123</v>
      </c>
      <c r="O4204" t="s">
        <v>1123</v>
      </c>
      <c r="P4204" t="s">
        <v>41</v>
      </c>
      <c r="Q4204" t="s">
        <v>26</v>
      </c>
      <c r="R4204" t="s">
        <v>61</v>
      </c>
      <c r="S4204" t="s">
        <v>174</v>
      </c>
      <c r="T4204" t="s">
        <v>39</v>
      </c>
      <c r="U4204">
        <v>0.36</v>
      </c>
      <c r="V4204" s="1">
        <v>40715</v>
      </c>
      <c r="W4204">
        <f t="shared" si="131"/>
        <v>17.625600000000002</v>
      </c>
    </row>
    <row r="4205" spans="1:23" x14ac:dyDescent="0.2">
      <c r="A4205">
        <v>4204</v>
      </c>
      <c r="B4205">
        <v>29889</v>
      </c>
      <c r="C4205" s="1">
        <v>40151</v>
      </c>
      <c r="D4205" t="s">
        <v>45</v>
      </c>
      <c r="E4205">
        <v>44</v>
      </c>
      <c r="F4205">
        <v>239.4392</v>
      </c>
      <c r="G4205">
        <v>0.09</v>
      </c>
      <c r="H4205" t="s">
        <v>22</v>
      </c>
      <c r="I4205">
        <v>23.87</v>
      </c>
      <c r="J4205">
        <v>5.98</v>
      </c>
      <c r="K4205">
        <v>1.67</v>
      </c>
      <c r="L4205" t="s">
        <v>1759</v>
      </c>
      <c r="M4205">
        <f t="shared" si="130"/>
        <v>13</v>
      </c>
      <c r="N4205" t="s">
        <v>1123</v>
      </c>
      <c r="O4205" t="s">
        <v>1123</v>
      </c>
      <c r="P4205" t="s">
        <v>25</v>
      </c>
      <c r="Q4205" t="s">
        <v>26</v>
      </c>
      <c r="R4205" t="s">
        <v>95</v>
      </c>
      <c r="S4205" t="s">
        <v>1762</v>
      </c>
      <c r="T4205" t="s">
        <v>68</v>
      </c>
      <c r="U4205">
        <v>0.51</v>
      </c>
      <c r="V4205" s="1">
        <v>40154</v>
      </c>
      <c r="W4205">
        <f t="shared" si="131"/>
        <v>23.680799999999998</v>
      </c>
    </row>
    <row r="4206" spans="1:23" x14ac:dyDescent="0.2">
      <c r="A4206">
        <v>4205</v>
      </c>
      <c r="B4206">
        <v>29893</v>
      </c>
      <c r="C4206" s="1">
        <v>41076</v>
      </c>
      <c r="D4206" t="s">
        <v>63</v>
      </c>
      <c r="E4206">
        <v>24</v>
      </c>
      <c r="F4206">
        <v>5022.4464000000007</v>
      </c>
      <c r="G4206">
        <v>7.0000000000000007E-2</v>
      </c>
      <c r="H4206" t="s">
        <v>31</v>
      </c>
      <c r="I4206">
        <v>426.67</v>
      </c>
      <c r="J4206">
        <v>225.02</v>
      </c>
      <c r="K4206">
        <v>28.66</v>
      </c>
      <c r="L4206" t="s">
        <v>1496</v>
      </c>
      <c r="M4206">
        <f t="shared" si="130"/>
        <v>13</v>
      </c>
      <c r="N4206" t="s">
        <v>974</v>
      </c>
      <c r="O4206" t="s">
        <v>512</v>
      </c>
      <c r="P4206" t="s">
        <v>25</v>
      </c>
      <c r="Q4206" t="s">
        <v>26</v>
      </c>
      <c r="R4206" t="s">
        <v>27</v>
      </c>
      <c r="S4206" t="s">
        <v>399</v>
      </c>
      <c r="T4206" t="s">
        <v>36</v>
      </c>
      <c r="U4206">
        <v>0.72</v>
      </c>
      <c r="V4206" s="1">
        <v>41077</v>
      </c>
      <c r="W4206">
        <f t="shared" si="131"/>
        <v>378.03360000000009</v>
      </c>
    </row>
    <row r="4207" spans="1:23" x14ac:dyDescent="0.2">
      <c r="A4207">
        <v>4206</v>
      </c>
      <c r="B4207">
        <v>29894</v>
      </c>
      <c r="C4207" s="1">
        <v>40428</v>
      </c>
      <c r="D4207" t="s">
        <v>21</v>
      </c>
      <c r="E4207">
        <v>43</v>
      </c>
      <c r="F4207">
        <v>560.87049999999999</v>
      </c>
      <c r="G4207">
        <v>0.05</v>
      </c>
      <c r="H4207" t="s">
        <v>22</v>
      </c>
      <c r="I4207">
        <v>21.08</v>
      </c>
      <c r="J4207">
        <v>13.73</v>
      </c>
      <c r="K4207">
        <v>6.85</v>
      </c>
      <c r="L4207" t="s">
        <v>1742</v>
      </c>
      <c r="M4207">
        <f t="shared" si="130"/>
        <v>12</v>
      </c>
      <c r="N4207" t="s">
        <v>1123</v>
      </c>
      <c r="O4207" t="s">
        <v>1123</v>
      </c>
      <c r="P4207" t="s">
        <v>41</v>
      </c>
      <c r="Q4207" t="s">
        <v>49</v>
      </c>
      <c r="R4207" t="s">
        <v>50</v>
      </c>
      <c r="S4207" t="s">
        <v>1058</v>
      </c>
      <c r="T4207" t="s">
        <v>68</v>
      </c>
      <c r="U4207">
        <v>0.54</v>
      </c>
      <c r="V4207" s="1">
        <v>40437</v>
      </c>
      <c r="W4207">
        <f t="shared" si="131"/>
        <v>29.519500000000001</v>
      </c>
    </row>
    <row r="4208" spans="1:23" x14ac:dyDescent="0.2">
      <c r="A4208">
        <v>4207</v>
      </c>
      <c r="B4208">
        <v>29894</v>
      </c>
      <c r="C4208" s="1">
        <v>40428</v>
      </c>
      <c r="D4208" t="s">
        <v>21</v>
      </c>
      <c r="E4208">
        <v>48</v>
      </c>
      <c r="F4208">
        <v>291.7824</v>
      </c>
      <c r="G4208">
        <v>0.09</v>
      </c>
      <c r="H4208" t="s">
        <v>22</v>
      </c>
      <c r="I4208">
        <v>-162.54</v>
      </c>
      <c r="J4208">
        <v>6.68</v>
      </c>
      <c r="K4208">
        <v>6.92</v>
      </c>
      <c r="L4208" t="s">
        <v>1742</v>
      </c>
      <c r="M4208">
        <f t="shared" si="130"/>
        <v>12</v>
      </c>
      <c r="N4208" t="s">
        <v>1123</v>
      </c>
      <c r="O4208" t="s">
        <v>1123</v>
      </c>
      <c r="P4208" t="s">
        <v>41</v>
      </c>
      <c r="Q4208" t="s">
        <v>26</v>
      </c>
      <c r="R4208" t="s">
        <v>61</v>
      </c>
      <c r="S4208" t="s">
        <v>678</v>
      </c>
      <c r="T4208" t="s">
        <v>39</v>
      </c>
      <c r="U4208">
        <v>0.37</v>
      </c>
      <c r="V4208" s="1">
        <v>40437</v>
      </c>
      <c r="W4208">
        <f t="shared" si="131"/>
        <v>28.857599999999998</v>
      </c>
    </row>
    <row r="4209" spans="1:23" x14ac:dyDescent="0.2">
      <c r="A4209">
        <v>4208</v>
      </c>
      <c r="B4209">
        <v>29895</v>
      </c>
      <c r="C4209" s="1">
        <v>40471</v>
      </c>
      <c r="D4209" t="s">
        <v>63</v>
      </c>
      <c r="E4209">
        <v>43</v>
      </c>
      <c r="F4209">
        <v>6714.4757999999993</v>
      </c>
      <c r="G4209">
        <v>0.03</v>
      </c>
      <c r="H4209" t="s">
        <v>31</v>
      </c>
      <c r="I4209">
        <v>474.89</v>
      </c>
      <c r="J4209">
        <v>160.97999999999999</v>
      </c>
      <c r="K4209">
        <v>35.020000000000003</v>
      </c>
      <c r="L4209" t="s">
        <v>1304</v>
      </c>
      <c r="M4209">
        <f t="shared" si="130"/>
        <v>13</v>
      </c>
      <c r="N4209" t="s">
        <v>1123</v>
      </c>
      <c r="O4209" t="s">
        <v>1123</v>
      </c>
      <c r="P4209" t="s">
        <v>60</v>
      </c>
      <c r="Q4209" t="s">
        <v>49</v>
      </c>
      <c r="R4209" t="s">
        <v>80</v>
      </c>
      <c r="S4209" t="s">
        <v>367</v>
      </c>
      <c r="T4209" t="s">
        <v>82</v>
      </c>
      <c r="U4209">
        <v>0.72</v>
      </c>
      <c r="V4209" s="1">
        <v>40472</v>
      </c>
      <c r="W4209">
        <f t="shared" si="131"/>
        <v>207.66419999999997</v>
      </c>
    </row>
    <row r="4210" spans="1:23" x14ac:dyDescent="0.2">
      <c r="A4210">
        <v>4209</v>
      </c>
      <c r="B4210">
        <v>29921</v>
      </c>
      <c r="C4210" s="1">
        <v>40991</v>
      </c>
      <c r="D4210" t="s">
        <v>63</v>
      </c>
      <c r="E4210">
        <v>33</v>
      </c>
      <c r="F4210">
        <v>3752.7996000000003</v>
      </c>
      <c r="G4210">
        <v>0.06</v>
      </c>
      <c r="H4210" t="s">
        <v>22</v>
      </c>
      <c r="I4210">
        <v>1733.4730000000002</v>
      </c>
      <c r="J4210">
        <v>120.98</v>
      </c>
      <c r="K4210">
        <v>9.07</v>
      </c>
      <c r="L4210" t="s">
        <v>795</v>
      </c>
      <c r="M4210">
        <f t="shared" si="130"/>
        <v>12</v>
      </c>
      <c r="N4210" t="s">
        <v>703</v>
      </c>
      <c r="O4210" t="s">
        <v>704</v>
      </c>
      <c r="P4210" t="s">
        <v>25</v>
      </c>
      <c r="Q4210" t="s">
        <v>26</v>
      </c>
      <c r="R4210" t="s">
        <v>37</v>
      </c>
      <c r="S4210" t="s">
        <v>477</v>
      </c>
      <c r="T4210" t="s">
        <v>39</v>
      </c>
      <c r="U4210">
        <v>0.35</v>
      </c>
      <c r="V4210" s="1">
        <v>40993</v>
      </c>
      <c r="W4210">
        <f t="shared" si="131"/>
        <v>239.54040000000001</v>
      </c>
    </row>
    <row r="4211" spans="1:23" x14ac:dyDescent="0.2">
      <c r="A4211">
        <v>4210</v>
      </c>
      <c r="B4211">
        <v>29926</v>
      </c>
      <c r="C4211" s="1">
        <v>40990</v>
      </c>
      <c r="D4211" t="s">
        <v>63</v>
      </c>
      <c r="E4211">
        <v>9</v>
      </c>
      <c r="F4211">
        <v>18.72</v>
      </c>
      <c r="G4211">
        <v>0</v>
      </c>
      <c r="H4211" t="s">
        <v>22</v>
      </c>
      <c r="I4211">
        <v>-5.1404999999999994</v>
      </c>
      <c r="J4211">
        <v>2.08</v>
      </c>
      <c r="K4211">
        <v>1.49</v>
      </c>
      <c r="L4211" t="s">
        <v>2119</v>
      </c>
      <c r="M4211">
        <f t="shared" si="130"/>
        <v>8</v>
      </c>
      <c r="N4211" t="s">
        <v>2073</v>
      </c>
      <c r="O4211" t="s">
        <v>704</v>
      </c>
      <c r="P4211" t="s">
        <v>41</v>
      </c>
      <c r="Q4211" t="s">
        <v>26</v>
      </c>
      <c r="R4211" t="s">
        <v>37</v>
      </c>
      <c r="S4211" t="s">
        <v>779</v>
      </c>
      <c r="T4211" t="s">
        <v>39</v>
      </c>
      <c r="U4211">
        <v>0.38</v>
      </c>
      <c r="V4211" s="1">
        <v>40992</v>
      </c>
      <c r="W4211">
        <f t="shared" si="131"/>
        <v>0</v>
      </c>
    </row>
    <row r="4212" spans="1:23" x14ac:dyDescent="0.2">
      <c r="A4212">
        <v>4211</v>
      </c>
      <c r="B4212">
        <v>29927</v>
      </c>
      <c r="C4212" s="1">
        <v>41220</v>
      </c>
      <c r="D4212" t="s">
        <v>30</v>
      </c>
      <c r="E4212">
        <v>19</v>
      </c>
      <c r="F4212">
        <v>238.66849999999999</v>
      </c>
      <c r="G4212">
        <v>0.03</v>
      </c>
      <c r="H4212" t="s">
        <v>22</v>
      </c>
      <c r="I4212">
        <v>33.1755</v>
      </c>
      <c r="J4212">
        <v>12.95</v>
      </c>
      <c r="K4212">
        <v>4.9800000000000004</v>
      </c>
      <c r="L4212" t="s">
        <v>1099</v>
      </c>
      <c r="M4212">
        <f t="shared" si="130"/>
        <v>13</v>
      </c>
      <c r="N4212" t="s">
        <v>1123</v>
      </c>
      <c r="O4212" t="s">
        <v>1123</v>
      </c>
      <c r="P4212" t="s">
        <v>41</v>
      </c>
      <c r="Q4212" t="s">
        <v>26</v>
      </c>
      <c r="R4212" t="s">
        <v>37</v>
      </c>
      <c r="S4212" t="s">
        <v>278</v>
      </c>
      <c r="T4212" t="s">
        <v>39</v>
      </c>
      <c r="U4212">
        <v>0.4</v>
      </c>
      <c r="V4212" s="1">
        <v>41221</v>
      </c>
      <c r="W4212">
        <f t="shared" si="131"/>
        <v>7.3814999999999991</v>
      </c>
    </row>
    <row r="4213" spans="1:23" x14ac:dyDescent="0.2">
      <c r="A4213">
        <v>4212</v>
      </c>
      <c r="B4213">
        <v>29953</v>
      </c>
      <c r="C4213" s="1">
        <v>40581</v>
      </c>
      <c r="D4213" t="s">
        <v>78</v>
      </c>
      <c r="E4213">
        <v>42</v>
      </c>
      <c r="F4213">
        <v>594.76199999999994</v>
      </c>
      <c r="G4213">
        <v>0.02</v>
      </c>
      <c r="H4213" t="s">
        <v>22</v>
      </c>
      <c r="I4213">
        <v>50.243499999999997</v>
      </c>
      <c r="J4213">
        <v>14.45</v>
      </c>
      <c r="K4213">
        <v>7.17</v>
      </c>
      <c r="L4213" t="s">
        <v>1112</v>
      </c>
      <c r="M4213">
        <f t="shared" si="130"/>
        <v>14</v>
      </c>
      <c r="N4213" t="s">
        <v>1123</v>
      </c>
      <c r="O4213" t="s">
        <v>1123</v>
      </c>
      <c r="P4213" t="s">
        <v>60</v>
      </c>
      <c r="Q4213" t="s">
        <v>26</v>
      </c>
      <c r="R4213" t="s">
        <v>37</v>
      </c>
      <c r="S4213" t="s">
        <v>1125</v>
      </c>
      <c r="T4213" t="s">
        <v>39</v>
      </c>
      <c r="U4213">
        <v>0.38</v>
      </c>
      <c r="V4213" s="1">
        <v>40584</v>
      </c>
      <c r="W4213">
        <f t="shared" si="131"/>
        <v>12.138</v>
      </c>
    </row>
    <row r="4214" spans="1:23" x14ac:dyDescent="0.2">
      <c r="A4214">
        <v>4213</v>
      </c>
      <c r="B4214">
        <v>29956</v>
      </c>
      <c r="C4214" s="1">
        <v>40039</v>
      </c>
      <c r="D4214" t="s">
        <v>78</v>
      </c>
      <c r="E4214">
        <v>48</v>
      </c>
      <c r="F4214">
        <v>79.497600000000006</v>
      </c>
      <c r="G4214">
        <v>0.09</v>
      </c>
      <c r="H4214" t="s">
        <v>22</v>
      </c>
      <c r="I4214">
        <v>-12.95</v>
      </c>
      <c r="J4214">
        <v>1.82</v>
      </c>
      <c r="K4214">
        <v>0.83</v>
      </c>
      <c r="L4214" t="s">
        <v>1008</v>
      </c>
      <c r="M4214">
        <f t="shared" si="130"/>
        <v>13</v>
      </c>
      <c r="N4214" t="s">
        <v>703</v>
      </c>
      <c r="O4214" t="s">
        <v>704</v>
      </c>
      <c r="P4214" t="s">
        <v>33</v>
      </c>
      <c r="Q4214" t="s">
        <v>26</v>
      </c>
      <c r="R4214" t="s">
        <v>95</v>
      </c>
      <c r="S4214" t="s">
        <v>1031</v>
      </c>
      <c r="T4214" t="s">
        <v>68</v>
      </c>
      <c r="U4214">
        <v>0.56999999999999995</v>
      </c>
      <c r="V4214" s="1">
        <v>40040</v>
      </c>
      <c r="W4214">
        <f t="shared" si="131"/>
        <v>7.8624000000000001</v>
      </c>
    </row>
    <row r="4215" spans="1:23" x14ac:dyDescent="0.2">
      <c r="A4215">
        <v>4214</v>
      </c>
      <c r="B4215">
        <v>29957</v>
      </c>
      <c r="C4215" s="1">
        <v>40250</v>
      </c>
      <c r="D4215" t="s">
        <v>78</v>
      </c>
      <c r="E4215">
        <v>28</v>
      </c>
      <c r="F4215">
        <v>2472.4448000000002</v>
      </c>
      <c r="G4215">
        <v>0.08</v>
      </c>
      <c r="H4215" t="s">
        <v>31</v>
      </c>
      <c r="I4215">
        <v>-824.91</v>
      </c>
      <c r="J4215">
        <v>95.98</v>
      </c>
      <c r="K4215">
        <v>58.2</v>
      </c>
      <c r="L4215" t="s">
        <v>1809</v>
      </c>
      <c r="M4215">
        <f t="shared" si="130"/>
        <v>11</v>
      </c>
      <c r="N4215" t="s">
        <v>672</v>
      </c>
      <c r="O4215" t="s">
        <v>673</v>
      </c>
      <c r="P4215" t="s">
        <v>41</v>
      </c>
      <c r="Q4215" t="s">
        <v>49</v>
      </c>
      <c r="R4215" t="s">
        <v>112</v>
      </c>
      <c r="S4215" t="s">
        <v>1321</v>
      </c>
      <c r="T4215" t="s">
        <v>36</v>
      </c>
      <c r="U4215">
        <v>0.57999999999999996</v>
      </c>
      <c r="V4215" s="1">
        <v>40251</v>
      </c>
      <c r="W4215">
        <f t="shared" si="131"/>
        <v>214.99520000000001</v>
      </c>
    </row>
    <row r="4216" spans="1:23" x14ac:dyDescent="0.2">
      <c r="A4216">
        <v>4215</v>
      </c>
      <c r="B4216">
        <v>29957</v>
      </c>
      <c r="C4216" s="1">
        <v>40250</v>
      </c>
      <c r="D4216" t="s">
        <v>78</v>
      </c>
      <c r="E4216">
        <v>31</v>
      </c>
      <c r="F4216">
        <v>1384.9931999999999</v>
      </c>
      <c r="G4216">
        <v>7.0000000000000007E-2</v>
      </c>
      <c r="H4216" t="s">
        <v>22</v>
      </c>
      <c r="I4216">
        <v>576.39</v>
      </c>
      <c r="J4216">
        <v>48.04</v>
      </c>
      <c r="K4216">
        <v>7.23</v>
      </c>
      <c r="L4216" t="s">
        <v>1809</v>
      </c>
      <c r="M4216">
        <f t="shared" si="130"/>
        <v>11</v>
      </c>
      <c r="N4216" t="s">
        <v>1123</v>
      </c>
      <c r="O4216" t="s">
        <v>1123</v>
      </c>
      <c r="P4216" t="s">
        <v>41</v>
      </c>
      <c r="Q4216" t="s">
        <v>26</v>
      </c>
      <c r="R4216" t="s">
        <v>61</v>
      </c>
      <c r="S4216" t="s">
        <v>527</v>
      </c>
      <c r="T4216" t="s">
        <v>39</v>
      </c>
      <c r="U4216">
        <v>0.37</v>
      </c>
      <c r="V4216" s="1">
        <v>40251</v>
      </c>
      <c r="W4216">
        <f t="shared" si="131"/>
        <v>104.24680000000001</v>
      </c>
    </row>
    <row r="4217" spans="1:23" x14ac:dyDescent="0.2">
      <c r="A4217">
        <v>4216</v>
      </c>
      <c r="B4217">
        <v>29958</v>
      </c>
      <c r="C4217" s="1">
        <v>40549</v>
      </c>
      <c r="D4217" t="s">
        <v>30</v>
      </c>
      <c r="E4217">
        <v>47</v>
      </c>
      <c r="F4217">
        <v>299.39</v>
      </c>
      <c r="G4217">
        <v>0</v>
      </c>
      <c r="H4217" t="s">
        <v>22</v>
      </c>
      <c r="I4217">
        <v>-72.3005</v>
      </c>
      <c r="J4217">
        <v>6.37</v>
      </c>
      <c r="K4217">
        <v>5.19</v>
      </c>
      <c r="L4217" t="s">
        <v>1598</v>
      </c>
      <c r="M4217">
        <f t="shared" si="130"/>
        <v>14</v>
      </c>
      <c r="N4217" t="s">
        <v>1595</v>
      </c>
      <c r="O4217" t="s">
        <v>1595</v>
      </c>
      <c r="P4217" t="s">
        <v>33</v>
      </c>
      <c r="Q4217" t="s">
        <v>26</v>
      </c>
      <c r="R4217" t="s">
        <v>37</v>
      </c>
      <c r="S4217" t="s">
        <v>1379</v>
      </c>
      <c r="T4217" t="s">
        <v>39</v>
      </c>
      <c r="U4217">
        <v>0.38</v>
      </c>
      <c r="V4217" s="1">
        <v>40550</v>
      </c>
      <c r="W4217">
        <f t="shared" si="131"/>
        <v>0</v>
      </c>
    </row>
    <row r="4218" spans="1:23" x14ac:dyDescent="0.2">
      <c r="A4218">
        <v>4217</v>
      </c>
      <c r="B4218">
        <v>29958</v>
      </c>
      <c r="C4218" s="1">
        <v>40549</v>
      </c>
      <c r="D4218" t="s">
        <v>30</v>
      </c>
      <c r="E4218">
        <v>32</v>
      </c>
      <c r="F4218">
        <v>14428.224</v>
      </c>
      <c r="G4218">
        <v>0.1</v>
      </c>
      <c r="H4218" t="s">
        <v>31</v>
      </c>
      <c r="I4218">
        <v>3408.29</v>
      </c>
      <c r="J4218">
        <v>500.98</v>
      </c>
      <c r="K4218">
        <v>26</v>
      </c>
      <c r="L4218" t="s">
        <v>1598</v>
      </c>
      <c r="M4218">
        <f t="shared" si="130"/>
        <v>14</v>
      </c>
      <c r="N4218" t="s">
        <v>1595</v>
      </c>
      <c r="O4218" t="s">
        <v>1595</v>
      </c>
      <c r="P4218" t="s">
        <v>33</v>
      </c>
      <c r="Q4218" t="s">
        <v>49</v>
      </c>
      <c r="R4218" t="s">
        <v>112</v>
      </c>
      <c r="S4218" t="s">
        <v>119</v>
      </c>
      <c r="T4218" t="s">
        <v>36</v>
      </c>
      <c r="U4218">
        <v>0.6</v>
      </c>
      <c r="V4218" s="1">
        <v>40551</v>
      </c>
      <c r="W4218">
        <f t="shared" si="131"/>
        <v>1603.1360000000002</v>
      </c>
    </row>
    <row r="4219" spans="1:23" x14ac:dyDescent="0.2">
      <c r="A4219">
        <v>4218</v>
      </c>
      <c r="B4219">
        <v>29985</v>
      </c>
      <c r="C4219" s="1">
        <v>41101</v>
      </c>
      <c r="D4219" t="s">
        <v>78</v>
      </c>
      <c r="E4219">
        <v>2</v>
      </c>
      <c r="F4219">
        <v>15.115199999999998</v>
      </c>
      <c r="G4219">
        <v>0.06</v>
      </c>
      <c r="H4219" t="s">
        <v>22</v>
      </c>
      <c r="I4219">
        <v>-18.262</v>
      </c>
      <c r="J4219">
        <v>8.0399999999999991</v>
      </c>
      <c r="K4219">
        <v>8.94</v>
      </c>
      <c r="L4219" t="s">
        <v>1740</v>
      </c>
      <c r="M4219">
        <f t="shared" si="130"/>
        <v>11</v>
      </c>
      <c r="N4219" t="s">
        <v>1123</v>
      </c>
      <c r="O4219" t="s">
        <v>1123</v>
      </c>
      <c r="P4219" t="s">
        <v>41</v>
      </c>
      <c r="Q4219" t="s">
        <v>26</v>
      </c>
      <c r="R4219" t="s">
        <v>37</v>
      </c>
      <c r="S4219" t="s">
        <v>529</v>
      </c>
      <c r="T4219" t="s">
        <v>39</v>
      </c>
      <c r="U4219">
        <v>0.4</v>
      </c>
      <c r="V4219" s="1">
        <v>41103</v>
      </c>
      <c r="W4219">
        <f t="shared" si="131"/>
        <v>0.96479999999999988</v>
      </c>
    </row>
    <row r="4220" spans="1:23" x14ac:dyDescent="0.2">
      <c r="A4220">
        <v>4219</v>
      </c>
      <c r="B4220">
        <v>29985</v>
      </c>
      <c r="C4220" s="1">
        <v>41101</v>
      </c>
      <c r="D4220" t="s">
        <v>78</v>
      </c>
      <c r="E4220">
        <v>22</v>
      </c>
      <c r="F4220">
        <v>169.8664</v>
      </c>
      <c r="G4220">
        <v>0.03</v>
      </c>
      <c r="H4220" t="s">
        <v>56</v>
      </c>
      <c r="I4220">
        <v>0.13</v>
      </c>
      <c r="J4220">
        <v>7.96</v>
      </c>
      <c r="K4220">
        <v>4.95</v>
      </c>
      <c r="L4220" t="s">
        <v>888</v>
      </c>
      <c r="M4220">
        <f t="shared" si="130"/>
        <v>12</v>
      </c>
      <c r="N4220" t="s">
        <v>703</v>
      </c>
      <c r="O4220" t="s">
        <v>704</v>
      </c>
      <c r="P4220" t="s">
        <v>41</v>
      </c>
      <c r="Q4220" t="s">
        <v>49</v>
      </c>
      <c r="R4220" t="s">
        <v>50</v>
      </c>
      <c r="S4220" t="s">
        <v>951</v>
      </c>
      <c r="T4220" t="s">
        <v>39</v>
      </c>
      <c r="U4220">
        <v>0.41</v>
      </c>
      <c r="V4220" s="1">
        <v>41102</v>
      </c>
      <c r="W4220">
        <f t="shared" si="131"/>
        <v>5.2535999999999996</v>
      </c>
    </row>
    <row r="4221" spans="1:23" x14ac:dyDescent="0.2">
      <c r="A4221">
        <v>4220</v>
      </c>
      <c r="B4221">
        <v>29986</v>
      </c>
      <c r="C4221" s="1">
        <v>40727</v>
      </c>
      <c r="D4221" t="s">
        <v>78</v>
      </c>
      <c r="E4221">
        <v>40</v>
      </c>
      <c r="F4221">
        <v>1462.76</v>
      </c>
      <c r="G4221">
        <v>0.03</v>
      </c>
      <c r="H4221" t="s">
        <v>22</v>
      </c>
      <c r="I4221">
        <v>641.40150000000006</v>
      </c>
      <c r="J4221">
        <v>37.700000000000003</v>
      </c>
      <c r="K4221">
        <v>2.99</v>
      </c>
      <c r="L4221" t="s">
        <v>886</v>
      </c>
      <c r="M4221">
        <f t="shared" si="130"/>
        <v>8</v>
      </c>
      <c r="N4221" t="s">
        <v>703</v>
      </c>
      <c r="O4221" t="s">
        <v>704</v>
      </c>
      <c r="P4221" t="s">
        <v>41</v>
      </c>
      <c r="Q4221" t="s">
        <v>26</v>
      </c>
      <c r="R4221" t="s">
        <v>37</v>
      </c>
      <c r="S4221" t="s">
        <v>952</v>
      </c>
      <c r="T4221" t="s">
        <v>39</v>
      </c>
      <c r="U4221">
        <v>0.35</v>
      </c>
      <c r="V4221" s="1">
        <v>40727</v>
      </c>
      <c r="W4221">
        <f t="shared" si="131"/>
        <v>45.239999999999995</v>
      </c>
    </row>
    <row r="4222" spans="1:23" x14ac:dyDescent="0.2">
      <c r="A4222">
        <v>4221</v>
      </c>
      <c r="B4222">
        <v>29988</v>
      </c>
      <c r="C4222" s="1">
        <v>39976</v>
      </c>
      <c r="D4222" t="s">
        <v>30</v>
      </c>
      <c r="E4222">
        <v>12</v>
      </c>
      <c r="F4222">
        <v>5075.8872000000001</v>
      </c>
      <c r="G4222">
        <v>0.06</v>
      </c>
      <c r="H4222" t="s">
        <v>31</v>
      </c>
      <c r="I4222">
        <v>287.5</v>
      </c>
      <c r="J4222">
        <v>449.99</v>
      </c>
      <c r="K4222">
        <v>49</v>
      </c>
      <c r="L4222" t="s">
        <v>2097</v>
      </c>
      <c r="M4222">
        <f t="shared" si="130"/>
        <v>18</v>
      </c>
      <c r="N4222" t="s">
        <v>2073</v>
      </c>
      <c r="O4222" t="s">
        <v>704</v>
      </c>
      <c r="P4222" t="s">
        <v>41</v>
      </c>
      <c r="Q4222" t="s">
        <v>42</v>
      </c>
      <c r="R4222" t="s">
        <v>99</v>
      </c>
      <c r="S4222" t="s">
        <v>100</v>
      </c>
      <c r="T4222" t="s">
        <v>36</v>
      </c>
      <c r="U4222">
        <v>0.38</v>
      </c>
      <c r="V4222" s="1">
        <v>39978</v>
      </c>
      <c r="W4222">
        <f t="shared" si="131"/>
        <v>323.99279999999999</v>
      </c>
    </row>
    <row r="4223" spans="1:23" x14ac:dyDescent="0.2">
      <c r="A4223">
        <v>4222</v>
      </c>
      <c r="B4223">
        <v>29991</v>
      </c>
      <c r="C4223" s="1">
        <v>41187</v>
      </c>
      <c r="D4223" t="s">
        <v>21</v>
      </c>
      <c r="E4223">
        <v>41</v>
      </c>
      <c r="F4223">
        <v>121.40100000000001</v>
      </c>
      <c r="G4223">
        <v>0.06</v>
      </c>
      <c r="H4223" t="s">
        <v>22</v>
      </c>
      <c r="I4223">
        <v>48.93</v>
      </c>
      <c r="J4223">
        <v>3.15</v>
      </c>
      <c r="K4223">
        <v>0.49</v>
      </c>
      <c r="L4223" t="s">
        <v>1857</v>
      </c>
      <c r="M4223">
        <f t="shared" si="130"/>
        <v>10</v>
      </c>
      <c r="N4223" t="s">
        <v>672</v>
      </c>
      <c r="O4223" t="s">
        <v>673</v>
      </c>
      <c r="P4223" t="s">
        <v>25</v>
      </c>
      <c r="Q4223" t="s">
        <v>26</v>
      </c>
      <c r="R4223" t="s">
        <v>88</v>
      </c>
      <c r="S4223" t="s">
        <v>1234</v>
      </c>
      <c r="T4223" t="s">
        <v>39</v>
      </c>
      <c r="U4223">
        <v>0.37</v>
      </c>
      <c r="V4223" s="1">
        <v>41189</v>
      </c>
      <c r="W4223">
        <f t="shared" si="131"/>
        <v>7.7489999999999997</v>
      </c>
    </row>
    <row r="4224" spans="1:23" x14ac:dyDescent="0.2">
      <c r="A4224">
        <v>4223</v>
      </c>
      <c r="B4224">
        <v>30016</v>
      </c>
      <c r="C4224" s="1">
        <v>39816</v>
      </c>
      <c r="D4224" t="s">
        <v>78</v>
      </c>
      <c r="E4224">
        <v>15</v>
      </c>
      <c r="F4224">
        <v>76.823999999999998</v>
      </c>
      <c r="G4224">
        <v>0.03</v>
      </c>
      <c r="H4224" t="s">
        <v>22</v>
      </c>
      <c r="I4224">
        <v>-41.58</v>
      </c>
      <c r="J4224">
        <v>5.28</v>
      </c>
      <c r="K4224">
        <v>5.66</v>
      </c>
      <c r="L4224" t="s">
        <v>1166</v>
      </c>
      <c r="M4224">
        <f t="shared" si="130"/>
        <v>14</v>
      </c>
      <c r="N4224" t="s">
        <v>1123</v>
      </c>
      <c r="O4224" t="s">
        <v>1123</v>
      </c>
      <c r="P4224" t="s">
        <v>41</v>
      </c>
      <c r="Q4224" t="s">
        <v>26</v>
      </c>
      <c r="R4224" t="s">
        <v>61</v>
      </c>
      <c r="S4224" t="s">
        <v>424</v>
      </c>
      <c r="T4224" t="s">
        <v>39</v>
      </c>
      <c r="U4224">
        <v>0.4</v>
      </c>
      <c r="V4224" s="1">
        <v>39818</v>
      </c>
      <c r="W4224">
        <f t="shared" si="131"/>
        <v>2.3759999999999999</v>
      </c>
    </row>
    <row r="4225" spans="1:23" x14ac:dyDescent="0.2">
      <c r="A4225">
        <v>4224</v>
      </c>
      <c r="B4225">
        <v>30016</v>
      </c>
      <c r="C4225" s="1">
        <v>39816</v>
      </c>
      <c r="D4225" t="s">
        <v>78</v>
      </c>
      <c r="E4225">
        <v>8</v>
      </c>
      <c r="F4225">
        <v>879.04079999999999</v>
      </c>
      <c r="G4225">
        <v>0.01</v>
      </c>
      <c r="H4225" t="s">
        <v>22</v>
      </c>
      <c r="I4225">
        <v>-212.553</v>
      </c>
      <c r="J4225">
        <v>110.99</v>
      </c>
      <c r="K4225">
        <v>2.5</v>
      </c>
      <c r="L4225" t="s">
        <v>1166</v>
      </c>
      <c r="M4225">
        <f t="shared" si="130"/>
        <v>14</v>
      </c>
      <c r="N4225" t="s">
        <v>1123</v>
      </c>
      <c r="O4225" t="s">
        <v>1123</v>
      </c>
      <c r="P4225" t="s">
        <v>41</v>
      </c>
      <c r="Q4225" t="s">
        <v>42</v>
      </c>
      <c r="R4225" t="s">
        <v>43</v>
      </c>
      <c r="S4225" t="s">
        <v>493</v>
      </c>
      <c r="T4225" t="s">
        <v>39</v>
      </c>
      <c r="U4225">
        <v>0.56999999999999995</v>
      </c>
      <c r="V4225" s="1">
        <v>39819</v>
      </c>
      <c r="W4225">
        <f t="shared" si="131"/>
        <v>8.8791999999999991</v>
      </c>
    </row>
    <row r="4226" spans="1:23" x14ac:dyDescent="0.2">
      <c r="A4226">
        <v>4225</v>
      </c>
      <c r="B4226">
        <v>30023</v>
      </c>
      <c r="C4226" s="1">
        <v>40466</v>
      </c>
      <c r="D4226" t="s">
        <v>21</v>
      </c>
      <c r="E4226">
        <v>34</v>
      </c>
      <c r="F4226">
        <v>14993.666799999999</v>
      </c>
      <c r="G4226">
        <v>0.02</v>
      </c>
      <c r="H4226" t="s">
        <v>31</v>
      </c>
      <c r="I4226">
        <v>6463.34</v>
      </c>
      <c r="J4226">
        <v>449.99</v>
      </c>
      <c r="K4226">
        <v>49</v>
      </c>
      <c r="L4226" t="s">
        <v>1482</v>
      </c>
      <c r="M4226">
        <f t="shared" si="130"/>
        <v>16</v>
      </c>
      <c r="N4226" t="s">
        <v>1595</v>
      </c>
      <c r="O4226" t="s">
        <v>1595</v>
      </c>
      <c r="P4226" t="s">
        <v>33</v>
      </c>
      <c r="Q4226" t="s">
        <v>42</v>
      </c>
      <c r="R4226" t="s">
        <v>99</v>
      </c>
      <c r="S4226" t="s">
        <v>100</v>
      </c>
      <c r="T4226" t="s">
        <v>36</v>
      </c>
      <c r="U4226">
        <v>0.38</v>
      </c>
      <c r="V4226" s="1">
        <v>40470</v>
      </c>
      <c r="W4226">
        <f t="shared" si="131"/>
        <v>305.9932</v>
      </c>
    </row>
    <row r="4227" spans="1:23" x14ac:dyDescent="0.2">
      <c r="A4227">
        <v>4226</v>
      </c>
      <c r="B4227">
        <v>30023</v>
      </c>
      <c r="C4227" s="1">
        <v>40466</v>
      </c>
      <c r="D4227" t="s">
        <v>21</v>
      </c>
      <c r="E4227">
        <v>14</v>
      </c>
      <c r="F4227">
        <v>143.01</v>
      </c>
      <c r="G4227">
        <v>0.1</v>
      </c>
      <c r="H4227" t="s">
        <v>22</v>
      </c>
      <c r="I4227">
        <v>-76.34</v>
      </c>
      <c r="J4227">
        <v>11.35</v>
      </c>
      <c r="K4227">
        <v>8.6</v>
      </c>
      <c r="L4227" t="s">
        <v>1482</v>
      </c>
      <c r="M4227">
        <f t="shared" ref="M4227:M4290" si="132">LEN(L4227)</f>
        <v>16</v>
      </c>
      <c r="N4227" t="s">
        <v>1453</v>
      </c>
      <c r="O4227" t="s">
        <v>512</v>
      </c>
      <c r="P4227" t="s">
        <v>33</v>
      </c>
      <c r="Q4227" t="s">
        <v>26</v>
      </c>
      <c r="R4227" t="s">
        <v>27</v>
      </c>
      <c r="S4227" t="s">
        <v>1030</v>
      </c>
      <c r="T4227" t="s">
        <v>39</v>
      </c>
      <c r="U4227">
        <v>0.56999999999999995</v>
      </c>
      <c r="V4227" s="1">
        <v>40475</v>
      </c>
      <c r="W4227">
        <f t="shared" ref="W4227:W4290" si="133">(J4227*E4227)*G4227</f>
        <v>15.89</v>
      </c>
    </row>
    <row r="4228" spans="1:23" x14ac:dyDescent="0.2">
      <c r="A4228">
        <v>4227</v>
      </c>
      <c r="B4228">
        <v>30023</v>
      </c>
      <c r="C4228" s="1">
        <v>40466</v>
      </c>
      <c r="D4228" t="s">
        <v>21</v>
      </c>
      <c r="E4228">
        <v>28</v>
      </c>
      <c r="F4228">
        <v>10104.444</v>
      </c>
      <c r="G4228">
        <v>0.1</v>
      </c>
      <c r="H4228" t="s">
        <v>31</v>
      </c>
      <c r="I4228">
        <v>3256.81</v>
      </c>
      <c r="J4228">
        <v>400.97</v>
      </c>
      <c r="K4228">
        <v>48.26</v>
      </c>
      <c r="L4228" t="s">
        <v>1482</v>
      </c>
      <c r="M4228">
        <f t="shared" si="132"/>
        <v>16</v>
      </c>
      <c r="N4228" t="s">
        <v>974</v>
      </c>
      <c r="O4228" t="s">
        <v>512</v>
      </c>
      <c r="P4228" t="s">
        <v>33</v>
      </c>
      <c r="Q4228" t="s">
        <v>42</v>
      </c>
      <c r="R4228" t="s">
        <v>210</v>
      </c>
      <c r="S4228" t="s">
        <v>966</v>
      </c>
      <c r="T4228" t="s">
        <v>82</v>
      </c>
      <c r="U4228">
        <v>0.36</v>
      </c>
      <c r="V4228" s="1">
        <v>40468</v>
      </c>
      <c r="W4228">
        <f t="shared" si="133"/>
        <v>1122.7160000000001</v>
      </c>
    </row>
    <row r="4229" spans="1:23" x14ac:dyDescent="0.2">
      <c r="A4229">
        <v>4228</v>
      </c>
      <c r="B4229">
        <v>30023</v>
      </c>
      <c r="C4229" s="1">
        <v>40466</v>
      </c>
      <c r="D4229" t="s">
        <v>21</v>
      </c>
      <c r="E4229">
        <v>36</v>
      </c>
      <c r="F4229">
        <v>769.68</v>
      </c>
      <c r="G4229">
        <v>0</v>
      </c>
      <c r="H4229" t="s">
        <v>22</v>
      </c>
      <c r="I4229">
        <v>19.73</v>
      </c>
      <c r="J4229">
        <v>21.38</v>
      </c>
      <c r="K4229">
        <v>8.99</v>
      </c>
      <c r="L4229" t="s">
        <v>1482</v>
      </c>
      <c r="M4229">
        <f t="shared" si="132"/>
        <v>16</v>
      </c>
      <c r="N4229" t="s">
        <v>974</v>
      </c>
      <c r="O4229" t="s">
        <v>512</v>
      </c>
      <c r="P4229" t="s">
        <v>33</v>
      </c>
      <c r="Q4229" t="s">
        <v>26</v>
      </c>
      <c r="R4229" t="s">
        <v>95</v>
      </c>
      <c r="S4229" t="s">
        <v>436</v>
      </c>
      <c r="T4229" t="s">
        <v>52</v>
      </c>
      <c r="U4229">
        <v>0.59</v>
      </c>
      <c r="V4229" s="1">
        <v>40466</v>
      </c>
      <c r="W4229">
        <f t="shared" si="133"/>
        <v>0</v>
      </c>
    </row>
    <row r="4230" spans="1:23" x14ac:dyDescent="0.2">
      <c r="A4230">
        <v>4229</v>
      </c>
      <c r="B4230">
        <v>30048</v>
      </c>
      <c r="C4230" s="1">
        <v>40707</v>
      </c>
      <c r="D4230" t="s">
        <v>63</v>
      </c>
      <c r="E4230">
        <v>44</v>
      </c>
      <c r="F4230">
        <v>7485.3328000000001</v>
      </c>
      <c r="G4230">
        <v>0.06</v>
      </c>
      <c r="H4230" t="s">
        <v>31</v>
      </c>
      <c r="I4230">
        <v>433.63</v>
      </c>
      <c r="J4230">
        <v>180.98</v>
      </c>
      <c r="K4230">
        <v>55.24</v>
      </c>
      <c r="L4230" t="s">
        <v>533</v>
      </c>
      <c r="M4230">
        <f t="shared" si="132"/>
        <v>13</v>
      </c>
      <c r="N4230" t="s">
        <v>511</v>
      </c>
      <c r="O4230" t="s">
        <v>512</v>
      </c>
      <c r="P4230" t="s">
        <v>60</v>
      </c>
      <c r="Q4230" t="s">
        <v>26</v>
      </c>
      <c r="R4230" t="s">
        <v>34</v>
      </c>
      <c r="S4230" t="s">
        <v>550</v>
      </c>
      <c r="T4230" t="s">
        <v>36</v>
      </c>
      <c r="U4230">
        <v>0.56999999999999995</v>
      </c>
      <c r="V4230" s="1">
        <v>40709</v>
      </c>
      <c r="W4230">
        <f t="shared" si="133"/>
        <v>477.78719999999998</v>
      </c>
    </row>
    <row r="4231" spans="1:23" x14ac:dyDescent="0.2">
      <c r="A4231">
        <v>4230</v>
      </c>
      <c r="B4231">
        <v>30051</v>
      </c>
      <c r="C4231" s="1">
        <v>40988</v>
      </c>
      <c r="D4231" t="s">
        <v>45</v>
      </c>
      <c r="E4231">
        <v>42</v>
      </c>
      <c r="F4231">
        <v>240.786</v>
      </c>
      <c r="G4231">
        <v>0.02</v>
      </c>
      <c r="H4231" t="s">
        <v>22</v>
      </c>
      <c r="I4231">
        <v>-1.57</v>
      </c>
      <c r="J4231">
        <v>5.85</v>
      </c>
      <c r="K4231">
        <v>2.27</v>
      </c>
      <c r="L4231" t="s">
        <v>2106</v>
      </c>
      <c r="M4231">
        <f t="shared" si="132"/>
        <v>19</v>
      </c>
      <c r="N4231" t="s">
        <v>2073</v>
      </c>
      <c r="O4231" t="s">
        <v>704</v>
      </c>
      <c r="P4231" t="s">
        <v>60</v>
      </c>
      <c r="Q4231" t="s">
        <v>26</v>
      </c>
      <c r="R4231" t="s">
        <v>95</v>
      </c>
      <c r="S4231" t="s">
        <v>463</v>
      </c>
      <c r="T4231" t="s">
        <v>68</v>
      </c>
      <c r="U4231">
        <v>0.56000000000000005</v>
      </c>
      <c r="V4231" s="1">
        <v>40989</v>
      </c>
      <c r="W4231">
        <f t="shared" si="133"/>
        <v>4.9139999999999997</v>
      </c>
    </row>
    <row r="4232" spans="1:23" x14ac:dyDescent="0.2">
      <c r="A4232">
        <v>4231</v>
      </c>
      <c r="B4232">
        <v>30053</v>
      </c>
      <c r="C4232" s="1">
        <v>39845</v>
      </c>
      <c r="D4232" t="s">
        <v>78</v>
      </c>
      <c r="E4232">
        <v>41</v>
      </c>
      <c r="F4232">
        <v>3120.5837999999999</v>
      </c>
      <c r="G4232">
        <v>0.06</v>
      </c>
      <c r="H4232" t="s">
        <v>31</v>
      </c>
      <c r="I4232">
        <v>349.22</v>
      </c>
      <c r="J4232">
        <v>80.97</v>
      </c>
      <c r="K4232">
        <v>33.6</v>
      </c>
      <c r="L4232" t="s">
        <v>1559</v>
      </c>
      <c r="M4232">
        <f t="shared" si="132"/>
        <v>10</v>
      </c>
      <c r="N4232" t="s">
        <v>672</v>
      </c>
      <c r="O4232" t="s">
        <v>673</v>
      </c>
      <c r="P4232" t="s">
        <v>33</v>
      </c>
      <c r="Q4232" t="s">
        <v>42</v>
      </c>
      <c r="R4232" t="s">
        <v>210</v>
      </c>
      <c r="S4232" t="s">
        <v>312</v>
      </c>
      <c r="T4232" t="s">
        <v>36</v>
      </c>
      <c r="U4232">
        <v>0.37</v>
      </c>
      <c r="V4232" s="1">
        <v>39847</v>
      </c>
      <c r="W4232">
        <f t="shared" si="133"/>
        <v>199.18619999999999</v>
      </c>
    </row>
    <row r="4233" spans="1:23" x14ac:dyDescent="0.2">
      <c r="A4233">
        <v>4232</v>
      </c>
      <c r="B4233">
        <v>30054</v>
      </c>
      <c r="C4233" s="1">
        <v>41153</v>
      </c>
      <c r="D4233" t="s">
        <v>45</v>
      </c>
      <c r="E4233">
        <v>33</v>
      </c>
      <c r="F4233">
        <v>300.25380000000001</v>
      </c>
      <c r="G4233">
        <v>0.03</v>
      </c>
      <c r="H4233" t="s">
        <v>22</v>
      </c>
      <c r="I4233">
        <v>-9.18</v>
      </c>
      <c r="J4233">
        <v>9.3800000000000008</v>
      </c>
      <c r="K4233">
        <v>4.93</v>
      </c>
      <c r="L4233" t="s">
        <v>1726</v>
      </c>
      <c r="M4233">
        <f t="shared" si="132"/>
        <v>15</v>
      </c>
      <c r="N4233" t="s">
        <v>1123</v>
      </c>
      <c r="O4233" t="s">
        <v>1123</v>
      </c>
      <c r="P4233" t="s">
        <v>41</v>
      </c>
      <c r="Q4233" t="s">
        <v>49</v>
      </c>
      <c r="R4233" t="s">
        <v>50</v>
      </c>
      <c r="S4233" t="s">
        <v>1197</v>
      </c>
      <c r="T4233" t="s">
        <v>39</v>
      </c>
      <c r="U4233">
        <v>0.56999999999999995</v>
      </c>
      <c r="V4233" s="1">
        <v>41155</v>
      </c>
      <c r="W4233">
        <f t="shared" si="133"/>
        <v>9.2862000000000009</v>
      </c>
    </row>
    <row r="4234" spans="1:23" x14ac:dyDescent="0.2">
      <c r="A4234">
        <v>4233</v>
      </c>
      <c r="B4234">
        <v>30081</v>
      </c>
      <c r="C4234" s="1">
        <v>40894</v>
      </c>
      <c r="D4234" t="s">
        <v>30</v>
      </c>
      <c r="E4234">
        <v>26</v>
      </c>
      <c r="F4234">
        <v>198.58799999999997</v>
      </c>
      <c r="G4234">
        <v>0.05</v>
      </c>
      <c r="H4234" t="s">
        <v>22</v>
      </c>
      <c r="I4234">
        <v>-136.44749999999999</v>
      </c>
      <c r="J4234">
        <v>8.0399999999999991</v>
      </c>
      <c r="K4234">
        <v>8.94</v>
      </c>
      <c r="L4234" t="s">
        <v>1837</v>
      </c>
      <c r="M4234">
        <f t="shared" si="132"/>
        <v>13</v>
      </c>
      <c r="N4234" t="s">
        <v>672</v>
      </c>
      <c r="O4234" t="s">
        <v>673</v>
      </c>
      <c r="P4234" t="s">
        <v>60</v>
      </c>
      <c r="Q4234" t="s">
        <v>26</v>
      </c>
      <c r="R4234" t="s">
        <v>37</v>
      </c>
      <c r="S4234" t="s">
        <v>529</v>
      </c>
      <c r="T4234" t="s">
        <v>39</v>
      </c>
      <c r="U4234">
        <v>0.4</v>
      </c>
      <c r="V4234" s="1">
        <v>40896</v>
      </c>
      <c r="W4234">
        <f t="shared" si="133"/>
        <v>10.451999999999998</v>
      </c>
    </row>
    <row r="4235" spans="1:23" x14ac:dyDescent="0.2">
      <c r="A4235">
        <v>4234</v>
      </c>
      <c r="B4235">
        <v>30083</v>
      </c>
      <c r="C4235" s="1">
        <v>39821</v>
      </c>
      <c r="D4235" t="s">
        <v>45</v>
      </c>
      <c r="E4235">
        <v>23</v>
      </c>
      <c r="F4235">
        <v>311.4384</v>
      </c>
      <c r="G4235">
        <v>7.0000000000000007E-2</v>
      </c>
      <c r="H4235" t="s">
        <v>22</v>
      </c>
      <c r="I4235">
        <v>20.43</v>
      </c>
      <c r="J4235">
        <v>14.56</v>
      </c>
      <c r="K4235">
        <v>3.5</v>
      </c>
      <c r="L4235" t="s">
        <v>1970</v>
      </c>
      <c r="M4235">
        <f t="shared" si="132"/>
        <v>12</v>
      </c>
      <c r="N4235" t="s">
        <v>1905</v>
      </c>
      <c r="O4235" t="s">
        <v>673</v>
      </c>
      <c r="P4235" t="s">
        <v>60</v>
      </c>
      <c r="Q4235" t="s">
        <v>26</v>
      </c>
      <c r="R4235" t="s">
        <v>34</v>
      </c>
      <c r="S4235" t="s">
        <v>925</v>
      </c>
      <c r="T4235" t="s">
        <v>39</v>
      </c>
      <c r="U4235">
        <v>0.57999999999999996</v>
      </c>
      <c r="V4235" s="1">
        <v>39822</v>
      </c>
      <c r="W4235">
        <f t="shared" si="133"/>
        <v>23.441600000000001</v>
      </c>
    </row>
    <row r="4236" spans="1:23" x14ac:dyDescent="0.2">
      <c r="A4236">
        <v>4235</v>
      </c>
      <c r="B4236">
        <v>30114</v>
      </c>
      <c r="C4236" s="1">
        <v>40406</v>
      </c>
      <c r="D4236" t="s">
        <v>21</v>
      </c>
      <c r="E4236">
        <v>7</v>
      </c>
      <c r="F4236">
        <v>4458.9363000000003</v>
      </c>
      <c r="G4236">
        <v>0.09</v>
      </c>
      <c r="H4236" t="s">
        <v>56</v>
      </c>
      <c r="I4236">
        <v>-362.88</v>
      </c>
      <c r="J4236">
        <v>699.99</v>
      </c>
      <c r="K4236">
        <v>24.49</v>
      </c>
      <c r="L4236" t="s">
        <v>1661</v>
      </c>
      <c r="M4236">
        <f t="shared" si="132"/>
        <v>15</v>
      </c>
      <c r="N4236" t="s">
        <v>1595</v>
      </c>
      <c r="O4236" t="s">
        <v>1595</v>
      </c>
      <c r="P4236" t="s">
        <v>41</v>
      </c>
      <c r="Q4236" t="s">
        <v>42</v>
      </c>
      <c r="R4236" t="s">
        <v>99</v>
      </c>
      <c r="S4236" t="s">
        <v>411</v>
      </c>
      <c r="T4236" t="s">
        <v>29</v>
      </c>
      <c r="U4236">
        <v>0.41</v>
      </c>
      <c r="V4236" s="1">
        <v>40413</v>
      </c>
      <c r="W4236">
        <f t="shared" si="133"/>
        <v>440.99369999999999</v>
      </c>
    </row>
    <row r="4237" spans="1:23" x14ac:dyDescent="0.2">
      <c r="A4237">
        <v>4236</v>
      </c>
      <c r="B4237">
        <v>30144</v>
      </c>
      <c r="C4237" s="1">
        <v>40761</v>
      </c>
      <c r="D4237" t="s">
        <v>21</v>
      </c>
      <c r="E4237">
        <v>25</v>
      </c>
      <c r="F4237">
        <v>5031.25</v>
      </c>
      <c r="G4237">
        <v>0.08</v>
      </c>
      <c r="H4237" t="s">
        <v>31</v>
      </c>
      <c r="I4237">
        <v>-528.65312500000005</v>
      </c>
      <c r="J4237">
        <v>218.75</v>
      </c>
      <c r="K4237">
        <v>69.64</v>
      </c>
      <c r="L4237" t="s">
        <v>1780</v>
      </c>
      <c r="M4237">
        <f t="shared" si="132"/>
        <v>13</v>
      </c>
      <c r="N4237" t="s">
        <v>1123</v>
      </c>
      <c r="O4237" t="s">
        <v>1123</v>
      </c>
      <c r="P4237" t="s">
        <v>25</v>
      </c>
      <c r="Q4237" t="s">
        <v>49</v>
      </c>
      <c r="R4237" t="s">
        <v>83</v>
      </c>
      <c r="S4237" t="s">
        <v>254</v>
      </c>
      <c r="T4237" t="s">
        <v>82</v>
      </c>
      <c r="U4237">
        <v>0.77</v>
      </c>
      <c r="V4237" s="1">
        <v>40766</v>
      </c>
      <c r="W4237">
        <f t="shared" si="133"/>
        <v>437.5</v>
      </c>
    </row>
    <row r="4238" spans="1:23" x14ac:dyDescent="0.2">
      <c r="A4238">
        <v>4237</v>
      </c>
      <c r="B4238">
        <v>30147</v>
      </c>
      <c r="C4238" s="1">
        <v>41077</v>
      </c>
      <c r="D4238" t="s">
        <v>45</v>
      </c>
      <c r="E4238">
        <v>37</v>
      </c>
      <c r="F4238">
        <v>694.90440000000001</v>
      </c>
      <c r="G4238">
        <v>0.06</v>
      </c>
      <c r="H4238" t="s">
        <v>22</v>
      </c>
      <c r="I4238">
        <v>29.73</v>
      </c>
      <c r="J4238">
        <v>19.98</v>
      </c>
      <c r="K4238">
        <v>10.49</v>
      </c>
      <c r="L4238" t="s">
        <v>953</v>
      </c>
      <c r="M4238">
        <f t="shared" si="132"/>
        <v>15</v>
      </c>
      <c r="N4238" t="s">
        <v>703</v>
      </c>
      <c r="O4238" t="s">
        <v>704</v>
      </c>
      <c r="P4238" t="s">
        <v>33</v>
      </c>
      <c r="Q4238" t="s">
        <v>49</v>
      </c>
      <c r="R4238" t="s">
        <v>50</v>
      </c>
      <c r="S4238" t="s">
        <v>163</v>
      </c>
      <c r="T4238" t="s">
        <v>39</v>
      </c>
      <c r="U4238">
        <v>0.49</v>
      </c>
      <c r="V4238" s="1">
        <v>41079</v>
      </c>
      <c r="W4238">
        <f t="shared" si="133"/>
        <v>44.355599999999995</v>
      </c>
    </row>
    <row r="4239" spans="1:23" x14ac:dyDescent="0.2">
      <c r="A4239">
        <v>4238</v>
      </c>
      <c r="B4239">
        <v>30149</v>
      </c>
      <c r="C4239" s="1">
        <v>40524</v>
      </c>
      <c r="D4239" t="s">
        <v>63</v>
      </c>
      <c r="E4239">
        <v>8</v>
      </c>
      <c r="F4239">
        <v>14.976000000000001</v>
      </c>
      <c r="G4239">
        <v>0.1</v>
      </c>
      <c r="H4239" t="s">
        <v>22</v>
      </c>
      <c r="I4239">
        <v>-6.8194999999999997</v>
      </c>
      <c r="J4239">
        <v>2.08</v>
      </c>
      <c r="K4239">
        <v>1.49</v>
      </c>
      <c r="L4239" t="s">
        <v>910</v>
      </c>
      <c r="M4239">
        <f t="shared" si="132"/>
        <v>12</v>
      </c>
      <c r="N4239" t="s">
        <v>703</v>
      </c>
      <c r="O4239" t="s">
        <v>704</v>
      </c>
      <c r="P4239" t="s">
        <v>41</v>
      </c>
      <c r="Q4239" t="s">
        <v>26</v>
      </c>
      <c r="R4239" t="s">
        <v>37</v>
      </c>
      <c r="S4239" t="s">
        <v>779</v>
      </c>
      <c r="T4239" t="s">
        <v>39</v>
      </c>
      <c r="U4239">
        <v>0.38</v>
      </c>
      <c r="V4239" s="1">
        <v>40525</v>
      </c>
      <c r="W4239">
        <f t="shared" si="133"/>
        <v>1.6640000000000001</v>
      </c>
    </row>
    <row r="4240" spans="1:23" x14ac:dyDescent="0.2">
      <c r="A4240">
        <v>4239</v>
      </c>
      <c r="B4240">
        <v>30149</v>
      </c>
      <c r="C4240" s="1">
        <v>40524</v>
      </c>
      <c r="D4240" t="s">
        <v>63</v>
      </c>
      <c r="E4240">
        <v>5</v>
      </c>
      <c r="F4240">
        <v>154.42699999999999</v>
      </c>
      <c r="G4240">
        <v>0.09</v>
      </c>
      <c r="H4240" t="s">
        <v>31</v>
      </c>
      <c r="I4240">
        <v>-88.64</v>
      </c>
      <c r="J4240">
        <v>33.94</v>
      </c>
      <c r="K4240">
        <v>19.190000000000001</v>
      </c>
      <c r="L4240" t="s">
        <v>910</v>
      </c>
      <c r="M4240">
        <f t="shared" si="132"/>
        <v>12</v>
      </c>
      <c r="N4240" t="s">
        <v>703</v>
      </c>
      <c r="O4240" t="s">
        <v>704</v>
      </c>
      <c r="P4240" t="s">
        <v>41</v>
      </c>
      <c r="Q4240" t="s">
        <v>49</v>
      </c>
      <c r="R4240" t="s">
        <v>112</v>
      </c>
      <c r="S4240" t="s">
        <v>323</v>
      </c>
      <c r="T4240" t="s">
        <v>36</v>
      </c>
      <c r="U4240">
        <v>0.57999999999999996</v>
      </c>
      <c r="V4240" s="1">
        <v>40526</v>
      </c>
      <c r="W4240">
        <f t="shared" si="133"/>
        <v>15.272999999999998</v>
      </c>
    </row>
    <row r="4241" spans="1:23" x14ac:dyDescent="0.2">
      <c r="A4241">
        <v>4240</v>
      </c>
      <c r="B4241">
        <v>30149</v>
      </c>
      <c r="C4241" s="1">
        <v>40524</v>
      </c>
      <c r="D4241" t="s">
        <v>63</v>
      </c>
      <c r="E4241">
        <v>50</v>
      </c>
      <c r="F4241">
        <v>668.81500000000005</v>
      </c>
      <c r="G4241">
        <v>0.03</v>
      </c>
      <c r="H4241" t="s">
        <v>22</v>
      </c>
      <c r="I4241">
        <v>-16.940000000000001</v>
      </c>
      <c r="J4241">
        <v>13.79</v>
      </c>
      <c r="K4241">
        <v>8.7799999999999994</v>
      </c>
      <c r="L4241" t="s">
        <v>910</v>
      </c>
      <c r="M4241">
        <f t="shared" si="132"/>
        <v>12</v>
      </c>
      <c r="N4241" t="s">
        <v>703</v>
      </c>
      <c r="O4241" t="s">
        <v>704</v>
      </c>
      <c r="P4241" t="s">
        <v>41</v>
      </c>
      <c r="Q4241" t="s">
        <v>49</v>
      </c>
      <c r="R4241" t="s">
        <v>50</v>
      </c>
      <c r="S4241" t="s">
        <v>641</v>
      </c>
      <c r="T4241" t="s">
        <v>39</v>
      </c>
      <c r="U4241">
        <v>0.43</v>
      </c>
      <c r="V4241" s="1">
        <v>40527</v>
      </c>
      <c r="W4241">
        <f t="shared" si="133"/>
        <v>20.684999999999999</v>
      </c>
    </row>
    <row r="4242" spans="1:23" x14ac:dyDescent="0.2">
      <c r="A4242">
        <v>4241</v>
      </c>
      <c r="B4242">
        <v>30150</v>
      </c>
      <c r="C4242" s="1">
        <v>40455</v>
      </c>
      <c r="D4242" t="s">
        <v>78</v>
      </c>
      <c r="E4242">
        <v>30</v>
      </c>
      <c r="F4242">
        <v>439.07400000000001</v>
      </c>
      <c r="G4242">
        <v>0.06</v>
      </c>
      <c r="H4242" t="s">
        <v>22</v>
      </c>
      <c r="I4242">
        <v>193.12</v>
      </c>
      <c r="J4242">
        <v>15.57</v>
      </c>
      <c r="K4242">
        <v>1.39</v>
      </c>
      <c r="L4242" t="s">
        <v>1544</v>
      </c>
      <c r="M4242">
        <f t="shared" si="132"/>
        <v>13</v>
      </c>
      <c r="N4242" t="s">
        <v>1595</v>
      </c>
      <c r="O4242" t="s">
        <v>1595</v>
      </c>
      <c r="P4242" t="s">
        <v>60</v>
      </c>
      <c r="Q4242" t="s">
        <v>26</v>
      </c>
      <c r="R4242" t="s">
        <v>76</v>
      </c>
      <c r="S4242" t="s">
        <v>1176</v>
      </c>
      <c r="T4242" t="s">
        <v>39</v>
      </c>
      <c r="U4242">
        <v>0.38</v>
      </c>
      <c r="V4242" s="1">
        <v>40456</v>
      </c>
      <c r="W4242">
        <f t="shared" si="133"/>
        <v>28.026</v>
      </c>
    </row>
    <row r="4243" spans="1:23" x14ac:dyDescent="0.2">
      <c r="A4243">
        <v>4242</v>
      </c>
      <c r="B4243">
        <v>30151</v>
      </c>
      <c r="C4243" s="1">
        <v>40572</v>
      </c>
      <c r="D4243" t="s">
        <v>45</v>
      </c>
      <c r="E4243">
        <v>31</v>
      </c>
      <c r="F4243">
        <v>757.06960000000004</v>
      </c>
      <c r="G4243">
        <v>0.02</v>
      </c>
      <c r="H4243" t="s">
        <v>22</v>
      </c>
      <c r="I4243">
        <v>33.370999999999995</v>
      </c>
      <c r="J4243">
        <v>24.92</v>
      </c>
      <c r="K4243">
        <v>12.98</v>
      </c>
      <c r="L4243" t="s">
        <v>1459</v>
      </c>
      <c r="M4243">
        <f t="shared" si="132"/>
        <v>10</v>
      </c>
      <c r="N4243" t="s">
        <v>1595</v>
      </c>
      <c r="O4243" t="s">
        <v>1595</v>
      </c>
      <c r="P4243" t="s">
        <v>60</v>
      </c>
      <c r="Q4243" t="s">
        <v>26</v>
      </c>
      <c r="R4243" t="s">
        <v>37</v>
      </c>
      <c r="S4243" t="s">
        <v>319</v>
      </c>
      <c r="T4243" t="s">
        <v>39</v>
      </c>
      <c r="U4243">
        <v>0.39</v>
      </c>
      <c r="V4243" s="1">
        <v>40574</v>
      </c>
      <c r="W4243">
        <f t="shared" si="133"/>
        <v>15.450400000000002</v>
      </c>
    </row>
    <row r="4244" spans="1:23" x14ac:dyDescent="0.2">
      <c r="A4244">
        <v>4243</v>
      </c>
      <c r="B4244">
        <v>30176</v>
      </c>
      <c r="C4244" s="1">
        <v>39922</v>
      </c>
      <c r="D4244" t="s">
        <v>21</v>
      </c>
      <c r="E4244">
        <v>30</v>
      </c>
      <c r="F4244">
        <v>2361.7439999999997</v>
      </c>
      <c r="G4244">
        <v>0.01</v>
      </c>
      <c r="H4244" t="s">
        <v>22</v>
      </c>
      <c r="I4244">
        <v>-547.89</v>
      </c>
      <c r="J4244">
        <v>79.52</v>
      </c>
      <c r="K4244">
        <v>48.2</v>
      </c>
      <c r="L4244" t="s">
        <v>1991</v>
      </c>
      <c r="M4244">
        <f t="shared" si="132"/>
        <v>8</v>
      </c>
      <c r="N4244" t="s">
        <v>1905</v>
      </c>
      <c r="O4244" t="s">
        <v>673</v>
      </c>
      <c r="P4244" t="s">
        <v>60</v>
      </c>
      <c r="Q4244" t="s">
        <v>49</v>
      </c>
      <c r="R4244" t="s">
        <v>50</v>
      </c>
      <c r="S4244" t="s">
        <v>902</v>
      </c>
      <c r="T4244" t="s">
        <v>48</v>
      </c>
      <c r="U4244">
        <v>0.74</v>
      </c>
      <c r="V4244" s="1">
        <v>39929</v>
      </c>
      <c r="W4244">
        <f t="shared" si="133"/>
        <v>23.855999999999998</v>
      </c>
    </row>
    <row r="4245" spans="1:23" x14ac:dyDescent="0.2">
      <c r="A4245">
        <v>4244</v>
      </c>
      <c r="B4245">
        <v>30208</v>
      </c>
      <c r="C4245" s="1">
        <v>41106</v>
      </c>
      <c r="D4245" t="s">
        <v>21</v>
      </c>
      <c r="E4245">
        <v>46</v>
      </c>
      <c r="F4245">
        <v>1903.9859999999999</v>
      </c>
      <c r="G4245">
        <v>0.1</v>
      </c>
      <c r="H4245" t="s">
        <v>22</v>
      </c>
      <c r="I4245">
        <v>356.346</v>
      </c>
      <c r="J4245">
        <v>45.99</v>
      </c>
      <c r="K4245">
        <v>4.99</v>
      </c>
      <c r="L4245" t="s">
        <v>1754</v>
      </c>
      <c r="M4245">
        <f t="shared" si="132"/>
        <v>16</v>
      </c>
      <c r="N4245" t="s">
        <v>1123</v>
      </c>
      <c r="O4245" t="s">
        <v>1123</v>
      </c>
      <c r="P4245" t="s">
        <v>60</v>
      </c>
      <c r="Q4245" t="s">
        <v>42</v>
      </c>
      <c r="R4245" t="s">
        <v>43</v>
      </c>
      <c r="S4245" t="s">
        <v>1325</v>
      </c>
      <c r="T4245" t="s">
        <v>39</v>
      </c>
      <c r="U4245">
        <v>0.56999999999999995</v>
      </c>
      <c r="V4245" s="1">
        <v>41106</v>
      </c>
      <c r="W4245">
        <f t="shared" si="133"/>
        <v>211.554</v>
      </c>
    </row>
    <row r="4246" spans="1:23" x14ac:dyDescent="0.2">
      <c r="A4246">
        <v>4245</v>
      </c>
      <c r="B4246">
        <v>30211</v>
      </c>
      <c r="C4246" s="1">
        <v>40336</v>
      </c>
      <c r="D4246" t="s">
        <v>63</v>
      </c>
      <c r="E4246">
        <v>19</v>
      </c>
      <c r="F4246">
        <v>133.57</v>
      </c>
      <c r="G4246">
        <v>0.05</v>
      </c>
      <c r="H4246" t="s">
        <v>22</v>
      </c>
      <c r="I4246">
        <v>38.43</v>
      </c>
      <c r="J4246">
        <v>7.4</v>
      </c>
      <c r="K4246">
        <v>1.71</v>
      </c>
      <c r="L4246" t="s">
        <v>2095</v>
      </c>
      <c r="M4246">
        <f t="shared" si="132"/>
        <v>13</v>
      </c>
      <c r="N4246" t="s">
        <v>2073</v>
      </c>
      <c r="O4246" t="s">
        <v>704</v>
      </c>
      <c r="P4246" t="s">
        <v>25</v>
      </c>
      <c r="Q4246" t="s">
        <v>26</v>
      </c>
      <c r="R4246" t="s">
        <v>61</v>
      </c>
      <c r="S4246" t="s">
        <v>864</v>
      </c>
      <c r="T4246" t="s">
        <v>68</v>
      </c>
      <c r="U4246">
        <v>0.4</v>
      </c>
      <c r="V4246" s="1">
        <v>40337</v>
      </c>
      <c r="W4246">
        <f t="shared" si="133"/>
        <v>7.03</v>
      </c>
    </row>
    <row r="4247" spans="1:23" x14ac:dyDescent="0.2">
      <c r="A4247">
        <v>4246</v>
      </c>
      <c r="B4247">
        <v>30214</v>
      </c>
      <c r="C4247" s="1">
        <v>40090</v>
      </c>
      <c r="D4247" t="s">
        <v>21</v>
      </c>
      <c r="E4247">
        <v>38</v>
      </c>
      <c r="F4247">
        <v>357.048</v>
      </c>
      <c r="G4247">
        <v>0.1</v>
      </c>
      <c r="H4247" t="s">
        <v>56</v>
      </c>
      <c r="I4247">
        <v>-21.263499999999997</v>
      </c>
      <c r="J4247">
        <v>10.44</v>
      </c>
      <c r="K4247">
        <v>5.75</v>
      </c>
      <c r="L4247" t="s">
        <v>1825</v>
      </c>
      <c r="M4247">
        <f t="shared" si="132"/>
        <v>13</v>
      </c>
      <c r="N4247" t="s">
        <v>672</v>
      </c>
      <c r="O4247" t="s">
        <v>673</v>
      </c>
      <c r="P4247" t="s">
        <v>60</v>
      </c>
      <c r="Q4247" t="s">
        <v>26</v>
      </c>
      <c r="R4247" t="s">
        <v>37</v>
      </c>
      <c r="S4247" t="s">
        <v>1839</v>
      </c>
      <c r="T4247" t="s">
        <v>39</v>
      </c>
      <c r="U4247">
        <v>0.39</v>
      </c>
      <c r="V4247" s="1">
        <v>40097</v>
      </c>
      <c r="W4247">
        <f t="shared" si="133"/>
        <v>39.671999999999997</v>
      </c>
    </row>
    <row r="4248" spans="1:23" x14ac:dyDescent="0.2">
      <c r="A4248">
        <v>4247</v>
      </c>
      <c r="B4248">
        <v>30215</v>
      </c>
      <c r="C4248" s="1">
        <v>39870</v>
      </c>
      <c r="D4248" t="s">
        <v>63</v>
      </c>
      <c r="E4248">
        <v>23</v>
      </c>
      <c r="F4248">
        <v>4237.3038000000006</v>
      </c>
      <c r="G4248">
        <v>0.06</v>
      </c>
      <c r="H4248" t="s">
        <v>22</v>
      </c>
      <c r="I4248">
        <v>349.47</v>
      </c>
      <c r="J4248">
        <v>195.99</v>
      </c>
      <c r="K4248">
        <v>8.99</v>
      </c>
      <c r="L4248" t="s">
        <v>1483</v>
      </c>
      <c r="M4248">
        <f t="shared" si="132"/>
        <v>11</v>
      </c>
      <c r="N4248" t="s">
        <v>974</v>
      </c>
      <c r="O4248" t="s">
        <v>512</v>
      </c>
      <c r="P4248" t="s">
        <v>60</v>
      </c>
      <c r="Q4248" t="s">
        <v>42</v>
      </c>
      <c r="R4248" t="s">
        <v>43</v>
      </c>
      <c r="S4248" t="s">
        <v>670</v>
      </c>
      <c r="T4248" t="s">
        <v>39</v>
      </c>
      <c r="U4248">
        <v>0.6</v>
      </c>
      <c r="V4248" s="1">
        <v>39872</v>
      </c>
      <c r="W4248">
        <f t="shared" si="133"/>
        <v>270.46620000000001</v>
      </c>
    </row>
    <row r="4249" spans="1:23" x14ac:dyDescent="0.2">
      <c r="A4249">
        <v>4248</v>
      </c>
      <c r="B4249">
        <v>30215</v>
      </c>
      <c r="C4249" s="1">
        <v>39870</v>
      </c>
      <c r="D4249" t="s">
        <v>63</v>
      </c>
      <c r="E4249">
        <v>20</v>
      </c>
      <c r="F4249">
        <v>123.83999999999999</v>
      </c>
      <c r="G4249">
        <v>0.1</v>
      </c>
      <c r="H4249" t="s">
        <v>22</v>
      </c>
      <c r="I4249">
        <v>18.420000000000002</v>
      </c>
      <c r="J4249">
        <v>6.88</v>
      </c>
      <c r="K4249">
        <v>2</v>
      </c>
      <c r="L4249" t="s">
        <v>1483</v>
      </c>
      <c r="M4249">
        <f t="shared" si="132"/>
        <v>11</v>
      </c>
      <c r="N4249" t="s">
        <v>1453</v>
      </c>
      <c r="O4249" t="s">
        <v>512</v>
      </c>
      <c r="P4249" t="s">
        <v>60</v>
      </c>
      <c r="Q4249" t="s">
        <v>26</v>
      </c>
      <c r="R4249" t="s">
        <v>61</v>
      </c>
      <c r="S4249" t="s">
        <v>1063</v>
      </c>
      <c r="T4249" t="s">
        <v>68</v>
      </c>
      <c r="U4249">
        <v>0.39</v>
      </c>
      <c r="V4249" s="1">
        <v>39871</v>
      </c>
      <c r="W4249">
        <f t="shared" si="133"/>
        <v>13.76</v>
      </c>
    </row>
    <row r="4250" spans="1:23" x14ac:dyDescent="0.2">
      <c r="A4250">
        <v>4249</v>
      </c>
      <c r="B4250">
        <v>30243</v>
      </c>
      <c r="C4250" s="1">
        <v>40303</v>
      </c>
      <c r="D4250" t="s">
        <v>78</v>
      </c>
      <c r="E4250">
        <v>44</v>
      </c>
      <c r="F4250">
        <v>2411.2087999999999</v>
      </c>
      <c r="G4250">
        <v>0.09</v>
      </c>
      <c r="H4250" t="s">
        <v>22</v>
      </c>
      <c r="I4250">
        <v>650.55999999999995</v>
      </c>
      <c r="J4250">
        <v>60.22</v>
      </c>
      <c r="K4250">
        <v>3.5</v>
      </c>
      <c r="L4250" t="s">
        <v>562</v>
      </c>
      <c r="M4250">
        <f t="shared" si="132"/>
        <v>13</v>
      </c>
      <c r="N4250" t="s">
        <v>511</v>
      </c>
      <c r="O4250" t="s">
        <v>512</v>
      </c>
      <c r="P4250" t="s">
        <v>41</v>
      </c>
      <c r="Q4250" t="s">
        <v>26</v>
      </c>
      <c r="R4250" t="s">
        <v>34</v>
      </c>
      <c r="S4250" t="s">
        <v>624</v>
      </c>
      <c r="T4250" t="s">
        <v>39</v>
      </c>
      <c r="U4250">
        <v>0.56999999999999995</v>
      </c>
      <c r="V4250" s="1">
        <v>40305</v>
      </c>
      <c r="W4250">
        <f t="shared" si="133"/>
        <v>238.47119999999998</v>
      </c>
    </row>
    <row r="4251" spans="1:23" x14ac:dyDescent="0.2">
      <c r="A4251">
        <v>4250</v>
      </c>
      <c r="B4251">
        <v>30243</v>
      </c>
      <c r="C4251" s="1">
        <v>40303</v>
      </c>
      <c r="D4251" t="s">
        <v>78</v>
      </c>
      <c r="E4251">
        <v>21</v>
      </c>
      <c r="F4251">
        <v>3905.8046999999997</v>
      </c>
      <c r="G4251">
        <v>7.0000000000000007E-2</v>
      </c>
      <c r="H4251" t="s">
        <v>22</v>
      </c>
      <c r="I4251">
        <v>340.88</v>
      </c>
      <c r="J4251">
        <v>199.99</v>
      </c>
      <c r="K4251">
        <v>24.49</v>
      </c>
      <c r="L4251" t="s">
        <v>562</v>
      </c>
      <c r="M4251">
        <f t="shared" si="132"/>
        <v>13</v>
      </c>
      <c r="N4251" t="s">
        <v>511</v>
      </c>
      <c r="O4251" t="s">
        <v>512</v>
      </c>
      <c r="P4251" t="s">
        <v>41</v>
      </c>
      <c r="Q4251" t="s">
        <v>42</v>
      </c>
      <c r="R4251" t="s">
        <v>99</v>
      </c>
      <c r="S4251" t="s">
        <v>619</v>
      </c>
      <c r="T4251" t="s">
        <v>29</v>
      </c>
      <c r="U4251">
        <v>0.46</v>
      </c>
      <c r="V4251" s="1">
        <v>40305</v>
      </c>
      <c r="W4251">
        <f t="shared" si="133"/>
        <v>293.98530000000005</v>
      </c>
    </row>
    <row r="4252" spans="1:23" x14ac:dyDescent="0.2">
      <c r="A4252">
        <v>4251</v>
      </c>
      <c r="B4252">
        <v>30276</v>
      </c>
      <c r="C4252" s="1">
        <v>40781</v>
      </c>
      <c r="D4252" t="s">
        <v>21</v>
      </c>
      <c r="E4252">
        <v>44</v>
      </c>
      <c r="F4252">
        <v>1583.5600000000002</v>
      </c>
      <c r="G4252">
        <v>0</v>
      </c>
      <c r="H4252" t="s">
        <v>22</v>
      </c>
      <c r="I4252">
        <v>549.83699999999999</v>
      </c>
      <c r="J4252">
        <v>35.99</v>
      </c>
      <c r="K4252">
        <v>1.1000000000000001</v>
      </c>
      <c r="L4252" t="s">
        <v>1457</v>
      </c>
      <c r="M4252">
        <f t="shared" si="132"/>
        <v>13</v>
      </c>
      <c r="N4252" t="s">
        <v>1595</v>
      </c>
      <c r="O4252" t="s">
        <v>1595</v>
      </c>
      <c r="P4252" t="s">
        <v>41</v>
      </c>
      <c r="Q4252" t="s">
        <v>42</v>
      </c>
      <c r="R4252" t="s">
        <v>43</v>
      </c>
      <c r="S4252" t="s">
        <v>1082</v>
      </c>
      <c r="T4252" t="s">
        <v>39</v>
      </c>
      <c r="U4252">
        <v>0.55000000000000004</v>
      </c>
      <c r="V4252" s="1">
        <v>40785</v>
      </c>
      <c r="W4252">
        <f t="shared" si="133"/>
        <v>0</v>
      </c>
    </row>
    <row r="4253" spans="1:23" x14ac:dyDescent="0.2">
      <c r="A4253">
        <v>4252</v>
      </c>
      <c r="B4253">
        <v>30276</v>
      </c>
      <c r="C4253" s="1">
        <v>40781</v>
      </c>
      <c r="D4253" t="s">
        <v>21</v>
      </c>
      <c r="E4253">
        <v>34</v>
      </c>
      <c r="F4253">
        <v>9063.1080000000002</v>
      </c>
      <c r="G4253">
        <v>0.1</v>
      </c>
      <c r="H4253" t="s">
        <v>31</v>
      </c>
      <c r="I4253">
        <v>-715.7782060000003</v>
      </c>
      <c r="J4253">
        <v>296.18</v>
      </c>
      <c r="K4253">
        <v>54.12</v>
      </c>
      <c r="L4253" t="s">
        <v>1457</v>
      </c>
      <c r="M4253">
        <f t="shared" si="132"/>
        <v>13</v>
      </c>
      <c r="N4253" t="s">
        <v>1595</v>
      </c>
      <c r="O4253" t="s">
        <v>1595</v>
      </c>
      <c r="P4253" t="s">
        <v>41</v>
      </c>
      <c r="Q4253" t="s">
        <v>49</v>
      </c>
      <c r="R4253" t="s">
        <v>83</v>
      </c>
      <c r="S4253" t="s">
        <v>425</v>
      </c>
      <c r="T4253" t="s">
        <v>82</v>
      </c>
      <c r="U4253">
        <v>0.76</v>
      </c>
      <c r="V4253" s="1">
        <v>40785</v>
      </c>
      <c r="W4253">
        <f t="shared" si="133"/>
        <v>1007.0120000000002</v>
      </c>
    </row>
    <row r="4254" spans="1:23" x14ac:dyDescent="0.2">
      <c r="A4254">
        <v>4253</v>
      </c>
      <c r="B4254">
        <v>30278</v>
      </c>
      <c r="C4254" s="1">
        <v>40086</v>
      </c>
      <c r="D4254" t="s">
        <v>21</v>
      </c>
      <c r="E4254">
        <v>50</v>
      </c>
      <c r="F4254">
        <v>3200.5149999999994</v>
      </c>
      <c r="G4254">
        <v>0.03</v>
      </c>
      <c r="H4254" t="s">
        <v>22</v>
      </c>
      <c r="I4254">
        <v>832.61699999999996</v>
      </c>
      <c r="J4254">
        <v>65.989999999999995</v>
      </c>
      <c r="K4254">
        <v>5.26</v>
      </c>
      <c r="L4254" t="s">
        <v>1812</v>
      </c>
      <c r="M4254">
        <f t="shared" si="132"/>
        <v>13</v>
      </c>
      <c r="N4254" t="s">
        <v>1813</v>
      </c>
      <c r="O4254" t="s">
        <v>512</v>
      </c>
      <c r="P4254" t="s">
        <v>60</v>
      </c>
      <c r="Q4254" t="s">
        <v>42</v>
      </c>
      <c r="R4254" t="s">
        <v>43</v>
      </c>
      <c r="S4254" t="s">
        <v>390</v>
      </c>
      <c r="T4254" t="s">
        <v>39</v>
      </c>
      <c r="U4254">
        <v>0.56000000000000005</v>
      </c>
      <c r="V4254" s="1">
        <v>40095</v>
      </c>
      <c r="W4254">
        <f t="shared" si="133"/>
        <v>98.984999999999985</v>
      </c>
    </row>
    <row r="4255" spans="1:23" x14ac:dyDescent="0.2">
      <c r="A4255">
        <v>4254</v>
      </c>
      <c r="B4255">
        <v>30279</v>
      </c>
      <c r="C4255" s="1">
        <v>40884</v>
      </c>
      <c r="D4255" t="s">
        <v>78</v>
      </c>
      <c r="E4255">
        <v>25</v>
      </c>
      <c r="F4255">
        <v>1371.825</v>
      </c>
      <c r="G4255">
        <v>0.1</v>
      </c>
      <c r="H4255" t="s">
        <v>22</v>
      </c>
      <c r="I4255">
        <v>324.95999999999998</v>
      </c>
      <c r="J4255">
        <v>60.97</v>
      </c>
      <c r="K4255">
        <v>4.5</v>
      </c>
      <c r="L4255" t="s">
        <v>1639</v>
      </c>
      <c r="M4255">
        <f t="shared" si="132"/>
        <v>13</v>
      </c>
      <c r="N4255" t="s">
        <v>1595</v>
      </c>
      <c r="O4255" t="s">
        <v>1595</v>
      </c>
      <c r="P4255" t="s">
        <v>41</v>
      </c>
      <c r="Q4255" t="s">
        <v>26</v>
      </c>
      <c r="R4255" t="s">
        <v>34</v>
      </c>
      <c r="S4255" t="s">
        <v>1574</v>
      </c>
      <c r="T4255" t="s">
        <v>39</v>
      </c>
      <c r="U4255">
        <v>0.56000000000000005</v>
      </c>
      <c r="V4255" s="1">
        <v>40884</v>
      </c>
      <c r="W4255">
        <f t="shared" si="133"/>
        <v>152.42500000000001</v>
      </c>
    </row>
    <row r="4256" spans="1:23" x14ac:dyDescent="0.2">
      <c r="A4256">
        <v>4255</v>
      </c>
      <c r="B4256">
        <v>30279</v>
      </c>
      <c r="C4256" s="1">
        <v>40884</v>
      </c>
      <c r="D4256" t="s">
        <v>78</v>
      </c>
      <c r="E4256">
        <v>39</v>
      </c>
      <c r="F4256">
        <v>18970.816800000001</v>
      </c>
      <c r="G4256">
        <v>0.06</v>
      </c>
      <c r="H4256" t="s">
        <v>31</v>
      </c>
      <c r="I4256">
        <v>4914.24</v>
      </c>
      <c r="J4256">
        <v>517.48</v>
      </c>
      <c r="K4256">
        <v>16.63</v>
      </c>
      <c r="L4256" t="s">
        <v>1639</v>
      </c>
      <c r="M4256">
        <f t="shared" si="132"/>
        <v>13</v>
      </c>
      <c r="N4256" t="s">
        <v>1595</v>
      </c>
      <c r="O4256" t="s">
        <v>1595</v>
      </c>
      <c r="P4256" t="s">
        <v>41</v>
      </c>
      <c r="Q4256" t="s">
        <v>42</v>
      </c>
      <c r="R4256" t="s">
        <v>210</v>
      </c>
      <c r="S4256" t="s">
        <v>851</v>
      </c>
      <c r="T4256" t="s">
        <v>82</v>
      </c>
      <c r="U4256">
        <v>0.59</v>
      </c>
      <c r="V4256" s="1">
        <v>40885</v>
      </c>
      <c r="W4256">
        <f t="shared" si="133"/>
        <v>1210.9032</v>
      </c>
    </row>
    <row r="4257" spans="1:23" x14ac:dyDescent="0.2">
      <c r="A4257">
        <v>4256</v>
      </c>
      <c r="B4257">
        <v>30308</v>
      </c>
      <c r="C4257" s="1">
        <v>40258</v>
      </c>
      <c r="D4257" t="s">
        <v>63</v>
      </c>
      <c r="E4257">
        <v>15</v>
      </c>
      <c r="F4257">
        <v>24.84</v>
      </c>
      <c r="G4257">
        <v>0.08</v>
      </c>
      <c r="H4257" t="s">
        <v>22</v>
      </c>
      <c r="I4257">
        <v>-59.179000000000002</v>
      </c>
      <c r="J4257">
        <v>1.8</v>
      </c>
      <c r="K4257">
        <v>4.79</v>
      </c>
      <c r="L4257" t="s">
        <v>1343</v>
      </c>
      <c r="M4257">
        <f t="shared" si="132"/>
        <v>11</v>
      </c>
      <c r="N4257" t="s">
        <v>1123</v>
      </c>
      <c r="O4257" t="s">
        <v>1123</v>
      </c>
      <c r="P4257" t="s">
        <v>41</v>
      </c>
      <c r="Q4257" t="s">
        <v>26</v>
      </c>
      <c r="R4257" t="s">
        <v>37</v>
      </c>
      <c r="S4257" t="s">
        <v>835</v>
      </c>
      <c r="T4257" t="s">
        <v>39</v>
      </c>
      <c r="U4257">
        <v>0.37</v>
      </c>
      <c r="V4257" s="1">
        <v>40259</v>
      </c>
      <c r="W4257">
        <f t="shared" si="133"/>
        <v>2.16</v>
      </c>
    </row>
    <row r="4258" spans="1:23" x14ac:dyDescent="0.2">
      <c r="A4258">
        <v>4257</v>
      </c>
      <c r="B4258">
        <v>30310</v>
      </c>
      <c r="C4258" s="1">
        <v>41025</v>
      </c>
      <c r="D4258" t="s">
        <v>63</v>
      </c>
      <c r="E4258">
        <v>21</v>
      </c>
      <c r="F4258">
        <v>2381.2109999999998</v>
      </c>
      <c r="G4258">
        <v>0.1</v>
      </c>
      <c r="H4258" t="s">
        <v>22</v>
      </c>
      <c r="I4258">
        <v>4.8960000000000106</v>
      </c>
      <c r="J4258">
        <v>125.99</v>
      </c>
      <c r="K4258">
        <v>8.8000000000000007</v>
      </c>
      <c r="L4258" t="s">
        <v>901</v>
      </c>
      <c r="M4258">
        <f t="shared" si="132"/>
        <v>14</v>
      </c>
      <c r="N4258" t="s">
        <v>703</v>
      </c>
      <c r="O4258" t="s">
        <v>704</v>
      </c>
      <c r="P4258" t="s">
        <v>33</v>
      </c>
      <c r="Q4258" t="s">
        <v>42</v>
      </c>
      <c r="R4258" t="s">
        <v>43</v>
      </c>
      <c r="S4258" t="s">
        <v>800</v>
      </c>
      <c r="T4258" t="s">
        <v>39</v>
      </c>
      <c r="U4258">
        <v>0.59</v>
      </c>
      <c r="V4258" s="1">
        <v>41027</v>
      </c>
      <c r="W4258">
        <f t="shared" si="133"/>
        <v>264.57900000000001</v>
      </c>
    </row>
    <row r="4259" spans="1:23" x14ac:dyDescent="0.2">
      <c r="A4259">
        <v>4258</v>
      </c>
      <c r="B4259">
        <v>30336</v>
      </c>
      <c r="C4259" s="1">
        <v>40207</v>
      </c>
      <c r="D4259" t="s">
        <v>63</v>
      </c>
      <c r="E4259">
        <v>28</v>
      </c>
      <c r="F4259">
        <v>5084.2343999999994</v>
      </c>
      <c r="G4259">
        <v>0.06</v>
      </c>
      <c r="H4259" t="s">
        <v>22</v>
      </c>
      <c r="I4259">
        <v>368.79</v>
      </c>
      <c r="J4259">
        <v>193.17</v>
      </c>
      <c r="K4259">
        <v>19.989999999999998</v>
      </c>
      <c r="L4259" t="s">
        <v>1661</v>
      </c>
      <c r="M4259">
        <f t="shared" si="132"/>
        <v>15</v>
      </c>
      <c r="N4259" t="s">
        <v>1595</v>
      </c>
      <c r="O4259" t="s">
        <v>1595</v>
      </c>
      <c r="P4259" t="s">
        <v>41</v>
      </c>
      <c r="Q4259" t="s">
        <v>26</v>
      </c>
      <c r="R4259" t="s">
        <v>27</v>
      </c>
      <c r="S4259" t="s">
        <v>338</v>
      </c>
      <c r="T4259" t="s">
        <v>39</v>
      </c>
      <c r="U4259">
        <v>0.71</v>
      </c>
      <c r="V4259" s="1">
        <v>40209</v>
      </c>
      <c r="W4259">
        <f t="shared" si="133"/>
        <v>324.52559999999994</v>
      </c>
    </row>
    <row r="4260" spans="1:23" x14ac:dyDescent="0.2">
      <c r="A4260">
        <v>4259</v>
      </c>
      <c r="B4260">
        <v>30341</v>
      </c>
      <c r="C4260" s="1">
        <v>39844</v>
      </c>
      <c r="D4260" t="s">
        <v>21</v>
      </c>
      <c r="E4260">
        <v>42</v>
      </c>
      <c r="F4260">
        <v>6152.6556</v>
      </c>
      <c r="G4260">
        <v>0.09</v>
      </c>
      <c r="H4260" t="s">
        <v>31</v>
      </c>
      <c r="I4260">
        <v>470.3</v>
      </c>
      <c r="J4260">
        <v>160.97999999999999</v>
      </c>
      <c r="K4260">
        <v>30</v>
      </c>
      <c r="L4260" t="s">
        <v>996</v>
      </c>
      <c r="M4260">
        <f t="shared" si="132"/>
        <v>12</v>
      </c>
      <c r="N4260" t="s">
        <v>703</v>
      </c>
      <c r="O4260" t="s">
        <v>704</v>
      </c>
      <c r="P4260" t="s">
        <v>60</v>
      </c>
      <c r="Q4260" t="s">
        <v>49</v>
      </c>
      <c r="R4260" t="s">
        <v>112</v>
      </c>
      <c r="S4260" t="s">
        <v>746</v>
      </c>
      <c r="T4260" t="s">
        <v>36</v>
      </c>
      <c r="U4260">
        <v>0.62</v>
      </c>
      <c r="V4260" s="1">
        <v>39844</v>
      </c>
      <c r="W4260">
        <f t="shared" si="133"/>
        <v>608.50439999999992</v>
      </c>
    </row>
    <row r="4261" spans="1:23" x14ac:dyDescent="0.2">
      <c r="A4261">
        <v>4260</v>
      </c>
      <c r="B4261">
        <v>30341</v>
      </c>
      <c r="C4261" s="1">
        <v>39844</v>
      </c>
      <c r="D4261" t="s">
        <v>21</v>
      </c>
      <c r="E4261">
        <v>41</v>
      </c>
      <c r="F4261">
        <v>235.053</v>
      </c>
      <c r="G4261">
        <v>0.09</v>
      </c>
      <c r="H4261" t="s">
        <v>22</v>
      </c>
      <c r="I4261">
        <v>105.91</v>
      </c>
      <c r="J4261">
        <v>6.3</v>
      </c>
      <c r="K4261">
        <v>0.5</v>
      </c>
      <c r="L4261" t="s">
        <v>996</v>
      </c>
      <c r="M4261">
        <f t="shared" si="132"/>
        <v>12</v>
      </c>
      <c r="N4261" t="s">
        <v>703</v>
      </c>
      <c r="O4261" t="s">
        <v>704</v>
      </c>
      <c r="P4261" t="s">
        <v>60</v>
      </c>
      <c r="Q4261" t="s">
        <v>26</v>
      </c>
      <c r="R4261" t="s">
        <v>88</v>
      </c>
      <c r="S4261" t="s">
        <v>461</v>
      </c>
      <c r="T4261" t="s">
        <v>39</v>
      </c>
      <c r="U4261">
        <v>0.39</v>
      </c>
      <c r="V4261" s="1">
        <v>39844</v>
      </c>
      <c r="W4261">
        <f t="shared" si="133"/>
        <v>23.247</v>
      </c>
    </row>
    <row r="4262" spans="1:23" x14ac:dyDescent="0.2">
      <c r="A4262">
        <v>4261</v>
      </c>
      <c r="B4262">
        <v>30341</v>
      </c>
      <c r="C4262" s="1">
        <v>39844</v>
      </c>
      <c r="D4262" t="s">
        <v>21</v>
      </c>
      <c r="E4262">
        <v>30</v>
      </c>
      <c r="F4262">
        <v>149.4</v>
      </c>
      <c r="G4262">
        <v>0</v>
      </c>
      <c r="H4262" t="s">
        <v>22</v>
      </c>
      <c r="I4262">
        <v>62.46</v>
      </c>
      <c r="J4262">
        <v>4.9800000000000004</v>
      </c>
      <c r="K4262">
        <v>0.8</v>
      </c>
      <c r="L4262" t="s">
        <v>996</v>
      </c>
      <c r="M4262">
        <f t="shared" si="132"/>
        <v>12</v>
      </c>
      <c r="N4262" t="s">
        <v>703</v>
      </c>
      <c r="O4262" t="s">
        <v>704</v>
      </c>
      <c r="P4262" t="s">
        <v>60</v>
      </c>
      <c r="Q4262" t="s">
        <v>26</v>
      </c>
      <c r="R4262" t="s">
        <v>61</v>
      </c>
      <c r="S4262" t="s">
        <v>842</v>
      </c>
      <c r="T4262" t="s">
        <v>68</v>
      </c>
      <c r="U4262">
        <v>0.36</v>
      </c>
      <c r="V4262" s="1">
        <v>39851</v>
      </c>
      <c r="W4262">
        <f t="shared" si="133"/>
        <v>0</v>
      </c>
    </row>
    <row r="4263" spans="1:23" x14ac:dyDescent="0.2">
      <c r="A4263">
        <v>4262</v>
      </c>
      <c r="B4263">
        <v>30343</v>
      </c>
      <c r="C4263" s="1">
        <v>41050</v>
      </c>
      <c r="D4263" t="s">
        <v>78</v>
      </c>
      <c r="E4263">
        <v>48</v>
      </c>
      <c r="F4263">
        <v>1460.16</v>
      </c>
      <c r="G4263">
        <v>0</v>
      </c>
      <c r="H4263" t="s">
        <v>22</v>
      </c>
      <c r="I4263">
        <v>-60.98</v>
      </c>
      <c r="J4263">
        <v>30.42</v>
      </c>
      <c r="K4263">
        <v>8.65</v>
      </c>
      <c r="L4263" t="s">
        <v>2114</v>
      </c>
      <c r="M4263">
        <f t="shared" si="132"/>
        <v>15</v>
      </c>
      <c r="N4263" t="s">
        <v>2073</v>
      </c>
      <c r="O4263" t="s">
        <v>704</v>
      </c>
      <c r="P4263" t="s">
        <v>41</v>
      </c>
      <c r="Q4263" t="s">
        <v>42</v>
      </c>
      <c r="R4263" t="s">
        <v>70</v>
      </c>
      <c r="S4263" t="s">
        <v>374</v>
      </c>
      <c r="T4263" t="s">
        <v>39</v>
      </c>
      <c r="U4263">
        <v>0.74</v>
      </c>
      <c r="V4263" s="1">
        <v>41051</v>
      </c>
      <c r="W4263">
        <f t="shared" si="133"/>
        <v>0</v>
      </c>
    </row>
    <row r="4264" spans="1:23" x14ac:dyDescent="0.2">
      <c r="A4264">
        <v>4263</v>
      </c>
      <c r="B4264">
        <v>30343</v>
      </c>
      <c r="C4264" s="1">
        <v>41050</v>
      </c>
      <c r="D4264" t="s">
        <v>78</v>
      </c>
      <c r="E4264">
        <v>28</v>
      </c>
      <c r="F4264">
        <v>126.48160000000001</v>
      </c>
      <c r="G4264">
        <v>0.08</v>
      </c>
      <c r="H4264" t="s">
        <v>22</v>
      </c>
      <c r="I4264">
        <v>56.97</v>
      </c>
      <c r="J4264">
        <v>4.91</v>
      </c>
      <c r="K4264">
        <v>0.5</v>
      </c>
      <c r="L4264" t="s">
        <v>2114</v>
      </c>
      <c r="M4264">
        <f t="shared" si="132"/>
        <v>15</v>
      </c>
      <c r="N4264" t="s">
        <v>2073</v>
      </c>
      <c r="O4264" t="s">
        <v>704</v>
      </c>
      <c r="P4264" t="s">
        <v>41</v>
      </c>
      <c r="Q4264" t="s">
        <v>26</v>
      </c>
      <c r="R4264" t="s">
        <v>88</v>
      </c>
      <c r="S4264" t="s">
        <v>468</v>
      </c>
      <c r="T4264" t="s">
        <v>39</v>
      </c>
      <c r="U4264">
        <v>0.36</v>
      </c>
      <c r="V4264" s="1">
        <v>41052</v>
      </c>
      <c r="W4264">
        <f t="shared" si="133"/>
        <v>10.998400000000002</v>
      </c>
    </row>
    <row r="4265" spans="1:23" x14ac:dyDescent="0.2">
      <c r="A4265">
        <v>4264</v>
      </c>
      <c r="B4265">
        <v>30343</v>
      </c>
      <c r="C4265" s="1">
        <v>41050</v>
      </c>
      <c r="D4265" t="s">
        <v>78</v>
      </c>
      <c r="E4265">
        <v>8</v>
      </c>
      <c r="F4265">
        <v>49380.385600000001</v>
      </c>
      <c r="G4265">
        <v>0.09</v>
      </c>
      <c r="H4265" t="s">
        <v>22</v>
      </c>
      <c r="I4265">
        <v>3852.19</v>
      </c>
      <c r="J4265">
        <v>6783.02</v>
      </c>
      <c r="K4265">
        <v>24.49</v>
      </c>
      <c r="L4265" t="s">
        <v>1967</v>
      </c>
      <c r="M4265">
        <f t="shared" si="132"/>
        <v>14</v>
      </c>
      <c r="N4265" t="s">
        <v>1905</v>
      </c>
      <c r="O4265" t="s">
        <v>673</v>
      </c>
      <c r="P4265" t="s">
        <v>41</v>
      </c>
      <c r="Q4265" t="s">
        <v>42</v>
      </c>
      <c r="R4265" t="s">
        <v>210</v>
      </c>
      <c r="S4265" t="s">
        <v>1668</v>
      </c>
      <c r="T4265" t="s">
        <v>29</v>
      </c>
      <c r="U4265">
        <v>0.39</v>
      </c>
      <c r="V4265" s="1">
        <v>41052</v>
      </c>
      <c r="W4265">
        <f t="shared" si="133"/>
        <v>4883.7744000000002</v>
      </c>
    </row>
    <row r="4266" spans="1:23" x14ac:dyDescent="0.2">
      <c r="A4266">
        <v>4265</v>
      </c>
      <c r="B4266">
        <v>30369</v>
      </c>
      <c r="C4266" s="1">
        <v>40626</v>
      </c>
      <c r="D4266" t="s">
        <v>78</v>
      </c>
      <c r="E4266">
        <v>13</v>
      </c>
      <c r="F4266">
        <v>64.740000000000009</v>
      </c>
      <c r="G4266">
        <v>0</v>
      </c>
      <c r="H4266" t="s">
        <v>22</v>
      </c>
      <c r="I4266">
        <v>-55.77</v>
      </c>
      <c r="J4266">
        <v>4.9800000000000004</v>
      </c>
      <c r="K4266">
        <v>7.54</v>
      </c>
      <c r="L4266" t="s">
        <v>1750</v>
      </c>
      <c r="M4266">
        <f t="shared" si="132"/>
        <v>13</v>
      </c>
      <c r="N4266" t="s">
        <v>1123</v>
      </c>
      <c r="O4266" t="s">
        <v>1123</v>
      </c>
      <c r="P4266" t="s">
        <v>60</v>
      </c>
      <c r="Q4266" t="s">
        <v>26</v>
      </c>
      <c r="R4266" t="s">
        <v>61</v>
      </c>
      <c r="S4266" t="s">
        <v>1554</v>
      </c>
      <c r="T4266" t="s">
        <v>39</v>
      </c>
      <c r="U4266">
        <v>0.38</v>
      </c>
      <c r="V4266" s="1">
        <v>40627</v>
      </c>
      <c r="W4266">
        <f t="shared" si="133"/>
        <v>0</v>
      </c>
    </row>
    <row r="4267" spans="1:23" x14ac:dyDescent="0.2">
      <c r="A4267">
        <v>4266</v>
      </c>
      <c r="B4267">
        <v>30369</v>
      </c>
      <c r="C4267" s="1">
        <v>40626</v>
      </c>
      <c r="D4267" t="s">
        <v>78</v>
      </c>
      <c r="E4267">
        <v>21</v>
      </c>
      <c r="F4267">
        <v>169.88579999999999</v>
      </c>
      <c r="G4267">
        <v>0.03</v>
      </c>
      <c r="H4267" t="s">
        <v>22</v>
      </c>
      <c r="I4267">
        <v>-1.23</v>
      </c>
      <c r="J4267">
        <v>8.34</v>
      </c>
      <c r="K4267">
        <v>2.64</v>
      </c>
      <c r="L4267" t="s">
        <v>1750</v>
      </c>
      <c r="M4267">
        <f t="shared" si="132"/>
        <v>13</v>
      </c>
      <c r="N4267" t="s">
        <v>1123</v>
      </c>
      <c r="O4267" t="s">
        <v>1123</v>
      </c>
      <c r="P4267" t="s">
        <v>60</v>
      </c>
      <c r="Q4267" t="s">
        <v>26</v>
      </c>
      <c r="R4267" t="s">
        <v>150</v>
      </c>
      <c r="S4267" t="s">
        <v>1381</v>
      </c>
      <c r="T4267" t="s">
        <v>52</v>
      </c>
      <c r="U4267">
        <v>0.59</v>
      </c>
      <c r="V4267" s="1">
        <v>40627</v>
      </c>
      <c r="W4267">
        <f t="shared" si="133"/>
        <v>5.2541999999999991</v>
      </c>
    </row>
    <row r="4268" spans="1:23" x14ac:dyDescent="0.2">
      <c r="A4268">
        <v>4267</v>
      </c>
      <c r="B4268">
        <v>30372</v>
      </c>
      <c r="C4268" s="1">
        <v>40420</v>
      </c>
      <c r="D4268" t="s">
        <v>30</v>
      </c>
      <c r="E4268">
        <v>1</v>
      </c>
      <c r="F4268">
        <v>10.998000000000001</v>
      </c>
      <c r="G4268">
        <v>0.1</v>
      </c>
      <c r="H4268" t="s">
        <v>22</v>
      </c>
      <c r="I4268">
        <v>-7.39</v>
      </c>
      <c r="J4268">
        <v>12.22</v>
      </c>
      <c r="K4268">
        <v>2.85</v>
      </c>
      <c r="L4268" t="s">
        <v>548</v>
      </c>
      <c r="M4268">
        <f t="shared" si="132"/>
        <v>18</v>
      </c>
      <c r="N4268" t="s">
        <v>511</v>
      </c>
      <c r="O4268" t="s">
        <v>512</v>
      </c>
      <c r="P4268" t="s">
        <v>41</v>
      </c>
      <c r="Q4268" t="s">
        <v>49</v>
      </c>
      <c r="R4268" t="s">
        <v>50</v>
      </c>
      <c r="S4268" t="s">
        <v>245</v>
      </c>
      <c r="T4268" t="s">
        <v>52</v>
      </c>
      <c r="U4268">
        <v>0.55000000000000004</v>
      </c>
      <c r="V4268" s="1">
        <v>40422</v>
      </c>
      <c r="W4268">
        <f t="shared" si="133"/>
        <v>1.2220000000000002</v>
      </c>
    </row>
    <row r="4269" spans="1:23" x14ac:dyDescent="0.2">
      <c r="A4269">
        <v>4268</v>
      </c>
      <c r="B4269">
        <v>30374</v>
      </c>
      <c r="C4269" s="1">
        <v>40258</v>
      </c>
      <c r="D4269" t="s">
        <v>78</v>
      </c>
      <c r="E4269">
        <v>12</v>
      </c>
      <c r="F4269">
        <v>669.3768</v>
      </c>
      <c r="G4269">
        <v>7.0000000000000007E-2</v>
      </c>
      <c r="H4269" t="s">
        <v>22</v>
      </c>
      <c r="I4269">
        <v>131.44</v>
      </c>
      <c r="J4269">
        <v>59.98</v>
      </c>
      <c r="K4269">
        <v>3.99</v>
      </c>
      <c r="L4269" t="s">
        <v>1930</v>
      </c>
      <c r="M4269">
        <f t="shared" si="132"/>
        <v>14</v>
      </c>
      <c r="N4269" t="s">
        <v>1905</v>
      </c>
      <c r="O4269" t="s">
        <v>673</v>
      </c>
      <c r="P4269" t="s">
        <v>41</v>
      </c>
      <c r="Q4269" t="s">
        <v>26</v>
      </c>
      <c r="R4269" t="s">
        <v>34</v>
      </c>
      <c r="S4269" t="s">
        <v>448</v>
      </c>
      <c r="T4269" t="s">
        <v>39</v>
      </c>
      <c r="U4269">
        <v>0.56999999999999995</v>
      </c>
      <c r="V4269" s="1">
        <v>40259</v>
      </c>
      <c r="W4269">
        <f t="shared" si="133"/>
        <v>50.383200000000002</v>
      </c>
    </row>
    <row r="4270" spans="1:23" x14ac:dyDescent="0.2">
      <c r="A4270">
        <v>4269</v>
      </c>
      <c r="B4270">
        <v>30374</v>
      </c>
      <c r="C4270" s="1">
        <v>40258</v>
      </c>
      <c r="D4270" t="s">
        <v>78</v>
      </c>
      <c r="E4270">
        <v>42</v>
      </c>
      <c r="F4270">
        <v>1196.1600000000001</v>
      </c>
      <c r="G4270">
        <v>0</v>
      </c>
      <c r="H4270" t="s">
        <v>22</v>
      </c>
      <c r="I4270">
        <v>515.64</v>
      </c>
      <c r="J4270">
        <v>28.48</v>
      </c>
      <c r="K4270">
        <v>1.99</v>
      </c>
      <c r="L4270" t="s">
        <v>1930</v>
      </c>
      <c r="M4270">
        <f t="shared" si="132"/>
        <v>14</v>
      </c>
      <c r="N4270" t="s">
        <v>1905</v>
      </c>
      <c r="O4270" t="s">
        <v>673</v>
      </c>
      <c r="P4270" t="s">
        <v>41</v>
      </c>
      <c r="Q4270" t="s">
        <v>42</v>
      </c>
      <c r="R4270" t="s">
        <v>70</v>
      </c>
      <c r="S4270" t="s">
        <v>523</v>
      </c>
      <c r="T4270" t="s">
        <v>52</v>
      </c>
      <c r="U4270">
        <v>0.4</v>
      </c>
      <c r="V4270" s="1">
        <v>40259</v>
      </c>
      <c r="W4270">
        <f t="shared" si="133"/>
        <v>0</v>
      </c>
    </row>
    <row r="4271" spans="1:23" x14ac:dyDescent="0.2">
      <c r="A4271">
        <v>4270</v>
      </c>
      <c r="B4271">
        <v>30375</v>
      </c>
      <c r="C4271" s="1">
        <v>41032</v>
      </c>
      <c r="D4271" t="s">
        <v>21</v>
      </c>
      <c r="E4271">
        <v>20</v>
      </c>
      <c r="F4271">
        <v>65.183999999999997</v>
      </c>
      <c r="G4271">
        <v>0.03</v>
      </c>
      <c r="H4271" t="s">
        <v>22</v>
      </c>
      <c r="I4271">
        <v>-92.954499999999996</v>
      </c>
      <c r="J4271">
        <v>3.36</v>
      </c>
      <c r="K4271">
        <v>6.27</v>
      </c>
      <c r="L4271" t="s">
        <v>1986</v>
      </c>
      <c r="M4271">
        <f t="shared" si="132"/>
        <v>18</v>
      </c>
      <c r="N4271" t="s">
        <v>1905</v>
      </c>
      <c r="O4271" t="s">
        <v>673</v>
      </c>
      <c r="P4271" t="s">
        <v>41</v>
      </c>
      <c r="Q4271" t="s">
        <v>26</v>
      </c>
      <c r="R4271" t="s">
        <v>37</v>
      </c>
      <c r="S4271" t="s">
        <v>410</v>
      </c>
      <c r="T4271" t="s">
        <v>39</v>
      </c>
      <c r="U4271">
        <v>0.4</v>
      </c>
      <c r="V4271" s="1">
        <v>41036</v>
      </c>
      <c r="W4271">
        <f t="shared" si="133"/>
        <v>2.016</v>
      </c>
    </row>
    <row r="4272" spans="1:23" x14ac:dyDescent="0.2">
      <c r="A4272">
        <v>4271</v>
      </c>
      <c r="B4272">
        <v>30401</v>
      </c>
      <c r="C4272" s="1">
        <v>41200</v>
      </c>
      <c r="D4272" t="s">
        <v>63</v>
      </c>
      <c r="E4272">
        <v>39</v>
      </c>
      <c r="F4272">
        <v>216.89460000000003</v>
      </c>
      <c r="G4272">
        <v>7.0000000000000007E-2</v>
      </c>
      <c r="H4272" t="s">
        <v>22</v>
      </c>
      <c r="I4272">
        <v>-57.37</v>
      </c>
      <c r="J4272">
        <v>5.98</v>
      </c>
      <c r="K4272">
        <v>5.15</v>
      </c>
      <c r="L4272" t="s">
        <v>2099</v>
      </c>
      <c r="M4272">
        <f t="shared" si="132"/>
        <v>16</v>
      </c>
      <c r="N4272" t="s">
        <v>2073</v>
      </c>
      <c r="O4272" t="s">
        <v>704</v>
      </c>
      <c r="P4272" t="s">
        <v>41</v>
      </c>
      <c r="Q4272" t="s">
        <v>26</v>
      </c>
      <c r="R4272" t="s">
        <v>61</v>
      </c>
      <c r="S4272" t="s">
        <v>995</v>
      </c>
      <c r="T4272" t="s">
        <v>39</v>
      </c>
      <c r="U4272">
        <v>0.36</v>
      </c>
      <c r="V4272" s="1">
        <v>41202</v>
      </c>
      <c r="W4272">
        <f t="shared" si="133"/>
        <v>16.325400000000002</v>
      </c>
    </row>
    <row r="4273" spans="1:23" x14ac:dyDescent="0.2">
      <c r="A4273">
        <v>4272</v>
      </c>
      <c r="B4273">
        <v>30403</v>
      </c>
      <c r="C4273" s="1">
        <v>41100</v>
      </c>
      <c r="D4273" t="s">
        <v>30</v>
      </c>
      <c r="E4273">
        <v>41</v>
      </c>
      <c r="F4273">
        <v>284.33500000000004</v>
      </c>
      <c r="G4273">
        <v>0.05</v>
      </c>
      <c r="H4273" t="s">
        <v>56</v>
      </c>
      <c r="I4273">
        <v>-160.816</v>
      </c>
      <c r="J4273">
        <v>7.3</v>
      </c>
      <c r="K4273">
        <v>7.72</v>
      </c>
      <c r="L4273" t="s">
        <v>798</v>
      </c>
      <c r="M4273">
        <f t="shared" si="132"/>
        <v>11</v>
      </c>
      <c r="N4273" t="s">
        <v>2073</v>
      </c>
      <c r="O4273" t="s">
        <v>704</v>
      </c>
      <c r="P4273" t="s">
        <v>60</v>
      </c>
      <c r="Q4273" t="s">
        <v>26</v>
      </c>
      <c r="R4273" t="s">
        <v>37</v>
      </c>
      <c r="S4273" t="s">
        <v>54</v>
      </c>
      <c r="T4273" t="s">
        <v>39</v>
      </c>
      <c r="U4273">
        <v>0.38</v>
      </c>
      <c r="V4273" s="1">
        <v>41102</v>
      </c>
      <c r="W4273">
        <f t="shared" si="133"/>
        <v>14.965000000000002</v>
      </c>
    </row>
    <row r="4274" spans="1:23" x14ac:dyDescent="0.2">
      <c r="A4274">
        <v>4273</v>
      </c>
      <c r="B4274">
        <v>30403</v>
      </c>
      <c r="C4274" s="1">
        <v>41100</v>
      </c>
      <c r="D4274" t="s">
        <v>30</v>
      </c>
      <c r="E4274">
        <v>24</v>
      </c>
      <c r="F4274">
        <v>3528.2520000000004</v>
      </c>
      <c r="G4274">
        <v>0.09</v>
      </c>
      <c r="H4274" t="s">
        <v>22</v>
      </c>
      <c r="I4274">
        <v>221.71</v>
      </c>
      <c r="J4274">
        <v>161.55000000000001</v>
      </c>
      <c r="K4274">
        <v>19.989999999999998</v>
      </c>
      <c r="L4274" t="s">
        <v>798</v>
      </c>
      <c r="M4274">
        <f t="shared" si="132"/>
        <v>11</v>
      </c>
      <c r="N4274" t="s">
        <v>2073</v>
      </c>
      <c r="O4274" t="s">
        <v>704</v>
      </c>
      <c r="P4274" t="s">
        <v>60</v>
      </c>
      <c r="Q4274" t="s">
        <v>26</v>
      </c>
      <c r="R4274" t="s">
        <v>27</v>
      </c>
      <c r="S4274" t="s">
        <v>685</v>
      </c>
      <c r="T4274" t="s">
        <v>39</v>
      </c>
      <c r="U4274">
        <v>0.66</v>
      </c>
      <c r="V4274" s="1">
        <v>41101</v>
      </c>
      <c r="W4274">
        <f t="shared" si="133"/>
        <v>348.94800000000004</v>
      </c>
    </row>
    <row r="4275" spans="1:23" x14ac:dyDescent="0.2">
      <c r="A4275">
        <v>4274</v>
      </c>
      <c r="B4275">
        <v>30405</v>
      </c>
      <c r="C4275" s="1">
        <v>41027</v>
      </c>
      <c r="D4275" t="s">
        <v>21</v>
      </c>
      <c r="E4275">
        <v>7</v>
      </c>
      <c r="F4275">
        <v>2666.5170000000003</v>
      </c>
      <c r="G4275">
        <v>0.05</v>
      </c>
      <c r="H4275" t="s">
        <v>31</v>
      </c>
      <c r="I4275">
        <v>-303.44</v>
      </c>
      <c r="J4275">
        <v>400.98</v>
      </c>
      <c r="K4275">
        <v>42.52</v>
      </c>
      <c r="L4275" t="s">
        <v>1952</v>
      </c>
      <c r="M4275">
        <f t="shared" si="132"/>
        <v>14</v>
      </c>
      <c r="N4275" t="s">
        <v>1905</v>
      </c>
      <c r="O4275" t="s">
        <v>673</v>
      </c>
      <c r="P4275" t="s">
        <v>60</v>
      </c>
      <c r="Q4275" t="s">
        <v>49</v>
      </c>
      <c r="R4275" t="s">
        <v>83</v>
      </c>
      <c r="S4275" t="s">
        <v>1136</v>
      </c>
      <c r="T4275" t="s">
        <v>82</v>
      </c>
      <c r="U4275">
        <v>0.71</v>
      </c>
      <c r="V4275" s="1">
        <v>41032</v>
      </c>
      <c r="W4275">
        <f t="shared" si="133"/>
        <v>140.34300000000002</v>
      </c>
    </row>
    <row r="4276" spans="1:23" x14ac:dyDescent="0.2">
      <c r="A4276">
        <v>4275</v>
      </c>
      <c r="B4276">
        <v>30407</v>
      </c>
      <c r="C4276" s="1">
        <v>39920</v>
      </c>
      <c r="D4276" t="s">
        <v>21</v>
      </c>
      <c r="E4276">
        <v>41</v>
      </c>
      <c r="F4276">
        <v>16843.054200000002</v>
      </c>
      <c r="G4276">
        <v>0.02</v>
      </c>
      <c r="H4276" t="s">
        <v>22</v>
      </c>
      <c r="I4276">
        <v>6227.33</v>
      </c>
      <c r="J4276">
        <v>419.19</v>
      </c>
      <c r="K4276">
        <v>19.989999999999998</v>
      </c>
      <c r="L4276" t="s">
        <v>1852</v>
      </c>
      <c r="M4276">
        <f t="shared" si="132"/>
        <v>12</v>
      </c>
      <c r="N4276" t="s">
        <v>1905</v>
      </c>
      <c r="O4276" t="s">
        <v>673</v>
      </c>
      <c r="P4276" t="s">
        <v>41</v>
      </c>
      <c r="Q4276" t="s">
        <v>26</v>
      </c>
      <c r="R4276" t="s">
        <v>27</v>
      </c>
      <c r="S4276" t="s">
        <v>1655</v>
      </c>
      <c r="T4276" t="s">
        <v>39</v>
      </c>
      <c r="U4276">
        <v>0.57999999999999996</v>
      </c>
      <c r="V4276" s="1">
        <v>39920</v>
      </c>
      <c r="W4276">
        <f t="shared" si="133"/>
        <v>343.73580000000004</v>
      </c>
    </row>
    <row r="4277" spans="1:23" x14ac:dyDescent="0.2">
      <c r="A4277">
        <v>4276</v>
      </c>
      <c r="B4277">
        <v>30433</v>
      </c>
      <c r="C4277" s="1">
        <v>40338</v>
      </c>
      <c r="D4277" t="s">
        <v>63</v>
      </c>
      <c r="E4277">
        <v>17</v>
      </c>
      <c r="F4277">
        <v>236.3</v>
      </c>
      <c r="G4277">
        <v>0</v>
      </c>
      <c r="H4277" t="s">
        <v>56</v>
      </c>
      <c r="I4277">
        <v>-35.78</v>
      </c>
      <c r="J4277">
        <v>13.9</v>
      </c>
      <c r="K4277">
        <v>7.59</v>
      </c>
      <c r="L4277" t="s">
        <v>1429</v>
      </c>
      <c r="M4277">
        <f t="shared" si="132"/>
        <v>13</v>
      </c>
      <c r="N4277" t="s">
        <v>1123</v>
      </c>
      <c r="O4277" t="s">
        <v>1123</v>
      </c>
      <c r="P4277" t="s">
        <v>60</v>
      </c>
      <c r="Q4277" t="s">
        <v>26</v>
      </c>
      <c r="R4277" t="s">
        <v>150</v>
      </c>
      <c r="S4277" t="s">
        <v>422</v>
      </c>
      <c r="T4277" t="s">
        <v>52</v>
      </c>
      <c r="U4277">
        <v>0.56000000000000005</v>
      </c>
      <c r="V4277" s="1">
        <v>40338</v>
      </c>
      <c r="W4277">
        <f t="shared" si="133"/>
        <v>0</v>
      </c>
    </row>
    <row r="4278" spans="1:23" x14ac:dyDescent="0.2">
      <c r="A4278">
        <v>4277</v>
      </c>
      <c r="B4278">
        <v>30436</v>
      </c>
      <c r="C4278" s="1">
        <v>41097</v>
      </c>
      <c r="D4278" t="s">
        <v>21</v>
      </c>
      <c r="E4278">
        <v>30</v>
      </c>
      <c r="F4278">
        <v>106.197</v>
      </c>
      <c r="G4278">
        <v>0.09</v>
      </c>
      <c r="H4278" t="s">
        <v>56</v>
      </c>
      <c r="I4278">
        <v>-152.1335</v>
      </c>
      <c r="J4278">
        <v>3.89</v>
      </c>
      <c r="K4278">
        <v>7.01</v>
      </c>
      <c r="L4278" t="s">
        <v>1296</v>
      </c>
      <c r="M4278">
        <f t="shared" si="132"/>
        <v>13</v>
      </c>
      <c r="N4278" t="s">
        <v>1123</v>
      </c>
      <c r="O4278" t="s">
        <v>1123</v>
      </c>
      <c r="P4278" t="s">
        <v>41</v>
      </c>
      <c r="Q4278" t="s">
        <v>26</v>
      </c>
      <c r="R4278" t="s">
        <v>37</v>
      </c>
      <c r="S4278" t="s">
        <v>115</v>
      </c>
      <c r="T4278" t="s">
        <v>39</v>
      </c>
      <c r="U4278">
        <v>0.37</v>
      </c>
      <c r="V4278" s="1">
        <v>41102</v>
      </c>
      <c r="W4278">
        <f t="shared" si="133"/>
        <v>10.503</v>
      </c>
    </row>
    <row r="4279" spans="1:23" x14ac:dyDescent="0.2">
      <c r="A4279">
        <v>4278</v>
      </c>
      <c r="B4279">
        <v>30467</v>
      </c>
      <c r="C4279" s="1">
        <v>40040</v>
      </c>
      <c r="D4279" t="s">
        <v>78</v>
      </c>
      <c r="E4279">
        <v>5</v>
      </c>
      <c r="F4279">
        <v>1999.6550000000002</v>
      </c>
      <c r="G4279">
        <v>0.05</v>
      </c>
      <c r="H4279" t="s">
        <v>22</v>
      </c>
      <c r="I4279">
        <v>289.87549999999999</v>
      </c>
      <c r="J4279">
        <v>420.98</v>
      </c>
      <c r="K4279">
        <v>19.989999999999998</v>
      </c>
      <c r="L4279" t="s">
        <v>1011</v>
      </c>
      <c r="M4279">
        <f t="shared" si="132"/>
        <v>12</v>
      </c>
      <c r="N4279" t="s">
        <v>703</v>
      </c>
      <c r="O4279" t="s">
        <v>704</v>
      </c>
      <c r="P4279" t="s">
        <v>33</v>
      </c>
      <c r="Q4279" t="s">
        <v>26</v>
      </c>
      <c r="R4279" t="s">
        <v>37</v>
      </c>
      <c r="S4279" t="s">
        <v>607</v>
      </c>
      <c r="T4279" t="s">
        <v>39</v>
      </c>
      <c r="U4279">
        <v>0.35</v>
      </c>
      <c r="V4279" s="1">
        <v>40041</v>
      </c>
      <c r="W4279">
        <f t="shared" si="133"/>
        <v>105.245</v>
      </c>
    </row>
    <row r="4280" spans="1:23" x14ac:dyDescent="0.2">
      <c r="A4280">
        <v>4279</v>
      </c>
      <c r="B4280">
        <v>30469</v>
      </c>
      <c r="C4280" s="1">
        <v>41268</v>
      </c>
      <c r="D4280" t="s">
        <v>45</v>
      </c>
      <c r="E4280">
        <v>46</v>
      </c>
      <c r="F4280">
        <v>293.11200000000002</v>
      </c>
      <c r="G4280">
        <v>0.1</v>
      </c>
      <c r="H4280" t="s">
        <v>22</v>
      </c>
      <c r="I4280">
        <v>28.93</v>
      </c>
      <c r="J4280">
        <v>7.08</v>
      </c>
      <c r="K4280">
        <v>2.35</v>
      </c>
      <c r="L4280" t="s">
        <v>2014</v>
      </c>
      <c r="M4280">
        <f t="shared" si="132"/>
        <v>13</v>
      </c>
      <c r="N4280" t="s">
        <v>2012</v>
      </c>
      <c r="O4280" t="s">
        <v>2012</v>
      </c>
      <c r="P4280" t="s">
        <v>41</v>
      </c>
      <c r="Q4280" t="s">
        <v>26</v>
      </c>
      <c r="R4280" t="s">
        <v>95</v>
      </c>
      <c r="S4280" t="s">
        <v>286</v>
      </c>
      <c r="T4280" t="s">
        <v>68</v>
      </c>
      <c r="U4280">
        <v>0.47</v>
      </c>
      <c r="V4280" s="1">
        <v>41270</v>
      </c>
      <c r="W4280">
        <f t="shared" si="133"/>
        <v>32.568000000000005</v>
      </c>
    </row>
    <row r="4281" spans="1:23" x14ac:dyDescent="0.2">
      <c r="A4281">
        <v>4280</v>
      </c>
      <c r="B4281">
        <v>30497</v>
      </c>
      <c r="C4281" s="1">
        <v>40580</v>
      </c>
      <c r="D4281" t="s">
        <v>78</v>
      </c>
      <c r="E4281">
        <v>34</v>
      </c>
      <c r="F4281">
        <v>691.92040000000009</v>
      </c>
      <c r="G4281">
        <v>0.03</v>
      </c>
      <c r="H4281" t="s">
        <v>56</v>
      </c>
      <c r="I4281">
        <v>85.68</v>
      </c>
      <c r="J4281">
        <v>20.98</v>
      </c>
      <c r="K4281">
        <v>8.83</v>
      </c>
      <c r="L4281" t="s">
        <v>1832</v>
      </c>
      <c r="M4281">
        <f t="shared" si="132"/>
        <v>13</v>
      </c>
      <c r="N4281" t="s">
        <v>672</v>
      </c>
      <c r="O4281" t="s">
        <v>673</v>
      </c>
      <c r="P4281" t="s">
        <v>41</v>
      </c>
      <c r="Q4281" t="s">
        <v>26</v>
      </c>
      <c r="R4281" t="s">
        <v>37</v>
      </c>
      <c r="S4281" t="s">
        <v>475</v>
      </c>
      <c r="T4281" t="s">
        <v>39</v>
      </c>
      <c r="U4281">
        <v>0.37</v>
      </c>
      <c r="V4281" s="1">
        <v>40582</v>
      </c>
      <c r="W4281">
        <f t="shared" si="133"/>
        <v>21.3996</v>
      </c>
    </row>
    <row r="4282" spans="1:23" x14ac:dyDescent="0.2">
      <c r="A4282">
        <v>4281</v>
      </c>
      <c r="B4282">
        <v>30497</v>
      </c>
      <c r="C4282" s="1">
        <v>40580</v>
      </c>
      <c r="D4282" t="s">
        <v>78</v>
      </c>
      <c r="E4282">
        <v>31</v>
      </c>
      <c r="F4282">
        <v>174.25720000000001</v>
      </c>
      <c r="G4282">
        <v>0.06</v>
      </c>
      <c r="H4282" t="s">
        <v>22</v>
      </c>
      <c r="I4282">
        <v>-61.9</v>
      </c>
      <c r="J4282">
        <v>5.98</v>
      </c>
      <c r="K4282">
        <v>5.35</v>
      </c>
      <c r="L4282" t="s">
        <v>1832</v>
      </c>
      <c r="M4282">
        <f t="shared" si="132"/>
        <v>13</v>
      </c>
      <c r="N4282" t="s">
        <v>672</v>
      </c>
      <c r="O4282" t="s">
        <v>673</v>
      </c>
      <c r="P4282" t="s">
        <v>41</v>
      </c>
      <c r="Q4282" t="s">
        <v>26</v>
      </c>
      <c r="R4282" t="s">
        <v>61</v>
      </c>
      <c r="S4282" t="s">
        <v>882</v>
      </c>
      <c r="T4282" t="s">
        <v>39</v>
      </c>
      <c r="U4282">
        <v>0.4</v>
      </c>
      <c r="V4282" s="1">
        <v>40582</v>
      </c>
      <c r="W4282">
        <f t="shared" si="133"/>
        <v>11.122800000000002</v>
      </c>
    </row>
    <row r="4283" spans="1:23" x14ac:dyDescent="0.2">
      <c r="A4283">
        <v>4282</v>
      </c>
      <c r="B4283">
        <v>30499</v>
      </c>
      <c r="C4283" s="1">
        <v>41212</v>
      </c>
      <c r="D4283" t="s">
        <v>30</v>
      </c>
      <c r="E4283">
        <v>16</v>
      </c>
      <c r="F4283">
        <v>86.112000000000009</v>
      </c>
      <c r="G4283">
        <v>0.1</v>
      </c>
      <c r="H4283" t="s">
        <v>22</v>
      </c>
      <c r="I4283">
        <v>5.66</v>
      </c>
      <c r="J4283">
        <v>5.98</v>
      </c>
      <c r="K4283">
        <v>2.5</v>
      </c>
      <c r="L4283" t="s">
        <v>46</v>
      </c>
      <c r="M4283">
        <f t="shared" si="132"/>
        <v>14</v>
      </c>
      <c r="N4283" t="s">
        <v>511</v>
      </c>
      <c r="O4283" t="s">
        <v>512</v>
      </c>
      <c r="P4283" t="s">
        <v>33</v>
      </c>
      <c r="Q4283" t="s">
        <v>26</v>
      </c>
      <c r="R4283" t="s">
        <v>76</v>
      </c>
      <c r="S4283" t="s">
        <v>625</v>
      </c>
      <c r="T4283" t="s">
        <v>39</v>
      </c>
      <c r="U4283">
        <v>0.36</v>
      </c>
      <c r="V4283" s="1">
        <v>41214</v>
      </c>
      <c r="W4283">
        <f t="shared" si="133"/>
        <v>9.5680000000000014</v>
      </c>
    </row>
    <row r="4284" spans="1:23" x14ac:dyDescent="0.2">
      <c r="A4284">
        <v>4283</v>
      </c>
      <c r="B4284">
        <v>30499</v>
      </c>
      <c r="C4284" s="1">
        <v>41212</v>
      </c>
      <c r="D4284" t="s">
        <v>30</v>
      </c>
      <c r="E4284">
        <v>33</v>
      </c>
      <c r="F4284">
        <v>190.7928</v>
      </c>
      <c r="G4284">
        <v>0.01</v>
      </c>
      <c r="H4284" t="s">
        <v>22</v>
      </c>
      <c r="I4284">
        <v>42.34</v>
      </c>
      <c r="J4284">
        <v>5.84</v>
      </c>
      <c r="K4284">
        <v>1.2</v>
      </c>
      <c r="L4284" t="s">
        <v>46</v>
      </c>
      <c r="M4284">
        <f t="shared" si="132"/>
        <v>14</v>
      </c>
      <c r="N4284" t="s">
        <v>511</v>
      </c>
      <c r="O4284" t="s">
        <v>512</v>
      </c>
      <c r="P4284" t="s">
        <v>33</v>
      </c>
      <c r="Q4284" t="s">
        <v>26</v>
      </c>
      <c r="R4284" t="s">
        <v>95</v>
      </c>
      <c r="S4284" t="s">
        <v>413</v>
      </c>
      <c r="T4284" t="s">
        <v>68</v>
      </c>
      <c r="U4284">
        <v>0.55000000000000004</v>
      </c>
      <c r="V4284" s="1">
        <v>41214</v>
      </c>
      <c r="W4284">
        <f t="shared" si="133"/>
        <v>1.9272</v>
      </c>
    </row>
    <row r="4285" spans="1:23" x14ac:dyDescent="0.2">
      <c r="A4285">
        <v>4284</v>
      </c>
      <c r="B4285">
        <v>30532</v>
      </c>
      <c r="C4285" s="1">
        <v>40873</v>
      </c>
      <c r="D4285" t="s">
        <v>30</v>
      </c>
      <c r="E4285">
        <v>28</v>
      </c>
      <c r="F4285">
        <v>413.37520000000001</v>
      </c>
      <c r="G4285">
        <v>0.03</v>
      </c>
      <c r="H4285" t="s">
        <v>22</v>
      </c>
      <c r="I4285">
        <v>-28.669499999999999</v>
      </c>
      <c r="J4285">
        <v>15.22</v>
      </c>
      <c r="K4285">
        <v>9.73</v>
      </c>
      <c r="L4285" t="s">
        <v>1442</v>
      </c>
      <c r="M4285">
        <f t="shared" si="132"/>
        <v>15</v>
      </c>
      <c r="N4285" t="s">
        <v>1123</v>
      </c>
      <c r="O4285" t="s">
        <v>1123</v>
      </c>
      <c r="P4285" t="s">
        <v>60</v>
      </c>
      <c r="Q4285" t="s">
        <v>26</v>
      </c>
      <c r="R4285" t="s">
        <v>37</v>
      </c>
      <c r="S4285" t="s">
        <v>205</v>
      </c>
      <c r="T4285" t="s">
        <v>39</v>
      </c>
      <c r="U4285">
        <v>0.36</v>
      </c>
      <c r="V4285" s="1">
        <v>40874</v>
      </c>
      <c r="W4285">
        <f t="shared" si="133"/>
        <v>12.784800000000001</v>
      </c>
    </row>
    <row r="4286" spans="1:23" x14ac:dyDescent="0.2">
      <c r="A4286">
        <v>4285</v>
      </c>
      <c r="B4286">
        <v>30532</v>
      </c>
      <c r="C4286" s="1">
        <v>40873</v>
      </c>
      <c r="D4286" t="s">
        <v>30</v>
      </c>
      <c r="E4286">
        <v>23</v>
      </c>
      <c r="F4286">
        <v>244.8672</v>
      </c>
      <c r="G4286">
        <v>0.04</v>
      </c>
      <c r="H4286" t="s">
        <v>56</v>
      </c>
      <c r="I4286">
        <v>27.55</v>
      </c>
      <c r="J4286">
        <v>11.09</v>
      </c>
      <c r="K4286">
        <v>5.25</v>
      </c>
      <c r="L4286" t="s">
        <v>1442</v>
      </c>
      <c r="M4286">
        <f t="shared" si="132"/>
        <v>15</v>
      </c>
      <c r="N4286" t="s">
        <v>1123</v>
      </c>
      <c r="O4286" t="s">
        <v>1123</v>
      </c>
      <c r="P4286" t="s">
        <v>60</v>
      </c>
      <c r="Q4286" t="s">
        <v>26</v>
      </c>
      <c r="R4286" t="s">
        <v>76</v>
      </c>
      <c r="S4286" t="s">
        <v>791</v>
      </c>
      <c r="T4286" t="s">
        <v>39</v>
      </c>
      <c r="U4286">
        <v>0.36</v>
      </c>
      <c r="V4286" s="1">
        <v>40874</v>
      </c>
      <c r="W4286">
        <f t="shared" si="133"/>
        <v>10.2028</v>
      </c>
    </row>
    <row r="4287" spans="1:23" x14ac:dyDescent="0.2">
      <c r="A4287">
        <v>4286</v>
      </c>
      <c r="B4287">
        <v>30532</v>
      </c>
      <c r="C4287" s="1">
        <v>40873</v>
      </c>
      <c r="D4287" t="s">
        <v>30</v>
      </c>
      <c r="E4287">
        <v>45</v>
      </c>
      <c r="F4287">
        <v>484.78500000000003</v>
      </c>
      <c r="G4287">
        <v>0.05</v>
      </c>
      <c r="H4287" t="s">
        <v>22</v>
      </c>
      <c r="I4287">
        <v>82.19</v>
      </c>
      <c r="J4287">
        <v>11.34</v>
      </c>
      <c r="K4287">
        <v>5.01</v>
      </c>
      <c r="L4287" t="s">
        <v>1442</v>
      </c>
      <c r="M4287">
        <f t="shared" si="132"/>
        <v>15</v>
      </c>
      <c r="N4287" t="s">
        <v>1123</v>
      </c>
      <c r="O4287" t="s">
        <v>1123</v>
      </c>
      <c r="P4287" t="s">
        <v>60</v>
      </c>
      <c r="Q4287" t="s">
        <v>26</v>
      </c>
      <c r="R4287" t="s">
        <v>61</v>
      </c>
      <c r="S4287" t="s">
        <v>226</v>
      </c>
      <c r="T4287" t="s">
        <v>39</v>
      </c>
      <c r="U4287">
        <v>0.36</v>
      </c>
      <c r="V4287" s="1">
        <v>40875</v>
      </c>
      <c r="W4287">
        <f t="shared" si="133"/>
        <v>25.515000000000001</v>
      </c>
    </row>
    <row r="4288" spans="1:23" x14ac:dyDescent="0.2">
      <c r="A4288">
        <v>4287</v>
      </c>
      <c r="B4288">
        <v>30532</v>
      </c>
      <c r="C4288" s="1">
        <v>40873</v>
      </c>
      <c r="D4288" t="s">
        <v>30</v>
      </c>
      <c r="E4288">
        <v>9</v>
      </c>
      <c r="F4288">
        <v>1563.6671999999999</v>
      </c>
      <c r="G4288">
        <v>0.04</v>
      </c>
      <c r="H4288" t="s">
        <v>31</v>
      </c>
      <c r="I4288">
        <v>-82.81</v>
      </c>
      <c r="J4288">
        <v>180.98</v>
      </c>
      <c r="K4288">
        <v>23.58</v>
      </c>
      <c r="L4288" t="s">
        <v>1442</v>
      </c>
      <c r="M4288">
        <f t="shared" si="132"/>
        <v>15</v>
      </c>
      <c r="N4288" t="s">
        <v>1123</v>
      </c>
      <c r="O4288" t="s">
        <v>1123</v>
      </c>
      <c r="P4288" t="s">
        <v>60</v>
      </c>
      <c r="Q4288" t="s">
        <v>49</v>
      </c>
      <c r="R4288" t="s">
        <v>80</v>
      </c>
      <c r="S4288" t="s">
        <v>729</v>
      </c>
      <c r="T4288" t="s">
        <v>82</v>
      </c>
      <c r="U4288">
        <v>0.74</v>
      </c>
      <c r="V4288" s="1">
        <v>40875</v>
      </c>
      <c r="W4288">
        <f t="shared" si="133"/>
        <v>65.152799999999999</v>
      </c>
    </row>
    <row r="4289" spans="1:23" x14ac:dyDescent="0.2">
      <c r="A4289">
        <v>4288</v>
      </c>
      <c r="B4289">
        <v>30564</v>
      </c>
      <c r="C4289" s="1">
        <v>39870</v>
      </c>
      <c r="D4289" t="s">
        <v>78</v>
      </c>
      <c r="E4289">
        <v>20</v>
      </c>
      <c r="F4289">
        <v>655.01800000000003</v>
      </c>
      <c r="G4289">
        <v>0.09</v>
      </c>
      <c r="H4289" t="s">
        <v>22</v>
      </c>
      <c r="I4289">
        <v>126.12599999999999</v>
      </c>
      <c r="J4289">
        <v>35.99</v>
      </c>
      <c r="K4289">
        <v>5.99</v>
      </c>
      <c r="L4289" t="s">
        <v>1928</v>
      </c>
      <c r="M4289">
        <f t="shared" si="132"/>
        <v>15</v>
      </c>
      <c r="N4289" t="s">
        <v>1905</v>
      </c>
      <c r="O4289" t="s">
        <v>673</v>
      </c>
      <c r="P4289" t="s">
        <v>60</v>
      </c>
      <c r="Q4289" t="s">
        <v>42</v>
      </c>
      <c r="R4289" t="s">
        <v>43</v>
      </c>
      <c r="S4289" t="s">
        <v>907</v>
      </c>
      <c r="T4289" t="s">
        <v>68</v>
      </c>
      <c r="U4289">
        <v>0.38</v>
      </c>
      <c r="V4289" s="1">
        <v>39871</v>
      </c>
      <c r="W4289">
        <f t="shared" si="133"/>
        <v>64.782000000000011</v>
      </c>
    </row>
    <row r="4290" spans="1:23" x14ac:dyDescent="0.2">
      <c r="A4290">
        <v>4289</v>
      </c>
      <c r="B4290">
        <v>30565</v>
      </c>
      <c r="C4290" s="1">
        <v>40750</v>
      </c>
      <c r="D4290" t="s">
        <v>63</v>
      </c>
      <c r="E4290">
        <v>32</v>
      </c>
      <c r="F4290">
        <v>1718.4767999999999</v>
      </c>
      <c r="G4290">
        <v>0.04</v>
      </c>
      <c r="H4290" t="s">
        <v>56</v>
      </c>
      <c r="I4290">
        <v>52.66</v>
      </c>
      <c r="J4290">
        <v>55.94</v>
      </c>
      <c r="K4290">
        <v>4</v>
      </c>
      <c r="L4290" t="s">
        <v>1984</v>
      </c>
      <c r="M4290">
        <f t="shared" si="132"/>
        <v>11</v>
      </c>
      <c r="N4290" t="s">
        <v>1905</v>
      </c>
      <c r="O4290" t="s">
        <v>673</v>
      </c>
      <c r="P4290" t="s">
        <v>41</v>
      </c>
      <c r="Q4290" t="s">
        <v>42</v>
      </c>
      <c r="R4290" t="s">
        <v>70</v>
      </c>
      <c r="S4290" t="s">
        <v>503</v>
      </c>
      <c r="T4290" t="s">
        <v>39</v>
      </c>
      <c r="U4290">
        <v>0.74</v>
      </c>
      <c r="V4290" s="1">
        <v>40752</v>
      </c>
      <c r="W4290">
        <f t="shared" si="133"/>
        <v>71.603200000000001</v>
      </c>
    </row>
    <row r="4291" spans="1:23" x14ac:dyDescent="0.2">
      <c r="A4291">
        <v>4290</v>
      </c>
      <c r="B4291">
        <v>30566</v>
      </c>
      <c r="C4291" s="1">
        <v>40725</v>
      </c>
      <c r="D4291" t="s">
        <v>21</v>
      </c>
      <c r="E4291">
        <v>34</v>
      </c>
      <c r="F4291">
        <v>215.91360000000003</v>
      </c>
      <c r="G4291">
        <v>0.02</v>
      </c>
      <c r="H4291" t="s">
        <v>22</v>
      </c>
      <c r="I4291">
        <v>-193.39</v>
      </c>
      <c r="J4291">
        <v>6.48</v>
      </c>
      <c r="K4291">
        <v>9.5399999999999991</v>
      </c>
      <c r="L4291" t="s">
        <v>2070</v>
      </c>
      <c r="M4291">
        <f t="shared" ref="M4291:M4354" si="134">LEN(L4291)</f>
        <v>15</v>
      </c>
      <c r="N4291" t="s">
        <v>703</v>
      </c>
      <c r="O4291" t="s">
        <v>704</v>
      </c>
      <c r="P4291" t="s">
        <v>25</v>
      </c>
      <c r="Q4291" t="s">
        <v>26</v>
      </c>
      <c r="R4291" t="s">
        <v>61</v>
      </c>
      <c r="S4291" t="s">
        <v>518</v>
      </c>
      <c r="T4291" t="s">
        <v>39</v>
      </c>
      <c r="U4291">
        <v>0.37</v>
      </c>
      <c r="V4291" s="1">
        <v>40727</v>
      </c>
      <c r="W4291">
        <f t="shared" ref="W4291:W4354" si="135">(J4291*E4291)*G4291</f>
        <v>4.4064000000000005</v>
      </c>
    </row>
    <row r="4292" spans="1:23" x14ac:dyDescent="0.2">
      <c r="A4292">
        <v>4291</v>
      </c>
      <c r="B4292">
        <v>30567</v>
      </c>
      <c r="C4292" s="1">
        <v>39827</v>
      </c>
      <c r="D4292" t="s">
        <v>45</v>
      </c>
      <c r="E4292">
        <v>14</v>
      </c>
      <c r="F4292">
        <v>2622.8159999999998</v>
      </c>
      <c r="G4292">
        <v>0.1</v>
      </c>
      <c r="H4292" t="s">
        <v>31</v>
      </c>
      <c r="I4292">
        <v>-368.02</v>
      </c>
      <c r="J4292">
        <v>208.16</v>
      </c>
      <c r="K4292">
        <v>68.02</v>
      </c>
      <c r="L4292" t="s">
        <v>1985</v>
      </c>
      <c r="M4292">
        <f t="shared" si="134"/>
        <v>13</v>
      </c>
      <c r="N4292" t="s">
        <v>1905</v>
      </c>
      <c r="O4292" t="s">
        <v>673</v>
      </c>
      <c r="P4292" t="s">
        <v>25</v>
      </c>
      <c r="Q4292" t="s">
        <v>26</v>
      </c>
      <c r="R4292" t="s">
        <v>34</v>
      </c>
      <c r="S4292" t="s">
        <v>35</v>
      </c>
      <c r="T4292" t="s">
        <v>36</v>
      </c>
      <c r="U4292">
        <v>0.57999999999999996</v>
      </c>
      <c r="V4292" s="1">
        <v>39827</v>
      </c>
      <c r="W4292">
        <f t="shared" si="135"/>
        <v>291.42399999999998</v>
      </c>
    </row>
    <row r="4293" spans="1:23" x14ac:dyDescent="0.2">
      <c r="A4293">
        <v>4292</v>
      </c>
      <c r="B4293">
        <v>30567</v>
      </c>
      <c r="C4293" s="1">
        <v>39827</v>
      </c>
      <c r="D4293" t="s">
        <v>45</v>
      </c>
      <c r="E4293">
        <v>8</v>
      </c>
      <c r="F4293">
        <v>673.1712</v>
      </c>
      <c r="G4293">
        <v>7.0000000000000007E-2</v>
      </c>
      <c r="H4293" t="s">
        <v>22</v>
      </c>
      <c r="I4293">
        <v>103.13</v>
      </c>
      <c r="J4293">
        <v>90.48</v>
      </c>
      <c r="K4293">
        <v>19.989999999999998</v>
      </c>
      <c r="L4293" t="s">
        <v>1985</v>
      </c>
      <c r="M4293">
        <f t="shared" si="134"/>
        <v>13</v>
      </c>
      <c r="N4293" t="s">
        <v>1905</v>
      </c>
      <c r="O4293" t="s">
        <v>673</v>
      </c>
      <c r="P4293" t="s">
        <v>25</v>
      </c>
      <c r="Q4293" t="s">
        <v>26</v>
      </c>
      <c r="R4293" t="s">
        <v>76</v>
      </c>
      <c r="S4293" t="s">
        <v>1167</v>
      </c>
      <c r="T4293" t="s">
        <v>39</v>
      </c>
      <c r="U4293">
        <v>0.4</v>
      </c>
      <c r="V4293" s="1">
        <v>39828</v>
      </c>
      <c r="W4293">
        <f t="shared" si="135"/>
        <v>50.668800000000005</v>
      </c>
    </row>
    <row r="4294" spans="1:23" x14ac:dyDescent="0.2">
      <c r="A4294">
        <v>4293</v>
      </c>
      <c r="B4294">
        <v>30567</v>
      </c>
      <c r="C4294" s="1">
        <v>39827</v>
      </c>
      <c r="D4294" t="s">
        <v>45</v>
      </c>
      <c r="E4294">
        <v>3</v>
      </c>
      <c r="F4294">
        <v>28.1556</v>
      </c>
      <c r="G4294">
        <v>0.01</v>
      </c>
      <c r="H4294" t="s">
        <v>56</v>
      </c>
      <c r="I4294">
        <v>23</v>
      </c>
      <c r="J4294">
        <v>9.48</v>
      </c>
      <c r="K4294">
        <v>7.29</v>
      </c>
      <c r="L4294" t="s">
        <v>1985</v>
      </c>
      <c r="M4294">
        <f t="shared" si="134"/>
        <v>13</v>
      </c>
      <c r="N4294" t="s">
        <v>1905</v>
      </c>
      <c r="O4294" t="s">
        <v>673</v>
      </c>
      <c r="P4294" t="s">
        <v>25</v>
      </c>
      <c r="Q4294" t="s">
        <v>49</v>
      </c>
      <c r="R4294" t="s">
        <v>50</v>
      </c>
      <c r="S4294" t="s">
        <v>934</v>
      </c>
      <c r="T4294" t="s">
        <v>52</v>
      </c>
      <c r="U4294">
        <v>0.45</v>
      </c>
      <c r="V4294" s="1">
        <v>39829</v>
      </c>
      <c r="W4294">
        <f t="shared" si="135"/>
        <v>0.28440000000000004</v>
      </c>
    </row>
    <row r="4295" spans="1:23" x14ac:dyDescent="0.2">
      <c r="A4295">
        <v>4294</v>
      </c>
      <c r="B4295">
        <v>30567</v>
      </c>
      <c r="C4295" s="1">
        <v>39827</v>
      </c>
      <c r="D4295" t="s">
        <v>45</v>
      </c>
      <c r="E4295">
        <v>14</v>
      </c>
      <c r="F4295">
        <v>58.721600000000002</v>
      </c>
      <c r="G4295">
        <v>0.02</v>
      </c>
      <c r="H4295" t="s">
        <v>22</v>
      </c>
      <c r="I4295">
        <v>7.32</v>
      </c>
      <c r="J4295">
        <v>4.28</v>
      </c>
      <c r="K4295">
        <v>0.94</v>
      </c>
      <c r="L4295" t="s">
        <v>1985</v>
      </c>
      <c r="M4295">
        <f t="shared" si="134"/>
        <v>13</v>
      </c>
      <c r="N4295" t="s">
        <v>1905</v>
      </c>
      <c r="O4295" t="s">
        <v>673</v>
      </c>
      <c r="P4295" t="s">
        <v>25</v>
      </c>
      <c r="Q4295" t="s">
        <v>26</v>
      </c>
      <c r="R4295" t="s">
        <v>95</v>
      </c>
      <c r="S4295" t="s">
        <v>540</v>
      </c>
      <c r="T4295" t="s">
        <v>68</v>
      </c>
      <c r="U4295">
        <v>0.56000000000000005</v>
      </c>
      <c r="V4295" s="1">
        <v>39828</v>
      </c>
      <c r="W4295">
        <f t="shared" si="135"/>
        <v>1.1984000000000001</v>
      </c>
    </row>
    <row r="4296" spans="1:23" x14ac:dyDescent="0.2">
      <c r="A4296">
        <v>4295</v>
      </c>
      <c r="B4296">
        <v>30593</v>
      </c>
      <c r="C4296" s="1">
        <v>40749</v>
      </c>
      <c r="D4296" t="s">
        <v>78</v>
      </c>
      <c r="E4296">
        <v>20</v>
      </c>
      <c r="F4296">
        <v>80.256</v>
      </c>
      <c r="G4296">
        <v>0.04</v>
      </c>
      <c r="H4296" t="s">
        <v>56</v>
      </c>
      <c r="I4296">
        <v>-90.07</v>
      </c>
      <c r="J4296">
        <v>4.18</v>
      </c>
      <c r="K4296">
        <v>6.92</v>
      </c>
      <c r="L4296" t="s">
        <v>830</v>
      </c>
      <c r="M4296">
        <f t="shared" si="134"/>
        <v>12</v>
      </c>
      <c r="N4296" t="s">
        <v>1123</v>
      </c>
      <c r="O4296" t="s">
        <v>1123</v>
      </c>
      <c r="P4296" t="s">
        <v>25</v>
      </c>
      <c r="Q4296" t="s">
        <v>49</v>
      </c>
      <c r="R4296" t="s">
        <v>50</v>
      </c>
      <c r="S4296" t="s">
        <v>980</v>
      </c>
      <c r="T4296" t="s">
        <v>39</v>
      </c>
      <c r="U4296">
        <v>0.49</v>
      </c>
      <c r="V4296" s="1">
        <v>40751</v>
      </c>
      <c r="W4296">
        <f t="shared" si="135"/>
        <v>3.3439999999999999</v>
      </c>
    </row>
    <row r="4297" spans="1:23" x14ac:dyDescent="0.2">
      <c r="A4297">
        <v>4296</v>
      </c>
      <c r="B4297">
        <v>30593</v>
      </c>
      <c r="C4297" s="1">
        <v>40749</v>
      </c>
      <c r="D4297" t="s">
        <v>78</v>
      </c>
      <c r="E4297">
        <v>41</v>
      </c>
      <c r="F4297">
        <v>1332.7131999999999</v>
      </c>
      <c r="G4297">
        <v>0.06</v>
      </c>
      <c r="H4297" t="s">
        <v>22</v>
      </c>
      <c r="I4297">
        <v>176.63</v>
      </c>
      <c r="J4297">
        <v>34.58</v>
      </c>
      <c r="K4297">
        <v>8.99</v>
      </c>
      <c r="L4297" t="s">
        <v>830</v>
      </c>
      <c r="M4297">
        <f t="shared" si="134"/>
        <v>12</v>
      </c>
      <c r="N4297" t="s">
        <v>1123</v>
      </c>
      <c r="O4297" t="s">
        <v>1123</v>
      </c>
      <c r="P4297" t="s">
        <v>25</v>
      </c>
      <c r="Q4297" t="s">
        <v>26</v>
      </c>
      <c r="R4297" t="s">
        <v>95</v>
      </c>
      <c r="S4297" t="s">
        <v>713</v>
      </c>
      <c r="T4297" t="s">
        <v>52</v>
      </c>
      <c r="U4297">
        <v>0.56000000000000005</v>
      </c>
      <c r="V4297" s="1">
        <v>40752</v>
      </c>
      <c r="W4297">
        <f t="shared" si="135"/>
        <v>85.066800000000001</v>
      </c>
    </row>
    <row r="4298" spans="1:23" x14ac:dyDescent="0.2">
      <c r="A4298">
        <v>4297</v>
      </c>
      <c r="B4298">
        <v>30597</v>
      </c>
      <c r="C4298" s="1">
        <v>41126</v>
      </c>
      <c r="D4298" t="s">
        <v>30</v>
      </c>
      <c r="E4298">
        <v>18</v>
      </c>
      <c r="F4298">
        <v>85.039199999999994</v>
      </c>
      <c r="G4298">
        <v>7.0000000000000007E-2</v>
      </c>
      <c r="H4298" t="s">
        <v>22</v>
      </c>
      <c r="I4298">
        <v>20.010000000000002</v>
      </c>
      <c r="J4298">
        <v>5.08</v>
      </c>
      <c r="K4298">
        <v>2.0299999999999998</v>
      </c>
      <c r="L4298" t="s">
        <v>1423</v>
      </c>
      <c r="M4298">
        <f t="shared" si="134"/>
        <v>16</v>
      </c>
      <c r="N4298" t="s">
        <v>1123</v>
      </c>
      <c r="O4298" t="s">
        <v>1123</v>
      </c>
      <c r="P4298" t="s">
        <v>33</v>
      </c>
      <c r="Q4298" t="s">
        <v>49</v>
      </c>
      <c r="R4298" t="s">
        <v>50</v>
      </c>
      <c r="S4298" t="s">
        <v>918</v>
      </c>
      <c r="T4298" t="s">
        <v>68</v>
      </c>
      <c r="U4298">
        <v>0.51</v>
      </c>
      <c r="V4298" s="1">
        <v>41128</v>
      </c>
      <c r="W4298">
        <f t="shared" si="135"/>
        <v>6.4008000000000003</v>
      </c>
    </row>
    <row r="4299" spans="1:23" x14ac:dyDescent="0.2">
      <c r="A4299">
        <v>4298</v>
      </c>
      <c r="B4299">
        <v>30597</v>
      </c>
      <c r="C4299" s="1">
        <v>41126</v>
      </c>
      <c r="D4299" t="s">
        <v>30</v>
      </c>
      <c r="E4299">
        <v>42</v>
      </c>
      <c r="F4299">
        <v>616.80359999999996</v>
      </c>
      <c r="G4299">
        <v>0.03</v>
      </c>
      <c r="H4299" t="s">
        <v>22</v>
      </c>
      <c r="I4299">
        <v>-95.76</v>
      </c>
      <c r="J4299">
        <v>15.14</v>
      </c>
      <c r="K4299">
        <v>4.53</v>
      </c>
      <c r="L4299" t="s">
        <v>1423</v>
      </c>
      <c r="M4299">
        <f t="shared" si="134"/>
        <v>16</v>
      </c>
      <c r="N4299" t="s">
        <v>1123</v>
      </c>
      <c r="O4299" t="s">
        <v>1123</v>
      </c>
      <c r="P4299" t="s">
        <v>33</v>
      </c>
      <c r="Q4299" t="s">
        <v>26</v>
      </c>
      <c r="R4299" t="s">
        <v>27</v>
      </c>
      <c r="S4299" t="s">
        <v>721</v>
      </c>
      <c r="T4299" t="s">
        <v>39</v>
      </c>
      <c r="U4299">
        <v>0.81</v>
      </c>
      <c r="V4299" s="1">
        <v>41127</v>
      </c>
      <c r="W4299">
        <f t="shared" si="135"/>
        <v>19.0764</v>
      </c>
    </row>
    <row r="4300" spans="1:23" x14ac:dyDescent="0.2">
      <c r="A4300">
        <v>4299</v>
      </c>
      <c r="B4300">
        <v>30599</v>
      </c>
      <c r="C4300" s="1">
        <v>40949</v>
      </c>
      <c r="D4300" t="s">
        <v>45</v>
      </c>
      <c r="E4300">
        <v>23</v>
      </c>
      <c r="F4300">
        <v>104.00599999999999</v>
      </c>
      <c r="G4300">
        <v>0.05</v>
      </c>
      <c r="H4300" t="s">
        <v>22</v>
      </c>
      <c r="I4300">
        <v>33.47</v>
      </c>
      <c r="J4300">
        <v>4.76</v>
      </c>
      <c r="K4300">
        <v>0.88</v>
      </c>
      <c r="L4300" t="s">
        <v>1558</v>
      </c>
      <c r="M4300">
        <f t="shared" si="134"/>
        <v>15</v>
      </c>
      <c r="N4300" t="s">
        <v>1123</v>
      </c>
      <c r="O4300" t="s">
        <v>1123</v>
      </c>
      <c r="P4300" t="s">
        <v>41</v>
      </c>
      <c r="Q4300" t="s">
        <v>26</v>
      </c>
      <c r="R4300" t="s">
        <v>61</v>
      </c>
      <c r="S4300" t="s">
        <v>726</v>
      </c>
      <c r="T4300" t="s">
        <v>68</v>
      </c>
      <c r="U4300">
        <v>0.39</v>
      </c>
      <c r="V4300" s="1">
        <v>40951</v>
      </c>
      <c r="W4300">
        <f t="shared" si="135"/>
        <v>5.4740000000000002</v>
      </c>
    </row>
    <row r="4301" spans="1:23" x14ac:dyDescent="0.2">
      <c r="A4301">
        <v>4300</v>
      </c>
      <c r="B4301">
        <v>30625</v>
      </c>
      <c r="C4301" s="1">
        <v>40217</v>
      </c>
      <c r="D4301" t="s">
        <v>78</v>
      </c>
      <c r="E4301">
        <v>37</v>
      </c>
      <c r="F4301">
        <v>445.06559999999996</v>
      </c>
      <c r="G4301">
        <v>0.04</v>
      </c>
      <c r="H4301" t="s">
        <v>22</v>
      </c>
      <c r="I4301">
        <v>10.557</v>
      </c>
      <c r="J4301">
        <v>12.53</v>
      </c>
      <c r="K4301">
        <v>7.17</v>
      </c>
      <c r="L4301" t="s">
        <v>2004</v>
      </c>
      <c r="M4301">
        <f t="shared" si="134"/>
        <v>15</v>
      </c>
      <c r="N4301" t="s">
        <v>1813</v>
      </c>
      <c r="O4301" t="s">
        <v>512</v>
      </c>
      <c r="P4301" t="s">
        <v>41</v>
      </c>
      <c r="Q4301" t="s">
        <v>26</v>
      </c>
      <c r="R4301" t="s">
        <v>37</v>
      </c>
      <c r="S4301" t="s">
        <v>1414</v>
      </c>
      <c r="T4301" t="s">
        <v>39</v>
      </c>
      <c r="U4301">
        <v>0.38</v>
      </c>
      <c r="V4301" s="1">
        <v>40217</v>
      </c>
      <c r="W4301">
        <f t="shared" si="135"/>
        <v>18.5444</v>
      </c>
    </row>
    <row r="4302" spans="1:23" x14ac:dyDescent="0.2">
      <c r="A4302">
        <v>4301</v>
      </c>
      <c r="B4302">
        <v>30625</v>
      </c>
      <c r="C4302" s="1">
        <v>40217</v>
      </c>
      <c r="D4302" t="s">
        <v>78</v>
      </c>
      <c r="E4302">
        <v>24</v>
      </c>
      <c r="F4302">
        <v>2375.3424</v>
      </c>
      <c r="G4302">
        <v>0.06</v>
      </c>
      <c r="H4302" t="s">
        <v>56</v>
      </c>
      <c r="I4302">
        <v>-20.67</v>
      </c>
      <c r="J4302">
        <v>105.29</v>
      </c>
      <c r="K4302">
        <v>10.119999999999999</v>
      </c>
      <c r="L4302" t="s">
        <v>2004</v>
      </c>
      <c r="M4302">
        <f t="shared" si="134"/>
        <v>15</v>
      </c>
      <c r="N4302" t="s">
        <v>1813</v>
      </c>
      <c r="O4302" t="s">
        <v>512</v>
      </c>
      <c r="P4302" t="s">
        <v>41</v>
      </c>
      <c r="Q4302" t="s">
        <v>49</v>
      </c>
      <c r="R4302" t="s">
        <v>50</v>
      </c>
      <c r="S4302" t="s">
        <v>1510</v>
      </c>
      <c r="T4302" t="s">
        <v>29</v>
      </c>
      <c r="U4302">
        <v>0.79</v>
      </c>
      <c r="V4302" s="1">
        <v>40219</v>
      </c>
      <c r="W4302">
        <f t="shared" si="135"/>
        <v>151.61760000000001</v>
      </c>
    </row>
    <row r="4303" spans="1:23" x14ac:dyDescent="0.2">
      <c r="A4303">
        <v>4302</v>
      </c>
      <c r="B4303">
        <v>30626</v>
      </c>
      <c r="C4303" s="1">
        <v>40658</v>
      </c>
      <c r="D4303" t="s">
        <v>78</v>
      </c>
      <c r="E4303">
        <v>23</v>
      </c>
      <c r="F4303">
        <v>205.55099999999999</v>
      </c>
      <c r="G4303">
        <v>0.1</v>
      </c>
      <c r="H4303" t="s">
        <v>56</v>
      </c>
      <c r="I4303">
        <v>77.680000000000007</v>
      </c>
      <c r="J4303">
        <v>9.93</v>
      </c>
      <c r="K4303">
        <v>1.0900000000000001</v>
      </c>
      <c r="L4303" t="s">
        <v>1062</v>
      </c>
      <c r="M4303">
        <f t="shared" si="134"/>
        <v>12</v>
      </c>
      <c r="N4303" t="s">
        <v>1813</v>
      </c>
      <c r="O4303" t="s">
        <v>512</v>
      </c>
      <c r="P4303" t="s">
        <v>41</v>
      </c>
      <c r="Q4303" t="s">
        <v>26</v>
      </c>
      <c r="R4303" t="s">
        <v>95</v>
      </c>
      <c r="S4303" t="s">
        <v>1048</v>
      </c>
      <c r="T4303" t="s">
        <v>68</v>
      </c>
      <c r="U4303">
        <v>0.43</v>
      </c>
      <c r="V4303" s="1">
        <v>40659</v>
      </c>
      <c r="W4303">
        <f t="shared" si="135"/>
        <v>22.838999999999999</v>
      </c>
    </row>
    <row r="4304" spans="1:23" x14ac:dyDescent="0.2">
      <c r="A4304">
        <v>4303</v>
      </c>
      <c r="B4304">
        <v>30657</v>
      </c>
      <c r="C4304" s="1">
        <v>40673</v>
      </c>
      <c r="D4304" t="s">
        <v>30</v>
      </c>
      <c r="E4304">
        <v>6</v>
      </c>
      <c r="F4304">
        <v>243.76079999999999</v>
      </c>
      <c r="G4304">
        <v>0.06</v>
      </c>
      <c r="H4304" t="s">
        <v>56</v>
      </c>
      <c r="I4304">
        <v>-170.91</v>
      </c>
      <c r="J4304">
        <v>43.22</v>
      </c>
      <c r="K4304">
        <v>16.71</v>
      </c>
      <c r="L4304" t="s">
        <v>1968</v>
      </c>
      <c r="M4304">
        <f t="shared" si="134"/>
        <v>14</v>
      </c>
      <c r="N4304" t="s">
        <v>1905</v>
      </c>
      <c r="O4304" t="s">
        <v>673</v>
      </c>
      <c r="P4304" t="s">
        <v>41</v>
      </c>
      <c r="Q4304" t="s">
        <v>42</v>
      </c>
      <c r="R4304" t="s">
        <v>70</v>
      </c>
      <c r="S4304" t="s">
        <v>921</v>
      </c>
      <c r="T4304" t="s">
        <v>39</v>
      </c>
      <c r="U4304">
        <v>0.66</v>
      </c>
      <c r="V4304" s="1">
        <v>40674</v>
      </c>
      <c r="W4304">
        <f t="shared" si="135"/>
        <v>15.559199999999999</v>
      </c>
    </row>
    <row r="4305" spans="1:23" x14ac:dyDescent="0.2">
      <c r="A4305">
        <v>4304</v>
      </c>
      <c r="B4305">
        <v>30657</v>
      </c>
      <c r="C4305" s="1">
        <v>40673</v>
      </c>
      <c r="D4305" t="s">
        <v>30</v>
      </c>
      <c r="E4305">
        <v>8</v>
      </c>
      <c r="F4305">
        <v>176.14079999999998</v>
      </c>
      <c r="G4305">
        <v>0.01</v>
      </c>
      <c r="H4305" t="s">
        <v>22</v>
      </c>
      <c r="I4305">
        <v>-1.7299999999999827</v>
      </c>
      <c r="J4305">
        <v>22.24</v>
      </c>
      <c r="K4305">
        <v>1.99</v>
      </c>
      <c r="L4305" t="s">
        <v>1968</v>
      </c>
      <c r="M4305">
        <f t="shared" si="134"/>
        <v>14</v>
      </c>
      <c r="N4305" t="s">
        <v>1905</v>
      </c>
      <c r="O4305" t="s">
        <v>673</v>
      </c>
      <c r="P4305" t="s">
        <v>41</v>
      </c>
      <c r="Q4305" t="s">
        <v>42</v>
      </c>
      <c r="R4305" t="s">
        <v>70</v>
      </c>
      <c r="S4305" t="s">
        <v>1116</v>
      </c>
      <c r="T4305" t="s">
        <v>52</v>
      </c>
      <c r="U4305">
        <v>0.43</v>
      </c>
      <c r="V4305" s="1">
        <v>40675</v>
      </c>
      <c r="W4305">
        <f t="shared" si="135"/>
        <v>1.7791999999999999</v>
      </c>
    </row>
    <row r="4306" spans="1:23" x14ac:dyDescent="0.2">
      <c r="A4306">
        <v>4305</v>
      </c>
      <c r="B4306">
        <v>30658</v>
      </c>
      <c r="C4306" s="1">
        <v>40628</v>
      </c>
      <c r="D4306" t="s">
        <v>63</v>
      </c>
      <c r="E4306">
        <v>35</v>
      </c>
      <c r="F4306">
        <v>16099.678000000002</v>
      </c>
      <c r="G4306">
        <v>0.08</v>
      </c>
      <c r="H4306" t="s">
        <v>22</v>
      </c>
      <c r="I4306">
        <v>6907.6130000000003</v>
      </c>
      <c r="J4306">
        <v>499.99</v>
      </c>
      <c r="K4306">
        <v>24.49</v>
      </c>
      <c r="L4306" t="s">
        <v>321</v>
      </c>
      <c r="M4306">
        <f t="shared" si="134"/>
        <v>17</v>
      </c>
      <c r="N4306" t="s">
        <v>173</v>
      </c>
      <c r="O4306" t="s">
        <v>173</v>
      </c>
      <c r="P4306" t="s">
        <v>41</v>
      </c>
      <c r="Q4306" t="s">
        <v>42</v>
      </c>
      <c r="R4306" t="s">
        <v>99</v>
      </c>
      <c r="S4306" t="s">
        <v>217</v>
      </c>
      <c r="T4306" t="s">
        <v>29</v>
      </c>
      <c r="U4306">
        <v>0.36</v>
      </c>
      <c r="V4306" s="1">
        <v>40629</v>
      </c>
      <c r="W4306">
        <f t="shared" si="135"/>
        <v>1399.9720000000002</v>
      </c>
    </row>
    <row r="4307" spans="1:23" x14ac:dyDescent="0.2">
      <c r="A4307">
        <v>4306</v>
      </c>
      <c r="B4307">
        <v>30658</v>
      </c>
      <c r="C4307" s="1">
        <v>40628</v>
      </c>
      <c r="D4307" t="s">
        <v>63</v>
      </c>
      <c r="E4307">
        <v>44</v>
      </c>
      <c r="F4307">
        <v>5774.2519999999995</v>
      </c>
      <c r="G4307">
        <v>0.05</v>
      </c>
      <c r="H4307" t="s">
        <v>22</v>
      </c>
      <c r="I4307">
        <v>-942.5</v>
      </c>
      <c r="J4307">
        <v>138.13999999999999</v>
      </c>
      <c r="K4307">
        <v>35</v>
      </c>
      <c r="L4307" t="s">
        <v>321</v>
      </c>
      <c r="M4307">
        <f t="shared" si="134"/>
        <v>17</v>
      </c>
      <c r="N4307" t="s">
        <v>173</v>
      </c>
      <c r="O4307" t="s">
        <v>173</v>
      </c>
      <c r="P4307" t="s">
        <v>41</v>
      </c>
      <c r="Q4307" t="s">
        <v>26</v>
      </c>
      <c r="R4307" t="s">
        <v>27</v>
      </c>
      <c r="S4307" t="s">
        <v>58</v>
      </c>
      <c r="T4307" t="s">
        <v>29</v>
      </c>
      <c r="V4307" s="1">
        <v>40630</v>
      </c>
      <c r="W4307">
        <f t="shared" si="135"/>
        <v>303.90800000000002</v>
      </c>
    </row>
    <row r="4308" spans="1:23" x14ac:dyDescent="0.2">
      <c r="A4308">
        <v>4307</v>
      </c>
      <c r="B4308">
        <v>30659</v>
      </c>
      <c r="C4308" s="1">
        <v>40799</v>
      </c>
      <c r="D4308" t="s">
        <v>78</v>
      </c>
      <c r="E4308">
        <v>45</v>
      </c>
      <c r="F4308">
        <v>3559.9859999999999</v>
      </c>
      <c r="G4308">
        <v>0.08</v>
      </c>
      <c r="H4308" t="s">
        <v>22</v>
      </c>
      <c r="I4308">
        <v>-106.51300000000001</v>
      </c>
      <c r="J4308">
        <v>85.99</v>
      </c>
      <c r="K4308">
        <v>0.99</v>
      </c>
      <c r="L4308" t="s">
        <v>808</v>
      </c>
      <c r="M4308">
        <f t="shared" si="134"/>
        <v>14</v>
      </c>
      <c r="N4308" t="s">
        <v>703</v>
      </c>
      <c r="O4308" t="s">
        <v>704</v>
      </c>
      <c r="P4308" t="s">
        <v>41</v>
      </c>
      <c r="Q4308" t="s">
        <v>42</v>
      </c>
      <c r="R4308" t="s">
        <v>43</v>
      </c>
      <c r="S4308" t="s">
        <v>146</v>
      </c>
      <c r="T4308" t="s">
        <v>68</v>
      </c>
      <c r="U4308">
        <v>0.85</v>
      </c>
      <c r="V4308" s="1">
        <v>40801</v>
      </c>
      <c r="W4308">
        <f t="shared" si="135"/>
        <v>309.56399999999996</v>
      </c>
    </row>
    <row r="4309" spans="1:23" x14ac:dyDescent="0.2">
      <c r="A4309">
        <v>4308</v>
      </c>
      <c r="B4309">
        <v>30660</v>
      </c>
      <c r="C4309" s="1">
        <v>41157</v>
      </c>
      <c r="D4309" t="s">
        <v>78</v>
      </c>
      <c r="E4309">
        <v>16</v>
      </c>
      <c r="F4309">
        <v>1119.0816</v>
      </c>
      <c r="G4309">
        <v>0.02</v>
      </c>
      <c r="H4309" t="s">
        <v>22</v>
      </c>
      <c r="I4309">
        <v>-647.13599999999997</v>
      </c>
      <c r="J4309">
        <v>71.37</v>
      </c>
      <c r="K4309">
        <v>69</v>
      </c>
      <c r="L4309" t="s">
        <v>803</v>
      </c>
      <c r="M4309">
        <f t="shared" si="134"/>
        <v>13</v>
      </c>
      <c r="N4309" t="s">
        <v>703</v>
      </c>
      <c r="O4309" t="s">
        <v>704</v>
      </c>
      <c r="P4309" t="s">
        <v>25</v>
      </c>
      <c r="Q4309" t="s">
        <v>49</v>
      </c>
      <c r="R4309" t="s">
        <v>83</v>
      </c>
      <c r="S4309" t="s">
        <v>84</v>
      </c>
      <c r="T4309" t="s">
        <v>29</v>
      </c>
      <c r="U4309">
        <v>0.68</v>
      </c>
      <c r="V4309" s="1">
        <v>41160</v>
      </c>
      <c r="W4309">
        <f t="shared" si="135"/>
        <v>22.838400000000004</v>
      </c>
    </row>
    <row r="4310" spans="1:23" x14ac:dyDescent="0.2">
      <c r="A4310">
        <v>4309</v>
      </c>
      <c r="B4310">
        <v>30720</v>
      </c>
      <c r="C4310" s="1">
        <v>41179</v>
      </c>
      <c r="D4310" t="s">
        <v>21</v>
      </c>
      <c r="E4310">
        <v>5</v>
      </c>
      <c r="F4310">
        <v>26.691000000000003</v>
      </c>
      <c r="G4310">
        <v>7.0000000000000007E-2</v>
      </c>
      <c r="H4310" t="s">
        <v>22</v>
      </c>
      <c r="I4310">
        <v>-17.192499999999999</v>
      </c>
      <c r="J4310">
        <v>5.74</v>
      </c>
      <c r="K4310">
        <v>5.01</v>
      </c>
      <c r="L4310" t="s">
        <v>1581</v>
      </c>
      <c r="M4310">
        <f t="shared" si="134"/>
        <v>12</v>
      </c>
      <c r="N4310" t="s">
        <v>2012</v>
      </c>
      <c r="O4310" t="s">
        <v>2012</v>
      </c>
      <c r="P4310" t="s">
        <v>25</v>
      </c>
      <c r="Q4310" t="s">
        <v>26</v>
      </c>
      <c r="R4310" t="s">
        <v>37</v>
      </c>
      <c r="S4310" t="s">
        <v>363</v>
      </c>
      <c r="T4310" t="s">
        <v>39</v>
      </c>
      <c r="U4310">
        <v>0.39</v>
      </c>
      <c r="V4310" s="1">
        <v>41186</v>
      </c>
      <c r="W4310">
        <f t="shared" si="135"/>
        <v>2.0090000000000003</v>
      </c>
    </row>
    <row r="4311" spans="1:23" x14ac:dyDescent="0.2">
      <c r="A4311">
        <v>4310</v>
      </c>
      <c r="B4311">
        <v>30720</v>
      </c>
      <c r="C4311" s="1">
        <v>41179</v>
      </c>
      <c r="D4311" t="s">
        <v>21</v>
      </c>
      <c r="E4311">
        <v>37</v>
      </c>
      <c r="F4311">
        <v>1610.9874</v>
      </c>
      <c r="G4311">
        <v>0.01</v>
      </c>
      <c r="H4311" t="s">
        <v>56</v>
      </c>
      <c r="I4311">
        <v>735.99</v>
      </c>
      <c r="J4311">
        <v>43.98</v>
      </c>
      <c r="K4311">
        <v>1.99</v>
      </c>
      <c r="L4311" t="s">
        <v>1581</v>
      </c>
      <c r="M4311">
        <f t="shared" si="134"/>
        <v>12</v>
      </c>
      <c r="N4311" t="s">
        <v>2012</v>
      </c>
      <c r="O4311" t="s">
        <v>2012</v>
      </c>
      <c r="P4311" t="s">
        <v>25</v>
      </c>
      <c r="Q4311" t="s">
        <v>42</v>
      </c>
      <c r="R4311" t="s">
        <v>70</v>
      </c>
      <c r="S4311" t="s">
        <v>246</v>
      </c>
      <c r="T4311" t="s">
        <v>52</v>
      </c>
      <c r="U4311">
        <v>0.44</v>
      </c>
      <c r="V4311" s="1">
        <v>41186</v>
      </c>
      <c r="W4311">
        <f t="shared" si="135"/>
        <v>16.272600000000001</v>
      </c>
    </row>
    <row r="4312" spans="1:23" x14ac:dyDescent="0.2">
      <c r="A4312">
        <v>4311</v>
      </c>
      <c r="B4312">
        <v>30720</v>
      </c>
      <c r="C4312" s="1">
        <v>41179</v>
      </c>
      <c r="D4312" t="s">
        <v>21</v>
      </c>
      <c r="E4312">
        <v>27</v>
      </c>
      <c r="F4312">
        <v>2345.4521999999997</v>
      </c>
      <c r="G4312">
        <v>0.09</v>
      </c>
      <c r="H4312" t="s">
        <v>56</v>
      </c>
      <c r="I4312">
        <v>656.95</v>
      </c>
      <c r="J4312">
        <v>95.46</v>
      </c>
      <c r="K4312">
        <v>18.13</v>
      </c>
      <c r="L4312" t="s">
        <v>1581</v>
      </c>
      <c r="M4312">
        <f t="shared" si="134"/>
        <v>12</v>
      </c>
      <c r="N4312" t="s">
        <v>974</v>
      </c>
      <c r="O4312" t="s">
        <v>512</v>
      </c>
      <c r="P4312" t="s">
        <v>25</v>
      </c>
      <c r="Q4312" t="s">
        <v>49</v>
      </c>
      <c r="R4312" t="s">
        <v>50</v>
      </c>
      <c r="S4312" t="s">
        <v>1586</v>
      </c>
      <c r="T4312" t="s">
        <v>29</v>
      </c>
      <c r="U4312">
        <v>0.56000000000000005</v>
      </c>
      <c r="V4312" s="1">
        <v>41184</v>
      </c>
      <c r="W4312">
        <f t="shared" si="135"/>
        <v>231.96779999999995</v>
      </c>
    </row>
    <row r="4313" spans="1:23" x14ac:dyDescent="0.2">
      <c r="A4313">
        <v>4312</v>
      </c>
      <c r="B4313">
        <v>30725</v>
      </c>
      <c r="C4313" s="1">
        <v>40175</v>
      </c>
      <c r="D4313" t="s">
        <v>63</v>
      </c>
      <c r="E4313">
        <v>39</v>
      </c>
      <c r="F4313">
        <v>16145.6412</v>
      </c>
      <c r="G4313">
        <v>0.08</v>
      </c>
      <c r="H4313" t="s">
        <v>31</v>
      </c>
      <c r="I4313">
        <v>5638.75</v>
      </c>
      <c r="J4313">
        <v>449.99</v>
      </c>
      <c r="K4313">
        <v>49</v>
      </c>
      <c r="L4313" t="s">
        <v>1677</v>
      </c>
      <c r="M4313">
        <f t="shared" si="134"/>
        <v>11</v>
      </c>
      <c r="N4313" t="s">
        <v>1595</v>
      </c>
      <c r="O4313" t="s">
        <v>1595</v>
      </c>
      <c r="P4313" t="s">
        <v>25</v>
      </c>
      <c r="Q4313" t="s">
        <v>42</v>
      </c>
      <c r="R4313" t="s">
        <v>99</v>
      </c>
      <c r="S4313" t="s">
        <v>100</v>
      </c>
      <c r="T4313" t="s">
        <v>36</v>
      </c>
      <c r="U4313">
        <v>0.38</v>
      </c>
      <c r="V4313" s="1">
        <v>40176</v>
      </c>
      <c r="W4313">
        <f t="shared" si="135"/>
        <v>1403.9688000000001</v>
      </c>
    </row>
    <row r="4314" spans="1:23" x14ac:dyDescent="0.2">
      <c r="A4314">
        <v>4313</v>
      </c>
      <c r="B4314">
        <v>30726</v>
      </c>
      <c r="C4314" s="1">
        <v>40142</v>
      </c>
      <c r="D4314" t="s">
        <v>63</v>
      </c>
      <c r="E4314">
        <v>35</v>
      </c>
      <c r="F4314">
        <v>673.97749999999996</v>
      </c>
      <c r="G4314">
        <v>0.05</v>
      </c>
      <c r="H4314" t="s">
        <v>22</v>
      </c>
      <c r="I4314">
        <v>140.57</v>
      </c>
      <c r="J4314">
        <v>20.27</v>
      </c>
      <c r="K4314">
        <v>3.99</v>
      </c>
      <c r="L4314" t="s">
        <v>1724</v>
      </c>
      <c r="M4314">
        <f t="shared" si="134"/>
        <v>11</v>
      </c>
      <c r="N4314" t="s">
        <v>1123</v>
      </c>
      <c r="O4314" t="s">
        <v>1123</v>
      </c>
      <c r="P4314" t="s">
        <v>60</v>
      </c>
      <c r="Q4314" t="s">
        <v>26</v>
      </c>
      <c r="R4314" t="s">
        <v>34</v>
      </c>
      <c r="S4314" t="s">
        <v>1763</v>
      </c>
      <c r="T4314" t="s">
        <v>39</v>
      </c>
      <c r="U4314">
        <v>0.56999999999999995</v>
      </c>
      <c r="V4314" s="1">
        <v>40143</v>
      </c>
      <c r="W4314">
        <f t="shared" si="135"/>
        <v>35.472499999999997</v>
      </c>
    </row>
    <row r="4315" spans="1:23" x14ac:dyDescent="0.2">
      <c r="A4315">
        <v>4314</v>
      </c>
      <c r="B4315">
        <v>30727</v>
      </c>
      <c r="C4315" s="1">
        <v>41115</v>
      </c>
      <c r="D4315" t="s">
        <v>63</v>
      </c>
      <c r="E4315">
        <v>28</v>
      </c>
      <c r="F4315">
        <v>1086.1284000000001</v>
      </c>
      <c r="G4315">
        <v>7.0000000000000007E-2</v>
      </c>
      <c r="H4315" t="s">
        <v>56</v>
      </c>
      <c r="I4315">
        <v>302.86</v>
      </c>
      <c r="J4315">
        <v>41.71</v>
      </c>
      <c r="K4315">
        <v>4.5</v>
      </c>
      <c r="L4315" t="s">
        <v>1722</v>
      </c>
      <c r="M4315">
        <f t="shared" si="134"/>
        <v>11</v>
      </c>
      <c r="N4315" t="s">
        <v>1123</v>
      </c>
      <c r="O4315" t="s">
        <v>1123</v>
      </c>
      <c r="P4315" t="s">
        <v>25</v>
      </c>
      <c r="Q4315" t="s">
        <v>26</v>
      </c>
      <c r="R4315" t="s">
        <v>34</v>
      </c>
      <c r="S4315" t="s">
        <v>768</v>
      </c>
      <c r="T4315" t="s">
        <v>39</v>
      </c>
      <c r="U4315">
        <v>0.56000000000000005</v>
      </c>
      <c r="V4315" s="1">
        <v>41117</v>
      </c>
      <c r="W4315">
        <f t="shared" si="135"/>
        <v>81.75160000000001</v>
      </c>
    </row>
    <row r="4316" spans="1:23" x14ac:dyDescent="0.2">
      <c r="A4316">
        <v>4315</v>
      </c>
      <c r="B4316">
        <v>30754</v>
      </c>
      <c r="C4316" s="1">
        <v>40507</v>
      </c>
      <c r="D4316" t="s">
        <v>21</v>
      </c>
      <c r="E4316">
        <v>20</v>
      </c>
      <c r="F4316">
        <v>3810.5339999999997</v>
      </c>
      <c r="G4316">
        <v>0.09</v>
      </c>
      <c r="H4316" t="s">
        <v>22</v>
      </c>
      <c r="I4316">
        <v>-505.98447900000014</v>
      </c>
      <c r="J4316">
        <v>209.37</v>
      </c>
      <c r="K4316">
        <v>69</v>
      </c>
      <c r="L4316" t="s">
        <v>1470</v>
      </c>
      <c r="M4316">
        <f t="shared" si="134"/>
        <v>14</v>
      </c>
      <c r="N4316" t="s">
        <v>1595</v>
      </c>
      <c r="O4316" t="s">
        <v>1595</v>
      </c>
      <c r="P4316" t="s">
        <v>60</v>
      </c>
      <c r="Q4316" t="s">
        <v>49</v>
      </c>
      <c r="R4316" t="s">
        <v>83</v>
      </c>
      <c r="S4316" t="s">
        <v>936</v>
      </c>
      <c r="T4316" t="s">
        <v>29</v>
      </c>
      <c r="U4316">
        <v>0.79</v>
      </c>
      <c r="V4316" s="1">
        <v>40511</v>
      </c>
      <c r="W4316">
        <f t="shared" si="135"/>
        <v>376.86599999999993</v>
      </c>
    </row>
    <row r="4317" spans="1:23" x14ac:dyDescent="0.2">
      <c r="A4317">
        <v>4316</v>
      </c>
      <c r="B4317">
        <v>30757</v>
      </c>
      <c r="C4317" s="1">
        <v>40538</v>
      </c>
      <c r="D4317" t="s">
        <v>63</v>
      </c>
      <c r="E4317">
        <v>5</v>
      </c>
      <c r="F4317">
        <v>15.547999999999998</v>
      </c>
      <c r="G4317">
        <v>0.08</v>
      </c>
      <c r="H4317" t="s">
        <v>56</v>
      </c>
      <c r="I4317">
        <v>2.2000000000000002</v>
      </c>
      <c r="J4317">
        <v>3.38</v>
      </c>
      <c r="K4317">
        <v>0.85</v>
      </c>
      <c r="L4317" t="s">
        <v>2102</v>
      </c>
      <c r="M4317">
        <f t="shared" si="134"/>
        <v>11</v>
      </c>
      <c r="N4317" t="s">
        <v>2073</v>
      </c>
      <c r="O4317" t="s">
        <v>704</v>
      </c>
      <c r="P4317" t="s">
        <v>60</v>
      </c>
      <c r="Q4317" t="s">
        <v>26</v>
      </c>
      <c r="R4317" t="s">
        <v>95</v>
      </c>
      <c r="S4317" t="s">
        <v>566</v>
      </c>
      <c r="T4317" t="s">
        <v>68</v>
      </c>
      <c r="U4317">
        <v>0.48</v>
      </c>
      <c r="V4317" s="1">
        <v>40538</v>
      </c>
      <c r="W4317">
        <f t="shared" si="135"/>
        <v>1.3519999999999999</v>
      </c>
    </row>
    <row r="4318" spans="1:23" x14ac:dyDescent="0.2">
      <c r="A4318">
        <v>4317</v>
      </c>
      <c r="B4318">
        <v>30757</v>
      </c>
      <c r="C4318" s="1">
        <v>40538</v>
      </c>
      <c r="D4318" t="s">
        <v>63</v>
      </c>
      <c r="E4318">
        <v>42</v>
      </c>
      <c r="F4318">
        <v>440.74800000000005</v>
      </c>
      <c r="G4318">
        <v>0.1</v>
      </c>
      <c r="H4318" t="s">
        <v>22</v>
      </c>
      <c r="I4318">
        <v>-183.75</v>
      </c>
      <c r="J4318">
        <v>11.66</v>
      </c>
      <c r="K4318">
        <v>7.95</v>
      </c>
      <c r="L4318" t="s">
        <v>2102</v>
      </c>
      <c r="M4318">
        <f t="shared" si="134"/>
        <v>11</v>
      </c>
      <c r="N4318" t="s">
        <v>2073</v>
      </c>
      <c r="O4318" t="s">
        <v>704</v>
      </c>
      <c r="P4318" t="s">
        <v>60</v>
      </c>
      <c r="Q4318" t="s">
        <v>26</v>
      </c>
      <c r="R4318" t="s">
        <v>95</v>
      </c>
      <c r="S4318" t="s">
        <v>555</v>
      </c>
      <c r="T4318" t="s">
        <v>52</v>
      </c>
      <c r="U4318">
        <v>0.57999999999999996</v>
      </c>
      <c r="V4318" s="1">
        <v>40539</v>
      </c>
      <c r="W4318">
        <f t="shared" si="135"/>
        <v>48.972000000000008</v>
      </c>
    </row>
    <row r="4319" spans="1:23" x14ac:dyDescent="0.2">
      <c r="A4319">
        <v>4318</v>
      </c>
      <c r="B4319">
        <v>30759</v>
      </c>
      <c r="C4319" s="1">
        <v>39941</v>
      </c>
      <c r="D4319" t="s">
        <v>45</v>
      </c>
      <c r="E4319">
        <v>2</v>
      </c>
      <c r="F4319">
        <v>56.919600000000003</v>
      </c>
      <c r="G4319">
        <v>0.03</v>
      </c>
      <c r="H4319" t="s">
        <v>22</v>
      </c>
      <c r="I4319">
        <v>-41.32</v>
      </c>
      <c r="J4319">
        <v>29.34</v>
      </c>
      <c r="K4319">
        <v>7.87</v>
      </c>
      <c r="L4319" t="s">
        <v>1491</v>
      </c>
      <c r="M4319">
        <f t="shared" si="134"/>
        <v>11</v>
      </c>
      <c r="N4319" t="s">
        <v>2012</v>
      </c>
      <c r="O4319" t="s">
        <v>2012</v>
      </c>
      <c r="P4319" t="s">
        <v>41</v>
      </c>
      <c r="Q4319" t="s">
        <v>49</v>
      </c>
      <c r="R4319" t="s">
        <v>50</v>
      </c>
      <c r="S4319" t="s">
        <v>1347</v>
      </c>
      <c r="T4319" t="s">
        <v>39</v>
      </c>
      <c r="U4319">
        <v>0.54</v>
      </c>
      <c r="V4319" s="1">
        <v>39943</v>
      </c>
      <c r="W4319">
        <f t="shared" si="135"/>
        <v>1.7604</v>
      </c>
    </row>
    <row r="4320" spans="1:23" x14ac:dyDescent="0.2">
      <c r="A4320">
        <v>4319</v>
      </c>
      <c r="B4320">
        <v>30784</v>
      </c>
      <c r="C4320" s="1">
        <v>41036</v>
      </c>
      <c r="D4320" t="s">
        <v>63</v>
      </c>
      <c r="E4320">
        <v>10</v>
      </c>
      <c r="F4320">
        <v>667.2120000000001</v>
      </c>
      <c r="G4320">
        <v>0.06</v>
      </c>
      <c r="H4320" t="s">
        <v>31</v>
      </c>
      <c r="I4320">
        <v>-127.94</v>
      </c>
      <c r="J4320">
        <v>70.98</v>
      </c>
      <c r="K4320">
        <v>26.74</v>
      </c>
      <c r="L4320" t="s">
        <v>1628</v>
      </c>
      <c r="M4320">
        <f t="shared" si="134"/>
        <v>11</v>
      </c>
      <c r="N4320" t="s">
        <v>1595</v>
      </c>
      <c r="O4320" t="s">
        <v>1595</v>
      </c>
      <c r="P4320" t="s">
        <v>25</v>
      </c>
      <c r="Q4320" t="s">
        <v>49</v>
      </c>
      <c r="R4320" t="s">
        <v>80</v>
      </c>
      <c r="S4320" t="s">
        <v>675</v>
      </c>
      <c r="T4320" t="s">
        <v>82</v>
      </c>
      <c r="U4320">
        <v>0.6</v>
      </c>
      <c r="V4320" s="1">
        <v>41038</v>
      </c>
      <c r="W4320">
        <f t="shared" si="135"/>
        <v>42.588000000000001</v>
      </c>
    </row>
    <row r="4321" spans="1:23" x14ac:dyDescent="0.2">
      <c r="A4321">
        <v>4320</v>
      </c>
      <c r="B4321">
        <v>30784</v>
      </c>
      <c r="C4321" s="1">
        <v>41036</v>
      </c>
      <c r="D4321" t="s">
        <v>63</v>
      </c>
      <c r="E4321">
        <v>48</v>
      </c>
      <c r="F4321">
        <v>315.16800000000001</v>
      </c>
      <c r="G4321">
        <v>0.02</v>
      </c>
      <c r="H4321" t="s">
        <v>22</v>
      </c>
      <c r="I4321">
        <v>80.13</v>
      </c>
      <c r="J4321">
        <v>6.7</v>
      </c>
      <c r="K4321">
        <v>1.56</v>
      </c>
      <c r="L4321" t="s">
        <v>1628</v>
      </c>
      <c r="M4321">
        <f t="shared" si="134"/>
        <v>11</v>
      </c>
      <c r="N4321" t="s">
        <v>1595</v>
      </c>
      <c r="O4321" t="s">
        <v>1595</v>
      </c>
      <c r="P4321" t="s">
        <v>25</v>
      </c>
      <c r="Q4321" t="s">
        <v>26</v>
      </c>
      <c r="R4321" t="s">
        <v>95</v>
      </c>
      <c r="S4321" t="s">
        <v>260</v>
      </c>
      <c r="T4321" t="s">
        <v>68</v>
      </c>
      <c r="U4321">
        <v>0.52</v>
      </c>
      <c r="V4321" s="1">
        <v>41037</v>
      </c>
      <c r="W4321">
        <f t="shared" si="135"/>
        <v>6.4320000000000004</v>
      </c>
    </row>
    <row r="4322" spans="1:23" x14ac:dyDescent="0.2">
      <c r="A4322">
        <v>4321</v>
      </c>
      <c r="B4322">
        <v>30785</v>
      </c>
      <c r="C4322" s="1">
        <v>39997</v>
      </c>
      <c r="D4322" t="s">
        <v>30</v>
      </c>
      <c r="E4322">
        <v>7</v>
      </c>
      <c r="F4322">
        <v>43.999200000000002</v>
      </c>
      <c r="G4322">
        <v>0.03</v>
      </c>
      <c r="H4322" t="s">
        <v>22</v>
      </c>
      <c r="I4322">
        <v>-35.04</v>
      </c>
      <c r="J4322">
        <v>6.48</v>
      </c>
      <c r="K4322">
        <v>8.73</v>
      </c>
      <c r="L4322" t="s">
        <v>1046</v>
      </c>
      <c r="M4322">
        <f t="shared" si="134"/>
        <v>11</v>
      </c>
      <c r="N4322" t="s">
        <v>703</v>
      </c>
      <c r="O4322" t="s">
        <v>704</v>
      </c>
      <c r="P4322" t="s">
        <v>60</v>
      </c>
      <c r="Q4322" t="s">
        <v>26</v>
      </c>
      <c r="R4322" t="s">
        <v>61</v>
      </c>
      <c r="S4322" t="s">
        <v>828</v>
      </c>
      <c r="T4322" t="s">
        <v>39</v>
      </c>
      <c r="U4322">
        <v>0.37</v>
      </c>
      <c r="V4322" s="1">
        <v>39999</v>
      </c>
      <c r="W4322">
        <f t="shared" si="135"/>
        <v>1.3608</v>
      </c>
    </row>
    <row r="4323" spans="1:23" x14ac:dyDescent="0.2">
      <c r="A4323">
        <v>4322</v>
      </c>
      <c r="B4323">
        <v>30785</v>
      </c>
      <c r="C4323" s="1">
        <v>39997</v>
      </c>
      <c r="D4323" t="s">
        <v>30</v>
      </c>
      <c r="E4323">
        <v>38</v>
      </c>
      <c r="F4323">
        <v>350.92619999999999</v>
      </c>
      <c r="G4323">
        <v>7.0000000000000007E-2</v>
      </c>
      <c r="H4323" t="s">
        <v>22</v>
      </c>
      <c r="I4323">
        <v>149.53</v>
      </c>
      <c r="J4323">
        <v>9.93</v>
      </c>
      <c r="K4323">
        <v>1.0900000000000001</v>
      </c>
      <c r="L4323" t="s">
        <v>1046</v>
      </c>
      <c r="M4323">
        <f t="shared" si="134"/>
        <v>11</v>
      </c>
      <c r="N4323" t="s">
        <v>703</v>
      </c>
      <c r="O4323" t="s">
        <v>704</v>
      </c>
      <c r="P4323" t="s">
        <v>60</v>
      </c>
      <c r="Q4323" t="s">
        <v>26</v>
      </c>
      <c r="R4323" t="s">
        <v>95</v>
      </c>
      <c r="S4323" t="s">
        <v>1048</v>
      </c>
      <c r="T4323" t="s">
        <v>68</v>
      </c>
      <c r="U4323">
        <v>0.43</v>
      </c>
      <c r="V4323" s="1">
        <v>40000</v>
      </c>
      <c r="W4323">
        <f t="shared" si="135"/>
        <v>26.413800000000002</v>
      </c>
    </row>
    <row r="4324" spans="1:23" x14ac:dyDescent="0.2">
      <c r="A4324">
        <v>4323</v>
      </c>
      <c r="B4324">
        <v>30786</v>
      </c>
      <c r="C4324" s="1">
        <v>41106</v>
      </c>
      <c r="D4324" t="s">
        <v>63</v>
      </c>
      <c r="E4324">
        <v>23</v>
      </c>
      <c r="F4324">
        <v>63.300599999999996</v>
      </c>
      <c r="G4324">
        <v>0.01</v>
      </c>
      <c r="H4324" t="s">
        <v>22</v>
      </c>
      <c r="I4324">
        <v>0.76000000000000068</v>
      </c>
      <c r="J4324">
        <v>2.78</v>
      </c>
      <c r="K4324">
        <v>1.34</v>
      </c>
      <c r="L4324" t="s">
        <v>1815</v>
      </c>
      <c r="M4324">
        <f t="shared" si="134"/>
        <v>12</v>
      </c>
      <c r="N4324" t="s">
        <v>2073</v>
      </c>
      <c r="O4324" t="s">
        <v>704</v>
      </c>
      <c r="P4324" t="s">
        <v>25</v>
      </c>
      <c r="Q4324" t="s">
        <v>26</v>
      </c>
      <c r="R4324" t="s">
        <v>95</v>
      </c>
      <c r="S4324" t="s">
        <v>256</v>
      </c>
      <c r="T4324" t="s">
        <v>68</v>
      </c>
      <c r="U4324">
        <v>0.45</v>
      </c>
      <c r="V4324" s="1">
        <v>41106</v>
      </c>
      <c r="W4324">
        <f t="shared" si="135"/>
        <v>0.63939999999999997</v>
      </c>
    </row>
    <row r="4325" spans="1:23" x14ac:dyDescent="0.2">
      <c r="A4325">
        <v>4324</v>
      </c>
      <c r="B4325">
        <v>30786</v>
      </c>
      <c r="C4325" s="1">
        <v>41106</v>
      </c>
      <c r="D4325" t="s">
        <v>63</v>
      </c>
      <c r="E4325">
        <v>4</v>
      </c>
      <c r="F4325">
        <v>57.979199999999999</v>
      </c>
      <c r="G4325">
        <v>0.06</v>
      </c>
      <c r="H4325" t="s">
        <v>22</v>
      </c>
      <c r="I4325">
        <v>-36.61</v>
      </c>
      <c r="J4325">
        <v>15.42</v>
      </c>
      <c r="K4325">
        <v>10.68</v>
      </c>
      <c r="L4325" t="s">
        <v>1815</v>
      </c>
      <c r="M4325">
        <f t="shared" si="134"/>
        <v>12</v>
      </c>
      <c r="N4325" t="s">
        <v>2073</v>
      </c>
      <c r="O4325" t="s">
        <v>704</v>
      </c>
      <c r="P4325" t="s">
        <v>25</v>
      </c>
      <c r="Q4325" t="s">
        <v>26</v>
      </c>
      <c r="R4325" t="s">
        <v>27</v>
      </c>
      <c r="S4325" t="s">
        <v>1645</v>
      </c>
      <c r="T4325" t="s">
        <v>39</v>
      </c>
      <c r="U4325">
        <v>0.57999999999999996</v>
      </c>
      <c r="V4325" s="1">
        <v>41107</v>
      </c>
      <c r="W4325">
        <f t="shared" si="135"/>
        <v>3.7007999999999996</v>
      </c>
    </row>
    <row r="4326" spans="1:23" x14ac:dyDescent="0.2">
      <c r="A4326">
        <v>4325</v>
      </c>
      <c r="B4326">
        <v>30787</v>
      </c>
      <c r="C4326" s="1">
        <v>40813</v>
      </c>
      <c r="D4326" t="s">
        <v>30</v>
      </c>
      <c r="E4326">
        <v>43</v>
      </c>
      <c r="F4326">
        <v>7189.1915000000008</v>
      </c>
      <c r="G4326">
        <v>0.05</v>
      </c>
      <c r="H4326" t="s">
        <v>22</v>
      </c>
      <c r="I4326">
        <v>1836.4590000000001</v>
      </c>
      <c r="J4326">
        <v>175.99</v>
      </c>
      <c r="K4326">
        <v>8.99</v>
      </c>
      <c r="L4326" t="s">
        <v>1190</v>
      </c>
      <c r="M4326">
        <f t="shared" si="134"/>
        <v>14</v>
      </c>
      <c r="N4326" t="s">
        <v>1123</v>
      </c>
      <c r="O4326" t="s">
        <v>1123</v>
      </c>
      <c r="P4326" t="s">
        <v>60</v>
      </c>
      <c r="Q4326" t="s">
        <v>42</v>
      </c>
      <c r="R4326" t="s">
        <v>43</v>
      </c>
      <c r="S4326" t="s">
        <v>631</v>
      </c>
      <c r="T4326" t="s">
        <v>39</v>
      </c>
      <c r="U4326">
        <v>0.56999999999999995</v>
      </c>
      <c r="V4326" s="1">
        <v>40814</v>
      </c>
      <c r="W4326">
        <f t="shared" si="135"/>
        <v>378.37850000000003</v>
      </c>
    </row>
    <row r="4327" spans="1:23" x14ac:dyDescent="0.2">
      <c r="A4327">
        <v>4326</v>
      </c>
      <c r="B4327">
        <v>30820</v>
      </c>
      <c r="C4327" s="1">
        <v>40642</v>
      </c>
      <c r="D4327" t="s">
        <v>78</v>
      </c>
      <c r="E4327">
        <v>21</v>
      </c>
      <c r="F4327">
        <v>41.768999999999998</v>
      </c>
      <c r="G4327">
        <v>0.1</v>
      </c>
      <c r="H4327" t="s">
        <v>56</v>
      </c>
      <c r="I4327">
        <v>-6.85</v>
      </c>
      <c r="J4327">
        <v>2.21</v>
      </c>
      <c r="K4327">
        <v>1.1200000000000001</v>
      </c>
      <c r="L4327" t="s">
        <v>1337</v>
      </c>
      <c r="M4327">
        <f t="shared" si="134"/>
        <v>15</v>
      </c>
      <c r="N4327" t="s">
        <v>1123</v>
      </c>
      <c r="O4327" t="s">
        <v>1123</v>
      </c>
      <c r="P4327" t="s">
        <v>25</v>
      </c>
      <c r="Q4327" t="s">
        <v>26</v>
      </c>
      <c r="R4327" t="s">
        <v>95</v>
      </c>
      <c r="S4327" t="s">
        <v>235</v>
      </c>
      <c r="T4327" t="s">
        <v>68</v>
      </c>
      <c r="U4327">
        <v>0.57999999999999996</v>
      </c>
      <c r="V4327" s="1">
        <v>40643</v>
      </c>
      <c r="W4327">
        <f t="shared" si="135"/>
        <v>4.641</v>
      </c>
    </row>
    <row r="4328" spans="1:23" x14ac:dyDescent="0.2">
      <c r="A4328">
        <v>4327</v>
      </c>
      <c r="B4328">
        <v>30848</v>
      </c>
      <c r="C4328" s="1">
        <v>40664</v>
      </c>
      <c r="D4328" t="s">
        <v>63</v>
      </c>
      <c r="E4328">
        <v>13</v>
      </c>
      <c r="F4328">
        <v>4119.3242999999993</v>
      </c>
      <c r="G4328">
        <v>0.09</v>
      </c>
      <c r="H4328" t="s">
        <v>31</v>
      </c>
      <c r="I4328">
        <v>298.83</v>
      </c>
      <c r="J4328">
        <v>348.21</v>
      </c>
      <c r="K4328">
        <v>40.19</v>
      </c>
      <c r="L4328" t="s">
        <v>1637</v>
      </c>
      <c r="M4328">
        <f t="shared" si="134"/>
        <v>16</v>
      </c>
      <c r="N4328" t="s">
        <v>2012</v>
      </c>
      <c r="O4328" t="s">
        <v>2012</v>
      </c>
      <c r="P4328" t="s">
        <v>41</v>
      </c>
      <c r="Q4328" t="s">
        <v>49</v>
      </c>
      <c r="R4328" t="s">
        <v>83</v>
      </c>
      <c r="S4328" t="s">
        <v>599</v>
      </c>
      <c r="T4328" t="s">
        <v>82</v>
      </c>
      <c r="U4328">
        <v>0.62</v>
      </c>
      <c r="V4328" s="1">
        <v>40666</v>
      </c>
      <c r="W4328">
        <f t="shared" si="135"/>
        <v>407.40569999999997</v>
      </c>
    </row>
    <row r="4329" spans="1:23" x14ac:dyDescent="0.2">
      <c r="A4329">
        <v>4328</v>
      </c>
      <c r="B4329">
        <v>30851</v>
      </c>
      <c r="C4329" s="1">
        <v>40442</v>
      </c>
      <c r="D4329" t="s">
        <v>21</v>
      </c>
      <c r="E4329">
        <v>16</v>
      </c>
      <c r="F4329">
        <v>314.71359999999999</v>
      </c>
      <c r="G4329">
        <v>0.08</v>
      </c>
      <c r="H4329" t="s">
        <v>22</v>
      </c>
      <c r="I4329">
        <v>-52.14</v>
      </c>
      <c r="J4329">
        <v>21.38</v>
      </c>
      <c r="K4329">
        <v>8.99</v>
      </c>
      <c r="L4329" t="s">
        <v>1567</v>
      </c>
      <c r="M4329">
        <f t="shared" si="134"/>
        <v>10</v>
      </c>
      <c r="N4329" t="s">
        <v>1813</v>
      </c>
      <c r="O4329" t="s">
        <v>512</v>
      </c>
      <c r="P4329" t="s">
        <v>33</v>
      </c>
      <c r="Q4329" t="s">
        <v>26</v>
      </c>
      <c r="R4329" t="s">
        <v>95</v>
      </c>
      <c r="S4329" t="s">
        <v>436</v>
      </c>
      <c r="T4329" t="s">
        <v>52</v>
      </c>
      <c r="U4329">
        <v>0.59</v>
      </c>
      <c r="V4329" s="1">
        <v>40446</v>
      </c>
      <c r="W4329">
        <f t="shared" si="135"/>
        <v>27.366399999999999</v>
      </c>
    </row>
    <row r="4330" spans="1:23" x14ac:dyDescent="0.2">
      <c r="A4330">
        <v>4329</v>
      </c>
      <c r="B4330">
        <v>30852</v>
      </c>
      <c r="C4330" s="1">
        <v>39947</v>
      </c>
      <c r="D4330" t="s">
        <v>78</v>
      </c>
      <c r="E4330">
        <v>35</v>
      </c>
      <c r="F4330">
        <v>3326.0534999999995</v>
      </c>
      <c r="G4330">
        <v>0.01</v>
      </c>
      <c r="H4330" t="s">
        <v>22</v>
      </c>
      <c r="I4330">
        <v>713.88</v>
      </c>
      <c r="J4330">
        <v>95.99</v>
      </c>
      <c r="K4330">
        <v>4.9000000000000004</v>
      </c>
      <c r="L4330" t="s">
        <v>2063</v>
      </c>
      <c r="M4330">
        <f t="shared" si="134"/>
        <v>12</v>
      </c>
      <c r="N4330" t="s">
        <v>703</v>
      </c>
      <c r="O4330" t="s">
        <v>704</v>
      </c>
      <c r="P4330" t="s">
        <v>41</v>
      </c>
      <c r="Q4330" t="s">
        <v>42</v>
      </c>
      <c r="R4330" t="s">
        <v>43</v>
      </c>
      <c r="S4330" t="s">
        <v>1254</v>
      </c>
      <c r="T4330" t="s">
        <v>39</v>
      </c>
      <c r="U4330">
        <v>0.56000000000000005</v>
      </c>
      <c r="V4330" s="1">
        <v>39948</v>
      </c>
      <c r="W4330">
        <f t="shared" si="135"/>
        <v>33.596499999999999</v>
      </c>
    </row>
    <row r="4331" spans="1:23" x14ac:dyDescent="0.2">
      <c r="A4331">
        <v>4330</v>
      </c>
      <c r="B4331">
        <v>30853</v>
      </c>
      <c r="C4331" s="1">
        <v>40751</v>
      </c>
      <c r="D4331" t="s">
        <v>63</v>
      </c>
      <c r="E4331">
        <v>16</v>
      </c>
      <c r="F4331">
        <v>32.787200000000006</v>
      </c>
      <c r="G4331">
        <v>0.06</v>
      </c>
      <c r="H4331" t="s">
        <v>22</v>
      </c>
      <c r="I4331">
        <v>-85.17</v>
      </c>
      <c r="J4331">
        <v>2.1800000000000002</v>
      </c>
      <c r="K4331">
        <v>7.09</v>
      </c>
      <c r="L4331" t="s">
        <v>1867</v>
      </c>
      <c r="M4331">
        <f t="shared" si="134"/>
        <v>11</v>
      </c>
      <c r="N4331" t="s">
        <v>672</v>
      </c>
      <c r="O4331" t="s">
        <v>673</v>
      </c>
      <c r="P4331" t="s">
        <v>25</v>
      </c>
      <c r="Q4331" t="s">
        <v>26</v>
      </c>
      <c r="R4331" t="s">
        <v>61</v>
      </c>
      <c r="S4331" t="s">
        <v>1271</v>
      </c>
      <c r="T4331" t="s">
        <v>68</v>
      </c>
      <c r="U4331">
        <v>0.38</v>
      </c>
      <c r="V4331" s="1">
        <v>40754</v>
      </c>
      <c r="W4331">
        <f t="shared" si="135"/>
        <v>2.0928</v>
      </c>
    </row>
    <row r="4332" spans="1:23" x14ac:dyDescent="0.2">
      <c r="A4332">
        <v>4331</v>
      </c>
      <c r="B4332">
        <v>30853</v>
      </c>
      <c r="C4332" s="1">
        <v>40751</v>
      </c>
      <c r="D4332" t="s">
        <v>63</v>
      </c>
      <c r="E4332">
        <v>40</v>
      </c>
      <c r="F4332">
        <v>241.92</v>
      </c>
      <c r="G4332">
        <v>0.04</v>
      </c>
      <c r="H4332" t="s">
        <v>22</v>
      </c>
      <c r="I4332">
        <v>123.14</v>
      </c>
      <c r="J4332">
        <v>6.3</v>
      </c>
      <c r="K4332">
        <v>0.5</v>
      </c>
      <c r="L4332" t="s">
        <v>1867</v>
      </c>
      <c r="M4332">
        <f t="shared" si="134"/>
        <v>11</v>
      </c>
      <c r="N4332" t="s">
        <v>1905</v>
      </c>
      <c r="O4332" t="s">
        <v>673</v>
      </c>
      <c r="P4332" t="s">
        <v>25</v>
      </c>
      <c r="Q4332" t="s">
        <v>26</v>
      </c>
      <c r="R4332" t="s">
        <v>88</v>
      </c>
      <c r="S4332" t="s">
        <v>900</v>
      </c>
      <c r="T4332" t="s">
        <v>39</v>
      </c>
      <c r="U4332">
        <v>0.39</v>
      </c>
      <c r="V4332" s="1">
        <v>40754</v>
      </c>
      <c r="W4332">
        <f t="shared" si="135"/>
        <v>10.08</v>
      </c>
    </row>
    <row r="4333" spans="1:23" x14ac:dyDescent="0.2">
      <c r="A4333">
        <v>4332</v>
      </c>
      <c r="B4333">
        <v>30883</v>
      </c>
      <c r="C4333" s="1">
        <v>40411</v>
      </c>
      <c r="D4333" t="s">
        <v>63</v>
      </c>
      <c r="E4333">
        <v>30</v>
      </c>
      <c r="F4333">
        <v>188.46</v>
      </c>
      <c r="G4333">
        <v>0.1</v>
      </c>
      <c r="H4333" t="s">
        <v>22</v>
      </c>
      <c r="I4333">
        <v>59.84</v>
      </c>
      <c r="J4333">
        <v>6.98</v>
      </c>
      <c r="K4333">
        <v>1.6</v>
      </c>
      <c r="L4333" t="s">
        <v>799</v>
      </c>
      <c r="M4333">
        <f t="shared" si="134"/>
        <v>10</v>
      </c>
      <c r="N4333" t="s">
        <v>703</v>
      </c>
      <c r="O4333" t="s">
        <v>704</v>
      </c>
      <c r="P4333" t="s">
        <v>60</v>
      </c>
      <c r="Q4333" t="s">
        <v>26</v>
      </c>
      <c r="R4333" t="s">
        <v>61</v>
      </c>
      <c r="S4333" t="s">
        <v>829</v>
      </c>
      <c r="T4333" t="s">
        <v>68</v>
      </c>
      <c r="U4333">
        <v>0.38</v>
      </c>
      <c r="V4333" s="1">
        <v>40412</v>
      </c>
      <c r="W4333">
        <f t="shared" si="135"/>
        <v>20.94</v>
      </c>
    </row>
    <row r="4334" spans="1:23" x14ac:dyDescent="0.2">
      <c r="A4334">
        <v>4333</v>
      </c>
      <c r="B4334">
        <v>30884</v>
      </c>
      <c r="C4334" s="1">
        <v>40447</v>
      </c>
      <c r="D4334" t="s">
        <v>21</v>
      </c>
      <c r="E4334">
        <v>6</v>
      </c>
      <c r="F4334">
        <v>832.48500000000001</v>
      </c>
      <c r="G4334">
        <v>0.05</v>
      </c>
      <c r="H4334" t="s">
        <v>31</v>
      </c>
      <c r="I4334">
        <v>-352.95903500000009</v>
      </c>
      <c r="J4334">
        <v>146.05000000000001</v>
      </c>
      <c r="K4334">
        <v>80.2</v>
      </c>
      <c r="L4334" t="s">
        <v>1457</v>
      </c>
      <c r="M4334">
        <f t="shared" si="134"/>
        <v>13</v>
      </c>
      <c r="N4334" t="s">
        <v>974</v>
      </c>
      <c r="O4334" t="s">
        <v>512</v>
      </c>
      <c r="P4334" t="s">
        <v>41</v>
      </c>
      <c r="Q4334" t="s">
        <v>49</v>
      </c>
      <c r="R4334" t="s">
        <v>83</v>
      </c>
      <c r="S4334" t="s">
        <v>1101</v>
      </c>
      <c r="T4334" t="s">
        <v>82</v>
      </c>
      <c r="U4334">
        <v>0.71</v>
      </c>
      <c r="V4334" s="1">
        <v>40452</v>
      </c>
      <c r="W4334">
        <f t="shared" si="135"/>
        <v>43.815000000000005</v>
      </c>
    </row>
    <row r="4335" spans="1:23" x14ac:dyDescent="0.2">
      <c r="A4335">
        <v>4334</v>
      </c>
      <c r="B4335">
        <v>30885</v>
      </c>
      <c r="C4335" s="1">
        <v>40350</v>
      </c>
      <c r="D4335" t="s">
        <v>30</v>
      </c>
      <c r="E4335">
        <v>24</v>
      </c>
      <c r="F4335">
        <v>212.06640000000002</v>
      </c>
      <c r="G4335">
        <v>0.09</v>
      </c>
      <c r="H4335" t="s">
        <v>22</v>
      </c>
      <c r="I4335">
        <v>-151.80000000000001</v>
      </c>
      <c r="J4335">
        <v>9.7100000000000009</v>
      </c>
      <c r="K4335">
        <v>9.4499999999999993</v>
      </c>
      <c r="L4335" t="s">
        <v>2042</v>
      </c>
      <c r="M4335">
        <f t="shared" si="134"/>
        <v>16</v>
      </c>
      <c r="N4335" t="s">
        <v>2012</v>
      </c>
      <c r="O4335" t="s">
        <v>2012</v>
      </c>
      <c r="P4335" t="s">
        <v>41</v>
      </c>
      <c r="Q4335" t="s">
        <v>26</v>
      </c>
      <c r="R4335" t="s">
        <v>27</v>
      </c>
      <c r="S4335" t="s">
        <v>927</v>
      </c>
      <c r="T4335" t="s">
        <v>39</v>
      </c>
      <c r="U4335">
        <v>0.6</v>
      </c>
      <c r="V4335" s="1">
        <v>40351</v>
      </c>
      <c r="W4335">
        <f t="shared" si="135"/>
        <v>20.973600000000001</v>
      </c>
    </row>
    <row r="4336" spans="1:23" x14ac:dyDescent="0.2">
      <c r="A4336">
        <v>4335</v>
      </c>
      <c r="B4336">
        <v>30886</v>
      </c>
      <c r="C4336" s="1">
        <v>41041</v>
      </c>
      <c r="D4336" t="s">
        <v>21</v>
      </c>
      <c r="E4336">
        <v>28</v>
      </c>
      <c r="F4336">
        <v>5300.5847999999996</v>
      </c>
      <c r="G4336">
        <v>0.02</v>
      </c>
      <c r="H4336" t="s">
        <v>22</v>
      </c>
      <c r="I4336">
        <v>534.29</v>
      </c>
      <c r="J4336">
        <v>193.17</v>
      </c>
      <c r="K4336">
        <v>19.989999999999998</v>
      </c>
      <c r="L4336" t="s">
        <v>1849</v>
      </c>
      <c r="M4336">
        <f t="shared" si="134"/>
        <v>16</v>
      </c>
      <c r="N4336" t="s">
        <v>672</v>
      </c>
      <c r="O4336" t="s">
        <v>673</v>
      </c>
      <c r="P4336" t="s">
        <v>33</v>
      </c>
      <c r="Q4336" t="s">
        <v>26</v>
      </c>
      <c r="R4336" t="s">
        <v>27</v>
      </c>
      <c r="S4336" t="s">
        <v>338</v>
      </c>
      <c r="T4336" t="s">
        <v>39</v>
      </c>
      <c r="U4336">
        <v>0.71</v>
      </c>
      <c r="V4336" s="1">
        <v>41046</v>
      </c>
      <c r="W4336">
        <f t="shared" si="135"/>
        <v>108.17519999999999</v>
      </c>
    </row>
    <row r="4337" spans="1:23" x14ac:dyDescent="0.2">
      <c r="A4337">
        <v>4336</v>
      </c>
      <c r="B4337">
        <v>30887</v>
      </c>
      <c r="C4337" s="1">
        <v>40366</v>
      </c>
      <c r="D4337" t="s">
        <v>78</v>
      </c>
      <c r="E4337">
        <v>44</v>
      </c>
      <c r="F4337">
        <v>4746.3107999999993</v>
      </c>
      <c r="G4337">
        <v>7.0000000000000007E-2</v>
      </c>
      <c r="H4337" t="s">
        <v>22</v>
      </c>
      <c r="I4337">
        <v>1192.9769999999999</v>
      </c>
      <c r="J4337">
        <v>115.99</v>
      </c>
      <c r="K4337">
        <v>5.92</v>
      </c>
      <c r="L4337" t="s">
        <v>1491</v>
      </c>
      <c r="M4337">
        <f t="shared" si="134"/>
        <v>11</v>
      </c>
      <c r="N4337" t="s">
        <v>2012</v>
      </c>
      <c r="O4337" t="s">
        <v>2012</v>
      </c>
      <c r="P4337" t="s">
        <v>60</v>
      </c>
      <c r="Q4337" t="s">
        <v>42</v>
      </c>
      <c r="R4337" t="s">
        <v>43</v>
      </c>
      <c r="S4337" t="s">
        <v>977</v>
      </c>
      <c r="T4337" t="s">
        <v>39</v>
      </c>
      <c r="U4337">
        <v>0.57999999999999996</v>
      </c>
      <c r="V4337" s="1">
        <v>40366</v>
      </c>
      <c r="W4337">
        <f t="shared" si="135"/>
        <v>357.24919999999997</v>
      </c>
    </row>
    <row r="4338" spans="1:23" x14ac:dyDescent="0.2">
      <c r="A4338">
        <v>4337</v>
      </c>
      <c r="B4338">
        <v>30913</v>
      </c>
      <c r="C4338" s="1">
        <v>41174</v>
      </c>
      <c r="D4338" t="s">
        <v>63</v>
      </c>
      <c r="E4338">
        <v>23</v>
      </c>
      <c r="F4338">
        <v>136.16460000000001</v>
      </c>
      <c r="G4338">
        <v>0.01</v>
      </c>
      <c r="H4338" t="s">
        <v>22</v>
      </c>
      <c r="I4338">
        <v>36.7455</v>
      </c>
      <c r="J4338">
        <v>5.98</v>
      </c>
      <c r="K4338">
        <v>1.49</v>
      </c>
      <c r="L4338" t="s">
        <v>2119</v>
      </c>
      <c r="M4338">
        <f t="shared" si="134"/>
        <v>8</v>
      </c>
      <c r="N4338" t="s">
        <v>2073</v>
      </c>
      <c r="O4338" t="s">
        <v>704</v>
      </c>
      <c r="P4338" t="s">
        <v>41</v>
      </c>
      <c r="Q4338" t="s">
        <v>26</v>
      </c>
      <c r="R4338" t="s">
        <v>37</v>
      </c>
      <c r="S4338" t="s">
        <v>1351</v>
      </c>
      <c r="T4338" t="s">
        <v>39</v>
      </c>
      <c r="U4338">
        <v>0.39</v>
      </c>
      <c r="V4338" s="1">
        <v>41175</v>
      </c>
      <c r="W4338">
        <f t="shared" si="135"/>
        <v>1.3754000000000002</v>
      </c>
    </row>
    <row r="4339" spans="1:23" x14ac:dyDescent="0.2">
      <c r="A4339">
        <v>4338</v>
      </c>
      <c r="B4339">
        <v>30913</v>
      </c>
      <c r="C4339" s="1">
        <v>41174</v>
      </c>
      <c r="D4339" t="s">
        <v>63</v>
      </c>
      <c r="E4339">
        <v>36</v>
      </c>
      <c r="F4339">
        <v>736.58879999999999</v>
      </c>
      <c r="G4339">
        <v>0.08</v>
      </c>
      <c r="H4339" t="s">
        <v>22</v>
      </c>
      <c r="I4339">
        <v>290.64</v>
      </c>
      <c r="J4339">
        <v>22.24</v>
      </c>
      <c r="K4339">
        <v>1.99</v>
      </c>
      <c r="L4339" t="s">
        <v>2119</v>
      </c>
      <c r="M4339">
        <f t="shared" si="134"/>
        <v>8</v>
      </c>
      <c r="N4339" t="s">
        <v>2073</v>
      </c>
      <c r="O4339" t="s">
        <v>704</v>
      </c>
      <c r="P4339" t="s">
        <v>41</v>
      </c>
      <c r="Q4339" t="s">
        <v>42</v>
      </c>
      <c r="R4339" t="s">
        <v>70</v>
      </c>
      <c r="S4339" t="s">
        <v>1116</v>
      </c>
      <c r="T4339" t="s">
        <v>52</v>
      </c>
      <c r="U4339">
        <v>0.43</v>
      </c>
      <c r="V4339" s="1">
        <v>41176</v>
      </c>
      <c r="W4339">
        <f t="shared" si="135"/>
        <v>64.051199999999994</v>
      </c>
    </row>
    <row r="4340" spans="1:23" x14ac:dyDescent="0.2">
      <c r="A4340">
        <v>4339</v>
      </c>
      <c r="B4340">
        <v>30913</v>
      </c>
      <c r="C4340" s="1">
        <v>41174</v>
      </c>
      <c r="D4340" t="s">
        <v>63</v>
      </c>
      <c r="E4340">
        <v>44</v>
      </c>
      <c r="F4340">
        <v>124.61680000000001</v>
      </c>
      <c r="G4340">
        <v>0.02</v>
      </c>
      <c r="H4340" t="s">
        <v>22</v>
      </c>
      <c r="I4340">
        <v>50.26</v>
      </c>
      <c r="J4340">
        <v>2.89</v>
      </c>
      <c r="K4340">
        <v>0.5</v>
      </c>
      <c r="L4340" t="s">
        <v>2119</v>
      </c>
      <c r="M4340">
        <f t="shared" si="134"/>
        <v>8</v>
      </c>
      <c r="N4340" t="s">
        <v>2073</v>
      </c>
      <c r="O4340" t="s">
        <v>704</v>
      </c>
      <c r="P4340" t="s">
        <v>41</v>
      </c>
      <c r="Q4340" t="s">
        <v>26</v>
      </c>
      <c r="R4340" t="s">
        <v>88</v>
      </c>
      <c r="S4340" t="s">
        <v>474</v>
      </c>
      <c r="T4340" t="s">
        <v>39</v>
      </c>
      <c r="U4340">
        <v>0.38</v>
      </c>
      <c r="V4340" s="1">
        <v>41176</v>
      </c>
      <c r="W4340">
        <f t="shared" si="135"/>
        <v>2.5432000000000001</v>
      </c>
    </row>
    <row r="4341" spans="1:23" x14ac:dyDescent="0.2">
      <c r="A4341">
        <v>4340</v>
      </c>
      <c r="B4341">
        <v>30913</v>
      </c>
      <c r="C4341" s="1">
        <v>41174</v>
      </c>
      <c r="D4341" t="s">
        <v>63</v>
      </c>
      <c r="E4341">
        <v>24</v>
      </c>
      <c r="F4341">
        <v>445.95359999999999</v>
      </c>
      <c r="G4341">
        <v>7.0000000000000007E-2</v>
      </c>
      <c r="H4341" t="s">
        <v>56</v>
      </c>
      <c r="I4341">
        <v>49.86</v>
      </c>
      <c r="J4341">
        <v>19.98</v>
      </c>
      <c r="K4341">
        <v>10.49</v>
      </c>
      <c r="L4341" t="s">
        <v>2119</v>
      </c>
      <c r="M4341">
        <f t="shared" si="134"/>
        <v>8</v>
      </c>
      <c r="N4341" t="s">
        <v>2073</v>
      </c>
      <c r="O4341" t="s">
        <v>704</v>
      </c>
      <c r="P4341" t="s">
        <v>41</v>
      </c>
      <c r="Q4341" t="s">
        <v>49</v>
      </c>
      <c r="R4341" t="s">
        <v>50</v>
      </c>
      <c r="S4341" t="s">
        <v>163</v>
      </c>
      <c r="T4341" t="s">
        <v>39</v>
      </c>
      <c r="U4341">
        <v>0.49</v>
      </c>
      <c r="V4341" s="1">
        <v>41176</v>
      </c>
      <c r="W4341">
        <f t="shared" si="135"/>
        <v>33.566400000000002</v>
      </c>
    </row>
    <row r="4342" spans="1:23" x14ac:dyDescent="0.2">
      <c r="A4342">
        <v>4341</v>
      </c>
      <c r="B4342">
        <v>30915</v>
      </c>
      <c r="C4342" s="1">
        <v>39829</v>
      </c>
      <c r="D4342" t="s">
        <v>21</v>
      </c>
      <c r="E4342">
        <v>20</v>
      </c>
      <c r="F4342">
        <v>57.216000000000001</v>
      </c>
      <c r="G4342">
        <v>0.04</v>
      </c>
      <c r="H4342" t="s">
        <v>56</v>
      </c>
      <c r="I4342">
        <v>-17.75</v>
      </c>
      <c r="J4342">
        <v>2.98</v>
      </c>
      <c r="K4342">
        <v>2.0299999999999998</v>
      </c>
      <c r="L4342" t="s">
        <v>1735</v>
      </c>
      <c r="M4342">
        <f t="shared" si="134"/>
        <v>12</v>
      </c>
      <c r="N4342" t="s">
        <v>1123</v>
      </c>
      <c r="O4342" t="s">
        <v>1123</v>
      </c>
      <c r="P4342" t="s">
        <v>41</v>
      </c>
      <c r="Q4342" t="s">
        <v>26</v>
      </c>
      <c r="R4342" t="s">
        <v>95</v>
      </c>
      <c r="S4342" t="s">
        <v>1764</v>
      </c>
      <c r="T4342" t="s">
        <v>68</v>
      </c>
      <c r="U4342">
        <v>0.56999999999999995</v>
      </c>
      <c r="V4342" s="1">
        <v>39829</v>
      </c>
      <c r="W4342">
        <f t="shared" si="135"/>
        <v>2.3839999999999999</v>
      </c>
    </row>
    <row r="4343" spans="1:23" x14ac:dyDescent="0.2">
      <c r="A4343">
        <v>4342</v>
      </c>
      <c r="B4343">
        <v>30915</v>
      </c>
      <c r="C4343" s="1">
        <v>39829</v>
      </c>
      <c r="D4343" t="s">
        <v>21</v>
      </c>
      <c r="E4343">
        <v>25</v>
      </c>
      <c r="F4343">
        <v>3118.2525000000001</v>
      </c>
      <c r="G4343">
        <v>0.01</v>
      </c>
      <c r="H4343" t="s">
        <v>22</v>
      </c>
      <c r="I4343">
        <v>561.13200000000006</v>
      </c>
      <c r="J4343">
        <v>125.99</v>
      </c>
      <c r="K4343">
        <v>8.99</v>
      </c>
      <c r="L4343" t="s">
        <v>1735</v>
      </c>
      <c r="M4343">
        <f t="shared" si="134"/>
        <v>12</v>
      </c>
      <c r="N4343" t="s">
        <v>1123</v>
      </c>
      <c r="O4343" t="s">
        <v>1123</v>
      </c>
      <c r="P4343" t="s">
        <v>41</v>
      </c>
      <c r="Q4343" t="s">
        <v>42</v>
      </c>
      <c r="R4343" t="s">
        <v>43</v>
      </c>
      <c r="S4343" t="s">
        <v>924</v>
      </c>
      <c r="T4343" t="s">
        <v>39</v>
      </c>
      <c r="U4343">
        <v>0.59</v>
      </c>
      <c r="V4343" s="1">
        <v>39834</v>
      </c>
      <c r="W4343">
        <f t="shared" si="135"/>
        <v>31.497500000000002</v>
      </c>
    </row>
    <row r="4344" spans="1:23" x14ac:dyDescent="0.2">
      <c r="A4344">
        <v>4343</v>
      </c>
      <c r="B4344">
        <v>30917</v>
      </c>
      <c r="C4344" s="1">
        <v>40483</v>
      </c>
      <c r="D4344" t="s">
        <v>21</v>
      </c>
      <c r="E4344">
        <v>11</v>
      </c>
      <c r="F4344">
        <v>83.960799999999992</v>
      </c>
      <c r="G4344">
        <v>0.06</v>
      </c>
      <c r="H4344" t="s">
        <v>22</v>
      </c>
      <c r="I4344">
        <v>-45.6</v>
      </c>
      <c r="J4344">
        <v>8.1199999999999992</v>
      </c>
      <c r="K4344">
        <v>2.83</v>
      </c>
      <c r="L4344" t="s">
        <v>1559</v>
      </c>
      <c r="M4344">
        <f t="shared" si="134"/>
        <v>10</v>
      </c>
      <c r="N4344" t="s">
        <v>672</v>
      </c>
      <c r="O4344" t="s">
        <v>673</v>
      </c>
      <c r="P4344" t="s">
        <v>41</v>
      </c>
      <c r="Q4344" t="s">
        <v>42</v>
      </c>
      <c r="R4344" t="s">
        <v>70</v>
      </c>
      <c r="S4344" t="s">
        <v>630</v>
      </c>
      <c r="T4344" t="s">
        <v>52</v>
      </c>
      <c r="U4344">
        <v>0.77</v>
      </c>
      <c r="V4344" s="1">
        <v>40485</v>
      </c>
      <c r="W4344">
        <f t="shared" si="135"/>
        <v>5.3591999999999995</v>
      </c>
    </row>
    <row r="4345" spans="1:23" x14ac:dyDescent="0.2">
      <c r="A4345">
        <v>4344</v>
      </c>
      <c r="B4345">
        <v>30917</v>
      </c>
      <c r="C4345" s="1">
        <v>40483</v>
      </c>
      <c r="D4345" t="s">
        <v>21</v>
      </c>
      <c r="E4345">
        <v>8</v>
      </c>
      <c r="F4345">
        <v>725.30399999999997</v>
      </c>
      <c r="G4345">
        <v>0.06</v>
      </c>
      <c r="H4345" t="s">
        <v>22</v>
      </c>
      <c r="I4345">
        <v>-32.303100000000001</v>
      </c>
      <c r="J4345">
        <v>96.45</v>
      </c>
      <c r="K4345">
        <v>13.99</v>
      </c>
      <c r="L4345" t="s">
        <v>1559</v>
      </c>
      <c r="M4345">
        <f t="shared" si="134"/>
        <v>10</v>
      </c>
      <c r="N4345" t="s">
        <v>672</v>
      </c>
      <c r="O4345" t="s">
        <v>673</v>
      </c>
      <c r="P4345" t="s">
        <v>41</v>
      </c>
      <c r="Q4345" t="s">
        <v>42</v>
      </c>
      <c r="R4345" t="s">
        <v>210</v>
      </c>
      <c r="S4345" t="s">
        <v>1840</v>
      </c>
      <c r="T4345" t="s">
        <v>48</v>
      </c>
      <c r="U4345">
        <v>0.38</v>
      </c>
      <c r="V4345" s="1">
        <v>40487</v>
      </c>
      <c r="W4345">
        <f t="shared" si="135"/>
        <v>46.295999999999999</v>
      </c>
    </row>
    <row r="4346" spans="1:23" x14ac:dyDescent="0.2">
      <c r="A4346">
        <v>4345</v>
      </c>
      <c r="B4346">
        <v>30944</v>
      </c>
      <c r="C4346" s="1">
        <v>40716</v>
      </c>
      <c r="D4346" t="s">
        <v>78</v>
      </c>
      <c r="E4346">
        <v>32</v>
      </c>
      <c r="F4346">
        <v>530.32319999999993</v>
      </c>
      <c r="G4346">
        <v>0.01</v>
      </c>
      <c r="H4346" t="s">
        <v>22</v>
      </c>
      <c r="I4346">
        <v>133.56049999999999</v>
      </c>
      <c r="J4346">
        <v>16.739999999999998</v>
      </c>
      <c r="K4346">
        <v>5.08</v>
      </c>
      <c r="L4346" t="s">
        <v>1975</v>
      </c>
      <c r="M4346">
        <f t="shared" si="134"/>
        <v>16</v>
      </c>
      <c r="N4346" t="s">
        <v>1905</v>
      </c>
      <c r="O4346" t="s">
        <v>673</v>
      </c>
      <c r="P4346" t="s">
        <v>33</v>
      </c>
      <c r="Q4346" t="s">
        <v>26</v>
      </c>
      <c r="R4346" t="s">
        <v>37</v>
      </c>
      <c r="S4346" t="s">
        <v>1901</v>
      </c>
      <c r="T4346" t="s">
        <v>39</v>
      </c>
      <c r="U4346">
        <v>0.36</v>
      </c>
      <c r="V4346" s="1">
        <v>40717</v>
      </c>
      <c r="W4346">
        <f t="shared" si="135"/>
        <v>5.3567999999999998</v>
      </c>
    </row>
    <row r="4347" spans="1:23" x14ac:dyDescent="0.2">
      <c r="A4347">
        <v>4346</v>
      </c>
      <c r="B4347">
        <v>30947</v>
      </c>
      <c r="C4347" s="1">
        <v>40373</v>
      </c>
      <c r="D4347" t="s">
        <v>21</v>
      </c>
      <c r="E4347">
        <v>17</v>
      </c>
      <c r="F4347">
        <v>691.59059999999999</v>
      </c>
      <c r="G4347">
        <v>0.03</v>
      </c>
      <c r="H4347" t="s">
        <v>22</v>
      </c>
      <c r="I4347">
        <v>261.23899999999998</v>
      </c>
      <c r="J4347">
        <v>41.94</v>
      </c>
      <c r="K4347">
        <v>2.99</v>
      </c>
      <c r="L4347" t="s">
        <v>321</v>
      </c>
      <c r="M4347">
        <f t="shared" si="134"/>
        <v>17</v>
      </c>
      <c r="N4347" t="s">
        <v>173</v>
      </c>
      <c r="O4347" t="s">
        <v>173</v>
      </c>
      <c r="P4347" t="s">
        <v>41</v>
      </c>
      <c r="Q4347" t="s">
        <v>26</v>
      </c>
      <c r="R4347" t="s">
        <v>37</v>
      </c>
      <c r="S4347" t="s">
        <v>369</v>
      </c>
      <c r="T4347" t="s">
        <v>39</v>
      </c>
      <c r="U4347">
        <v>0.35</v>
      </c>
      <c r="V4347" s="1">
        <v>40377</v>
      </c>
      <c r="W4347">
        <f t="shared" si="135"/>
        <v>21.389399999999998</v>
      </c>
    </row>
    <row r="4348" spans="1:23" x14ac:dyDescent="0.2">
      <c r="A4348">
        <v>4347</v>
      </c>
      <c r="B4348">
        <v>30947</v>
      </c>
      <c r="C4348" s="1">
        <v>40373</v>
      </c>
      <c r="D4348" t="s">
        <v>21</v>
      </c>
      <c r="E4348">
        <v>45</v>
      </c>
      <c r="F4348">
        <v>325.66050000000001</v>
      </c>
      <c r="G4348">
        <v>0.01</v>
      </c>
      <c r="H4348" t="s">
        <v>22</v>
      </c>
      <c r="I4348">
        <v>183.53</v>
      </c>
      <c r="J4348">
        <v>7.31</v>
      </c>
      <c r="K4348">
        <v>0.49</v>
      </c>
      <c r="L4348" t="s">
        <v>321</v>
      </c>
      <c r="M4348">
        <f t="shared" si="134"/>
        <v>17</v>
      </c>
      <c r="N4348" t="s">
        <v>173</v>
      </c>
      <c r="O4348" t="s">
        <v>173</v>
      </c>
      <c r="P4348" t="s">
        <v>41</v>
      </c>
      <c r="Q4348" t="s">
        <v>26</v>
      </c>
      <c r="R4348" t="s">
        <v>88</v>
      </c>
      <c r="S4348" t="s">
        <v>107</v>
      </c>
      <c r="T4348" t="s">
        <v>39</v>
      </c>
      <c r="U4348">
        <v>0.38</v>
      </c>
      <c r="V4348" s="1">
        <v>40377</v>
      </c>
      <c r="W4348">
        <f t="shared" si="135"/>
        <v>3.2894999999999999</v>
      </c>
    </row>
    <row r="4349" spans="1:23" x14ac:dyDescent="0.2">
      <c r="A4349">
        <v>4348</v>
      </c>
      <c r="B4349">
        <v>30976</v>
      </c>
      <c r="C4349" s="1">
        <v>41206</v>
      </c>
      <c r="D4349" t="s">
        <v>30</v>
      </c>
      <c r="E4349">
        <v>10</v>
      </c>
      <c r="F4349">
        <v>381.02099999999996</v>
      </c>
      <c r="G4349">
        <v>7.0000000000000007E-2</v>
      </c>
      <c r="H4349" t="s">
        <v>22</v>
      </c>
      <c r="I4349">
        <v>48.03</v>
      </c>
      <c r="J4349">
        <v>40.97</v>
      </c>
      <c r="K4349">
        <v>1.99</v>
      </c>
      <c r="L4349" t="s">
        <v>1003</v>
      </c>
      <c r="M4349">
        <f t="shared" si="134"/>
        <v>13</v>
      </c>
      <c r="N4349" t="s">
        <v>1905</v>
      </c>
      <c r="O4349" t="s">
        <v>673</v>
      </c>
      <c r="P4349" t="s">
        <v>25</v>
      </c>
      <c r="Q4349" t="s">
        <v>42</v>
      </c>
      <c r="R4349" t="s">
        <v>70</v>
      </c>
      <c r="S4349" t="s">
        <v>1519</v>
      </c>
      <c r="T4349" t="s">
        <v>52</v>
      </c>
      <c r="U4349">
        <v>0.42</v>
      </c>
      <c r="V4349" s="1">
        <v>41206</v>
      </c>
      <c r="W4349">
        <f t="shared" si="135"/>
        <v>28.679000000000002</v>
      </c>
    </row>
    <row r="4350" spans="1:23" x14ac:dyDescent="0.2">
      <c r="A4350">
        <v>4349</v>
      </c>
      <c r="B4350">
        <v>30981</v>
      </c>
      <c r="C4350" s="1">
        <v>40589</v>
      </c>
      <c r="D4350" t="s">
        <v>21</v>
      </c>
      <c r="E4350">
        <v>29</v>
      </c>
      <c r="F4350">
        <v>7303.0409999999993</v>
      </c>
      <c r="G4350">
        <v>0.1</v>
      </c>
      <c r="H4350" t="s">
        <v>31</v>
      </c>
      <c r="I4350">
        <v>1817.76</v>
      </c>
      <c r="J4350">
        <v>279.81</v>
      </c>
      <c r="K4350">
        <v>23.19</v>
      </c>
      <c r="L4350" t="s">
        <v>1429</v>
      </c>
      <c r="M4350">
        <f t="shared" si="134"/>
        <v>13</v>
      </c>
      <c r="N4350" t="s">
        <v>1123</v>
      </c>
      <c r="O4350" t="s">
        <v>1123</v>
      </c>
      <c r="P4350" t="s">
        <v>60</v>
      </c>
      <c r="Q4350" t="s">
        <v>26</v>
      </c>
      <c r="R4350" t="s">
        <v>34</v>
      </c>
      <c r="S4350" t="s">
        <v>494</v>
      </c>
      <c r="T4350" t="s">
        <v>36</v>
      </c>
      <c r="U4350">
        <v>0.59</v>
      </c>
      <c r="V4350" s="1">
        <v>40593</v>
      </c>
      <c r="W4350">
        <f t="shared" si="135"/>
        <v>811.44900000000007</v>
      </c>
    </row>
    <row r="4351" spans="1:23" x14ac:dyDescent="0.2">
      <c r="A4351">
        <v>4350</v>
      </c>
      <c r="B4351">
        <v>30981</v>
      </c>
      <c r="C4351" s="1">
        <v>40589</v>
      </c>
      <c r="D4351" t="s">
        <v>21</v>
      </c>
      <c r="E4351">
        <v>22</v>
      </c>
      <c r="F4351">
        <v>3623.2195999999999</v>
      </c>
      <c r="G4351">
        <v>0.09</v>
      </c>
      <c r="H4351" t="s">
        <v>31</v>
      </c>
      <c r="I4351">
        <v>-116.02</v>
      </c>
      <c r="J4351">
        <v>180.98</v>
      </c>
      <c r="K4351">
        <v>30</v>
      </c>
      <c r="L4351" t="s">
        <v>1429</v>
      </c>
      <c r="M4351">
        <f t="shared" si="134"/>
        <v>13</v>
      </c>
      <c r="N4351" t="s">
        <v>1123</v>
      </c>
      <c r="O4351" t="s">
        <v>1123</v>
      </c>
      <c r="P4351" t="s">
        <v>60</v>
      </c>
      <c r="Q4351" t="s">
        <v>49</v>
      </c>
      <c r="R4351" t="s">
        <v>112</v>
      </c>
      <c r="S4351" t="s">
        <v>957</v>
      </c>
      <c r="T4351" t="s">
        <v>36</v>
      </c>
      <c r="U4351">
        <v>0.69</v>
      </c>
      <c r="V4351" s="1">
        <v>40591</v>
      </c>
      <c r="W4351">
        <f t="shared" si="135"/>
        <v>358.34039999999999</v>
      </c>
    </row>
    <row r="4352" spans="1:23" x14ac:dyDescent="0.2">
      <c r="A4352">
        <v>4351</v>
      </c>
      <c r="B4352">
        <v>31040</v>
      </c>
      <c r="C4352" s="1">
        <v>40435</v>
      </c>
      <c r="D4352" t="s">
        <v>45</v>
      </c>
      <c r="E4352">
        <v>23</v>
      </c>
      <c r="F4352">
        <v>827.58600000000001</v>
      </c>
      <c r="G4352">
        <v>0.1</v>
      </c>
      <c r="H4352" t="s">
        <v>22</v>
      </c>
      <c r="I4352">
        <v>-22.63</v>
      </c>
      <c r="J4352">
        <v>39.979999999999997</v>
      </c>
      <c r="K4352">
        <v>4</v>
      </c>
      <c r="L4352" t="s">
        <v>1661</v>
      </c>
      <c r="M4352">
        <f t="shared" si="134"/>
        <v>15</v>
      </c>
      <c r="N4352" t="s">
        <v>1595</v>
      </c>
      <c r="O4352" t="s">
        <v>1595</v>
      </c>
      <c r="P4352" t="s">
        <v>41</v>
      </c>
      <c r="Q4352" t="s">
        <v>42</v>
      </c>
      <c r="R4352" t="s">
        <v>70</v>
      </c>
      <c r="S4352" t="s">
        <v>906</v>
      </c>
      <c r="T4352" t="s">
        <v>39</v>
      </c>
      <c r="U4352">
        <v>0.7</v>
      </c>
      <c r="V4352" s="1">
        <v>40437</v>
      </c>
      <c r="W4352">
        <f t="shared" si="135"/>
        <v>91.954000000000008</v>
      </c>
    </row>
    <row r="4353" spans="1:23" x14ac:dyDescent="0.2">
      <c r="A4353">
        <v>4352</v>
      </c>
      <c r="B4353">
        <v>31040</v>
      </c>
      <c r="C4353" s="1">
        <v>40435</v>
      </c>
      <c r="D4353" t="s">
        <v>45</v>
      </c>
      <c r="E4353">
        <v>19</v>
      </c>
      <c r="F4353">
        <v>508.55399999999997</v>
      </c>
      <c r="G4353">
        <v>0.1</v>
      </c>
      <c r="H4353" t="s">
        <v>22</v>
      </c>
      <c r="I4353">
        <v>-35.47</v>
      </c>
      <c r="J4353">
        <v>29.74</v>
      </c>
      <c r="K4353">
        <v>6.64</v>
      </c>
      <c r="L4353" t="s">
        <v>1661</v>
      </c>
      <c r="M4353">
        <f t="shared" si="134"/>
        <v>15</v>
      </c>
      <c r="N4353" t="s">
        <v>1595</v>
      </c>
      <c r="O4353" t="s">
        <v>1595</v>
      </c>
      <c r="P4353" t="s">
        <v>41</v>
      </c>
      <c r="Q4353" t="s">
        <v>26</v>
      </c>
      <c r="R4353" t="s">
        <v>27</v>
      </c>
      <c r="S4353" t="s">
        <v>376</v>
      </c>
      <c r="T4353" t="s">
        <v>39</v>
      </c>
      <c r="U4353">
        <v>0.7</v>
      </c>
      <c r="V4353" s="1">
        <v>40437</v>
      </c>
      <c r="W4353">
        <f t="shared" si="135"/>
        <v>56.506</v>
      </c>
    </row>
    <row r="4354" spans="1:23" x14ac:dyDescent="0.2">
      <c r="A4354">
        <v>4353</v>
      </c>
      <c r="B4354">
        <v>31042</v>
      </c>
      <c r="C4354" s="1">
        <v>41232</v>
      </c>
      <c r="D4354" t="s">
        <v>63</v>
      </c>
      <c r="E4354">
        <v>26</v>
      </c>
      <c r="F4354">
        <v>2988.2060000000001</v>
      </c>
      <c r="G4354">
        <v>0.05</v>
      </c>
      <c r="H4354" t="s">
        <v>31</v>
      </c>
      <c r="I4354">
        <v>192.31</v>
      </c>
      <c r="J4354">
        <v>120.98</v>
      </c>
      <c r="K4354">
        <v>30</v>
      </c>
      <c r="L4354" t="s">
        <v>1854</v>
      </c>
      <c r="M4354">
        <f t="shared" si="134"/>
        <v>9</v>
      </c>
      <c r="N4354" t="s">
        <v>672</v>
      </c>
      <c r="O4354" t="s">
        <v>673</v>
      </c>
      <c r="P4354" t="s">
        <v>33</v>
      </c>
      <c r="Q4354" t="s">
        <v>49</v>
      </c>
      <c r="R4354" t="s">
        <v>112</v>
      </c>
      <c r="S4354" t="s">
        <v>116</v>
      </c>
      <c r="T4354" t="s">
        <v>36</v>
      </c>
      <c r="U4354">
        <v>0.64</v>
      </c>
      <c r="V4354" s="1">
        <v>41233</v>
      </c>
      <c r="W4354">
        <f t="shared" si="135"/>
        <v>157.274</v>
      </c>
    </row>
    <row r="4355" spans="1:23" x14ac:dyDescent="0.2">
      <c r="A4355">
        <v>4354</v>
      </c>
      <c r="B4355">
        <v>31042</v>
      </c>
      <c r="C4355" s="1">
        <v>41232</v>
      </c>
      <c r="D4355" t="s">
        <v>63</v>
      </c>
      <c r="E4355">
        <v>48</v>
      </c>
      <c r="F4355">
        <v>129.43680000000001</v>
      </c>
      <c r="G4355">
        <v>0.03</v>
      </c>
      <c r="H4355" t="s">
        <v>22</v>
      </c>
      <c r="I4355">
        <v>-6.04</v>
      </c>
      <c r="J4355">
        <v>2.78</v>
      </c>
      <c r="K4355">
        <v>1.2</v>
      </c>
      <c r="L4355" t="s">
        <v>1854</v>
      </c>
      <c r="M4355">
        <f t="shared" ref="M4355:M4418" si="136">LEN(L4355)</f>
        <v>9</v>
      </c>
      <c r="N4355" t="s">
        <v>672</v>
      </c>
      <c r="O4355" t="s">
        <v>673</v>
      </c>
      <c r="P4355" t="s">
        <v>33</v>
      </c>
      <c r="Q4355" t="s">
        <v>26</v>
      </c>
      <c r="R4355" t="s">
        <v>95</v>
      </c>
      <c r="S4355" t="s">
        <v>256</v>
      </c>
      <c r="T4355" t="s">
        <v>68</v>
      </c>
      <c r="U4355">
        <v>0.57999999999999996</v>
      </c>
      <c r="V4355" s="1">
        <v>41233</v>
      </c>
      <c r="W4355">
        <f t="shared" ref="W4355:W4418" si="137">(J4355*E4355)*G4355</f>
        <v>4.0031999999999996</v>
      </c>
    </row>
    <row r="4356" spans="1:23" x14ac:dyDescent="0.2">
      <c r="A4356">
        <v>4355</v>
      </c>
      <c r="B4356">
        <v>31043</v>
      </c>
      <c r="C4356" s="1">
        <v>40009</v>
      </c>
      <c r="D4356" t="s">
        <v>30</v>
      </c>
      <c r="E4356">
        <v>49</v>
      </c>
      <c r="F4356">
        <v>733.74559999999997</v>
      </c>
      <c r="G4356">
        <v>0.02</v>
      </c>
      <c r="H4356" t="s">
        <v>22</v>
      </c>
      <c r="I4356">
        <v>299.33</v>
      </c>
      <c r="J4356">
        <v>15.28</v>
      </c>
      <c r="K4356">
        <v>1.99</v>
      </c>
      <c r="L4356" t="s">
        <v>1163</v>
      </c>
      <c r="M4356">
        <f t="shared" si="136"/>
        <v>13</v>
      </c>
      <c r="N4356" t="s">
        <v>2073</v>
      </c>
      <c r="O4356" t="s">
        <v>704</v>
      </c>
      <c r="P4356" t="s">
        <v>41</v>
      </c>
      <c r="Q4356" t="s">
        <v>42</v>
      </c>
      <c r="R4356" t="s">
        <v>70</v>
      </c>
      <c r="S4356" t="s">
        <v>785</v>
      </c>
      <c r="T4356" t="s">
        <v>52</v>
      </c>
      <c r="U4356">
        <v>0.42</v>
      </c>
      <c r="V4356" s="1">
        <v>40010</v>
      </c>
      <c r="W4356">
        <f t="shared" si="137"/>
        <v>14.974399999999999</v>
      </c>
    </row>
    <row r="4357" spans="1:23" x14ac:dyDescent="0.2">
      <c r="A4357">
        <v>4356</v>
      </c>
      <c r="B4357">
        <v>31043</v>
      </c>
      <c r="C4357" s="1">
        <v>40009</v>
      </c>
      <c r="D4357" t="s">
        <v>30</v>
      </c>
      <c r="E4357">
        <v>3</v>
      </c>
      <c r="F4357">
        <v>257.96999999999997</v>
      </c>
      <c r="G4357">
        <v>0</v>
      </c>
      <c r="H4357" t="s">
        <v>22</v>
      </c>
      <c r="I4357">
        <v>-302.22500000000002</v>
      </c>
      <c r="J4357">
        <v>85.99</v>
      </c>
      <c r="K4357">
        <v>3.3</v>
      </c>
      <c r="L4357" t="s">
        <v>1163</v>
      </c>
      <c r="M4357">
        <f t="shared" si="136"/>
        <v>13</v>
      </c>
      <c r="N4357" t="s">
        <v>2073</v>
      </c>
      <c r="O4357" t="s">
        <v>704</v>
      </c>
      <c r="P4357" t="s">
        <v>41</v>
      </c>
      <c r="Q4357" t="s">
        <v>42</v>
      </c>
      <c r="R4357" t="s">
        <v>43</v>
      </c>
      <c r="S4357" t="s">
        <v>770</v>
      </c>
      <c r="T4357" t="s">
        <v>52</v>
      </c>
      <c r="U4357">
        <v>0.37</v>
      </c>
      <c r="V4357" s="1">
        <v>40010</v>
      </c>
      <c r="W4357">
        <f t="shared" si="137"/>
        <v>0</v>
      </c>
    </row>
    <row r="4358" spans="1:23" x14ac:dyDescent="0.2">
      <c r="A4358">
        <v>4357</v>
      </c>
      <c r="B4358">
        <v>31046</v>
      </c>
      <c r="C4358" s="1">
        <v>40581</v>
      </c>
      <c r="D4358" t="s">
        <v>78</v>
      </c>
      <c r="E4358">
        <v>42</v>
      </c>
      <c r="F4358">
        <v>4288.6535999999996</v>
      </c>
      <c r="G4358">
        <v>0.08</v>
      </c>
      <c r="H4358" t="s">
        <v>22</v>
      </c>
      <c r="I4358">
        <v>1144.6289999999999</v>
      </c>
      <c r="J4358">
        <v>110.99</v>
      </c>
      <c r="K4358">
        <v>2.5</v>
      </c>
      <c r="L4358" t="s">
        <v>1243</v>
      </c>
      <c r="M4358">
        <f t="shared" si="136"/>
        <v>14</v>
      </c>
      <c r="N4358" t="s">
        <v>1123</v>
      </c>
      <c r="O4358" t="s">
        <v>1123</v>
      </c>
      <c r="P4358" t="s">
        <v>41</v>
      </c>
      <c r="Q4358" t="s">
        <v>42</v>
      </c>
      <c r="R4358" t="s">
        <v>43</v>
      </c>
      <c r="S4358" t="s">
        <v>493</v>
      </c>
      <c r="T4358" t="s">
        <v>39</v>
      </c>
      <c r="U4358">
        <v>0.56999999999999995</v>
      </c>
      <c r="V4358" s="1">
        <v>40582</v>
      </c>
      <c r="W4358">
        <f t="shared" si="137"/>
        <v>372.9264</v>
      </c>
    </row>
    <row r="4359" spans="1:23" x14ac:dyDescent="0.2">
      <c r="A4359">
        <v>4358</v>
      </c>
      <c r="B4359">
        <v>31046</v>
      </c>
      <c r="C4359" s="1">
        <v>40581</v>
      </c>
      <c r="D4359" t="s">
        <v>78</v>
      </c>
      <c r="E4359">
        <v>35</v>
      </c>
      <c r="F4359">
        <v>234.61199999999999</v>
      </c>
      <c r="G4359">
        <v>0.02</v>
      </c>
      <c r="H4359" t="s">
        <v>22</v>
      </c>
      <c r="I4359">
        <v>-58.81</v>
      </c>
      <c r="J4359">
        <v>6.84</v>
      </c>
      <c r="K4359">
        <v>4.42</v>
      </c>
      <c r="L4359" t="s">
        <v>1243</v>
      </c>
      <c r="M4359">
        <f t="shared" si="136"/>
        <v>14</v>
      </c>
      <c r="N4359" t="s">
        <v>1123</v>
      </c>
      <c r="O4359" t="s">
        <v>1123</v>
      </c>
      <c r="P4359" t="s">
        <v>41</v>
      </c>
      <c r="Q4359" t="s">
        <v>26</v>
      </c>
      <c r="R4359" t="s">
        <v>150</v>
      </c>
      <c r="S4359" t="s">
        <v>1356</v>
      </c>
      <c r="T4359" t="s">
        <v>52</v>
      </c>
      <c r="U4359">
        <v>0.57999999999999996</v>
      </c>
      <c r="V4359" s="1">
        <v>40584</v>
      </c>
      <c r="W4359">
        <f t="shared" si="137"/>
        <v>4.7880000000000003</v>
      </c>
    </row>
    <row r="4360" spans="1:23" x14ac:dyDescent="0.2">
      <c r="A4360">
        <v>4359</v>
      </c>
      <c r="B4360">
        <v>31072</v>
      </c>
      <c r="C4360" s="1">
        <v>40511</v>
      </c>
      <c r="D4360" t="s">
        <v>21</v>
      </c>
      <c r="E4360">
        <v>4</v>
      </c>
      <c r="F4360">
        <v>636.60320000000002</v>
      </c>
      <c r="G4360">
        <v>0.08</v>
      </c>
      <c r="H4360" t="s">
        <v>22</v>
      </c>
      <c r="I4360">
        <v>4.5559999999999636</v>
      </c>
      <c r="J4360">
        <v>172.99</v>
      </c>
      <c r="K4360">
        <v>19.989999999999998</v>
      </c>
      <c r="L4360" t="s">
        <v>1189</v>
      </c>
      <c r="M4360">
        <f t="shared" si="136"/>
        <v>14</v>
      </c>
      <c r="N4360" t="s">
        <v>1123</v>
      </c>
      <c r="O4360" t="s">
        <v>1123</v>
      </c>
      <c r="P4360" t="s">
        <v>41</v>
      </c>
      <c r="Q4360" t="s">
        <v>26</v>
      </c>
      <c r="R4360" t="s">
        <v>37</v>
      </c>
      <c r="S4360" t="s">
        <v>616</v>
      </c>
      <c r="T4360" t="s">
        <v>39</v>
      </c>
      <c r="U4360">
        <v>0.39</v>
      </c>
      <c r="V4360" s="1">
        <v>40516</v>
      </c>
      <c r="W4360">
        <f t="shared" si="137"/>
        <v>55.356800000000007</v>
      </c>
    </row>
    <row r="4361" spans="1:23" x14ac:dyDescent="0.2">
      <c r="A4361">
        <v>4360</v>
      </c>
      <c r="B4361">
        <v>31073</v>
      </c>
      <c r="C4361" s="1">
        <v>40384</v>
      </c>
      <c r="D4361" t="s">
        <v>63</v>
      </c>
      <c r="E4361">
        <v>39</v>
      </c>
      <c r="F4361">
        <v>1794.0467999999998</v>
      </c>
      <c r="G4361">
        <v>0.02</v>
      </c>
      <c r="H4361" t="s">
        <v>22</v>
      </c>
      <c r="I4361">
        <v>843.12</v>
      </c>
      <c r="J4361">
        <v>46.94</v>
      </c>
      <c r="K4361">
        <v>6.77</v>
      </c>
      <c r="L4361" t="s">
        <v>1721</v>
      </c>
      <c r="M4361">
        <f t="shared" si="136"/>
        <v>14</v>
      </c>
      <c r="N4361" t="s">
        <v>1123</v>
      </c>
      <c r="O4361" t="s">
        <v>1123</v>
      </c>
      <c r="P4361" t="s">
        <v>60</v>
      </c>
      <c r="Q4361" t="s">
        <v>49</v>
      </c>
      <c r="R4361" t="s">
        <v>50</v>
      </c>
      <c r="S4361" t="s">
        <v>1124</v>
      </c>
      <c r="T4361" t="s">
        <v>39</v>
      </c>
      <c r="U4361">
        <v>0.44</v>
      </c>
      <c r="V4361" s="1">
        <v>40387</v>
      </c>
      <c r="W4361">
        <f t="shared" si="137"/>
        <v>36.613199999999999</v>
      </c>
    </row>
    <row r="4362" spans="1:23" x14ac:dyDescent="0.2">
      <c r="A4362">
        <v>4361</v>
      </c>
      <c r="B4362">
        <v>31073</v>
      </c>
      <c r="C4362" s="1">
        <v>40384</v>
      </c>
      <c r="D4362" t="s">
        <v>63</v>
      </c>
      <c r="E4362">
        <v>26</v>
      </c>
      <c r="F4362">
        <v>4044.5886000000005</v>
      </c>
      <c r="G4362">
        <v>7.0000000000000007E-2</v>
      </c>
      <c r="H4362" t="s">
        <v>22</v>
      </c>
      <c r="I4362">
        <v>-618.95000000000005</v>
      </c>
      <c r="J4362">
        <v>167.27</v>
      </c>
      <c r="K4362">
        <v>35</v>
      </c>
      <c r="L4362" t="s">
        <v>1721</v>
      </c>
      <c r="M4362">
        <f t="shared" si="136"/>
        <v>14</v>
      </c>
      <c r="N4362" t="s">
        <v>1123</v>
      </c>
      <c r="O4362" t="s">
        <v>1123</v>
      </c>
      <c r="P4362" t="s">
        <v>60</v>
      </c>
      <c r="Q4362" t="s">
        <v>26</v>
      </c>
      <c r="R4362" t="s">
        <v>27</v>
      </c>
      <c r="S4362" t="s">
        <v>978</v>
      </c>
      <c r="T4362" t="s">
        <v>29</v>
      </c>
      <c r="U4362">
        <v>0.85</v>
      </c>
      <c r="V4362" s="1">
        <v>40384</v>
      </c>
      <c r="W4362">
        <f t="shared" si="137"/>
        <v>304.43140000000005</v>
      </c>
    </row>
    <row r="4363" spans="1:23" x14ac:dyDescent="0.2">
      <c r="A4363">
        <v>4362</v>
      </c>
      <c r="B4363">
        <v>31077</v>
      </c>
      <c r="C4363" s="1">
        <v>40474</v>
      </c>
      <c r="D4363" t="s">
        <v>45</v>
      </c>
      <c r="E4363">
        <v>36</v>
      </c>
      <c r="F4363">
        <v>2233.1016</v>
      </c>
      <c r="G4363">
        <v>0.06</v>
      </c>
      <c r="H4363" t="s">
        <v>22</v>
      </c>
      <c r="I4363">
        <v>470.82599999999996</v>
      </c>
      <c r="J4363">
        <v>65.989999999999995</v>
      </c>
      <c r="K4363">
        <v>3.9</v>
      </c>
      <c r="L4363" t="s">
        <v>283</v>
      </c>
      <c r="M4363">
        <f t="shared" si="136"/>
        <v>11</v>
      </c>
      <c r="N4363" t="s">
        <v>173</v>
      </c>
      <c r="O4363" t="s">
        <v>173</v>
      </c>
      <c r="P4363" t="s">
        <v>25</v>
      </c>
      <c r="Q4363" t="s">
        <v>42</v>
      </c>
      <c r="R4363" t="s">
        <v>43</v>
      </c>
      <c r="S4363" t="s">
        <v>370</v>
      </c>
      <c r="T4363" t="s">
        <v>39</v>
      </c>
      <c r="U4363">
        <v>0.55000000000000004</v>
      </c>
      <c r="V4363" s="1">
        <v>40476</v>
      </c>
      <c r="W4363">
        <f t="shared" si="137"/>
        <v>142.5384</v>
      </c>
    </row>
    <row r="4364" spans="1:23" x14ac:dyDescent="0.2">
      <c r="A4364">
        <v>4363</v>
      </c>
      <c r="B4364">
        <v>31078</v>
      </c>
      <c r="C4364" s="1">
        <v>39854</v>
      </c>
      <c r="D4364" t="s">
        <v>78</v>
      </c>
      <c r="E4364">
        <v>7</v>
      </c>
      <c r="F4364">
        <v>96.950700000000012</v>
      </c>
      <c r="G4364">
        <v>0.01</v>
      </c>
      <c r="H4364" t="s">
        <v>22</v>
      </c>
      <c r="I4364">
        <v>-36.766199999999998</v>
      </c>
      <c r="J4364">
        <v>13.99</v>
      </c>
      <c r="K4364">
        <v>7.51</v>
      </c>
      <c r="L4364" t="s">
        <v>1866</v>
      </c>
      <c r="M4364">
        <f t="shared" si="136"/>
        <v>13</v>
      </c>
      <c r="N4364" t="s">
        <v>672</v>
      </c>
      <c r="O4364" t="s">
        <v>673</v>
      </c>
      <c r="P4364" t="s">
        <v>41</v>
      </c>
      <c r="Q4364" t="s">
        <v>42</v>
      </c>
      <c r="R4364" t="s">
        <v>210</v>
      </c>
      <c r="S4364" t="s">
        <v>687</v>
      </c>
      <c r="T4364" t="s">
        <v>48</v>
      </c>
      <c r="U4364">
        <v>0.39</v>
      </c>
      <c r="V4364" s="1">
        <v>39855</v>
      </c>
      <c r="W4364">
        <f t="shared" si="137"/>
        <v>0.97930000000000006</v>
      </c>
    </row>
    <row r="4365" spans="1:23" x14ac:dyDescent="0.2">
      <c r="A4365">
        <v>4364</v>
      </c>
      <c r="B4365">
        <v>31106</v>
      </c>
      <c r="C4365" s="1">
        <v>40955</v>
      </c>
      <c r="D4365" t="s">
        <v>21</v>
      </c>
      <c r="E4365">
        <v>37</v>
      </c>
      <c r="F4365">
        <v>96.57</v>
      </c>
      <c r="G4365">
        <v>0</v>
      </c>
      <c r="H4365" t="s">
        <v>22</v>
      </c>
      <c r="I4365">
        <v>40.520000000000003</v>
      </c>
      <c r="J4365">
        <v>2.61</v>
      </c>
      <c r="K4365">
        <v>0.5</v>
      </c>
      <c r="L4365" t="s">
        <v>1945</v>
      </c>
      <c r="M4365">
        <f t="shared" si="136"/>
        <v>13</v>
      </c>
      <c r="N4365" t="s">
        <v>1905</v>
      </c>
      <c r="O4365" t="s">
        <v>673</v>
      </c>
      <c r="P4365" t="s">
        <v>41</v>
      </c>
      <c r="Q4365" t="s">
        <v>26</v>
      </c>
      <c r="R4365" t="s">
        <v>88</v>
      </c>
      <c r="S4365" t="s">
        <v>406</v>
      </c>
      <c r="T4365" t="s">
        <v>39</v>
      </c>
      <c r="U4365">
        <v>0.39</v>
      </c>
      <c r="V4365" s="1">
        <v>40955</v>
      </c>
      <c r="W4365">
        <f t="shared" si="137"/>
        <v>0</v>
      </c>
    </row>
    <row r="4366" spans="1:23" x14ac:dyDescent="0.2">
      <c r="A4366">
        <v>4365</v>
      </c>
      <c r="B4366">
        <v>31106</v>
      </c>
      <c r="C4366" s="1">
        <v>40955</v>
      </c>
      <c r="D4366" t="s">
        <v>21</v>
      </c>
      <c r="E4366">
        <v>7</v>
      </c>
      <c r="F4366">
        <v>170.6327</v>
      </c>
      <c r="G4366">
        <v>0.03</v>
      </c>
      <c r="H4366" t="s">
        <v>22</v>
      </c>
      <c r="I4366">
        <v>66.47</v>
      </c>
      <c r="J4366">
        <v>25.13</v>
      </c>
      <c r="K4366">
        <v>9.8699999999999992</v>
      </c>
      <c r="L4366" t="s">
        <v>1945</v>
      </c>
      <c r="M4366">
        <f t="shared" si="136"/>
        <v>13</v>
      </c>
      <c r="N4366" t="s">
        <v>1905</v>
      </c>
      <c r="O4366" t="s">
        <v>673</v>
      </c>
      <c r="P4366" t="s">
        <v>41</v>
      </c>
      <c r="Q4366" t="s">
        <v>49</v>
      </c>
      <c r="R4366" t="s">
        <v>50</v>
      </c>
      <c r="S4366" t="s">
        <v>1946</v>
      </c>
      <c r="T4366" t="s">
        <v>39</v>
      </c>
      <c r="U4366">
        <v>0.57999999999999996</v>
      </c>
      <c r="V4366" s="1">
        <v>40960</v>
      </c>
      <c r="W4366">
        <f t="shared" si="137"/>
        <v>5.2772999999999994</v>
      </c>
    </row>
    <row r="4367" spans="1:23" x14ac:dyDescent="0.2">
      <c r="A4367">
        <v>4366</v>
      </c>
      <c r="B4367">
        <v>31106</v>
      </c>
      <c r="C4367" s="1">
        <v>40955</v>
      </c>
      <c r="D4367" t="s">
        <v>21</v>
      </c>
      <c r="E4367">
        <v>45</v>
      </c>
      <c r="F4367">
        <v>253.04399999999998</v>
      </c>
      <c r="G4367">
        <v>0.01</v>
      </c>
      <c r="H4367" t="s">
        <v>22</v>
      </c>
      <c r="I4367">
        <v>-57.33</v>
      </c>
      <c r="J4367">
        <v>5.68</v>
      </c>
      <c r="K4367">
        <v>3.6</v>
      </c>
      <c r="L4367" t="s">
        <v>1945</v>
      </c>
      <c r="M4367">
        <f t="shared" si="136"/>
        <v>13</v>
      </c>
      <c r="N4367" t="s">
        <v>1905</v>
      </c>
      <c r="O4367" t="s">
        <v>673</v>
      </c>
      <c r="P4367" t="s">
        <v>41</v>
      </c>
      <c r="Q4367" t="s">
        <v>26</v>
      </c>
      <c r="R4367" t="s">
        <v>150</v>
      </c>
      <c r="S4367" t="s">
        <v>1716</v>
      </c>
      <c r="T4367" t="s">
        <v>52</v>
      </c>
      <c r="U4367">
        <v>0.56000000000000005</v>
      </c>
      <c r="V4367" s="1">
        <v>40957</v>
      </c>
      <c r="W4367">
        <f t="shared" si="137"/>
        <v>2.556</v>
      </c>
    </row>
    <row r="4368" spans="1:23" x14ac:dyDescent="0.2">
      <c r="A4368">
        <v>4367</v>
      </c>
      <c r="B4368">
        <v>31106</v>
      </c>
      <c r="C4368" s="1">
        <v>40955</v>
      </c>
      <c r="D4368" t="s">
        <v>21</v>
      </c>
      <c r="E4368">
        <v>43</v>
      </c>
      <c r="F4368">
        <v>5417.57</v>
      </c>
      <c r="G4368">
        <v>0</v>
      </c>
      <c r="H4368" t="s">
        <v>22</v>
      </c>
      <c r="I4368">
        <v>1263.0059999999999</v>
      </c>
      <c r="J4368">
        <v>125.99</v>
      </c>
      <c r="K4368">
        <v>5.63</v>
      </c>
      <c r="L4368" t="s">
        <v>1945</v>
      </c>
      <c r="M4368">
        <f t="shared" si="136"/>
        <v>13</v>
      </c>
      <c r="N4368" t="s">
        <v>1905</v>
      </c>
      <c r="O4368" t="s">
        <v>673</v>
      </c>
      <c r="P4368" t="s">
        <v>41</v>
      </c>
      <c r="Q4368" t="s">
        <v>42</v>
      </c>
      <c r="R4368" t="s">
        <v>43</v>
      </c>
      <c r="S4368" t="s">
        <v>481</v>
      </c>
      <c r="T4368" t="s">
        <v>39</v>
      </c>
      <c r="U4368">
        <v>0.6</v>
      </c>
      <c r="V4368" s="1">
        <v>40962</v>
      </c>
      <c r="W4368">
        <f t="shared" si="137"/>
        <v>0</v>
      </c>
    </row>
    <row r="4369" spans="1:23" x14ac:dyDescent="0.2">
      <c r="A4369">
        <v>4368</v>
      </c>
      <c r="B4369">
        <v>31109</v>
      </c>
      <c r="C4369" s="1">
        <v>40844</v>
      </c>
      <c r="D4369" t="s">
        <v>21</v>
      </c>
      <c r="E4369">
        <v>49</v>
      </c>
      <c r="F4369">
        <v>1430.8391999999999</v>
      </c>
      <c r="G4369">
        <v>0.08</v>
      </c>
      <c r="H4369" t="s">
        <v>22</v>
      </c>
      <c r="I4369">
        <v>219.03649999999999</v>
      </c>
      <c r="J4369">
        <v>31.74</v>
      </c>
      <c r="K4369">
        <v>12.62</v>
      </c>
      <c r="L4369" t="s">
        <v>2075</v>
      </c>
      <c r="M4369">
        <f t="shared" si="136"/>
        <v>8</v>
      </c>
      <c r="N4369" t="s">
        <v>2073</v>
      </c>
      <c r="O4369" t="s">
        <v>704</v>
      </c>
      <c r="P4369" t="s">
        <v>25</v>
      </c>
      <c r="Q4369" t="s">
        <v>26</v>
      </c>
      <c r="R4369" t="s">
        <v>37</v>
      </c>
      <c r="S4369" t="s">
        <v>1223</v>
      </c>
      <c r="T4369" t="s">
        <v>39</v>
      </c>
      <c r="U4369">
        <v>0.37</v>
      </c>
      <c r="V4369" s="1">
        <v>40848</v>
      </c>
      <c r="W4369">
        <f t="shared" si="137"/>
        <v>124.4208</v>
      </c>
    </row>
    <row r="4370" spans="1:23" x14ac:dyDescent="0.2">
      <c r="A4370">
        <v>4369</v>
      </c>
      <c r="B4370">
        <v>31111</v>
      </c>
      <c r="C4370" s="1">
        <v>40049</v>
      </c>
      <c r="D4370" t="s">
        <v>45</v>
      </c>
      <c r="E4370">
        <v>27</v>
      </c>
      <c r="F4370">
        <v>200.0916</v>
      </c>
      <c r="G4370">
        <v>0.03</v>
      </c>
      <c r="H4370" t="s">
        <v>22</v>
      </c>
      <c r="I4370">
        <v>-29.02</v>
      </c>
      <c r="J4370">
        <v>7.64</v>
      </c>
      <c r="K4370">
        <v>5.83</v>
      </c>
      <c r="L4370" t="s">
        <v>57</v>
      </c>
      <c r="M4370">
        <f t="shared" si="136"/>
        <v>14</v>
      </c>
      <c r="N4370" t="s">
        <v>173</v>
      </c>
      <c r="O4370" t="s">
        <v>173</v>
      </c>
      <c r="P4370" t="s">
        <v>41</v>
      </c>
      <c r="Q4370" t="s">
        <v>26</v>
      </c>
      <c r="R4370" t="s">
        <v>61</v>
      </c>
      <c r="S4370" t="s">
        <v>371</v>
      </c>
      <c r="T4370" t="s">
        <v>68</v>
      </c>
      <c r="U4370">
        <v>0.36</v>
      </c>
      <c r="V4370" s="1">
        <v>40051</v>
      </c>
      <c r="W4370">
        <f t="shared" si="137"/>
        <v>6.1883999999999997</v>
      </c>
    </row>
    <row r="4371" spans="1:23" x14ac:dyDescent="0.2">
      <c r="A4371">
        <v>4370</v>
      </c>
      <c r="B4371">
        <v>31138</v>
      </c>
      <c r="C4371" s="1">
        <v>39834</v>
      </c>
      <c r="D4371" t="s">
        <v>30</v>
      </c>
      <c r="E4371">
        <v>37</v>
      </c>
      <c r="F4371">
        <v>1116.364</v>
      </c>
      <c r="G4371">
        <v>0.05</v>
      </c>
      <c r="H4371" t="s">
        <v>31</v>
      </c>
      <c r="I4371">
        <v>-1756.4404000000002</v>
      </c>
      <c r="J4371">
        <v>31.76</v>
      </c>
      <c r="K4371">
        <v>45.51</v>
      </c>
      <c r="L4371" t="s">
        <v>1721</v>
      </c>
      <c r="M4371">
        <f t="shared" si="136"/>
        <v>14</v>
      </c>
      <c r="N4371" t="s">
        <v>1123</v>
      </c>
      <c r="O4371" t="s">
        <v>1123</v>
      </c>
      <c r="P4371" t="s">
        <v>25</v>
      </c>
      <c r="Q4371" t="s">
        <v>49</v>
      </c>
      <c r="R4371" t="s">
        <v>83</v>
      </c>
      <c r="S4371" t="s">
        <v>611</v>
      </c>
      <c r="T4371" t="s">
        <v>82</v>
      </c>
      <c r="U4371">
        <v>0.65</v>
      </c>
      <c r="V4371" s="1">
        <v>39836</v>
      </c>
      <c r="W4371">
        <f t="shared" si="137"/>
        <v>58.756000000000007</v>
      </c>
    </row>
    <row r="4372" spans="1:23" x14ac:dyDescent="0.2">
      <c r="A4372">
        <v>4371</v>
      </c>
      <c r="B4372">
        <v>31140</v>
      </c>
      <c r="C4372" s="1">
        <v>40575</v>
      </c>
      <c r="D4372" t="s">
        <v>78</v>
      </c>
      <c r="E4372">
        <v>4</v>
      </c>
      <c r="F4372">
        <v>11.9504</v>
      </c>
      <c r="G4372">
        <v>0.03</v>
      </c>
      <c r="H4372" t="s">
        <v>22</v>
      </c>
      <c r="I4372">
        <v>-1.26</v>
      </c>
      <c r="J4372">
        <v>3.08</v>
      </c>
      <c r="K4372">
        <v>0.99</v>
      </c>
      <c r="L4372" t="s">
        <v>1944</v>
      </c>
      <c r="M4372">
        <f t="shared" si="136"/>
        <v>12</v>
      </c>
      <c r="N4372" t="s">
        <v>1905</v>
      </c>
      <c r="O4372" t="s">
        <v>673</v>
      </c>
      <c r="P4372" t="s">
        <v>60</v>
      </c>
      <c r="Q4372" t="s">
        <v>26</v>
      </c>
      <c r="R4372" t="s">
        <v>88</v>
      </c>
      <c r="S4372" t="s">
        <v>368</v>
      </c>
      <c r="T4372" t="s">
        <v>39</v>
      </c>
      <c r="U4372">
        <v>0.37</v>
      </c>
      <c r="V4372" s="1">
        <v>40576</v>
      </c>
      <c r="W4372">
        <f t="shared" si="137"/>
        <v>0.36959999999999998</v>
      </c>
    </row>
    <row r="4373" spans="1:23" x14ac:dyDescent="0.2">
      <c r="A4373">
        <v>4372</v>
      </c>
      <c r="B4373">
        <v>31169</v>
      </c>
      <c r="C4373" s="1">
        <v>40703</v>
      </c>
      <c r="D4373" t="s">
        <v>21</v>
      </c>
      <c r="E4373">
        <v>6</v>
      </c>
      <c r="F4373">
        <v>231.07079999999999</v>
      </c>
      <c r="G4373">
        <v>0.06</v>
      </c>
      <c r="H4373" t="s">
        <v>22</v>
      </c>
      <c r="I4373">
        <v>109.88</v>
      </c>
      <c r="J4373">
        <v>40.97</v>
      </c>
      <c r="K4373">
        <v>14.45</v>
      </c>
      <c r="L4373" t="s">
        <v>139</v>
      </c>
      <c r="M4373">
        <f t="shared" si="136"/>
        <v>17</v>
      </c>
      <c r="N4373" t="s">
        <v>173</v>
      </c>
      <c r="O4373" t="s">
        <v>173</v>
      </c>
      <c r="P4373" t="s">
        <v>60</v>
      </c>
      <c r="Q4373" t="s">
        <v>49</v>
      </c>
      <c r="R4373" t="s">
        <v>50</v>
      </c>
      <c r="S4373" t="s">
        <v>310</v>
      </c>
      <c r="T4373" t="s">
        <v>29</v>
      </c>
      <c r="U4373">
        <v>0.56999999999999995</v>
      </c>
      <c r="V4373" s="1">
        <v>40707</v>
      </c>
      <c r="W4373">
        <f t="shared" si="137"/>
        <v>14.749199999999998</v>
      </c>
    </row>
    <row r="4374" spans="1:23" x14ac:dyDescent="0.2">
      <c r="A4374">
        <v>4373</v>
      </c>
      <c r="B4374">
        <v>31170</v>
      </c>
      <c r="C4374" s="1">
        <v>40935</v>
      </c>
      <c r="D4374" t="s">
        <v>63</v>
      </c>
      <c r="E4374">
        <v>32</v>
      </c>
      <c r="F4374">
        <v>294.98560000000003</v>
      </c>
      <c r="G4374">
        <v>0.09</v>
      </c>
      <c r="H4374" t="s">
        <v>22</v>
      </c>
      <c r="I4374">
        <v>27.95</v>
      </c>
      <c r="J4374">
        <v>10.130000000000001</v>
      </c>
      <c r="K4374">
        <v>1.99</v>
      </c>
      <c r="L4374" t="s">
        <v>1942</v>
      </c>
      <c r="M4374">
        <f t="shared" si="136"/>
        <v>14</v>
      </c>
      <c r="N4374" t="s">
        <v>1905</v>
      </c>
      <c r="O4374" t="s">
        <v>673</v>
      </c>
      <c r="P4374" t="s">
        <v>41</v>
      </c>
      <c r="Q4374" t="s">
        <v>42</v>
      </c>
      <c r="R4374" t="s">
        <v>70</v>
      </c>
      <c r="S4374" t="s">
        <v>1947</v>
      </c>
      <c r="T4374" t="s">
        <v>52</v>
      </c>
      <c r="U4374">
        <v>0.55000000000000004</v>
      </c>
      <c r="V4374" s="1">
        <v>40937</v>
      </c>
      <c r="W4374">
        <f t="shared" si="137"/>
        <v>29.174400000000002</v>
      </c>
    </row>
    <row r="4375" spans="1:23" x14ac:dyDescent="0.2">
      <c r="A4375">
        <v>4374</v>
      </c>
      <c r="B4375">
        <v>31171</v>
      </c>
      <c r="C4375" s="1">
        <v>39911</v>
      </c>
      <c r="D4375" t="s">
        <v>45</v>
      </c>
      <c r="E4375">
        <v>37</v>
      </c>
      <c r="F4375">
        <v>154.88200000000001</v>
      </c>
      <c r="G4375">
        <v>0.08</v>
      </c>
      <c r="H4375" t="s">
        <v>22</v>
      </c>
      <c r="I4375">
        <v>32.189499999999995</v>
      </c>
      <c r="J4375">
        <v>4.55</v>
      </c>
      <c r="K4375">
        <v>1.49</v>
      </c>
      <c r="L4375" t="s">
        <v>1049</v>
      </c>
      <c r="M4375">
        <f t="shared" si="136"/>
        <v>14</v>
      </c>
      <c r="N4375" t="s">
        <v>703</v>
      </c>
      <c r="O4375" t="s">
        <v>704</v>
      </c>
      <c r="P4375" t="s">
        <v>60</v>
      </c>
      <c r="Q4375" t="s">
        <v>26</v>
      </c>
      <c r="R4375" t="s">
        <v>37</v>
      </c>
      <c r="S4375" t="s">
        <v>522</v>
      </c>
      <c r="T4375" t="s">
        <v>39</v>
      </c>
      <c r="U4375">
        <v>0.35</v>
      </c>
      <c r="V4375" s="1">
        <v>39912</v>
      </c>
      <c r="W4375">
        <f t="shared" si="137"/>
        <v>13.468</v>
      </c>
    </row>
    <row r="4376" spans="1:23" x14ac:dyDescent="0.2">
      <c r="A4376">
        <v>4375</v>
      </c>
      <c r="B4376">
        <v>31173</v>
      </c>
      <c r="C4376" s="1">
        <v>41139</v>
      </c>
      <c r="D4376" t="s">
        <v>21</v>
      </c>
      <c r="E4376">
        <v>24</v>
      </c>
      <c r="F4376">
        <v>174.5016</v>
      </c>
      <c r="G4376">
        <v>0.09</v>
      </c>
      <c r="H4376" t="s">
        <v>56</v>
      </c>
      <c r="I4376">
        <v>-84.138999999999996</v>
      </c>
      <c r="J4376">
        <v>7.99</v>
      </c>
      <c r="K4376">
        <v>5.03</v>
      </c>
      <c r="L4376" t="s">
        <v>1728</v>
      </c>
      <c r="M4376">
        <f t="shared" si="136"/>
        <v>13</v>
      </c>
      <c r="N4376" t="s">
        <v>1123</v>
      </c>
      <c r="O4376" t="s">
        <v>1123</v>
      </c>
      <c r="P4376" t="s">
        <v>33</v>
      </c>
      <c r="Q4376" t="s">
        <v>42</v>
      </c>
      <c r="R4376" t="s">
        <v>43</v>
      </c>
      <c r="S4376" t="s">
        <v>140</v>
      </c>
      <c r="T4376" t="s">
        <v>48</v>
      </c>
      <c r="U4376">
        <v>0.6</v>
      </c>
      <c r="V4376" s="1">
        <v>41146</v>
      </c>
      <c r="W4376">
        <f t="shared" si="137"/>
        <v>17.258399999999998</v>
      </c>
    </row>
    <row r="4377" spans="1:23" x14ac:dyDescent="0.2">
      <c r="A4377">
        <v>4376</v>
      </c>
      <c r="B4377">
        <v>31174</v>
      </c>
      <c r="C4377" s="1">
        <v>39898</v>
      </c>
      <c r="D4377" t="s">
        <v>45</v>
      </c>
      <c r="E4377">
        <v>20</v>
      </c>
      <c r="F4377">
        <v>4185.7440000000006</v>
      </c>
      <c r="G4377">
        <v>7.0000000000000007E-2</v>
      </c>
      <c r="H4377" t="s">
        <v>22</v>
      </c>
      <c r="I4377">
        <v>1944.38</v>
      </c>
      <c r="J4377">
        <v>225.04</v>
      </c>
      <c r="K4377">
        <v>11.79</v>
      </c>
      <c r="L4377" t="s">
        <v>1500</v>
      </c>
      <c r="M4377">
        <f t="shared" si="136"/>
        <v>15</v>
      </c>
      <c r="N4377" t="s">
        <v>1813</v>
      </c>
      <c r="O4377" t="s">
        <v>512</v>
      </c>
      <c r="P4377" t="s">
        <v>33</v>
      </c>
      <c r="Q4377" t="s">
        <v>26</v>
      </c>
      <c r="R4377" t="s">
        <v>34</v>
      </c>
      <c r="S4377" t="s">
        <v>610</v>
      </c>
      <c r="T4377" t="s">
        <v>48</v>
      </c>
      <c r="U4377">
        <v>0.42</v>
      </c>
      <c r="V4377" s="1">
        <v>39898</v>
      </c>
      <c r="W4377">
        <f t="shared" si="137"/>
        <v>315.05600000000004</v>
      </c>
    </row>
    <row r="4378" spans="1:23" x14ac:dyDescent="0.2">
      <c r="A4378">
        <v>4377</v>
      </c>
      <c r="B4378">
        <v>31174</v>
      </c>
      <c r="C4378" s="1">
        <v>39898</v>
      </c>
      <c r="D4378" t="s">
        <v>45</v>
      </c>
      <c r="E4378">
        <v>29</v>
      </c>
      <c r="F4378">
        <v>220.53919999999999</v>
      </c>
      <c r="G4378">
        <v>0.03</v>
      </c>
      <c r="H4378" t="s">
        <v>22</v>
      </c>
      <c r="I4378">
        <v>-7.59</v>
      </c>
      <c r="J4378">
        <v>7.84</v>
      </c>
      <c r="K4378">
        <v>4.71</v>
      </c>
      <c r="L4378" t="s">
        <v>1500</v>
      </c>
      <c r="M4378">
        <f t="shared" si="136"/>
        <v>15</v>
      </c>
      <c r="N4378" t="s">
        <v>1813</v>
      </c>
      <c r="O4378" t="s">
        <v>512</v>
      </c>
      <c r="P4378" t="s">
        <v>33</v>
      </c>
      <c r="Q4378" t="s">
        <v>26</v>
      </c>
      <c r="R4378" t="s">
        <v>37</v>
      </c>
      <c r="S4378" t="s">
        <v>121</v>
      </c>
      <c r="T4378" t="s">
        <v>39</v>
      </c>
      <c r="U4378">
        <v>0.35</v>
      </c>
      <c r="V4378" s="1">
        <v>39901</v>
      </c>
      <c r="W4378">
        <f t="shared" si="137"/>
        <v>6.8207999999999993</v>
      </c>
    </row>
    <row r="4379" spans="1:23" x14ac:dyDescent="0.2">
      <c r="A4379">
        <v>4378</v>
      </c>
      <c r="B4379">
        <v>31175</v>
      </c>
      <c r="C4379" s="1">
        <v>40082</v>
      </c>
      <c r="D4379" t="s">
        <v>78</v>
      </c>
      <c r="E4379">
        <v>26</v>
      </c>
      <c r="F4379">
        <v>519.48</v>
      </c>
      <c r="G4379">
        <v>0</v>
      </c>
      <c r="H4379" t="s">
        <v>56</v>
      </c>
      <c r="I4379">
        <v>147.08000000000001</v>
      </c>
      <c r="J4379">
        <v>19.98</v>
      </c>
      <c r="K4379">
        <v>5.97</v>
      </c>
      <c r="L4379" t="s">
        <v>1912</v>
      </c>
      <c r="M4379">
        <f t="shared" si="136"/>
        <v>13</v>
      </c>
      <c r="N4379" t="s">
        <v>1905</v>
      </c>
      <c r="O4379" t="s">
        <v>673</v>
      </c>
      <c r="P4379" t="s">
        <v>41</v>
      </c>
      <c r="Q4379" t="s">
        <v>26</v>
      </c>
      <c r="R4379" t="s">
        <v>61</v>
      </c>
      <c r="S4379" t="s">
        <v>169</v>
      </c>
      <c r="T4379" t="s">
        <v>39</v>
      </c>
      <c r="U4379">
        <v>0.38</v>
      </c>
      <c r="V4379" s="1">
        <v>40085</v>
      </c>
      <c r="W4379">
        <f t="shared" si="137"/>
        <v>0</v>
      </c>
    </row>
    <row r="4380" spans="1:23" x14ac:dyDescent="0.2">
      <c r="A4380">
        <v>4379</v>
      </c>
      <c r="B4380">
        <v>31204</v>
      </c>
      <c r="C4380" s="1">
        <v>40411</v>
      </c>
      <c r="D4380" t="s">
        <v>21</v>
      </c>
      <c r="E4380">
        <v>14</v>
      </c>
      <c r="F4380">
        <v>196.7448</v>
      </c>
      <c r="G4380">
        <v>0.02</v>
      </c>
      <c r="H4380" t="s">
        <v>22</v>
      </c>
      <c r="I4380">
        <v>75.83</v>
      </c>
      <c r="J4380">
        <v>14.34</v>
      </c>
      <c r="K4380">
        <v>5</v>
      </c>
      <c r="L4380" t="s">
        <v>877</v>
      </c>
      <c r="M4380">
        <f t="shared" si="136"/>
        <v>20</v>
      </c>
      <c r="N4380" t="s">
        <v>703</v>
      </c>
      <c r="O4380" t="s">
        <v>704</v>
      </c>
      <c r="P4380" t="s">
        <v>25</v>
      </c>
      <c r="Q4380" t="s">
        <v>49</v>
      </c>
      <c r="R4380" t="s">
        <v>50</v>
      </c>
      <c r="S4380" t="s">
        <v>706</v>
      </c>
      <c r="T4380" t="s">
        <v>52</v>
      </c>
      <c r="U4380">
        <v>0.49</v>
      </c>
      <c r="V4380" s="1">
        <v>40416</v>
      </c>
      <c r="W4380">
        <f t="shared" si="137"/>
        <v>4.0152000000000001</v>
      </c>
    </row>
    <row r="4381" spans="1:23" x14ac:dyDescent="0.2">
      <c r="A4381">
        <v>4380</v>
      </c>
      <c r="B4381">
        <v>31204</v>
      </c>
      <c r="C4381" s="1">
        <v>40411</v>
      </c>
      <c r="D4381" t="s">
        <v>21</v>
      </c>
      <c r="E4381">
        <v>8</v>
      </c>
      <c r="F4381">
        <v>9.1199999999999992</v>
      </c>
      <c r="G4381">
        <v>0</v>
      </c>
      <c r="H4381" t="s">
        <v>22</v>
      </c>
      <c r="I4381">
        <v>-0.89</v>
      </c>
      <c r="J4381">
        <v>1.1399999999999999</v>
      </c>
      <c r="K4381">
        <v>0.7</v>
      </c>
      <c r="L4381" t="s">
        <v>877</v>
      </c>
      <c r="M4381">
        <f t="shared" si="136"/>
        <v>20</v>
      </c>
      <c r="N4381" t="s">
        <v>703</v>
      </c>
      <c r="O4381" t="s">
        <v>704</v>
      </c>
      <c r="P4381" t="s">
        <v>25</v>
      </c>
      <c r="Q4381" t="s">
        <v>26</v>
      </c>
      <c r="R4381" t="s">
        <v>66</v>
      </c>
      <c r="S4381" t="s">
        <v>1657</v>
      </c>
      <c r="T4381" t="s">
        <v>68</v>
      </c>
      <c r="U4381">
        <v>0.38</v>
      </c>
      <c r="V4381" s="1">
        <v>40411</v>
      </c>
      <c r="W4381">
        <f t="shared" si="137"/>
        <v>0</v>
      </c>
    </row>
    <row r="4382" spans="1:23" x14ac:dyDescent="0.2">
      <c r="A4382">
        <v>4381</v>
      </c>
      <c r="B4382">
        <v>31232</v>
      </c>
      <c r="C4382" s="1">
        <v>41150</v>
      </c>
      <c r="D4382" t="s">
        <v>30</v>
      </c>
      <c r="E4382">
        <v>9</v>
      </c>
      <c r="F4382">
        <v>2555.8335000000002</v>
      </c>
      <c r="G4382">
        <v>0.01</v>
      </c>
      <c r="H4382" t="s">
        <v>31</v>
      </c>
      <c r="I4382">
        <v>-715.11440000000016</v>
      </c>
      <c r="J4382">
        <v>286.85000000000002</v>
      </c>
      <c r="K4382">
        <v>61.76</v>
      </c>
      <c r="L4382" t="s">
        <v>1479</v>
      </c>
      <c r="M4382">
        <f t="shared" si="136"/>
        <v>13</v>
      </c>
      <c r="N4382" t="s">
        <v>1123</v>
      </c>
      <c r="O4382" t="s">
        <v>1123</v>
      </c>
      <c r="P4382" t="s">
        <v>60</v>
      </c>
      <c r="Q4382" t="s">
        <v>49</v>
      </c>
      <c r="R4382" t="s">
        <v>83</v>
      </c>
      <c r="S4382" t="s">
        <v>1086</v>
      </c>
      <c r="T4382" t="s">
        <v>82</v>
      </c>
      <c r="U4382">
        <v>0.78</v>
      </c>
      <c r="V4382" s="1">
        <v>41153</v>
      </c>
      <c r="W4382">
        <f t="shared" si="137"/>
        <v>25.816500000000001</v>
      </c>
    </row>
    <row r="4383" spans="1:23" x14ac:dyDescent="0.2">
      <c r="A4383">
        <v>4382</v>
      </c>
      <c r="B4383">
        <v>31233</v>
      </c>
      <c r="C4383" s="1">
        <v>40810</v>
      </c>
      <c r="D4383" t="s">
        <v>21</v>
      </c>
      <c r="E4383">
        <v>41</v>
      </c>
      <c r="F4383">
        <v>1224.8012000000001</v>
      </c>
      <c r="G4383">
        <v>0.06</v>
      </c>
      <c r="H4383" t="s">
        <v>22</v>
      </c>
      <c r="I4383">
        <v>542.33000000000004</v>
      </c>
      <c r="J4383">
        <v>31.78</v>
      </c>
      <c r="K4383">
        <v>1.99</v>
      </c>
      <c r="L4383" t="s">
        <v>1491</v>
      </c>
      <c r="M4383">
        <f t="shared" si="136"/>
        <v>11</v>
      </c>
      <c r="N4383" t="s">
        <v>2012</v>
      </c>
      <c r="O4383" t="s">
        <v>2012</v>
      </c>
      <c r="P4383" t="s">
        <v>60</v>
      </c>
      <c r="Q4383" t="s">
        <v>42</v>
      </c>
      <c r="R4383" t="s">
        <v>70</v>
      </c>
      <c r="S4383" t="s">
        <v>132</v>
      </c>
      <c r="T4383" t="s">
        <v>52</v>
      </c>
      <c r="U4383">
        <v>0.42</v>
      </c>
      <c r="V4383" s="1">
        <v>40814</v>
      </c>
      <c r="W4383">
        <f t="shared" si="137"/>
        <v>78.178799999999995</v>
      </c>
    </row>
    <row r="4384" spans="1:23" x14ac:dyDescent="0.2">
      <c r="A4384">
        <v>4383</v>
      </c>
      <c r="B4384">
        <v>31233</v>
      </c>
      <c r="C4384" s="1">
        <v>40810</v>
      </c>
      <c r="D4384" t="s">
        <v>21</v>
      </c>
      <c r="E4384">
        <v>3</v>
      </c>
      <c r="F4384">
        <v>14.043600000000001</v>
      </c>
      <c r="G4384">
        <v>0.06</v>
      </c>
      <c r="H4384" t="s">
        <v>22</v>
      </c>
      <c r="I4384">
        <v>-11.36</v>
      </c>
      <c r="J4384">
        <v>4.9800000000000004</v>
      </c>
      <c r="K4384">
        <v>5.0199999999999996</v>
      </c>
      <c r="L4384" t="s">
        <v>1491</v>
      </c>
      <c r="M4384">
        <f t="shared" si="136"/>
        <v>11</v>
      </c>
      <c r="N4384" t="s">
        <v>2012</v>
      </c>
      <c r="O4384" t="s">
        <v>2012</v>
      </c>
      <c r="P4384" t="s">
        <v>60</v>
      </c>
      <c r="Q4384" t="s">
        <v>26</v>
      </c>
      <c r="R4384" t="s">
        <v>61</v>
      </c>
      <c r="S4384" t="s">
        <v>702</v>
      </c>
      <c r="T4384" t="s">
        <v>39</v>
      </c>
      <c r="U4384">
        <v>0.38</v>
      </c>
      <c r="V4384" s="1">
        <v>40812</v>
      </c>
      <c r="W4384">
        <f t="shared" si="137"/>
        <v>0.89640000000000009</v>
      </c>
    </row>
    <row r="4385" spans="1:23" x14ac:dyDescent="0.2">
      <c r="A4385">
        <v>4384</v>
      </c>
      <c r="B4385">
        <v>31233</v>
      </c>
      <c r="C4385" s="1">
        <v>40810</v>
      </c>
      <c r="D4385" t="s">
        <v>21</v>
      </c>
      <c r="E4385">
        <v>35</v>
      </c>
      <c r="F4385">
        <v>558.971</v>
      </c>
      <c r="G4385">
        <v>0.06</v>
      </c>
      <c r="H4385" t="s">
        <v>22</v>
      </c>
      <c r="I4385">
        <v>-91.31</v>
      </c>
      <c r="J4385">
        <v>16.989999999999998</v>
      </c>
      <c r="K4385">
        <v>8.99</v>
      </c>
      <c r="L4385" t="s">
        <v>1491</v>
      </c>
      <c r="M4385">
        <f t="shared" si="136"/>
        <v>11</v>
      </c>
      <c r="N4385" t="s">
        <v>2012</v>
      </c>
      <c r="O4385" t="s">
        <v>2012</v>
      </c>
      <c r="P4385" t="s">
        <v>60</v>
      </c>
      <c r="Q4385" t="s">
        <v>26</v>
      </c>
      <c r="R4385" t="s">
        <v>95</v>
      </c>
      <c r="S4385" t="s">
        <v>827</v>
      </c>
      <c r="T4385" t="s">
        <v>52</v>
      </c>
      <c r="U4385">
        <v>0.56000000000000005</v>
      </c>
      <c r="V4385" s="1">
        <v>40814</v>
      </c>
      <c r="W4385">
        <f t="shared" si="137"/>
        <v>35.678999999999995</v>
      </c>
    </row>
    <row r="4386" spans="1:23" x14ac:dyDescent="0.2">
      <c r="A4386">
        <v>4385</v>
      </c>
      <c r="B4386">
        <v>31233</v>
      </c>
      <c r="C4386" s="1">
        <v>40810</v>
      </c>
      <c r="D4386" t="s">
        <v>21</v>
      </c>
      <c r="E4386">
        <v>19</v>
      </c>
      <c r="F4386">
        <v>3978.03</v>
      </c>
      <c r="G4386">
        <v>0</v>
      </c>
      <c r="H4386" t="s">
        <v>22</v>
      </c>
      <c r="I4386">
        <v>-626.45000000000005</v>
      </c>
      <c r="J4386">
        <v>209.37</v>
      </c>
      <c r="K4386">
        <v>69</v>
      </c>
      <c r="L4386" t="s">
        <v>1491</v>
      </c>
      <c r="M4386">
        <f t="shared" si="136"/>
        <v>11</v>
      </c>
      <c r="N4386" t="s">
        <v>2012</v>
      </c>
      <c r="O4386" t="s">
        <v>2012</v>
      </c>
      <c r="P4386" t="s">
        <v>60</v>
      </c>
      <c r="Q4386" t="s">
        <v>49</v>
      </c>
      <c r="R4386" t="s">
        <v>83</v>
      </c>
      <c r="S4386" t="s">
        <v>936</v>
      </c>
      <c r="T4386" t="s">
        <v>29</v>
      </c>
      <c r="U4386">
        <v>0.79</v>
      </c>
      <c r="V4386" s="1">
        <v>40819</v>
      </c>
      <c r="W4386">
        <f t="shared" si="137"/>
        <v>0</v>
      </c>
    </row>
    <row r="4387" spans="1:23" x14ac:dyDescent="0.2">
      <c r="A4387">
        <v>4386</v>
      </c>
      <c r="B4387">
        <v>31237</v>
      </c>
      <c r="C4387" s="1">
        <v>40753</v>
      </c>
      <c r="D4387" t="s">
        <v>45</v>
      </c>
      <c r="E4387">
        <v>13</v>
      </c>
      <c r="F4387">
        <v>556.4</v>
      </c>
      <c r="G4387">
        <v>0</v>
      </c>
      <c r="H4387" t="s">
        <v>22</v>
      </c>
      <c r="I4387">
        <v>225.2585</v>
      </c>
      <c r="J4387">
        <v>42.8</v>
      </c>
      <c r="K4387">
        <v>2.99</v>
      </c>
      <c r="L4387" t="s">
        <v>2107</v>
      </c>
      <c r="M4387">
        <f t="shared" si="136"/>
        <v>11</v>
      </c>
      <c r="N4387" t="s">
        <v>2073</v>
      </c>
      <c r="O4387" t="s">
        <v>704</v>
      </c>
      <c r="P4387" t="s">
        <v>25</v>
      </c>
      <c r="Q4387" t="s">
        <v>26</v>
      </c>
      <c r="R4387" t="s">
        <v>37</v>
      </c>
      <c r="S4387" t="s">
        <v>1154</v>
      </c>
      <c r="T4387" t="s">
        <v>39</v>
      </c>
      <c r="U4387">
        <v>0.36</v>
      </c>
      <c r="V4387" s="1">
        <v>40753</v>
      </c>
      <c r="W4387">
        <f t="shared" si="137"/>
        <v>0</v>
      </c>
    </row>
    <row r="4388" spans="1:23" x14ac:dyDescent="0.2">
      <c r="A4388">
        <v>4387</v>
      </c>
      <c r="B4388">
        <v>31238</v>
      </c>
      <c r="C4388" s="1">
        <v>40412</v>
      </c>
      <c r="D4388" t="s">
        <v>63</v>
      </c>
      <c r="E4388">
        <v>21</v>
      </c>
      <c r="F4388">
        <v>6941.7075000000004</v>
      </c>
      <c r="G4388">
        <v>0.09</v>
      </c>
      <c r="H4388" t="s">
        <v>56</v>
      </c>
      <c r="I4388">
        <v>2017.64</v>
      </c>
      <c r="J4388">
        <v>363.25</v>
      </c>
      <c r="K4388">
        <v>19.989999999999998</v>
      </c>
      <c r="L4388" t="s">
        <v>1126</v>
      </c>
      <c r="M4388">
        <f t="shared" si="136"/>
        <v>12</v>
      </c>
      <c r="N4388" t="s">
        <v>1123</v>
      </c>
      <c r="O4388" t="s">
        <v>1123</v>
      </c>
      <c r="P4388" t="s">
        <v>41</v>
      </c>
      <c r="Q4388" t="s">
        <v>26</v>
      </c>
      <c r="R4388" t="s">
        <v>34</v>
      </c>
      <c r="S4388" t="s">
        <v>589</v>
      </c>
      <c r="T4388" t="s">
        <v>39</v>
      </c>
      <c r="U4388">
        <v>0.56999999999999995</v>
      </c>
      <c r="V4388" s="1">
        <v>40414</v>
      </c>
      <c r="W4388">
        <f t="shared" si="137"/>
        <v>686.54250000000002</v>
      </c>
    </row>
    <row r="4389" spans="1:23" x14ac:dyDescent="0.2">
      <c r="A4389">
        <v>4388</v>
      </c>
      <c r="B4389">
        <v>31239</v>
      </c>
      <c r="C4389" s="1">
        <v>40418</v>
      </c>
      <c r="D4389" t="s">
        <v>21</v>
      </c>
      <c r="E4389">
        <v>20</v>
      </c>
      <c r="F4389">
        <v>645.61999999999989</v>
      </c>
      <c r="G4389">
        <v>0.05</v>
      </c>
      <c r="H4389" t="s">
        <v>22</v>
      </c>
      <c r="I4389">
        <v>196.36</v>
      </c>
      <c r="J4389">
        <v>33.979999999999997</v>
      </c>
      <c r="K4389">
        <v>1.99</v>
      </c>
      <c r="L4389" t="s">
        <v>1479</v>
      </c>
      <c r="M4389">
        <f t="shared" si="136"/>
        <v>13</v>
      </c>
      <c r="N4389" t="s">
        <v>1123</v>
      </c>
      <c r="O4389" t="s">
        <v>1123</v>
      </c>
      <c r="P4389" t="s">
        <v>41</v>
      </c>
      <c r="Q4389" t="s">
        <v>42</v>
      </c>
      <c r="R4389" t="s">
        <v>70</v>
      </c>
      <c r="S4389" t="s">
        <v>1534</v>
      </c>
      <c r="T4389" t="s">
        <v>52</v>
      </c>
      <c r="U4389">
        <v>0.45</v>
      </c>
      <c r="V4389" s="1">
        <v>40423</v>
      </c>
      <c r="W4389">
        <f t="shared" si="137"/>
        <v>33.979999999999997</v>
      </c>
    </row>
    <row r="4390" spans="1:23" x14ac:dyDescent="0.2">
      <c r="A4390">
        <v>4389</v>
      </c>
      <c r="B4390">
        <v>31266</v>
      </c>
      <c r="C4390" s="1">
        <v>41185</v>
      </c>
      <c r="D4390" t="s">
        <v>30</v>
      </c>
      <c r="E4390">
        <v>16</v>
      </c>
      <c r="F4390">
        <v>6143.6928000000007</v>
      </c>
      <c r="G4390">
        <v>0.04</v>
      </c>
      <c r="H4390" t="s">
        <v>31</v>
      </c>
      <c r="I4390">
        <v>1197.05</v>
      </c>
      <c r="J4390">
        <v>399.98</v>
      </c>
      <c r="K4390">
        <v>12.06</v>
      </c>
      <c r="L4390" t="s">
        <v>716</v>
      </c>
      <c r="M4390">
        <f t="shared" si="136"/>
        <v>12</v>
      </c>
      <c r="N4390" t="s">
        <v>1123</v>
      </c>
      <c r="O4390" t="s">
        <v>1123</v>
      </c>
      <c r="P4390" t="s">
        <v>41</v>
      </c>
      <c r="Q4390" t="s">
        <v>42</v>
      </c>
      <c r="R4390" t="s">
        <v>210</v>
      </c>
      <c r="S4390" t="s">
        <v>1051</v>
      </c>
      <c r="T4390" t="s">
        <v>82</v>
      </c>
      <c r="U4390">
        <v>0.56000000000000005</v>
      </c>
      <c r="V4390" s="1">
        <v>41186</v>
      </c>
      <c r="W4390">
        <f t="shared" si="137"/>
        <v>255.98720000000003</v>
      </c>
    </row>
    <row r="4391" spans="1:23" x14ac:dyDescent="0.2">
      <c r="A4391">
        <v>4390</v>
      </c>
      <c r="B4391">
        <v>31270</v>
      </c>
      <c r="C4391" s="1">
        <v>41236</v>
      </c>
      <c r="D4391" t="s">
        <v>63</v>
      </c>
      <c r="E4391">
        <v>21</v>
      </c>
      <c r="F4391">
        <v>6280.05</v>
      </c>
      <c r="G4391">
        <v>0</v>
      </c>
      <c r="H4391" t="s">
        <v>31</v>
      </c>
      <c r="I4391">
        <v>801.72</v>
      </c>
      <c r="J4391">
        <v>299.05</v>
      </c>
      <c r="K4391">
        <v>87.01</v>
      </c>
      <c r="L4391" t="s">
        <v>139</v>
      </c>
      <c r="M4391">
        <f t="shared" si="136"/>
        <v>17</v>
      </c>
      <c r="N4391" t="s">
        <v>173</v>
      </c>
      <c r="O4391" t="s">
        <v>173</v>
      </c>
      <c r="P4391" t="s">
        <v>41</v>
      </c>
      <c r="Q4391" t="s">
        <v>49</v>
      </c>
      <c r="R4391" t="s">
        <v>112</v>
      </c>
      <c r="S4391" t="s">
        <v>372</v>
      </c>
      <c r="T4391" t="s">
        <v>36</v>
      </c>
      <c r="U4391">
        <v>0.56999999999999995</v>
      </c>
      <c r="V4391" s="1">
        <v>41237</v>
      </c>
      <c r="W4391">
        <f t="shared" si="137"/>
        <v>0</v>
      </c>
    </row>
    <row r="4392" spans="1:23" x14ac:dyDescent="0.2">
      <c r="A4392">
        <v>4391</v>
      </c>
      <c r="B4392">
        <v>31270</v>
      </c>
      <c r="C4392" s="1">
        <v>41236</v>
      </c>
      <c r="D4392" t="s">
        <v>63</v>
      </c>
      <c r="E4392">
        <v>3</v>
      </c>
      <c r="F4392">
        <v>787.67100000000005</v>
      </c>
      <c r="G4392">
        <v>0.1</v>
      </c>
      <c r="H4392" t="s">
        <v>31</v>
      </c>
      <c r="I4392">
        <v>-328.36</v>
      </c>
      <c r="J4392">
        <v>291.73</v>
      </c>
      <c r="K4392">
        <v>48.8</v>
      </c>
      <c r="L4392" t="s">
        <v>139</v>
      </c>
      <c r="M4392">
        <f t="shared" si="136"/>
        <v>17</v>
      </c>
      <c r="N4392" t="s">
        <v>173</v>
      </c>
      <c r="O4392" t="s">
        <v>173</v>
      </c>
      <c r="P4392" t="s">
        <v>41</v>
      </c>
      <c r="Q4392" t="s">
        <v>49</v>
      </c>
      <c r="R4392" t="s">
        <v>112</v>
      </c>
      <c r="S4392" t="s">
        <v>373</v>
      </c>
      <c r="T4392" t="s">
        <v>36</v>
      </c>
      <c r="U4392">
        <v>0.56000000000000005</v>
      </c>
      <c r="V4392" s="1">
        <v>41238</v>
      </c>
      <c r="W4392">
        <f t="shared" si="137"/>
        <v>87.519000000000005</v>
      </c>
    </row>
    <row r="4393" spans="1:23" x14ac:dyDescent="0.2">
      <c r="A4393">
        <v>4392</v>
      </c>
      <c r="B4393">
        <v>31270</v>
      </c>
      <c r="C4393" s="1">
        <v>41236</v>
      </c>
      <c r="D4393" t="s">
        <v>63</v>
      </c>
      <c r="E4393">
        <v>5</v>
      </c>
      <c r="F4393">
        <v>147.53700000000003</v>
      </c>
      <c r="G4393">
        <v>0.03</v>
      </c>
      <c r="H4393" t="s">
        <v>22</v>
      </c>
      <c r="I4393">
        <v>-112.44</v>
      </c>
      <c r="J4393">
        <v>30.42</v>
      </c>
      <c r="K4393">
        <v>8.65</v>
      </c>
      <c r="L4393" t="s">
        <v>139</v>
      </c>
      <c r="M4393">
        <f t="shared" si="136"/>
        <v>17</v>
      </c>
      <c r="N4393" t="s">
        <v>173</v>
      </c>
      <c r="O4393" t="s">
        <v>173</v>
      </c>
      <c r="P4393" t="s">
        <v>41</v>
      </c>
      <c r="Q4393" t="s">
        <v>42</v>
      </c>
      <c r="R4393" t="s">
        <v>70</v>
      </c>
      <c r="S4393" t="s">
        <v>374</v>
      </c>
      <c r="T4393" t="s">
        <v>39</v>
      </c>
      <c r="U4393">
        <v>0.74</v>
      </c>
      <c r="V4393" s="1">
        <v>41238</v>
      </c>
      <c r="W4393">
        <f t="shared" si="137"/>
        <v>4.5630000000000006</v>
      </c>
    </row>
    <row r="4394" spans="1:23" x14ac:dyDescent="0.2">
      <c r="A4394">
        <v>4393</v>
      </c>
      <c r="B4394">
        <v>31271</v>
      </c>
      <c r="C4394" s="1">
        <v>40653</v>
      </c>
      <c r="D4394" t="s">
        <v>21</v>
      </c>
      <c r="E4394">
        <v>4</v>
      </c>
      <c r="F4394">
        <v>32.4756</v>
      </c>
      <c r="G4394">
        <v>0.03</v>
      </c>
      <c r="H4394" t="s">
        <v>22</v>
      </c>
      <c r="I4394">
        <v>-0.36000000000000654</v>
      </c>
      <c r="J4394">
        <v>8.3699999999999992</v>
      </c>
      <c r="K4394">
        <v>10.16</v>
      </c>
      <c r="L4394" t="s">
        <v>2120</v>
      </c>
      <c r="M4394">
        <f t="shared" si="136"/>
        <v>13</v>
      </c>
      <c r="N4394" t="s">
        <v>2073</v>
      </c>
      <c r="O4394" t="s">
        <v>704</v>
      </c>
      <c r="P4394" t="s">
        <v>25</v>
      </c>
      <c r="Q4394" t="s">
        <v>49</v>
      </c>
      <c r="R4394" t="s">
        <v>50</v>
      </c>
      <c r="S4394" t="s">
        <v>948</v>
      </c>
      <c r="T4394" t="s">
        <v>29</v>
      </c>
      <c r="U4394">
        <v>0.59</v>
      </c>
      <c r="V4394" s="1">
        <v>40660</v>
      </c>
      <c r="W4394">
        <f t="shared" si="137"/>
        <v>1.0044</v>
      </c>
    </row>
    <row r="4395" spans="1:23" x14ac:dyDescent="0.2">
      <c r="A4395">
        <v>4394</v>
      </c>
      <c r="B4395">
        <v>31297</v>
      </c>
      <c r="C4395" s="1">
        <v>41139</v>
      </c>
      <c r="D4395" t="s">
        <v>21</v>
      </c>
      <c r="E4395">
        <v>39</v>
      </c>
      <c r="F4395">
        <v>645.48119999999994</v>
      </c>
      <c r="G4395">
        <v>0.08</v>
      </c>
      <c r="H4395" t="s">
        <v>22</v>
      </c>
      <c r="I4395">
        <v>-93.3</v>
      </c>
      <c r="J4395">
        <v>17.989999999999998</v>
      </c>
      <c r="K4395">
        <v>8.65</v>
      </c>
      <c r="L4395" t="s">
        <v>1032</v>
      </c>
      <c r="M4395">
        <f t="shared" si="136"/>
        <v>12</v>
      </c>
      <c r="N4395" t="s">
        <v>703</v>
      </c>
      <c r="O4395" t="s">
        <v>704</v>
      </c>
      <c r="P4395" t="s">
        <v>41</v>
      </c>
      <c r="Q4395" t="s">
        <v>26</v>
      </c>
      <c r="R4395" t="s">
        <v>95</v>
      </c>
      <c r="S4395" t="s">
        <v>1050</v>
      </c>
      <c r="T4395" t="s">
        <v>39</v>
      </c>
      <c r="U4395">
        <v>0.56999999999999995</v>
      </c>
      <c r="V4395" s="1">
        <v>41146</v>
      </c>
      <c r="W4395">
        <f t="shared" si="137"/>
        <v>56.128799999999991</v>
      </c>
    </row>
    <row r="4396" spans="1:23" x14ac:dyDescent="0.2">
      <c r="A4396">
        <v>4395</v>
      </c>
      <c r="B4396">
        <v>31297</v>
      </c>
      <c r="C4396" s="1">
        <v>41139</v>
      </c>
      <c r="D4396" t="s">
        <v>21</v>
      </c>
      <c r="E4396">
        <v>44</v>
      </c>
      <c r="F4396">
        <v>1543.7664</v>
      </c>
      <c r="G4396">
        <v>0.01</v>
      </c>
      <c r="H4396" t="s">
        <v>22</v>
      </c>
      <c r="I4396">
        <v>699.64</v>
      </c>
      <c r="J4396">
        <v>35.44</v>
      </c>
      <c r="K4396">
        <v>4.92</v>
      </c>
      <c r="L4396" t="s">
        <v>1032</v>
      </c>
      <c r="M4396">
        <f t="shared" si="136"/>
        <v>12</v>
      </c>
      <c r="N4396" t="s">
        <v>703</v>
      </c>
      <c r="O4396" t="s">
        <v>704</v>
      </c>
      <c r="P4396" t="s">
        <v>41</v>
      </c>
      <c r="Q4396" t="s">
        <v>26</v>
      </c>
      <c r="R4396" t="s">
        <v>61</v>
      </c>
      <c r="S4396" t="s">
        <v>496</v>
      </c>
      <c r="T4396" t="s">
        <v>39</v>
      </c>
      <c r="U4396">
        <v>0.38</v>
      </c>
      <c r="V4396" s="1">
        <v>41148</v>
      </c>
      <c r="W4396">
        <f t="shared" si="137"/>
        <v>15.593599999999999</v>
      </c>
    </row>
    <row r="4397" spans="1:23" x14ac:dyDescent="0.2">
      <c r="A4397">
        <v>4396</v>
      </c>
      <c r="B4397">
        <v>31301</v>
      </c>
      <c r="C4397" s="1">
        <v>40469</v>
      </c>
      <c r="D4397" t="s">
        <v>21</v>
      </c>
      <c r="E4397">
        <v>31</v>
      </c>
      <c r="F4397">
        <v>109.27500000000001</v>
      </c>
      <c r="G4397">
        <v>0.06</v>
      </c>
      <c r="H4397" t="s">
        <v>22</v>
      </c>
      <c r="I4397">
        <v>43.77</v>
      </c>
      <c r="J4397">
        <v>3.75</v>
      </c>
      <c r="K4397">
        <v>0.5</v>
      </c>
      <c r="L4397" t="s">
        <v>1248</v>
      </c>
      <c r="M4397">
        <f t="shared" si="136"/>
        <v>13</v>
      </c>
      <c r="N4397" t="s">
        <v>1123</v>
      </c>
      <c r="O4397" t="s">
        <v>1123</v>
      </c>
      <c r="P4397" t="s">
        <v>33</v>
      </c>
      <c r="Q4397" t="s">
        <v>26</v>
      </c>
      <c r="R4397" t="s">
        <v>88</v>
      </c>
      <c r="S4397" t="s">
        <v>130</v>
      </c>
      <c r="T4397" t="s">
        <v>39</v>
      </c>
      <c r="U4397">
        <v>0.37</v>
      </c>
      <c r="V4397" s="1">
        <v>40471</v>
      </c>
      <c r="W4397">
        <f t="shared" si="137"/>
        <v>6.9749999999999996</v>
      </c>
    </row>
    <row r="4398" spans="1:23" x14ac:dyDescent="0.2">
      <c r="A4398">
        <v>4397</v>
      </c>
      <c r="B4398">
        <v>31302</v>
      </c>
      <c r="C4398" s="1">
        <v>41122</v>
      </c>
      <c r="D4398" t="s">
        <v>30</v>
      </c>
      <c r="E4398">
        <v>41</v>
      </c>
      <c r="F4398">
        <v>4557.4944000000005</v>
      </c>
      <c r="G4398">
        <v>0.04</v>
      </c>
      <c r="H4398" t="s">
        <v>22</v>
      </c>
      <c r="I4398">
        <v>1777.67</v>
      </c>
      <c r="J4398">
        <v>115.79</v>
      </c>
      <c r="K4398">
        <v>1.99</v>
      </c>
      <c r="L4398" t="s">
        <v>1999</v>
      </c>
      <c r="M4398">
        <f t="shared" si="136"/>
        <v>7</v>
      </c>
      <c r="N4398" t="s">
        <v>1813</v>
      </c>
      <c r="O4398" t="s">
        <v>512</v>
      </c>
      <c r="P4398" t="s">
        <v>25</v>
      </c>
      <c r="Q4398" t="s">
        <v>42</v>
      </c>
      <c r="R4398" t="s">
        <v>70</v>
      </c>
      <c r="S4398" t="s">
        <v>1047</v>
      </c>
      <c r="T4398" t="s">
        <v>52</v>
      </c>
      <c r="U4398">
        <v>0.49</v>
      </c>
      <c r="V4398" s="1">
        <v>41124</v>
      </c>
      <c r="W4398">
        <f t="shared" si="137"/>
        <v>189.89560000000003</v>
      </c>
    </row>
    <row r="4399" spans="1:23" x14ac:dyDescent="0.2">
      <c r="A4399">
        <v>4398</v>
      </c>
      <c r="B4399">
        <v>31303</v>
      </c>
      <c r="C4399" s="1">
        <v>40622</v>
      </c>
      <c r="D4399" t="s">
        <v>21</v>
      </c>
      <c r="E4399">
        <v>50</v>
      </c>
      <c r="F4399">
        <v>272.08999999999997</v>
      </c>
      <c r="G4399">
        <v>0.09</v>
      </c>
      <c r="H4399" t="s">
        <v>56</v>
      </c>
      <c r="I4399">
        <v>87.600999999999999</v>
      </c>
      <c r="J4399">
        <v>5.98</v>
      </c>
      <c r="K4399">
        <v>1.49</v>
      </c>
      <c r="L4399" t="s">
        <v>1485</v>
      </c>
      <c r="M4399">
        <f t="shared" si="136"/>
        <v>13</v>
      </c>
      <c r="N4399" t="s">
        <v>974</v>
      </c>
      <c r="O4399" t="s">
        <v>512</v>
      </c>
      <c r="P4399" t="s">
        <v>60</v>
      </c>
      <c r="Q4399" t="s">
        <v>26</v>
      </c>
      <c r="R4399" t="s">
        <v>37</v>
      </c>
      <c r="S4399" t="s">
        <v>1351</v>
      </c>
      <c r="T4399" t="s">
        <v>39</v>
      </c>
      <c r="U4399">
        <v>0.39</v>
      </c>
      <c r="V4399" s="1">
        <v>40624</v>
      </c>
      <c r="W4399">
        <f t="shared" si="137"/>
        <v>26.91</v>
      </c>
    </row>
    <row r="4400" spans="1:23" x14ac:dyDescent="0.2">
      <c r="A4400">
        <v>4399</v>
      </c>
      <c r="B4400">
        <v>31330</v>
      </c>
      <c r="C4400" s="1">
        <v>40330</v>
      </c>
      <c r="D4400" t="s">
        <v>30</v>
      </c>
      <c r="E4400">
        <v>2</v>
      </c>
      <c r="F4400">
        <v>11.4816</v>
      </c>
      <c r="G4400">
        <v>0.04</v>
      </c>
      <c r="H4400" t="s">
        <v>22</v>
      </c>
      <c r="I4400">
        <v>-7.9</v>
      </c>
      <c r="J4400">
        <v>5.98</v>
      </c>
      <c r="K4400">
        <v>1.67</v>
      </c>
      <c r="L4400" t="s">
        <v>1968</v>
      </c>
      <c r="M4400">
        <f t="shared" si="136"/>
        <v>14</v>
      </c>
      <c r="N4400" t="s">
        <v>1905</v>
      </c>
      <c r="O4400" t="s">
        <v>673</v>
      </c>
      <c r="P4400" t="s">
        <v>41</v>
      </c>
      <c r="Q4400" t="s">
        <v>26</v>
      </c>
      <c r="R4400" t="s">
        <v>95</v>
      </c>
      <c r="S4400" t="s">
        <v>1762</v>
      </c>
      <c r="T4400" t="s">
        <v>68</v>
      </c>
      <c r="U4400">
        <v>0.51</v>
      </c>
      <c r="V4400" s="1">
        <v>40331</v>
      </c>
      <c r="W4400">
        <f t="shared" si="137"/>
        <v>0.47840000000000005</v>
      </c>
    </row>
    <row r="4401" spans="1:23" x14ac:dyDescent="0.2">
      <c r="A4401">
        <v>4400</v>
      </c>
      <c r="B4401">
        <v>31330</v>
      </c>
      <c r="C4401" s="1">
        <v>40330</v>
      </c>
      <c r="D4401" t="s">
        <v>30</v>
      </c>
      <c r="E4401">
        <v>38</v>
      </c>
      <c r="F4401">
        <v>500.13319999999999</v>
      </c>
      <c r="G4401">
        <v>0.02</v>
      </c>
      <c r="H4401" t="s">
        <v>22</v>
      </c>
      <c r="I4401">
        <v>13.89</v>
      </c>
      <c r="J4401">
        <v>13.43</v>
      </c>
      <c r="K4401">
        <v>5.5</v>
      </c>
      <c r="L4401" t="s">
        <v>1968</v>
      </c>
      <c r="M4401">
        <f t="shared" si="136"/>
        <v>14</v>
      </c>
      <c r="N4401" t="s">
        <v>1905</v>
      </c>
      <c r="O4401" t="s">
        <v>673</v>
      </c>
      <c r="P4401" t="s">
        <v>41</v>
      </c>
      <c r="Q4401" t="s">
        <v>26</v>
      </c>
      <c r="R4401" t="s">
        <v>27</v>
      </c>
      <c r="S4401" t="s">
        <v>1066</v>
      </c>
      <c r="T4401" t="s">
        <v>39</v>
      </c>
      <c r="U4401">
        <v>0.56999999999999995</v>
      </c>
      <c r="V4401" s="1">
        <v>40331</v>
      </c>
      <c r="W4401">
        <f t="shared" si="137"/>
        <v>10.206799999999999</v>
      </c>
    </row>
    <row r="4402" spans="1:23" x14ac:dyDescent="0.2">
      <c r="A4402">
        <v>4401</v>
      </c>
      <c r="B4402">
        <v>31364</v>
      </c>
      <c r="C4402" s="1">
        <v>39934</v>
      </c>
      <c r="D4402" t="s">
        <v>45</v>
      </c>
      <c r="E4402">
        <v>2</v>
      </c>
      <c r="F4402">
        <v>773.53679999999997</v>
      </c>
      <c r="G4402">
        <v>7.0000000000000007E-2</v>
      </c>
      <c r="H4402" t="s">
        <v>22</v>
      </c>
      <c r="I4402">
        <v>-539.59</v>
      </c>
      <c r="J4402">
        <v>415.88</v>
      </c>
      <c r="K4402">
        <v>11.37</v>
      </c>
      <c r="L4402" t="s">
        <v>135</v>
      </c>
      <c r="M4402">
        <f t="shared" si="136"/>
        <v>13</v>
      </c>
      <c r="N4402" t="s">
        <v>173</v>
      </c>
      <c r="O4402" t="s">
        <v>173</v>
      </c>
      <c r="P4402" t="s">
        <v>41</v>
      </c>
      <c r="Q4402" t="s">
        <v>26</v>
      </c>
      <c r="R4402" t="s">
        <v>27</v>
      </c>
      <c r="S4402" t="s">
        <v>358</v>
      </c>
      <c r="T4402" t="s">
        <v>39</v>
      </c>
      <c r="U4402">
        <v>0.56999999999999995</v>
      </c>
      <c r="V4402" s="1">
        <v>39934</v>
      </c>
      <c r="W4402">
        <f t="shared" si="137"/>
        <v>58.223200000000006</v>
      </c>
    </row>
    <row r="4403" spans="1:23" x14ac:dyDescent="0.2">
      <c r="A4403">
        <v>4402</v>
      </c>
      <c r="B4403">
        <v>31392</v>
      </c>
      <c r="C4403" s="1">
        <v>40304</v>
      </c>
      <c r="D4403" t="s">
        <v>21</v>
      </c>
      <c r="E4403">
        <v>21</v>
      </c>
      <c r="F4403">
        <v>122.47200000000001</v>
      </c>
      <c r="G4403">
        <v>0.1</v>
      </c>
      <c r="H4403" t="s">
        <v>22</v>
      </c>
      <c r="I4403">
        <v>-42.81</v>
      </c>
      <c r="J4403">
        <v>6.48</v>
      </c>
      <c r="K4403">
        <v>5.16</v>
      </c>
      <c r="L4403" t="s">
        <v>1477</v>
      </c>
      <c r="M4403">
        <f t="shared" si="136"/>
        <v>15</v>
      </c>
      <c r="N4403" t="s">
        <v>974</v>
      </c>
      <c r="O4403" t="s">
        <v>512</v>
      </c>
      <c r="P4403" t="s">
        <v>60</v>
      </c>
      <c r="Q4403" t="s">
        <v>26</v>
      </c>
      <c r="R4403" t="s">
        <v>61</v>
      </c>
      <c r="S4403" t="s">
        <v>576</v>
      </c>
      <c r="T4403" t="s">
        <v>39</v>
      </c>
      <c r="U4403">
        <v>0.37</v>
      </c>
      <c r="V4403" s="1">
        <v>40311</v>
      </c>
      <c r="W4403">
        <f t="shared" si="137"/>
        <v>13.608000000000002</v>
      </c>
    </row>
    <row r="4404" spans="1:23" x14ac:dyDescent="0.2">
      <c r="A4404">
        <v>4403</v>
      </c>
      <c r="B4404">
        <v>31392</v>
      </c>
      <c r="C4404" s="1">
        <v>40304</v>
      </c>
      <c r="D4404" t="s">
        <v>21</v>
      </c>
      <c r="E4404">
        <v>44</v>
      </c>
      <c r="F4404">
        <v>3120.4799999999996</v>
      </c>
      <c r="G4404">
        <v>0.1</v>
      </c>
      <c r="H4404" t="s">
        <v>22</v>
      </c>
      <c r="I4404">
        <v>-1326.29</v>
      </c>
      <c r="J4404">
        <v>78.8</v>
      </c>
      <c r="K4404">
        <v>35</v>
      </c>
      <c r="L4404" t="s">
        <v>1477</v>
      </c>
      <c r="M4404">
        <f t="shared" si="136"/>
        <v>15</v>
      </c>
      <c r="N4404" t="s">
        <v>1123</v>
      </c>
      <c r="O4404" t="s">
        <v>1123</v>
      </c>
      <c r="P4404" t="s">
        <v>60</v>
      </c>
      <c r="Q4404" t="s">
        <v>26</v>
      </c>
      <c r="R4404" t="s">
        <v>27</v>
      </c>
      <c r="S4404" t="s">
        <v>1749</v>
      </c>
      <c r="T4404" t="s">
        <v>29</v>
      </c>
      <c r="U4404">
        <v>0.83</v>
      </c>
      <c r="V4404" s="1">
        <v>40308</v>
      </c>
      <c r="W4404">
        <f t="shared" si="137"/>
        <v>346.72</v>
      </c>
    </row>
    <row r="4405" spans="1:23" x14ac:dyDescent="0.2">
      <c r="A4405">
        <v>4404</v>
      </c>
      <c r="B4405">
        <v>31393</v>
      </c>
      <c r="C4405" s="1">
        <v>41040</v>
      </c>
      <c r="D4405" t="s">
        <v>78</v>
      </c>
      <c r="E4405">
        <v>4</v>
      </c>
      <c r="F4405">
        <v>76.569600000000008</v>
      </c>
      <c r="G4405">
        <v>0.04</v>
      </c>
      <c r="H4405" t="s">
        <v>22</v>
      </c>
      <c r="I4405">
        <v>-27.31</v>
      </c>
      <c r="J4405">
        <v>19.940000000000001</v>
      </c>
      <c r="K4405">
        <v>14.87</v>
      </c>
      <c r="L4405" t="s">
        <v>360</v>
      </c>
      <c r="M4405">
        <f t="shared" si="136"/>
        <v>16</v>
      </c>
      <c r="N4405" t="s">
        <v>173</v>
      </c>
      <c r="O4405" t="s">
        <v>173</v>
      </c>
      <c r="P4405" t="s">
        <v>41</v>
      </c>
      <c r="Q4405" t="s">
        <v>49</v>
      </c>
      <c r="R4405" t="s">
        <v>50</v>
      </c>
      <c r="S4405" t="s">
        <v>375</v>
      </c>
      <c r="T4405" t="s">
        <v>29</v>
      </c>
      <c r="U4405">
        <v>0.56999999999999995</v>
      </c>
      <c r="V4405" s="1">
        <v>41041</v>
      </c>
      <c r="W4405">
        <f t="shared" si="137"/>
        <v>3.1904000000000003</v>
      </c>
    </row>
    <row r="4406" spans="1:23" x14ac:dyDescent="0.2">
      <c r="A4406">
        <v>4405</v>
      </c>
      <c r="B4406">
        <v>31393</v>
      </c>
      <c r="C4406" s="1">
        <v>41040</v>
      </c>
      <c r="D4406" t="s">
        <v>78</v>
      </c>
      <c r="E4406">
        <v>31</v>
      </c>
      <c r="F4406">
        <v>103.8128</v>
      </c>
      <c r="G4406">
        <v>0.09</v>
      </c>
      <c r="H4406" t="s">
        <v>22</v>
      </c>
      <c r="I4406">
        <v>-32.65</v>
      </c>
      <c r="J4406">
        <v>3.68</v>
      </c>
      <c r="K4406">
        <v>1.32</v>
      </c>
      <c r="L4406" t="s">
        <v>360</v>
      </c>
      <c r="M4406">
        <f t="shared" si="136"/>
        <v>16</v>
      </c>
      <c r="N4406" t="s">
        <v>173</v>
      </c>
      <c r="O4406" t="s">
        <v>173</v>
      </c>
      <c r="P4406" t="s">
        <v>41</v>
      </c>
      <c r="Q4406" t="s">
        <v>26</v>
      </c>
      <c r="R4406" t="s">
        <v>150</v>
      </c>
      <c r="S4406" t="s">
        <v>252</v>
      </c>
      <c r="T4406" t="s">
        <v>68</v>
      </c>
      <c r="U4406">
        <v>0.83</v>
      </c>
      <c r="V4406" s="1">
        <v>41042</v>
      </c>
      <c r="W4406">
        <f t="shared" si="137"/>
        <v>10.267199999999999</v>
      </c>
    </row>
    <row r="4407" spans="1:23" x14ac:dyDescent="0.2">
      <c r="A4407">
        <v>4406</v>
      </c>
      <c r="B4407">
        <v>31399</v>
      </c>
      <c r="C4407" s="1">
        <v>40852</v>
      </c>
      <c r="D4407" t="s">
        <v>45</v>
      </c>
      <c r="E4407">
        <v>9</v>
      </c>
      <c r="F4407">
        <v>376.65810000000005</v>
      </c>
      <c r="G4407">
        <v>0.09</v>
      </c>
      <c r="H4407" t="s">
        <v>22</v>
      </c>
      <c r="I4407">
        <v>-120.934</v>
      </c>
      <c r="J4407">
        <v>45.99</v>
      </c>
      <c r="K4407">
        <v>4.99</v>
      </c>
      <c r="L4407" t="s">
        <v>2130</v>
      </c>
      <c r="M4407">
        <f t="shared" si="136"/>
        <v>12</v>
      </c>
      <c r="N4407" t="s">
        <v>2073</v>
      </c>
      <c r="O4407" t="s">
        <v>704</v>
      </c>
      <c r="P4407" t="s">
        <v>33</v>
      </c>
      <c r="Q4407" t="s">
        <v>42</v>
      </c>
      <c r="R4407" t="s">
        <v>43</v>
      </c>
      <c r="S4407" t="s">
        <v>629</v>
      </c>
      <c r="T4407" t="s">
        <v>39</v>
      </c>
      <c r="U4407">
        <v>0.56000000000000005</v>
      </c>
      <c r="V4407" s="1">
        <v>40853</v>
      </c>
      <c r="W4407">
        <f t="shared" si="137"/>
        <v>37.251899999999999</v>
      </c>
    </row>
    <row r="4408" spans="1:23" x14ac:dyDescent="0.2">
      <c r="A4408">
        <v>4407</v>
      </c>
      <c r="B4408">
        <v>31426</v>
      </c>
      <c r="C4408" s="1">
        <v>40030</v>
      </c>
      <c r="D4408" t="s">
        <v>21</v>
      </c>
      <c r="E4408">
        <v>40</v>
      </c>
      <c r="F4408">
        <v>4586.0359999999991</v>
      </c>
      <c r="G4408">
        <v>0.09</v>
      </c>
      <c r="H4408" t="s">
        <v>22</v>
      </c>
      <c r="I4408">
        <v>914.19299999999998</v>
      </c>
      <c r="J4408">
        <v>125.99</v>
      </c>
      <c r="K4408">
        <v>2.5</v>
      </c>
      <c r="L4408" t="s">
        <v>920</v>
      </c>
      <c r="M4408">
        <f t="shared" si="136"/>
        <v>12</v>
      </c>
      <c r="N4408" t="s">
        <v>703</v>
      </c>
      <c r="O4408" t="s">
        <v>704</v>
      </c>
      <c r="P4408" t="s">
        <v>60</v>
      </c>
      <c r="Q4408" t="s">
        <v>42</v>
      </c>
      <c r="R4408" t="s">
        <v>43</v>
      </c>
      <c r="S4408" t="s">
        <v>954</v>
      </c>
      <c r="T4408" t="s">
        <v>39</v>
      </c>
      <c r="U4408">
        <v>0.6</v>
      </c>
      <c r="V4408" s="1">
        <v>40034</v>
      </c>
      <c r="W4408">
        <f t="shared" si="137"/>
        <v>453.56399999999991</v>
      </c>
    </row>
    <row r="4409" spans="1:23" x14ac:dyDescent="0.2">
      <c r="A4409">
        <v>4408</v>
      </c>
      <c r="B4409">
        <v>31456</v>
      </c>
      <c r="C4409" s="1">
        <v>41228</v>
      </c>
      <c r="D4409" t="s">
        <v>30</v>
      </c>
      <c r="E4409">
        <v>10</v>
      </c>
      <c r="F4409">
        <v>209.52399999999997</v>
      </c>
      <c r="G4409">
        <v>0.02</v>
      </c>
      <c r="H4409" t="s">
        <v>22</v>
      </c>
      <c r="I4409">
        <v>64.140999999999991</v>
      </c>
      <c r="J4409">
        <v>21.38</v>
      </c>
      <c r="K4409">
        <v>2.99</v>
      </c>
      <c r="L4409" t="s">
        <v>1385</v>
      </c>
      <c r="M4409">
        <f t="shared" si="136"/>
        <v>14</v>
      </c>
      <c r="N4409" t="s">
        <v>1123</v>
      </c>
      <c r="O4409" t="s">
        <v>1123</v>
      </c>
      <c r="P4409" t="s">
        <v>60</v>
      </c>
      <c r="Q4409" t="s">
        <v>26</v>
      </c>
      <c r="R4409" t="s">
        <v>37</v>
      </c>
      <c r="S4409" t="s">
        <v>1303</v>
      </c>
      <c r="T4409" t="s">
        <v>39</v>
      </c>
      <c r="U4409">
        <v>0.36</v>
      </c>
      <c r="V4409" s="1">
        <v>41230</v>
      </c>
      <c r="W4409">
        <f t="shared" si="137"/>
        <v>4.2759999999999998</v>
      </c>
    </row>
    <row r="4410" spans="1:23" x14ac:dyDescent="0.2">
      <c r="A4410">
        <v>4409</v>
      </c>
      <c r="B4410">
        <v>31460</v>
      </c>
      <c r="C4410" s="1">
        <v>41147</v>
      </c>
      <c r="D4410" t="s">
        <v>30</v>
      </c>
      <c r="E4410">
        <v>9</v>
      </c>
      <c r="F4410">
        <v>918.9144</v>
      </c>
      <c r="G4410">
        <v>0.08</v>
      </c>
      <c r="H4410" t="s">
        <v>22</v>
      </c>
      <c r="I4410">
        <v>-365.32</v>
      </c>
      <c r="J4410">
        <v>110.98</v>
      </c>
      <c r="K4410">
        <v>35</v>
      </c>
      <c r="L4410" t="s">
        <v>1796</v>
      </c>
      <c r="M4410">
        <f t="shared" si="136"/>
        <v>18</v>
      </c>
      <c r="N4410" t="s">
        <v>2012</v>
      </c>
      <c r="O4410" t="s">
        <v>2012</v>
      </c>
      <c r="P4410" t="s">
        <v>41</v>
      </c>
      <c r="Q4410" t="s">
        <v>26</v>
      </c>
      <c r="R4410" t="s">
        <v>27</v>
      </c>
      <c r="S4410" t="s">
        <v>1026</v>
      </c>
      <c r="T4410" t="s">
        <v>29</v>
      </c>
      <c r="U4410">
        <v>0.82</v>
      </c>
      <c r="V4410" s="1">
        <v>41149</v>
      </c>
      <c r="W4410">
        <f t="shared" si="137"/>
        <v>79.905600000000007</v>
      </c>
    </row>
    <row r="4411" spans="1:23" x14ac:dyDescent="0.2">
      <c r="A4411">
        <v>4410</v>
      </c>
      <c r="B4411">
        <v>31461</v>
      </c>
      <c r="C4411" s="1">
        <v>40721</v>
      </c>
      <c r="D4411" t="s">
        <v>63</v>
      </c>
      <c r="E4411">
        <v>26</v>
      </c>
      <c r="F4411">
        <v>1434.7216000000001</v>
      </c>
      <c r="G4411">
        <v>0.08</v>
      </c>
      <c r="H4411" t="s">
        <v>22</v>
      </c>
      <c r="I4411">
        <v>350.82</v>
      </c>
      <c r="J4411">
        <v>59.98</v>
      </c>
      <c r="K4411">
        <v>3.99</v>
      </c>
      <c r="L4411" t="s">
        <v>2027</v>
      </c>
      <c r="M4411">
        <f t="shared" si="136"/>
        <v>9</v>
      </c>
      <c r="N4411" t="s">
        <v>2012</v>
      </c>
      <c r="O4411" t="s">
        <v>2012</v>
      </c>
      <c r="P4411" t="s">
        <v>41</v>
      </c>
      <c r="Q4411" t="s">
        <v>26</v>
      </c>
      <c r="R4411" t="s">
        <v>34</v>
      </c>
      <c r="S4411" t="s">
        <v>448</v>
      </c>
      <c r="T4411" t="s">
        <v>39</v>
      </c>
      <c r="U4411">
        <v>0.56999999999999995</v>
      </c>
      <c r="V4411" s="1">
        <v>40723</v>
      </c>
      <c r="W4411">
        <f t="shared" si="137"/>
        <v>124.75840000000001</v>
      </c>
    </row>
    <row r="4412" spans="1:23" x14ac:dyDescent="0.2">
      <c r="A4412">
        <v>4411</v>
      </c>
      <c r="B4412">
        <v>31492</v>
      </c>
      <c r="C4412" s="1">
        <v>40466</v>
      </c>
      <c r="D4412" t="s">
        <v>78</v>
      </c>
      <c r="E4412">
        <v>26</v>
      </c>
      <c r="F4412">
        <v>298.77120000000002</v>
      </c>
      <c r="G4412">
        <v>0.04</v>
      </c>
      <c r="H4412" t="s">
        <v>22</v>
      </c>
      <c r="I4412">
        <v>-12.25</v>
      </c>
      <c r="J4412">
        <v>11.97</v>
      </c>
      <c r="K4412">
        <v>4.9800000000000004</v>
      </c>
      <c r="L4412" t="s">
        <v>122</v>
      </c>
      <c r="M4412">
        <f t="shared" si="136"/>
        <v>13</v>
      </c>
      <c r="N4412" t="s">
        <v>173</v>
      </c>
      <c r="O4412" t="s">
        <v>173</v>
      </c>
      <c r="P4412" t="s">
        <v>25</v>
      </c>
      <c r="Q4412" t="s">
        <v>26</v>
      </c>
      <c r="R4412" t="s">
        <v>34</v>
      </c>
      <c r="S4412" t="s">
        <v>274</v>
      </c>
      <c r="T4412" t="s">
        <v>39</v>
      </c>
      <c r="U4412">
        <v>0.57999999999999996</v>
      </c>
      <c r="V4412" s="1">
        <v>40468</v>
      </c>
      <c r="W4412">
        <f t="shared" si="137"/>
        <v>12.448800000000002</v>
      </c>
    </row>
    <row r="4413" spans="1:23" x14ac:dyDescent="0.2">
      <c r="A4413">
        <v>4412</v>
      </c>
      <c r="B4413">
        <v>31492</v>
      </c>
      <c r="C4413" s="1">
        <v>40466</v>
      </c>
      <c r="D4413" t="s">
        <v>78</v>
      </c>
      <c r="E4413">
        <v>34</v>
      </c>
      <c r="F4413">
        <v>920.15559999999994</v>
      </c>
      <c r="G4413">
        <v>0.09</v>
      </c>
      <c r="H4413" t="s">
        <v>56</v>
      </c>
      <c r="I4413">
        <v>-21.1</v>
      </c>
      <c r="J4413">
        <v>29.74</v>
      </c>
      <c r="K4413">
        <v>6.64</v>
      </c>
      <c r="L4413" t="s">
        <v>122</v>
      </c>
      <c r="M4413">
        <f t="shared" si="136"/>
        <v>13</v>
      </c>
      <c r="N4413" t="s">
        <v>173</v>
      </c>
      <c r="O4413" t="s">
        <v>173</v>
      </c>
      <c r="P4413" t="s">
        <v>25</v>
      </c>
      <c r="Q4413" t="s">
        <v>26</v>
      </c>
      <c r="R4413" t="s">
        <v>27</v>
      </c>
      <c r="S4413" t="s">
        <v>376</v>
      </c>
      <c r="T4413" t="s">
        <v>39</v>
      </c>
      <c r="U4413">
        <v>0.7</v>
      </c>
      <c r="V4413" s="1">
        <v>40469</v>
      </c>
      <c r="W4413">
        <f t="shared" si="137"/>
        <v>91.00439999999999</v>
      </c>
    </row>
    <row r="4414" spans="1:23" x14ac:dyDescent="0.2">
      <c r="A4414">
        <v>4413</v>
      </c>
      <c r="B4414">
        <v>31492</v>
      </c>
      <c r="C4414" s="1">
        <v>40466</v>
      </c>
      <c r="D4414" t="s">
        <v>78</v>
      </c>
      <c r="E4414">
        <v>23</v>
      </c>
      <c r="F4414">
        <v>2129.0433000000003</v>
      </c>
      <c r="G4414">
        <v>0.03</v>
      </c>
      <c r="H4414" t="s">
        <v>22</v>
      </c>
      <c r="I4414">
        <v>-235.56</v>
      </c>
      <c r="J4414">
        <v>95.43</v>
      </c>
      <c r="K4414">
        <v>19.989999999999998</v>
      </c>
      <c r="L4414" t="s">
        <v>122</v>
      </c>
      <c r="M4414">
        <f t="shared" si="136"/>
        <v>13</v>
      </c>
      <c r="N4414" t="s">
        <v>173</v>
      </c>
      <c r="O4414" t="s">
        <v>173</v>
      </c>
      <c r="P4414" t="s">
        <v>25</v>
      </c>
      <c r="Q4414" t="s">
        <v>26</v>
      </c>
      <c r="R4414" t="s">
        <v>27</v>
      </c>
      <c r="S4414" t="s">
        <v>377</v>
      </c>
      <c r="T4414" t="s">
        <v>39</v>
      </c>
      <c r="U4414">
        <v>0.79</v>
      </c>
      <c r="V4414" s="1">
        <v>40467</v>
      </c>
      <c r="W4414">
        <f t="shared" si="137"/>
        <v>65.846700000000013</v>
      </c>
    </row>
    <row r="4415" spans="1:23" x14ac:dyDescent="0.2">
      <c r="A4415">
        <v>4414</v>
      </c>
      <c r="B4415">
        <v>31493</v>
      </c>
      <c r="C4415" s="1">
        <v>40103</v>
      </c>
      <c r="D4415" t="s">
        <v>30</v>
      </c>
      <c r="E4415">
        <v>8</v>
      </c>
      <c r="F4415">
        <v>97.6</v>
      </c>
      <c r="G4415">
        <v>0</v>
      </c>
      <c r="H4415" t="s">
        <v>56</v>
      </c>
      <c r="I4415">
        <v>46.74</v>
      </c>
      <c r="J4415">
        <v>12.2</v>
      </c>
      <c r="K4415">
        <v>6.02</v>
      </c>
      <c r="L4415" t="s">
        <v>1631</v>
      </c>
      <c r="M4415">
        <f t="shared" si="136"/>
        <v>11</v>
      </c>
      <c r="N4415" t="s">
        <v>672</v>
      </c>
      <c r="O4415" t="s">
        <v>673</v>
      </c>
      <c r="P4415" t="s">
        <v>60</v>
      </c>
      <c r="Q4415" t="s">
        <v>49</v>
      </c>
      <c r="R4415" t="s">
        <v>50</v>
      </c>
      <c r="S4415" t="s">
        <v>1283</v>
      </c>
      <c r="T4415" t="s">
        <v>52</v>
      </c>
      <c r="U4415">
        <v>0.43</v>
      </c>
      <c r="V4415" s="1">
        <v>40104</v>
      </c>
      <c r="W4415">
        <f t="shared" si="137"/>
        <v>0</v>
      </c>
    </row>
    <row r="4416" spans="1:23" x14ac:dyDescent="0.2">
      <c r="A4416">
        <v>4415</v>
      </c>
      <c r="B4416">
        <v>31495</v>
      </c>
      <c r="C4416" s="1">
        <v>40394</v>
      </c>
      <c r="D4416" t="s">
        <v>21</v>
      </c>
      <c r="E4416">
        <v>20</v>
      </c>
      <c r="F4416">
        <v>163.37199999999999</v>
      </c>
      <c r="G4416">
        <v>0.06</v>
      </c>
      <c r="H4416" t="s">
        <v>56</v>
      </c>
      <c r="I4416">
        <v>39.499499999999998</v>
      </c>
      <c r="J4416">
        <v>8.69</v>
      </c>
      <c r="K4416">
        <v>2.99</v>
      </c>
      <c r="L4416" t="s">
        <v>1273</v>
      </c>
      <c r="M4416">
        <f t="shared" si="136"/>
        <v>11</v>
      </c>
      <c r="N4416" t="s">
        <v>1123</v>
      </c>
      <c r="O4416" t="s">
        <v>1123</v>
      </c>
      <c r="P4416" t="s">
        <v>33</v>
      </c>
      <c r="Q4416" t="s">
        <v>26</v>
      </c>
      <c r="R4416" t="s">
        <v>37</v>
      </c>
      <c r="S4416" t="s">
        <v>38</v>
      </c>
      <c r="T4416" t="s">
        <v>39</v>
      </c>
      <c r="U4416">
        <v>0.39</v>
      </c>
      <c r="V4416" s="1">
        <v>40398</v>
      </c>
      <c r="W4416">
        <f t="shared" si="137"/>
        <v>10.427999999999999</v>
      </c>
    </row>
    <row r="4417" spans="1:23" x14ac:dyDescent="0.2">
      <c r="A4417">
        <v>4416</v>
      </c>
      <c r="B4417">
        <v>31495</v>
      </c>
      <c r="C4417" s="1">
        <v>40394</v>
      </c>
      <c r="D4417" t="s">
        <v>21</v>
      </c>
      <c r="E4417">
        <v>34</v>
      </c>
      <c r="F4417">
        <v>1146.3847999999998</v>
      </c>
      <c r="G4417">
        <v>0.03</v>
      </c>
      <c r="H4417" t="s">
        <v>22</v>
      </c>
      <c r="I4417">
        <v>212.2</v>
      </c>
      <c r="J4417">
        <v>34.76</v>
      </c>
      <c r="K4417">
        <v>8.2200000000000006</v>
      </c>
      <c r="L4417" t="s">
        <v>1273</v>
      </c>
      <c r="M4417">
        <f t="shared" si="136"/>
        <v>11</v>
      </c>
      <c r="N4417" t="s">
        <v>1123</v>
      </c>
      <c r="O4417" t="s">
        <v>1123</v>
      </c>
      <c r="P4417" t="s">
        <v>33</v>
      </c>
      <c r="Q4417" t="s">
        <v>26</v>
      </c>
      <c r="R4417" t="s">
        <v>27</v>
      </c>
      <c r="S4417" t="s">
        <v>247</v>
      </c>
      <c r="T4417" t="s">
        <v>39</v>
      </c>
      <c r="U4417">
        <v>0.56999999999999995</v>
      </c>
      <c r="V4417" s="1">
        <v>40401</v>
      </c>
      <c r="W4417">
        <f t="shared" si="137"/>
        <v>35.455199999999998</v>
      </c>
    </row>
    <row r="4418" spans="1:23" x14ac:dyDescent="0.2">
      <c r="A4418">
        <v>4417</v>
      </c>
      <c r="B4418">
        <v>31520</v>
      </c>
      <c r="C4418" s="1">
        <v>40875</v>
      </c>
      <c r="D4418" t="s">
        <v>30</v>
      </c>
      <c r="E4418">
        <v>23</v>
      </c>
      <c r="F4418">
        <v>123.2777</v>
      </c>
      <c r="G4418">
        <v>0.09</v>
      </c>
      <c r="H4418" t="s">
        <v>22</v>
      </c>
      <c r="I4418">
        <v>-33.159999999999997</v>
      </c>
      <c r="J4418">
        <v>5.89</v>
      </c>
      <c r="K4418">
        <v>5.57</v>
      </c>
      <c r="L4418" t="s">
        <v>1152</v>
      </c>
      <c r="M4418">
        <f t="shared" si="136"/>
        <v>11</v>
      </c>
      <c r="N4418" t="s">
        <v>1905</v>
      </c>
      <c r="O4418" t="s">
        <v>673</v>
      </c>
      <c r="P4418" t="s">
        <v>33</v>
      </c>
      <c r="Q4418" t="s">
        <v>49</v>
      </c>
      <c r="R4418" t="s">
        <v>50</v>
      </c>
      <c r="S4418" t="s">
        <v>467</v>
      </c>
      <c r="T4418" t="s">
        <v>39</v>
      </c>
      <c r="U4418">
        <v>0.41</v>
      </c>
      <c r="V4418" s="1">
        <v>40876</v>
      </c>
      <c r="W4418">
        <f t="shared" si="137"/>
        <v>12.192299999999999</v>
      </c>
    </row>
    <row r="4419" spans="1:23" x14ac:dyDescent="0.2">
      <c r="A4419">
        <v>4418</v>
      </c>
      <c r="B4419">
        <v>31522</v>
      </c>
      <c r="C4419" s="1">
        <v>40323</v>
      </c>
      <c r="D4419" t="s">
        <v>63</v>
      </c>
      <c r="E4419">
        <v>14</v>
      </c>
      <c r="F4419">
        <v>298.77120000000002</v>
      </c>
      <c r="G4419">
        <v>0.04</v>
      </c>
      <c r="H4419" t="s">
        <v>22</v>
      </c>
      <c r="I4419">
        <v>134.21</v>
      </c>
      <c r="J4419">
        <v>22.23</v>
      </c>
      <c r="K4419">
        <v>3.63</v>
      </c>
      <c r="L4419" t="s">
        <v>1779</v>
      </c>
      <c r="M4419">
        <f t="shared" ref="M4419:M4482" si="138">LEN(L4419)</f>
        <v>9</v>
      </c>
      <c r="N4419" t="s">
        <v>1123</v>
      </c>
      <c r="O4419" t="s">
        <v>1123</v>
      </c>
      <c r="P4419" t="s">
        <v>60</v>
      </c>
      <c r="Q4419" t="s">
        <v>49</v>
      </c>
      <c r="R4419" t="s">
        <v>50</v>
      </c>
      <c r="S4419" t="s">
        <v>632</v>
      </c>
      <c r="T4419" t="s">
        <v>52</v>
      </c>
      <c r="U4419">
        <v>0.52</v>
      </c>
      <c r="V4419" s="1">
        <v>40325</v>
      </c>
      <c r="W4419">
        <f t="shared" ref="W4419:W4482" si="139">(J4419*E4419)*G4419</f>
        <v>12.448800000000002</v>
      </c>
    </row>
    <row r="4420" spans="1:23" x14ac:dyDescent="0.2">
      <c r="A4420">
        <v>4419</v>
      </c>
      <c r="B4420">
        <v>31522</v>
      </c>
      <c r="C4420" s="1">
        <v>40323</v>
      </c>
      <c r="D4420" t="s">
        <v>63</v>
      </c>
      <c r="E4420">
        <v>42</v>
      </c>
      <c r="F4420">
        <v>1058.4252000000001</v>
      </c>
      <c r="G4420">
        <v>0.03</v>
      </c>
      <c r="H4420" t="s">
        <v>31</v>
      </c>
      <c r="I4420">
        <v>-226.41</v>
      </c>
      <c r="J4420">
        <v>25.98</v>
      </c>
      <c r="K4420">
        <v>14.36</v>
      </c>
      <c r="L4420" t="s">
        <v>1779</v>
      </c>
      <c r="M4420">
        <f t="shared" si="138"/>
        <v>9</v>
      </c>
      <c r="N4420" t="s">
        <v>1123</v>
      </c>
      <c r="O4420" t="s">
        <v>1123</v>
      </c>
      <c r="P4420" t="s">
        <v>60</v>
      </c>
      <c r="Q4420" t="s">
        <v>49</v>
      </c>
      <c r="R4420" t="s">
        <v>112</v>
      </c>
      <c r="S4420" t="s">
        <v>280</v>
      </c>
      <c r="T4420" t="s">
        <v>36</v>
      </c>
      <c r="U4420">
        <v>0.6</v>
      </c>
      <c r="V4420" s="1">
        <v>40325</v>
      </c>
      <c r="W4420">
        <f t="shared" si="139"/>
        <v>32.7348</v>
      </c>
    </row>
    <row r="4421" spans="1:23" x14ac:dyDescent="0.2">
      <c r="A4421">
        <v>4420</v>
      </c>
      <c r="B4421">
        <v>31523</v>
      </c>
      <c r="C4421" s="1">
        <v>40976</v>
      </c>
      <c r="D4421" t="s">
        <v>21</v>
      </c>
      <c r="E4421">
        <v>17</v>
      </c>
      <c r="F4421">
        <v>99.144000000000005</v>
      </c>
      <c r="G4421">
        <v>0.1</v>
      </c>
      <c r="H4421" t="s">
        <v>22</v>
      </c>
      <c r="I4421">
        <v>-44.86</v>
      </c>
      <c r="J4421">
        <v>6.48</v>
      </c>
      <c r="K4421">
        <v>2.74</v>
      </c>
      <c r="L4421" t="s">
        <v>1354</v>
      </c>
      <c r="M4421">
        <f t="shared" si="138"/>
        <v>15</v>
      </c>
      <c r="N4421" t="s">
        <v>1123</v>
      </c>
      <c r="O4421" t="s">
        <v>1123</v>
      </c>
      <c r="P4421" t="s">
        <v>60</v>
      </c>
      <c r="Q4421" t="s">
        <v>42</v>
      </c>
      <c r="R4421" t="s">
        <v>70</v>
      </c>
      <c r="S4421" t="s">
        <v>1141</v>
      </c>
      <c r="T4421" t="s">
        <v>52</v>
      </c>
      <c r="U4421">
        <v>0.71</v>
      </c>
      <c r="V4421" s="1">
        <v>40978</v>
      </c>
      <c r="W4421">
        <f t="shared" si="139"/>
        <v>11.016000000000002</v>
      </c>
    </row>
    <row r="4422" spans="1:23" x14ac:dyDescent="0.2">
      <c r="A4422">
        <v>4421</v>
      </c>
      <c r="B4422">
        <v>31523</v>
      </c>
      <c r="C4422" s="1">
        <v>40976</v>
      </c>
      <c r="D4422" t="s">
        <v>21</v>
      </c>
      <c r="E4422">
        <v>19</v>
      </c>
      <c r="F4422">
        <v>166.06</v>
      </c>
      <c r="G4422">
        <v>0</v>
      </c>
      <c r="H4422" t="s">
        <v>22</v>
      </c>
      <c r="I4422">
        <v>-58.76</v>
      </c>
      <c r="J4422">
        <v>8.74</v>
      </c>
      <c r="K4422">
        <v>8.2899999999999991</v>
      </c>
      <c r="L4422" t="s">
        <v>1354</v>
      </c>
      <c r="M4422">
        <f t="shared" si="138"/>
        <v>15</v>
      </c>
      <c r="N4422" t="s">
        <v>1123</v>
      </c>
      <c r="O4422" t="s">
        <v>1123</v>
      </c>
      <c r="P4422" t="s">
        <v>60</v>
      </c>
      <c r="Q4422" t="s">
        <v>26</v>
      </c>
      <c r="R4422" t="s">
        <v>76</v>
      </c>
      <c r="S4422" t="s">
        <v>567</v>
      </c>
      <c r="T4422" t="s">
        <v>39</v>
      </c>
      <c r="U4422">
        <v>0.38</v>
      </c>
      <c r="V4422" s="1">
        <v>40981</v>
      </c>
      <c r="W4422">
        <f t="shared" si="139"/>
        <v>0</v>
      </c>
    </row>
    <row r="4423" spans="1:23" x14ac:dyDescent="0.2">
      <c r="A4423">
        <v>4422</v>
      </c>
      <c r="B4423">
        <v>31524</v>
      </c>
      <c r="C4423" s="1">
        <v>40720</v>
      </c>
      <c r="D4423" t="s">
        <v>21</v>
      </c>
      <c r="E4423">
        <v>10</v>
      </c>
      <c r="F4423">
        <v>928.18799999999999</v>
      </c>
      <c r="G4423">
        <v>0.08</v>
      </c>
      <c r="H4423" t="s">
        <v>31</v>
      </c>
      <c r="I4423">
        <v>-211.33</v>
      </c>
      <c r="J4423">
        <v>100.89</v>
      </c>
      <c r="K4423">
        <v>42</v>
      </c>
      <c r="L4423" t="s">
        <v>1455</v>
      </c>
      <c r="M4423">
        <f t="shared" si="138"/>
        <v>9</v>
      </c>
      <c r="N4423" t="s">
        <v>2012</v>
      </c>
      <c r="O4423" t="s">
        <v>2012</v>
      </c>
      <c r="P4423" t="s">
        <v>25</v>
      </c>
      <c r="Q4423" t="s">
        <v>49</v>
      </c>
      <c r="R4423" t="s">
        <v>112</v>
      </c>
      <c r="S4423" t="s">
        <v>694</v>
      </c>
      <c r="T4423" t="s">
        <v>36</v>
      </c>
      <c r="U4423">
        <v>0.61</v>
      </c>
      <c r="V4423" s="1">
        <v>40722</v>
      </c>
      <c r="W4423">
        <f t="shared" si="139"/>
        <v>80.712000000000003</v>
      </c>
    </row>
    <row r="4424" spans="1:23" x14ac:dyDescent="0.2">
      <c r="A4424">
        <v>4423</v>
      </c>
      <c r="B4424">
        <v>31552</v>
      </c>
      <c r="C4424" s="1">
        <v>41224</v>
      </c>
      <c r="D4424" t="s">
        <v>30</v>
      </c>
      <c r="E4424">
        <v>17</v>
      </c>
      <c r="F4424">
        <v>378.08</v>
      </c>
      <c r="G4424">
        <v>0</v>
      </c>
      <c r="H4424" t="s">
        <v>22</v>
      </c>
      <c r="I4424">
        <v>70.48</v>
      </c>
      <c r="J4424">
        <v>22.24</v>
      </c>
      <c r="K4424">
        <v>1.99</v>
      </c>
      <c r="L4424" t="s">
        <v>1257</v>
      </c>
      <c r="M4424">
        <f t="shared" si="138"/>
        <v>10</v>
      </c>
      <c r="N4424" t="s">
        <v>1123</v>
      </c>
      <c r="O4424" t="s">
        <v>1123</v>
      </c>
      <c r="P4424" t="s">
        <v>41</v>
      </c>
      <c r="Q4424" t="s">
        <v>42</v>
      </c>
      <c r="R4424" t="s">
        <v>70</v>
      </c>
      <c r="S4424" t="s">
        <v>1116</v>
      </c>
      <c r="T4424" t="s">
        <v>52</v>
      </c>
      <c r="U4424">
        <v>0.43</v>
      </c>
      <c r="V4424" s="1">
        <v>41227</v>
      </c>
      <c r="W4424">
        <f t="shared" si="139"/>
        <v>0</v>
      </c>
    </row>
    <row r="4425" spans="1:23" x14ac:dyDescent="0.2">
      <c r="A4425">
        <v>4424</v>
      </c>
      <c r="B4425">
        <v>31552</v>
      </c>
      <c r="C4425" s="1">
        <v>41224</v>
      </c>
      <c r="D4425" t="s">
        <v>30</v>
      </c>
      <c r="E4425">
        <v>24</v>
      </c>
      <c r="F4425">
        <v>717.36</v>
      </c>
      <c r="G4425">
        <v>0</v>
      </c>
      <c r="H4425" t="s">
        <v>22</v>
      </c>
      <c r="I4425">
        <v>175.82</v>
      </c>
      <c r="J4425">
        <v>29.89</v>
      </c>
      <c r="K4425">
        <v>1.99</v>
      </c>
      <c r="L4425" t="s">
        <v>1257</v>
      </c>
      <c r="M4425">
        <f t="shared" si="138"/>
        <v>10</v>
      </c>
      <c r="N4425" t="s">
        <v>1123</v>
      </c>
      <c r="O4425" t="s">
        <v>1123</v>
      </c>
      <c r="P4425" t="s">
        <v>41</v>
      </c>
      <c r="Q4425" t="s">
        <v>42</v>
      </c>
      <c r="R4425" t="s">
        <v>70</v>
      </c>
      <c r="S4425" t="s">
        <v>547</v>
      </c>
      <c r="T4425" t="s">
        <v>52</v>
      </c>
      <c r="U4425">
        <v>0.5</v>
      </c>
      <c r="V4425" s="1">
        <v>41225</v>
      </c>
      <c r="W4425">
        <f t="shared" si="139"/>
        <v>0</v>
      </c>
    </row>
    <row r="4426" spans="1:23" x14ac:dyDescent="0.2">
      <c r="A4426">
        <v>4425</v>
      </c>
      <c r="B4426">
        <v>31553</v>
      </c>
      <c r="C4426" s="1">
        <v>39823</v>
      </c>
      <c r="D4426" t="s">
        <v>78</v>
      </c>
      <c r="E4426">
        <v>32</v>
      </c>
      <c r="F4426">
        <v>4744.5216</v>
      </c>
      <c r="G4426">
        <v>0.09</v>
      </c>
      <c r="H4426" t="s">
        <v>22</v>
      </c>
      <c r="I4426">
        <v>1907.94</v>
      </c>
      <c r="J4426">
        <v>162.93</v>
      </c>
      <c r="K4426">
        <v>19.989999999999998</v>
      </c>
      <c r="L4426" t="s">
        <v>1010</v>
      </c>
      <c r="M4426">
        <f t="shared" si="138"/>
        <v>10</v>
      </c>
      <c r="N4426" t="s">
        <v>703</v>
      </c>
      <c r="O4426" t="s">
        <v>704</v>
      </c>
      <c r="P4426" t="s">
        <v>41</v>
      </c>
      <c r="Q4426" t="s">
        <v>26</v>
      </c>
      <c r="R4426" t="s">
        <v>76</v>
      </c>
      <c r="S4426" t="s">
        <v>449</v>
      </c>
      <c r="T4426" t="s">
        <v>39</v>
      </c>
      <c r="U4426">
        <v>0.39</v>
      </c>
      <c r="V4426" s="1">
        <v>39825</v>
      </c>
      <c r="W4426">
        <f t="shared" si="139"/>
        <v>469.23840000000001</v>
      </c>
    </row>
    <row r="4427" spans="1:23" x14ac:dyDescent="0.2">
      <c r="A4427">
        <v>4426</v>
      </c>
      <c r="B4427">
        <v>31555</v>
      </c>
      <c r="C4427" s="1">
        <v>40912</v>
      </c>
      <c r="D4427" t="s">
        <v>78</v>
      </c>
      <c r="E4427">
        <v>38</v>
      </c>
      <c r="F4427">
        <v>3375.92</v>
      </c>
      <c r="G4427">
        <v>0</v>
      </c>
      <c r="H4427" t="s">
        <v>22</v>
      </c>
      <c r="I4427">
        <v>572.26</v>
      </c>
      <c r="J4427">
        <v>88.84</v>
      </c>
      <c r="K4427">
        <v>20.79</v>
      </c>
      <c r="L4427" t="s">
        <v>1889</v>
      </c>
      <c r="M4427">
        <f t="shared" si="138"/>
        <v>10</v>
      </c>
      <c r="N4427" t="s">
        <v>672</v>
      </c>
      <c r="O4427" t="s">
        <v>673</v>
      </c>
      <c r="P4427" t="s">
        <v>60</v>
      </c>
      <c r="Q4427" t="s">
        <v>49</v>
      </c>
      <c r="R4427" t="s">
        <v>50</v>
      </c>
      <c r="S4427" t="s">
        <v>1890</v>
      </c>
      <c r="T4427" t="s">
        <v>29</v>
      </c>
      <c r="U4427">
        <v>0.59</v>
      </c>
      <c r="V4427" s="1">
        <v>40912</v>
      </c>
      <c r="W4427">
        <f t="shared" si="139"/>
        <v>0</v>
      </c>
    </row>
    <row r="4428" spans="1:23" x14ac:dyDescent="0.2">
      <c r="A4428">
        <v>4427</v>
      </c>
      <c r="B4428">
        <v>31555</v>
      </c>
      <c r="C4428" s="1">
        <v>40912</v>
      </c>
      <c r="D4428" t="s">
        <v>78</v>
      </c>
      <c r="E4428">
        <v>5</v>
      </c>
      <c r="F4428">
        <v>445.75300000000004</v>
      </c>
      <c r="G4428">
        <v>0.02</v>
      </c>
      <c r="H4428" t="s">
        <v>31</v>
      </c>
      <c r="I4428">
        <v>-153.31139999999999</v>
      </c>
      <c r="J4428">
        <v>90.97</v>
      </c>
      <c r="K4428">
        <v>28</v>
      </c>
      <c r="L4428" t="s">
        <v>1889</v>
      </c>
      <c r="M4428">
        <f t="shared" si="138"/>
        <v>10</v>
      </c>
      <c r="N4428" t="s">
        <v>672</v>
      </c>
      <c r="O4428" t="s">
        <v>673</v>
      </c>
      <c r="P4428" t="s">
        <v>60</v>
      </c>
      <c r="Q4428" t="s">
        <v>42</v>
      </c>
      <c r="R4428" t="s">
        <v>210</v>
      </c>
      <c r="S4428" t="s">
        <v>621</v>
      </c>
      <c r="T4428" t="s">
        <v>36</v>
      </c>
      <c r="U4428">
        <v>0.38</v>
      </c>
      <c r="V4428" s="1">
        <v>40915</v>
      </c>
      <c r="W4428">
        <f t="shared" si="139"/>
        <v>9.0970000000000013</v>
      </c>
    </row>
    <row r="4429" spans="1:23" x14ac:dyDescent="0.2">
      <c r="A4429">
        <v>4428</v>
      </c>
      <c r="B4429">
        <v>31556</v>
      </c>
      <c r="C4429" s="1">
        <v>40751</v>
      </c>
      <c r="D4429" t="s">
        <v>78</v>
      </c>
      <c r="E4429">
        <v>35</v>
      </c>
      <c r="F4429">
        <v>250.63499999999999</v>
      </c>
      <c r="G4429">
        <v>7.0000000000000007E-2</v>
      </c>
      <c r="H4429" t="s">
        <v>22</v>
      </c>
      <c r="I4429">
        <v>-14.99</v>
      </c>
      <c r="J4429">
        <v>7.7</v>
      </c>
      <c r="K4429">
        <v>3.68</v>
      </c>
      <c r="L4429" t="s">
        <v>1962</v>
      </c>
      <c r="M4429">
        <f t="shared" si="138"/>
        <v>15</v>
      </c>
      <c r="N4429" t="s">
        <v>1905</v>
      </c>
      <c r="O4429" t="s">
        <v>673</v>
      </c>
      <c r="P4429" t="s">
        <v>33</v>
      </c>
      <c r="Q4429" t="s">
        <v>49</v>
      </c>
      <c r="R4429" t="s">
        <v>50</v>
      </c>
      <c r="S4429" t="s">
        <v>1052</v>
      </c>
      <c r="T4429" t="s">
        <v>68</v>
      </c>
      <c r="U4429">
        <v>0.52</v>
      </c>
      <c r="V4429" s="1">
        <v>40752</v>
      </c>
      <c r="W4429">
        <f t="shared" si="139"/>
        <v>18.865000000000002</v>
      </c>
    </row>
    <row r="4430" spans="1:23" x14ac:dyDescent="0.2">
      <c r="A4430">
        <v>4429</v>
      </c>
      <c r="B4430">
        <v>31558</v>
      </c>
      <c r="C4430" s="1">
        <v>40747</v>
      </c>
      <c r="D4430" t="s">
        <v>21</v>
      </c>
      <c r="E4430">
        <v>12</v>
      </c>
      <c r="F4430">
        <v>3463.4879999999998</v>
      </c>
      <c r="G4430">
        <v>0.04</v>
      </c>
      <c r="H4430" t="s">
        <v>22</v>
      </c>
      <c r="I4430">
        <v>900.06</v>
      </c>
      <c r="J4430">
        <v>300.64999999999998</v>
      </c>
      <c r="K4430">
        <v>24.49</v>
      </c>
      <c r="L4430" t="s">
        <v>279</v>
      </c>
      <c r="M4430">
        <f t="shared" si="138"/>
        <v>15</v>
      </c>
      <c r="N4430" t="s">
        <v>173</v>
      </c>
      <c r="O4430" t="s">
        <v>173</v>
      </c>
      <c r="P4430" t="s">
        <v>60</v>
      </c>
      <c r="Q4430" t="s">
        <v>26</v>
      </c>
      <c r="R4430" t="s">
        <v>34</v>
      </c>
      <c r="S4430" t="s">
        <v>378</v>
      </c>
      <c r="T4430" t="s">
        <v>29</v>
      </c>
      <c r="U4430">
        <v>0.52</v>
      </c>
      <c r="V4430" s="1">
        <v>40752</v>
      </c>
      <c r="W4430">
        <f t="shared" si="139"/>
        <v>144.31199999999998</v>
      </c>
    </row>
    <row r="4431" spans="1:23" x14ac:dyDescent="0.2">
      <c r="A4431">
        <v>4430</v>
      </c>
      <c r="B4431">
        <v>31558</v>
      </c>
      <c r="C4431" s="1">
        <v>40747</v>
      </c>
      <c r="D4431" t="s">
        <v>21</v>
      </c>
      <c r="E4431">
        <v>42</v>
      </c>
      <c r="F4431">
        <v>1746.1415999999999</v>
      </c>
      <c r="G4431">
        <v>0.08</v>
      </c>
      <c r="H4431" t="s">
        <v>22</v>
      </c>
      <c r="I4431">
        <v>455.37</v>
      </c>
      <c r="J4431">
        <v>45.19</v>
      </c>
      <c r="K4431">
        <v>1.99</v>
      </c>
      <c r="L4431" t="s">
        <v>279</v>
      </c>
      <c r="M4431">
        <f t="shared" si="138"/>
        <v>15</v>
      </c>
      <c r="N4431" t="s">
        <v>173</v>
      </c>
      <c r="O4431" t="s">
        <v>173</v>
      </c>
      <c r="P4431" t="s">
        <v>60</v>
      </c>
      <c r="Q4431" t="s">
        <v>42</v>
      </c>
      <c r="R4431" t="s">
        <v>70</v>
      </c>
      <c r="S4431" t="s">
        <v>379</v>
      </c>
      <c r="T4431" t="s">
        <v>52</v>
      </c>
      <c r="U4431">
        <v>0.55000000000000004</v>
      </c>
      <c r="V4431" s="1">
        <v>40747</v>
      </c>
      <c r="W4431">
        <f t="shared" si="139"/>
        <v>151.83840000000001</v>
      </c>
    </row>
    <row r="4432" spans="1:23" x14ac:dyDescent="0.2">
      <c r="A4432">
        <v>4431</v>
      </c>
      <c r="B4432">
        <v>31586</v>
      </c>
      <c r="C4432" s="1">
        <v>40989</v>
      </c>
      <c r="D4432" t="s">
        <v>21</v>
      </c>
      <c r="E4432">
        <v>22</v>
      </c>
      <c r="F4432">
        <v>903.29799999999989</v>
      </c>
      <c r="G4432">
        <v>0.05</v>
      </c>
      <c r="H4432" t="s">
        <v>56</v>
      </c>
      <c r="I4432">
        <v>94.03</v>
      </c>
      <c r="J4432">
        <v>43.22</v>
      </c>
      <c r="K4432">
        <v>4</v>
      </c>
      <c r="L4432" t="s">
        <v>1991</v>
      </c>
      <c r="M4432">
        <f t="shared" si="138"/>
        <v>8</v>
      </c>
      <c r="N4432" t="s">
        <v>1905</v>
      </c>
      <c r="O4432" t="s">
        <v>673</v>
      </c>
      <c r="P4432" t="s">
        <v>60</v>
      </c>
      <c r="Q4432" t="s">
        <v>42</v>
      </c>
      <c r="R4432" t="s">
        <v>70</v>
      </c>
      <c r="S4432" t="s">
        <v>921</v>
      </c>
      <c r="T4432" t="s">
        <v>39</v>
      </c>
      <c r="U4432">
        <v>0.64</v>
      </c>
      <c r="V4432" s="1">
        <v>40993</v>
      </c>
      <c r="W4432">
        <f t="shared" si="139"/>
        <v>47.542000000000002</v>
      </c>
    </row>
    <row r="4433" spans="1:23" x14ac:dyDescent="0.2">
      <c r="A4433">
        <v>4432</v>
      </c>
      <c r="B4433">
        <v>31586</v>
      </c>
      <c r="C4433" s="1">
        <v>40989</v>
      </c>
      <c r="D4433" t="s">
        <v>21</v>
      </c>
      <c r="E4433">
        <v>25</v>
      </c>
      <c r="F4433">
        <v>5149.75</v>
      </c>
      <c r="G4433">
        <v>0</v>
      </c>
      <c r="H4433" t="s">
        <v>56</v>
      </c>
      <c r="I4433">
        <v>1007.4870000000001</v>
      </c>
      <c r="J4433">
        <v>205.99</v>
      </c>
      <c r="K4433">
        <v>5.26</v>
      </c>
      <c r="L4433" t="s">
        <v>1991</v>
      </c>
      <c r="M4433">
        <f t="shared" si="138"/>
        <v>8</v>
      </c>
      <c r="N4433" t="s">
        <v>1905</v>
      </c>
      <c r="O4433" t="s">
        <v>673</v>
      </c>
      <c r="P4433" t="s">
        <v>60</v>
      </c>
      <c r="Q4433" t="s">
        <v>42</v>
      </c>
      <c r="R4433" t="s">
        <v>43</v>
      </c>
      <c r="S4433" t="s">
        <v>329</v>
      </c>
      <c r="T4433" t="s">
        <v>39</v>
      </c>
      <c r="U4433">
        <v>0.56000000000000005</v>
      </c>
      <c r="V4433" s="1">
        <v>40998</v>
      </c>
      <c r="W4433">
        <f t="shared" si="139"/>
        <v>0</v>
      </c>
    </row>
    <row r="4434" spans="1:23" x14ac:dyDescent="0.2">
      <c r="A4434">
        <v>4433</v>
      </c>
      <c r="B4434">
        <v>31590</v>
      </c>
      <c r="C4434" s="1">
        <v>40334</v>
      </c>
      <c r="D4434" t="s">
        <v>78</v>
      </c>
      <c r="E4434">
        <v>5</v>
      </c>
      <c r="F4434">
        <v>39.150999999999996</v>
      </c>
      <c r="G4434">
        <v>0.06</v>
      </c>
      <c r="H4434" t="s">
        <v>22</v>
      </c>
      <c r="I4434">
        <v>-21.44</v>
      </c>
      <c r="J4434">
        <v>8.33</v>
      </c>
      <c r="K4434">
        <v>1.99</v>
      </c>
      <c r="L4434" t="s">
        <v>1592</v>
      </c>
      <c r="M4434">
        <f t="shared" si="138"/>
        <v>11</v>
      </c>
      <c r="N4434" t="s">
        <v>2012</v>
      </c>
      <c r="O4434" t="s">
        <v>2012</v>
      </c>
      <c r="P4434" t="s">
        <v>41</v>
      </c>
      <c r="Q4434" t="s">
        <v>42</v>
      </c>
      <c r="R4434" t="s">
        <v>70</v>
      </c>
      <c r="S4434" t="s">
        <v>324</v>
      </c>
      <c r="T4434" t="s">
        <v>52</v>
      </c>
      <c r="U4434">
        <v>0.52</v>
      </c>
      <c r="V4434" s="1">
        <v>40335</v>
      </c>
      <c r="W4434">
        <f t="shared" si="139"/>
        <v>2.4989999999999997</v>
      </c>
    </row>
    <row r="4435" spans="1:23" x14ac:dyDescent="0.2">
      <c r="A4435">
        <v>4434</v>
      </c>
      <c r="B4435">
        <v>31590</v>
      </c>
      <c r="C4435" s="1">
        <v>40334</v>
      </c>
      <c r="D4435" t="s">
        <v>78</v>
      </c>
      <c r="E4435">
        <v>27</v>
      </c>
      <c r="F4435">
        <v>2817.9414000000002</v>
      </c>
      <c r="G4435">
        <v>0.06</v>
      </c>
      <c r="H4435" t="s">
        <v>22</v>
      </c>
      <c r="I4435">
        <v>61.13</v>
      </c>
      <c r="J4435">
        <v>111.03</v>
      </c>
      <c r="K4435">
        <v>8.64</v>
      </c>
      <c r="L4435" t="s">
        <v>1592</v>
      </c>
      <c r="M4435">
        <f t="shared" si="138"/>
        <v>11</v>
      </c>
      <c r="N4435" t="s">
        <v>2012</v>
      </c>
      <c r="O4435" t="s">
        <v>2012</v>
      </c>
      <c r="P4435" t="s">
        <v>41</v>
      </c>
      <c r="Q4435" t="s">
        <v>26</v>
      </c>
      <c r="R4435" t="s">
        <v>27</v>
      </c>
      <c r="S4435" t="s">
        <v>199</v>
      </c>
      <c r="T4435" t="s">
        <v>39</v>
      </c>
      <c r="U4435">
        <v>0.78</v>
      </c>
      <c r="V4435" s="1">
        <v>40336</v>
      </c>
      <c r="W4435">
        <f t="shared" si="139"/>
        <v>179.86859999999999</v>
      </c>
    </row>
    <row r="4436" spans="1:23" x14ac:dyDescent="0.2">
      <c r="A4436">
        <v>4435</v>
      </c>
      <c r="B4436">
        <v>31616</v>
      </c>
      <c r="C4436" s="1">
        <v>40418</v>
      </c>
      <c r="D4436" t="s">
        <v>78</v>
      </c>
      <c r="E4436">
        <v>45</v>
      </c>
      <c r="F4436">
        <v>175.536</v>
      </c>
      <c r="G4436">
        <v>0.08</v>
      </c>
      <c r="H4436" t="s">
        <v>22</v>
      </c>
      <c r="I4436">
        <v>-156.41149999999999</v>
      </c>
      <c r="J4436">
        <v>4.24</v>
      </c>
      <c r="K4436">
        <v>5.41</v>
      </c>
      <c r="L4436" t="s">
        <v>1597</v>
      </c>
      <c r="M4436">
        <f t="shared" si="138"/>
        <v>13</v>
      </c>
      <c r="N4436" t="s">
        <v>1595</v>
      </c>
      <c r="O4436" t="s">
        <v>1595</v>
      </c>
      <c r="P4436" t="s">
        <v>33</v>
      </c>
      <c r="Q4436" t="s">
        <v>26</v>
      </c>
      <c r="R4436" t="s">
        <v>37</v>
      </c>
      <c r="S4436" t="s">
        <v>873</v>
      </c>
      <c r="T4436" t="s">
        <v>39</v>
      </c>
      <c r="U4436">
        <v>0.35</v>
      </c>
      <c r="V4436" s="1">
        <v>40419</v>
      </c>
      <c r="W4436">
        <f t="shared" si="139"/>
        <v>15.264000000000001</v>
      </c>
    </row>
    <row r="4437" spans="1:23" x14ac:dyDescent="0.2">
      <c r="A4437">
        <v>4436</v>
      </c>
      <c r="B4437">
        <v>31616</v>
      </c>
      <c r="C4437" s="1">
        <v>40418</v>
      </c>
      <c r="D4437" t="s">
        <v>78</v>
      </c>
      <c r="E4437">
        <v>46</v>
      </c>
      <c r="F4437">
        <v>136.0128</v>
      </c>
      <c r="G4437">
        <v>0.04</v>
      </c>
      <c r="H4437" t="s">
        <v>22</v>
      </c>
      <c r="I4437">
        <v>36.96</v>
      </c>
      <c r="J4437">
        <v>3.08</v>
      </c>
      <c r="K4437">
        <v>0.99</v>
      </c>
      <c r="L4437" t="s">
        <v>1597</v>
      </c>
      <c r="M4437">
        <f t="shared" si="138"/>
        <v>13</v>
      </c>
      <c r="N4437" t="s">
        <v>1595</v>
      </c>
      <c r="O4437" t="s">
        <v>1595</v>
      </c>
      <c r="P4437" t="s">
        <v>33</v>
      </c>
      <c r="Q4437" t="s">
        <v>26</v>
      </c>
      <c r="R4437" t="s">
        <v>88</v>
      </c>
      <c r="S4437" t="s">
        <v>368</v>
      </c>
      <c r="T4437" t="s">
        <v>39</v>
      </c>
      <c r="U4437">
        <v>0.37</v>
      </c>
      <c r="V4437" s="1">
        <v>40419</v>
      </c>
      <c r="W4437">
        <f t="shared" si="139"/>
        <v>5.6672000000000002</v>
      </c>
    </row>
    <row r="4438" spans="1:23" x14ac:dyDescent="0.2">
      <c r="A4438">
        <v>4437</v>
      </c>
      <c r="B4438">
        <v>31618</v>
      </c>
      <c r="C4438" s="1">
        <v>40735</v>
      </c>
      <c r="D4438" t="s">
        <v>78</v>
      </c>
      <c r="E4438">
        <v>14</v>
      </c>
      <c r="F4438">
        <v>391.4316</v>
      </c>
      <c r="G4438">
        <v>0.02</v>
      </c>
      <c r="H4438" t="s">
        <v>22</v>
      </c>
      <c r="I4438">
        <v>147.4495</v>
      </c>
      <c r="J4438">
        <v>28.53</v>
      </c>
      <c r="K4438">
        <v>1.49</v>
      </c>
      <c r="L4438" t="s">
        <v>347</v>
      </c>
      <c r="M4438">
        <f t="shared" si="138"/>
        <v>10</v>
      </c>
      <c r="N4438" t="s">
        <v>173</v>
      </c>
      <c r="O4438" t="s">
        <v>173</v>
      </c>
      <c r="P4438" t="s">
        <v>41</v>
      </c>
      <c r="Q4438" t="s">
        <v>26</v>
      </c>
      <c r="R4438" t="s">
        <v>37</v>
      </c>
      <c r="S4438" t="s">
        <v>380</v>
      </c>
      <c r="T4438" t="s">
        <v>39</v>
      </c>
      <c r="U4438">
        <v>0.38</v>
      </c>
      <c r="V4438" s="1">
        <v>40735</v>
      </c>
      <c r="W4438">
        <f t="shared" si="139"/>
        <v>7.9884000000000004</v>
      </c>
    </row>
    <row r="4439" spans="1:23" x14ac:dyDescent="0.2">
      <c r="A4439">
        <v>4438</v>
      </c>
      <c r="B4439">
        <v>31619</v>
      </c>
      <c r="C4439" s="1">
        <v>40073</v>
      </c>
      <c r="D4439" t="s">
        <v>21</v>
      </c>
      <c r="E4439">
        <v>11</v>
      </c>
      <c r="F4439">
        <v>108.702</v>
      </c>
      <c r="G4439">
        <v>0.1</v>
      </c>
      <c r="H4439" t="s">
        <v>22</v>
      </c>
      <c r="I4439">
        <v>-21.03</v>
      </c>
      <c r="J4439">
        <v>10.98</v>
      </c>
      <c r="K4439">
        <v>3.99</v>
      </c>
      <c r="L4439" t="s">
        <v>2056</v>
      </c>
      <c r="M4439">
        <f t="shared" si="138"/>
        <v>9</v>
      </c>
      <c r="N4439" t="s">
        <v>2012</v>
      </c>
      <c r="O4439" t="s">
        <v>2012</v>
      </c>
      <c r="P4439" t="s">
        <v>41</v>
      </c>
      <c r="Q4439" t="s">
        <v>26</v>
      </c>
      <c r="R4439" t="s">
        <v>34</v>
      </c>
      <c r="S4439" t="s">
        <v>1752</v>
      </c>
      <c r="T4439" t="s">
        <v>39</v>
      </c>
      <c r="U4439">
        <v>0.57999999999999996</v>
      </c>
      <c r="V4439" s="1">
        <v>40080</v>
      </c>
      <c r="W4439">
        <f t="shared" si="139"/>
        <v>12.078000000000001</v>
      </c>
    </row>
    <row r="4440" spans="1:23" x14ac:dyDescent="0.2">
      <c r="A4440">
        <v>4439</v>
      </c>
      <c r="B4440">
        <v>31619</v>
      </c>
      <c r="C4440" s="1">
        <v>40073</v>
      </c>
      <c r="D4440" t="s">
        <v>21</v>
      </c>
      <c r="E4440">
        <v>9</v>
      </c>
      <c r="F4440">
        <v>356.22179999999997</v>
      </c>
      <c r="G4440">
        <v>0.01</v>
      </c>
      <c r="H4440" t="s">
        <v>22</v>
      </c>
      <c r="I4440">
        <v>146.51</v>
      </c>
      <c r="J4440">
        <v>39.979999999999997</v>
      </c>
      <c r="K4440">
        <v>9.1999999999999993</v>
      </c>
      <c r="L4440" t="s">
        <v>2056</v>
      </c>
      <c r="M4440">
        <f t="shared" si="138"/>
        <v>9</v>
      </c>
      <c r="N4440" t="s">
        <v>703</v>
      </c>
      <c r="O4440" t="s">
        <v>704</v>
      </c>
      <c r="P4440" t="s">
        <v>41</v>
      </c>
      <c r="Q4440" t="s">
        <v>49</v>
      </c>
      <c r="R4440" t="s">
        <v>50</v>
      </c>
      <c r="S4440" t="s">
        <v>238</v>
      </c>
      <c r="T4440" t="s">
        <v>68</v>
      </c>
      <c r="U4440">
        <v>0.65</v>
      </c>
      <c r="V4440" s="1">
        <v>40075</v>
      </c>
      <c r="W4440">
        <f t="shared" si="139"/>
        <v>3.5981999999999998</v>
      </c>
    </row>
    <row r="4441" spans="1:23" x14ac:dyDescent="0.2">
      <c r="A4441">
        <v>4440</v>
      </c>
      <c r="B4441">
        <v>31620</v>
      </c>
      <c r="C4441" s="1">
        <v>40766</v>
      </c>
      <c r="D4441" t="s">
        <v>78</v>
      </c>
      <c r="E4441">
        <v>20</v>
      </c>
      <c r="F4441">
        <v>1253.81</v>
      </c>
      <c r="G4441">
        <v>0.05</v>
      </c>
      <c r="H4441" t="s">
        <v>22</v>
      </c>
      <c r="I4441">
        <v>178.30799999999999</v>
      </c>
      <c r="J4441">
        <v>65.989999999999995</v>
      </c>
      <c r="K4441">
        <v>2.5</v>
      </c>
      <c r="L4441" t="s">
        <v>1932</v>
      </c>
      <c r="M4441">
        <f t="shared" si="138"/>
        <v>15</v>
      </c>
      <c r="N4441" t="s">
        <v>1905</v>
      </c>
      <c r="O4441" t="s">
        <v>673</v>
      </c>
      <c r="P4441" t="s">
        <v>60</v>
      </c>
      <c r="Q4441" t="s">
        <v>42</v>
      </c>
      <c r="R4441" t="s">
        <v>43</v>
      </c>
      <c r="S4441" t="s">
        <v>1179</v>
      </c>
      <c r="T4441" t="s">
        <v>39</v>
      </c>
      <c r="U4441">
        <v>0.55000000000000004</v>
      </c>
      <c r="V4441" s="1">
        <v>40768</v>
      </c>
      <c r="W4441">
        <f t="shared" si="139"/>
        <v>65.989999999999995</v>
      </c>
    </row>
    <row r="4442" spans="1:23" x14ac:dyDescent="0.2">
      <c r="A4442">
        <v>4441</v>
      </c>
      <c r="B4442">
        <v>31648</v>
      </c>
      <c r="C4442" s="1">
        <v>40775</v>
      </c>
      <c r="D4442" t="s">
        <v>30</v>
      </c>
      <c r="E4442">
        <v>8</v>
      </c>
      <c r="F4442">
        <v>66.56</v>
      </c>
      <c r="G4442">
        <v>0</v>
      </c>
      <c r="H4442" t="s">
        <v>22</v>
      </c>
      <c r="I4442">
        <v>-32.630000000000003</v>
      </c>
      <c r="J4442">
        <v>8.32</v>
      </c>
      <c r="K4442">
        <v>2.38</v>
      </c>
      <c r="L4442" t="s">
        <v>1776</v>
      </c>
      <c r="M4442">
        <f t="shared" si="138"/>
        <v>11</v>
      </c>
      <c r="N4442" t="s">
        <v>1905</v>
      </c>
      <c r="O4442" t="s">
        <v>673</v>
      </c>
      <c r="P4442" t="s">
        <v>60</v>
      </c>
      <c r="Q4442" t="s">
        <v>42</v>
      </c>
      <c r="R4442" t="s">
        <v>70</v>
      </c>
      <c r="S4442" t="s">
        <v>1584</v>
      </c>
      <c r="T4442" t="s">
        <v>52</v>
      </c>
      <c r="U4442">
        <v>0.74</v>
      </c>
      <c r="V4442" s="1">
        <v>40775</v>
      </c>
      <c r="W4442">
        <f t="shared" si="139"/>
        <v>0</v>
      </c>
    </row>
    <row r="4443" spans="1:23" x14ac:dyDescent="0.2">
      <c r="A4443">
        <v>4442</v>
      </c>
      <c r="B4443">
        <v>31648</v>
      </c>
      <c r="C4443" s="1">
        <v>40775</v>
      </c>
      <c r="D4443" t="s">
        <v>30</v>
      </c>
      <c r="E4443">
        <v>10</v>
      </c>
      <c r="F4443">
        <v>64.795999999999992</v>
      </c>
      <c r="G4443">
        <v>0.03</v>
      </c>
      <c r="H4443" t="s">
        <v>22</v>
      </c>
      <c r="I4443">
        <v>-37.04</v>
      </c>
      <c r="J4443">
        <v>6.68</v>
      </c>
      <c r="K4443">
        <v>7.3</v>
      </c>
      <c r="L4443" t="s">
        <v>1776</v>
      </c>
      <c r="M4443">
        <f t="shared" si="138"/>
        <v>11</v>
      </c>
      <c r="N4443" t="s">
        <v>1905</v>
      </c>
      <c r="O4443" t="s">
        <v>673</v>
      </c>
      <c r="P4443" t="s">
        <v>60</v>
      </c>
      <c r="Q4443" t="s">
        <v>26</v>
      </c>
      <c r="R4443" t="s">
        <v>61</v>
      </c>
      <c r="S4443" t="s">
        <v>1317</v>
      </c>
      <c r="T4443" t="s">
        <v>39</v>
      </c>
      <c r="U4443">
        <v>0.37</v>
      </c>
      <c r="V4443" s="1">
        <v>40777</v>
      </c>
      <c r="W4443">
        <f t="shared" si="139"/>
        <v>2.004</v>
      </c>
    </row>
    <row r="4444" spans="1:23" x14ac:dyDescent="0.2">
      <c r="A4444">
        <v>4443</v>
      </c>
      <c r="B4444">
        <v>31650</v>
      </c>
      <c r="C4444" s="1">
        <v>40401</v>
      </c>
      <c r="D4444" t="s">
        <v>45</v>
      </c>
      <c r="E4444">
        <v>19</v>
      </c>
      <c r="F4444">
        <v>1443.2362000000001</v>
      </c>
      <c r="G4444">
        <v>0.02</v>
      </c>
      <c r="H4444" t="s">
        <v>22</v>
      </c>
      <c r="I4444">
        <v>-0.30999999999997385</v>
      </c>
      <c r="J4444">
        <v>77.510000000000005</v>
      </c>
      <c r="K4444">
        <v>4</v>
      </c>
      <c r="L4444" t="s">
        <v>1532</v>
      </c>
      <c r="M4444">
        <f t="shared" si="138"/>
        <v>17</v>
      </c>
      <c r="N4444" t="s">
        <v>1595</v>
      </c>
      <c r="O4444" t="s">
        <v>1595</v>
      </c>
      <c r="P4444" t="s">
        <v>33</v>
      </c>
      <c r="Q4444" t="s">
        <v>42</v>
      </c>
      <c r="R4444" t="s">
        <v>70</v>
      </c>
      <c r="S4444" t="s">
        <v>1122</v>
      </c>
      <c r="T4444" t="s">
        <v>39</v>
      </c>
      <c r="U4444">
        <v>0.76</v>
      </c>
      <c r="V4444" s="1">
        <v>40402</v>
      </c>
      <c r="W4444">
        <f t="shared" si="139"/>
        <v>29.453800000000001</v>
      </c>
    </row>
    <row r="4445" spans="1:23" x14ac:dyDescent="0.2">
      <c r="A4445">
        <v>4444</v>
      </c>
      <c r="B4445">
        <v>31681</v>
      </c>
      <c r="C4445" s="1">
        <v>41220</v>
      </c>
      <c r="D4445" t="s">
        <v>45</v>
      </c>
      <c r="E4445">
        <v>38</v>
      </c>
      <c r="F4445">
        <v>196.62720000000002</v>
      </c>
      <c r="G4445">
        <v>0.02</v>
      </c>
      <c r="H4445" t="s">
        <v>22</v>
      </c>
      <c r="I4445">
        <v>-93.78</v>
      </c>
      <c r="J4445">
        <v>5.28</v>
      </c>
      <c r="K4445">
        <v>5.66</v>
      </c>
      <c r="L4445" t="s">
        <v>1832</v>
      </c>
      <c r="M4445">
        <f t="shared" si="138"/>
        <v>13</v>
      </c>
      <c r="N4445" t="s">
        <v>672</v>
      </c>
      <c r="O4445" t="s">
        <v>673</v>
      </c>
      <c r="P4445" t="s">
        <v>41</v>
      </c>
      <c r="Q4445" t="s">
        <v>26</v>
      </c>
      <c r="R4445" t="s">
        <v>61</v>
      </c>
      <c r="S4445" t="s">
        <v>424</v>
      </c>
      <c r="T4445" t="s">
        <v>39</v>
      </c>
      <c r="U4445">
        <v>0.4</v>
      </c>
      <c r="V4445" s="1">
        <v>41221</v>
      </c>
      <c r="W4445">
        <f t="shared" si="139"/>
        <v>4.0128000000000004</v>
      </c>
    </row>
    <row r="4446" spans="1:23" x14ac:dyDescent="0.2">
      <c r="A4446">
        <v>4445</v>
      </c>
      <c r="B4446">
        <v>31682</v>
      </c>
      <c r="C4446" s="1">
        <v>40246</v>
      </c>
      <c r="D4446" t="s">
        <v>21</v>
      </c>
      <c r="E4446">
        <v>42</v>
      </c>
      <c r="F4446">
        <v>2932.2383999999997</v>
      </c>
      <c r="G4446">
        <v>0.09</v>
      </c>
      <c r="H4446" t="s">
        <v>22</v>
      </c>
      <c r="I4446">
        <v>455.42</v>
      </c>
      <c r="J4446">
        <v>76.72</v>
      </c>
      <c r="K4446">
        <v>19.95</v>
      </c>
      <c r="L4446" t="s">
        <v>1457</v>
      </c>
      <c r="M4446">
        <f t="shared" si="138"/>
        <v>13</v>
      </c>
      <c r="N4446" t="s">
        <v>974</v>
      </c>
      <c r="O4446" t="s">
        <v>512</v>
      </c>
      <c r="P4446" t="s">
        <v>41</v>
      </c>
      <c r="Q4446" t="s">
        <v>26</v>
      </c>
      <c r="R4446" t="s">
        <v>34</v>
      </c>
      <c r="S4446" t="s">
        <v>447</v>
      </c>
      <c r="T4446" t="s">
        <v>29</v>
      </c>
      <c r="U4446">
        <v>0.54</v>
      </c>
      <c r="V4446" s="1">
        <v>40255</v>
      </c>
      <c r="W4446">
        <f t="shared" si="139"/>
        <v>290.0016</v>
      </c>
    </row>
    <row r="4447" spans="1:23" x14ac:dyDescent="0.2">
      <c r="A4447">
        <v>4446</v>
      </c>
      <c r="B4447">
        <v>31684</v>
      </c>
      <c r="C4447" s="1">
        <v>41168</v>
      </c>
      <c r="D4447" t="s">
        <v>78</v>
      </c>
      <c r="E4447">
        <v>15</v>
      </c>
      <c r="F4447">
        <v>83.495999999999995</v>
      </c>
      <c r="G4447">
        <v>0.02</v>
      </c>
      <c r="H4447" t="s">
        <v>22</v>
      </c>
      <c r="I4447">
        <v>23.48</v>
      </c>
      <c r="J4447">
        <v>5.68</v>
      </c>
      <c r="K4447">
        <v>1.46</v>
      </c>
      <c r="L4447" t="s">
        <v>381</v>
      </c>
      <c r="M4447">
        <f t="shared" si="138"/>
        <v>15</v>
      </c>
      <c r="N4447" t="s">
        <v>173</v>
      </c>
      <c r="O4447" t="s">
        <v>173</v>
      </c>
      <c r="P4447" t="s">
        <v>41</v>
      </c>
      <c r="Q4447" t="s">
        <v>26</v>
      </c>
      <c r="R4447" t="s">
        <v>61</v>
      </c>
      <c r="S4447" t="s">
        <v>382</v>
      </c>
      <c r="T4447" t="s">
        <v>68</v>
      </c>
      <c r="U4447">
        <v>0.39</v>
      </c>
      <c r="V4447" s="1">
        <v>41171</v>
      </c>
      <c r="W4447">
        <f t="shared" si="139"/>
        <v>1.7039999999999997</v>
      </c>
    </row>
    <row r="4448" spans="1:23" x14ac:dyDescent="0.2">
      <c r="A4448">
        <v>4447</v>
      </c>
      <c r="B4448">
        <v>31684</v>
      </c>
      <c r="C4448" s="1">
        <v>41168</v>
      </c>
      <c r="D4448" t="s">
        <v>78</v>
      </c>
      <c r="E4448">
        <v>28</v>
      </c>
      <c r="F4448">
        <v>416.90879999999999</v>
      </c>
      <c r="G4448">
        <v>0.04</v>
      </c>
      <c r="H4448" t="s">
        <v>56</v>
      </c>
      <c r="I4448">
        <v>-328.18</v>
      </c>
      <c r="J4448">
        <v>15.51</v>
      </c>
      <c r="K4448">
        <v>17.78</v>
      </c>
      <c r="L4448" t="s">
        <v>381</v>
      </c>
      <c r="M4448">
        <f t="shared" si="138"/>
        <v>15</v>
      </c>
      <c r="N4448" t="s">
        <v>173</v>
      </c>
      <c r="O4448" t="s">
        <v>173</v>
      </c>
      <c r="P4448" t="s">
        <v>41</v>
      </c>
      <c r="Q4448" t="s">
        <v>26</v>
      </c>
      <c r="R4448" t="s">
        <v>27</v>
      </c>
      <c r="S4448" t="s">
        <v>383</v>
      </c>
      <c r="T4448" t="s">
        <v>39</v>
      </c>
      <c r="U4448">
        <v>0.59</v>
      </c>
      <c r="V4448" s="1">
        <v>41170</v>
      </c>
      <c r="W4448">
        <f t="shared" si="139"/>
        <v>17.371199999999998</v>
      </c>
    </row>
    <row r="4449" spans="1:23" x14ac:dyDescent="0.2">
      <c r="A4449">
        <v>4448</v>
      </c>
      <c r="B4449">
        <v>31687</v>
      </c>
      <c r="C4449" s="1">
        <v>40682</v>
      </c>
      <c r="D4449" t="s">
        <v>30</v>
      </c>
      <c r="E4449">
        <v>44</v>
      </c>
      <c r="F4449">
        <v>113.7576</v>
      </c>
      <c r="G4449">
        <v>7.0000000000000007E-2</v>
      </c>
      <c r="H4449" t="s">
        <v>22</v>
      </c>
      <c r="I4449">
        <v>3.5</v>
      </c>
      <c r="J4449">
        <v>2.78</v>
      </c>
      <c r="K4449">
        <v>1.34</v>
      </c>
      <c r="L4449" t="s">
        <v>1989</v>
      </c>
      <c r="M4449">
        <f t="shared" si="138"/>
        <v>14</v>
      </c>
      <c r="N4449" t="s">
        <v>1905</v>
      </c>
      <c r="O4449" t="s">
        <v>673</v>
      </c>
      <c r="P4449" t="s">
        <v>41</v>
      </c>
      <c r="Q4449" t="s">
        <v>26</v>
      </c>
      <c r="R4449" t="s">
        <v>95</v>
      </c>
      <c r="S4449" t="s">
        <v>256</v>
      </c>
      <c r="T4449" t="s">
        <v>68</v>
      </c>
      <c r="U4449">
        <v>0.45</v>
      </c>
      <c r="V4449" s="1">
        <v>40682</v>
      </c>
      <c r="W4449">
        <f t="shared" si="139"/>
        <v>8.5624000000000002</v>
      </c>
    </row>
    <row r="4450" spans="1:23" x14ac:dyDescent="0.2">
      <c r="A4450">
        <v>4449</v>
      </c>
      <c r="B4450">
        <v>31715</v>
      </c>
      <c r="C4450" s="1">
        <v>39822</v>
      </c>
      <c r="D4450" t="s">
        <v>45</v>
      </c>
      <c r="E4450">
        <v>24</v>
      </c>
      <c r="F4450">
        <v>60.715199999999996</v>
      </c>
      <c r="G4450">
        <v>0.09</v>
      </c>
      <c r="H4450" t="s">
        <v>22</v>
      </c>
      <c r="I4450">
        <v>-4.09</v>
      </c>
      <c r="J4450">
        <v>2.78</v>
      </c>
      <c r="K4450">
        <v>0.97</v>
      </c>
      <c r="L4450" t="s">
        <v>1547</v>
      </c>
      <c r="M4450">
        <f t="shared" si="138"/>
        <v>13</v>
      </c>
      <c r="N4450" t="s">
        <v>974</v>
      </c>
      <c r="O4450" t="s">
        <v>512</v>
      </c>
      <c r="P4450" t="s">
        <v>25</v>
      </c>
      <c r="Q4450" t="s">
        <v>26</v>
      </c>
      <c r="R4450" t="s">
        <v>95</v>
      </c>
      <c r="S4450" t="s">
        <v>1284</v>
      </c>
      <c r="T4450" t="s">
        <v>68</v>
      </c>
      <c r="U4450">
        <v>0.59</v>
      </c>
      <c r="V4450" s="1">
        <v>39824</v>
      </c>
      <c r="W4450">
        <f t="shared" si="139"/>
        <v>6.0047999999999995</v>
      </c>
    </row>
    <row r="4451" spans="1:23" x14ac:dyDescent="0.2">
      <c r="A4451">
        <v>4450</v>
      </c>
      <c r="B4451">
        <v>31715</v>
      </c>
      <c r="C4451" s="1">
        <v>39822</v>
      </c>
      <c r="D4451" t="s">
        <v>45</v>
      </c>
      <c r="E4451">
        <v>11</v>
      </c>
      <c r="F4451">
        <v>58.588200000000001</v>
      </c>
      <c r="G4451">
        <v>0.01</v>
      </c>
      <c r="H4451" t="s">
        <v>22</v>
      </c>
      <c r="I4451">
        <v>-53.854500000000002</v>
      </c>
      <c r="J4451">
        <v>5.38</v>
      </c>
      <c r="K4451">
        <v>7.57</v>
      </c>
      <c r="L4451" t="s">
        <v>1547</v>
      </c>
      <c r="M4451">
        <f t="shared" si="138"/>
        <v>13</v>
      </c>
      <c r="N4451" t="s">
        <v>703</v>
      </c>
      <c r="O4451" t="s">
        <v>704</v>
      </c>
      <c r="P4451" t="s">
        <v>25</v>
      </c>
      <c r="Q4451" t="s">
        <v>26</v>
      </c>
      <c r="R4451" t="s">
        <v>37</v>
      </c>
      <c r="S4451" t="s">
        <v>1633</v>
      </c>
      <c r="T4451" t="s">
        <v>39</v>
      </c>
      <c r="U4451">
        <v>0.36</v>
      </c>
      <c r="V4451" s="1">
        <v>39823</v>
      </c>
      <c r="W4451">
        <f t="shared" si="139"/>
        <v>0.59179999999999999</v>
      </c>
    </row>
    <row r="4452" spans="1:23" x14ac:dyDescent="0.2">
      <c r="A4452">
        <v>4451</v>
      </c>
      <c r="B4452">
        <v>31715</v>
      </c>
      <c r="C4452" s="1">
        <v>39822</v>
      </c>
      <c r="D4452" t="s">
        <v>45</v>
      </c>
      <c r="E4452">
        <v>44</v>
      </c>
      <c r="F4452">
        <v>137.10399999999998</v>
      </c>
      <c r="G4452">
        <v>0.05</v>
      </c>
      <c r="H4452" t="s">
        <v>22</v>
      </c>
      <c r="I4452">
        <v>-116.87</v>
      </c>
      <c r="J4452">
        <v>3.28</v>
      </c>
      <c r="K4452">
        <v>3.97</v>
      </c>
      <c r="L4452" t="s">
        <v>1547</v>
      </c>
      <c r="M4452">
        <f t="shared" si="138"/>
        <v>13</v>
      </c>
      <c r="N4452" t="s">
        <v>703</v>
      </c>
      <c r="O4452" t="s">
        <v>704</v>
      </c>
      <c r="P4452" t="s">
        <v>25</v>
      </c>
      <c r="Q4452" t="s">
        <v>26</v>
      </c>
      <c r="R4452" t="s">
        <v>95</v>
      </c>
      <c r="S4452" t="s">
        <v>572</v>
      </c>
      <c r="T4452" t="s">
        <v>68</v>
      </c>
      <c r="U4452">
        <v>0.56000000000000005</v>
      </c>
      <c r="V4452" s="1">
        <v>39822</v>
      </c>
      <c r="W4452">
        <f t="shared" si="139"/>
        <v>7.2160000000000002</v>
      </c>
    </row>
    <row r="4453" spans="1:23" x14ac:dyDescent="0.2">
      <c r="A4453">
        <v>4452</v>
      </c>
      <c r="B4453">
        <v>31718</v>
      </c>
      <c r="C4453" s="1">
        <v>40509</v>
      </c>
      <c r="D4453" t="s">
        <v>21</v>
      </c>
      <c r="E4453">
        <v>24</v>
      </c>
      <c r="F4453">
        <v>1536.2471999999998</v>
      </c>
      <c r="G4453">
        <v>0.03</v>
      </c>
      <c r="H4453" t="s">
        <v>22</v>
      </c>
      <c r="I4453">
        <v>168.46200000000002</v>
      </c>
      <c r="J4453">
        <v>65.989999999999995</v>
      </c>
      <c r="K4453">
        <v>7.69</v>
      </c>
      <c r="L4453" t="s">
        <v>1819</v>
      </c>
      <c r="M4453">
        <f t="shared" si="138"/>
        <v>9</v>
      </c>
      <c r="N4453" t="s">
        <v>1813</v>
      </c>
      <c r="O4453" t="s">
        <v>512</v>
      </c>
      <c r="P4453" t="s">
        <v>41</v>
      </c>
      <c r="Q4453" t="s">
        <v>42</v>
      </c>
      <c r="R4453" t="s">
        <v>43</v>
      </c>
      <c r="S4453" t="s">
        <v>923</v>
      </c>
      <c r="T4453" t="s">
        <v>39</v>
      </c>
      <c r="U4453">
        <v>0.59</v>
      </c>
      <c r="V4453" s="1">
        <v>40513</v>
      </c>
      <c r="W4453">
        <f t="shared" si="139"/>
        <v>47.512799999999991</v>
      </c>
    </row>
    <row r="4454" spans="1:23" x14ac:dyDescent="0.2">
      <c r="A4454">
        <v>4453</v>
      </c>
      <c r="B4454">
        <v>31718</v>
      </c>
      <c r="C4454" s="1">
        <v>40509</v>
      </c>
      <c r="D4454" t="s">
        <v>21</v>
      </c>
      <c r="E4454">
        <v>20</v>
      </c>
      <c r="F4454">
        <v>1187.82</v>
      </c>
      <c r="G4454">
        <v>0.1</v>
      </c>
      <c r="H4454" t="s">
        <v>22</v>
      </c>
      <c r="I4454">
        <v>-115.30199999999999</v>
      </c>
      <c r="J4454">
        <v>65.989999999999995</v>
      </c>
      <c r="K4454">
        <v>8.99</v>
      </c>
      <c r="L4454" t="s">
        <v>1819</v>
      </c>
      <c r="M4454">
        <f t="shared" si="138"/>
        <v>9</v>
      </c>
      <c r="N4454" t="s">
        <v>1813</v>
      </c>
      <c r="O4454" t="s">
        <v>512</v>
      </c>
      <c r="P4454" t="s">
        <v>41</v>
      </c>
      <c r="Q4454" t="s">
        <v>42</v>
      </c>
      <c r="R4454" t="s">
        <v>43</v>
      </c>
      <c r="S4454" t="s">
        <v>1068</v>
      </c>
      <c r="T4454" t="s">
        <v>39</v>
      </c>
      <c r="U4454">
        <v>0.6</v>
      </c>
      <c r="V4454" s="1">
        <v>40516</v>
      </c>
      <c r="W4454">
        <f t="shared" si="139"/>
        <v>131.97999999999999</v>
      </c>
    </row>
    <row r="4455" spans="1:23" x14ac:dyDescent="0.2">
      <c r="A4455">
        <v>4454</v>
      </c>
      <c r="B4455">
        <v>31744</v>
      </c>
      <c r="C4455" s="1">
        <v>41161</v>
      </c>
      <c r="D4455" t="s">
        <v>63</v>
      </c>
      <c r="E4455">
        <v>12</v>
      </c>
      <c r="F4455">
        <v>77.760000000000005</v>
      </c>
      <c r="G4455">
        <v>0</v>
      </c>
      <c r="H4455" t="s">
        <v>22</v>
      </c>
      <c r="I4455">
        <v>-43.48</v>
      </c>
      <c r="J4455">
        <v>6.48</v>
      </c>
      <c r="K4455">
        <v>7.37</v>
      </c>
      <c r="L4455" t="s">
        <v>1886</v>
      </c>
      <c r="M4455">
        <f t="shared" si="138"/>
        <v>12</v>
      </c>
      <c r="N4455" t="s">
        <v>672</v>
      </c>
      <c r="O4455" t="s">
        <v>673</v>
      </c>
      <c r="P4455" t="s">
        <v>33</v>
      </c>
      <c r="Q4455" t="s">
        <v>26</v>
      </c>
      <c r="R4455" t="s">
        <v>61</v>
      </c>
      <c r="S4455" t="s">
        <v>859</v>
      </c>
      <c r="T4455" t="s">
        <v>39</v>
      </c>
      <c r="U4455">
        <v>0.37</v>
      </c>
      <c r="V4455" s="1">
        <v>41162</v>
      </c>
      <c r="W4455">
        <f t="shared" si="139"/>
        <v>0</v>
      </c>
    </row>
    <row r="4456" spans="1:23" x14ac:dyDescent="0.2">
      <c r="A4456">
        <v>4455</v>
      </c>
      <c r="B4456">
        <v>31751</v>
      </c>
      <c r="C4456" s="1">
        <v>40689</v>
      </c>
      <c r="D4456" t="s">
        <v>30</v>
      </c>
      <c r="E4456">
        <v>31</v>
      </c>
      <c r="F4456">
        <v>398.13299999999998</v>
      </c>
      <c r="G4456">
        <v>0.1</v>
      </c>
      <c r="H4456" t="s">
        <v>56</v>
      </c>
      <c r="I4456">
        <v>-10.223500000000001</v>
      </c>
      <c r="J4456">
        <v>14.27</v>
      </c>
      <c r="K4456">
        <v>7.27</v>
      </c>
      <c r="L4456" t="s">
        <v>1418</v>
      </c>
      <c r="M4456">
        <f t="shared" si="138"/>
        <v>10</v>
      </c>
      <c r="N4456" t="s">
        <v>1123</v>
      </c>
      <c r="O4456" t="s">
        <v>1123</v>
      </c>
      <c r="P4456" t="s">
        <v>25</v>
      </c>
      <c r="Q4456" t="s">
        <v>26</v>
      </c>
      <c r="R4456" t="s">
        <v>37</v>
      </c>
      <c r="S4456" t="s">
        <v>658</v>
      </c>
      <c r="T4456" t="s">
        <v>39</v>
      </c>
      <c r="U4456">
        <v>0.38</v>
      </c>
      <c r="V4456" s="1">
        <v>40691</v>
      </c>
      <c r="W4456">
        <f t="shared" si="139"/>
        <v>44.237000000000002</v>
      </c>
    </row>
    <row r="4457" spans="1:23" x14ac:dyDescent="0.2">
      <c r="A4457">
        <v>4456</v>
      </c>
      <c r="B4457">
        <v>31777</v>
      </c>
      <c r="C4457" s="1">
        <v>40835</v>
      </c>
      <c r="D4457" t="s">
        <v>45</v>
      </c>
      <c r="E4457">
        <v>32</v>
      </c>
      <c r="F4457">
        <v>5981.1647999999996</v>
      </c>
      <c r="G4457">
        <v>7.0000000000000007E-2</v>
      </c>
      <c r="H4457" t="s">
        <v>31</v>
      </c>
      <c r="I4457">
        <v>1590.95</v>
      </c>
      <c r="J4457">
        <v>200.98</v>
      </c>
      <c r="K4457">
        <v>23.76</v>
      </c>
      <c r="L4457" t="s">
        <v>1831</v>
      </c>
      <c r="M4457">
        <f t="shared" si="138"/>
        <v>12</v>
      </c>
      <c r="N4457" t="s">
        <v>672</v>
      </c>
      <c r="O4457" t="s">
        <v>673</v>
      </c>
      <c r="P4457" t="s">
        <v>25</v>
      </c>
      <c r="Q4457" t="s">
        <v>49</v>
      </c>
      <c r="R4457" t="s">
        <v>112</v>
      </c>
      <c r="S4457" t="s">
        <v>441</v>
      </c>
      <c r="T4457" t="s">
        <v>36</v>
      </c>
      <c r="U4457">
        <v>0.57999999999999996</v>
      </c>
      <c r="V4457" s="1">
        <v>40837</v>
      </c>
      <c r="W4457">
        <f t="shared" si="139"/>
        <v>450.1952</v>
      </c>
    </row>
    <row r="4458" spans="1:23" x14ac:dyDescent="0.2">
      <c r="A4458">
        <v>4457</v>
      </c>
      <c r="B4458">
        <v>31777</v>
      </c>
      <c r="C4458" s="1">
        <v>40835</v>
      </c>
      <c r="D4458" t="s">
        <v>45</v>
      </c>
      <c r="E4458">
        <v>10</v>
      </c>
      <c r="F4458">
        <v>121.572</v>
      </c>
      <c r="G4458">
        <v>0.01</v>
      </c>
      <c r="H4458" t="s">
        <v>22</v>
      </c>
      <c r="I4458">
        <v>1.85</v>
      </c>
      <c r="J4458">
        <v>12.28</v>
      </c>
      <c r="K4458">
        <v>6.47</v>
      </c>
      <c r="L4458" t="s">
        <v>1831</v>
      </c>
      <c r="M4458">
        <f t="shared" si="138"/>
        <v>12</v>
      </c>
      <c r="N4458" t="s">
        <v>672</v>
      </c>
      <c r="O4458" t="s">
        <v>673</v>
      </c>
      <c r="P4458" t="s">
        <v>25</v>
      </c>
      <c r="Q4458" t="s">
        <v>26</v>
      </c>
      <c r="R4458" t="s">
        <v>61</v>
      </c>
      <c r="S4458" t="s">
        <v>131</v>
      </c>
      <c r="T4458" t="s">
        <v>39</v>
      </c>
      <c r="U4458">
        <v>0.38</v>
      </c>
      <c r="V4458" s="1">
        <v>40835</v>
      </c>
      <c r="W4458">
        <f t="shared" si="139"/>
        <v>1.228</v>
      </c>
    </row>
    <row r="4459" spans="1:23" x14ac:dyDescent="0.2">
      <c r="A4459">
        <v>4458</v>
      </c>
      <c r="B4459">
        <v>31780</v>
      </c>
      <c r="C4459" s="1">
        <v>40207</v>
      </c>
      <c r="D4459" t="s">
        <v>63</v>
      </c>
      <c r="E4459">
        <v>17</v>
      </c>
      <c r="F4459">
        <v>672.20719999999994</v>
      </c>
      <c r="G4459">
        <v>0.08</v>
      </c>
      <c r="H4459" t="s">
        <v>56</v>
      </c>
      <c r="I4459">
        <v>160.58000000000001</v>
      </c>
      <c r="J4459">
        <v>42.98</v>
      </c>
      <c r="K4459">
        <v>4.62</v>
      </c>
      <c r="L4459" t="s">
        <v>1929</v>
      </c>
      <c r="M4459">
        <f t="shared" si="138"/>
        <v>10</v>
      </c>
      <c r="N4459" t="s">
        <v>1905</v>
      </c>
      <c r="O4459" t="s">
        <v>673</v>
      </c>
      <c r="P4459" t="s">
        <v>41</v>
      </c>
      <c r="Q4459" t="s">
        <v>26</v>
      </c>
      <c r="R4459" t="s">
        <v>34</v>
      </c>
      <c r="S4459" t="s">
        <v>852</v>
      </c>
      <c r="T4459" t="s">
        <v>39</v>
      </c>
      <c r="U4459">
        <v>0.56000000000000005</v>
      </c>
      <c r="V4459" s="1">
        <v>40209</v>
      </c>
      <c r="W4459">
        <f t="shared" si="139"/>
        <v>58.452799999999996</v>
      </c>
    </row>
    <row r="4460" spans="1:23" x14ac:dyDescent="0.2">
      <c r="A4460">
        <v>4459</v>
      </c>
      <c r="B4460">
        <v>31781</v>
      </c>
      <c r="C4460" s="1">
        <v>39829</v>
      </c>
      <c r="D4460" t="s">
        <v>63</v>
      </c>
      <c r="E4460">
        <v>46</v>
      </c>
      <c r="F4460">
        <v>240.53399999999999</v>
      </c>
      <c r="G4460">
        <v>0.1</v>
      </c>
      <c r="H4460" t="s">
        <v>22</v>
      </c>
      <c r="I4460">
        <v>-282.61250000000001</v>
      </c>
      <c r="J4460">
        <v>5.81</v>
      </c>
      <c r="K4460">
        <v>8.49</v>
      </c>
      <c r="L4460" t="s">
        <v>79</v>
      </c>
      <c r="M4460">
        <f t="shared" si="138"/>
        <v>15</v>
      </c>
      <c r="N4460" t="s">
        <v>173</v>
      </c>
      <c r="O4460" t="s">
        <v>173</v>
      </c>
      <c r="P4460" t="s">
        <v>41</v>
      </c>
      <c r="Q4460" t="s">
        <v>26</v>
      </c>
      <c r="R4460" t="s">
        <v>37</v>
      </c>
      <c r="S4460" t="s">
        <v>213</v>
      </c>
      <c r="T4460" t="s">
        <v>39</v>
      </c>
      <c r="U4460">
        <v>0.39</v>
      </c>
      <c r="V4460" s="1">
        <v>39830</v>
      </c>
      <c r="W4460">
        <f t="shared" si="139"/>
        <v>26.725999999999999</v>
      </c>
    </row>
    <row r="4461" spans="1:23" x14ac:dyDescent="0.2">
      <c r="A4461">
        <v>4460</v>
      </c>
      <c r="B4461">
        <v>31781</v>
      </c>
      <c r="C4461" s="1">
        <v>39829</v>
      </c>
      <c r="D4461" t="s">
        <v>63</v>
      </c>
      <c r="E4461">
        <v>41</v>
      </c>
      <c r="F4461">
        <v>71.983700000000013</v>
      </c>
      <c r="G4461">
        <v>0.03</v>
      </c>
      <c r="H4461" t="s">
        <v>22</v>
      </c>
      <c r="I4461">
        <v>5.53</v>
      </c>
      <c r="J4461">
        <v>1.81</v>
      </c>
      <c r="K4461">
        <v>0.75</v>
      </c>
      <c r="L4461" t="s">
        <v>79</v>
      </c>
      <c r="M4461">
        <f t="shared" si="138"/>
        <v>15</v>
      </c>
      <c r="N4461" t="s">
        <v>173</v>
      </c>
      <c r="O4461" t="s">
        <v>173</v>
      </c>
      <c r="P4461" t="s">
        <v>41</v>
      </c>
      <c r="Q4461" t="s">
        <v>26</v>
      </c>
      <c r="R4461" t="s">
        <v>66</v>
      </c>
      <c r="S4461" t="s">
        <v>384</v>
      </c>
      <c r="T4461" t="s">
        <v>68</v>
      </c>
      <c r="U4461">
        <v>0.52</v>
      </c>
      <c r="V4461" s="1">
        <v>39830</v>
      </c>
      <c r="W4461">
        <f t="shared" si="139"/>
        <v>2.2263000000000002</v>
      </c>
    </row>
    <row r="4462" spans="1:23" x14ac:dyDescent="0.2">
      <c r="A4462">
        <v>4461</v>
      </c>
      <c r="B4462">
        <v>31809</v>
      </c>
      <c r="C4462" s="1">
        <v>40387</v>
      </c>
      <c r="D4462" t="s">
        <v>30</v>
      </c>
      <c r="E4462">
        <v>1</v>
      </c>
      <c r="F4462">
        <v>8.8019999999999996</v>
      </c>
      <c r="G4462">
        <v>0.1</v>
      </c>
      <c r="H4462" t="s">
        <v>22</v>
      </c>
      <c r="I4462">
        <v>-13.74</v>
      </c>
      <c r="J4462">
        <v>9.7799999999999994</v>
      </c>
      <c r="K4462">
        <v>5.76</v>
      </c>
      <c r="L4462" t="s">
        <v>2066</v>
      </c>
      <c r="M4462">
        <f t="shared" si="138"/>
        <v>18</v>
      </c>
      <c r="N4462" t="s">
        <v>2073</v>
      </c>
      <c r="O4462" t="s">
        <v>704</v>
      </c>
      <c r="P4462" t="s">
        <v>41</v>
      </c>
      <c r="Q4462" t="s">
        <v>26</v>
      </c>
      <c r="R4462" t="s">
        <v>76</v>
      </c>
      <c r="S4462" t="s">
        <v>571</v>
      </c>
      <c r="T4462" t="s">
        <v>39</v>
      </c>
      <c r="U4462">
        <v>0.35</v>
      </c>
      <c r="V4462" s="1">
        <v>40389</v>
      </c>
      <c r="W4462">
        <f t="shared" si="139"/>
        <v>0.97799999999999998</v>
      </c>
    </row>
    <row r="4463" spans="1:23" x14ac:dyDescent="0.2">
      <c r="A4463">
        <v>4462</v>
      </c>
      <c r="B4463">
        <v>31810</v>
      </c>
      <c r="C4463" s="1">
        <v>39954</v>
      </c>
      <c r="D4463" t="s">
        <v>78</v>
      </c>
      <c r="E4463">
        <v>46</v>
      </c>
      <c r="F4463">
        <v>324.83359999999999</v>
      </c>
      <c r="G4463">
        <v>0.03</v>
      </c>
      <c r="H4463" t="s">
        <v>22</v>
      </c>
      <c r="I4463">
        <v>-166.74</v>
      </c>
      <c r="J4463">
        <v>7.28</v>
      </c>
      <c r="K4463">
        <v>7.98</v>
      </c>
      <c r="L4463" t="s">
        <v>2084</v>
      </c>
      <c r="M4463">
        <f t="shared" si="138"/>
        <v>9</v>
      </c>
      <c r="N4463" t="s">
        <v>2073</v>
      </c>
      <c r="O4463" t="s">
        <v>704</v>
      </c>
      <c r="P4463" t="s">
        <v>60</v>
      </c>
      <c r="Q4463" t="s">
        <v>49</v>
      </c>
      <c r="R4463" t="s">
        <v>50</v>
      </c>
      <c r="S4463" t="s">
        <v>1362</v>
      </c>
      <c r="T4463" t="s">
        <v>68</v>
      </c>
      <c r="U4463">
        <v>0.42</v>
      </c>
      <c r="V4463" s="1">
        <v>39954</v>
      </c>
      <c r="W4463">
        <f t="shared" si="139"/>
        <v>10.0464</v>
      </c>
    </row>
    <row r="4464" spans="1:23" x14ac:dyDescent="0.2">
      <c r="A4464">
        <v>4463</v>
      </c>
      <c r="B4464">
        <v>31812</v>
      </c>
      <c r="C4464" s="1">
        <v>40755</v>
      </c>
      <c r="D4464" t="s">
        <v>30</v>
      </c>
      <c r="E4464">
        <v>14</v>
      </c>
      <c r="F4464">
        <v>562.38279999999997</v>
      </c>
      <c r="G4464">
        <v>0.02</v>
      </c>
      <c r="H4464" t="s">
        <v>22</v>
      </c>
      <c r="I4464">
        <v>25.19</v>
      </c>
      <c r="J4464">
        <v>40.99</v>
      </c>
      <c r="K4464">
        <v>19.989999999999998</v>
      </c>
      <c r="L4464" t="s">
        <v>1751</v>
      </c>
      <c r="M4464">
        <f t="shared" si="138"/>
        <v>15</v>
      </c>
      <c r="N4464" t="s">
        <v>1123</v>
      </c>
      <c r="O4464" t="s">
        <v>1123</v>
      </c>
      <c r="P4464" t="s">
        <v>25</v>
      </c>
      <c r="Q4464" t="s">
        <v>26</v>
      </c>
      <c r="R4464" t="s">
        <v>61</v>
      </c>
      <c r="S4464" t="s">
        <v>105</v>
      </c>
      <c r="T4464" t="s">
        <v>39</v>
      </c>
      <c r="U4464">
        <v>0.36</v>
      </c>
      <c r="V4464" s="1">
        <v>40757</v>
      </c>
      <c r="W4464">
        <f t="shared" si="139"/>
        <v>11.4772</v>
      </c>
    </row>
    <row r="4465" spans="1:23" x14ac:dyDescent="0.2">
      <c r="A4465">
        <v>4464</v>
      </c>
      <c r="B4465">
        <v>31812</v>
      </c>
      <c r="C4465" s="1">
        <v>40755</v>
      </c>
      <c r="D4465" t="s">
        <v>30</v>
      </c>
      <c r="E4465">
        <v>31</v>
      </c>
      <c r="F4465">
        <v>36.7164</v>
      </c>
      <c r="G4465">
        <v>0.06</v>
      </c>
      <c r="H4465" t="s">
        <v>22</v>
      </c>
      <c r="I4465">
        <v>-17.34</v>
      </c>
      <c r="J4465">
        <v>1.26</v>
      </c>
      <c r="K4465">
        <v>0.7</v>
      </c>
      <c r="L4465" t="s">
        <v>1751</v>
      </c>
      <c r="M4465">
        <f t="shared" si="138"/>
        <v>15</v>
      </c>
      <c r="N4465" t="s">
        <v>1123</v>
      </c>
      <c r="O4465" t="s">
        <v>1123</v>
      </c>
      <c r="P4465" t="s">
        <v>25</v>
      </c>
      <c r="Q4465" t="s">
        <v>26</v>
      </c>
      <c r="R4465" t="s">
        <v>66</v>
      </c>
      <c r="S4465" t="s">
        <v>351</v>
      </c>
      <c r="T4465" t="s">
        <v>68</v>
      </c>
      <c r="U4465">
        <v>0.81</v>
      </c>
      <c r="V4465" s="1">
        <v>40757</v>
      </c>
      <c r="W4465">
        <f t="shared" si="139"/>
        <v>2.3435999999999999</v>
      </c>
    </row>
    <row r="4466" spans="1:23" x14ac:dyDescent="0.2">
      <c r="A4466">
        <v>4465</v>
      </c>
      <c r="B4466">
        <v>31842</v>
      </c>
      <c r="C4466" s="1">
        <v>40375</v>
      </c>
      <c r="D4466" t="s">
        <v>63</v>
      </c>
      <c r="E4466">
        <v>9</v>
      </c>
      <c r="F4466">
        <v>147.88079999999999</v>
      </c>
      <c r="G4466">
        <v>0.06</v>
      </c>
      <c r="H4466" t="s">
        <v>22</v>
      </c>
      <c r="I4466">
        <v>-18.84</v>
      </c>
      <c r="J4466">
        <v>17.48</v>
      </c>
      <c r="K4466">
        <v>1.99</v>
      </c>
      <c r="L4466" t="s">
        <v>1888</v>
      </c>
      <c r="M4466">
        <f t="shared" si="138"/>
        <v>11</v>
      </c>
      <c r="N4466" t="s">
        <v>672</v>
      </c>
      <c r="O4466" t="s">
        <v>673</v>
      </c>
      <c r="P4466" t="s">
        <v>41</v>
      </c>
      <c r="Q4466" t="s">
        <v>42</v>
      </c>
      <c r="R4466" t="s">
        <v>70</v>
      </c>
      <c r="S4466" t="s">
        <v>1067</v>
      </c>
      <c r="T4466" t="s">
        <v>52</v>
      </c>
      <c r="U4466">
        <v>0.45</v>
      </c>
      <c r="V4466" s="1">
        <v>40376</v>
      </c>
      <c r="W4466">
        <f t="shared" si="139"/>
        <v>9.4391999999999996</v>
      </c>
    </row>
    <row r="4467" spans="1:23" x14ac:dyDescent="0.2">
      <c r="A4467">
        <v>4466</v>
      </c>
      <c r="B4467">
        <v>31844</v>
      </c>
      <c r="C4467" s="1">
        <v>40726</v>
      </c>
      <c r="D4467" t="s">
        <v>45</v>
      </c>
      <c r="E4467">
        <v>14</v>
      </c>
      <c r="F4467">
        <v>1923.4851999999998</v>
      </c>
      <c r="G4467">
        <v>0.09</v>
      </c>
      <c r="H4467" t="s">
        <v>31</v>
      </c>
      <c r="I4467">
        <v>-517.73</v>
      </c>
      <c r="J4467">
        <v>150.97999999999999</v>
      </c>
      <c r="K4467">
        <v>66.27</v>
      </c>
      <c r="L4467" t="s">
        <v>1180</v>
      </c>
      <c r="M4467">
        <f t="shared" si="138"/>
        <v>13</v>
      </c>
      <c r="N4467" t="s">
        <v>2073</v>
      </c>
      <c r="O4467" t="s">
        <v>704</v>
      </c>
      <c r="P4467" t="s">
        <v>25</v>
      </c>
      <c r="Q4467" t="s">
        <v>49</v>
      </c>
      <c r="R4467" t="s">
        <v>80</v>
      </c>
      <c r="S4467" t="s">
        <v>325</v>
      </c>
      <c r="T4467" t="s">
        <v>82</v>
      </c>
      <c r="U4467">
        <v>0.65</v>
      </c>
      <c r="V4467" s="1">
        <v>40726</v>
      </c>
      <c r="W4467">
        <f t="shared" si="139"/>
        <v>190.23479999999998</v>
      </c>
    </row>
    <row r="4468" spans="1:23" x14ac:dyDescent="0.2">
      <c r="A4468">
        <v>4467</v>
      </c>
      <c r="B4468">
        <v>31845</v>
      </c>
      <c r="C4468" s="1">
        <v>41204</v>
      </c>
      <c r="D4468" t="s">
        <v>21</v>
      </c>
      <c r="E4468">
        <v>36</v>
      </c>
      <c r="F4468">
        <v>3489.8688000000002</v>
      </c>
      <c r="G4468">
        <v>0.04</v>
      </c>
      <c r="H4468" t="s">
        <v>31</v>
      </c>
      <c r="I4468">
        <v>807.29</v>
      </c>
      <c r="J4468">
        <v>100.98</v>
      </c>
      <c r="K4468">
        <v>15.66</v>
      </c>
      <c r="L4468" t="s">
        <v>1484</v>
      </c>
      <c r="M4468">
        <f t="shared" si="138"/>
        <v>15</v>
      </c>
      <c r="N4468" t="s">
        <v>974</v>
      </c>
      <c r="O4468" t="s">
        <v>512</v>
      </c>
      <c r="P4468" t="s">
        <v>41</v>
      </c>
      <c r="Q4468" t="s">
        <v>26</v>
      </c>
      <c r="R4468" t="s">
        <v>34</v>
      </c>
      <c r="S4468" t="s">
        <v>1076</v>
      </c>
      <c r="T4468" t="s">
        <v>36</v>
      </c>
      <c r="U4468">
        <v>0.56999999999999995</v>
      </c>
      <c r="V4468" s="1">
        <v>41204</v>
      </c>
      <c r="W4468">
        <f t="shared" si="139"/>
        <v>145.41120000000001</v>
      </c>
    </row>
    <row r="4469" spans="1:23" x14ac:dyDescent="0.2">
      <c r="A4469">
        <v>4468</v>
      </c>
      <c r="B4469">
        <v>31845</v>
      </c>
      <c r="C4469" s="1">
        <v>41204</v>
      </c>
      <c r="D4469" t="s">
        <v>21</v>
      </c>
      <c r="E4469">
        <v>11</v>
      </c>
      <c r="F4469">
        <v>105.12700000000001</v>
      </c>
      <c r="G4469">
        <v>0.05</v>
      </c>
      <c r="H4469" t="s">
        <v>22</v>
      </c>
      <c r="I4469">
        <v>28.61</v>
      </c>
      <c r="J4469">
        <v>10.06</v>
      </c>
      <c r="K4469">
        <v>2.06</v>
      </c>
      <c r="L4469" t="s">
        <v>1484</v>
      </c>
      <c r="M4469">
        <f t="shared" si="138"/>
        <v>15</v>
      </c>
      <c r="N4469" t="s">
        <v>1453</v>
      </c>
      <c r="O4469" t="s">
        <v>512</v>
      </c>
      <c r="P4469" t="s">
        <v>41</v>
      </c>
      <c r="Q4469" t="s">
        <v>26</v>
      </c>
      <c r="R4469" t="s">
        <v>61</v>
      </c>
      <c r="S4469" t="s">
        <v>602</v>
      </c>
      <c r="T4469" t="s">
        <v>68</v>
      </c>
      <c r="U4469">
        <v>0.39</v>
      </c>
      <c r="V4469" s="1">
        <v>41211</v>
      </c>
      <c r="W4469">
        <f t="shared" si="139"/>
        <v>5.5330000000000013</v>
      </c>
    </row>
    <row r="4470" spans="1:23" x14ac:dyDescent="0.2">
      <c r="A4470">
        <v>4469</v>
      </c>
      <c r="B4470">
        <v>31846</v>
      </c>
      <c r="C4470" s="1">
        <v>40768</v>
      </c>
      <c r="D4470" t="s">
        <v>78</v>
      </c>
      <c r="E4470">
        <v>7</v>
      </c>
      <c r="F4470">
        <v>230.45259999999999</v>
      </c>
      <c r="G4470">
        <v>0.03</v>
      </c>
      <c r="H4470" t="s">
        <v>31</v>
      </c>
      <c r="I4470">
        <v>-78.84</v>
      </c>
      <c r="J4470">
        <v>33.94</v>
      </c>
      <c r="K4470">
        <v>19.190000000000001</v>
      </c>
      <c r="L4470" t="s">
        <v>1686</v>
      </c>
      <c r="M4470">
        <f t="shared" si="138"/>
        <v>17</v>
      </c>
      <c r="N4470" t="s">
        <v>1595</v>
      </c>
      <c r="O4470" t="s">
        <v>1595</v>
      </c>
      <c r="P4470" t="s">
        <v>60</v>
      </c>
      <c r="Q4470" t="s">
        <v>49</v>
      </c>
      <c r="R4470" t="s">
        <v>112</v>
      </c>
      <c r="S4470" t="s">
        <v>323</v>
      </c>
      <c r="T4470" t="s">
        <v>36</v>
      </c>
      <c r="U4470">
        <v>0.57999999999999996</v>
      </c>
      <c r="V4470" s="1">
        <v>40770</v>
      </c>
      <c r="W4470">
        <f t="shared" si="139"/>
        <v>7.1273999999999988</v>
      </c>
    </row>
    <row r="4471" spans="1:23" x14ac:dyDescent="0.2">
      <c r="A4471">
        <v>4470</v>
      </c>
      <c r="B4471">
        <v>31847</v>
      </c>
      <c r="C4471" s="1">
        <v>40165</v>
      </c>
      <c r="D4471" t="s">
        <v>21</v>
      </c>
      <c r="E4471">
        <v>46</v>
      </c>
      <c r="F4471">
        <v>1655.172</v>
      </c>
      <c r="G4471">
        <v>0.1</v>
      </c>
      <c r="H4471" t="s">
        <v>22</v>
      </c>
      <c r="I4471">
        <v>61</v>
      </c>
      <c r="J4471">
        <v>39.979999999999997</v>
      </c>
      <c r="K4471">
        <v>4</v>
      </c>
      <c r="L4471" t="s">
        <v>1991</v>
      </c>
      <c r="M4471">
        <f t="shared" si="138"/>
        <v>8</v>
      </c>
      <c r="N4471" t="s">
        <v>1905</v>
      </c>
      <c r="O4471" t="s">
        <v>673</v>
      </c>
      <c r="P4471" t="s">
        <v>25</v>
      </c>
      <c r="Q4471" t="s">
        <v>42</v>
      </c>
      <c r="R4471" t="s">
        <v>70</v>
      </c>
      <c r="S4471" t="s">
        <v>906</v>
      </c>
      <c r="T4471" t="s">
        <v>39</v>
      </c>
      <c r="U4471">
        <v>0.7</v>
      </c>
      <c r="V4471" s="1">
        <v>40169</v>
      </c>
      <c r="W4471">
        <f t="shared" si="139"/>
        <v>183.90800000000002</v>
      </c>
    </row>
    <row r="4472" spans="1:23" x14ac:dyDescent="0.2">
      <c r="A4472">
        <v>4471</v>
      </c>
      <c r="B4472">
        <v>31872</v>
      </c>
      <c r="C4472" s="1">
        <v>40427</v>
      </c>
      <c r="D4472" t="s">
        <v>21</v>
      </c>
      <c r="E4472">
        <v>34</v>
      </c>
      <c r="F4472">
        <v>2684.0008000000003</v>
      </c>
      <c r="G4472">
        <v>0.06</v>
      </c>
      <c r="H4472" t="s">
        <v>56</v>
      </c>
      <c r="I4472">
        <v>1409.87</v>
      </c>
      <c r="J4472">
        <v>83.98</v>
      </c>
      <c r="K4472">
        <v>5.01</v>
      </c>
      <c r="L4472" t="s">
        <v>904</v>
      </c>
      <c r="M4472">
        <f t="shared" si="138"/>
        <v>14</v>
      </c>
      <c r="N4472" t="s">
        <v>703</v>
      </c>
      <c r="O4472" t="s">
        <v>704</v>
      </c>
      <c r="P4472" t="s">
        <v>60</v>
      </c>
      <c r="Q4472" t="s">
        <v>26</v>
      </c>
      <c r="R4472" t="s">
        <v>76</v>
      </c>
      <c r="S4472" t="s">
        <v>955</v>
      </c>
      <c r="T4472" t="s">
        <v>39</v>
      </c>
      <c r="U4472">
        <v>0.38</v>
      </c>
      <c r="V4472" s="1">
        <v>40431</v>
      </c>
      <c r="W4472">
        <f t="shared" si="139"/>
        <v>171.3192</v>
      </c>
    </row>
    <row r="4473" spans="1:23" x14ac:dyDescent="0.2">
      <c r="A4473">
        <v>4472</v>
      </c>
      <c r="B4473">
        <v>31872</v>
      </c>
      <c r="C4473" s="1">
        <v>40427</v>
      </c>
      <c r="D4473" t="s">
        <v>21</v>
      </c>
      <c r="E4473">
        <v>30</v>
      </c>
      <c r="F4473">
        <v>4349.1630000000005</v>
      </c>
      <c r="G4473">
        <v>0.09</v>
      </c>
      <c r="H4473" t="s">
        <v>31</v>
      </c>
      <c r="I4473">
        <v>-265.12200000000001</v>
      </c>
      <c r="J4473">
        <v>159.31</v>
      </c>
      <c r="K4473">
        <v>60</v>
      </c>
      <c r="L4473" t="s">
        <v>904</v>
      </c>
      <c r="M4473">
        <f t="shared" si="138"/>
        <v>14</v>
      </c>
      <c r="N4473" t="s">
        <v>703</v>
      </c>
      <c r="O4473" t="s">
        <v>704</v>
      </c>
      <c r="P4473" t="s">
        <v>60</v>
      </c>
      <c r="Q4473" t="s">
        <v>49</v>
      </c>
      <c r="R4473" t="s">
        <v>83</v>
      </c>
      <c r="S4473" t="s">
        <v>956</v>
      </c>
      <c r="T4473" t="s">
        <v>36</v>
      </c>
      <c r="U4473">
        <v>0.55000000000000004</v>
      </c>
      <c r="V4473" s="1">
        <v>40431</v>
      </c>
      <c r="W4473">
        <f t="shared" si="139"/>
        <v>430.137</v>
      </c>
    </row>
    <row r="4474" spans="1:23" x14ac:dyDescent="0.2">
      <c r="A4474">
        <v>4473</v>
      </c>
      <c r="B4474">
        <v>31873</v>
      </c>
      <c r="C4474" s="1">
        <v>40125</v>
      </c>
      <c r="D4474" t="s">
        <v>21</v>
      </c>
      <c r="E4474">
        <v>2</v>
      </c>
      <c r="F4474">
        <v>134.84299999999999</v>
      </c>
      <c r="G4474">
        <v>0.05</v>
      </c>
      <c r="H4474" t="s">
        <v>22</v>
      </c>
      <c r="I4474">
        <v>-91.09</v>
      </c>
      <c r="J4474">
        <v>70.97</v>
      </c>
      <c r="K4474">
        <v>3.5</v>
      </c>
      <c r="L4474" t="s">
        <v>1443</v>
      </c>
      <c r="M4474">
        <f t="shared" si="138"/>
        <v>16</v>
      </c>
      <c r="N4474" t="s">
        <v>1123</v>
      </c>
      <c r="O4474" t="s">
        <v>1123</v>
      </c>
      <c r="P4474" t="s">
        <v>60</v>
      </c>
      <c r="Q4474" t="s">
        <v>26</v>
      </c>
      <c r="R4474" t="s">
        <v>34</v>
      </c>
      <c r="S4474" t="s">
        <v>1401</v>
      </c>
      <c r="T4474" t="s">
        <v>39</v>
      </c>
      <c r="U4474">
        <v>0.59</v>
      </c>
      <c r="V4474" s="1">
        <v>40130</v>
      </c>
      <c r="W4474">
        <f t="shared" si="139"/>
        <v>7.0970000000000004</v>
      </c>
    </row>
    <row r="4475" spans="1:23" x14ac:dyDescent="0.2">
      <c r="A4475">
        <v>4474</v>
      </c>
      <c r="B4475">
        <v>31873</v>
      </c>
      <c r="C4475" s="1">
        <v>40125</v>
      </c>
      <c r="D4475" t="s">
        <v>21</v>
      </c>
      <c r="E4475">
        <v>14</v>
      </c>
      <c r="F4475">
        <v>2710.8284000000003</v>
      </c>
      <c r="G4475">
        <v>0.06</v>
      </c>
      <c r="H4475" t="s">
        <v>22</v>
      </c>
      <c r="I4475">
        <v>13.014000000000001</v>
      </c>
      <c r="J4475">
        <v>205.99</v>
      </c>
      <c r="K4475">
        <v>8.99</v>
      </c>
      <c r="L4475" t="s">
        <v>1443</v>
      </c>
      <c r="M4475">
        <f t="shared" si="138"/>
        <v>16</v>
      </c>
      <c r="N4475" t="s">
        <v>1123</v>
      </c>
      <c r="O4475" t="s">
        <v>1123</v>
      </c>
      <c r="P4475" t="s">
        <v>60</v>
      </c>
      <c r="Q4475" t="s">
        <v>42</v>
      </c>
      <c r="R4475" t="s">
        <v>43</v>
      </c>
      <c r="S4475" t="s">
        <v>1021</v>
      </c>
      <c r="T4475" t="s">
        <v>39</v>
      </c>
      <c r="U4475">
        <v>0.6</v>
      </c>
      <c r="V4475" s="1">
        <v>40132</v>
      </c>
      <c r="W4475">
        <f t="shared" si="139"/>
        <v>173.0316</v>
      </c>
    </row>
    <row r="4476" spans="1:23" x14ac:dyDescent="0.2">
      <c r="A4476">
        <v>4475</v>
      </c>
      <c r="B4476">
        <v>31873</v>
      </c>
      <c r="C4476" s="1">
        <v>40125</v>
      </c>
      <c r="D4476" t="s">
        <v>21</v>
      </c>
      <c r="E4476">
        <v>50</v>
      </c>
      <c r="F4476">
        <v>9681.5300000000007</v>
      </c>
      <c r="G4476">
        <v>0.06</v>
      </c>
      <c r="H4476" t="s">
        <v>22</v>
      </c>
      <c r="I4476">
        <v>2539.4580000000001</v>
      </c>
      <c r="J4476">
        <v>205.99</v>
      </c>
      <c r="K4476">
        <v>8.99</v>
      </c>
      <c r="L4476" t="s">
        <v>1443</v>
      </c>
      <c r="M4476">
        <f t="shared" si="138"/>
        <v>16</v>
      </c>
      <c r="N4476" t="s">
        <v>1123</v>
      </c>
      <c r="O4476" t="s">
        <v>1123</v>
      </c>
      <c r="P4476" t="s">
        <v>60</v>
      </c>
      <c r="Q4476" t="s">
        <v>42</v>
      </c>
      <c r="R4476" t="s">
        <v>43</v>
      </c>
      <c r="S4476" t="s">
        <v>1444</v>
      </c>
      <c r="T4476" t="s">
        <v>39</v>
      </c>
      <c r="U4476">
        <v>0.56000000000000005</v>
      </c>
      <c r="V4476" s="1">
        <v>40132</v>
      </c>
      <c r="W4476">
        <f t="shared" si="139"/>
        <v>617.97</v>
      </c>
    </row>
    <row r="4477" spans="1:23" x14ac:dyDescent="0.2">
      <c r="A4477">
        <v>4476</v>
      </c>
      <c r="B4477">
        <v>31873</v>
      </c>
      <c r="C4477" s="1">
        <v>40125</v>
      </c>
      <c r="D4477" t="s">
        <v>21</v>
      </c>
      <c r="E4477">
        <v>42</v>
      </c>
      <c r="F4477">
        <v>221.76000000000002</v>
      </c>
      <c r="G4477">
        <v>0</v>
      </c>
      <c r="H4477" t="s">
        <v>22</v>
      </c>
      <c r="I4477">
        <v>-125.29</v>
      </c>
      <c r="J4477">
        <v>5.28</v>
      </c>
      <c r="K4477">
        <v>6.26</v>
      </c>
      <c r="L4477" t="s">
        <v>1443</v>
      </c>
      <c r="M4477">
        <f t="shared" si="138"/>
        <v>16</v>
      </c>
      <c r="N4477" t="s">
        <v>1123</v>
      </c>
      <c r="O4477" t="s">
        <v>1123</v>
      </c>
      <c r="P4477" t="s">
        <v>60</v>
      </c>
      <c r="Q4477" t="s">
        <v>26</v>
      </c>
      <c r="R4477" t="s">
        <v>61</v>
      </c>
      <c r="S4477" t="s">
        <v>580</v>
      </c>
      <c r="T4477" t="s">
        <v>39</v>
      </c>
      <c r="U4477">
        <v>0.4</v>
      </c>
      <c r="V4477" s="1">
        <v>40132</v>
      </c>
      <c r="W4477">
        <f t="shared" si="139"/>
        <v>0</v>
      </c>
    </row>
    <row r="4478" spans="1:23" x14ac:dyDescent="0.2">
      <c r="A4478">
        <v>4477</v>
      </c>
      <c r="B4478">
        <v>31874</v>
      </c>
      <c r="C4478" s="1">
        <v>41167</v>
      </c>
      <c r="D4478" t="s">
        <v>30</v>
      </c>
      <c r="E4478">
        <v>29</v>
      </c>
      <c r="F4478">
        <v>308.86740000000003</v>
      </c>
      <c r="G4478">
        <v>0.03</v>
      </c>
      <c r="H4478" t="s">
        <v>56</v>
      </c>
      <c r="I4478">
        <v>20.76</v>
      </c>
      <c r="J4478">
        <v>10.98</v>
      </c>
      <c r="K4478">
        <v>3.37</v>
      </c>
      <c r="L4478" t="s">
        <v>874</v>
      </c>
      <c r="M4478">
        <f t="shared" si="138"/>
        <v>15</v>
      </c>
      <c r="N4478" t="s">
        <v>703</v>
      </c>
      <c r="O4478" t="s">
        <v>704</v>
      </c>
      <c r="P4478" t="s">
        <v>41</v>
      </c>
      <c r="Q4478" t="s">
        <v>26</v>
      </c>
      <c r="R4478" t="s">
        <v>150</v>
      </c>
      <c r="S4478" t="s">
        <v>465</v>
      </c>
      <c r="T4478" t="s">
        <v>52</v>
      </c>
      <c r="U4478">
        <v>0.56999999999999995</v>
      </c>
      <c r="V4478" s="1">
        <v>41167</v>
      </c>
      <c r="W4478">
        <f t="shared" si="139"/>
        <v>9.5526</v>
      </c>
    </row>
    <row r="4479" spans="1:23" x14ac:dyDescent="0.2">
      <c r="A4479">
        <v>4478</v>
      </c>
      <c r="B4479">
        <v>31874</v>
      </c>
      <c r="C4479" s="1">
        <v>41167</v>
      </c>
      <c r="D4479" t="s">
        <v>30</v>
      </c>
      <c r="E4479">
        <v>39</v>
      </c>
      <c r="F4479">
        <v>12901.180499999999</v>
      </c>
      <c r="G4479">
        <v>0.05</v>
      </c>
      <c r="H4479" t="s">
        <v>31</v>
      </c>
      <c r="I4479">
        <v>275.93</v>
      </c>
      <c r="J4479">
        <v>348.21</v>
      </c>
      <c r="K4479">
        <v>84.84</v>
      </c>
      <c r="L4479" t="s">
        <v>874</v>
      </c>
      <c r="M4479">
        <f t="shared" si="138"/>
        <v>15</v>
      </c>
      <c r="N4479" t="s">
        <v>703</v>
      </c>
      <c r="O4479" t="s">
        <v>704</v>
      </c>
      <c r="P4479" t="s">
        <v>41</v>
      </c>
      <c r="Q4479" t="s">
        <v>49</v>
      </c>
      <c r="R4479" t="s">
        <v>83</v>
      </c>
      <c r="S4479" t="s">
        <v>599</v>
      </c>
      <c r="T4479" t="s">
        <v>82</v>
      </c>
      <c r="U4479">
        <v>0.66</v>
      </c>
      <c r="V4479" s="1">
        <v>41167</v>
      </c>
      <c r="W4479">
        <f t="shared" si="139"/>
        <v>679.0095</v>
      </c>
    </row>
    <row r="4480" spans="1:23" x14ac:dyDescent="0.2">
      <c r="A4480">
        <v>4479</v>
      </c>
      <c r="B4480">
        <v>31876</v>
      </c>
      <c r="C4480" s="1">
        <v>40670</v>
      </c>
      <c r="D4480" t="s">
        <v>30</v>
      </c>
      <c r="E4480">
        <v>8</v>
      </c>
      <c r="F4480">
        <v>706.4864</v>
      </c>
      <c r="G4480">
        <v>0.08</v>
      </c>
      <c r="H4480" t="s">
        <v>22</v>
      </c>
      <c r="I4480">
        <v>-360.18</v>
      </c>
      <c r="J4480">
        <v>95.99</v>
      </c>
      <c r="K4480">
        <v>35</v>
      </c>
      <c r="L4480" t="s">
        <v>689</v>
      </c>
      <c r="M4480">
        <f t="shared" si="138"/>
        <v>10</v>
      </c>
      <c r="N4480" t="s">
        <v>1905</v>
      </c>
      <c r="O4480" t="s">
        <v>673</v>
      </c>
      <c r="P4480" t="s">
        <v>41</v>
      </c>
      <c r="Q4480" t="s">
        <v>26</v>
      </c>
      <c r="R4480" t="s">
        <v>27</v>
      </c>
      <c r="S4480" t="s">
        <v>1411</v>
      </c>
      <c r="T4480" t="s">
        <v>29</v>
      </c>
      <c r="V4480" s="1">
        <v>40671</v>
      </c>
      <c r="W4480">
        <f t="shared" si="139"/>
        <v>61.433599999999998</v>
      </c>
    </row>
    <row r="4481" spans="1:23" x14ac:dyDescent="0.2">
      <c r="A4481">
        <v>4480</v>
      </c>
      <c r="B4481">
        <v>31877</v>
      </c>
      <c r="C4481" s="1">
        <v>39993</v>
      </c>
      <c r="D4481" t="s">
        <v>63</v>
      </c>
      <c r="E4481">
        <v>34</v>
      </c>
      <c r="F4481">
        <v>261.81360000000001</v>
      </c>
      <c r="G4481">
        <v>0.08</v>
      </c>
      <c r="H4481" t="s">
        <v>22</v>
      </c>
      <c r="I4481">
        <v>-211.54</v>
      </c>
      <c r="J4481">
        <v>8.3699999999999992</v>
      </c>
      <c r="K4481">
        <v>10.16</v>
      </c>
      <c r="L4481" t="s">
        <v>1248</v>
      </c>
      <c r="M4481">
        <f t="shared" si="138"/>
        <v>13</v>
      </c>
      <c r="N4481" t="s">
        <v>1123</v>
      </c>
      <c r="O4481" t="s">
        <v>1123</v>
      </c>
      <c r="P4481" t="s">
        <v>33</v>
      </c>
      <c r="Q4481" t="s">
        <v>49</v>
      </c>
      <c r="R4481" t="s">
        <v>50</v>
      </c>
      <c r="S4481" t="s">
        <v>948</v>
      </c>
      <c r="T4481" t="s">
        <v>29</v>
      </c>
      <c r="U4481">
        <v>0.59</v>
      </c>
      <c r="V4481" s="1">
        <v>39993</v>
      </c>
      <c r="W4481">
        <f t="shared" si="139"/>
        <v>22.766400000000001</v>
      </c>
    </row>
    <row r="4482" spans="1:23" x14ac:dyDescent="0.2">
      <c r="A4482">
        <v>4481</v>
      </c>
      <c r="B4482">
        <v>31878</v>
      </c>
      <c r="C4482" s="1">
        <v>40895</v>
      </c>
      <c r="D4482" t="s">
        <v>63</v>
      </c>
      <c r="E4482">
        <v>14</v>
      </c>
      <c r="F4482">
        <v>124.58880000000001</v>
      </c>
      <c r="G4482">
        <v>0.04</v>
      </c>
      <c r="H4482" t="s">
        <v>22</v>
      </c>
      <c r="I4482">
        <v>9.6300000000000008</v>
      </c>
      <c r="J4482">
        <v>9.27</v>
      </c>
      <c r="K4482">
        <v>4.3899999999999997</v>
      </c>
      <c r="L4482" t="s">
        <v>2088</v>
      </c>
      <c r="M4482">
        <f t="shared" si="138"/>
        <v>11</v>
      </c>
      <c r="N4482" t="s">
        <v>2073</v>
      </c>
      <c r="O4482" t="s">
        <v>704</v>
      </c>
      <c r="P4482" t="s">
        <v>60</v>
      </c>
      <c r="Q4482" t="s">
        <v>26</v>
      </c>
      <c r="R4482" t="s">
        <v>61</v>
      </c>
      <c r="S4482" t="s">
        <v>400</v>
      </c>
      <c r="T4482" t="s">
        <v>68</v>
      </c>
      <c r="U4482">
        <v>0.38</v>
      </c>
      <c r="V4482" s="1">
        <v>40895</v>
      </c>
      <c r="W4482">
        <f t="shared" si="139"/>
        <v>5.1912000000000003</v>
      </c>
    </row>
    <row r="4483" spans="1:23" x14ac:dyDescent="0.2">
      <c r="A4483">
        <v>4482</v>
      </c>
      <c r="B4483">
        <v>31878</v>
      </c>
      <c r="C4483" s="1">
        <v>40895</v>
      </c>
      <c r="D4483" t="s">
        <v>63</v>
      </c>
      <c r="E4483">
        <v>42</v>
      </c>
      <c r="F4483">
        <v>6486.0641999999998</v>
      </c>
      <c r="G4483">
        <v>0.01</v>
      </c>
      <c r="H4483" t="s">
        <v>22</v>
      </c>
      <c r="I4483">
        <v>1727.7750000000001</v>
      </c>
      <c r="J4483">
        <v>155.99</v>
      </c>
      <c r="K4483">
        <v>8.99</v>
      </c>
      <c r="L4483" t="s">
        <v>2088</v>
      </c>
      <c r="M4483">
        <f t="shared" ref="M4483:M4546" si="140">LEN(L4483)</f>
        <v>11</v>
      </c>
      <c r="N4483" t="s">
        <v>2073</v>
      </c>
      <c r="O4483" t="s">
        <v>704</v>
      </c>
      <c r="P4483" t="s">
        <v>60</v>
      </c>
      <c r="Q4483" t="s">
        <v>42</v>
      </c>
      <c r="R4483" t="s">
        <v>43</v>
      </c>
      <c r="S4483" t="s">
        <v>416</v>
      </c>
      <c r="T4483" t="s">
        <v>39</v>
      </c>
      <c r="U4483">
        <v>0.55000000000000004</v>
      </c>
      <c r="V4483" s="1">
        <v>40896</v>
      </c>
      <c r="W4483">
        <f t="shared" ref="W4483:W4546" si="141">(J4483*E4483)*G4483</f>
        <v>65.515799999999999</v>
      </c>
    </row>
    <row r="4484" spans="1:23" x14ac:dyDescent="0.2">
      <c r="A4484">
        <v>4483</v>
      </c>
      <c r="B4484">
        <v>31907</v>
      </c>
      <c r="C4484" s="1">
        <v>40316</v>
      </c>
      <c r="D4484" t="s">
        <v>21</v>
      </c>
      <c r="E4484">
        <v>38</v>
      </c>
      <c r="F4484">
        <v>321.48</v>
      </c>
      <c r="G4484">
        <v>0</v>
      </c>
      <c r="H4484" t="s">
        <v>22</v>
      </c>
      <c r="I4484">
        <v>-35.97</v>
      </c>
      <c r="J4484">
        <v>8.4600000000000009</v>
      </c>
      <c r="K4484">
        <v>3.62</v>
      </c>
      <c r="L4484" t="s">
        <v>1597</v>
      </c>
      <c r="M4484">
        <f t="shared" si="140"/>
        <v>13</v>
      </c>
      <c r="N4484" t="s">
        <v>1595</v>
      </c>
      <c r="O4484" t="s">
        <v>1595</v>
      </c>
      <c r="P4484" t="s">
        <v>33</v>
      </c>
      <c r="Q4484" t="s">
        <v>42</v>
      </c>
      <c r="R4484" t="s">
        <v>70</v>
      </c>
      <c r="S4484" t="s">
        <v>1221</v>
      </c>
      <c r="T4484" t="s">
        <v>52</v>
      </c>
      <c r="U4484">
        <v>0.61</v>
      </c>
      <c r="V4484" s="1">
        <v>40321</v>
      </c>
      <c r="W4484">
        <f t="shared" si="141"/>
        <v>0</v>
      </c>
    </row>
    <row r="4485" spans="1:23" x14ac:dyDescent="0.2">
      <c r="A4485">
        <v>4484</v>
      </c>
      <c r="B4485">
        <v>31910</v>
      </c>
      <c r="C4485" s="1">
        <v>40115</v>
      </c>
      <c r="D4485" t="s">
        <v>63</v>
      </c>
      <c r="E4485">
        <v>6</v>
      </c>
      <c r="F4485">
        <v>209.46180000000001</v>
      </c>
      <c r="G4485">
        <v>0.03</v>
      </c>
      <c r="H4485" t="s">
        <v>22</v>
      </c>
      <c r="I4485">
        <v>-190.02500000000001</v>
      </c>
      <c r="J4485">
        <v>35.99</v>
      </c>
      <c r="K4485">
        <v>5</v>
      </c>
      <c r="L4485" t="s">
        <v>1887</v>
      </c>
      <c r="M4485">
        <f t="shared" si="140"/>
        <v>14</v>
      </c>
      <c r="N4485" t="s">
        <v>672</v>
      </c>
      <c r="O4485" t="s">
        <v>673</v>
      </c>
      <c r="P4485" t="s">
        <v>25</v>
      </c>
      <c r="Q4485" t="s">
        <v>42</v>
      </c>
      <c r="R4485" t="s">
        <v>43</v>
      </c>
      <c r="S4485" t="s">
        <v>825</v>
      </c>
      <c r="T4485" t="s">
        <v>39</v>
      </c>
      <c r="U4485">
        <v>0.85</v>
      </c>
      <c r="V4485" s="1">
        <v>40116</v>
      </c>
      <c r="W4485">
        <f t="shared" si="141"/>
        <v>6.4781999999999993</v>
      </c>
    </row>
    <row r="4486" spans="1:23" x14ac:dyDescent="0.2">
      <c r="A4486">
        <v>4485</v>
      </c>
      <c r="B4486">
        <v>31938</v>
      </c>
      <c r="C4486" s="1">
        <v>40751</v>
      </c>
      <c r="D4486" t="s">
        <v>63</v>
      </c>
      <c r="E4486">
        <v>13</v>
      </c>
      <c r="F4486">
        <v>1076.2803999999999</v>
      </c>
      <c r="G4486">
        <v>0.08</v>
      </c>
      <c r="H4486" t="s">
        <v>31</v>
      </c>
      <c r="I4486">
        <v>-304.47000000000003</v>
      </c>
      <c r="J4486">
        <v>89.99</v>
      </c>
      <c r="K4486">
        <v>42</v>
      </c>
      <c r="L4486" t="s">
        <v>874</v>
      </c>
      <c r="M4486">
        <f t="shared" si="140"/>
        <v>15</v>
      </c>
      <c r="N4486" t="s">
        <v>703</v>
      </c>
      <c r="O4486" t="s">
        <v>704</v>
      </c>
      <c r="P4486" t="s">
        <v>33</v>
      </c>
      <c r="Q4486" t="s">
        <v>49</v>
      </c>
      <c r="R4486" t="s">
        <v>112</v>
      </c>
      <c r="S4486" t="s">
        <v>853</v>
      </c>
      <c r="T4486" t="s">
        <v>36</v>
      </c>
      <c r="U4486">
        <v>0.66</v>
      </c>
      <c r="V4486" s="1">
        <v>40752</v>
      </c>
      <c r="W4486">
        <f t="shared" si="141"/>
        <v>93.58959999999999</v>
      </c>
    </row>
    <row r="4487" spans="1:23" x14ac:dyDescent="0.2">
      <c r="A4487">
        <v>4486</v>
      </c>
      <c r="B4487">
        <v>31938</v>
      </c>
      <c r="C4487" s="1">
        <v>40751</v>
      </c>
      <c r="D4487" t="s">
        <v>63</v>
      </c>
      <c r="E4487">
        <v>47</v>
      </c>
      <c r="F4487">
        <v>338.89350000000002</v>
      </c>
      <c r="G4487">
        <v>0.05</v>
      </c>
      <c r="H4487" t="s">
        <v>22</v>
      </c>
      <c r="I4487">
        <v>40.58</v>
      </c>
      <c r="J4487">
        <v>7.59</v>
      </c>
      <c r="K4487">
        <v>4</v>
      </c>
      <c r="L4487" t="s">
        <v>874</v>
      </c>
      <c r="M4487">
        <f t="shared" si="140"/>
        <v>15</v>
      </c>
      <c r="N4487" t="s">
        <v>703</v>
      </c>
      <c r="O4487" t="s">
        <v>704</v>
      </c>
      <c r="P4487" t="s">
        <v>33</v>
      </c>
      <c r="Q4487" t="s">
        <v>49</v>
      </c>
      <c r="R4487" t="s">
        <v>50</v>
      </c>
      <c r="S4487" t="s">
        <v>504</v>
      </c>
      <c r="T4487" t="s">
        <v>68</v>
      </c>
      <c r="U4487">
        <v>0.42</v>
      </c>
      <c r="V4487" s="1">
        <v>40753</v>
      </c>
      <c r="W4487">
        <f t="shared" si="141"/>
        <v>17.836500000000001</v>
      </c>
    </row>
    <row r="4488" spans="1:23" x14ac:dyDescent="0.2">
      <c r="A4488">
        <v>4487</v>
      </c>
      <c r="B4488">
        <v>31939</v>
      </c>
      <c r="C4488" s="1">
        <v>40719</v>
      </c>
      <c r="D4488" t="s">
        <v>30</v>
      </c>
      <c r="E4488">
        <v>13</v>
      </c>
      <c r="F4488">
        <v>1704.5691000000002</v>
      </c>
      <c r="G4488">
        <v>7.0000000000000007E-2</v>
      </c>
      <c r="H4488" t="s">
        <v>22</v>
      </c>
      <c r="I4488">
        <v>-75.009</v>
      </c>
      <c r="J4488">
        <v>140.99</v>
      </c>
      <c r="K4488">
        <v>4.2</v>
      </c>
      <c r="L4488" t="s">
        <v>1917</v>
      </c>
      <c r="M4488">
        <f t="shared" si="140"/>
        <v>13</v>
      </c>
      <c r="N4488" t="s">
        <v>2012</v>
      </c>
      <c r="O4488" t="s">
        <v>2012</v>
      </c>
      <c r="P4488" t="s">
        <v>25</v>
      </c>
      <c r="Q4488" t="s">
        <v>42</v>
      </c>
      <c r="R4488" t="s">
        <v>43</v>
      </c>
      <c r="S4488" t="s">
        <v>796</v>
      </c>
      <c r="T4488" t="s">
        <v>39</v>
      </c>
      <c r="U4488">
        <v>0.59</v>
      </c>
      <c r="V4488" s="1">
        <v>40721</v>
      </c>
      <c r="W4488">
        <f t="shared" si="141"/>
        <v>128.30090000000001</v>
      </c>
    </row>
    <row r="4489" spans="1:23" x14ac:dyDescent="0.2">
      <c r="A4489">
        <v>4488</v>
      </c>
      <c r="B4489">
        <v>31941</v>
      </c>
      <c r="C4489" s="1">
        <v>39890</v>
      </c>
      <c r="D4489" t="s">
        <v>63</v>
      </c>
      <c r="E4489">
        <v>32</v>
      </c>
      <c r="F4489">
        <v>2491.6320000000001</v>
      </c>
      <c r="G4489">
        <v>0.01</v>
      </c>
      <c r="H4489" t="s">
        <v>56</v>
      </c>
      <c r="I4489">
        <v>650.73</v>
      </c>
      <c r="J4489">
        <v>78.650000000000006</v>
      </c>
      <c r="K4489">
        <v>13.99</v>
      </c>
      <c r="L4489" t="s">
        <v>728</v>
      </c>
      <c r="M4489">
        <f t="shared" si="140"/>
        <v>15</v>
      </c>
      <c r="N4489" t="s">
        <v>703</v>
      </c>
      <c r="O4489" t="s">
        <v>704</v>
      </c>
      <c r="P4489" t="s">
        <v>25</v>
      </c>
      <c r="Q4489" t="s">
        <v>26</v>
      </c>
      <c r="R4489" t="s">
        <v>34</v>
      </c>
      <c r="S4489" t="s">
        <v>495</v>
      </c>
      <c r="T4489" t="s">
        <v>48</v>
      </c>
      <c r="U4489">
        <v>0.52</v>
      </c>
      <c r="V4489" s="1">
        <v>39891</v>
      </c>
      <c r="W4489">
        <f t="shared" si="141"/>
        <v>25.168000000000003</v>
      </c>
    </row>
    <row r="4490" spans="1:23" x14ac:dyDescent="0.2">
      <c r="A4490">
        <v>4489</v>
      </c>
      <c r="B4490">
        <v>31941</v>
      </c>
      <c r="C4490" s="1">
        <v>39890</v>
      </c>
      <c r="D4490" t="s">
        <v>63</v>
      </c>
      <c r="E4490">
        <v>7</v>
      </c>
      <c r="F4490">
        <v>42.184799999999996</v>
      </c>
      <c r="G4490">
        <v>7.0000000000000007E-2</v>
      </c>
      <c r="H4490" t="s">
        <v>22</v>
      </c>
      <c r="I4490">
        <v>-43.5</v>
      </c>
      <c r="J4490">
        <v>6.48</v>
      </c>
      <c r="K4490">
        <v>9.68</v>
      </c>
      <c r="L4490" t="s">
        <v>728</v>
      </c>
      <c r="M4490">
        <f t="shared" si="140"/>
        <v>15</v>
      </c>
      <c r="N4490" t="s">
        <v>703</v>
      </c>
      <c r="O4490" t="s">
        <v>704</v>
      </c>
      <c r="P4490" t="s">
        <v>25</v>
      </c>
      <c r="Q4490" t="s">
        <v>26</v>
      </c>
      <c r="R4490" t="s">
        <v>61</v>
      </c>
      <c r="S4490" t="s">
        <v>766</v>
      </c>
      <c r="T4490" t="s">
        <v>39</v>
      </c>
      <c r="U4490">
        <v>0.36</v>
      </c>
      <c r="V4490" s="1">
        <v>39892</v>
      </c>
      <c r="W4490">
        <f t="shared" si="141"/>
        <v>3.1752000000000002</v>
      </c>
    </row>
    <row r="4491" spans="1:23" x14ac:dyDescent="0.2">
      <c r="A4491">
        <v>4490</v>
      </c>
      <c r="B4491">
        <v>31973</v>
      </c>
      <c r="C4491" s="1">
        <v>40675</v>
      </c>
      <c r="D4491" t="s">
        <v>45</v>
      </c>
      <c r="E4491">
        <v>15</v>
      </c>
      <c r="F4491">
        <v>387.61200000000002</v>
      </c>
      <c r="G4491">
        <v>0.03</v>
      </c>
      <c r="H4491" t="s">
        <v>22</v>
      </c>
      <c r="I4491">
        <v>43.99</v>
      </c>
      <c r="J4491">
        <v>26.64</v>
      </c>
      <c r="K4491">
        <v>5.3</v>
      </c>
      <c r="L4491" t="s">
        <v>1982</v>
      </c>
      <c r="M4491">
        <f t="shared" si="140"/>
        <v>15</v>
      </c>
      <c r="N4491" t="s">
        <v>1813</v>
      </c>
      <c r="O4491" t="s">
        <v>512</v>
      </c>
      <c r="P4491" t="s">
        <v>25</v>
      </c>
      <c r="Q4491" t="s">
        <v>49</v>
      </c>
      <c r="R4491" t="s">
        <v>112</v>
      </c>
      <c r="S4491" t="s">
        <v>1377</v>
      </c>
      <c r="T4491" t="s">
        <v>48</v>
      </c>
      <c r="V4491" s="1">
        <v>40676</v>
      </c>
      <c r="W4491">
        <f t="shared" si="141"/>
        <v>11.988</v>
      </c>
    </row>
    <row r="4492" spans="1:23" x14ac:dyDescent="0.2">
      <c r="A4492">
        <v>4491</v>
      </c>
      <c r="B4492">
        <v>31973</v>
      </c>
      <c r="C4492" s="1">
        <v>40675</v>
      </c>
      <c r="D4492" t="s">
        <v>45</v>
      </c>
      <c r="E4492">
        <v>16</v>
      </c>
      <c r="F4492">
        <v>108.32640000000001</v>
      </c>
      <c r="G4492">
        <v>7.0000000000000007E-2</v>
      </c>
      <c r="H4492" t="s">
        <v>22</v>
      </c>
      <c r="I4492">
        <v>-111.17</v>
      </c>
      <c r="J4492">
        <v>7.28</v>
      </c>
      <c r="K4492">
        <v>11.15</v>
      </c>
      <c r="L4492" t="s">
        <v>1982</v>
      </c>
      <c r="M4492">
        <f t="shared" si="140"/>
        <v>15</v>
      </c>
      <c r="N4492" t="s">
        <v>1813</v>
      </c>
      <c r="O4492" t="s">
        <v>512</v>
      </c>
      <c r="P4492" t="s">
        <v>25</v>
      </c>
      <c r="Q4492" t="s">
        <v>26</v>
      </c>
      <c r="R4492" t="s">
        <v>61</v>
      </c>
      <c r="S4492" t="s">
        <v>666</v>
      </c>
      <c r="T4492" t="s">
        <v>39</v>
      </c>
      <c r="U4492">
        <v>0.37</v>
      </c>
      <c r="V4492" s="1">
        <v>40677</v>
      </c>
      <c r="W4492">
        <f t="shared" si="141"/>
        <v>8.1536000000000008</v>
      </c>
    </row>
    <row r="4493" spans="1:23" x14ac:dyDescent="0.2">
      <c r="A4493">
        <v>4492</v>
      </c>
      <c r="B4493">
        <v>32000</v>
      </c>
      <c r="C4493" s="1">
        <v>41165</v>
      </c>
      <c r="D4493" t="s">
        <v>21</v>
      </c>
      <c r="E4493">
        <v>49</v>
      </c>
      <c r="F4493">
        <v>153.14950000000002</v>
      </c>
      <c r="G4493">
        <v>0.05</v>
      </c>
      <c r="H4493" t="s">
        <v>22</v>
      </c>
      <c r="I4493">
        <v>24.95</v>
      </c>
      <c r="J4493">
        <v>3.29</v>
      </c>
      <c r="K4493">
        <v>1.35</v>
      </c>
      <c r="L4493" t="s">
        <v>1442</v>
      </c>
      <c r="M4493">
        <f t="shared" si="140"/>
        <v>15</v>
      </c>
      <c r="N4493" t="s">
        <v>1123</v>
      </c>
      <c r="O4493" t="s">
        <v>1123</v>
      </c>
      <c r="P4493" t="s">
        <v>60</v>
      </c>
      <c r="Q4493" t="s">
        <v>26</v>
      </c>
      <c r="R4493" t="s">
        <v>66</v>
      </c>
      <c r="S4493" t="s">
        <v>464</v>
      </c>
      <c r="T4493" t="s">
        <v>68</v>
      </c>
      <c r="U4493">
        <v>0.4</v>
      </c>
      <c r="V4493" s="1">
        <v>41167</v>
      </c>
      <c r="W4493">
        <f t="shared" si="141"/>
        <v>8.0605000000000011</v>
      </c>
    </row>
    <row r="4494" spans="1:23" x14ac:dyDescent="0.2">
      <c r="A4494">
        <v>4493</v>
      </c>
      <c r="B4494">
        <v>32000</v>
      </c>
      <c r="C4494" s="1">
        <v>41165</v>
      </c>
      <c r="D4494" t="s">
        <v>21</v>
      </c>
      <c r="E4494">
        <v>26</v>
      </c>
      <c r="F4494">
        <v>14038.9704</v>
      </c>
      <c r="G4494">
        <v>0.02</v>
      </c>
      <c r="H4494" t="s">
        <v>31</v>
      </c>
      <c r="I4494">
        <v>-1096.7760000000001</v>
      </c>
      <c r="J4494">
        <v>550.98</v>
      </c>
      <c r="K4494">
        <v>147.12</v>
      </c>
      <c r="L4494" t="s">
        <v>1442</v>
      </c>
      <c r="M4494">
        <f t="shared" si="140"/>
        <v>15</v>
      </c>
      <c r="N4494" t="s">
        <v>1123</v>
      </c>
      <c r="O4494" t="s">
        <v>1123</v>
      </c>
      <c r="P4494" t="s">
        <v>60</v>
      </c>
      <c r="Q4494" t="s">
        <v>49</v>
      </c>
      <c r="R4494" t="s">
        <v>83</v>
      </c>
      <c r="S4494" t="s">
        <v>628</v>
      </c>
      <c r="T4494" t="s">
        <v>82</v>
      </c>
      <c r="U4494">
        <v>0.8</v>
      </c>
      <c r="V4494" s="1">
        <v>41172</v>
      </c>
      <c r="W4494">
        <f t="shared" si="141"/>
        <v>286.50959999999998</v>
      </c>
    </row>
    <row r="4495" spans="1:23" x14ac:dyDescent="0.2">
      <c r="A4495">
        <v>4494</v>
      </c>
      <c r="B4495">
        <v>32001</v>
      </c>
      <c r="C4495" s="1">
        <v>40844</v>
      </c>
      <c r="D4495" t="s">
        <v>21</v>
      </c>
      <c r="E4495">
        <v>22</v>
      </c>
      <c r="F4495">
        <v>454.82580000000002</v>
      </c>
      <c r="G4495">
        <v>7.0000000000000007E-2</v>
      </c>
      <c r="H4495" t="s">
        <v>22</v>
      </c>
      <c r="I4495">
        <v>205.13</v>
      </c>
      <c r="J4495">
        <v>22.23</v>
      </c>
      <c r="K4495">
        <v>3.63</v>
      </c>
      <c r="L4495" t="s">
        <v>1620</v>
      </c>
      <c r="M4495">
        <f t="shared" si="140"/>
        <v>12</v>
      </c>
      <c r="N4495" t="s">
        <v>1595</v>
      </c>
      <c r="O4495" t="s">
        <v>1595</v>
      </c>
      <c r="P4495" t="s">
        <v>25</v>
      </c>
      <c r="Q4495" t="s">
        <v>49</v>
      </c>
      <c r="R4495" t="s">
        <v>50</v>
      </c>
      <c r="S4495" t="s">
        <v>632</v>
      </c>
      <c r="T4495" t="s">
        <v>52</v>
      </c>
      <c r="U4495">
        <v>0.52</v>
      </c>
      <c r="V4495" s="1">
        <v>40849</v>
      </c>
      <c r="W4495">
        <f t="shared" si="141"/>
        <v>34.234200000000001</v>
      </c>
    </row>
    <row r="4496" spans="1:23" x14ac:dyDescent="0.2">
      <c r="A4496">
        <v>4495</v>
      </c>
      <c r="B4496">
        <v>32001</v>
      </c>
      <c r="C4496" s="1">
        <v>40844</v>
      </c>
      <c r="D4496" t="s">
        <v>21</v>
      </c>
      <c r="E4496">
        <v>11</v>
      </c>
      <c r="F4496">
        <v>3310.78</v>
      </c>
      <c r="G4496">
        <v>0</v>
      </c>
      <c r="H4496" t="s">
        <v>22</v>
      </c>
      <c r="I4496">
        <v>794.2</v>
      </c>
      <c r="J4496">
        <v>300.98</v>
      </c>
      <c r="K4496">
        <v>13.99</v>
      </c>
      <c r="L4496" t="s">
        <v>1620</v>
      </c>
      <c r="M4496">
        <f t="shared" si="140"/>
        <v>12</v>
      </c>
      <c r="N4496" t="s">
        <v>1595</v>
      </c>
      <c r="O4496" t="s">
        <v>1595</v>
      </c>
      <c r="P4496" t="s">
        <v>25</v>
      </c>
      <c r="Q4496" t="s">
        <v>42</v>
      </c>
      <c r="R4496" t="s">
        <v>210</v>
      </c>
      <c r="S4496" t="s">
        <v>1135</v>
      </c>
      <c r="T4496" t="s">
        <v>48</v>
      </c>
      <c r="U4496">
        <v>0.39</v>
      </c>
      <c r="V4496" s="1">
        <v>40846</v>
      </c>
      <c r="W4496">
        <f t="shared" si="141"/>
        <v>0</v>
      </c>
    </row>
    <row r="4497" spans="1:23" x14ac:dyDescent="0.2">
      <c r="A4497">
        <v>4496</v>
      </c>
      <c r="B4497">
        <v>32002</v>
      </c>
      <c r="C4497" s="1">
        <v>40379</v>
      </c>
      <c r="D4497" t="s">
        <v>21</v>
      </c>
      <c r="E4497">
        <v>37</v>
      </c>
      <c r="F4497">
        <v>1111.8722</v>
      </c>
      <c r="G4497">
        <v>0.03</v>
      </c>
      <c r="H4497" t="s">
        <v>22</v>
      </c>
      <c r="I4497">
        <v>-73.77</v>
      </c>
      <c r="J4497">
        <v>30.98</v>
      </c>
      <c r="K4497">
        <v>6.5</v>
      </c>
      <c r="L4497" t="s">
        <v>1723</v>
      </c>
      <c r="M4497">
        <f t="shared" si="140"/>
        <v>8</v>
      </c>
      <c r="N4497" t="s">
        <v>1123</v>
      </c>
      <c r="O4497" t="s">
        <v>1123</v>
      </c>
      <c r="P4497" t="s">
        <v>33</v>
      </c>
      <c r="Q4497" t="s">
        <v>42</v>
      </c>
      <c r="R4497" t="s">
        <v>70</v>
      </c>
      <c r="S4497" t="s">
        <v>805</v>
      </c>
      <c r="T4497" t="s">
        <v>39</v>
      </c>
      <c r="U4497">
        <v>0.79</v>
      </c>
      <c r="V4497" s="1">
        <v>40383</v>
      </c>
      <c r="W4497">
        <f t="shared" si="141"/>
        <v>34.387799999999999</v>
      </c>
    </row>
    <row r="4498" spans="1:23" x14ac:dyDescent="0.2">
      <c r="A4498">
        <v>4497</v>
      </c>
      <c r="B4498">
        <v>32002</v>
      </c>
      <c r="C4498" s="1">
        <v>40379</v>
      </c>
      <c r="D4498" t="s">
        <v>21</v>
      </c>
      <c r="E4498">
        <v>7</v>
      </c>
      <c r="F4498">
        <v>89.772900000000007</v>
      </c>
      <c r="G4498">
        <v>7.0000000000000007E-2</v>
      </c>
      <c r="H4498" t="s">
        <v>22</v>
      </c>
      <c r="I4498">
        <v>23.16</v>
      </c>
      <c r="J4498">
        <v>13.79</v>
      </c>
      <c r="K4498">
        <v>8.7799999999999994</v>
      </c>
      <c r="L4498" t="s">
        <v>1723</v>
      </c>
      <c r="M4498">
        <f t="shared" si="140"/>
        <v>8</v>
      </c>
      <c r="N4498" t="s">
        <v>1123</v>
      </c>
      <c r="O4498" t="s">
        <v>1123</v>
      </c>
      <c r="P4498" t="s">
        <v>33</v>
      </c>
      <c r="Q4498" t="s">
        <v>49</v>
      </c>
      <c r="R4498" t="s">
        <v>50</v>
      </c>
      <c r="S4498" t="s">
        <v>641</v>
      </c>
      <c r="T4498" t="s">
        <v>39</v>
      </c>
      <c r="U4498">
        <v>0.43</v>
      </c>
      <c r="V4498" s="1">
        <v>40379</v>
      </c>
      <c r="W4498">
        <f t="shared" si="141"/>
        <v>6.7571000000000003</v>
      </c>
    </row>
    <row r="4499" spans="1:23" x14ac:dyDescent="0.2">
      <c r="A4499">
        <v>4498</v>
      </c>
      <c r="B4499">
        <v>32007</v>
      </c>
      <c r="C4499" s="1">
        <v>40579</v>
      </c>
      <c r="D4499" t="s">
        <v>21</v>
      </c>
      <c r="E4499">
        <v>41</v>
      </c>
      <c r="F4499">
        <v>16086.595999999998</v>
      </c>
      <c r="G4499">
        <v>0.06</v>
      </c>
      <c r="H4499" t="s">
        <v>31</v>
      </c>
      <c r="I4499">
        <v>9.9300000000000637</v>
      </c>
      <c r="J4499">
        <v>417.4</v>
      </c>
      <c r="K4499">
        <v>75.23</v>
      </c>
      <c r="L4499" t="s">
        <v>2125</v>
      </c>
      <c r="M4499">
        <f t="shared" si="140"/>
        <v>13</v>
      </c>
      <c r="N4499" t="s">
        <v>2073</v>
      </c>
      <c r="O4499" t="s">
        <v>704</v>
      </c>
      <c r="P4499" t="s">
        <v>33</v>
      </c>
      <c r="Q4499" t="s">
        <v>49</v>
      </c>
      <c r="R4499" t="s">
        <v>83</v>
      </c>
      <c r="S4499" t="s">
        <v>665</v>
      </c>
      <c r="T4499" t="s">
        <v>82</v>
      </c>
      <c r="U4499">
        <v>0.79</v>
      </c>
      <c r="V4499" s="1">
        <v>40583</v>
      </c>
      <c r="W4499">
        <f t="shared" si="141"/>
        <v>1026.8039999999999</v>
      </c>
    </row>
    <row r="4500" spans="1:23" x14ac:dyDescent="0.2">
      <c r="A4500">
        <v>4499</v>
      </c>
      <c r="B4500">
        <v>32036</v>
      </c>
      <c r="C4500" s="1">
        <v>40821</v>
      </c>
      <c r="D4500" t="s">
        <v>63</v>
      </c>
      <c r="E4500">
        <v>6</v>
      </c>
      <c r="F4500">
        <v>306.67680000000001</v>
      </c>
      <c r="G4500">
        <v>7.0000000000000007E-2</v>
      </c>
      <c r="H4500" t="s">
        <v>22</v>
      </c>
      <c r="I4500">
        <v>45.76</v>
      </c>
      <c r="J4500">
        <v>54.96</v>
      </c>
      <c r="K4500">
        <v>10.75</v>
      </c>
      <c r="L4500" t="s">
        <v>1200</v>
      </c>
      <c r="M4500">
        <f t="shared" si="140"/>
        <v>13</v>
      </c>
      <c r="N4500" t="s">
        <v>1123</v>
      </c>
      <c r="O4500" t="s">
        <v>1123</v>
      </c>
      <c r="P4500" t="s">
        <v>41</v>
      </c>
      <c r="Q4500" t="s">
        <v>26</v>
      </c>
      <c r="R4500" t="s">
        <v>61</v>
      </c>
      <c r="S4500" t="s">
        <v>350</v>
      </c>
      <c r="T4500" t="s">
        <v>39</v>
      </c>
      <c r="U4500">
        <v>0.36</v>
      </c>
      <c r="V4500" s="1">
        <v>40823</v>
      </c>
      <c r="W4500">
        <f t="shared" si="141"/>
        <v>23.083200000000001</v>
      </c>
    </row>
    <row r="4501" spans="1:23" x14ac:dyDescent="0.2">
      <c r="A4501">
        <v>4500</v>
      </c>
      <c r="B4501">
        <v>32036</v>
      </c>
      <c r="C4501" s="1">
        <v>40821</v>
      </c>
      <c r="D4501" t="s">
        <v>63</v>
      </c>
      <c r="E4501">
        <v>25</v>
      </c>
      <c r="F4501">
        <v>348.05250000000001</v>
      </c>
      <c r="G4501">
        <v>7.0000000000000007E-2</v>
      </c>
      <c r="H4501" t="s">
        <v>22</v>
      </c>
      <c r="I4501">
        <v>-68.489999999999995</v>
      </c>
      <c r="J4501">
        <v>14.97</v>
      </c>
      <c r="K4501">
        <v>7.51</v>
      </c>
      <c r="L4501" t="s">
        <v>1200</v>
      </c>
      <c r="M4501">
        <f t="shared" si="140"/>
        <v>13</v>
      </c>
      <c r="N4501" t="s">
        <v>1123</v>
      </c>
      <c r="O4501" t="s">
        <v>1123</v>
      </c>
      <c r="P4501" t="s">
        <v>41</v>
      </c>
      <c r="Q4501" t="s">
        <v>26</v>
      </c>
      <c r="R4501" t="s">
        <v>27</v>
      </c>
      <c r="S4501" t="s">
        <v>394</v>
      </c>
      <c r="T4501" t="s">
        <v>39</v>
      </c>
      <c r="U4501">
        <v>0.56999999999999995</v>
      </c>
      <c r="V4501" s="1">
        <v>40822</v>
      </c>
      <c r="W4501">
        <f t="shared" si="141"/>
        <v>26.197500000000002</v>
      </c>
    </row>
    <row r="4502" spans="1:23" x14ac:dyDescent="0.2">
      <c r="A4502">
        <v>4501</v>
      </c>
      <c r="B4502">
        <v>32037</v>
      </c>
      <c r="C4502" s="1">
        <v>39860</v>
      </c>
      <c r="D4502" t="s">
        <v>21</v>
      </c>
      <c r="E4502">
        <v>37</v>
      </c>
      <c r="F4502">
        <v>305.47199999999998</v>
      </c>
      <c r="G4502">
        <v>0.04</v>
      </c>
      <c r="H4502" t="s">
        <v>22</v>
      </c>
      <c r="I4502">
        <v>-63.813500000000005</v>
      </c>
      <c r="J4502">
        <v>8.6</v>
      </c>
      <c r="K4502">
        <v>6.19</v>
      </c>
      <c r="L4502" t="s">
        <v>1262</v>
      </c>
      <c r="M4502">
        <f t="shared" si="140"/>
        <v>13</v>
      </c>
      <c r="N4502" t="s">
        <v>1123</v>
      </c>
      <c r="O4502" t="s">
        <v>1123</v>
      </c>
      <c r="P4502" t="s">
        <v>60</v>
      </c>
      <c r="Q4502" t="s">
        <v>26</v>
      </c>
      <c r="R4502" t="s">
        <v>37</v>
      </c>
      <c r="S4502" t="s">
        <v>872</v>
      </c>
      <c r="T4502" t="s">
        <v>39</v>
      </c>
      <c r="U4502">
        <v>0.38</v>
      </c>
      <c r="V4502" s="1">
        <v>39867</v>
      </c>
      <c r="W4502">
        <f t="shared" si="141"/>
        <v>12.728</v>
      </c>
    </row>
    <row r="4503" spans="1:23" x14ac:dyDescent="0.2">
      <c r="A4503">
        <v>4502</v>
      </c>
      <c r="B4503">
        <v>32037</v>
      </c>
      <c r="C4503" s="1">
        <v>39860</v>
      </c>
      <c r="D4503" t="s">
        <v>21</v>
      </c>
      <c r="E4503">
        <v>15</v>
      </c>
      <c r="F4503">
        <v>9764.8605000000007</v>
      </c>
      <c r="G4503">
        <v>7.0000000000000007E-2</v>
      </c>
      <c r="H4503" t="s">
        <v>22</v>
      </c>
      <c r="I4503">
        <v>325.29000000000002</v>
      </c>
      <c r="J4503">
        <v>699.99</v>
      </c>
      <c r="K4503">
        <v>24.49</v>
      </c>
      <c r="L4503" t="s">
        <v>1262</v>
      </c>
      <c r="M4503">
        <f t="shared" si="140"/>
        <v>13</v>
      </c>
      <c r="N4503" t="s">
        <v>1123</v>
      </c>
      <c r="O4503" t="s">
        <v>1123</v>
      </c>
      <c r="P4503" t="s">
        <v>60</v>
      </c>
      <c r="Q4503" t="s">
        <v>42</v>
      </c>
      <c r="R4503" t="s">
        <v>99</v>
      </c>
      <c r="S4503" t="s">
        <v>1357</v>
      </c>
      <c r="T4503" t="s">
        <v>29</v>
      </c>
      <c r="U4503">
        <v>0.54</v>
      </c>
      <c r="V4503" s="1">
        <v>39864</v>
      </c>
      <c r="W4503">
        <f t="shared" si="141"/>
        <v>734.98950000000013</v>
      </c>
    </row>
    <row r="4504" spans="1:23" x14ac:dyDescent="0.2">
      <c r="A4504">
        <v>4503</v>
      </c>
      <c r="B4504">
        <v>32038</v>
      </c>
      <c r="C4504" s="1">
        <v>39981</v>
      </c>
      <c r="D4504" t="s">
        <v>21</v>
      </c>
      <c r="E4504">
        <v>26</v>
      </c>
      <c r="F4504">
        <v>304.2</v>
      </c>
      <c r="G4504">
        <v>0</v>
      </c>
      <c r="H4504" t="s">
        <v>56</v>
      </c>
      <c r="I4504">
        <v>-14.06</v>
      </c>
      <c r="J4504">
        <v>11.7</v>
      </c>
      <c r="K4504">
        <v>6.96</v>
      </c>
      <c r="L4504" t="s">
        <v>1680</v>
      </c>
      <c r="M4504">
        <f t="shared" si="140"/>
        <v>10</v>
      </c>
      <c r="N4504" t="s">
        <v>1595</v>
      </c>
      <c r="O4504" t="s">
        <v>1595</v>
      </c>
      <c r="P4504" t="s">
        <v>33</v>
      </c>
      <c r="Q4504" t="s">
        <v>26</v>
      </c>
      <c r="R4504" t="s">
        <v>34</v>
      </c>
      <c r="S4504" t="s">
        <v>1202</v>
      </c>
      <c r="T4504" t="s">
        <v>48</v>
      </c>
      <c r="U4504">
        <v>0.5</v>
      </c>
      <c r="V4504" s="1">
        <v>39983</v>
      </c>
      <c r="W4504">
        <f t="shared" si="141"/>
        <v>0</v>
      </c>
    </row>
    <row r="4505" spans="1:23" x14ac:dyDescent="0.2">
      <c r="A4505">
        <v>4504</v>
      </c>
      <c r="B4505">
        <v>32065</v>
      </c>
      <c r="C4505" s="1">
        <v>40879</v>
      </c>
      <c r="D4505" t="s">
        <v>63</v>
      </c>
      <c r="E4505">
        <v>25</v>
      </c>
      <c r="F4505">
        <v>409.04500000000002</v>
      </c>
      <c r="G4505">
        <v>0.09</v>
      </c>
      <c r="H4505" t="s">
        <v>22</v>
      </c>
      <c r="I4505">
        <v>-12.3453</v>
      </c>
      <c r="J4505">
        <v>17.98</v>
      </c>
      <c r="K4505">
        <v>8.51</v>
      </c>
      <c r="L4505" t="s">
        <v>1692</v>
      </c>
      <c r="M4505">
        <f t="shared" si="140"/>
        <v>15</v>
      </c>
      <c r="N4505" t="s">
        <v>1595</v>
      </c>
      <c r="O4505" t="s">
        <v>1595</v>
      </c>
      <c r="P4505" t="s">
        <v>41</v>
      </c>
      <c r="Q4505" t="s">
        <v>42</v>
      </c>
      <c r="R4505" t="s">
        <v>210</v>
      </c>
      <c r="S4505" t="s">
        <v>277</v>
      </c>
      <c r="T4505" t="s">
        <v>48</v>
      </c>
      <c r="U4505">
        <v>0.4</v>
      </c>
      <c r="V4505" s="1">
        <v>40880</v>
      </c>
      <c r="W4505">
        <f t="shared" si="141"/>
        <v>40.454999999999998</v>
      </c>
    </row>
    <row r="4506" spans="1:23" x14ac:dyDescent="0.2">
      <c r="A4506">
        <v>4505</v>
      </c>
      <c r="B4506">
        <v>32067</v>
      </c>
      <c r="C4506" s="1">
        <v>40980</v>
      </c>
      <c r="D4506" t="s">
        <v>30</v>
      </c>
      <c r="E4506">
        <v>27</v>
      </c>
      <c r="F4506">
        <v>3197.6262000000002</v>
      </c>
      <c r="G4506">
        <v>0.06</v>
      </c>
      <c r="H4506" t="s">
        <v>22</v>
      </c>
      <c r="I4506">
        <v>492.23699999999997</v>
      </c>
      <c r="J4506">
        <v>125.99</v>
      </c>
      <c r="K4506">
        <v>7.69</v>
      </c>
      <c r="L4506" t="s">
        <v>719</v>
      </c>
      <c r="M4506">
        <f t="shared" si="140"/>
        <v>22</v>
      </c>
      <c r="N4506" t="s">
        <v>1123</v>
      </c>
      <c r="O4506" t="s">
        <v>1123</v>
      </c>
      <c r="P4506" t="s">
        <v>25</v>
      </c>
      <c r="Q4506" t="s">
        <v>42</v>
      </c>
      <c r="R4506" t="s">
        <v>43</v>
      </c>
      <c r="S4506" t="s">
        <v>129</v>
      </c>
      <c r="T4506" t="s">
        <v>39</v>
      </c>
      <c r="U4506">
        <v>0.57999999999999996</v>
      </c>
      <c r="V4506" s="1">
        <v>40981</v>
      </c>
      <c r="W4506">
        <f t="shared" si="141"/>
        <v>204.10380000000001</v>
      </c>
    </row>
    <row r="4507" spans="1:23" x14ac:dyDescent="0.2">
      <c r="A4507">
        <v>4506</v>
      </c>
      <c r="B4507">
        <v>32069</v>
      </c>
      <c r="C4507" s="1">
        <v>40866</v>
      </c>
      <c r="D4507" t="s">
        <v>45</v>
      </c>
      <c r="E4507">
        <v>8</v>
      </c>
      <c r="F4507">
        <v>1082.1479999999999</v>
      </c>
      <c r="G4507">
        <v>7.0000000000000007E-2</v>
      </c>
      <c r="H4507" t="s">
        <v>31</v>
      </c>
      <c r="I4507">
        <v>-240.31140000000002</v>
      </c>
      <c r="J4507">
        <v>145.44999999999999</v>
      </c>
      <c r="K4507">
        <v>17.850000000000001</v>
      </c>
      <c r="L4507" t="s">
        <v>1610</v>
      </c>
      <c r="M4507">
        <f t="shared" si="140"/>
        <v>12</v>
      </c>
      <c r="N4507" t="s">
        <v>1595</v>
      </c>
      <c r="O4507" t="s">
        <v>1595</v>
      </c>
      <c r="P4507" t="s">
        <v>33</v>
      </c>
      <c r="Q4507" t="s">
        <v>42</v>
      </c>
      <c r="R4507" t="s">
        <v>210</v>
      </c>
      <c r="S4507" t="s">
        <v>234</v>
      </c>
      <c r="T4507" t="s">
        <v>36</v>
      </c>
      <c r="U4507">
        <v>0.56000000000000005</v>
      </c>
      <c r="V4507" s="1">
        <v>40866</v>
      </c>
      <c r="W4507">
        <f t="shared" si="141"/>
        <v>81.451999999999998</v>
      </c>
    </row>
    <row r="4508" spans="1:23" x14ac:dyDescent="0.2">
      <c r="A4508">
        <v>4507</v>
      </c>
      <c r="B4508">
        <v>32069</v>
      </c>
      <c r="C4508" s="1">
        <v>40866</v>
      </c>
      <c r="D4508" t="s">
        <v>45</v>
      </c>
      <c r="E4508">
        <v>17</v>
      </c>
      <c r="F4508">
        <v>100.24560000000001</v>
      </c>
      <c r="G4508">
        <v>0.09</v>
      </c>
      <c r="H4508" t="s">
        <v>22</v>
      </c>
      <c r="I4508">
        <v>-102.24</v>
      </c>
      <c r="J4508">
        <v>6.48</v>
      </c>
      <c r="K4508">
        <v>9.68</v>
      </c>
      <c r="L4508" t="s">
        <v>1610</v>
      </c>
      <c r="M4508">
        <f t="shared" si="140"/>
        <v>12</v>
      </c>
      <c r="N4508" t="s">
        <v>672</v>
      </c>
      <c r="O4508" t="s">
        <v>673</v>
      </c>
      <c r="P4508" t="s">
        <v>33</v>
      </c>
      <c r="Q4508" t="s">
        <v>26</v>
      </c>
      <c r="R4508" t="s">
        <v>61</v>
      </c>
      <c r="S4508" t="s">
        <v>766</v>
      </c>
      <c r="T4508" t="s">
        <v>39</v>
      </c>
      <c r="U4508">
        <v>0.36</v>
      </c>
      <c r="V4508" s="1">
        <v>40868</v>
      </c>
      <c r="W4508">
        <f t="shared" si="141"/>
        <v>9.9144000000000005</v>
      </c>
    </row>
    <row r="4509" spans="1:23" x14ac:dyDescent="0.2">
      <c r="A4509">
        <v>4508</v>
      </c>
      <c r="B4509">
        <v>32070</v>
      </c>
      <c r="C4509" s="1">
        <v>40011</v>
      </c>
      <c r="D4509" t="s">
        <v>63</v>
      </c>
      <c r="E4509">
        <v>50</v>
      </c>
      <c r="F4509">
        <v>81.84</v>
      </c>
      <c r="G4509">
        <v>7.0000000000000007E-2</v>
      </c>
      <c r="H4509" t="s">
        <v>22</v>
      </c>
      <c r="I4509">
        <v>-185.34</v>
      </c>
      <c r="J4509">
        <v>1.76</v>
      </c>
      <c r="K4509">
        <v>4.8600000000000003</v>
      </c>
      <c r="L4509" t="s">
        <v>1816</v>
      </c>
      <c r="M4509">
        <f t="shared" si="140"/>
        <v>13</v>
      </c>
      <c r="N4509" t="s">
        <v>1813</v>
      </c>
      <c r="O4509" t="s">
        <v>512</v>
      </c>
      <c r="P4509" t="s">
        <v>60</v>
      </c>
      <c r="Q4509" t="s">
        <v>49</v>
      </c>
      <c r="R4509" t="s">
        <v>50</v>
      </c>
      <c r="S4509" t="s">
        <v>1607</v>
      </c>
      <c r="T4509" t="s">
        <v>39</v>
      </c>
      <c r="U4509">
        <v>0.41</v>
      </c>
      <c r="V4509" s="1">
        <v>40011</v>
      </c>
      <c r="W4509">
        <f t="shared" si="141"/>
        <v>6.16</v>
      </c>
    </row>
    <row r="4510" spans="1:23" x14ac:dyDescent="0.2">
      <c r="A4510">
        <v>4509</v>
      </c>
      <c r="B4510">
        <v>32099</v>
      </c>
      <c r="C4510" s="1">
        <v>40303</v>
      </c>
      <c r="D4510" t="s">
        <v>45</v>
      </c>
      <c r="E4510">
        <v>41</v>
      </c>
      <c r="F4510">
        <v>463.20159999999998</v>
      </c>
      <c r="G4510">
        <v>0.08</v>
      </c>
      <c r="H4510" t="s">
        <v>22</v>
      </c>
      <c r="I4510">
        <v>25.58</v>
      </c>
      <c r="J4510">
        <v>12.28</v>
      </c>
      <c r="K4510">
        <v>6.47</v>
      </c>
      <c r="L4510" t="s">
        <v>1551</v>
      </c>
      <c r="M4510">
        <f t="shared" si="140"/>
        <v>11</v>
      </c>
      <c r="N4510" t="s">
        <v>703</v>
      </c>
      <c r="O4510" t="s">
        <v>704</v>
      </c>
      <c r="P4510" t="s">
        <v>60</v>
      </c>
      <c r="Q4510" t="s">
        <v>26</v>
      </c>
      <c r="R4510" t="s">
        <v>61</v>
      </c>
      <c r="S4510" t="s">
        <v>131</v>
      </c>
      <c r="T4510" t="s">
        <v>39</v>
      </c>
      <c r="U4510">
        <v>0.38</v>
      </c>
      <c r="V4510" s="1">
        <v>40303</v>
      </c>
      <c r="W4510">
        <f t="shared" si="141"/>
        <v>40.278399999999998</v>
      </c>
    </row>
    <row r="4511" spans="1:23" x14ac:dyDescent="0.2">
      <c r="A4511">
        <v>4510</v>
      </c>
      <c r="B4511">
        <v>32100</v>
      </c>
      <c r="C4511" s="1">
        <v>41052</v>
      </c>
      <c r="D4511" t="s">
        <v>63</v>
      </c>
      <c r="E4511">
        <v>29</v>
      </c>
      <c r="F4511">
        <v>1093.3463999999999</v>
      </c>
      <c r="G4511">
        <v>0.08</v>
      </c>
      <c r="H4511" t="s">
        <v>22</v>
      </c>
      <c r="I4511">
        <v>359.75</v>
      </c>
      <c r="J4511">
        <v>40.98</v>
      </c>
      <c r="K4511">
        <v>1.99</v>
      </c>
      <c r="L4511" t="s">
        <v>1961</v>
      </c>
      <c r="M4511">
        <f t="shared" si="140"/>
        <v>12</v>
      </c>
      <c r="N4511" t="s">
        <v>1905</v>
      </c>
      <c r="O4511" t="s">
        <v>673</v>
      </c>
      <c r="P4511" t="s">
        <v>41</v>
      </c>
      <c r="Q4511" t="s">
        <v>42</v>
      </c>
      <c r="R4511" t="s">
        <v>70</v>
      </c>
      <c r="S4511" t="s">
        <v>720</v>
      </c>
      <c r="T4511" t="s">
        <v>52</v>
      </c>
      <c r="U4511">
        <v>0.44</v>
      </c>
      <c r="V4511" s="1">
        <v>41054</v>
      </c>
      <c r="W4511">
        <f t="shared" si="141"/>
        <v>95.073599999999985</v>
      </c>
    </row>
    <row r="4512" spans="1:23" x14ac:dyDescent="0.2">
      <c r="A4512">
        <v>4511</v>
      </c>
      <c r="B4512">
        <v>32101</v>
      </c>
      <c r="C4512" s="1">
        <v>40173</v>
      </c>
      <c r="D4512" t="s">
        <v>21</v>
      </c>
      <c r="E4512">
        <v>48</v>
      </c>
      <c r="F4512">
        <v>13442.9184</v>
      </c>
      <c r="G4512">
        <v>0.04</v>
      </c>
      <c r="H4512" t="s">
        <v>31</v>
      </c>
      <c r="I4512">
        <v>3799.59</v>
      </c>
      <c r="J4512">
        <v>291.73</v>
      </c>
      <c r="K4512">
        <v>48.8</v>
      </c>
      <c r="L4512" t="s">
        <v>1158</v>
      </c>
      <c r="M4512">
        <f t="shared" si="140"/>
        <v>15</v>
      </c>
      <c r="N4512" t="s">
        <v>1813</v>
      </c>
      <c r="O4512" t="s">
        <v>512</v>
      </c>
      <c r="P4512" t="s">
        <v>41</v>
      </c>
      <c r="Q4512" t="s">
        <v>49</v>
      </c>
      <c r="R4512" t="s">
        <v>112</v>
      </c>
      <c r="S4512" t="s">
        <v>373</v>
      </c>
      <c r="T4512" t="s">
        <v>36</v>
      </c>
      <c r="U4512">
        <v>0.56000000000000005</v>
      </c>
      <c r="V4512" s="1">
        <v>40177</v>
      </c>
      <c r="W4512">
        <f t="shared" si="141"/>
        <v>560.12160000000006</v>
      </c>
    </row>
    <row r="4513" spans="1:23" x14ac:dyDescent="0.2">
      <c r="A4513">
        <v>4512</v>
      </c>
      <c r="B4513">
        <v>32102</v>
      </c>
      <c r="C4513" s="1">
        <v>41257</v>
      </c>
      <c r="D4513" t="s">
        <v>63</v>
      </c>
      <c r="E4513">
        <v>2</v>
      </c>
      <c r="F4513">
        <v>12.700800000000001</v>
      </c>
      <c r="G4513">
        <v>0.02</v>
      </c>
      <c r="H4513" t="s">
        <v>22</v>
      </c>
      <c r="I4513">
        <v>-10.39</v>
      </c>
      <c r="J4513">
        <v>6.48</v>
      </c>
      <c r="K4513">
        <v>6.22</v>
      </c>
      <c r="L4513" t="s">
        <v>1623</v>
      </c>
      <c r="M4513">
        <f t="shared" si="140"/>
        <v>16</v>
      </c>
      <c r="N4513" t="s">
        <v>1595</v>
      </c>
      <c r="O4513" t="s">
        <v>1595</v>
      </c>
      <c r="P4513" t="s">
        <v>60</v>
      </c>
      <c r="Q4513" t="s">
        <v>26</v>
      </c>
      <c r="R4513" t="s">
        <v>61</v>
      </c>
      <c r="S4513" t="s">
        <v>943</v>
      </c>
      <c r="T4513" t="s">
        <v>39</v>
      </c>
      <c r="U4513">
        <v>0.37</v>
      </c>
      <c r="V4513" s="1">
        <v>41259</v>
      </c>
      <c r="W4513">
        <f t="shared" si="141"/>
        <v>0.25920000000000004</v>
      </c>
    </row>
    <row r="4514" spans="1:23" x14ac:dyDescent="0.2">
      <c r="A4514">
        <v>4513</v>
      </c>
      <c r="B4514">
        <v>32129</v>
      </c>
      <c r="C4514" s="1">
        <v>40726</v>
      </c>
      <c r="D4514" t="s">
        <v>78</v>
      </c>
      <c r="E4514">
        <v>20</v>
      </c>
      <c r="F4514">
        <v>120.52800000000002</v>
      </c>
      <c r="G4514">
        <v>7.0000000000000007E-2</v>
      </c>
      <c r="H4514" t="s">
        <v>22</v>
      </c>
      <c r="I4514">
        <v>-105.15</v>
      </c>
      <c r="J4514">
        <v>6.48</v>
      </c>
      <c r="K4514">
        <v>8.74</v>
      </c>
      <c r="L4514" t="s">
        <v>2044</v>
      </c>
      <c r="M4514">
        <f t="shared" si="140"/>
        <v>9</v>
      </c>
      <c r="N4514" t="s">
        <v>703</v>
      </c>
      <c r="O4514" t="s">
        <v>704</v>
      </c>
      <c r="P4514" t="s">
        <v>33</v>
      </c>
      <c r="Q4514" t="s">
        <v>26</v>
      </c>
      <c r="R4514" t="s">
        <v>61</v>
      </c>
      <c r="S4514" t="s">
        <v>1210</v>
      </c>
      <c r="T4514" t="s">
        <v>39</v>
      </c>
      <c r="U4514">
        <v>0.36</v>
      </c>
      <c r="V4514" s="1">
        <v>40727</v>
      </c>
      <c r="W4514">
        <f t="shared" si="141"/>
        <v>9.0720000000000027</v>
      </c>
    </row>
    <row r="4515" spans="1:23" x14ac:dyDescent="0.2">
      <c r="A4515">
        <v>4514</v>
      </c>
      <c r="B4515">
        <v>32129</v>
      </c>
      <c r="C4515" s="1">
        <v>40726</v>
      </c>
      <c r="D4515" t="s">
        <v>78</v>
      </c>
      <c r="E4515">
        <v>4</v>
      </c>
      <c r="F4515">
        <v>8064.4607999999998</v>
      </c>
      <c r="G4515">
        <v>0.01</v>
      </c>
      <c r="H4515" t="s">
        <v>31</v>
      </c>
      <c r="I4515">
        <v>-3669.0509999999999</v>
      </c>
      <c r="J4515">
        <v>2036.48</v>
      </c>
      <c r="K4515">
        <v>14.7</v>
      </c>
      <c r="L4515" t="s">
        <v>2044</v>
      </c>
      <c r="M4515">
        <f t="shared" si="140"/>
        <v>9</v>
      </c>
      <c r="N4515" t="s">
        <v>703</v>
      </c>
      <c r="O4515" t="s">
        <v>704</v>
      </c>
      <c r="P4515" t="s">
        <v>33</v>
      </c>
      <c r="Q4515" t="s">
        <v>42</v>
      </c>
      <c r="R4515" t="s">
        <v>210</v>
      </c>
      <c r="S4515" t="s">
        <v>1996</v>
      </c>
      <c r="T4515" t="s">
        <v>36</v>
      </c>
      <c r="U4515">
        <v>0.55000000000000004</v>
      </c>
      <c r="V4515" s="1">
        <v>40728</v>
      </c>
      <c r="W4515">
        <f t="shared" si="141"/>
        <v>81.459199999999996</v>
      </c>
    </row>
    <row r="4516" spans="1:23" x14ac:dyDescent="0.2">
      <c r="A4516">
        <v>4515</v>
      </c>
      <c r="B4516">
        <v>32131</v>
      </c>
      <c r="C4516" s="1">
        <v>40539</v>
      </c>
      <c r="D4516" t="s">
        <v>78</v>
      </c>
      <c r="E4516">
        <v>34</v>
      </c>
      <c r="F4516">
        <v>124.66439999999999</v>
      </c>
      <c r="G4516">
        <v>0.03</v>
      </c>
      <c r="H4516" t="s">
        <v>22</v>
      </c>
      <c r="I4516">
        <v>44.8</v>
      </c>
      <c r="J4516">
        <v>3.78</v>
      </c>
      <c r="K4516">
        <v>0.71</v>
      </c>
      <c r="L4516" t="s">
        <v>1308</v>
      </c>
      <c r="M4516">
        <f t="shared" si="140"/>
        <v>11</v>
      </c>
      <c r="N4516" t="s">
        <v>1123</v>
      </c>
      <c r="O4516" t="s">
        <v>1123</v>
      </c>
      <c r="P4516" t="s">
        <v>25</v>
      </c>
      <c r="Q4516" t="s">
        <v>26</v>
      </c>
      <c r="R4516" t="s">
        <v>66</v>
      </c>
      <c r="S4516" t="s">
        <v>419</v>
      </c>
      <c r="T4516" t="s">
        <v>68</v>
      </c>
      <c r="U4516">
        <v>0.39</v>
      </c>
      <c r="V4516" s="1">
        <v>40541</v>
      </c>
      <c r="W4516">
        <f t="shared" si="141"/>
        <v>3.8555999999999995</v>
      </c>
    </row>
    <row r="4517" spans="1:23" x14ac:dyDescent="0.2">
      <c r="A4517">
        <v>4516</v>
      </c>
      <c r="B4517">
        <v>32135</v>
      </c>
      <c r="C4517" s="1">
        <v>40507</v>
      </c>
      <c r="D4517" t="s">
        <v>30</v>
      </c>
      <c r="E4517">
        <v>37</v>
      </c>
      <c r="F4517">
        <v>1479.26</v>
      </c>
      <c r="G4517">
        <v>0</v>
      </c>
      <c r="H4517" t="s">
        <v>22</v>
      </c>
      <c r="I4517">
        <v>160.68</v>
      </c>
      <c r="J4517">
        <v>39.979999999999997</v>
      </c>
      <c r="K4517">
        <v>7.12</v>
      </c>
      <c r="L4517" t="s">
        <v>1313</v>
      </c>
      <c r="M4517">
        <f t="shared" si="140"/>
        <v>15</v>
      </c>
      <c r="N4517" t="s">
        <v>1123</v>
      </c>
      <c r="O4517" t="s">
        <v>1123</v>
      </c>
      <c r="P4517" t="s">
        <v>60</v>
      </c>
      <c r="Q4517" t="s">
        <v>42</v>
      </c>
      <c r="R4517" t="s">
        <v>70</v>
      </c>
      <c r="S4517" t="s">
        <v>1084</v>
      </c>
      <c r="T4517" t="s">
        <v>39</v>
      </c>
      <c r="U4517">
        <v>0.67</v>
      </c>
      <c r="V4517" s="1">
        <v>40509</v>
      </c>
      <c r="W4517">
        <f t="shared" si="141"/>
        <v>0</v>
      </c>
    </row>
    <row r="4518" spans="1:23" x14ac:dyDescent="0.2">
      <c r="A4518">
        <v>4517</v>
      </c>
      <c r="B4518">
        <v>32135</v>
      </c>
      <c r="C4518" s="1">
        <v>40507</v>
      </c>
      <c r="D4518" t="s">
        <v>30</v>
      </c>
      <c r="E4518">
        <v>16</v>
      </c>
      <c r="F4518">
        <v>176.49279999999999</v>
      </c>
      <c r="G4518">
        <v>0.08</v>
      </c>
      <c r="H4518" t="s">
        <v>22</v>
      </c>
      <c r="I4518">
        <v>-21.819599999999998</v>
      </c>
      <c r="J4518">
        <v>11.99</v>
      </c>
      <c r="K4518">
        <v>5.99</v>
      </c>
      <c r="L4518" t="s">
        <v>1313</v>
      </c>
      <c r="M4518">
        <f t="shared" si="140"/>
        <v>15</v>
      </c>
      <c r="N4518" t="s">
        <v>1123</v>
      </c>
      <c r="O4518" t="s">
        <v>1123</v>
      </c>
      <c r="P4518" t="s">
        <v>60</v>
      </c>
      <c r="Q4518" t="s">
        <v>42</v>
      </c>
      <c r="R4518" t="s">
        <v>210</v>
      </c>
      <c r="S4518" t="s">
        <v>986</v>
      </c>
      <c r="T4518" t="s">
        <v>48</v>
      </c>
      <c r="U4518">
        <v>0.36</v>
      </c>
      <c r="V4518" s="1">
        <v>40509</v>
      </c>
      <c r="W4518">
        <f t="shared" si="141"/>
        <v>15.347200000000001</v>
      </c>
    </row>
    <row r="4519" spans="1:23" x14ac:dyDescent="0.2">
      <c r="A4519">
        <v>4518</v>
      </c>
      <c r="B4519">
        <v>32164</v>
      </c>
      <c r="C4519" s="1">
        <v>40211</v>
      </c>
      <c r="D4519" t="s">
        <v>45</v>
      </c>
      <c r="E4519">
        <v>12</v>
      </c>
      <c r="F4519">
        <v>67.972800000000007</v>
      </c>
      <c r="G4519">
        <v>0.02</v>
      </c>
      <c r="H4519" t="s">
        <v>22</v>
      </c>
      <c r="I4519">
        <v>-19.04</v>
      </c>
      <c r="J4519">
        <v>5.78</v>
      </c>
      <c r="K4519">
        <v>4.96</v>
      </c>
      <c r="L4519" t="s">
        <v>1403</v>
      </c>
      <c r="M4519">
        <f t="shared" si="140"/>
        <v>11</v>
      </c>
      <c r="N4519" t="s">
        <v>2073</v>
      </c>
      <c r="O4519" t="s">
        <v>704</v>
      </c>
      <c r="P4519" t="s">
        <v>25</v>
      </c>
      <c r="Q4519" t="s">
        <v>26</v>
      </c>
      <c r="R4519" t="s">
        <v>61</v>
      </c>
      <c r="S4519" t="s">
        <v>737</v>
      </c>
      <c r="T4519" t="s">
        <v>39</v>
      </c>
      <c r="U4519">
        <v>0.36</v>
      </c>
      <c r="V4519" s="1">
        <v>40212</v>
      </c>
      <c r="W4519">
        <f t="shared" si="141"/>
        <v>1.3872</v>
      </c>
    </row>
    <row r="4520" spans="1:23" x14ac:dyDescent="0.2">
      <c r="A4520">
        <v>4519</v>
      </c>
      <c r="B4520">
        <v>32164</v>
      </c>
      <c r="C4520" s="1">
        <v>40211</v>
      </c>
      <c r="D4520" t="s">
        <v>45</v>
      </c>
      <c r="E4520">
        <v>34</v>
      </c>
      <c r="F4520">
        <v>103.7136</v>
      </c>
      <c r="G4520">
        <v>7.0000000000000007E-2</v>
      </c>
      <c r="H4520" t="s">
        <v>22</v>
      </c>
      <c r="I4520">
        <v>-92.16</v>
      </c>
      <c r="J4520">
        <v>3.28</v>
      </c>
      <c r="K4520">
        <v>3.97</v>
      </c>
      <c r="L4520" t="s">
        <v>1403</v>
      </c>
      <c r="M4520">
        <f t="shared" si="140"/>
        <v>11</v>
      </c>
      <c r="N4520" t="s">
        <v>2073</v>
      </c>
      <c r="O4520" t="s">
        <v>704</v>
      </c>
      <c r="P4520" t="s">
        <v>25</v>
      </c>
      <c r="Q4520" t="s">
        <v>26</v>
      </c>
      <c r="R4520" t="s">
        <v>95</v>
      </c>
      <c r="S4520" t="s">
        <v>572</v>
      </c>
      <c r="T4520" t="s">
        <v>68</v>
      </c>
      <c r="U4520">
        <v>0.56000000000000005</v>
      </c>
      <c r="V4520" s="1">
        <v>40212</v>
      </c>
      <c r="W4520">
        <f t="shared" si="141"/>
        <v>7.8064000000000009</v>
      </c>
    </row>
    <row r="4521" spans="1:23" x14ac:dyDescent="0.2">
      <c r="A4521">
        <v>4520</v>
      </c>
      <c r="B4521">
        <v>32164</v>
      </c>
      <c r="C4521" s="1">
        <v>40211</v>
      </c>
      <c r="D4521" t="s">
        <v>45</v>
      </c>
      <c r="E4521">
        <v>23</v>
      </c>
      <c r="F4521">
        <v>6130.9260000000004</v>
      </c>
      <c r="G4521">
        <v>0.1</v>
      </c>
      <c r="H4521" t="s">
        <v>31</v>
      </c>
      <c r="I4521">
        <v>-461.45</v>
      </c>
      <c r="J4521">
        <v>296.18</v>
      </c>
      <c r="K4521">
        <v>54.12</v>
      </c>
      <c r="L4521" t="s">
        <v>1403</v>
      </c>
      <c r="M4521">
        <f t="shared" si="140"/>
        <v>11</v>
      </c>
      <c r="N4521" t="s">
        <v>2073</v>
      </c>
      <c r="O4521" t="s">
        <v>704</v>
      </c>
      <c r="P4521" t="s">
        <v>25</v>
      </c>
      <c r="Q4521" t="s">
        <v>49</v>
      </c>
      <c r="R4521" t="s">
        <v>83</v>
      </c>
      <c r="S4521" t="s">
        <v>425</v>
      </c>
      <c r="T4521" t="s">
        <v>82</v>
      </c>
      <c r="U4521">
        <v>0.76</v>
      </c>
      <c r="V4521" s="1">
        <v>40212</v>
      </c>
      <c r="W4521">
        <f t="shared" si="141"/>
        <v>681.21400000000006</v>
      </c>
    </row>
    <row r="4522" spans="1:23" x14ac:dyDescent="0.2">
      <c r="A4522">
        <v>4521</v>
      </c>
      <c r="B4522">
        <v>32165</v>
      </c>
      <c r="C4522" s="1">
        <v>41196</v>
      </c>
      <c r="D4522" t="s">
        <v>45</v>
      </c>
      <c r="E4522">
        <v>47</v>
      </c>
      <c r="F4522">
        <v>3268.4364000000005</v>
      </c>
      <c r="G4522">
        <v>0.06</v>
      </c>
      <c r="H4522" t="s">
        <v>22</v>
      </c>
      <c r="I4522">
        <v>175.24</v>
      </c>
      <c r="J4522">
        <v>73.98</v>
      </c>
      <c r="K4522">
        <v>14.52</v>
      </c>
      <c r="L4522" t="s">
        <v>914</v>
      </c>
      <c r="M4522">
        <f t="shared" si="140"/>
        <v>11</v>
      </c>
      <c r="N4522" t="s">
        <v>2073</v>
      </c>
      <c r="O4522" t="s">
        <v>704</v>
      </c>
      <c r="P4522" t="s">
        <v>25</v>
      </c>
      <c r="Q4522" t="s">
        <v>42</v>
      </c>
      <c r="R4522" t="s">
        <v>70</v>
      </c>
      <c r="S4522" t="s">
        <v>822</v>
      </c>
      <c r="T4522" t="s">
        <v>39</v>
      </c>
      <c r="U4522">
        <v>0.65</v>
      </c>
      <c r="V4522" s="1">
        <v>41198</v>
      </c>
      <c r="W4522">
        <f t="shared" si="141"/>
        <v>208.62360000000001</v>
      </c>
    </row>
    <row r="4523" spans="1:23" x14ac:dyDescent="0.2">
      <c r="A4523">
        <v>4522</v>
      </c>
      <c r="B4523">
        <v>32165</v>
      </c>
      <c r="C4523" s="1">
        <v>41196</v>
      </c>
      <c r="D4523" t="s">
        <v>45</v>
      </c>
      <c r="E4523">
        <v>38</v>
      </c>
      <c r="F4523">
        <v>3202.2675999999997</v>
      </c>
      <c r="G4523">
        <v>0.02</v>
      </c>
      <c r="H4523" t="s">
        <v>22</v>
      </c>
      <c r="I4523">
        <v>192.06</v>
      </c>
      <c r="J4523">
        <v>85.99</v>
      </c>
      <c r="K4523">
        <v>0.99</v>
      </c>
      <c r="L4523" t="s">
        <v>914</v>
      </c>
      <c r="M4523">
        <f t="shared" si="140"/>
        <v>11</v>
      </c>
      <c r="N4523" t="s">
        <v>2073</v>
      </c>
      <c r="O4523" t="s">
        <v>704</v>
      </c>
      <c r="P4523" t="s">
        <v>25</v>
      </c>
      <c r="Q4523" t="s">
        <v>42</v>
      </c>
      <c r="R4523" t="s">
        <v>43</v>
      </c>
      <c r="S4523" t="s">
        <v>146</v>
      </c>
      <c r="T4523" t="s">
        <v>68</v>
      </c>
      <c r="U4523">
        <v>0.85</v>
      </c>
      <c r="V4523" s="1">
        <v>41197</v>
      </c>
      <c r="W4523">
        <f t="shared" si="141"/>
        <v>65.352400000000003</v>
      </c>
    </row>
    <row r="4524" spans="1:23" x14ac:dyDescent="0.2">
      <c r="A4524">
        <v>4523</v>
      </c>
      <c r="B4524">
        <v>32192</v>
      </c>
      <c r="C4524" s="1">
        <v>40957</v>
      </c>
      <c r="D4524" t="s">
        <v>45</v>
      </c>
      <c r="E4524">
        <v>4</v>
      </c>
      <c r="F4524">
        <v>178.44120000000001</v>
      </c>
      <c r="G4524">
        <v>0.03</v>
      </c>
      <c r="H4524" t="s">
        <v>22</v>
      </c>
      <c r="I4524">
        <v>-171.17100000000002</v>
      </c>
      <c r="J4524">
        <v>45.99</v>
      </c>
      <c r="K4524">
        <v>2.5</v>
      </c>
      <c r="L4524" t="s">
        <v>2098</v>
      </c>
      <c r="M4524">
        <f t="shared" si="140"/>
        <v>17</v>
      </c>
      <c r="N4524" t="s">
        <v>2073</v>
      </c>
      <c r="O4524" t="s">
        <v>704</v>
      </c>
      <c r="P4524" t="s">
        <v>25</v>
      </c>
      <c r="Q4524" t="s">
        <v>42</v>
      </c>
      <c r="R4524" t="s">
        <v>43</v>
      </c>
      <c r="S4524" t="s">
        <v>752</v>
      </c>
      <c r="T4524" t="s">
        <v>39</v>
      </c>
      <c r="U4524">
        <v>0.56000000000000005</v>
      </c>
      <c r="V4524" s="1">
        <v>40957</v>
      </c>
      <c r="W4524">
        <f t="shared" si="141"/>
        <v>5.5187999999999997</v>
      </c>
    </row>
    <row r="4525" spans="1:23" x14ac:dyDescent="0.2">
      <c r="A4525">
        <v>4524</v>
      </c>
      <c r="B4525">
        <v>32193</v>
      </c>
      <c r="C4525" s="1">
        <v>40471</v>
      </c>
      <c r="D4525" t="s">
        <v>21</v>
      </c>
      <c r="E4525">
        <v>4</v>
      </c>
      <c r="F4525">
        <v>24.047999999999998</v>
      </c>
      <c r="G4525">
        <v>0.1</v>
      </c>
      <c r="H4525" t="s">
        <v>56</v>
      </c>
      <c r="I4525">
        <v>-10.25</v>
      </c>
      <c r="J4525">
        <v>6.68</v>
      </c>
      <c r="K4525">
        <v>6.93</v>
      </c>
      <c r="L4525" t="s">
        <v>281</v>
      </c>
      <c r="M4525">
        <f t="shared" si="140"/>
        <v>15</v>
      </c>
      <c r="N4525" t="s">
        <v>173</v>
      </c>
      <c r="O4525" t="s">
        <v>173</v>
      </c>
      <c r="P4525" t="s">
        <v>25</v>
      </c>
      <c r="Q4525" t="s">
        <v>26</v>
      </c>
      <c r="R4525" t="s">
        <v>61</v>
      </c>
      <c r="S4525" t="s">
        <v>385</v>
      </c>
      <c r="T4525" t="s">
        <v>39</v>
      </c>
      <c r="U4525">
        <v>0.37</v>
      </c>
      <c r="V4525" s="1">
        <v>40473</v>
      </c>
      <c r="W4525">
        <f t="shared" si="141"/>
        <v>2.6720000000000002</v>
      </c>
    </row>
    <row r="4526" spans="1:23" x14ac:dyDescent="0.2">
      <c r="A4526">
        <v>4525</v>
      </c>
      <c r="B4526">
        <v>32193</v>
      </c>
      <c r="C4526" s="1">
        <v>40471</v>
      </c>
      <c r="D4526" t="s">
        <v>21</v>
      </c>
      <c r="E4526">
        <v>27</v>
      </c>
      <c r="F4526">
        <v>103.98779999999999</v>
      </c>
      <c r="G4526">
        <v>0.02</v>
      </c>
      <c r="H4526" t="s">
        <v>22</v>
      </c>
      <c r="I4526">
        <v>37.33</v>
      </c>
      <c r="J4526">
        <v>3.93</v>
      </c>
      <c r="K4526">
        <v>0.99</v>
      </c>
      <c r="L4526" t="s">
        <v>281</v>
      </c>
      <c r="M4526">
        <f t="shared" si="140"/>
        <v>15</v>
      </c>
      <c r="N4526" t="s">
        <v>173</v>
      </c>
      <c r="O4526" t="s">
        <v>173</v>
      </c>
      <c r="P4526" t="s">
        <v>25</v>
      </c>
      <c r="Q4526" t="s">
        <v>26</v>
      </c>
      <c r="R4526" t="s">
        <v>66</v>
      </c>
      <c r="S4526" t="s">
        <v>386</v>
      </c>
      <c r="T4526" t="s">
        <v>68</v>
      </c>
      <c r="U4526">
        <v>0.39</v>
      </c>
      <c r="V4526" s="1">
        <v>40476</v>
      </c>
      <c r="W4526">
        <f t="shared" si="141"/>
        <v>2.1221999999999999</v>
      </c>
    </row>
    <row r="4527" spans="1:23" x14ac:dyDescent="0.2">
      <c r="A4527">
        <v>4526</v>
      </c>
      <c r="B4527">
        <v>32195</v>
      </c>
      <c r="C4527" s="1">
        <v>40142</v>
      </c>
      <c r="D4527" t="s">
        <v>63</v>
      </c>
      <c r="E4527">
        <v>7</v>
      </c>
      <c r="F4527">
        <v>77.007000000000005</v>
      </c>
      <c r="G4527">
        <v>0.05</v>
      </c>
      <c r="H4527" t="s">
        <v>22</v>
      </c>
      <c r="I4527">
        <v>-14.03</v>
      </c>
      <c r="J4527">
        <v>11.58</v>
      </c>
      <c r="K4527">
        <v>6.97</v>
      </c>
      <c r="L4527" t="s">
        <v>1358</v>
      </c>
      <c r="M4527">
        <f t="shared" si="140"/>
        <v>18</v>
      </c>
      <c r="N4527" t="s">
        <v>1123</v>
      </c>
      <c r="O4527" t="s">
        <v>1123</v>
      </c>
      <c r="P4527" t="s">
        <v>60</v>
      </c>
      <c r="Q4527" t="s">
        <v>26</v>
      </c>
      <c r="R4527" t="s">
        <v>76</v>
      </c>
      <c r="S4527" t="s">
        <v>304</v>
      </c>
      <c r="T4527" t="s">
        <v>39</v>
      </c>
      <c r="U4527">
        <v>0.35</v>
      </c>
      <c r="V4527" s="1">
        <v>40145</v>
      </c>
      <c r="W4527">
        <f t="shared" si="141"/>
        <v>4.0529999999999999</v>
      </c>
    </row>
    <row r="4528" spans="1:23" x14ac:dyDescent="0.2">
      <c r="A4528">
        <v>4527</v>
      </c>
      <c r="B4528">
        <v>32198</v>
      </c>
      <c r="C4528" s="1">
        <v>40856</v>
      </c>
      <c r="D4528" t="s">
        <v>63</v>
      </c>
      <c r="E4528">
        <v>31</v>
      </c>
      <c r="F4528">
        <v>223.9006</v>
      </c>
      <c r="G4528">
        <v>0.02</v>
      </c>
      <c r="H4528" t="s">
        <v>22</v>
      </c>
      <c r="I4528">
        <v>-117.92</v>
      </c>
      <c r="J4528">
        <v>7.37</v>
      </c>
      <c r="K4528">
        <v>5.53</v>
      </c>
      <c r="L4528" t="s">
        <v>1126</v>
      </c>
      <c r="M4528">
        <f t="shared" si="140"/>
        <v>12</v>
      </c>
      <c r="N4528" t="s">
        <v>1123</v>
      </c>
      <c r="O4528" t="s">
        <v>1123</v>
      </c>
      <c r="P4528" t="s">
        <v>33</v>
      </c>
      <c r="Q4528" t="s">
        <v>42</v>
      </c>
      <c r="R4528" t="s">
        <v>70</v>
      </c>
      <c r="S4528" t="s">
        <v>1081</v>
      </c>
      <c r="T4528" t="s">
        <v>52</v>
      </c>
      <c r="U4528">
        <v>0.69</v>
      </c>
      <c r="V4528" s="1">
        <v>40856</v>
      </c>
      <c r="W4528">
        <f t="shared" si="141"/>
        <v>4.5693999999999999</v>
      </c>
    </row>
    <row r="4529" spans="1:23" x14ac:dyDescent="0.2">
      <c r="A4529">
        <v>4528</v>
      </c>
      <c r="B4529">
        <v>32199</v>
      </c>
      <c r="C4529" s="1">
        <v>40009</v>
      </c>
      <c r="D4529" t="s">
        <v>30</v>
      </c>
      <c r="E4529">
        <v>40</v>
      </c>
      <c r="F4529">
        <v>180.68800000000002</v>
      </c>
      <c r="G4529">
        <v>0.08</v>
      </c>
      <c r="H4529" t="s">
        <v>22</v>
      </c>
      <c r="I4529">
        <v>-99.762500000000003</v>
      </c>
      <c r="J4529">
        <v>4.91</v>
      </c>
      <c r="K4529">
        <v>4.97</v>
      </c>
      <c r="L4529" t="s">
        <v>542</v>
      </c>
      <c r="M4529">
        <f t="shared" si="140"/>
        <v>10</v>
      </c>
      <c r="N4529" t="s">
        <v>511</v>
      </c>
      <c r="O4529" t="s">
        <v>512</v>
      </c>
      <c r="P4529" t="s">
        <v>41</v>
      </c>
      <c r="Q4529" t="s">
        <v>26</v>
      </c>
      <c r="R4529" t="s">
        <v>37</v>
      </c>
      <c r="S4529" t="s">
        <v>626</v>
      </c>
      <c r="T4529" t="s">
        <v>39</v>
      </c>
      <c r="U4529">
        <v>0.38</v>
      </c>
      <c r="V4529" s="1">
        <v>40010</v>
      </c>
      <c r="W4529">
        <f t="shared" si="141"/>
        <v>15.712000000000002</v>
      </c>
    </row>
    <row r="4530" spans="1:23" x14ac:dyDescent="0.2">
      <c r="A4530">
        <v>4529</v>
      </c>
      <c r="B4530">
        <v>32199</v>
      </c>
      <c r="C4530" s="1">
        <v>40009</v>
      </c>
      <c r="D4530" t="s">
        <v>30</v>
      </c>
      <c r="E4530">
        <v>1</v>
      </c>
      <c r="F4530">
        <v>3464.9901</v>
      </c>
      <c r="G4530">
        <v>0.01</v>
      </c>
      <c r="H4530" t="s">
        <v>22</v>
      </c>
      <c r="I4530">
        <v>-3061.82</v>
      </c>
      <c r="J4530">
        <v>3499.99</v>
      </c>
      <c r="K4530">
        <v>24.49</v>
      </c>
      <c r="L4530" t="s">
        <v>542</v>
      </c>
      <c r="M4530">
        <f t="shared" si="140"/>
        <v>10</v>
      </c>
      <c r="N4530" t="s">
        <v>511</v>
      </c>
      <c r="O4530" t="s">
        <v>512</v>
      </c>
      <c r="P4530" t="s">
        <v>41</v>
      </c>
      <c r="Q4530" t="s">
        <v>42</v>
      </c>
      <c r="R4530" t="s">
        <v>99</v>
      </c>
      <c r="S4530" t="s">
        <v>627</v>
      </c>
      <c r="T4530" t="s">
        <v>29</v>
      </c>
      <c r="U4530">
        <v>0.37</v>
      </c>
      <c r="V4530" s="1">
        <v>40010</v>
      </c>
      <c r="W4530">
        <f t="shared" si="141"/>
        <v>34.999899999999997</v>
      </c>
    </row>
    <row r="4531" spans="1:23" x14ac:dyDescent="0.2">
      <c r="A4531">
        <v>4530</v>
      </c>
      <c r="B4531">
        <v>32199</v>
      </c>
      <c r="C4531" s="1">
        <v>40009</v>
      </c>
      <c r="D4531" t="s">
        <v>30</v>
      </c>
      <c r="E4531">
        <v>8</v>
      </c>
      <c r="F4531">
        <v>45.318399999999997</v>
      </c>
      <c r="G4531">
        <v>0.03</v>
      </c>
      <c r="H4531" t="s">
        <v>22</v>
      </c>
      <c r="I4531">
        <v>-9.9999999999997868E-3</v>
      </c>
      <c r="J4531">
        <v>5.84</v>
      </c>
      <c r="K4531">
        <v>1.2</v>
      </c>
      <c r="L4531" t="s">
        <v>542</v>
      </c>
      <c r="M4531">
        <f t="shared" si="140"/>
        <v>10</v>
      </c>
      <c r="N4531" t="s">
        <v>511</v>
      </c>
      <c r="O4531" t="s">
        <v>512</v>
      </c>
      <c r="P4531" t="s">
        <v>41</v>
      </c>
      <c r="Q4531" t="s">
        <v>26</v>
      </c>
      <c r="R4531" t="s">
        <v>95</v>
      </c>
      <c r="S4531" t="s">
        <v>413</v>
      </c>
      <c r="T4531" t="s">
        <v>68</v>
      </c>
      <c r="U4531">
        <v>0.55000000000000004</v>
      </c>
      <c r="V4531" s="1">
        <v>40011</v>
      </c>
      <c r="W4531">
        <f t="shared" si="141"/>
        <v>1.4016</v>
      </c>
    </row>
    <row r="4532" spans="1:23" x14ac:dyDescent="0.2">
      <c r="A4532">
        <v>4531</v>
      </c>
      <c r="B4532">
        <v>32228</v>
      </c>
      <c r="C4532" s="1">
        <v>40486</v>
      </c>
      <c r="D4532" t="s">
        <v>78</v>
      </c>
      <c r="E4532">
        <v>35</v>
      </c>
      <c r="F4532">
        <v>202.35599999999999</v>
      </c>
      <c r="G4532">
        <v>0.01</v>
      </c>
      <c r="H4532" t="s">
        <v>22</v>
      </c>
      <c r="I4532">
        <v>43.53</v>
      </c>
      <c r="J4532">
        <v>5.84</v>
      </c>
      <c r="K4532">
        <v>1.2</v>
      </c>
      <c r="L4532" t="s">
        <v>1408</v>
      </c>
      <c r="M4532">
        <f t="shared" si="140"/>
        <v>14</v>
      </c>
      <c r="N4532" t="s">
        <v>2073</v>
      </c>
      <c r="O4532" t="s">
        <v>704</v>
      </c>
      <c r="P4532" t="s">
        <v>60</v>
      </c>
      <c r="Q4532" t="s">
        <v>26</v>
      </c>
      <c r="R4532" t="s">
        <v>95</v>
      </c>
      <c r="S4532" t="s">
        <v>413</v>
      </c>
      <c r="T4532" t="s">
        <v>68</v>
      </c>
      <c r="U4532">
        <v>0.55000000000000004</v>
      </c>
      <c r="V4532" s="1">
        <v>40488</v>
      </c>
      <c r="W4532">
        <f t="shared" si="141"/>
        <v>2.044</v>
      </c>
    </row>
    <row r="4533" spans="1:23" x14ac:dyDescent="0.2">
      <c r="A4533">
        <v>4532</v>
      </c>
      <c r="B4533">
        <v>32229</v>
      </c>
      <c r="C4533" s="1">
        <v>40420</v>
      </c>
      <c r="D4533" t="s">
        <v>30</v>
      </c>
      <c r="E4533">
        <v>8</v>
      </c>
      <c r="F4533">
        <v>1183.6831999999999</v>
      </c>
      <c r="G4533">
        <v>0.02</v>
      </c>
      <c r="H4533" t="s">
        <v>22</v>
      </c>
      <c r="I4533">
        <v>44.369999999999948</v>
      </c>
      <c r="J4533">
        <v>150.97999999999999</v>
      </c>
      <c r="K4533">
        <v>13.99</v>
      </c>
      <c r="L4533" t="s">
        <v>69</v>
      </c>
      <c r="M4533">
        <f t="shared" si="140"/>
        <v>11</v>
      </c>
      <c r="N4533" t="s">
        <v>173</v>
      </c>
      <c r="O4533" t="s">
        <v>173</v>
      </c>
      <c r="P4533" t="s">
        <v>41</v>
      </c>
      <c r="Q4533" t="s">
        <v>42</v>
      </c>
      <c r="R4533" t="s">
        <v>210</v>
      </c>
      <c r="S4533" t="s">
        <v>341</v>
      </c>
      <c r="T4533" t="s">
        <v>48</v>
      </c>
      <c r="U4533">
        <v>0.38</v>
      </c>
      <c r="V4533" s="1">
        <v>40420</v>
      </c>
      <c r="W4533">
        <f t="shared" si="141"/>
        <v>24.1568</v>
      </c>
    </row>
    <row r="4534" spans="1:23" x14ac:dyDescent="0.2">
      <c r="A4534">
        <v>4533</v>
      </c>
      <c r="B4534">
        <v>32229</v>
      </c>
      <c r="C4534" s="1">
        <v>40420</v>
      </c>
      <c r="D4534" t="s">
        <v>30</v>
      </c>
      <c r="E4534">
        <v>15</v>
      </c>
      <c r="F4534">
        <v>26.4</v>
      </c>
      <c r="G4534">
        <v>0</v>
      </c>
      <c r="H4534" t="s">
        <v>22</v>
      </c>
      <c r="I4534">
        <v>-0.12</v>
      </c>
      <c r="J4534">
        <v>1.76</v>
      </c>
      <c r="K4534">
        <v>0.7</v>
      </c>
      <c r="L4534" t="s">
        <v>69</v>
      </c>
      <c r="M4534">
        <f t="shared" si="140"/>
        <v>11</v>
      </c>
      <c r="N4534" t="s">
        <v>173</v>
      </c>
      <c r="O4534" t="s">
        <v>173</v>
      </c>
      <c r="P4534" t="s">
        <v>41</v>
      </c>
      <c r="Q4534" t="s">
        <v>26</v>
      </c>
      <c r="R4534" t="s">
        <v>95</v>
      </c>
      <c r="S4534" t="s">
        <v>387</v>
      </c>
      <c r="T4534" t="s">
        <v>68</v>
      </c>
      <c r="U4534">
        <v>0.56000000000000005</v>
      </c>
      <c r="V4534" s="1">
        <v>40421</v>
      </c>
      <c r="W4534">
        <f t="shared" si="141"/>
        <v>0</v>
      </c>
    </row>
    <row r="4535" spans="1:23" x14ac:dyDescent="0.2">
      <c r="A4535">
        <v>4534</v>
      </c>
      <c r="B4535">
        <v>32230</v>
      </c>
      <c r="C4535" s="1">
        <v>41140</v>
      </c>
      <c r="D4535" t="s">
        <v>30</v>
      </c>
      <c r="E4535">
        <v>46</v>
      </c>
      <c r="F4535">
        <v>1710.3444</v>
      </c>
      <c r="G4535">
        <v>7.0000000000000007E-2</v>
      </c>
      <c r="H4535" t="s">
        <v>22</v>
      </c>
      <c r="I4535">
        <v>215.11</v>
      </c>
      <c r="J4535">
        <v>39.979999999999997</v>
      </c>
      <c r="K4535">
        <v>9.1999999999999993</v>
      </c>
      <c r="L4535" t="s">
        <v>1014</v>
      </c>
      <c r="M4535">
        <f t="shared" si="140"/>
        <v>14</v>
      </c>
      <c r="N4535" t="s">
        <v>1123</v>
      </c>
      <c r="O4535" t="s">
        <v>1123</v>
      </c>
      <c r="P4535" t="s">
        <v>33</v>
      </c>
      <c r="Q4535" t="s">
        <v>49</v>
      </c>
      <c r="R4535" t="s">
        <v>50</v>
      </c>
      <c r="S4535" t="s">
        <v>238</v>
      </c>
      <c r="T4535" t="s">
        <v>68</v>
      </c>
      <c r="U4535">
        <v>0.65</v>
      </c>
      <c r="V4535" s="1">
        <v>41141</v>
      </c>
      <c r="W4535">
        <f t="shared" si="141"/>
        <v>128.73560000000001</v>
      </c>
    </row>
    <row r="4536" spans="1:23" x14ac:dyDescent="0.2">
      <c r="A4536">
        <v>4535</v>
      </c>
      <c r="B4536">
        <v>32231</v>
      </c>
      <c r="C4536" s="1">
        <v>41214</v>
      </c>
      <c r="D4536" t="s">
        <v>21</v>
      </c>
      <c r="E4536">
        <v>44</v>
      </c>
      <c r="F4536">
        <v>185.56559999999999</v>
      </c>
      <c r="G4536">
        <v>0.01</v>
      </c>
      <c r="H4536" t="s">
        <v>22</v>
      </c>
      <c r="I4536">
        <v>48.54</v>
      </c>
      <c r="J4536">
        <v>4.26</v>
      </c>
      <c r="K4536">
        <v>1.2</v>
      </c>
      <c r="L4536" t="s">
        <v>1106</v>
      </c>
      <c r="M4536">
        <f t="shared" si="140"/>
        <v>12</v>
      </c>
      <c r="N4536" t="s">
        <v>1123</v>
      </c>
      <c r="O4536" t="s">
        <v>1123</v>
      </c>
      <c r="P4536" t="s">
        <v>33</v>
      </c>
      <c r="Q4536" t="s">
        <v>26</v>
      </c>
      <c r="R4536" t="s">
        <v>95</v>
      </c>
      <c r="S4536" t="s">
        <v>865</v>
      </c>
      <c r="T4536" t="s">
        <v>68</v>
      </c>
      <c r="U4536">
        <v>0.44</v>
      </c>
      <c r="V4536" s="1">
        <v>41218</v>
      </c>
      <c r="W4536">
        <f t="shared" si="141"/>
        <v>1.8744000000000001</v>
      </c>
    </row>
    <row r="4537" spans="1:23" x14ac:dyDescent="0.2">
      <c r="A4537">
        <v>4536</v>
      </c>
      <c r="B4537">
        <v>32291</v>
      </c>
      <c r="C4537" s="1">
        <v>40122</v>
      </c>
      <c r="D4537" t="s">
        <v>63</v>
      </c>
      <c r="E4537">
        <v>13</v>
      </c>
      <c r="F4537">
        <v>167.18129999999999</v>
      </c>
      <c r="G4537">
        <v>0.01</v>
      </c>
      <c r="H4537" t="s">
        <v>22</v>
      </c>
      <c r="I4537">
        <v>-100.89</v>
      </c>
      <c r="J4537">
        <v>12.99</v>
      </c>
      <c r="K4537">
        <v>14.37</v>
      </c>
      <c r="L4537" t="s">
        <v>1156</v>
      </c>
      <c r="M4537">
        <f t="shared" si="140"/>
        <v>14</v>
      </c>
      <c r="N4537" t="s">
        <v>703</v>
      </c>
      <c r="O4537" t="s">
        <v>704</v>
      </c>
      <c r="P4537" t="s">
        <v>25</v>
      </c>
      <c r="Q4537" t="s">
        <v>49</v>
      </c>
      <c r="R4537" t="s">
        <v>50</v>
      </c>
      <c r="S4537" t="s">
        <v>1129</v>
      </c>
      <c r="T4537" t="s">
        <v>29</v>
      </c>
      <c r="U4537">
        <v>0.73</v>
      </c>
      <c r="V4537" s="1">
        <v>40122</v>
      </c>
      <c r="W4537">
        <f t="shared" si="141"/>
        <v>1.6887000000000001</v>
      </c>
    </row>
    <row r="4538" spans="1:23" x14ac:dyDescent="0.2">
      <c r="A4538">
        <v>4537</v>
      </c>
      <c r="B4538">
        <v>32291</v>
      </c>
      <c r="C4538" s="1">
        <v>40122</v>
      </c>
      <c r="D4538" t="s">
        <v>63</v>
      </c>
      <c r="E4538">
        <v>4</v>
      </c>
      <c r="F4538">
        <v>59.348800000000004</v>
      </c>
      <c r="G4538">
        <v>0.02</v>
      </c>
      <c r="H4538" t="s">
        <v>22</v>
      </c>
      <c r="I4538">
        <v>-29.42</v>
      </c>
      <c r="J4538">
        <v>15.14</v>
      </c>
      <c r="K4538">
        <v>4.53</v>
      </c>
      <c r="L4538" t="s">
        <v>1156</v>
      </c>
      <c r="M4538">
        <f t="shared" si="140"/>
        <v>14</v>
      </c>
      <c r="N4538" t="s">
        <v>703</v>
      </c>
      <c r="O4538" t="s">
        <v>704</v>
      </c>
      <c r="P4538" t="s">
        <v>25</v>
      </c>
      <c r="Q4538" t="s">
        <v>26</v>
      </c>
      <c r="R4538" t="s">
        <v>27</v>
      </c>
      <c r="S4538" t="s">
        <v>721</v>
      </c>
      <c r="T4538" t="s">
        <v>39</v>
      </c>
      <c r="U4538">
        <v>0.81</v>
      </c>
      <c r="V4538" s="1">
        <v>40123</v>
      </c>
      <c r="W4538">
        <f t="shared" si="141"/>
        <v>1.2112000000000001</v>
      </c>
    </row>
    <row r="4539" spans="1:23" x14ac:dyDescent="0.2">
      <c r="A4539">
        <v>4538</v>
      </c>
      <c r="B4539">
        <v>32292</v>
      </c>
      <c r="C4539" s="1">
        <v>40954</v>
      </c>
      <c r="D4539" t="s">
        <v>21</v>
      </c>
      <c r="E4539">
        <v>49</v>
      </c>
      <c r="F4539">
        <v>5456.1695999999993</v>
      </c>
      <c r="G4539">
        <v>0.04</v>
      </c>
      <c r="H4539" t="s">
        <v>22</v>
      </c>
      <c r="I4539">
        <v>1601.64</v>
      </c>
      <c r="J4539">
        <v>115.99</v>
      </c>
      <c r="K4539">
        <v>5.99</v>
      </c>
      <c r="L4539" t="s">
        <v>1494</v>
      </c>
      <c r="M4539">
        <f t="shared" si="140"/>
        <v>12</v>
      </c>
      <c r="N4539" t="s">
        <v>1595</v>
      </c>
      <c r="O4539" t="s">
        <v>1595</v>
      </c>
      <c r="P4539" t="s">
        <v>41</v>
      </c>
      <c r="Q4539" t="s">
        <v>42</v>
      </c>
      <c r="R4539" t="s">
        <v>43</v>
      </c>
      <c r="S4539" t="s">
        <v>1270</v>
      </c>
      <c r="T4539" t="s">
        <v>39</v>
      </c>
      <c r="U4539">
        <v>0.56999999999999995</v>
      </c>
      <c r="V4539" s="1">
        <v>40961</v>
      </c>
      <c r="W4539">
        <f t="shared" si="141"/>
        <v>227.34039999999999</v>
      </c>
    </row>
    <row r="4540" spans="1:23" x14ac:dyDescent="0.2">
      <c r="A4540">
        <v>4539</v>
      </c>
      <c r="B4540">
        <v>32292</v>
      </c>
      <c r="C4540" s="1">
        <v>40954</v>
      </c>
      <c r="D4540" t="s">
        <v>21</v>
      </c>
      <c r="E4540">
        <v>1</v>
      </c>
      <c r="F4540">
        <v>10.7415</v>
      </c>
      <c r="G4540">
        <v>7.0000000000000007E-2</v>
      </c>
      <c r="H4540" t="s">
        <v>22</v>
      </c>
      <c r="I4540">
        <v>-6.73</v>
      </c>
      <c r="J4540">
        <v>11.55</v>
      </c>
      <c r="K4540">
        <v>2.36</v>
      </c>
      <c r="L4540" t="s">
        <v>1494</v>
      </c>
      <c r="M4540">
        <f t="shared" si="140"/>
        <v>12</v>
      </c>
      <c r="N4540" t="s">
        <v>1123</v>
      </c>
      <c r="O4540" t="s">
        <v>1123</v>
      </c>
      <c r="P4540" t="s">
        <v>41</v>
      </c>
      <c r="Q4540" t="s">
        <v>26</v>
      </c>
      <c r="R4540" t="s">
        <v>95</v>
      </c>
      <c r="S4540" t="s">
        <v>990</v>
      </c>
      <c r="T4540" t="s">
        <v>68</v>
      </c>
      <c r="U4540">
        <v>0.55000000000000004</v>
      </c>
      <c r="V4540" s="1">
        <v>40956</v>
      </c>
      <c r="W4540">
        <f t="shared" si="141"/>
        <v>0.80850000000000011</v>
      </c>
    </row>
    <row r="4541" spans="1:23" x14ac:dyDescent="0.2">
      <c r="A4541">
        <v>4540</v>
      </c>
      <c r="B4541">
        <v>32295</v>
      </c>
      <c r="C4541" s="1">
        <v>39820</v>
      </c>
      <c r="D4541" t="s">
        <v>30</v>
      </c>
      <c r="E4541">
        <v>11</v>
      </c>
      <c r="F4541">
        <v>675.07769999999994</v>
      </c>
      <c r="G4541">
        <v>7.0000000000000007E-2</v>
      </c>
      <c r="H4541" t="s">
        <v>22</v>
      </c>
      <c r="I4541">
        <v>-112.244</v>
      </c>
      <c r="J4541">
        <v>65.989999999999995</v>
      </c>
      <c r="K4541">
        <v>5.99</v>
      </c>
      <c r="L4541" t="s">
        <v>1200</v>
      </c>
      <c r="M4541">
        <f t="shared" si="140"/>
        <v>13</v>
      </c>
      <c r="N4541" t="s">
        <v>1123</v>
      </c>
      <c r="O4541" t="s">
        <v>1123</v>
      </c>
      <c r="P4541" t="s">
        <v>25</v>
      </c>
      <c r="Q4541" t="s">
        <v>42</v>
      </c>
      <c r="R4541" t="s">
        <v>43</v>
      </c>
      <c r="S4541" t="s">
        <v>560</v>
      </c>
      <c r="T4541" t="s">
        <v>39</v>
      </c>
      <c r="U4541">
        <v>0.57999999999999996</v>
      </c>
      <c r="V4541" s="1">
        <v>39821</v>
      </c>
      <c r="W4541">
        <f t="shared" si="141"/>
        <v>50.8123</v>
      </c>
    </row>
    <row r="4542" spans="1:23" x14ac:dyDescent="0.2">
      <c r="A4542">
        <v>4541</v>
      </c>
      <c r="B4542">
        <v>32323</v>
      </c>
      <c r="C4542" s="1">
        <v>40382</v>
      </c>
      <c r="D4542" t="s">
        <v>30</v>
      </c>
      <c r="E4542">
        <v>3</v>
      </c>
      <c r="F4542">
        <v>25.126200000000004</v>
      </c>
      <c r="G4542">
        <v>0.01</v>
      </c>
      <c r="H4542" t="s">
        <v>22</v>
      </c>
      <c r="I4542">
        <v>-31.43</v>
      </c>
      <c r="J4542">
        <v>8.4600000000000009</v>
      </c>
      <c r="K4542">
        <v>3.62</v>
      </c>
      <c r="L4542" t="s">
        <v>1415</v>
      </c>
      <c r="M4542">
        <f t="shared" si="140"/>
        <v>12</v>
      </c>
      <c r="N4542" t="s">
        <v>1123</v>
      </c>
      <c r="O4542" t="s">
        <v>1123</v>
      </c>
      <c r="P4542" t="s">
        <v>25</v>
      </c>
      <c r="Q4542" t="s">
        <v>42</v>
      </c>
      <c r="R4542" t="s">
        <v>70</v>
      </c>
      <c r="S4542" t="s">
        <v>1221</v>
      </c>
      <c r="T4542" t="s">
        <v>52</v>
      </c>
      <c r="U4542">
        <v>0.61</v>
      </c>
      <c r="V4542" s="1">
        <v>40383</v>
      </c>
      <c r="W4542">
        <f t="shared" si="141"/>
        <v>0.25380000000000003</v>
      </c>
    </row>
    <row r="4543" spans="1:23" x14ac:dyDescent="0.2">
      <c r="A4543">
        <v>4542</v>
      </c>
      <c r="B4543">
        <v>32323</v>
      </c>
      <c r="C4543" s="1">
        <v>40382</v>
      </c>
      <c r="D4543" t="s">
        <v>30</v>
      </c>
      <c r="E4543">
        <v>3</v>
      </c>
      <c r="F4543">
        <v>64.408799999999999</v>
      </c>
      <c r="G4543">
        <v>0.06</v>
      </c>
      <c r="H4543" t="s">
        <v>22</v>
      </c>
      <c r="I4543">
        <v>-21.13</v>
      </c>
      <c r="J4543">
        <v>22.84</v>
      </c>
      <c r="K4543">
        <v>8.18</v>
      </c>
      <c r="L4543" t="s">
        <v>1415</v>
      </c>
      <c r="M4543">
        <f t="shared" si="140"/>
        <v>12</v>
      </c>
      <c r="N4543" t="s">
        <v>1123</v>
      </c>
      <c r="O4543" t="s">
        <v>1123</v>
      </c>
      <c r="P4543" t="s">
        <v>25</v>
      </c>
      <c r="Q4543" t="s">
        <v>26</v>
      </c>
      <c r="R4543" t="s">
        <v>61</v>
      </c>
      <c r="S4543" t="s">
        <v>1539</v>
      </c>
      <c r="T4543" t="s">
        <v>39</v>
      </c>
      <c r="U4543">
        <v>0.39</v>
      </c>
      <c r="V4543" s="1">
        <v>40382</v>
      </c>
      <c r="W4543">
        <f t="shared" si="141"/>
        <v>4.1111999999999993</v>
      </c>
    </row>
    <row r="4544" spans="1:23" x14ac:dyDescent="0.2">
      <c r="A4544">
        <v>4543</v>
      </c>
      <c r="B4544">
        <v>32323</v>
      </c>
      <c r="C4544" s="1">
        <v>40382</v>
      </c>
      <c r="D4544" t="s">
        <v>30</v>
      </c>
      <c r="E4544">
        <v>38</v>
      </c>
      <c r="F4544">
        <v>297.54759999999999</v>
      </c>
      <c r="G4544">
        <v>0.02</v>
      </c>
      <c r="H4544" t="s">
        <v>22</v>
      </c>
      <c r="I4544">
        <v>-118.48099999999999</v>
      </c>
      <c r="J4544">
        <v>7.99</v>
      </c>
      <c r="K4544">
        <v>5.03</v>
      </c>
      <c r="L4544" t="s">
        <v>1415</v>
      </c>
      <c r="M4544">
        <f t="shared" si="140"/>
        <v>12</v>
      </c>
      <c r="N4544" t="s">
        <v>1123</v>
      </c>
      <c r="O4544" t="s">
        <v>1123</v>
      </c>
      <c r="P4544" t="s">
        <v>25</v>
      </c>
      <c r="Q4544" t="s">
        <v>42</v>
      </c>
      <c r="R4544" t="s">
        <v>43</v>
      </c>
      <c r="S4544" t="s">
        <v>140</v>
      </c>
      <c r="T4544" t="s">
        <v>48</v>
      </c>
      <c r="U4544">
        <v>0.6</v>
      </c>
      <c r="V4544" s="1">
        <v>40384</v>
      </c>
      <c r="W4544">
        <f t="shared" si="141"/>
        <v>6.0724</v>
      </c>
    </row>
    <row r="4545" spans="1:23" x14ac:dyDescent="0.2">
      <c r="A4545">
        <v>4544</v>
      </c>
      <c r="B4545">
        <v>32325</v>
      </c>
      <c r="C4545" s="1">
        <v>41214</v>
      </c>
      <c r="D4545" t="s">
        <v>78</v>
      </c>
      <c r="E4545">
        <v>45</v>
      </c>
      <c r="F4545">
        <v>1034.0999999999999</v>
      </c>
      <c r="G4545">
        <v>0</v>
      </c>
      <c r="H4545" t="s">
        <v>22</v>
      </c>
      <c r="I4545">
        <v>189.28</v>
      </c>
      <c r="J4545">
        <v>22.98</v>
      </c>
      <c r="K4545">
        <v>7.58</v>
      </c>
      <c r="L4545" t="s">
        <v>1289</v>
      </c>
      <c r="M4545">
        <f t="shared" si="140"/>
        <v>13</v>
      </c>
      <c r="N4545" t="s">
        <v>2073</v>
      </c>
      <c r="O4545" t="s">
        <v>704</v>
      </c>
      <c r="P4545" t="s">
        <v>41</v>
      </c>
      <c r="Q4545" t="s">
        <v>49</v>
      </c>
      <c r="R4545" t="s">
        <v>50</v>
      </c>
      <c r="S4545" t="s">
        <v>789</v>
      </c>
      <c r="T4545" t="s">
        <v>39</v>
      </c>
      <c r="U4545">
        <v>0.51</v>
      </c>
      <c r="V4545" s="1">
        <v>41215</v>
      </c>
      <c r="W4545">
        <f t="shared" si="141"/>
        <v>0</v>
      </c>
    </row>
    <row r="4546" spans="1:23" x14ac:dyDescent="0.2">
      <c r="A4546">
        <v>4545</v>
      </c>
      <c r="B4546">
        <v>32326</v>
      </c>
      <c r="C4546" s="1">
        <v>40482</v>
      </c>
      <c r="D4546" t="s">
        <v>30</v>
      </c>
      <c r="E4546">
        <v>50</v>
      </c>
      <c r="F4546">
        <v>909.54499999999985</v>
      </c>
      <c r="G4546">
        <v>0.09</v>
      </c>
      <c r="H4546" t="s">
        <v>22</v>
      </c>
      <c r="I4546">
        <v>-188.41</v>
      </c>
      <c r="J4546">
        <v>19.989999999999998</v>
      </c>
      <c r="K4546">
        <v>11.17</v>
      </c>
      <c r="L4546" t="s">
        <v>1608</v>
      </c>
      <c r="M4546">
        <f t="shared" si="140"/>
        <v>17</v>
      </c>
      <c r="N4546" t="s">
        <v>1595</v>
      </c>
      <c r="O4546" t="s">
        <v>1595</v>
      </c>
      <c r="P4546" t="s">
        <v>25</v>
      </c>
      <c r="Q4546" t="s">
        <v>49</v>
      </c>
      <c r="R4546" t="s">
        <v>50</v>
      </c>
      <c r="S4546" t="s">
        <v>340</v>
      </c>
      <c r="T4546" t="s">
        <v>29</v>
      </c>
      <c r="U4546">
        <v>0.6</v>
      </c>
      <c r="V4546" s="1">
        <v>40483</v>
      </c>
      <c r="W4546">
        <f t="shared" si="141"/>
        <v>89.954999999999984</v>
      </c>
    </row>
    <row r="4547" spans="1:23" x14ac:dyDescent="0.2">
      <c r="A4547">
        <v>4546</v>
      </c>
      <c r="B4547">
        <v>32327</v>
      </c>
      <c r="C4547" s="1">
        <v>41128</v>
      </c>
      <c r="D4547" t="s">
        <v>21</v>
      </c>
      <c r="E4547">
        <v>45</v>
      </c>
      <c r="F4547">
        <v>24298.218000000001</v>
      </c>
      <c r="G4547">
        <v>0.02</v>
      </c>
      <c r="H4547" t="s">
        <v>31</v>
      </c>
      <c r="I4547">
        <v>-1430.451</v>
      </c>
      <c r="J4547">
        <v>550.98</v>
      </c>
      <c r="K4547">
        <v>147.12</v>
      </c>
      <c r="L4547" t="s">
        <v>542</v>
      </c>
      <c r="M4547">
        <f t="shared" ref="M4547:M4610" si="142">LEN(L4547)</f>
        <v>10</v>
      </c>
      <c r="N4547" t="s">
        <v>511</v>
      </c>
      <c r="O4547" t="s">
        <v>512</v>
      </c>
      <c r="P4547" t="s">
        <v>25</v>
      </c>
      <c r="Q4547" t="s">
        <v>49</v>
      </c>
      <c r="R4547" t="s">
        <v>83</v>
      </c>
      <c r="S4547" t="s">
        <v>628</v>
      </c>
      <c r="T4547" t="s">
        <v>82</v>
      </c>
      <c r="U4547">
        <v>0.8</v>
      </c>
      <c r="V4547" s="1">
        <v>41135</v>
      </c>
      <c r="W4547">
        <f t="shared" ref="W4547:W4610" si="143">(J4547*E4547)*G4547</f>
        <v>495.88200000000006</v>
      </c>
    </row>
    <row r="4548" spans="1:23" x14ac:dyDescent="0.2">
      <c r="A4548">
        <v>4547</v>
      </c>
      <c r="B4548">
        <v>32355</v>
      </c>
      <c r="C4548" s="1">
        <v>39953</v>
      </c>
      <c r="D4548" t="s">
        <v>45</v>
      </c>
      <c r="E4548">
        <v>34</v>
      </c>
      <c r="F4548">
        <v>199.94040000000001</v>
      </c>
      <c r="G4548">
        <v>0.01</v>
      </c>
      <c r="H4548" t="s">
        <v>22</v>
      </c>
      <c r="I4548">
        <v>-239.315</v>
      </c>
      <c r="J4548">
        <v>5.94</v>
      </c>
      <c r="K4548">
        <v>9.92</v>
      </c>
      <c r="L4548" t="s">
        <v>912</v>
      </c>
      <c r="M4548">
        <f t="shared" si="142"/>
        <v>11</v>
      </c>
      <c r="N4548" t="s">
        <v>2073</v>
      </c>
      <c r="O4548" t="s">
        <v>704</v>
      </c>
      <c r="P4548" t="s">
        <v>60</v>
      </c>
      <c r="Q4548" t="s">
        <v>26</v>
      </c>
      <c r="R4548" t="s">
        <v>37</v>
      </c>
      <c r="S4548" t="s">
        <v>1436</v>
      </c>
      <c r="T4548" t="s">
        <v>39</v>
      </c>
      <c r="U4548">
        <v>0.38</v>
      </c>
      <c r="V4548" s="1">
        <v>39956</v>
      </c>
      <c r="W4548">
        <f t="shared" si="143"/>
        <v>2.0196000000000001</v>
      </c>
    </row>
    <row r="4549" spans="1:23" x14ac:dyDescent="0.2">
      <c r="A4549">
        <v>4548</v>
      </c>
      <c r="B4549">
        <v>32355</v>
      </c>
      <c r="C4549" s="1">
        <v>39953</v>
      </c>
      <c r="D4549" t="s">
        <v>45</v>
      </c>
      <c r="E4549">
        <v>50</v>
      </c>
      <c r="F4549">
        <v>324</v>
      </c>
      <c r="G4549">
        <v>0</v>
      </c>
      <c r="H4549" t="s">
        <v>22</v>
      </c>
      <c r="I4549">
        <v>-33.31</v>
      </c>
      <c r="J4549">
        <v>6.48</v>
      </c>
      <c r="K4549">
        <v>5.1100000000000003</v>
      </c>
      <c r="L4549" t="s">
        <v>912</v>
      </c>
      <c r="M4549">
        <f t="shared" si="142"/>
        <v>11</v>
      </c>
      <c r="N4549" t="s">
        <v>2073</v>
      </c>
      <c r="O4549" t="s">
        <v>704</v>
      </c>
      <c r="P4549" t="s">
        <v>60</v>
      </c>
      <c r="Q4549" t="s">
        <v>26</v>
      </c>
      <c r="R4549" t="s">
        <v>61</v>
      </c>
      <c r="S4549" t="s">
        <v>1745</v>
      </c>
      <c r="T4549" t="s">
        <v>39</v>
      </c>
      <c r="U4549">
        <v>0.37</v>
      </c>
      <c r="V4549" s="1">
        <v>39955</v>
      </c>
      <c r="W4549">
        <f t="shared" si="143"/>
        <v>0</v>
      </c>
    </row>
    <row r="4550" spans="1:23" x14ac:dyDescent="0.2">
      <c r="A4550">
        <v>4549</v>
      </c>
      <c r="B4550">
        <v>32356</v>
      </c>
      <c r="C4550" s="1">
        <v>41192</v>
      </c>
      <c r="D4550" t="s">
        <v>45</v>
      </c>
      <c r="E4550">
        <v>12</v>
      </c>
      <c r="F4550">
        <v>726.62400000000002</v>
      </c>
      <c r="G4550">
        <v>0.1</v>
      </c>
      <c r="H4550" t="s">
        <v>22</v>
      </c>
      <c r="I4550">
        <v>60.375500000000002</v>
      </c>
      <c r="J4550">
        <v>67.28</v>
      </c>
      <c r="K4550">
        <v>19.989999999999998</v>
      </c>
      <c r="L4550" t="s">
        <v>1932</v>
      </c>
      <c r="M4550">
        <f t="shared" si="142"/>
        <v>15</v>
      </c>
      <c r="N4550" t="s">
        <v>1905</v>
      </c>
      <c r="O4550" t="s">
        <v>673</v>
      </c>
      <c r="P4550" t="s">
        <v>60</v>
      </c>
      <c r="Q4550" t="s">
        <v>26</v>
      </c>
      <c r="R4550" t="s">
        <v>37</v>
      </c>
      <c r="S4550" t="s">
        <v>637</v>
      </c>
      <c r="T4550" t="s">
        <v>39</v>
      </c>
      <c r="U4550">
        <v>0.4</v>
      </c>
      <c r="V4550" s="1">
        <v>41193</v>
      </c>
      <c r="W4550">
        <f t="shared" si="143"/>
        <v>80.736000000000004</v>
      </c>
    </row>
    <row r="4551" spans="1:23" x14ac:dyDescent="0.2">
      <c r="A4551">
        <v>4550</v>
      </c>
      <c r="B4551">
        <v>32356</v>
      </c>
      <c r="C4551" s="1">
        <v>41192</v>
      </c>
      <c r="D4551" t="s">
        <v>45</v>
      </c>
      <c r="E4551">
        <v>47</v>
      </c>
      <c r="F4551">
        <v>6312.1751999999997</v>
      </c>
      <c r="G4551">
        <v>0.08</v>
      </c>
      <c r="H4551" t="s">
        <v>31</v>
      </c>
      <c r="I4551">
        <v>-503.77</v>
      </c>
      <c r="J4551">
        <v>145.97999999999999</v>
      </c>
      <c r="K4551">
        <v>46.2</v>
      </c>
      <c r="L4551" t="s">
        <v>1932</v>
      </c>
      <c r="M4551">
        <f t="shared" si="142"/>
        <v>15</v>
      </c>
      <c r="N4551" t="s">
        <v>1905</v>
      </c>
      <c r="O4551" t="s">
        <v>673</v>
      </c>
      <c r="P4551" t="s">
        <v>60</v>
      </c>
      <c r="Q4551" t="s">
        <v>49</v>
      </c>
      <c r="R4551" t="s">
        <v>83</v>
      </c>
      <c r="S4551" t="s">
        <v>938</v>
      </c>
      <c r="T4551" t="s">
        <v>82</v>
      </c>
      <c r="U4551">
        <v>0.69</v>
      </c>
      <c r="V4551" s="1">
        <v>41194</v>
      </c>
      <c r="W4551">
        <f t="shared" si="143"/>
        <v>548.88479999999993</v>
      </c>
    </row>
    <row r="4552" spans="1:23" x14ac:dyDescent="0.2">
      <c r="A4552">
        <v>4551</v>
      </c>
      <c r="B4552">
        <v>32386</v>
      </c>
      <c r="C4552" s="1">
        <v>41017</v>
      </c>
      <c r="D4552" t="s">
        <v>78</v>
      </c>
      <c r="E4552">
        <v>1</v>
      </c>
      <c r="F4552">
        <v>1938.02</v>
      </c>
      <c r="G4552">
        <v>0</v>
      </c>
      <c r="H4552" t="s">
        <v>22</v>
      </c>
      <c r="I4552">
        <v>-3974.4558000000002</v>
      </c>
      <c r="J4552">
        <v>1938.02</v>
      </c>
      <c r="K4552">
        <v>13.99</v>
      </c>
      <c r="L4552" t="s">
        <v>2126</v>
      </c>
      <c r="M4552">
        <f t="shared" si="142"/>
        <v>18</v>
      </c>
      <c r="N4552" t="s">
        <v>2073</v>
      </c>
      <c r="O4552" t="s">
        <v>704</v>
      </c>
      <c r="P4552" t="s">
        <v>60</v>
      </c>
      <c r="Q4552" t="s">
        <v>42</v>
      </c>
      <c r="R4552" t="s">
        <v>210</v>
      </c>
      <c r="S4552" t="s">
        <v>214</v>
      </c>
      <c r="T4552" t="s">
        <v>48</v>
      </c>
      <c r="U4552">
        <v>0.38</v>
      </c>
      <c r="V4552" s="1">
        <v>41019</v>
      </c>
      <c r="W4552">
        <f t="shared" si="143"/>
        <v>0</v>
      </c>
    </row>
    <row r="4553" spans="1:23" x14ac:dyDescent="0.2">
      <c r="A4553">
        <v>4552</v>
      </c>
      <c r="B4553">
        <v>32389</v>
      </c>
      <c r="C4553" s="1">
        <v>40482</v>
      </c>
      <c r="D4553" t="s">
        <v>63</v>
      </c>
      <c r="E4553">
        <v>8</v>
      </c>
      <c r="F4553">
        <v>121.84</v>
      </c>
      <c r="G4553">
        <v>0</v>
      </c>
      <c r="H4553" t="s">
        <v>31</v>
      </c>
      <c r="I4553">
        <v>11.650950000000002</v>
      </c>
      <c r="J4553">
        <v>15.23</v>
      </c>
      <c r="K4553">
        <v>27.75</v>
      </c>
      <c r="L4553" t="s">
        <v>1545</v>
      </c>
      <c r="M4553">
        <f t="shared" si="142"/>
        <v>12</v>
      </c>
      <c r="N4553" t="s">
        <v>1123</v>
      </c>
      <c r="O4553" t="s">
        <v>1123</v>
      </c>
      <c r="P4553" t="s">
        <v>25</v>
      </c>
      <c r="Q4553" t="s">
        <v>49</v>
      </c>
      <c r="R4553" t="s">
        <v>83</v>
      </c>
      <c r="S4553" t="s">
        <v>1186</v>
      </c>
      <c r="T4553" t="s">
        <v>82</v>
      </c>
      <c r="U4553">
        <v>0.76</v>
      </c>
      <c r="V4553" s="1">
        <v>40483</v>
      </c>
      <c r="W4553">
        <f t="shared" si="143"/>
        <v>0</v>
      </c>
    </row>
    <row r="4554" spans="1:23" x14ac:dyDescent="0.2">
      <c r="A4554">
        <v>4553</v>
      </c>
      <c r="B4554">
        <v>32389</v>
      </c>
      <c r="C4554" s="1">
        <v>40482</v>
      </c>
      <c r="D4554" t="s">
        <v>63</v>
      </c>
      <c r="E4554">
        <v>23</v>
      </c>
      <c r="F4554">
        <v>855.38610000000006</v>
      </c>
      <c r="G4554">
        <v>7.0000000000000007E-2</v>
      </c>
      <c r="H4554" t="s">
        <v>22</v>
      </c>
      <c r="I4554">
        <v>-7.5</v>
      </c>
      <c r="J4554">
        <v>39.99</v>
      </c>
      <c r="K4554">
        <v>10.25</v>
      </c>
      <c r="L4554" t="s">
        <v>1545</v>
      </c>
      <c r="M4554">
        <f t="shared" si="142"/>
        <v>12</v>
      </c>
      <c r="N4554" t="s">
        <v>974</v>
      </c>
      <c r="O4554" t="s">
        <v>512</v>
      </c>
      <c r="P4554" t="s">
        <v>25</v>
      </c>
      <c r="Q4554" t="s">
        <v>42</v>
      </c>
      <c r="R4554" t="s">
        <v>70</v>
      </c>
      <c r="S4554" t="s">
        <v>577</v>
      </c>
      <c r="T4554" t="s">
        <v>39</v>
      </c>
      <c r="U4554">
        <v>0.55000000000000004</v>
      </c>
      <c r="V4554" s="1">
        <v>40484</v>
      </c>
      <c r="W4554">
        <f t="shared" si="143"/>
        <v>64.383900000000011</v>
      </c>
    </row>
    <row r="4555" spans="1:23" x14ac:dyDescent="0.2">
      <c r="A4555">
        <v>4554</v>
      </c>
      <c r="B4555">
        <v>32389</v>
      </c>
      <c r="C4555" s="1">
        <v>40482</v>
      </c>
      <c r="D4555" t="s">
        <v>63</v>
      </c>
      <c r="E4555">
        <v>1</v>
      </c>
      <c r="F4555">
        <v>62.030599999999993</v>
      </c>
      <c r="G4555">
        <v>0.06</v>
      </c>
      <c r="H4555" t="s">
        <v>56</v>
      </c>
      <c r="I4555">
        <v>-257.411</v>
      </c>
      <c r="J4555">
        <v>65.989999999999995</v>
      </c>
      <c r="K4555">
        <v>8.8000000000000007</v>
      </c>
      <c r="L4555" t="s">
        <v>1545</v>
      </c>
      <c r="M4555">
        <f t="shared" si="142"/>
        <v>12</v>
      </c>
      <c r="N4555" t="s">
        <v>1123</v>
      </c>
      <c r="O4555" t="s">
        <v>1123</v>
      </c>
      <c r="P4555" t="s">
        <v>25</v>
      </c>
      <c r="Q4555" t="s">
        <v>42</v>
      </c>
      <c r="R4555" t="s">
        <v>43</v>
      </c>
      <c r="S4555" t="s">
        <v>1132</v>
      </c>
      <c r="T4555" t="s">
        <v>39</v>
      </c>
      <c r="U4555">
        <v>0.57999999999999996</v>
      </c>
      <c r="V4555" s="1">
        <v>40483</v>
      </c>
      <c r="W4555">
        <f t="shared" si="143"/>
        <v>3.9593999999999996</v>
      </c>
    </row>
    <row r="4556" spans="1:23" x14ac:dyDescent="0.2">
      <c r="A4556">
        <v>4555</v>
      </c>
      <c r="B4556">
        <v>32418</v>
      </c>
      <c r="C4556" s="1">
        <v>39818</v>
      </c>
      <c r="D4556" t="s">
        <v>45</v>
      </c>
      <c r="E4556">
        <v>5</v>
      </c>
      <c r="F4556">
        <v>1122.308</v>
      </c>
      <c r="G4556">
        <v>0.08</v>
      </c>
      <c r="H4556" t="s">
        <v>31</v>
      </c>
      <c r="I4556">
        <v>-131.31</v>
      </c>
      <c r="J4556">
        <v>243.98</v>
      </c>
      <c r="K4556">
        <v>43.32</v>
      </c>
      <c r="L4556" t="s">
        <v>742</v>
      </c>
      <c r="M4556">
        <f t="shared" si="142"/>
        <v>19</v>
      </c>
      <c r="N4556" t="s">
        <v>703</v>
      </c>
      <c r="O4556" t="s">
        <v>704</v>
      </c>
      <c r="P4556" t="s">
        <v>41</v>
      </c>
      <c r="Q4556" t="s">
        <v>49</v>
      </c>
      <c r="R4556" t="s">
        <v>112</v>
      </c>
      <c r="S4556" t="s">
        <v>237</v>
      </c>
      <c r="T4556" t="s">
        <v>36</v>
      </c>
      <c r="U4556">
        <v>0.55000000000000004</v>
      </c>
      <c r="V4556" s="1">
        <v>39819</v>
      </c>
      <c r="W4556">
        <f t="shared" si="143"/>
        <v>97.591999999999985</v>
      </c>
    </row>
    <row r="4557" spans="1:23" x14ac:dyDescent="0.2">
      <c r="A4557">
        <v>4556</v>
      </c>
      <c r="B4557">
        <v>32420</v>
      </c>
      <c r="C4557" s="1">
        <v>40023</v>
      </c>
      <c r="D4557" t="s">
        <v>63</v>
      </c>
      <c r="E4557">
        <v>35</v>
      </c>
      <c r="F4557">
        <v>163.40099999999998</v>
      </c>
      <c r="G4557">
        <v>7.0000000000000007E-2</v>
      </c>
      <c r="H4557" t="s">
        <v>22</v>
      </c>
      <c r="I4557">
        <v>-168.72</v>
      </c>
      <c r="J4557">
        <v>5.0199999999999996</v>
      </c>
      <c r="K4557">
        <v>5.14</v>
      </c>
      <c r="L4557" t="s">
        <v>1488</v>
      </c>
      <c r="M4557">
        <f t="shared" si="142"/>
        <v>16</v>
      </c>
      <c r="N4557" t="s">
        <v>974</v>
      </c>
      <c r="O4557" t="s">
        <v>512</v>
      </c>
      <c r="P4557" t="s">
        <v>33</v>
      </c>
      <c r="Q4557" t="s">
        <v>42</v>
      </c>
      <c r="R4557" t="s">
        <v>70</v>
      </c>
      <c r="S4557" t="s">
        <v>361</v>
      </c>
      <c r="T4557" t="s">
        <v>52</v>
      </c>
      <c r="U4557">
        <v>0.79</v>
      </c>
      <c r="V4557" s="1">
        <v>40025</v>
      </c>
      <c r="W4557">
        <f t="shared" si="143"/>
        <v>12.298999999999999</v>
      </c>
    </row>
    <row r="4558" spans="1:23" x14ac:dyDescent="0.2">
      <c r="A4558">
        <v>4557</v>
      </c>
      <c r="B4558">
        <v>32420</v>
      </c>
      <c r="C4558" s="1">
        <v>40023</v>
      </c>
      <c r="D4558" t="s">
        <v>63</v>
      </c>
      <c r="E4558">
        <v>19</v>
      </c>
      <c r="F4558">
        <v>4964.9166000000005</v>
      </c>
      <c r="G4558">
        <v>7.0000000000000007E-2</v>
      </c>
      <c r="H4558" t="s">
        <v>31</v>
      </c>
      <c r="I4558">
        <v>-439.62</v>
      </c>
      <c r="J4558">
        <v>280.98</v>
      </c>
      <c r="K4558">
        <v>57</v>
      </c>
      <c r="L4558" t="s">
        <v>1488</v>
      </c>
      <c r="M4558">
        <f t="shared" si="142"/>
        <v>16</v>
      </c>
      <c r="N4558" t="s">
        <v>974</v>
      </c>
      <c r="O4558" t="s">
        <v>512</v>
      </c>
      <c r="P4558" t="s">
        <v>33</v>
      </c>
      <c r="Q4558" t="s">
        <v>49</v>
      </c>
      <c r="R4558" t="s">
        <v>112</v>
      </c>
      <c r="S4558" t="s">
        <v>697</v>
      </c>
      <c r="T4558" t="s">
        <v>36</v>
      </c>
      <c r="U4558">
        <v>0.78</v>
      </c>
      <c r="V4558" s="1">
        <v>40025</v>
      </c>
      <c r="W4558">
        <f t="shared" si="143"/>
        <v>373.7034000000001</v>
      </c>
    </row>
    <row r="4559" spans="1:23" x14ac:dyDescent="0.2">
      <c r="A4559">
        <v>4558</v>
      </c>
      <c r="B4559">
        <v>32449</v>
      </c>
      <c r="C4559" s="1">
        <v>41252</v>
      </c>
      <c r="D4559" t="s">
        <v>78</v>
      </c>
      <c r="E4559">
        <v>39</v>
      </c>
      <c r="F4559">
        <v>261.20640000000003</v>
      </c>
      <c r="G4559">
        <v>0.08</v>
      </c>
      <c r="H4559" t="s">
        <v>22</v>
      </c>
      <c r="I4559">
        <v>-276.88</v>
      </c>
      <c r="J4559">
        <v>7.28</v>
      </c>
      <c r="K4559">
        <v>11.15</v>
      </c>
      <c r="L4559" t="s">
        <v>2115</v>
      </c>
      <c r="M4559">
        <f t="shared" si="142"/>
        <v>10</v>
      </c>
      <c r="N4559" t="s">
        <v>2073</v>
      </c>
      <c r="O4559" t="s">
        <v>704</v>
      </c>
      <c r="P4559" t="s">
        <v>41</v>
      </c>
      <c r="Q4559" t="s">
        <v>26</v>
      </c>
      <c r="R4559" t="s">
        <v>61</v>
      </c>
      <c r="S4559" t="s">
        <v>666</v>
      </c>
      <c r="T4559" t="s">
        <v>39</v>
      </c>
      <c r="U4559">
        <v>0.37</v>
      </c>
      <c r="V4559" s="1">
        <v>41253</v>
      </c>
      <c r="W4559">
        <f t="shared" si="143"/>
        <v>22.713600000000003</v>
      </c>
    </row>
    <row r="4560" spans="1:23" x14ac:dyDescent="0.2">
      <c r="A4560">
        <v>4559</v>
      </c>
      <c r="B4560">
        <v>32449</v>
      </c>
      <c r="C4560" s="1">
        <v>41252</v>
      </c>
      <c r="D4560" t="s">
        <v>78</v>
      </c>
      <c r="E4560">
        <v>12</v>
      </c>
      <c r="F4560">
        <v>4683.2783999999992</v>
      </c>
      <c r="G4560">
        <v>0.08</v>
      </c>
      <c r="H4560" t="s">
        <v>31</v>
      </c>
      <c r="I4560">
        <v>-694.33</v>
      </c>
      <c r="J4560">
        <v>424.21</v>
      </c>
      <c r="K4560">
        <v>110.2</v>
      </c>
      <c r="L4560" t="s">
        <v>2115</v>
      </c>
      <c r="M4560">
        <f t="shared" si="142"/>
        <v>10</v>
      </c>
      <c r="N4560" t="s">
        <v>2073</v>
      </c>
      <c r="O4560" t="s">
        <v>704</v>
      </c>
      <c r="P4560" t="s">
        <v>41</v>
      </c>
      <c r="Q4560" t="s">
        <v>49</v>
      </c>
      <c r="R4560" t="s">
        <v>83</v>
      </c>
      <c r="S4560" t="s">
        <v>839</v>
      </c>
      <c r="T4560" t="s">
        <v>82</v>
      </c>
      <c r="U4560">
        <v>0.67</v>
      </c>
      <c r="V4560" s="1">
        <v>41253</v>
      </c>
      <c r="W4560">
        <f t="shared" si="143"/>
        <v>407.24159999999995</v>
      </c>
    </row>
    <row r="4561" spans="1:23" x14ac:dyDescent="0.2">
      <c r="A4561">
        <v>4560</v>
      </c>
      <c r="B4561">
        <v>32449</v>
      </c>
      <c r="C4561" s="1">
        <v>41252</v>
      </c>
      <c r="D4561" t="s">
        <v>78</v>
      </c>
      <c r="E4561">
        <v>44</v>
      </c>
      <c r="F4561">
        <v>8047.6396000000013</v>
      </c>
      <c r="G4561">
        <v>0.09</v>
      </c>
      <c r="H4561" t="s">
        <v>56</v>
      </c>
      <c r="I4561">
        <v>1698.1559999999999</v>
      </c>
      <c r="J4561">
        <v>200.99</v>
      </c>
      <c r="K4561">
        <v>8.08</v>
      </c>
      <c r="L4561" t="s">
        <v>2115</v>
      </c>
      <c r="M4561">
        <f t="shared" si="142"/>
        <v>10</v>
      </c>
      <c r="N4561" t="s">
        <v>2073</v>
      </c>
      <c r="O4561" t="s">
        <v>704</v>
      </c>
      <c r="P4561" t="s">
        <v>41</v>
      </c>
      <c r="Q4561" t="s">
        <v>42</v>
      </c>
      <c r="R4561" t="s">
        <v>43</v>
      </c>
      <c r="S4561" t="s">
        <v>208</v>
      </c>
      <c r="T4561" t="s">
        <v>39</v>
      </c>
      <c r="U4561">
        <v>0.59</v>
      </c>
      <c r="V4561" s="1">
        <v>41253</v>
      </c>
      <c r="W4561">
        <f t="shared" si="143"/>
        <v>795.92040000000009</v>
      </c>
    </row>
    <row r="4562" spans="1:23" x14ac:dyDescent="0.2">
      <c r="A4562">
        <v>4561</v>
      </c>
      <c r="B4562">
        <v>32450</v>
      </c>
      <c r="C4562" s="1">
        <v>40896</v>
      </c>
      <c r="D4562" t="s">
        <v>63</v>
      </c>
      <c r="E4562">
        <v>37</v>
      </c>
      <c r="F4562">
        <v>2360.6369999999997</v>
      </c>
      <c r="G4562">
        <v>0.1</v>
      </c>
      <c r="H4562" t="s">
        <v>31</v>
      </c>
      <c r="I4562">
        <v>54.230849999999997</v>
      </c>
      <c r="J4562">
        <v>70.89</v>
      </c>
      <c r="K4562">
        <v>89.3</v>
      </c>
      <c r="L4562" t="s">
        <v>1598</v>
      </c>
      <c r="M4562">
        <f t="shared" si="142"/>
        <v>14</v>
      </c>
      <c r="N4562" t="s">
        <v>1595</v>
      </c>
      <c r="O4562" t="s">
        <v>1595</v>
      </c>
      <c r="P4562" t="s">
        <v>25</v>
      </c>
      <c r="Q4562" t="s">
        <v>49</v>
      </c>
      <c r="R4562" t="s">
        <v>83</v>
      </c>
      <c r="S4562" t="s">
        <v>1071</v>
      </c>
      <c r="T4562" t="s">
        <v>82</v>
      </c>
      <c r="U4562">
        <v>0.69</v>
      </c>
      <c r="V4562" s="1">
        <v>40896</v>
      </c>
      <c r="W4562">
        <f t="shared" si="143"/>
        <v>262.29300000000001</v>
      </c>
    </row>
    <row r="4563" spans="1:23" x14ac:dyDescent="0.2">
      <c r="A4563">
        <v>4562</v>
      </c>
      <c r="B4563">
        <v>32451</v>
      </c>
      <c r="C4563" s="1">
        <v>39896</v>
      </c>
      <c r="D4563" t="s">
        <v>45</v>
      </c>
      <c r="E4563">
        <v>42</v>
      </c>
      <c r="F4563">
        <v>539.78399999999999</v>
      </c>
      <c r="G4563">
        <v>0.1</v>
      </c>
      <c r="H4563" t="s">
        <v>22</v>
      </c>
      <c r="I4563">
        <v>163.6335</v>
      </c>
      <c r="J4563">
        <v>14.28</v>
      </c>
      <c r="K4563">
        <v>2.99</v>
      </c>
      <c r="L4563" t="s">
        <v>1326</v>
      </c>
      <c r="M4563">
        <f t="shared" si="142"/>
        <v>11</v>
      </c>
      <c r="N4563" t="s">
        <v>1123</v>
      </c>
      <c r="O4563" t="s">
        <v>1123</v>
      </c>
      <c r="P4563" t="s">
        <v>60</v>
      </c>
      <c r="Q4563" t="s">
        <v>26</v>
      </c>
      <c r="R4563" t="s">
        <v>37</v>
      </c>
      <c r="S4563" t="s">
        <v>1359</v>
      </c>
      <c r="T4563" t="s">
        <v>39</v>
      </c>
      <c r="U4563">
        <v>0.39</v>
      </c>
      <c r="V4563" s="1">
        <v>39897</v>
      </c>
      <c r="W4563">
        <f t="shared" si="143"/>
        <v>59.975999999999999</v>
      </c>
    </row>
    <row r="4564" spans="1:23" x14ac:dyDescent="0.2">
      <c r="A4564">
        <v>4563</v>
      </c>
      <c r="B4564">
        <v>32452</v>
      </c>
      <c r="C4564" s="1">
        <v>40742</v>
      </c>
      <c r="D4564" t="s">
        <v>63</v>
      </c>
      <c r="E4564">
        <v>3</v>
      </c>
      <c r="F4564">
        <v>7.8624000000000009</v>
      </c>
      <c r="G4564">
        <v>0.09</v>
      </c>
      <c r="H4564" t="s">
        <v>22</v>
      </c>
      <c r="I4564">
        <v>-2.0299999999999998</v>
      </c>
      <c r="J4564">
        <v>2.88</v>
      </c>
      <c r="K4564">
        <v>0.5</v>
      </c>
      <c r="L4564" t="s">
        <v>1126</v>
      </c>
      <c r="M4564">
        <f t="shared" si="142"/>
        <v>12</v>
      </c>
      <c r="N4564" t="s">
        <v>1123</v>
      </c>
      <c r="O4564" t="s">
        <v>1123</v>
      </c>
      <c r="P4564" t="s">
        <v>33</v>
      </c>
      <c r="Q4564" t="s">
        <v>26</v>
      </c>
      <c r="R4564" t="s">
        <v>88</v>
      </c>
      <c r="S4564" t="s">
        <v>328</v>
      </c>
      <c r="T4564" t="s">
        <v>39</v>
      </c>
      <c r="U4564">
        <v>0.39</v>
      </c>
      <c r="V4564" s="1">
        <v>40743</v>
      </c>
      <c r="W4564">
        <f t="shared" si="143"/>
        <v>0.77760000000000007</v>
      </c>
    </row>
    <row r="4565" spans="1:23" x14ac:dyDescent="0.2">
      <c r="A4565">
        <v>4564</v>
      </c>
      <c r="B4565">
        <v>32454</v>
      </c>
      <c r="C4565" s="1">
        <v>40633</v>
      </c>
      <c r="D4565" t="s">
        <v>78</v>
      </c>
      <c r="E4565">
        <v>12</v>
      </c>
      <c r="F4565">
        <v>77.634</v>
      </c>
      <c r="G4565">
        <v>0.05</v>
      </c>
      <c r="H4565" t="s">
        <v>22</v>
      </c>
      <c r="I4565">
        <v>-29.589500000000001</v>
      </c>
      <c r="J4565">
        <v>6.81</v>
      </c>
      <c r="K4565">
        <v>5.48</v>
      </c>
      <c r="L4565" t="s">
        <v>1765</v>
      </c>
      <c r="M4565">
        <f t="shared" si="142"/>
        <v>9</v>
      </c>
      <c r="N4565" t="s">
        <v>1123</v>
      </c>
      <c r="O4565" t="s">
        <v>1123</v>
      </c>
      <c r="P4565" t="s">
        <v>33</v>
      </c>
      <c r="Q4565" t="s">
        <v>26</v>
      </c>
      <c r="R4565" t="s">
        <v>37</v>
      </c>
      <c r="S4565" t="s">
        <v>1319</v>
      </c>
      <c r="T4565" t="s">
        <v>39</v>
      </c>
      <c r="U4565">
        <v>0.37</v>
      </c>
      <c r="V4565" s="1">
        <v>40634</v>
      </c>
      <c r="W4565">
        <f t="shared" si="143"/>
        <v>4.0860000000000003</v>
      </c>
    </row>
    <row r="4566" spans="1:23" x14ac:dyDescent="0.2">
      <c r="A4566">
        <v>4565</v>
      </c>
      <c r="B4566">
        <v>32455</v>
      </c>
      <c r="C4566" s="1">
        <v>40444</v>
      </c>
      <c r="D4566" t="s">
        <v>30</v>
      </c>
      <c r="E4566">
        <v>43</v>
      </c>
      <c r="F4566">
        <v>4299.57</v>
      </c>
      <c r="G4566">
        <v>0</v>
      </c>
      <c r="H4566" t="s">
        <v>22</v>
      </c>
      <c r="I4566">
        <v>1025.23</v>
      </c>
      <c r="J4566">
        <v>99.99</v>
      </c>
      <c r="K4566">
        <v>19.989999999999998</v>
      </c>
      <c r="L4566" t="s">
        <v>1904</v>
      </c>
      <c r="M4566">
        <f t="shared" si="142"/>
        <v>12</v>
      </c>
      <c r="N4566" t="s">
        <v>1905</v>
      </c>
      <c r="O4566" t="s">
        <v>673</v>
      </c>
      <c r="P4566" t="s">
        <v>41</v>
      </c>
      <c r="Q4566" t="s">
        <v>42</v>
      </c>
      <c r="R4566" t="s">
        <v>70</v>
      </c>
      <c r="S4566" t="s">
        <v>337</v>
      </c>
      <c r="T4566" t="s">
        <v>39</v>
      </c>
      <c r="U4566">
        <v>0.52</v>
      </c>
      <c r="V4566" s="1">
        <v>40445</v>
      </c>
      <c r="W4566">
        <f t="shared" si="143"/>
        <v>0</v>
      </c>
    </row>
    <row r="4567" spans="1:23" x14ac:dyDescent="0.2">
      <c r="A4567">
        <v>4566</v>
      </c>
      <c r="B4567">
        <v>32484</v>
      </c>
      <c r="C4567" s="1">
        <v>40578</v>
      </c>
      <c r="D4567" t="s">
        <v>45</v>
      </c>
      <c r="E4567">
        <v>9</v>
      </c>
      <c r="F4567">
        <v>2437.9380000000001</v>
      </c>
      <c r="G4567">
        <v>0.1</v>
      </c>
      <c r="H4567" t="s">
        <v>31</v>
      </c>
      <c r="I4567">
        <v>-198.8</v>
      </c>
      <c r="J4567">
        <v>300.98</v>
      </c>
      <c r="K4567">
        <v>64.73</v>
      </c>
      <c r="L4567" t="s">
        <v>1912</v>
      </c>
      <c r="M4567">
        <f t="shared" si="142"/>
        <v>13</v>
      </c>
      <c r="N4567" t="s">
        <v>1905</v>
      </c>
      <c r="O4567" t="s">
        <v>673</v>
      </c>
      <c r="P4567" t="s">
        <v>41</v>
      </c>
      <c r="Q4567" t="s">
        <v>49</v>
      </c>
      <c r="R4567" t="s">
        <v>112</v>
      </c>
      <c r="S4567" t="s">
        <v>168</v>
      </c>
      <c r="T4567" t="s">
        <v>36</v>
      </c>
      <c r="U4567">
        <v>0.56000000000000005</v>
      </c>
      <c r="V4567" s="1">
        <v>40579</v>
      </c>
      <c r="W4567">
        <f t="shared" si="143"/>
        <v>270.88200000000001</v>
      </c>
    </row>
    <row r="4568" spans="1:23" x14ac:dyDescent="0.2">
      <c r="A4568">
        <v>4567</v>
      </c>
      <c r="B4568">
        <v>32513</v>
      </c>
      <c r="C4568" s="1">
        <v>40941</v>
      </c>
      <c r="D4568" t="s">
        <v>21</v>
      </c>
      <c r="E4568">
        <v>23</v>
      </c>
      <c r="F4568">
        <v>3703.0138000000002</v>
      </c>
      <c r="G4568">
        <v>0.03</v>
      </c>
      <c r="H4568" t="s">
        <v>22</v>
      </c>
      <c r="I4568">
        <v>1413.941</v>
      </c>
      <c r="J4568">
        <v>165.98</v>
      </c>
      <c r="K4568">
        <v>19.989999999999998</v>
      </c>
      <c r="L4568" t="s">
        <v>2063</v>
      </c>
      <c r="M4568">
        <f t="shared" si="142"/>
        <v>12</v>
      </c>
      <c r="N4568" t="s">
        <v>703</v>
      </c>
      <c r="O4568" t="s">
        <v>704</v>
      </c>
      <c r="P4568" t="s">
        <v>41</v>
      </c>
      <c r="Q4568" t="s">
        <v>26</v>
      </c>
      <c r="R4568" t="s">
        <v>37</v>
      </c>
      <c r="S4568" t="s">
        <v>543</v>
      </c>
      <c r="T4568" t="s">
        <v>39</v>
      </c>
      <c r="U4568">
        <v>0.4</v>
      </c>
      <c r="V4568" s="1">
        <v>40946</v>
      </c>
      <c r="W4568">
        <f t="shared" si="143"/>
        <v>114.52619999999999</v>
      </c>
    </row>
    <row r="4569" spans="1:23" x14ac:dyDescent="0.2">
      <c r="A4569">
        <v>4568</v>
      </c>
      <c r="B4569">
        <v>32513</v>
      </c>
      <c r="C4569" s="1">
        <v>40941</v>
      </c>
      <c r="D4569" t="s">
        <v>21</v>
      </c>
      <c r="E4569">
        <v>40</v>
      </c>
      <c r="F4569">
        <v>63.36</v>
      </c>
      <c r="G4569">
        <v>0.01</v>
      </c>
      <c r="H4569" t="s">
        <v>22</v>
      </c>
      <c r="I4569">
        <v>-15.13</v>
      </c>
      <c r="J4569">
        <v>1.6</v>
      </c>
      <c r="K4569">
        <v>1.29</v>
      </c>
      <c r="L4569" t="s">
        <v>2063</v>
      </c>
      <c r="M4569">
        <f t="shared" si="142"/>
        <v>12</v>
      </c>
      <c r="N4569" t="s">
        <v>703</v>
      </c>
      <c r="O4569" t="s">
        <v>704</v>
      </c>
      <c r="P4569" t="s">
        <v>41</v>
      </c>
      <c r="Q4569" t="s">
        <v>26</v>
      </c>
      <c r="R4569" t="s">
        <v>95</v>
      </c>
      <c r="S4569" t="s">
        <v>1892</v>
      </c>
      <c r="T4569" t="s">
        <v>68</v>
      </c>
      <c r="U4569">
        <v>0.42</v>
      </c>
      <c r="V4569" s="1">
        <v>40946</v>
      </c>
      <c r="W4569">
        <f t="shared" si="143"/>
        <v>0.64</v>
      </c>
    </row>
    <row r="4570" spans="1:23" x14ac:dyDescent="0.2">
      <c r="A4570">
        <v>4569</v>
      </c>
      <c r="B4570">
        <v>32516</v>
      </c>
      <c r="C4570" s="1">
        <v>40475</v>
      </c>
      <c r="D4570" t="s">
        <v>78</v>
      </c>
      <c r="E4570">
        <v>15</v>
      </c>
      <c r="F4570">
        <v>40.448999999999998</v>
      </c>
      <c r="G4570">
        <v>0.03</v>
      </c>
      <c r="H4570" t="s">
        <v>22</v>
      </c>
      <c r="I4570">
        <v>-0.24149999999999999</v>
      </c>
      <c r="J4570">
        <v>2.78</v>
      </c>
      <c r="K4570">
        <v>1.49</v>
      </c>
      <c r="L4570" t="s">
        <v>1738</v>
      </c>
      <c r="M4570">
        <f t="shared" si="142"/>
        <v>13</v>
      </c>
      <c r="N4570" t="s">
        <v>1123</v>
      </c>
      <c r="O4570" t="s">
        <v>1123</v>
      </c>
      <c r="P4570" t="s">
        <v>41</v>
      </c>
      <c r="Q4570" t="s">
        <v>26</v>
      </c>
      <c r="R4570" t="s">
        <v>37</v>
      </c>
      <c r="S4570" t="s">
        <v>569</v>
      </c>
      <c r="T4570" t="s">
        <v>39</v>
      </c>
      <c r="U4570">
        <v>0.39</v>
      </c>
      <c r="V4570" s="1">
        <v>40477</v>
      </c>
      <c r="W4570">
        <f t="shared" si="143"/>
        <v>1.2509999999999999</v>
      </c>
    </row>
    <row r="4571" spans="1:23" x14ac:dyDescent="0.2">
      <c r="A4571">
        <v>4570</v>
      </c>
      <c r="B4571">
        <v>32516</v>
      </c>
      <c r="C4571" s="1">
        <v>40475</v>
      </c>
      <c r="D4571" t="s">
        <v>78</v>
      </c>
      <c r="E4571">
        <v>7</v>
      </c>
      <c r="F4571">
        <v>53.915399999999998</v>
      </c>
      <c r="G4571">
        <v>0.01</v>
      </c>
      <c r="H4571" t="s">
        <v>22</v>
      </c>
      <c r="I4571">
        <v>6.44</v>
      </c>
      <c r="J4571">
        <v>7.78</v>
      </c>
      <c r="K4571">
        <v>2.5</v>
      </c>
      <c r="L4571" t="s">
        <v>1738</v>
      </c>
      <c r="M4571">
        <f t="shared" si="142"/>
        <v>13</v>
      </c>
      <c r="N4571" t="s">
        <v>1123</v>
      </c>
      <c r="O4571" t="s">
        <v>1123</v>
      </c>
      <c r="P4571" t="s">
        <v>41</v>
      </c>
      <c r="Q4571" t="s">
        <v>26</v>
      </c>
      <c r="R4571" t="s">
        <v>76</v>
      </c>
      <c r="S4571" t="s">
        <v>1080</v>
      </c>
      <c r="T4571" t="s">
        <v>39</v>
      </c>
      <c r="U4571">
        <v>0.38</v>
      </c>
      <c r="V4571" s="1">
        <v>40477</v>
      </c>
      <c r="W4571">
        <f t="shared" si="143"/>
        <v>0.54459999999999997</v>
      </c>
    </row>
    <row r="4572" spans="1:23" x14ac:dyDescent="0.2">
      <c r="A4572">
        <v>4571</v>
      </c>
      <c r="B4572">
        <v>32519</v>
      </c>
      <c r="C4572" s="1">
        <v>40459</v>
      </c>
      <c r="D4572" t="s">
        <v>21</v>
      </c>
      <c r="E4572">
        <v>8</v>
      </c>
      <c r="F4572">
        <v>79.279200000000003</v>
      </c>
      <c r="G4572">
        <v>0.09</v>
      </c>
      <c r="H4572" t="s">
        <v>22</v>
      </c>
      <c r="I4572">
        <v>-23.82</v>
      </c>
      <c r="J4572">
        <v>10.89</v>
      </c>
      <c r="K4572">
        <v>4.5</v>
      </c>
      <c r="L4572" t="s">
        <v>1865</v>
      </c>
      <c r="M4572">
        <f t="shared" si="142"/>
        <v>14</v>
      </c>
      <c r="N4572" t="s">
        <v>672</v>
      </c>
      <c r="O4572" t="s">
        <v>673</v>
      </c>
      <c r="P4572" t="s">
        <v>33</v>
      </c>
      <c r="Q4572" t="s">
        <v>26</v>
      </c>
      <c r="R4572" t="s">
        <v>34</v>
      </c>
      <c r="S4572" t="s">
        <v>345</v>
      </c>
      <c r="T4572" t="s">
        <v>39</v>
      </c>
      <c r="U4572">
        <v>0.59</v>
      </c>
      <c r="V4572" s="1">
        <v>40464</v>
      </c>
      <c r="W4572">
        <f t="shared" si="143"/>
        <v>7.8407999999999998</v>
      </c>
    </row>
    <row r="4573" spans="1:23" x14ac:dyDescent="0.2">
      <c r="A4573">
        <v>4572</v>
      </c>
      <c r="B4573">
        <v>32546</v>
      </c>
      <c r="C4573" s="1">
        <v>40620</v>
      </c>
      <c r="D4573" t="s">
        <v>78</v>
      </c>
      <c r="E4573">
        <v>6</v>
      </c>
      <c r="F4573">
        <v>134.28</v>
      </c>
      <c r="G4573">
        <v>0</v>
      </c>
      <c r="H4573" t="s">
        <v>22</v>
      </c>
      <c r="I4573">
        <v>-34.844999999999999</v>
      </c>
      <c r="J4573">
        <v>22.38</v>
      </c>
      <c r="K4573">
        <v>15.1</v>
      </c>
      <c r="L4573" t="s">
        <v>1609</v>
      </c>
      <c r="M4573">
        <f t="shared" si="142"/>
        <v>9</v>
      </c>
      <c r="N4573" t="s">
        <v>1595</v>
      </c>
      <c r="O4573" t="s">
        <v>1595</v>
      </c>
      <c r="P4573" t="s">
        <v>60</v>
      </c>
      <c r="Q4573" t="s">
        <v>26</v>
      </c>
      <c r="R4573" t="s">
        <v>37</v>
      </c>
      <c r="S4573" t="s">
        <v>415</v>
      </c>
      <c r="T4573" t="s">
        <v>39</v>
      </c>
      <c r="U4573">
        <v>0.38</v>
      </c>
      <c r="V4573" s="1">
        <v>40622</v>
      </c>
      <c r="W4573">
        <f t="shared" si="143"/>
        <v>0</v>
      </c>
    </row>
    <row r="4574" spans="1:23" x14ac:dyDescent="0.2">
      <c r="A4574">
        <v>4573</v>
      </c>
      <c r="B4574">
        <v>32546</v>
      </c>
      <c r="C4574" s="1">
        <v>40620</v>
      </c>
      <c r="D4574" t="s">
        <v>78</v>
      </c>
      <c r="E4574">
        <v>47</v>
      </c>
      <c r="F4574">
        <v>1522.3770000000002</v>
      </c>
      <c r="G4574">
        <v>0.1</v>
      </c>
      <c r="H4574" t="s">
        <v>22</v>
      </c>
      <c r="I4574">
        <v>607.25700000000006</v>
      </c>
      <c r="J4574">
        <v>35.99</v>
      </c>
      <c r="K4574">
        <v>1.25</v>
      </c>
      <c r="L4574" t="s">
        <v>1609</v>
      </c>
      <c r="M4574">
        <f t="shared" si="142"/>
        <v>9</v>
      </c>
      <c r="N4574" t="s">
        <v>1595</v>
      </c>
      <c r="O4574" t="s">
        <v>1595</v>
      </c>
      <c r="P4574" t="s">
        <v>60</v>
      </c>
      <c r="Q4574" t="s">
        <v>42</v>
      </c>
      <c r="R4574" t="s">
        <v>43</v>
      </c>
      <c r="S4574" t="s">
        <v>1218</v>
      </c>
      <c r="T4574" t="s">
        <v>52</v>
      </c>
      <c r="U4574">
        <v>0.36</v>
      </c>
      <c r="V4574" s="1">
        <v>40621</v>
      </c>
      <c r="W4574">
        <f t="shared" si="143"/>
        <v>169.15300000000002</v>
      </c>
    </row>
    <row r="4575" spans="1:23" x14ac:dyDescent="0.2">
      <c r="A4575">
        <v>4574</v>
      </c>
      <c r="B4575">
        <v>32580</v>
      </c>
      <c r="C4575" s="1">
        <v>40801</v>
      </c>
      <c r="D4575" t="s">
        <v>30</v>
      </c>
      <c r="E4575">
        <v>23</v>
      </c>
      <c r="F4575">
        <v>165.09400000000002</v>
      </c>
      <c r="G4575">
        <v>0.03</v>
      </c>
      <c r="H4575" t="s">
        <v>22</v>
      </c>
      <c r="I4575">
        <v>44.59</v>
      </c>
      <c r="J4575">
        <v>7.4</v>
      </c>
      <c r="K4575">
        <v>1.71</v>
      </c>
      <c r="L4575" t="s">
        <v>993</v>
      </c>
      <c r="M4575">
        <f t="shared" si="142"/>
        <v>14</v>
      </c>
      <c r="N4575" t="s">
        <v>1123</v>
      </c>
      <c r="O4575" t="s">
        <v>1123</v>
      </c>
      <c r="P4575" t="s">
        <v>41</v>
      </c>
      <c r="Q4575" t="s">
        <v>26</v>
      </c>
      <c r="R4575" t="s">
        <v>61</v>
      </c>
      <c r="S4575" t="s">
        <v>864</v>
      </c>
      <c r="T4575" t="s">
        <v>68</v>
      </c>
      <c r="U4575">
        <v>0.4</v>
      </c>
      <c r="V4575" s="1">
        <v>40801</v>
      </c>
      <c r="W4575">
        <f t="shared" si="143"/>
        <v>5.1060000000000008</v>
      </c>
    </row>
    <row r="4576" spans="1:23" x14ac:dyDescent="0.2">
      <c r="A4576">
        <v>4575</v>
      </c>
      <c r="B4576">
        <v>32580</v>
      </c>
      <c r="C4576" s="1">
        <v>40801</v>
      </c>
      <c r="D4576" t="s">
        <v>30</v>
      </c>
      <c r="E4576">
        <v>38</v>
      </c>
      <c r="F4576">
        <v>233.928</v>
      </c>
      <c r="G4576">
        <v>0.05</v>
      </c>
      <c r="H4576" t="s">
        <v>22</v>
      </c>
      <c r="I4576">
        <v>-172.35</v>
      </c>
      <c r="J4576">
        <v>6.48</v>
      </c>
      <c r="K4576">
        <v>8.74</v>
      </c>
      <c r="L4576" t="s">
        <v>993</v>
      </c>
      <c r="M4576">
        <f t="shared" si="142"/>
        <v>14</v>
      </c>
      <c r="N4576" t="s">
        <v>1123</v>
      </c>
      <c r="O4576" t="s">
        <v>1123</v>
      </c>
      <c r="P4576" t="s">
        <v>41</v>
      </c>
      <c r="Q4576" t="s">
        <v>26</v>
      </c>
      <c r="R4576" t="s">
        <v>61</v>
      </c>
      <c r="S4576" t="s">
        <v>1210</v>
      </c>
      <c r="T4576" t="s">
        <v>39</v>
      </c>
      <c r="U4576">
        <v>0.36</v>
      </c>
      <c r="V4576" s="1">
        <v>40803</v>
      </c>
      <c r="W4576">
        <f t="shared" si="143"/>
        <v>12.312000000000001</v>
      </c>
    </row>
    <row r="4577" spans="1:23" x14ac:dyDescent="0.2">
      <c r="A4577">
        <v>4576</v>
      </c>
      <c r="B4577">
        <v>32582</v>
      </c>
      <c r="C4577" s="1">
        <v>39989</v>
      </c>
      <c r="D4577" t="s">
        <v>45</v>
      </c>
      <c r="E4577">
        <v>27</v>
      </c>
      <c r="F4577">
        <v>2645.0874000000003</v>
      </c>
      <c r="G4577">
        <v>7.0000000000000007E-2</v>
      </c>
      <c r="H4577" t="s">
        <v>56</v>
      </c>
      <c r="I4577">
        <v>595.38</v>
      </c>
      <c r="J4577">
        <v>105.34</v>
      </c>
      <c r="K4577">
        <v>24.49</v>
      </c>
      <c r="L4577" t="s">
        <v>905</v>
      </c>
      <c r="M4577">
        <f t="shared" si="142"/>
        <v>12</v>
      </c>
      <c r="N4577" t="s">
        <v>703</v>
      </c>
      <c r="O4577" t="s">
        <v>704</v>
      </c>
      <c r="P4577" t="s">
        <v>33</v>
      </c>
      <c r="Q4577" t="s">
        <v>49</v>
      </c>
      <c r="R4577" t="s">
        <v>50</v>
      </c>
      <c r="S4577" t="s">
        <v>201</v>
      </c>
      <c r="T4577" t="s">
        <v>29</v>
      </c>
      <c r="U4577">
        <v>0.61</v>
      </c>
      <c r="V4577" s="1">
        <v>39990</v>
      </c>
      <c r="W4577">
        <f t="shared" si="143"/>
        <v>199.09260000000003</v>
      </c>
    </row>
    <row r="4578" spans="1:23" x14ac:dyDescent="0.2">
      <c r="A4578">
        <v>4577</v>
      </c>
      <c r="B4578">
        <v>32608</v>
      </c>
      <c r="C4578" s="1">
        <v>41051</v>
      </c>
      <c r="D4578" t="s">
        <v>30</v>
      </c>
      <c r="E4578">
        <v>20</v>
      </c>
      <c r="F4578">
        <v>1348.43</v>
      </c>
      <c r="G4578">
        <v>0.05</v>
      </c>
      <c r="H4578" t="s">
        <v>22</v>
      </c>
      <c r="I4578">
        <v>312.52</v>
      </c>
      <c r="J4578">
        <v>70.97</v>
      </c>
      <c r="K4578">
        <v>3.5</v>
      </c>
      <c r="L4578" t="s">
        <v>1735</v>
      </c>
      <c r="M4578">
        <f t="shared" si="142"/>
        <v>12</v>
      </c>
      <c r="N4578" t="s">
        <v>1123</v>
      </c>
      <c r="O4578" t="s">
        <v>1123</v>
      </c>
      <c r="P4578" t="s">
        <v>41</v>
      </c>
      <c r="Q4578" t="s">
        <v>26</v>
      </c>
      <c r="R4578" t="s">
        <v>34</v>
      </c>
      <c r="S4578" t="s">
        <v>1401</v>
      </c>
      <c r="T4578" t="s">
        <v>39</v>
      </c>
      <c r="U4578">
        <v>0.59</v>
      </c>
      <c r="V4578" s="1">
        <v>41053</v>
      </c>
      <c r="W4578">
        <f t="shared" si="143"/>
        <v>70.970000000000013</v>
      </c>
    </row>
    <row r="4579" spans="1:23" x14ac:dyDescent="0.2">
      <c r="A4579">
        <v>4578</v>
      </c>
      <c r="B4579">
        <v>32610</v>
      </c>
      <c r="C4579" s="1">
        <v>41140</v>
      </c>
      <c r="D4579" t="s">
        <v>45</v>
      </c>
      <c r="E4579">
        <v>47</v>
      </c>
      <c r="F4579">
        <v>308.62080000000003</v>
      </c>
      <c r="G4579">
        <v>0.04</v>
      </c>
      <c r="H4579" t="s">
        <v>22</v>
      </c>
      <c r="I4579">
        <v>-276.54000000000002</v>
      </c>
      <c r="J4579">
        <v>6.84</v>
      </c>
      <c r="K4579">
        <v>8.3699999999999992</v>
      </c>
      <c r="L4579" t="s">
        <v>2121</v>
      </c>
      <c r="M4579">
        <f t="shared" si="142"/>
        <v>14</v>
      </c>
      <c r="N4579" t="s">
        <v>2073</v>
      </c>
      <c r="O4579" t="s">
        <v>704</v>
      </c>
      <c r="P4579" t="s">
        <v>33</v>
      </c>
      <c r="Q4579" t="s">
        <v>26</v>
      </c>
      <c r="R4579" t="s">
        <v>150</v>
      </c>
      <c r="S4579" t="s">
        <v>401</v>
      </c>
      <c r="T4579" t="s">
        <v>52</v>
      </c>
      <c r="U4579">
        <v>0.57999999999999996</v>
      </c>
      <c r="V4579" s="1">
        <v>41141</v>
      </c>
      <c r="W4579">
        <f t="shared" si="143"/>
        <v>12.859200000000001</v>
      </c>
    </row>
    <row r="4580" spans="1:23" x14ac:dyDescent="0.2">
      <c r="A4580">
        <v>4579</v>
      </c>
      <c r="B4580">
        <v>32610</v>
      </c>
      <c r="C4580" s="1">
        <v>41140</v>
      </c>
      <c r="D4580" t="s">
        <v>45</v>
      </c>
      <c r="E4580">
        <v>20</v>
      </c>
      <c r="F4580">
        <v>2343.4139999999998</v>
      </c>
      <c r="G4580">
        <v>7.0000000000000007E-2</v>
      </c>
      <c r="H4580" t="s">
        <v>22</v>
      </c>
      <c r="I4580">
        <v>88.362000000000009</v>
      </c>
      <c r="J4580">
        <v>125.99</v>
      </c>
      <c r="K4580">
        <v>7.69</v>
      </c>
      <c r="L4580" t="s">
        <v>2121</v>
      </c>
      <c r="M4580">
        <f t="shared" si="142"/>
        <v>14</v>
      </c>
      <c r="N4580" t="s">
        <v>2073</v>
      </c>
      <c r="O4580" t="s">
        <v>704</v>
      </c>
      <c r="P4580" t="s">
        <v>33</v>
      </c>
      <c r="Q4580" t="s">
        <v>42</v>
      </c>
      <c r="R4580" t="s">
        <v>43</v>
      </c>
      <c r="S4580" t="s">
        <v>129</v>
      </c>
      <c r="T4580" t="s">
        <v>39</v>
      </c>
      <c r="U4580">
        <v>0.57999999999999996</v>
      </c>
      <c r="V4580" s="1">
        <v>41141</v>
      </c>
      <c r="W4580">
        <f t="shared" si="143"/>
        <v>176.386</v>
      </c>
    </row>
    <row r="4581" spans="1:23" x14ac:dyDescent="0.2">
      <c r="A4581">
        <v>4580</v>
      </c>
      <c r="B4581">
        <v>32611</v>
      </c>
      <c r="C4581" s="1">
        <v>40052</v>
      </c>
      <c r="D4581" t="s">
        <v>63</v>
      </c>
      <c r="E4581">
        <v>16</v>
      </c>
      <c r="F4581">
        <v>31.948800000000002</v>
      </c>
      <c r="G4581">
        <v>0.04</v>
      </c>
      <c r="H4581" t="s">
        <v>22</v>
      </c>
      <c r="I4581">
        <v>-7.1529999999999996</v>
      </c>
      <c r="J4581">
        <v>2.08</v>
      </c>
      <c r="K4581">
        <v>1.49</v>
      </c>
      <c r="L4581" t="s">
        <v>949</v>
      </c>
      <c r="M4581">
        <f t="shared" si="142"/>
        <v>12</v>
      </c>
      <c r="N4581" t="s">
        <v>703</v>
      </c>
      <c r="O4581" t="s">
        <v>704</v>
      </c>
      <c r="P4581" t="s">
        <v>41</v>
      </c>
      <c r="Q4581" t="s">
        <v>26</v>
      </c>
      <c r="R4581" t="s">
        <v>37</v>
      </c>
      <c r="S4581" t="s">
        <v>745</v>
      </c>
      <c r="T4581" t="s">
        <v>39</v>
      </c>
      <c r="U4581">
        <v>0.36</v>
      </c>
      <c r="V4581" s="1">
        <v>40054</v>
      </c>
      <c r="W4581">
        <f t="shared" si="143"/>
        <v>1.3312000000000002</v>
      </c>
    </row>
    <row r="4582" spans="1:23" x14ac:dyDescent="0.2">
      <c r="A4582">
        <v>4581</v>
      </c>
      <c r="B4582">
        <v>32611</v>
      </c>
      <c r="C4582" s="1">
        <v>40052</v>
      </c>
      <c r="D4582" t="s">
        <v>63</v>
      </c>
      <c r="E4582">
        <v>19</v>
      </c>
      <c r="F4582">
        <v>3438.62</v>
      </c>
      <c r="G4582">
        <v>0</v>
      </c>
      <c r="H4582" t="s">
        <v>31</v>
      </c>
      <c r="I4582">
        <v>232.78</v>
      </c>
      <c r="J4582">
        <v>180.98</v>
      </c>
      <c r="K4582">
        <v>30</v>
      </c>
      <c r="L4582" t="s">
        <v>949</v>
      </c>
      <c r="M4582">
        <f t="shared" si="142"/>
        <v>12</v>
      </c>
      <c r="N4582" t="s">
        <v>703</v>
      </c>
      <c r="O4582" t="s">
        <v>704</v>
      </c>
      <c r="P4582" t="s">
        <v>41</v>
      </c>
      <c r="Q4582" t="s">
        <v>49</v>
      </c>
      <c r="R4582" t="s">
        <v>112</v>
      </c>
      <c r="S4582" t="s">
        <v>957</v>
      </c>
      <c r="T4582" t="s">
        <v>36</v>
      </c>
      <c r="U4582">
        <v>0.69</v>
      </c>
      <c r="V4582" s="1">
        <v>40053</v>
      </c>
      <c r="W4582">
        <f t="shared" si="143"/>
        <v>0</v>
      </c>
    </row>
    <row r="4583" spans="1:23" x14ac:dyDescent="0.2">
      <c r="A4583">
        <v>4582</v>
      </c>
      <c r="B4583">
        <v>32611</v>
      </c>
      <c r="C4583" s="1">
        <v>40052</v>
      </c>
      <c r="D4583" t="s">
        <v>63</v>
      </c>
      <c r="E4583">
        <v>18</v>
      </c>
      <c r="F4583">
        <v>952.20719999999994</v>
      </c>
      <c r="G4583">
        <v>0.02</v>
      </c>
      <c r="H4583" t="s">
        <v>56</v>
      </c>
      <c r="I4583">
        <v>68.900000000000006</v>
      </c>
      <c r="J4583">
        <v>53.98</v>
      </c>
      <c r="K4583">
        <v>5.5</v>
      </c>
      <c r="L4583" t="s">
        <v>949</v>
      </c>
      <c r="M4583">
        <f t="shared" si="142"/>
        <v>12</v>
      </c>
      <c r="N4583" t="s">
        <v>703</v>
      </c>
      <c r="O4583" t="s">
        <v>704</v>
      </c>
      <c r="P4583" t="s">
        <v>41</v>
      </c>
      <c r="Q4583" t="s">
        <v>42</v>
      </c>
      <c r="R4583" t="s">
        <v>70</v>
      </c>
      <c r="S4583" t="s">
        <v>958</v>
      </c>
      <c r="T4583" t="s">
        <v>39</v>
      </c>
      <c r="U4583">
        <v>0.62</v>
      </c>
      <c r="V4583" s="1">
        <v>40053</v>
      </c>
      <c r="W4583">
        <f t="shared" si="143"/>
        <v>19.4328</v>
      </c>
    </row>
    <row r="4584" spans="1:23" x14ac:dyDescent="0.2">
      <c r="A4584">
        <v>4583</v>
      </c>
      <c r="B4584">
        <v>32611</v>
      </c>
      <c r="C4584" s="1">
        <v>40052</v>
      </c>
      <c r="D4584" t="s">
        <v>63</v>
      </c>
      <c r="E4584">
        <v>15</v>
      </c>
      <c r="F4584">
        <v>70.965000000000003</v>
      </c>
      <c r="G4584">
        <v>0.05</v>
      </c>
      <c r="H4584" t="s">
        <v>22</v>
      </c>
      <c r="I4584">
        <v>-31.99</v>
      </c>
      <c r="J4584">
        <v>4.9800000000000004</v>
      </c>
      <c r="K4584">
        <v>5.0199999999999996</v>
      </c>
      <c r="L4584" t="s">
        <v>949</v>
      </c>
      <c r="M4584">
        <f t="shared" si="142"/>
        <v>12</v>
      </c>
      <c r="N4584" t="s">
        <v>703</v>
      </c>
      <c r="O4584" t="s">
        <v>704</v>
      </c>
      <c r="P4584" t="s">
        <v>41</v>
      </c>
      <c r="Q4584" t="s">
        <v>26</v>
      </c>
      <c r="R4584" t="s">
        <v>61</v>
      </c>
      <c r="S4584" t="s">
        <v>702</v>
      </c>
      <c r="T4584" t="s">
        <v>39</v>
      </c>
      <c r="U4584">
        <v>0.38</v>
      </c>
      <c r="V4584" s="1">
        <v>40052</v>
      </c>
      <c r="W4584">
        <f t="shared" si="143"/>
        <v>3.7350000000000003</v>
      </c>
    </row>
    <row r="4585" spans="1:23" x14ac:dyDescent="0.2">
      <c r="A4585">
        <v>4584</v>
      </c>
      <c r="B4585">
        <v>32613</v>
      </c>
      <c r="C4585" s="1">
        <v>40893</v>
      </c>
      <c r="D4585" t="s">
        <v>21</v>
      </c>
      <c r="E4585">
        <v>31</v>
      </c>
      <c r="F4585">
        <v>1349.7461999999998</v>
      </c>
      <c r="G4585">
        <v>0.01</v>
      </c>
      <c r="H4585" t="s">
        <v>56</v>
      </c>
      <c r="I4585">
        <v>202.33</v>
      </c>
      <c r="J4585">
        <v>43.98</v>
      </c>
      <c r="K4585">
        <v>8.99</v>
      </c>
      <c r="L4585" t="s">
        <v>1707</v>
      </c>
      <c r="M4585">
        <f t="shared" si="142"/>
        <v>12</v>
      </c>
      <c r="N4585" t="s">
        <v>1595</v>
      </c>
      <c r="O4585" t="s">
        <v>1595</v>
      </c>
      <c r="P4585" t="s">
        <v>33</v>
      </c>
      <c r="Q4585" t="s">
        <v>26</v>
      </c>
      <c r="R4585" t="s">
        <v>95</v>
      </c>
      <c r="S4585" t="s">
        <v>858</v>
      </c>
      <c r="T4585" t="s">
        <v>52</v>
      </c>
      <c r="U4585">
        <v>0.57999999999999996</v>
      </c>
      <c r="V4585" s="1">
        <v>40900</v>
      </c>
      <c r="W4585">
        <f t="shared" si="143"/>
        <v>13.633799999999999</v>
      </c>
    </row>
    <row r="4586" spans="1:23" x14ac:dyDescent="0.2">
      <c r="A4586">
        <v>4585</v>
      </c>
      <c r="B4586">
        <v>32613</v>
      </c>
      <c r="C4586" s="1">
        <v>40893</v>
      </c>
      <c r="D4586" t="s">
        <v>21</v>
      </c>
      <c r="E4586">
        <v>38</v>
      </c>
      <c r="F4586">
        <v>5141.78</v>
      </c>
      <c r="G4586">
        <v>0</v>
      </c>
      <c r="H4586" t="s">
        <v>22</v>
      </c>
      <c r="I4586">
        <v>-691.52</v>
      </c>
      <c r="J4586">
        <v>135.31</v>
      </c>
      <c r="K4586">
        <v>35</v>
      </c>
      <c r="L4586" t="s">
        <v>1707</v>
      </c>
      <c r="M4586">
        <f t="shared" si="142"/>
        <v>12</v>
      </c>
      <c r="N4586" t="s">
        <v>1595</v>
      </c>
      <c r="O4586" t="s">
        <v>1595</v>
      </c>
      <c r="P4586" t="s">
        <v>33</v>
      </c>
      <c r="Q4586" t="s">
        <v>26</v>
      </c>
      <c r="R4586" t="s">
        <v>27</v>
      </c>
      <c r="S4586" t="s">
        <v>1447</v>
      </c>
      <c r="T4586" t="s">
        <v>29</v>
      </c>
      <c r="U4586">
        <v>0.84</v>
      </c>
      <c r="V4586" s="1">
        <v>40895</v>
      </c>
      <c r="W4586">
        <f t="shared" si="143"/>
        <v>0</v>
      </c>
    </row>
    <row r="4587" spans="1:23" x14ac:dyDescent="0.2">
      <c r="A4587">
        <v>4586</v>
      </c>
      <c r="B4587">
        <v>32613</v>
      </c>
      <c r="C4587" s="1">
        <v>40893</v>
      </c>
      <c r="D4587" t="s">
        <v>21</v>
      </c>
      <c r="E4587">
        <v>41</v>
      </c>
      <c r="F4587">
        <v>7874.8782000000001</v>
      </c>
      <c r="G4587">
        <v>0.02</v>
      </c>
      <c r="H4587" t="s">
        <v>56</v>
      </c>
      <c r="I4587">
        <v>2373.2370000000001</v>
      </c>
      <c r="J4587">
        <v>195.99</v>
      </c>
      <c r="K4587">
        <v>3.99</v>
      </c>
      <c r="L4587" t="s">
        <v>1707</v>
      </c>
      <c r="M4587">
        <f t="shared" si="142"/>
        <v>12</v>
      </c>
      <c r="N4587" t="s">
        <v>1595</v>
      </c>
      <c r="O4587" t="s">
        <v>1595</v>
      </c>
      <c r="P4587" t="s">
        <v>33</v>
      </c>
      <c r="Q4587" t="s">
        <v>42</v>
      </c>
      <c r="R4587" t="s">
        <v>43</v>
      </c>
      <c r="S4587" t="s">
        <v>44</v>
      </c>
      <c r="T4587" t="s">
        <v>39</v>
      </c>
      <c r="U4587">
        <v>0.57999999999999996</v>
      </c>
      <c r="V4587" s="1">
        <v>40895</v>
      </c>
      <c r="W4587">
        <f t="shared" si="143"/>
        <v>160.71180000000001</v>
      </c>
    </row>
    <row r="4588" spans="1:23" x14ac:dyDescent="0.2">
      <c r="A4588">
        <v>4587</v>
      </c>
      <c r="B4588">
        <v>32640</v>
      </c>
      <c r="C4588" s="1">
        <v>41167</v>
      </c>
      <c r="D4588" t="s">
        <v>30</v>
      </c>
      <c r="E4588">
        <v>18</v>
      </c>
      <c r="F4588">
        <v>117.6768</v>
      </c>
      <c r="G4588">
        <v>0.04</v>
      </c>
      <c r="H4588" t="s">
        <v>22</v>
      </c>
      <c r="I4588">
        <v>-35.558</v>
      </c>
      <c r="J4588">
        <v>6.81</v>
      </c>
      <c r="K4588">
        <v>5.48</v>
      </c>
      <c r="L4588" t="s">
        <v>1516</v>
      </c>
      <c r="M4588">
        <f t="shared" si="142"/>
        <v>11</v>
      </c>
      <c r="N4588" t="s">
        <v>1595</v>
      </c>
      <c r="O4588" t="s">
        <v>1595</v>
      </c>
      <c r="P4588" t="s">
        <v>25</v>
      </c>
      <c r="Q4588" t="s">
        <v>26</v>
      </c>
      <c r="R4588" t="s">
        <v>37</v>
      </c>
      <c r="S4588" t="s">
        <v>1319</v>
      </c>
      <c r="T4588" t="s">
        <v>39</v>
      </c>
      <c r="U4588">
        <v>0.37</v>
      </c>
      <c r="V4588" s="1">
        <v>41169</v>
      </c>
      <c r="W4588">
        <f t="shared" si="143"/>
        <v>4.9032</v>
      </c>
    </row>
    <row r="4589" spans="1:23" x14ac:dyDescent="0.2">
      <c r="A4589">
        <v>4588</v>
      </c>
      <c r="B4589">
        <v>32640</v>
      </c>
      <c r="C4589" s="1">
        <v>41167</v>
      </c>
      <c r="D4589" t="s">
        <v>30</v>
      </c>
      <c r="E4589">
        <v>12</v>
      </c>
      <c r="F4589">
        <v>141.46559999999999</v>
      </c>
      <c r="G4589">
        <v>0.04</v>
      </c>
      <c r="H4589" t="s">
        <v>56</v>
      </c>
      <c r="I4589">
        <v>3.91</v>
      </c>
      <c r="J4589">
        <v>12.28</v>
      </c>
      <c r="K4589">
        <v>6.47</v>
      </c>
      <c r="L4589" t="s">
        <v>1516</v>
      </c>
      <c r="M4589">
        <f t="shared" si="142"/>
        <v>11</v>
      </c>
      <c r="N4589" t="s">
        <v>1595</v>
      </c>
      <c r="O4589" t="s">
        <v>1595</v>
      </c>
      <c r="P4589" t="s">
        <v>25</v>
      </c>
      <c r="Q4589" t="s">
        <v>26</v>
      </c>
      <c r="R4589" t="s">
        <v>61</v>
      </c>
      <c r="S4589" t="s">
        <v>131</v>
      </c>
      <c r="T4589" t="s">
        <v>39</v>
      </c>
      <c r="U4589">
        <v>0.38</v>
      </c>
      <c r="V4589" s="1">
        <v>41169</v>
      </c>
      <c r="W4589">
        <f t="shared" si="143"/>
        <v>5.8943999999999992</v>
      </c>
    </row>
    <row r="4590" spans="1:23" x14ac:dyDescent="0.2">
      <c r="A4590">
        <v>4589</v>
      </c>
      <c r="B4590">
        <v>32641</v>
      </c>
      <c r="C4590" s="1">
        <v>40258</v>
      </c>
      <c r="D4590" t="s">
        <v>30</v>
      </c>
      <c r="E4590">
        <v>18</v>
      </c>
      <c r="F4590">
        <v>151.33499999999998</v>
      </c>
      <c r="G4590">
        <v>0.05</v>
      </c>
      <c r="H4590" t="s">
        <v>22</v>
      </c>
      <c r="I4590">
        <v>-9.5679999999999996</v>
      </c>
      <c r="J4590">
        <v>8.85</v>
      </c>
      <c r="K4590">
        <v>5.6</v>
      </c>
      <c r="L4590" t="s">
        <v>2062</v>
      </c>
      <c r="M4590">
        <f t="shared" si="142"/>
        <v>11</v>
      </c>
      <c r="N4590" t="s">
        <v>703</v>
      </c>
      <c r="O4590" t="s">
        <v>704</v>
      </c>
      <c r="P4590" t="s">
        <v>60</v>
      </c>
      <c r="Q4590" t="s">
        <v>26</v>
      </c>
      <c r="R4590" t="s">
        <v>37</v>
      </c>
      <c r="S4590" t="s">
        <v>298</v>
      </c>
      <c r="T4590" t="s">
        <v>39</v>
      </c>
      <c r="U4590">
        <v>0.36</v>
      </c>
      <c r="V4590" s="1">
        <v>40259</v>
      </c>
      <c r="W4590">
        <f t="shared" si="143"/>
        <v>7.9649999999999999</v>
      </c>
    </row>
    <row r="4591" spans="1:23" x14ac:dyDescent="0.2">
      <c r="A4591">
        <v>4590</v>
      </c>
      <c r="B4591">
        <v>32642</v>
      </c>
      <c r="C4591" s="1">
        <v>40997</v>
      </c>
      <c r="D4591" t="s">
        <v>63</v>
      </c>
      <c r="E4591">
        <v>50</v>
      </c>
      <c r="F4591">
        <v>1395.52</v>
      </c>
      <c r="G4591">
        <v>0.02</v>
      </c>
      <c r="H4591" t="s">
        <v>22</v>
      </c>
      <c r="I4591">
        <v>724.14</v>
      </c>
      <c r="J4591">
        <v>28.48</v>
      </c>
      <c r="K4591">
        <v>1.99</v>
      </c>
      <c r="L4591" t="s">
        <v>1278</v>
      </c>
      <c r="M4591">
        <f t="shared" si="142"/>
        <v>11</v>
      </c>
      <c r="N4591" t="s">
        <v>1123</v>
      </c>
      <c r="O4591" t="s">
        <v>1123</v>
      </c>
      <c r="P4591" t="s">
        <v>41</v>
      </c>
      <c r="Q4591" t="s">
        <v>42</v>
      </c>
      <c r="R4591" t="s">
        <v>70</v>
      </c>
      <c r="S4591" t="s">
        <v>523</v>
      </c>
      <c r="T4591" t="s">
        <v>52</v>
      </c>
      <c r="U4591">
        <v>0.4</v>
      </c>
      <c r="V4591" s="1">
        <v>40999</v>
      </c>
      <c r="W4591">
        <f t="shared" si="143"/>
        <v>28.48</v>
      </c>
    </row>
    <row r="4592" spans="1:23" x14ac:dyDescent="0.2">
      <c r="A4592">
        <v>4591</v>
      </c>
      <c r="B4592">
        <v>32647</v>
      </c>
      <c r="C4592" s="1">
        <v>40865</v>
      </c>
      <c r="D4592" t="s">
        <v>30</v>
      </c>
      <c r="E4592">
        <v>32</v>
      </c>
      <c r="F4592">
        <v>624.06719999999996</v>
      </c>
      <c r="G4592">
        <v>7.0000000000000007E-2</v>
      </c>
      <c r="H4592" t="s">
        <v>22</v>
      </c>
      <c r="I4592">
        <v>-56.83</v>
      </c>
      <c r="J4592">
        <v>20.97</v>
      </c>
      <c r="K4592">
        <v>4</v>
      </c>
      <c r="L4592" t="s">
        <v>1891</v>
      </c>
      <c r="M4592">
        <f t="shared" si="142"/>
        <v>12</v>
      </c>
      <c r="N4592" t="s">
        <v>672</v>
      </c>
      <c r="O4592" t="s">
        <v>673</v>
      </c>
      <c r="P4592" t="s">
        <v>33</v>
      </c>
      <c r="Q4592" t="s">
        <v>42</v>
      </c>
      <c r="R4592" t="s">
        <v>70</v>
      </c>
      <c r="S4592" t="s">
        <v>262</v>
      </c>
      <c r="T4592" t="s">
        <v>39</v>
      </c>
      <c r="U4592">
        <v>0.77</v>
      </c>
      <c r="V4592" s="1">
        <v>40867</v>
      </c>
      <c r="W4592">
        <f t="shared" si="143"/>
        <v>46.972799999999999</v>
      </c>
    </row>
    <row r="4593" spans="1:23" x14ac:dyDescent="0.2">
      <c r="A4593">
        <v>4592</v>
      </c>
      <c r="B4593">
        <v>32647</v>
      </c>
      <c r="C4593" s="1">
        <v>40865</v>
      </c>
      <c r="D4593" t="s">
        <v>30</v>
      </c>
      <c r="E4593">
        <v>27</v>
      </c>
      <c r="F4593">
        <v>8837.5697999999993</v>
      </c>
      <c r="G4593">
        <v>0.06</v>
      </c>
      <c r="H4593" t="s">
        <v>31</v>
      </c>
      <c r="I4593">
        <v>348.84</v>
      </c>
      <c r="J4593">
        <v>348.21</v>
      </c>
      <c r="K4593">
        <v>84.84</v>
      </c>
      <c r="L4593" t="s">
        <v>1891</v>
      </c>
      <c r="M4593">
        <f t="shared" si="142"/>
        <v>12</v>
      </c>
      <c r="N4593" t="s">
        <v>672</v>
      </c>
      <c r="O4593" t="s">
        <v>673</v>
      </c>
      <c r="P4593" t="s">
        <v>33</v>
      </c>
      <c r="Q4593" t="s">
        <v>49</v>
      </c>
      <c r="R4593" t="s">
        <v>83</v>
      </c>
      <c r="S4593" t="s">
        <v>599</v>
      </c>
      <c r="T4593" t="s">
        <v>82</v>
      </c>
      <c r="U4593">
        <v>0.66</v>
      </c>
      <c r="V4593" s="1">
        <v>40867</v>
      </c>
      <c r="W4593">
        <f t="shared" si="143"/>
        <v>564.10019999999997</v>
      </c>
    </row>
    <row r="4594" spans="1:23" x14ac:dyDescent="0.2">
      <c r="A4594">
        <v>4593</v>
      </c>
      <c r="B4594">
        <v>32675</v>
      </c>
      <c r="C4594" s="1">
        <v>40120</v>
      </c>
      <c r="D4594" t="s">
        <v>30</v>
      </c>
      <c r="E4594">
        <v>20</v>
      </c>
      <c r="F4594">
        <v>6359.99</v>
      </c>
      <c r="G4594">
        <v>0.09</v>
      </c>
      <c r="H4594" t="s">
        <v>31</v>
      </c>
      <c r="I4594">
        <v>1541.68</v>
      </c>
      <c r="J4594">
        <v>349.45</v>
      </c>
      <c r="K4594">
        <v>60</v>
      </c>
      <c r="L4594" t="s">
        <v>1957</v>
      </c>
      <c r="M4594">
        <f t="shared" si="142"/>
        <v>16</v>
      </c>
      <c r="N4594" t="s">
        <v>1905</v>
      </c>
      <c r="O4594" t="s">
        <v>673</v>
      </c>
      <c r="P4594" t="s">
        <v>41</v>
      </c>
      <c r="Q4594" t="s">
        <v>49</v>
      </c>
      <c r="R4594" t="s">
        <v>83</v>
      </c>
      <c r="S4594" t="s">
        <v>311</v>
      </c>
      <c r="T4594" t="s">
        <v>36</v>
      </c>
      <c r="V4594" s="1">
        <v>40121</v>
      </c>
      <c r="W4594">
        <f t="shared" si="143"/>
        <v>629.01</v>
      </c>
    </row>
    <row r="4595" spans="1:23" x14ac:dyDescent="0.2">
      <c r="A4595">
        <v>4594</v>
      </c>
      <c r="B4595">
        <v>32676</v>
      </c>
      <c r="C4595" s="1">
        <v>39845</v>
      </c>
      <c r="D4595" t="s">
        <v>78</v>
      </c>
      <c r="E4595">
        <v>37</v>
      </c>
      <c r="F4595">
        <v>1571.7082</v>
      </c>
      <c r="G4595">
        <v>0.06</v>
      </c>
      <c r="H4595" t="s">
        <v>22</v>
      </c>
      <c r="I4595">
        <v>523.42999999999995</v>
      </c>
      <c r="J4595">
        <v>45.19</v>
      </c>
      <c r="K4595">
        <v>1.99</v>
      </c>
      <c r="L4595" t="s">
        <v>552</v>
      </c>
      <c r="M4595">
        <f t="shared" si="142"/>
        <v>9</v>
      </c>
      <c r="N4595" t="s">
        <v>511</v>
      </c>
      <c r="O4595" t="s">
        <v>512</v>
      </c>
      <c r="P4595" t="s">
        <v>41</v>
      </c>
      <c r="Q4595" t="s">
        <v>42</v>
      </c>
      <c r="R4595" t="s">
        <v>70</v>
      </c>
      <c r="S4595" t="s">
        <v>379</v>
      </c>
      <c r="T4595" t="s">
        <v>52</v>
      </c>
      <c r="U4595">
        <v>0.55000000000000004</v>
      </c>
      <c r="V4595" s="1">
        <v>39848</v>
      </c>
      <c r="W4595">
        <f t="shared" si="143"/>
        <v>100.3218</v>
      </c>
    </row>
    <row r="4596" spans="1:23" x14ac:dyDescent="0.2">
      <c r="A4596">
        <v>4595</v>
      </c>
      <c r="B4596">
        <v>32706</v>
      </c>
      <c r="C4596" s="1">
        <v>39998</v>
      </c>
      <c r="D4596" t="s">
        <v>78</v>
      </c>
      <c r="E4596">
        <v>5</v>
      </c>
      <c r="F4596">
        <v>1939.903</v>
      </c>
      <c r="G4596">
        <v>0.03</v>
      </c>
      <c r="H4596" t="s">
        <v>31</v>
      </c>
      <c r="I4596">
        <v>-663.51419999999996</v>
      </c>
      <c r="J4596">
        <v>399.98</v>
      </c>
      <c r="K4596">
        <v>12.06</v>
      </c>
      <c r="L4596" t="s">
        <v>996</v>
      </c>
      <c r="M4596">
        <f t="shared" si="142"/>
        <v>12</v>
      </c>
      <c r="N4596" t="s">
        <v>703</v>
      </c>
      <c r="O4596" t="s">
        <v>704</v>
      </c>
      <c r="P4596" t="s">
        <v>60</v>
      </c>
      <c r="Q4596" t="s">
        <v>42</v>
      </c>
      <c r="R4596" t="s">
        <v>210</v>
      </c>
      <c r="S4596" t="s">
        <v>1051</v>
      </c>
      <c r="T4596" t="s">
        <v>82</v>
      </c>
      <c r="U4596">
        <v>0.56000000000000005</v>
      </c>
      <c r="V4596" s="1">
        <v>40000</v>
      </c>
      <c r="W4596">
        <f t="shared" si="143"/>
        <v>59.997</v>
      </c>
    </row>
    <row r="4597" spans="1:23" x14ac:dyDescent="0.2">
      <c r="A4597">
        <v>4596</v>
      </c>
      <c r="B4597">
        <v>32710</v>
      </c>
      <c r="C4597" s="1">
        <v>40133</v>
      </c>
      <c r="D4597" t="s">
        <v>30</v>
      </c>
      <c r="E4597">
        <v>43</v>
      </c>
      <c r="F4597">
        <v>513.52319999999997</v>
      </c>
      <c r="G4597">
        <v>0.04</v>
      </c>
      <c r="H4597" t="s">
        <v>22</v>
      </c>
      <c r="I4597">
        <v>-59.06</v>
      </c>
      <c r="J4597">
        <v>12.44</v>
      </c>
      <c r="K4597">
        <v>6.27</v>
      </c>
      <c r="L4597" t="s">
        <v>1821</v>
      </c>
      <c r="M4597">
        <f t="shared" si="142"/>
        <v>8</v>
      </c>
      <c r="N4597" t="s">
        <v>672</v>
      </c>
      <c r="O4597" t="s">
        <v>673</v>
      </c>
      <c r="P4597" t="s">
        <v>41</v>
      </c>
      <c r="Q4597" t="s">
        <v>26</v>
      </c>
      <c r="R4597" t="s">
        <v>27</v>
      </c>
      <c r="S4597" t="s">
        <v>756</v>
      </c>
      <c r="T4597" t="s">
        <v>48</v>
      </c>
      <c r="U4597">
        <v>0.56999999999999995</v>
      </c>
      <c r="V4597" s="1">
        <v>40134</v>
      </c>
      <c r="W4597">
        <f t="shared" si="143"/>
        <v>21.396799999999999</v>
      </c>
    </row>
    <row r="4598" spans="1:23" x14ac:dyDescent="0.2">
      <c r="A4598">
        <v>4597</v>
      </c>
      <c r="B4598">
        <v>32737</v>
      </c>
      <c r="C4598" s="1">
        <v>40114</v>
      </c>
      <c r="D4598" t="s">
        <v>30</v>
      </c>
      <c r="E4598">
        <v>14</v>
      </c>
      <c r="F4598">
        <v>363.47220000000004</v>
      </c>
      <c r="G4598">
        <v>0.09</v>
      </c>
      <c r="H4598" t="s">
        <v>22</v>
      </c>
      <c r="I4598">
        <v>116.79849999999999</v>
      </c>
      <c r="J4598">
        <v>28.53</v>
      </c>
      <c r="K4598">
        <v>1.49</v>
      </c>
      <c r="L4598" t="s">
        <v>1442</v>
      </c>
      <c r="M4598">
        <f t="shared" si="142"/>
        <v>15</v>
      </c>
      <c r="N4598" t="s">
        <v>1123</v>
      </c>
      <c r="O4598" t="s">
        <v>1123</v>
      </c>
      <c r="P4598" t="s">
        <v>60</v>
      </c>
      <c r="Q4598" t="s">
        <v>26</v>
      </c>
      <c r="R4598" t="s">
        <v>37</v>
      </c>
      <c r="S4598" t="s">
        <v>380</v>
      </c>
      <c r="T4598" t="s">
        <v>39</v>
      </c>
      <c r="U4598">
        <v>0.38</v>
      </c>
      <c r="V4598" s="1">
        <v>40116</v>
      </c>
      <c r="W4598">
        <f t="shared" si="143"/>
        <v>35.947800000000001</v>
      </c>
    </row>
    <row r="4599" spans="1:23" x14ac:dyDescent="0.2">
      <c r="A4599">
        <v>4598</v>
      </c>
      <c r="B4599">
        <v>32741</v>
      </c>
      <c r="C4599" s="1">
        <v>39859</v>
      </c>
      <c r="D4599" t="s">
        <v>21</v>
      </c>
      <c r="E4599">
        <v>13</v>
      </c>
      <c r="F4599">
        <v>117.39390000000002</v>
      </c>
      <c r="G4599">
        <v>7.0000000000000007E-2</v>
      </c>
      <c r="H4599" t="s">
        <v>22</v>
      </c>
      <c r="I4599">
        <v>-81.77</v>
      </c>
      <c r="J4599">
        <v>9.7100000000000009</v>
      </c>
      <c r="K4599">
        <v>9.4499999999999993</v>
      </c>
      <c r="L4599" t="s">
        <v>969</v>
      </c>
      <c r="M4599">
        <f t="shared" si="142"/>
        <v>11</v>
      </c>
      <c r="N4599" t="s">
        <v>1595</v>
      </c>
      <c r="O4599" t="s">
        <v>1595</v>
      </c>
      <c r="P4599" t="s">
        <v>41</v>
      </c>
      <c r="Q4599" t="s">
        <v>26</v>
      </c>
      <c r="R4599" t="s">
        <v>27</v>
      </c>
      <c r="S4599" t="s">
        <v>927</v>
      </c>
      <c r="T4599" t="s">
        <v>39</v>
      </c>
      <c r="U4599">
        <v>0.6</v>
      </c>
      <c r="V4599" s="1">
        <v>39866</v>
      </c>
      <c r="W4599">
        <f t="shared" si="143"/>
        <v>8.8361000000000018</v>
      </c>
    </row>
    <row r="4600" spans="1:23" x14ac:dyDescent="0.2">
      <c r="A4600">
        <v>4599</v>
      </c>
      <c r="B4600">
        <v>32743</v>
      </c>
      <c r="C4600" s="1">
        <v>40305</v>
      </c>
      <c r="D4600" t="s">
        <v>78</v>
      </c>
      <c r="E4600">
        <v>19</v>
      </c>
      <c r="F4600">
        <v>3347.8037999999997</v>
      </c>
      <c r="G4600">
        <v>0.01</v>
      </c>
      <c r="H4600" t="s">
        <v>22</v>
      </c>
      <c r="I4600">
        <v>1280.19</v>
      </c>
      <c r="J4600">
        <v>177.98</v>
      </c>
      <c r="K4600">
        <v>0.99</v>
      </c>
      <c r="L4600" t="s">
        <v>102</v>
      </c>
      <c r="M4600">
        <f t="shared" si="142"/>
        <v>13</v>
      </c>
      <c r="N4600" t="s">
        <v>173</v>
      </c>
      <c r="O4600" t="s">
        <v>173</v>
      </c>
      <c r="P4600" t="s">
        <v>41</v>
      </c>
      <c r="Q4600" t="s">
        <v>26</v>
      </c>
      <c r="R4600" t="s">
        <v>34</v>
      </c>
      <c r="S4600" t="s">
        <v>388</v>
      </c>
      <c r="T4600" t="s">
        <v>39</v>
      </c>
      <c r="U4600">
        <v>0.56000000000000005</v>
      </c>
      <c r="V4600" s="1">
        <v>40307</v>
      </c>
      <c r="W4600">
        <f t="shared" si="143"/>
        <v>33.816200000000002</v>
      </c>
    </row>
    <row r="4601" spans="1:23" x14ac:dyDescent="0.2">
      <c r="A4601">
        <v>4600</v>
      </c>
      <c r="B4601">
        <v>32800</v>
      </c>
      <c r="C4601" s="1">
        <v>39834</v>
      </c>
      <c r="D4601" t="s">
        <v>45</v>
      </c>
      <c r="E4601">
        <v>33</v>
      </c>
      <c r="F4601">
        <v>11277.446400000001</v>
      </c>
      <c r="G4601">
        <v>0.04</v>
      </c>
      <c r="H4601" t="s">
        <v>31</v>
      </c>
      <c r="I4601">
        <v>1161.75</v>
      </c>
      <c r="J4601">
        <v>355.98</v>
      </c>
      <c r="K4601">
        <v>58.92</v>
      </c>
      <c r="L4601" t="s">
        <v>2113</v>
      </c>
      <c r="M4601">
        <f t="shared" si="142"/>
        <v>10</v>
      </c>
      <c r="N4601" t="s">
        <v>2073</v>
      </c>
      <c r="O4601" t="s">
        <v>704</v>
      </c>
      <c r="P4601" t="s">
        <v>60</v>
      </c>
      <c r="Q4601" t="s">
        <v>49</v>
      </c>
      <c r="R4601" t="s">
        <v>112</v>
      </c>
      <c r="S4601" t="s">
        <v>253</v>
      </c>
      <c r="T4601" t="s">
        <v>36</v>
      </c>
      <c r="U4601">
        <v>0.64</v>
      </c>
      <c r="V4601" s="1">
        <v>39835</v>
      </c>
      <c r="W4601">
        <f t="shared" si="143"/>
        <v>469.89359999999999</v>
      </c>
    </row>
    <row r="4602" spans="1:23" x14ac:dyDescent="0.2">
      <c r="A4602">
        <v>4601</v>
      </c>
      <c r="B4602">
        <v>32800</v>
      </c>
      <c r="C4602" s="1">
        <v>39834</v>
      </c>
      <c r="D4602" t="s">
        <v>45</v>
      </c>
      <c r="E4602">
        <v>19</v>
      </c>
      <c r="F4602">
        <v>345.45420000000001</v>
      </c>
      <c r="G4602">
        <v>0.09</v>
      </c>
      <c r="H4602" t="s">
        <v>22</v>
      </c>
      <c r="I4602">
        <v>8.7899999999999991</v>
      </c>
      <c r="J4602">
        <v>19.98</v>
      </c>
      <c r="K4602">
        <v>8.68</v>
      </c>
      <c r="L4602" t="s">
        <v>2113</v>
      </c>
      <c r="M4602">
        <f t="shared" si="142"/>
        <v>10</v>
      </c>
      <c r="N4602" t="s">
        <v>2073</v>
      </c>
      <c r="O4602" t="s">
        <v>704</v>
      </c>
      <c r="P4602" t="s">
        <v>60</v>
      </c>
      <c r="Q4602" t="s">
        <v>26</v>
      </c>
      <c r="R4602" t="s">
        <v>61</v>
      </c>
      <c r="S4602" t="s">
        <v>617</v>
      </c>
      <c r="T4602" t="s">
        <v>39</v>
      </c>
      <c r="U4602">
        <v>0.37</v>
      </c>
      <c r="V4602" s="1">
        <v>39835</v>
      </c>
      <c r="W4602">
        <f t="shared" si="143"/>
        <v>34.165799999999997</v>
      </c>
    </row>
    <row r="4603" spans="1:23" x14ac:dyDescent="0.2">
      <c r="A4603">
        <v>4602</v>
      </c>
      <c r="B4603">
        <v>32800</v>
      </c>
      <c r="C4603" s="1">
        <v>39834</v>
      </c>
      <c r="D4603" t="s">
        <v>45</v>
      </c>
      <c r="E4603">
        <v>40</v>
      </c>
      <c r="F4603">
        <v>743.25600000000009</v>
      </c>
      <c r="G4603">
        <v>7.0000000000000007E-2</v>
      </c>
      <c r="H4603" t="s">
        <v>22</v>
      </c>
      <c r="I4603">
        <v>69.08</v>
      </c>
      <c r="J4603">
        <v>19.98</v>
      </c>
      <c r="K4603">
        <v>8.68</v>
      </c>
      <c r="L4603" t="s">
        <v>2113</v>
      </c>
      <c r="M4603">
        <f t="shared" si="142"/>
        <v>10</v>
      </c>
      <c r="N4603" t="s">
        <v>2073</v>
      </c>
      <c r="O4603" t="s">
        <v>704</v>
      </c>
      <c r="P4603" t="s">
        <v>60</v>
      </c>
      <c r="Q4603" t="s">
        <v>26</v>
      </c>
      <c r="R4603" t="s">
        <v>61</v>
      </c>
      <c r="S4603" t="s">
        <v>617</v>
      </c>
      <c r="T4603" t="s">
        <v>39</v>
      </c>
      <c r="U4603">
        <v>0.37</v>
      </c>
      <c r="V4603" s="1">
        <v>39836</v>
      </c>
      <c r="W4603">
        <f t="shared" si="143"/>
        <v>55.94400000000001</v>
      </c>
    </row>
    <row r="4604" spans="1:23" x14ac:dyDescent="0.2">
      <c r="A4604">
        <v>4603</v>
      </c>
      <c r="B4604">
        <v>32803</v>
      </c>
      <c r="C4604" s="1">
        <v>40893</v>
      </c>
      <c r="D4604" t="s">
        <v>63</v>
      </c>
      <c r="E4604">
        <v>49</v>
      </c>
      <c r="F4604">
        <v>353.42719999999997</v>
      </c>
      <c r="G4604">
        <v>0.08</v>
      </c>
      <c r="H4604" t="s">
        <v>56</v>
      </c>
      <c r="I4604">
        <v>-10.327</v>
      </c>
      <c r="J4604">
        <v>7.84</v>
      </c>
      <c r="K4604">
        <v>4.71</v>
      </c>
      <c r="L4604" t="s">
        <v>1261</v>
      </c>
      <c r="M4604">
        <f t="shared" si="142"/>
        <v>12</v>
      </c>
      <c r="N4604" t="s">
        <v>1123</v>
      </c>
      <c r="O4604" t="s">
        <v>1123</v>
      </c>
      <c r="P4604" t="s">
        <v>41</v>
      </c>
      <c r="Q4604" t="s">
        <v>26</v>
      </c>
      <c r="R4604" t="s">
        <v>37</v>
      </c>
      <c r="S4604" t="s">
        <v>121</v>
      </c>
      <c r="T4604" t="s">
        <v>39</v>
      </c>
      <c r="U4604">
        <v>0.35</v>
      </c>
      <c r="V4604" s="1">
        <v>40894</v>
      </c>
      <c r="W4604">
        <f t="shared" si="143"/>
        <v>30.732799999999997</v>
      </c>
    </row>
    <row r="4605" spans="1:23" x14ac:dyDescent="0.2">
      <c r="A4605">
        <v>4604</v>
      </c>
      <c r="B4605">
        <v>32803</v>
      </c>
      <c r="C4605" s="1">
        <v>40893</v>
      </c>
      <c r="D4605" t="s">
        <v>63</v>
      </c>
      <c r="E4605">
        <v>22</v>
      </c>
      <c r="F4605">
        <v>92.6464</v>
      </c>
      <c r="G4605">
        <v>0.06</v>
      </c>
      <c r="H4605" t="s">
        <v>22</v>
      </c>
      <c r="I4605">
        <v>-4.3600000000000003</v>
      </c>
      <c r="J4605">
        <v>4.4800000000000004</v>
      </c>
      <c r="K4605">
        <v>2.5</v>
      </c>
      <c r="L4605" t="s">
        <v>1261</v>
      </c>
      <c r="M4605">
        <f t="shared" si="142"/>
        <v>12</v>
      </c>
      <c r="N4605" t="s">
        <v>1123</v>
      </c>
      <c r="O4605" t="s">
        <v>1123</v>
      </c>
      <c r="P4605" t="s">
        <v>41</v>
      </c>
      <c r="Q4605" t="s">
        <v>26</v>
      </c>
      <c r="R4605" t="s">
        <v>76</v>
      </c>
      <c r="S4605" t="s">
        <v>845</v>
      </c>
      <c r="T4605" t="s">
        <v>39</v>
      </c>
      <c r="U4605">
        <v>0.37</v>
      </c>
      <c r="V4605" s="1">
        <v>40895</v>
      </c>
      <c r="W4605">
        <f t="shared" si="143"/>
        <v>5.9135999999999997</v>
      </c>
    </row>
    <row r="4606" spans="1:23" x14ac:dyDescent="0.2">
      <c r="A4606">
        <v>4605</v>
      </c>
      <c r="B4606">
        <v>32804</v>
      </c>
      <c r="C4606" s="1">
        <v>41161</v>
      </c>
      <c r="D4606" t="s">
        <v>63</v>
      </c>
      <c r="E4606">
        <v>49</v>
      </c>
      <c r="F4606">
        <v>170.88749999999999</v>
      </c>
      <c r="G4606">
        <v>7.0000000000000007E-2</v>
      </c>
      <c r="H4606" t="s">
        <v>22</v>
      </c>
      <c r="I4606">
        <v>74.819999999999993</v>
      </c>
      <c r="J4606">
        <v>3.75</v>
      </c>
      <c r="K4606">
        <v>0.5</v>
      </c>
      <c r="L4606" t="s">
        <v>1131</v>
      </c>
      <c r="M4606">
        <f t="shared" si="142"/>
        <v>16</v>
      </c>
      <c r="N4606" t="s">
        <v>1905</v>
      </c>
      <c r="O4606" t="s">
        <v>673</v>
      </c>
      <c r="P4606" t="s">
        <v>41</v>
      </c>
      <c r="Q4606" t="s">
        <v>26</v>
      </c>
      <c r="R4606" t="s">
        <v>88</v>
      </c>
      <c r="S4606" t="s">
        <v>130</v>
      </c>
      <c r="T4606" t="s">
        <v>39</v>
      </c>
      <c r="U4606">
        <v>0.37</v>
      </c>
      <c r="V4606" s="1">
        <v>41162</v>
      </c>
      <c r="W4606">
        <f t="shared" si="143"/>
        <v>12.862500000000001</v>
      </c>
    </row>
    <row r="4607" spans="1:23" x14ac:dyDescent="0.2">
      <c r="A4607">
        <v>4606</v>
      </c>
      <c r="B4607">
        <v>32804</v>
      </c>
      <c r="C4607" s="1">
        <v>41161</v>
      </c>
      <c r="D4607" t="s">
        <v>63</v>
      </c>
      <c r="E4607">
        <v>20</v>
      </c>
      <c r="F4607">
        <v>78.007999999999996</v>
      </c>
      <c r="G4607">
        <v>0.02</v>
      </c>
      <c r="H4607" t="s">
        <v>22</v>
      </c>
      <c r="I4607">
        <v>-61.984999999999999</v>
      </c>
      <c r="J4607">
        <v>3.98</v>
      </c>
      <c r="K4607">
        <v>5.26</v>
      </c>
      <c r="L4607" t="s">
        <v>1131</v>
      </c>
      <c r="M4607">
        <f t="shared" si="142"/>
        <v>16</v>
      </c>
      <c r="N4607" t="s">
        <v>1905</v>
      </c>
      <c r="O4607" t="s">
        <v>673</v>
      </c>
      <c r="P4607" t="s">
        <v>41</v>
      </c>
      <c r="Q4607" t="s">
        <v>26</v>
      </c>
      <c r="R4607" t="s">
        <v>37</v>
      </c>
      <c r="S4607" t="s">
        <v>1348</v>
      </c>
      <c r="T4607" t="s">
        <v>39</v>
      </c>
      <c r="U4607">
        <v>0.38</v>
      </c>
      <c r="V4607" s="1">
        <v>41163</v>
      </c>
      <c r="W4607">
        <f t="shared" si="143"/>
        <v>1.5919999999999999</v>
      </c>
    </row>
    <row r="4608" spans="1:23" x14ac:dyDescent="0.2">
      <c r="A4608">
        <v>4607</v>
      </c>
      <c r="B4608">
        <v>32806</v>
      </c>
      <c r="C4608" s="1">
        <v>40715</v>
      </c>
      <c r="D4608" t="s">
        <v>78</v>
      </c>
      <c r="E4608">
        <v>8</v>
      </c>
      <c r="F4608">
        <v>158.68159999999997</v>
      </c>
      <c r="G4608">
        <v>0.02</v>
      </c>
      <c r="H4608" t="s">
        <v>22</v>
      </c>
      <c r="I4608">
        <v>-28.34</v>
      </c>
      <c r="J4608">
        <v>20.239999999999998</v>
      </c>
      <c r="K4608">
        <v>8.99</v>
      </c>
      <c r="L4608" t="s">
        <v>111</v>
      </c>
      <c r="M4608">
        <f t="shared" si="142"/>
        <v>10</v>
      </c>
      <c r="N4608" t="s">
        <v>173</v>
      </c>
      <c r="O4608" t="s">
        <v>173</v>
      </c>
      <c r="P4608" t="s">
        <v>60</v>
      </c>
      <c r="Q4608" t="s">
        <v>49</v>
      </c>
      <c r="R4608" t="s">
        <v>50</v>
      </c>
      <c r="S4608" t="s">
        <v>389</v>
      </c>
      <c r="T4608" t="s">
        <v>52</v>
      </c>
      <c r="U4608">
        <v>0.46</v>
      </c>
      <c r="V4608" s="1">
        <v>40716</v>
      </c>
      <c r="W4608">
        <f t="shared" si="143"/>
        <v>3.2383999999999999</v>
      </c>
    </row>
    <row r="4609" spans="1:23" x14ac:dyDescent="0.2">
      <c r="A4609">
        <v>4608</v>
      </c>
      <c r="B4609">
        <v>32806</v>
      </c>
      <c r="C4609" s="1">
        <v>40715</v>
      </c>
      <c r="D4609" t="s">
        <v>30</v>
      </c>
      <c r="E4609">
        <v>48</v>
      </c>
      <c r="F4609">
        <v>159.40800000000002</v>
      </c>
      <c r="G4609">
        <v>0.1</v>
      </c>
      <c r="H4609" t="s">
        <v>56</v>
      </c>
      <c r="I4609">
        <v>77.3</v>
      </c>
      <c r="J4609">
        <v>3.69</v>
      </c>
      <c r="K4609">
        <v>0.5</v>
      </c>
      <c r="L4609" t="s">
        <v>1131</v>
      </c>
      <c r="M4609">
        <f t="shared" si="142"/>
        <v>16</v>
      </c>
      <c r="N4609" t="s">
        <v>1905</v>
      </c>
      <c r="O4609" t="s">
        <v>673</v>
      </c>
      <c r="P4609" t="s">
        <v>60</v>
      </c>
      <c r="Q4609" t="s">
        <v>26</v>
      </c>
      <c r="R4609" t="s">
        <v>88</v>
      </c>
      <c r="S4609" t="s">
        <v>202</v>
      </c>
      <c r="T4609" t="s">
        <v>39</v>
      </c>
      <c r="U4609">
        <v>0.38</v>
      </c>
      <c r="V4609" s="1">
        <v>40716</v>
      </c>
      <c r="W4609">
        <f t="shared" si="143"/>
        <v>17.712</v>
      </c>
    </row>
    <row r="4610" spans="1:23" x14ac:dyDescent="0.2">
      <c r="A4610">
        <v>4609</v>
      </c>
      <c r="B4610">
        <v>32806</v>
      </c>
      <c r="C4610" s="1">
        <v>40715</v>
      </c>
      <c r="D4610" t="s">
        <v>30</v>
      </c>
      <c r="E4610">
        <v>33</v>
      </c>
      <c r="F4610">
        <v>216.03119999999998</v>
      </c>
      <c r="G4610">
        <v>0.02</v>
      </c>
      <c r="H4610" t="s">
        <v>22</v>
      </c>
      <c r="I4610">
        <v>-45.29</v>
      </c>
      <c r="J4610">
        <v>6.68</v>
      </c>
      <c r="K4610">
        <v>5.2</v>
      </c>
      <c r="L4610" t="s">
        <v>1131</v>
      </c>
      <c r="M4610">
        <f t="shared" si="142"/>
        <v>16</v>
      </c>
      <c r="N4610" t="s">
        <v>1905</v>
      </c>
      <c r="O4610" t="s">
        <v>673</v>
      </c>
      <c r="P4610" t="s">
        <v>60</v>
      </c>
      <c r="Q4610" t="s">
        <v>26</v>
      </c>
      <c r="R4610" t="s">
        <v>61</v>
      </c>
      <c r="S4610" t="s">
        <v>445</v>
      </c>
      <c r="T4610" t="s">
        <v>39</v>
      </c>
      <c r="U4610">
        <v>0.37</v>
      </c>
      <c r="V4610" s="1">
        <v>40717</v>
      </c>
      <c r="W4610">
        <f t="shared" si="143"/>
        <v>4.4088000000000003</v>
      </c>
    </row>
    <row r="4611" spans="1:23" x14ac:dyDescent="0.2">
      <c r="A4611">
        <v>4610</v>
      </c>
      <c r="B4611">
        <v>32834</v>
      </c>
      <c r="C4611" s="1">
        <v>40417</v>
      </c>
      <c r="D4611" t="s">
        <v>78</v>
      </c>
      <c r="E4611">
        <v>39</v>
      </c>
      <c r="F4611">
        <v>4071.2489999999998</v>
      </c>
      <c r="G4611">
        <v>0.1</v>
      </c>
      <c r="H4611" t="s">
        <v>22</v>
      </c>
      <c r="I4611">
        <v>573.05700000000002</v>
      </c>
      <c r="J4611">
        <v>115.99</v>
      </c>
      <c r="K4611">
        <v>5.92</v>
      </c>
      <c r="L4611" t="s">
        <v>671</v>
      </c>
      <c r="M4611">
        <f t="shared" ref="M4611:M4674" si="144">LEN(L4611)</f>
        <v>11</v>
      </c>
      <c r="N4611" t="s">
        <v>1123</v>
      </c>
      <c r="O4611" t="s">
        <v>1123</v>
      </c>
      <c r="P4611" t="s">
        <v>60</v>
      </c>
      <c r="Q4611" t="s">
        <v>42</v>
      </c>
      <c r="R4611" t="s">
        <v>43</v>
      </c>
      <c r="S4611" t="s">
        <v>977</v>
      </c>
      <c r="T4611" t="s">
        <v>39</v>
      </c>
      <c r="U4611">
        <v>0.57999999999999996</v>
      </c>
      <c r="V4611" s="1">
        <v>40418</v>
      </c>
      <c r="W4611">
        <f t="shared" ref="W4611:W4674" si="145">(J4611*E4611)*G4611</f>
        <v>452.36099999999999</v>
      </c>
    </row>
    <row r="4612" spans="1:23" x14ac:dyDescent="0.2">
      <c r="A4612">
        <v>4611</v>
      </c>
      <c r="B4612">
        <v>32835</v>
      </c>
      <c r="C4612" s="1">
        <v>41097</v>
      </c>
      <c r="D4612" t="s">
        <v>63</v>
      </c>
      <c r="E4612">
        <v>15</v>
      </c>
      <c r="F4612">
        <v>655.35750000000007</v>
      </c>
      <c r="G4612">
        <v>0.05</v>
      </c>
      <c r="H4612" t="s">
        <v>22</v>
      </c>
      <c r="I4612">
        <v>-19.437000000000001</v>
      </c>
      <c r="J4612">
        <v>45.99</v>
      </c>
      <c r="K4612">
        <v>4.99</v>
      </c>
      <c r="L4612" t="s">
        <v>552</v>
      </c>
      <c r="M4612">
        <f t="shared" si="144"/>
        <v>9</v>
      </c>
      <c r="N4612" t="s">
        <v>511</v>
      </c>
      <c r="O4612" t="s">
        <v>512</v>
      </c>
      <c r="P4612" t="s">
        <v>41</v>
      </c>
      <c r="Q4612" t="s">
        <v>42</v>
      </c>
      <c r="R4612" t="s">
        <v>43</v>
      </c>
      <c r="S4612" t="s">
        <v>629</v>
      </c>
      <c r="T4612" t="s">
        <v>39</v>
      </c>
      <c r="U4612">
        <v>0.56000000000000005</v>
      </c>
      <c r="V4612" s="1">
        <v>41099</v>
      </c>
      <c r="W4612">
        <f t="shared" si="145"/>
        <v>34.4925</v>
      </c>
    </row>
    <row r="4613" spans="1:23" x14ac:dyDescent="0.2">
      <c r="A4613">
        <v>4612</v>
      </c>
      <c r="B4613">
        <v>32868</v>
      </c>
      <c r="C4613" s="1">
        <v>39830</v>
      </c>
      <c r="D4613" t="s">
        <v>45</v>
      </c>
      <c r="E4613">
        <v>39</v>
      </c>
      <c r="F4613">
        <v>1042.9575</v>
      </c>
      <c r="G4613">
        <v>0.05</v>
      </c>
      <c r="H4613" t="s">
        <v>22</v>
      </c>
      <c r="I4613">
        <v>200.53</v>
      </c>
      <c r="J4613">
        <v>28.15</v>
      </c>
      <c r="K4613">
        <v>6.17</v>
      </c>
      <c r="L4613" t="s">
        <v>1988</v>
      </c>
      <c r="M4613">
        <f t="shared" si="144"/>
        <v>14</v>
      </c>
      <c r="N4613" t="s">
        <v>1905</v>
      </c>
      <c r="O4613" t="s">
        <v>673</v>
      </c>
      <c r="P4613" t="s">
        <v>60</v>
      </c>
      <c r="Q4613" t="s">
        <v>26</v>
      </c>
      <c r="R4613" t="s">
        <v>95</v>
      </c>
      <c r="S4613" t="s">
        <v>1753</v>
      </c>
      <c r="T4613" t="s">
        <v>52</v>
      </c>
      <c r="U4613">
        <v>0.55000000000000004</v>
      </c>
      <c r="V4613" s="1">
        <v>39831</v>
      </c>
      <c r="W4613">
        <f t="shared" si="145"/>
        <v>54.892499999999998</v>
      </c>
    </row>
    <row r="4614" spans="1:23" x14ac:dyDescent="0.2">
      <c r="A4614">
        <v>4613</v>
      </c>
      <c r="B4614">
        <v>32869</v>
      </c>
      <c r="C4614" s="1">
        <v>39899</v>
      </c>
      <c r="D4614" t="s">
        <v>63</v>
      </c>
      <c r="E4614">
        <v>41</v>
      </c>
      <c r="F4614">
        <v>312.94479999999999</v>
      </c>
      <c r="G4614">
        <v>0.06</v>
      </c>
      <c r="H4614" t="s">
        <v>22</v>
      </c>
      <c r="I4614">
        <v>-82.83</v>
      </c>
      <c r="J4614">
        <v>8.1199999999999992</v>
      </c>
      <c r="K4614">
        <v>2.83</v>
      </c>
      <c r="L4614" t="s">
        <v>548</v>
      </c>
      <c r="M4614">
        <f t="shared" si="144"/>
        <v>18</v>
      </c>
      <c r="N4614" t="s">
        <v>511</v>
      </c>
      <c r="O4614" t="s">
        <v>512</v>
      </c>
      <c r="P4614" t="s">
        <v>41</v>
      </c>
      <c r="Q4614" t="s">
        <v>42</v>
      </c>
      <c r="R4614" t="s">
        <v>70</v>
      </c>
      <c r="S4614" t="s">
        <v>630</v>
      </c>
      <c r="T4614" t="s">
        <v>52</v>
      </c>
      <c r="U4614">
        <v>0.77</v>
      </c>
      <c r="V4614" s="1">
        <v>39900</v>
      </c>
      <c r="W4614">
        <f t="shared" si="145"/>
        <v>19.975199999999997</v>
      </c>
    </row>
    <row r="4615" spans="1:23" x14ac:dyDescent="0.2">
      <c r="A4615">
        <v>4614</v>
      </c>
      <c r="B4615">
        <v>32869</v>
      </c>
      <c r="C4615" s="1">
        <v>39899</v>
      </c>
      <c r="D4615" t="s">
        <v>63</v>
      </c>
      <c r="E4615">
        <v>49</v>
      </c>
      <c r="F4615">
        <v>2404.3074999999999</v>
      </c>
      <c r="G4615">
        <v>0.05</v>
      </c>
      <c r="H4615" t="s">
        <v>22</v>
      </c>
      <c r="I4615">
        <v>25.04</v>
      </c>
      <c r="J4615">
        <v>51.65</v>
      </c>
      <c r="K4615">
        <v>18.45</v>
      </c>
      <c r="L4615" t="s">
        <v>548</v>
      </c>
      <c r="M4615">
        <f t="shared" si="144"/>
        <v>18</v>
      </c>
      <c r="N4615" t="s">
        <v>511</v>
      </c>
      <c r="O4615" t="s">
        <v>512</v>
      </c>
      <c r="P4615" t="s">
        <v>41</v>
      </c>
      <c r="Q4615" t="s">
        <v>49</v>
      </c>
      <c r="R4615" t="s">
        <v>50</v>
      </c>
      <c r="S4615" t="s">
        <v>597</v>
      </c>
      <c r="T4615" t="s">
        <v>48</v>
      </c>
      <c r="U4615">
        <v>0.65</v>
      </c>
      <c r="V4615" s="1">
        <v>39900</v>
      </c>
      <c r="W4615">
        <f t="shared" si="145"/>
        <v>126.5425</v>
      </c>
    </row>
    <row r="4616" spans="1:23" x14ac:dyDescent="0.2">
      <c r="A4616">
        <v>4615</v>
      </c>
      <c r="B4616">
        <v>32869</v>
      </c>
      <c r="C4616" s="1">
        <v>39899</v>
      </c>
      <c r="D4616" t="s">
        <v>63</v>
      </c>
      <c r="E4616">
        <v>2</v>
      </c>
      <c r="F4616">
        <v>13.2264</v>
      </c>
      <c r="G4616">
        <v>0.01</v>
      </c>
      <c r="H4616" t="s">
        <v>22</v>
      </c>
      <c r="I4616">
        <v>-7.51</v>
      </c>
      <c r="J4616">
        <v>6.68</v>
      </c>
      <c r="K4616">
        <v>1.5</v>
      </c>
      <c r="L4616" t="s">
        <v>548</v>
      </c>
      <c r="M4616">
        <f t="shared" si="144"/>
        <v>18</v>
      </c>
      <c r="N4616" t="s">
        <v>511</v>
      </c>
      <c r="O4616" t="s">
        <v>512</v>
      </c>
      <c r="P4616" t="s">
        <v>41</v>
      </c>
      <c r="Q4616" t="s">
        <v>26</v>
      </c>
      <c r="R4616" t="s">
        <v>95</v>
      </c>
      <c r="S4616" t="s">
        <v>609</v>
      </c>
      <c r="T4616" t="s">
        <v>68</v>
      </c>
      <c r="U4616">
        <v>0.48</v>
      </c>
      <c r="V4616" s="1">
        <v>39900</v>
      </c>
      <c r="W4616">
        <f t="shared" si="145"/>
        <v>0.1336</v>
      </c>
    </row>
    <row r="4617" spans="1:23" x14ac:dyDescent="0.2">
      <c r="A4617">
        <v>4616</v>
      </c>
      <c r="B4617">
        <v>32869</v>
      </c>
      <c r="C4617" s="1">
        <v>39899</v>
      </c>
      <c r="D4617" t="s">
        <v>63</v>
      </c>
      <c r="E4617">
        <v>39</v>
      </c>
      <c r="F4617">
        <v>6177.2490000000007</v>
      </c>
      <c r="G4617">
        <v>0.1</v>
      </c>
      <c r="H4617" t="s">
        <v>22</v>
      </c>
      <c r="I4617">
        <v>930.98700000000008</v>
      </c>
      <c r="J4617">
        <v>175.99</v>
      </c>
      <c r="K4617">
        <v>8.99</v>
      </c>
      <c r="L4617" t="s">
        <v>548</v>
      </c>
      <c r="M4617">
        <f t="shared" si="144"/>
        <v>18</v>
      </c>
      <c r="N4617" t="s">
        <v>511</v>
      </c>
      <c r="O4617" t="s">
        <v>512</v>
      </c>
      <c r="P4617" t="s">
        <v>41</v>
      </c>
      <c r="Q4617" t="s">
        <v>42</v>
      </c>
      <c r="R4617" t="s">
        <v>43</v>
      </c>
      <c r="S4617" t="s">
        <v>631</v>
      </c>
      <c r="T4617" t="s">
        <v>39</v>
      </c>
      <c r="U4617">
        <v>0.56999999999999995</v>
      </c>
      <c r="V4617" s="1">
        <v>39900</v>
      </c>
      <c r="W4617">
        <f t="shared" si="145"/>
        <v>686.3610000000001</v>
      </c>
    </row>
    <row r="4618" spans="1:23" x14ac:dyDescent="0.2">
      <c r="A4618">
        <v>4617</v>
      </c>
      <c r="B4618">
        <v>32871</v>
      </c>
      <c r="C4618" s="1">
        <v>41208</v>
      </c>
      <c r="D4618" t="s">
        <v>30</v>
      </c>
      <c r="E4618">
        <v>9</v>
      </c>
      <c r="F4618">
        <v>94.780799999999999</v>
      </c>
      <c r="G4618">
        <v>0.04</v>
      </c>
      <c r="H4618" t="s">
        <v>22</v>
      </c>
      <c r="I4618">
        <v>-57.65</v>
      </c>
      <c r="J4618">
        <v>10.97</v>
      </c>
      <c r="K4618">
        <v>6.5</v>
      </c>
      <c r="L4618" t="s">
        <v>830</v>
      </c>
      <c r="M4618">
        <f t="shared" si="144"/>
        <v>12</v>
      </c>
      <c r="N4618" t="s">
        <v>1123</v>
      </c>
      <c r="O4618" t="s">
        <v>1123</v>
      </c>
      <c r="P4618" t="s">
        <v>25</v>
      </c>
      <c r="Q4618" t="s">
        <v>42</v>
      </c>
      <c r="R4618" t="s">
        <v>70</v>
      </c>
      <c r="S4618" t="s">
        <v>336</v>
      </c>
      <c r="T4618" t="s">
        <v>39</v>
      </c>
      <c r="U4618">
        <v>0.64</v>
      </c>
      <c r="V4618" s="1">
        <v>41210</v>
      </c>
      <c r="W4618">
        <f t="shared" si="145"/>
        <v>3.9492000000000003</v>
      </c>
    </row>
    <row r="4619" spans="1:23" x14ac:dyDescent="0.2">
      <c r="A4619">
        <v>4618</v>
      </c>
      <c r="B4619">
        <v>32871</v>
      </c>
      <c r="C4619" s="1">
        <v>41208</v>
      </c>
      <c r="D4619" t="s">
        <v>30</v>
      </c>
      <c r="E4619">
        <v>14</v>
      </c>
      <c r="F4619">
        <v>1975.2109999999998</v>
      </c>
      <c r="G4619">
        <v>0.03</v>
      </c>
      <c r="H4619" t="s">
        <v>31</v>
      </c>
      <c r="I4619">
        <v>179.05</v>
      </c>
      <c r="J4619">
        <v>145.44999999999999</v>
      </c>
      <c r="K4619">
        <v>17.850000000000001</v>
      </c>
      <c r="L4619" t="s">
        <v>830</v>
      </c>
      <c r="M4619">
        <f t="shared" si="144"/>
        <v>12</v>
      </c>
      <c r="N4619" t="s">
        <v>1123</v>
      </c>
      <c r="O4619" t="s">
        <v>1123</v>
      </c>
      <c r="P4619" t="s">
        <v>25</v>
      </c>
      <c r="Q4619" t="s">
        <v>42</v>
      </c>
      <c r="R4619" t="s">
        <v>210</v>
      </c>
      <c r="S4619" t="s">
        <v>234</v>
      </c>
      <c r="T4619" t="s">
        <v>36</v>
      </c>
      <c r="U4619">
        <v>0.56000000000000005</v>
      </c>
      <c r="V4619" s="1">
        <v>41210</v>
      </c>
      <c r="W4619">
        <f t="shared" si="145"/>
        <v>61.088999999999992</v>
      </c>
    </row>
    <row r="4620" spans="1:23" x14ac:dyDescent="0.2">
      <c r="A4620">
        <v>4619</v>
      </c>
      <c r="B4620">
        <v>32871</v>
      </c>
      <c r="C4620" s="1">
        <v>41208</v>
      </c>
      <c r="D4620" t="s">
        <v>30</v>
      </c>
      <c r="E4620">
        <v>42</v>
      </c>
      <c r="F4620">
        <v>880.74</v>
      </c>
      <c r="G4620">
        <v>0</v>
      </c>
      <c r="H4620" t="s">
        <v>56</v>
      </c>
      <c r="I4620">
        <v>9.7200000000000006</v>
      </c>
      <c r="J4620">
        <v>20.97</v>
      </c>
      <c r="K4620">
        <v>4</v>
      </c>
      <c r="L4620" t="s">
        <v>830</v>
      </c>
      <c r="M4620">
        <f t="shared" si="144"/>
        <v>12</v>
      </c>
      <c r="N4620" t="s">
        <v>703</v>
      </c>
      <c r="O4620" t="s">
        <v>704</v>
      </c>
      <c r="P4620" t="s">
        <v>25</v>
      </c>
      <c r="Q4620" t="s">
        <v>42</v>
      </c>
      <c r="R4620" t="s">
        <v>70</v>
      </c>
      <c r="S4620" t="s">
        <v>262</v>
      </c>
      <c r="T4620" t="s">
        <v>39</v>
      </c>
      <c r="U4620">
        <v>0.77</v>
      </c>
      <c r="V4620" s="1">
        <v>41211</v>
      </c>
      <c r="W4620">
        <f t="shared" si="145"/>
        <v>0</v>
      </c>
    </row>
    <row r="4621" spans="1:23" x14ac:dyDescent="0.2">
      <c r="A4621">
        <v>4620</v>
      </c>
      <c r="B4621">
        <v>32901</v>
      </c>
      <c r="C4621" s="1">
        <v>40553</v>
      </c>
      <c r="D4621" t="s">
        <v>78</v>
      </c>
      <c r="E4621">
        <v>13</v>
      </c>
      <c r="F4621">
        <v>48.75</v>
      </c>
      <c r="G4621">
        <v>0</v>
      </c>
      <c r="H4621" t="s">
        <v>22</v>
      </c>
      <c r="I4621">
        <v>17.7</v>
      </c>
      <c r="J4621">
        <v>3.75</v>
      </c>
      <c r="K4621">
        <v>0.5</v>
      </c>
      <c r="L4621" t="s">
        <v>949</v>
      </c>
      <c r="M4621">
        <f t="shared" si="144"/>
        <v>12</v>
      </c>
      <c r="N4621" t="s">
        <v>703</v>
      </c>
      <c r="O4621" t="s">
        <v>704</v>
      </c>
      <c r="P4621" t="s">
        <v>41</v>
      </c>
      <c r="Q4621" t="s">
        <v>26</v>
      </c>
      <c r="R4621" t="s">
        <v>88</v>
      </c>
      <c r="S4621" t="s">
        <v>959</v>
      </c>
      <c r="T4621" t="s">
        <v>39</v>
      </c>
      <c r="U4621">
        <v>0.37</v>
      </c>
      <c r="V4621" s="1">
        <v>40554</v>
      </c>
      <c r="W4621">
        <f t="shared" si="145"/>
        <v>0</v>
      </c>
    </row>
    <row r="4622" spans="1:23" x14ac:dyDescent="0.2">
      <c r="A4622">
        <v>4621</v>
      </c>
      <c r="B4622">
        <v>32902</v>
      </c>
      <c r="C4622" s="1">
        <v>40971</v>
      </c>
      <c r="D4622" t="s">
        <v>30</v>
      </c>
      <c r="E4622">
        <v>34</v>
      </c>
      <c r="F4622">
        <v>140.4948</v>
      </c>
      <c r="G4622">
        <v>0.03</v>
      </c>
      <c r="H4622" t="s">
        <v>56</v>
      </c>
      <c r="I4622">
        <v>32.43</v>
      </c>
      <c r="J4622">
        <v>4.26</v>
      </c>
      <c r="K4622">
        <v>1.2</v>
      </c>
      <c r="L4622" t="s">
        <v>1651</v>
      </c>
      <c r="M4622">
        <f t="shared" si="144"/>
        <v>10</v>
      </c>
      <c r="N4622" t="s">
        <v>1595</v>
      </c>
      <c r="O4622" t="s">
        <v>1595</v>
      </c>
      <c r="P4622" t="s">
        <v>60</v>
      </c>
      <c r="Q4622" t="s">
        <v>26</v>
      </c>
      <c r="R4622" t="s">
        <v>95</v>
      </c>
      <c r="S4622" t="s">
        <v>865</v>
      </c>
      <c r="T4622" t="s">
        <v>68</v>
      </c>
      <c r="U4622">
        <v>0.44</v>
      </c>
      <c r="V4622" s="1">
        <v>40972</v>
      </c>
      <c r="W4622">
        <f t="shared" si="145"/>
        <v>4.3452000000000002</v>
      </c>
    </row>
    <row r="4623" spans="1:23" x14ac:dyDescent="0.2">
      <c r="A4623">
        <v>4622</v>
      </c>
      <c r="B4623">
        <v>32902</v>
      </c>
      <c r="C4623" s="1">
        <v>40971</v>
      </c>
      <c r="D4623" t="s">
        <v>30</v>
      </c>
      <c r="E4623">
        <v>23</v>
      </c>
      <c r="F4623">
        <v>1503.4985000000001</v>
      </c>
      <c r="G4623">
        <v>0.05</v>
      </c>
      <c r="H4623" t="s">
        <v>31</v>
      </c>
      <c r="I4623">
        <v>-527.83000000000004</v>
      </c>
      <c r="J4623">
        <v>68.81</v>
      </c>
      <c r="K4623">
        <v>60</v>
      </c>
      <c r="L4623" t="s">
        <v>1651</v>
      </c>
      <c r="M4623">
        <f t="shared" si="144"/>
        <v>10</v>
      </c>
      <c r="N4623" t="s">
        <v>703</v>
      </c>
      <c r="O4623" t="s">
        <v>704</v>
      </c>
      <c r="P4623" t="s">
        <v>60</v>
      </c>
      <c r="Q4623" t="s">
        <v>26</v>
      </c>
      <c r="R4623" t="s">
        <v>34</v>
      </c>
      <c r="S4623" t="s">
        <v>605</v>
      </c>
      <c r="T4623" t="s">
        <v>36</v>
      </c>
      <c r="U4623">
        <v>0.41</v>
      </c>
      <c r="V4623" s="1">
        <v>40973</v>
      </c>
      <c r="W4623">
        <f t="shared" si="145"/>
        <v>79.131500000000017</v>
      </c>
    </row>
    <row r="4624" spans="1:23" x14ac:dyDescent="0.2">
      <c r="A4624">
        <v>4623</v>
      </c>
      <c r="B4624">
        <v>32902</v>
      </c>
      <c r="C4624" s="1">
        <v>40971</v>
      </c>
      <c r="D4624" t="s">
        <v>30</v>
      </c>
      <c r="E4624">
        <v>8</v>
      </c>
      <c r="F4624">
        <v>53.078400000000002</v>
      </c>
      <c r="G4624">
        <v>0.03</v>
      </c>
      <c r="H4624" t="s">
        <v>22</v>
      </c>
      <c r="I4624">
        <v>-48.28</v>
      </c>
      <c r="J4624">
        <v>6.84</v>
      </c>
      <c r="K4624">
        <v>8.3699999999999992</v>
      </c>
      <c r="L4624" t="s">
        <v>1651</v>
      </c>
      <c r="M4624">
        <f t="shared" si="144"/>
        <v>10</v>
      </c>
      <c r="N4624" t="s">
        <v>703</v>
      </c>
      <c r="O4624" t="s">
        <v>704</v>
      </c>
      <c r="P4624" t="s">
        <v>60</v>
      </c>
      <c r="Q4624" t="s">
        <v>26</v>
      </c>
      <c r="R4624" t="s">
        <v>150</v>
      </c>
      <c r="S4624" t="s">
        <v>401</v>
      </c>
      <c r="T4624" t="s">
        <v>52</v>
      </c>
      <c r="U4624">
        <v>0.57999999999999996</v>
      </c>
      <c r="V4624" s="1">
        <v>40973</v>
      </c>
      <c r="W4624">
        <f t="shared" si="145"/>
        <v>1.6415999999999999</v>
      </c>
    </row>
    <row r="4625" spans="1:23" x14ac:dyDescent="0.2">
      <c r="A4625">
        <v>4624</v>
      </c>
      <c r="B4625">
        <v>32903</v>
      </c>
      <c r="C4625" s="1">
        <v>41116</v>
      </c>
      <c r="D4625" t="s">
        <v>21</v>
      </c>
      <c r="E4625">
        <v>31</v>
      </c>
      <c r="F4625">
        <v>441.38729999999998</v>
      </c>
      <c r="G4625">
        <v>7.0000000000000007E-2</v>
      </c>
      <c r="H4625" t="s">
        <v>22</v>
      </c>
      <c r="I4625">
        <v>-118.75</v>
      </c>
      <c r="J4625">
        <v>15.31</v>
      </c>
      <c r="K4625">
        <v>8.7799999999999994</v>
      </c>
      <c r="L4625" t="s">
        <v>862</v>
      </c>
      <c r="M4625">
        <f t="shared" si="144"/>
        <v>11</v>
      </c>
      <c r="N4625" t="s">
        <v>1595</v>
      </c>
      <c r="O4625" t="s">
        <v>1595</v>
      </c>
      <c r="P4625" t="s">
        <v>25</v>
      </c>
      <c r="Q4625" t="s">
        <v>26</v>
      </c>
      <c r="R4625" t="s">
        <v>27</v>
      </c>
      <c r="S4625" t="s">
        <v>748</v>
      </c>
      <c r="T4625" t="s">
        <v>39</v>
      </c>
      <c r="U4625">
        <v>0.56999999999999995</v>
      </c>
      <c r="V4625" s="1">
        <v>41123</v>
      </c>
      <c r="W4625">
        <f t="shared" si="145"/>
        <v>33.222700000000003</v>
      </c>
    </row>
    <row r="4626" spans="1:23" x14ac:dyDescent="0.2">
      <c r="A4626">
        <v>4625</v>
      </c>
      <c r="B4626">
        <v>32929</v>
      </c>
      <c r="C4626" s="1">
        <v>40665</v>
      </c>
      <c r="D4626" t="s">
        <v>21</v>
      </c>
      <c r="E4626">
        <v>8</v>
      </c>
      <c r="F4626">
        <v>43.167999999999999</v>
      </c>
      <c r="G4626">
        <v>0.05</v>
      </c>
      <c r="H4626" t="s">
        <v>22</v>
      </c>
      <c r="I4626">
        <v>4.8099999999999996</v>
      </c>
      <c r="J4626">
        <v>5.68</v>
      </c>
      <c r="K4626">
        <v>1.39</v>
      </c>
      <c r="L4626" t="s">
        <v>1158</v>
      </c>
      <c r="M4626">
        <f t="shared" si="144"/>
        <v>15</v>
      </c>
      <c r="N4626" t="s">
        <v>1813</v>
      </c>
      <c r="O4626" t="s">
        <v>512</v>
      </c>
      <c r="P4626" t="s">
        <v>41</v>
      </c>
      <c r="Q4626" t="s">
        <v>26</v>
      </c>
      <c r="R4626" t="s">
        <v>76</v>
      </c>
      <c r="S4626" t="s">
        <v>620</v>
      </c>
      <c r="T4626" t="s">
        <v>39</v>
      </c>
      <c r="U4626">
        <v>0.38</v>
      </c>
      <c r="V4626" s="1">
        <v>40669</v>
      </c>
      <c r="W4626">
        <f t="shared" si="145"/>
        <v>2.2719999999999998</v>
      </c>
    </row>
    <row r="4627" spans="1:23" x14ac:dyDescent="0.2">
      <c r="A4627">
        <v>4626</v>
      </c>
      <c r="B4627">
        <v>32929</v>
      </c>
      <c r="C4627" s="1">
        <v>40665</v>
      </c>
      <c r="D4627" t="s">
        <v>21</v>
      </c>
      <c r="E4627">
        <v>13</v>
      </c>
      <c r="F4627">
        <v>144.44430000000003</v>
      </c>
      <c r="G4627">
        <v>0.09</v>
      </c>
      <c r="H4627" t="s">
        <v>22</v>
      </c>
      <c r="I4627">
        <v>-26.87</v>
      </c>
      <c r="J4627">
        <v>12.21</v>
      </c>
      <c r="K4627">
        <v>4.8099999999999996</v>
      </c>
      <c r="L4627" t="s">
        <v>1158</v>
      </c>
      <c r="M4627">
        <f t="shared" si="144"/>
        <v>15</v>
      </c>
      <c r="N4627" t="s">
        <v>1813</v>
      </c>
      <c r="O4627" t="s">
        <v>512</v>
      </c>
      <c r="P4627" t="s">
        <v>41</v>
      </c>
      <c r="Q4627" t="s">
        <v>26</v>
      </c>
      <c r="R4627" t="s">
        <v>27</v>
      </c>
      <c r="S4627" t="s">
        <v>396</v>
      </c>
      <c r="T4627" t="s">
        <v>39</v>
      </c>
      <c r="U4627">
        <v>0.57999999999999996</v>
      </c>
      <c r="V4627" s="1">
        <v>40670</v>
      </c>
      <c r="W4627">
        <f t="shared" si="145"/>
        <v>14.2857</v>
      </c>
    </row>
    <row r="4628" spans="1:23" x14ac:dyDescent="0.2">
      <c r="A4628">
        <v>4627</v>
      </c>
      <c r="B4628">
        <v>32931</v>
      </c>
      <c r="C4628" s="1">
        <v>40224</v>
      </c>
      <c r="D4628" t="s">
        <v>21</v>
      </c>
      <c r="E4628">
        <v>31</v>
      </c>
      <c r="F4628">
        <v>83.923200000000008</v>
      </c>
      <c r="G4628">
        <v>0.06</v>
      </c>
      <c r="H4628" t="s">
        <v>22</v>
      </c>
      <c r="I4628">
        <v>32.700000000000003</v>
      </c>
      <c r="J4628">
        <v>2.88</v>
      </c>
      <c r="K4628">
        <v>0.5</v>
      </c>
      <c r="L4628" t="s">
        <v>2080</v>
      </c>
      <c r="M4628">
        <f t="shared" si="144"/>
        <v>12</v>
      </c>
      <c r="N4628" t="s">
        <v>2073</v>
      </c>
      <c r="O4628" t="s">
        <v>704</v>
      </c>
      <c r="P4628" t="s">
        <v>41</v>
      </c>
      <c r="Q4628" t="s">
        <v>26</v>
      </c>
      <c r="R4628" t="s">
        <v>88</v>
      </c>
      <c r="S4628" t="s">
        <v>1398</v>
      </c>
      <c r="T4628" t="s">
        <v>39</v>
      </c>
      <c r="U4628">
        <v>0.36</v>
      </c>
      <c r="V4628" s="1">
        <v>40231</v>
      </c>
      <c r="W4628">
        <f t="shared" si="145"/>
        <v>5.3567999999999998</v>
      </c>
    </row>
    <row r="4629" spans="1:23" x14ac:dyDescent="0.2">
      <c r="A4629">
        <v>4628</v>
      </c>
      <c r="B4629">
        <v>32931</v>
      </c>
      <c r="C4629" s="1">
        <v>40224</v>
      </c>
      <c r="D4629" t="s">
        <v>21</v>
      </c>
      <c r="E4629">
        <v>25</v>
      </c>
      <c r="F4629">
        <v>286.12</v>
      </c>
      <c r="G4629">
        <v>0.08</v>
      </c>
      <c r="H4629" t="s">
        <v>22</v>
      </c>
      <c r="I4629">
        <v>-60.79</v>
      </c>
      <c r="J4629">
        <v>12.44</v>
      </c>
      <c r="K4629">
        <v>6.27</v>
      </c>
      <c r="L4629" t="s">
        <v>2080</v>
      </c>
      <c r="M4629">
        <f t="shared" si="144"/>
        <v>12</v>
      </c>
      <c r="N4629" t="s">
        <v>2073</v>
      </c>
      <c r="O4629" t="s">
        <v>704</v>
      </c>
      <c r="P4629" t="s">
        <v>41</v>
      </c>
      <c r="Q4629" t="s">
        <v>26</v>
      </c>
      <c r="R4629" t="s">
        <v>27</v>
      </c>
      <c r="S4629" t="s">
        <v>756</v>
      </c>
      <c r="T4629" t="s">
        <v>48</v>
      </c>
      <c r="U4629">
        <v>0.56999999999999995</v>
      </c>
      <c r="V4629" s="1">
        <v>40229</v>
      </c>
      <c r="W4629">
        <f t="shared" si="145"/>
        <v>24.88</v>
      </c>
    </row>
    <row r="4630" spans="1:23" x14ac:dyDescent="0.2">
      <c r="A4630">
        <v>4629</v>
      </c>
      <c r="B4630">
        <v>32932</v>
      </c>
      <c r="C4630" s="1">
        <v>40187</v>
      </c>
      <c r="D4630" t="s">
        <v>21</v>
      </c>
      <c r="E4630">
        <v>49</v>
      </c>
      <c r="F4630">
        <v>27929.534500000002</v>
      </c>
      <c r="G4630">
        <v>0.05</v>
      </c>
      <c r="H4630" t="s">
        <v>22</v>
      </c>
      <c r="I4630">
        <v>12748.86</v>
      </c>
      <c r="J4630">
        <v>599.99</v>
      </c>
      <c r="K4630">
        <v>24.49</v>
      </c>
      <c r="L4630" t="s">
        <v>1517</v>
      </c>
      <c r="M4630">
        <f t="shared" si="144"/>
        <v>14</v>
      </c>
      <c r="N4630" t="s">
        <v>703</v>
      </c>
      <c r="O4630" t="s">
        <v>704</v>
      </c>
      <c r="P4630" t="s">
        <v>41</v>
      </c>
      <c r="Q4630" t="s">
        <v>42</v>
      </c>
      <c r="R4630" t="s">
        <v>99</v>
      </c>
      <c r="S4630" t="s">
        <v>644</v>
      </c>
      <c r="T4630" t="s">
        <v>29</v>
      </c>
      <c r="U4630">
        <v>0.44</v>
      </c>
      <c r="V4630" s="1">
        <v>40191</v>
      </c>
      <c r="W4630">
        <f t="shared" si="145"/>
        <v>1469.9755000000002</v>
      </c>
    </row>
    <row r="4631" spans="1:23" x14ac:dyDescent="0.2">
      <c r="A4631">
        <v>4630</v>
      </c>
      <c r="B4631">
        <v>32965</v>
      </c>
      <c r="C4631" s="1">
        <v>40598</v>
      </c>
      <c r="D4631" t="s">
        <v>30</v>
      </c>
      <c r="E4631">
        <v>2</v>
      </c>
      <c r="F4631">
        <v>7.6416000000000004</v>
      </c>
      <c r="G4631">
        <v>0.04</v>
      </c>
      <c r="H4631" t="s">
        <v>22</v>
      </c>
      <c r="I4631">
        <v>-5.54</v>
      </c>
      <c r="J4631">
        <v>3.98</v>
      </c>
      <c r="K4631">
        <v>2.97</v>
      </c>
      <c r="L4631" t="s">
        <v>1496</v>
      </c>
      <c r="M4631">
        <f t="shared" si="144"/>
        <v>13</v>
      </c>
      <c r="N4631" t="s">
        <v>974</v>
      </c>
      <c r="O4631" t="s">
        <v>512</v>
      </c>
      <c r="P4631" t="s">
        <v>25</v>
      </c>
      <c r="Q4631" t="s">
        <v>26</v>
      </c>
      <c r="R4631" t="s">
        <v>61</v>
      </c>
      <c r="S4631" t="s">
        <v>134</v>
      </c>
      <c r="T4631" t="s">
        <v>68</v>
      </c>
      <c r="U4631">
        <v>0.35</v>
      </c>
      <c r="V4631" s="1">
        <v>40599</v>
      </c>
      <c r="W4631">
        <f t="shared" si="145"/>
        <v>0.31840000000000002</v>
      </c>
    </row>
    <row r="4632" spans="1:23" x14ac:dyDescent="0.2">
      <c r="A4632">
        <v>4631</v>
      </c>
      <c r="B4632">
        <v>32965</v>
      </c>
      <c r="C4632" s="1">
        <v>40598</v>
      </c>
      <c r="D4632" t="s">
        <v>30</v>
      </c>
      <c r="E4632">
        <v>25</v>
      </c>
      <c r="F4632">
        <v>2249.7750000000001</v>
      </c>
      <c r="G4632">
        <v>0.1</v>
      </c>
      <c r="H4632" t="s">
        <v>22</v>
      </c>
      <c r="I4632">
        <v>227.67</v>
      </c>
      <c r="J4632">
        <v>99.99</v>
      </c>
      <c r="K4632">
        <v>19.989999999999998</v>
      </c>
      <c r="L4632" t="s">
        <v>1496</v>
      </c>
      <c r="M4632">
        <f t="shared" si="144"/>
        <v>13</v>
      </c>
      <c r="N4632" t="s">
        <v>1595</v>
      </c>
      <c r="O4632" t="s">
        <v>1595</v>
      </c>
      <c r="P4632" t="s">
        <v>25</v>
      </c>
      <c r="Q4632" t="s">
        <v>42</v>
      </c>
      <c r="R4632" t="s">
        <v>70</v>
      </c>
      <c r="S4632" t="s">
        <v>337</v>
      </c>
      <c r="T4632" t="s">
        <v>39</v>
      </c>
      <c r="U4632">
        <v>0.52</v>
      </c>
      <c r="V4632" s="1">
        <v>40599</v>
      </c>
      <c r="W4632">
        <f t="shared" si="145"/>
        <v>249.97500000000002</v>
      </c>
    </row>
    <row r="4633" spans="1:23" x14ac:dyDescent="0.2">
      <c r="A4633">
        <v>4632</v>
      </c>
      <c r="B4633">
        <v>32966</v>
      </c>
      <c r="C4633" s="1">
        <v>40934</v>
      </c>
      <c r="D4633" t="s">
        <v>21</v>
      </c>
      <c r="E4633">
        <v>4</v>
      </c>
      <c r="F4633">
        <v>997.16960000000006</v>
      </c>
      <c r="G4633">
        <v>0.08</v>
      </c>
      <c r="H4633" t="s">
        <v>31</v>
      </c>
      <c r="I4633">
        <v>-668.0643</v>
      </c>
      <c r="J4633">
        <v>270.97000000000003</v>
      </c>
      <c r="K4633">
        <v>28.06</v>
      </c>
      <c r="L4633" t="s">
        <v>1872</v>
      </c>
      <c r="M4633">
        <f t="shared" si="144"/>
        <v>17</v>
      </c>
      <c r="N4633" t="s">
        <v>672</v>
      </c>
      <c r="O4633" t="s">
        <v>673</v>
      </c>
      <c r="P4633" t="s">
        <v>60</v>
      </c>
      <c r="Q4633" t="s">
        <v>42</v>
      </c>
      <c r="R4633" t="s">
        <v>210</v>
      </c>
      <c r="S4633" t="s">
        <v>364</v>
      </c>
      <c r="T4633" t="s">
        <v>36</v>
      </c>
      <c r="U4633">
        <v>0.56000000000000005</v>
      </c>
      <c r="V4633" s="1">
        <v>40941</v>
      </c>
      <c r="W4633">
        <f t="shared" si="145"/>
        <v>86.710400000000007</v>
      </c>
    </row>
    <row r="4634" spans="1:23" x14ac:dyDescent="0.2">
      <c r="A4634">
        <v>4633</v>
      </c>
      <c r="B4634">
        <v>32966</v>
      </c>
      <c r="C4634" s="1">
        <v>40934</v>
      </c>
      <c r="D4634" t="s">
        <v>21</v>
      </c>
      <c r="E4634">
        <v>43</v>
      </c>
      <c r="F4634">
        <v>68.111999999999995</v>
      </c>
      <c r="G4634">
        <v>0.01</v>
      </c>
      <c r="H4634" t="s">
        <v>22</v>
      </c>
      <c r="I4634">
        <v>-13.4</v>
      </c>
      <c r="J4634">
        <v>1.6</v>
      </c>
      <c r="K4634">
        <v>1.29</v>
      </c>
      <c r="L4634" t="s">
        <v>1872</v>
      </c>
      <c r="M4634">
        <f t="shared" si="144"/>
        <v>17</v>
      </c>
      <c r="N4634" t="s">
        <v>672</v>
      </c>
      <c r="O4634" t="s">
        <v>673</v>
      </c>
      <c r="P4634" t="s">
        <v>60</v>
      </c>
      <c r="Q4634" t="s">
        <v>26</v>
      </c>
      <c r="R4634" t="s">
        <v>95</v>
      </c>
      <c r="S4634" t="s">
        <v>1892</v>
      </c>
      <c r="T4634" t="s">
        <v>68</v>
      </c>
      <c r="U4634">
        <v>0.42</v>
      </c>
      <c r="V4634" s="1">
        <v>40938</v>
      </c>
      <c r="W4634">
        <f t="shared" si="145"/>
        <v>0.68799999999999994</v>
      </c>
    </row>
    <row r="4635" spans="1:23" x14ac:dyDescent="0.2">
      <c r="A4635">
        <v>4634</v>
      </c>
      <c r="B4635">
        <v>32994</v>
      </c>
      <c r="C4635" s="1">
        <v>41168</v>
      </c>
      <c r="D4635" t="s">
        <v>78</v>
      </c>
      <c r="E4635">
        <v>34</v>
      </c>
      <c r="F4635">
        <v>209.30400000000003</v>
      </c>
      <c r="G4635">
        <v>0.05</v>
      </c>
      <c r="H4635" t="s">
        <v>22</v>
      </c>
      <c r="I4635">
        <v>-164.89</v>
      </c>
      <c r="J4635">
        <v>6.48</v>
      </c>
      <c r="K4635">
        <v>8.73</v>
      </c>
      <c r="L4635" t="s">
        <v>2125</v>
      </c>
      <c r="M4635">
        <f t="shared" si="144"/>
        <v>13</v>
      </c>
      <c r="N4635" t="s">
        <v>2073</v>
      </c>
      <c r="O4635" t="s">
        <v>704</v>
      </c>
      <c r="P4635" t="s">
        <v>33</v>
      </c>
      <c r="Q4635" t="s">
        <v>26</v>
      </c>
      <c r="R4635" t="s">
        <v>61</v>
      </c>
      <c r="S4635" t="s">
        <v>828</v>
      </c>
      <c r="T4635" t="s">
        <v>39</v>
      </c>
      <c r="U4635">
        <v>0.37</v>
      </c>
      <c r="V4635" s="1">
        <v>41168</v>
      </c>
      <c r="W4635">
        <f t="shared" si="145"/>
        <v>11.016000000000002</v>
      </c>
    </row>
    <row r="4636" spans="1:23" x14ac:dyDescent="0.2">
      <c r="A4636">
        <v>4635</v>
      </c>
      <c r="B4636">
        <v>32996</v>
      </c>
      <c r="C4636" s="1">
        <v>40529</v>
      </c>
      <c r="D4636" t="s">
        <v>78</v>
      </c>
      <c r="E4636">
        <v>15</v>
      </c>
      <c r="F4636">
        <v>242.69700000000003</v>
      </c>
      <c r="G4636">
        <v>0.09</v>
      </c>
      <c r="H4636" t="s">
        <v>22</v>
      </c>
      <c r="I4636">
        <v>7.26</v>
      </c>
      <c r="J4636">
        <v>17.78</v>
      </c>
      <c r="K4636">
        <v>5.03</v>
      </c>
      <c r="L4636" t="s">
        <v>1959</v>
      </c>
      <c r="M4636">
        <f t="shared" si="144"/>
        <v>9</v>
      </c>
      <c r="N4636" t="s">
        <v>1905</v>
      </c>
      <c r="O4636" t="s">
        <v>673</v>
      </c>
      <c r="P4636" t="s">
        <v>33</v>
      </c>
      <c r="Q4636" t="s">
        <v>49</v>
      </c>
      <c r="R4636" t="s">
        <v>50</v>
      </c>
      <c r="S4636" t="s">
        <v>723</v>
      </c>
      <c r="T4636" t="s">
        <v>39</v>
      </c>
      <c r="U4636">
        <v>0.54</v>
      </c>
      <c r="V4636" s="1">
        <v>40532</v>
      </c>
      <c r="W4636">
        <f t="shared" si="145"/>
        <v>24.003000000000004</v>
      </c>
    </row>
    <row r="4637" spans="1:23" x14ac:dyDescent="0.2">
      <c r="A4637">
        <v>4636</v>
      </c>
      <c r="B4637">
        <v>32996</v>
      </c>
      <c r="C4637" s="1">
        <v>40529</v>
      </c>
      <c r="D4637" t="s">
        <v>78</v>
      </c>
      <c r="E4637">
        <v>2</v>
      </c>
      <c r="F4637">
        <v>126.70079999999999</v>
      </c>
      <c r="G4637">
        <v>0.04</v>
      </c>
      <c r="H4637" t="s">
        <v>22</v>
      </c>
      <c r="I4637">
        <v>-300.85000000000002</v>
      </c>
      <c r="J4637">
        <v>65.989999999999995</v>
      </c>
      <c r="K4637">
        <v>3.9</v>
      </c>
      <c r="L4637" t="s">
        <v>1959</v>
      </c>
      <c r="M4637">
        <f t="shared" si="144"/>
        <v>9</v>
      </c>
      <c r="N4637" t="s">
        <v>1905</v>
      </c>
      <c r="O4637" t="s">
        <v>673</v>
      </c>
      <c r="P4637" t="s">
        <v>33</v>
      </c>
      <c r="Q4637" t="s">
        <v>42</v>
      </c>
      <c r="R4637" t="s">
        <v>43</v>
      </c>
      <c r="S4637" t="s">
        <v>370</v>
      </c>
      <c r="T4637" t="s">
        <v>39</v>
      </c>
      <c r="U4637">
        <v>0.55000000000000004</v>
      </c>
      <c r="V4637" s="1">
        <v>40531</v>
      </c>
      <c r="W4637">
        <f t="shared" si="145"/>
        <v>5.2791999999999994</v>
      </c>
    </row>
    <row r="4638" spans="1:23" x14ac:dyDescent="0.2">
      <c r="A4638">
        <v>4637</v>
      </c>
      <c r="B4638">
        <v>32998</v>
      </c>
      <c r="C4638" s="1">
        <v>40450</v>
      </c>
      <c r="D4638" t="s">
        <v>45</v>
      </c>
      <c r="E4638">
        <v>13</v>
      </c>
      <c r="F4638">
        <v>1532.4659999999999</v>
      </c>
      <c r="G4638">
        <v>0.1</v>
      </c>
      <c r="H4638" t="s">
        <v>31</v>
      </c>
      <c r="I4638">
        <v>-484.64</v>
      </c>
      <c r="J4638">
        <v>130.97999999999999</v>
      </c>
      <c r="K4638">
        <v>54.74</v>
      </c>
      <c r="L4638" t="s">
        <v>1102</v>
      </c>
      <c r="M4638">
        <f t="shared" si="144"/>
        <v>12</v>
      </c>
      <c r="N4638" t="s">
        <v>1123</v>
      </c>
      <c r="O4638" t="s">
        <v>1123</v>
      </c>
      <c r="P4638" t="s">
        <v>41</v>
      </c>
      <c r="Q4638" t="s">
        <v>49</v>
      </c>
      <c r="R4638" t="s">
        <v>80</v>
      </c>
      <c r="S4638" t="s">
        <v>807</v>
      </c>
      <c r="T4638" t="s">
        <v>82</v>
      </c>
      <c r="U4638">
        <v>0.69</v>
      </c>
      <c r="V4638" s="1">
        <v>40451</v>
      </c>
      <c r="W4638">
        <f t="shared" si="145"/>
        <v>170.274</v>
      </c>
    </row>
    <row r="4639" spans="1:23" x14ac:dyDescent="0.2">
      <c r="A4639">
        <v>4638</v>
      </c>
      <c r="B4639">
        <v>32999</v>
      </c>
      <c r="C4639" s="1">
        <v>39917</v>
      </c>
      <c r="D4639" t="s">
        <v>21</v>
      </c>
      <c r="E4639">
        <v>14</v>
      </c>
      <c r="F4639">
        <v>1286.4852000000001</v>
      </c>
      <c r="G4639">
        <v>0.09</v>
      </c>
      <c r="H4639" t="s">
        <v>31</v>
      </c>
      <c r="I4639">
        <v>-193.58</v>
      </c>
      <c r="J4639">
        <v>100.98</v>
      </c>
      <c r="K4639">
        <v>35.840000000000003</v>
      </c>
      <c r="L4639" t="s">
        <v>1470</v>
      </c>
      <c r="M4639">
        <f t="shared" si="144"/>
        <v>14</v>
      </c>
      <c r="N4639" t="s">
        <v>1453</v>
      </c>
      <c r="O4639" t="s">
        <v>512</v>
      </c>
      <c r="P4639" t="s">
        <v>60</v>
      </c>
      <c r="Q4639" t="s">
        <v>49</v>
      </c>
      <c r="R4639" t="s">
        <v>80</v>
      </c>
      <c r="S4639" t="s">
        <v>705</v>
      </c>
      <c r="T4639" t="s">
        <v>82</v>
      </c>
      <c r="U4639">
        <v>0.62</v>
      </c>
      <c r="V4639" s="1">
        <v>39922</v>
      </c>
      <c r="W4639">
        <f t="shared" si="145"/>
        <v>127.23479999999999</v>
      </c>
    </row>
    <row r="4640" spans="1:23" x14ac:dyDescent="0.2">
      <c r="A4640">
        <v>4639</v>
      </c>
      <c r="B4640">
        <v>33025</v>
      </c>
      <c r="C4640" s="1">
        <v>39837</v>
      </c>
      <c r="D4640" t="s">
        <v>21</v>
      </c>
      <c r="E4640">
        <v>5</v>
      </c>
      <c r="F4640">
        <v>312.06400000000002</v>
      </c>
      <c r="G4640">
        <v>0.08</v>
      </c>
      <c r="H4640" t="s">
        <v>22</v>
      </c>
      <c r="I4640">
        <v>-19.059999999999999</v>
      </c>
      <c r="J4640">
        <v>67.84</v>
      </c>
      <c r="K4640">
        <v>0.99</v>
      </c>
      <c r="L4640" t="s">
        <v>1575</v>
      </c>
      <c r="M4640">
        <f t="shared" si="144"/>
        <v>12</v>
      </c>
      <c r="N4640" t="s">
        <v>1595</v>
      </c>
      <c r="O4640" t="s">
        <v>1595</v>
      </c>
      <c r="P4640" t="s">
        <v>25</v>
      </c>
      <c r="Q4640" t="s">
        <v>26</v>
      </c>
      <c r="R4640" t="s">
        <v>34</v>
      </c>
      <c r="S4640" t="s">
        <v>439</v>
      </c>
      <c r="T4640" t="s">
        <v>39</v>
      </c>
      <c r="U4640">
        <v>0.57999999999999996</v>
      </c>
      <c r="V4640" s="1">
        <v>39842</v>
      </c>
      <c r="W4640">
        <f t="shared" si="145"/>
        <v>27.136000000000003</v>
      </c>
    </row>
    <row r="4641" spans="1:23" x14ac:dyDescent="0.2">
      <c r="A4641">
        <v>4640</v>
      </c>
      <c r="B4641">
        <v>33029</v>
      </c>
      <c r="C4641" s="1">
        <v>41060</v>
      </c>
      <c r="D4641" t="s">
        <v>30</v>
      </c>
      <c r="E4641">
        <v>39</v>
      </c>
      <c r="F4641">
        <v>15953.027999999998</v>
      </c>
      <c r="G4641">
        <v>0.02</v>
      </c>
      <c r="H4641" t="s">
        <v>31</v>
      </c>
      <c r="I4641">
        <v>-1008.7305800000001</v>
      </c>
      <c r="J4641">
        <v>417.4</v>
      </c>
      <c r="K4641">
        <v>75.23</v>
      </c>
      <c r="L4641" t="s">
        <v>1622</v>
      </c>
      <c r="M4641">
        <f t="shared" si="144"/>
        <v>11</v>
      </c>
      <c r="N4641" t="s">
        <v>1595</v>
      </c>
      <c r="O4641" t="s">
        <v>1595</v>
      </c>
      <c r="P4641" t="s">
        <v>33</v>
      </c>
      <c r="Q4641" t="s">
        <v>49</v>
      </c>
      <c r="R4641" t="s">
        <v>83</v>
      </c>
      <c r="S4641" t="s">
        <v>665</v>
      </c>
      <c r="T4641" t="s">
        <v>82</v>
      </c>
      <c r="U4641">
        <v>0.79</v>
      </c>
      <c r="V4641" s="1">
        <v>41062</v>
      </c>
      <c r="W4641">
        <f t="shared" si="145"/>
        <v>325.572</v>
      </c>
    </row>
    <row r="4642" spans="1:23" x14ac:dyDescent="0.2">
      <c r="A4642">
        <v>4641</v>
      </c>
      <c r="B4642">
        <v>33029</v>
      </c>
      <c r="C4642" s="1">
        <v>41060</v>
      </c>
      <c r="D4642" t="s">
        <v>30</v>
      </c>
      <c r="E4642">
        <v>8</v>
      </c>
      <c r="F4642">
        <v>835.12799999999993</v>
      </c>
      <c r="G4642">
        <v>0.1</v>
      </c>
      <c r="H4642" t="s">
        <v>22</v>
      </c>
      <c r="I4642">
        <v>-286.363</v>
      </c>
      <c r="J4642">
        <v>115.99</v>
      </c>
      <c r="K4642">
        <v>2.5</v>
      </c>
      <c r="L4642" t="s">
        <v>1622</v>
      </c>
      <c r="M4642">
        <f t="shared" si="144"/>
        <v>11</v>
      </c>
      <c r="N4642" t="s">
        <v>1595</v>
      </c>
      <c r="O4642" t="s">
        <v>1595</v>
      </c>
      <c r="P4642" t="s">
        <v>33</v>
      </c>
      <c r="Q4642" t="s">
        <v>42</v>
      </c>
      <c r="R4642" t="s">
        <v>43</v>
      </c>
      <c r="S4642" t="s">
        <v>125</v>
      </c>
      <c r="T4642" t="s">
        <v>39</v>
      </c>
      <c r="U4642">
        <v>0.56999999999999995</v>
      </c>
      <c r="V4642" s="1">
        <v>41061</v>
      </c>
      <c r="W4642">
        <f t="shared" si="145"/>
        <v>92.792000000000002</v>
      </c>
    </row>
    <row r="4643" spans="1:23" x14ac:dyDescent="0.2">
      <c r="A4643">
        <v>4642</v>
      </c>
      <c r="B4643">
        <v>33031</v>
      </c>
      <c r="C4643" s="1">
        <v>41145</v>
      </c>
      <c r="D4643" t="s">
        <v>30</v>
      </c>
      <c r="E4643">
        <v>24</v>
      </c>
      <c r="F4643">
        <v>529.69920000000002</v>
      </c>
      <c r="G4643">
        <v>0.08</v>
      </c>
      <c r="H4643" t="s">
        <v>31</v>
      </c>
      <c r="I4643">
        <v>-134.63</v>
      </c>
      <c r="J4643">
        <v>23.99</v>
      </c>
      <c r="K4643">
        <v>15.68</v>
      </c>
      <c r="L4643" t="s">
        <v>1701</v>
      </c>
      <c r="M4643">
        <f t="shared" si="144"/>
        <v>10</v>
      </c>
      <c r="N4643" t="s">
        <v>1595</v>
      </c>
      <c r="O4643" t="s">
        <v>1595</v>
      </c>
      <c r="P4643" t="s">
        <v>60</v>
      </c>
      <c r="Q4643" t="s">
        <v>49</v>
      </c>
      <c r="R4643" t="s">
        <v>50</v>
      </c>
      <c r="S4643" t="s">
        <v>1372</v>
      </c>
      <c r="T4643" t="s">
        <v>36</v>
      </c>
      <c r="U4643">
        <v>0.62</v>
      </c>
      <c r="V4643" s="1">
        <v>41147</v>
      </c>
      <c r="W4643">
        <f t="shared" si="145"/>
        <v>46.0608</v>
      </c>
    </row>
    <row r="4644" spans="1:23" x14ac:dyDescent="0.2">
      <c r="A4644">
        <v>4643</v>
      </c>
      <c r="B4644">
        <v>33031</v>
      </c>
      <c r="C4644" s="1">
        <v>41145</v>
      </c>
      <c r="D4644" t="s">
        <v>30</v>
      </c>
      <c r="E4644">
        <v>18</v>
      </c>
      <c r="F4644">
        <v>114.30720000000001</v>
      </c>
      <c r="G4644">
        <v>0.02</v>
      </c>
      <c r="H4644" t="s">
        <v>22</v>
      </c>
      <c r="I4644">
        <v>-53.69</v>
      </c>
      <c r="J4644">
        <v>6.48</v>
      </c>
      <c r="K4644">
        <v>6.65</v>
      </c>
      <c r="L4644" t="s">
        <v>1701</v>
      </c>
      <c r="M4644">
        <f t="shared" si="144"/>
        <v>10</v>
      </c>
      <c r="N4644" t="s">
        <v>1595</v>
      </c>
      <c r="O4644" t="s">
        <v>1595</v>
      </c>
      <c r="P4644" t="s">
        <v>60</v>
      </c>
      <c r="Q4644" t="s">
        <v>26</v>
      </c>
      <c r="R4644" t="s">
        <v>61</v>
      </c>
      <c r="S4644" t="s">
        <v>152</v>
      </c>
      <c r="T4644" t="s">
        <v>39</v>
      </c>
      <c r="U4644">
        <v>0.36</v>
      </c>
      <c r="V4644" s="1">
        <v>41146</v>
      </c>
      <c r="W4644">
        <f t="shared" si="145"/>
        <v>2.3328000000000002</v>
      </c>
    </row>
    <row r="4645" spans="1:23" x14ac:dyDescent="0.2">
      <c r="A4645">
        <v>4644</v>
      </c>
      <c r="B4645">
        <v>33060</v>
      </c>
      <c r="C4645" s="1">
        <v>40228</v>
      </c>
      <c r="D4645" t="s">
        <v>30</v>
      </c>
      <c r="E4645">
        <v>3</v>
      </c>
      <c r="F4645">
        <v>10.659000000000001</v>
      </c>
      <c r="G4645">
        <v>0.05</v>
      </c>
      <c r="H4645" t="s">
        <v>22</v>
      </c>
      <c r="I4645">
        <v>-11.04</v>
      </c>
      <c r="J4645">
        <v>3.74</v>
      </c>
      <c r="K4645">
        <v>4.6900000000000004</v>
      </c>
      <c r="L4645" t="s">
        <v>1825</v>
      </c>
      <c r="M4645">
        <f t="shared" si="144"/>
        <v>13</v>
      </c>
      <c r="N4645" t="s">
        <v>672</v>
      </c>
      <c r="O4645" t="s">
        <v>673</v>
      </c>
      <c r="P4645" t="s">
        <v>60</v>
      </c>
      <c r="Q4645" t="s">
        <v>26</v>
      </c>
      <c r="R4645" t="s">
        <v>37</v>
      </c>
      <c r="S4645" t="s">
        <v>1587</v>
      </c>
      <c r="T4645" t="s">
        <v>39</v>
      </c>
      <c r="U4645">
        <v>0.35</v>
      </c>
      <c r="V4645" s="1">
        <v>40229</v>
      </c>
      <c r="W4645">
        <f t="shared" si="145"/>
        <v>0.56100000000000005</v>
      </c>
    </row>
    <row r="4646" spans="1:23" x14ac:dyDescent="0.2">
      <c r="A4646">
        <v>4645</v>
      </c>
      <c r="B4646">
        <v>33061</v>
      </c>
      <c r="C4646" s="1">
        <v>40739</v>
      </c>
      <c r="D4646" t="s">
        <v>30</v>
      </c>
      <c r="E4646">
        <v>48</v>
      </c>
      <c r="F4646">
        <v>5009.6736000000001</v>
      </c>
      <c r="G4646">
        <v>0.06</v>
      </c>
      <c r="H4646" t="s">
        <v>22</v>
      </c>
      <c r="I4646">
        <v>525.15</v>
      </c>
      <c r="J4646">
        <v>111.03</v>
      </c>
      <c r="K4646">
        <v>8.64</v>
      </c>
      <c r="L4646" t="s">
        <v>1614</v>
      </c>
      <c r="M4646">
        <f t="shared" si="144"/>
        <v>15</v>
      </c>
      <c r="N4646" t="s">
        <v>1595</v>
      </c>
      <c r="O4646" t="s">
        <v>1595</v>
      </c>
      <c r="P4646" t="s">
        <v>60</v>
      </c>
      <c r="Q4646" t="s">
        <v>26</v>
      </c>
      <c r="R4646" t="s">
        <v>27</v>
      </c>
      <c r="S4646" t="s">
        <v>199</v>
      </c>
      <c r="T4646" t="s">
        <v>39</v>
      </c>
      <c r="U4646">
        <v>0.78</v>
      </c>
      <c r="V4646" s="1">
        <v>40741</v>
      </c>
      <c r="W4646">
        <f t="shared" si="145"/>
        <v>319.76640000000003</v>
      </c>
    </row>
    <row r="4647" spans="1:23" x14ac:dyDescent="0.2">
      <c r="A4647">
        <v>4646</v>
      </c>
      <c r="B4647">
        <v>33090</v>
      </c>
      <c r="C4647" s="1">
        <v>40030</v>
      </c>
      <c r="D4647" t="s">
        <v>63</v>
      </c>
      <c r="E4647">
        <v>26</v>
      </c>
      <c r="F4647">
        <v>981.76</v>
      </c>
      <c r="G4647">
        <v>0</v>
      </c>
      <c r="H4647" t="s">
        <v>22</v>
      </c>
      <c r="I4647">
        <v>63.41</v>
      </c>
      <c r="J4647">
        <v>37.76</v>
      </c>
      <c r="K4647">
        <v>12.9</v>
      </c>
      <c r="L4647" t="s">
        <v>1533</v>
      </c>
      <c r="M4647">
        <f t="shared" si="144"/>
        <v>10</v>
      </c>
      <c r="N4647" t="s">
        <v>1123</v>
      </c>
      <c r="O4647" t="s">
        <v>1123</v>
      </c>
      <c r="P4647" t="s">
        <v>41</v>
      </c>
      <c r="Q4647" t="s">
        <v>26</v>
      </c>
      <c r="R4647" t="s">
        <v>27</v>
      </c>
      <c r="S4647" t="s">
        <v>1087</v>
      </c>
      <c r="T4647" t="s">
        <v>39</v>
      </c>
      <c r="U4647">
        <v>0.56999999999999995</v>
      </c>
      <c r="V4647" s="1">
        <v>40031</v>
      </c>
      <c r="W4647">
        <f t="shared" si="145"/>
        <v>0</v>
      </c>
    </row>
    <row r="4648" spans="1:23" x14ac:dyDescent="0.2">
      <c r="A4648">
        <v>4647</v>
      </c>
      <c r="B4648">
        <v>33091</v>
      </c>
      <c r="C4648" s="1">
        <v>40568</v>
      </c>
      <c r="D4648" t="s">
        <v>30</v>
      </c>
      <c r="E4648">
        <v>24</v>
      </c>
      <c r="F4648">
        <v>234.9648</v>
      </c>
      <c r="G4648">
        <v>0.02</v>
      </c>
      <c r="H4648" t="s">
        <v>22</v>
      </c>
      <c r="I4648">
        <v>-128.69</v>
      </c>
      <c r="J4648">
        <v>9.99</v>
      </c>
      <c r="K4648">
        <v>11.59</v>
      </c>
      <c r="L4648" t="s">
        <v>1093</v>
      </c>
      <c r="M4648">
        <f t="shared" si="144"/>
        <v>14</v>
      </c>
      <c r="N4648" t="s">
        <v>1123</v>
      </c>
      <c r="O4648" t="s">
        <v>1123</v>
      </c>
      <c r="P4648" t="s">
        <v>60</v>
      </c>
      <c r="Q4648" t="s">
        <v>26</v>
      </c>
      <c r="R4648" t="s">
        <v>61</v>
      </c>
      <c r="S4648" t="s">
        <v>698</v>
      </c>
      <c r="T4648" t="s">
        <v>39</v>
      </c>
      <c r="U4648">
        <v>0.4</v>
      </c>
      <c r="V4648" s="1">
        <v>40570</v>
      </c>
      <c r="W4648">
        <f t="shared" si="145"/>
        <v>4.7952000000000004</v>
      </c>
    </row>
    <row r="4649" spans="1:23" x14ac:dyDescent="0.2">
      <c r="A4649">
        <v>4648</v>
      </c>
      <c r="B4649">
        <v>33095</v>
      </c>
      <c r="C4649" s="1">
        <v>39859</v>
      </c>
      <c r="D4649" t="s">
        <v>45</v>
      </c>
      <c r="E4649">
        <v>30</v>
      </c>
      <c r="F4649">
        <v>4751.7030000000004</v>
      </c>
      <c r="G4649">
        <v>0.01</v>
      </c>
      <c r="H4649" t="s">
        <v>22</v>
      </c>
      <c r="I4649">
        <v>1689.93</v>
      </c>
      <c r="J4649">
        <v>159.99</v>
      </c>
      <c r="K4649">
        <v>5.5</v>
      </c>
      <c r="L4649" t="s">
        <v>2053</v>
      </c>
      <c r="M4649">
        <f t="shared" si="144"/>
        <v>10</v>
      </c>
      <c r="N4649" t="s">
        <v>703</v>
      </c>
      <c r="O4649" t="s">
        <v>704</v>
      </c>
      <c r="P4649" t="s">
        <v>33</v>
      </c>
      <c r="Q4649" t="s">
        <v>42</v>
      </c>
      <c r="R4649" t="s">
        <v>70</v>
      </c>
      <c r="S4649" t="s">
        <v>1019</v>
      </c>
      <c r="T4649" t="s">
        <v>39</v>
      </c>
      <c r="U4649">
        <v>0.49</v>
      </c>
      <c r="V4649" s="1">
        <v>39861</v>
      </c>
      <c r="W4649">
        <f t="shared" si="145"/>
        <v>47.997000000000007</v>
      </c>
    </row>
    <row r="4650" spans="1:23" x14ac:dyDescent="0.2">
      <c r="A4650">
        <v>4649</v>
      </c>
      <c r="B4650">
        <v>33095</v>
      </c>
      <c r="C4650" s="1">
        <v>39859</v>
      </c>
      <c r="D4650" t="s">
        <v>45</v>
      </c>
      <c r="E4650">
        <v>34</v>
      </c>
      <c r="F4650">
        <v>2407.9140000000002</v>
      </c>
      <c r="G4650">
        <v>0.1</v>
      </c>
      <c r="H4650" t="s">
        <v>22</v>
      </c>
      <c r="I4650">
        <v>875.57</v>
      </c>
      <c r="J4650">
        <v>78.69</v>
      </c>
      <c r="K4650">
        <v>19.989999999999998</v>
      </c>
      <c r="L4650" t="s">
        <v>2053</v>
      </c>
      <c r="M4650">
        <f t="shared" si="144"/>
        <v>10</v>
      </c>
      <c r="N4650" t="s">
        <v>703</v>
      </c>
      <c r="O4650" t="s">
        <v>704</v>
      </c>
      <c r="P4650" t="s">
        <v>33</v>
      </c>
      <c r="Q4650" t="s">
        <v>49</v>
      </c>
      <c r="R4650" t="s">
        <v>50</v>
      </c>
      <c r="S4650" t="s">
        <v>788</v>
      </c>
      <c r="T4650" t="s">
        <v>39</v>
      </c>
      <c r="U4650">
        <v>0.43</v>
      </c>
      <c r="V4650" s="1">
        <v>39860</v>
      </c>
      <c r="W4650">
        <f t="shared" si="145"/>
        <v>267.54599999999999</v>
      </c>
    </row>
    <row r="4651" spans="1:23" x14ac:dyDescent="0.2">
      <c r="A4651">
        <v>4650</v>
      </c>
      <c r="B4651">
        <v>33122</v>
      </c>
      <c r="C4651" s="1">
        <v>40348</v>
      </c>
      <c r="D4651" t="s">
        <v>21</v>
      </c>
      <c r="E4651">
        <v>21</v>
      </c>
      <c r="F4651">
        <v>8420.3700000000008</v>
      </c>
      <c r="G4651">
        <v>0</v>
      </c>
      <c r="H4651" t="s">
        <v>31</v>
      </c>
      <c r="I4651">
        <v>2819.96</v>
      </c>
      <c r="J4651">
        <v>400.97</v>
      </c>
      <c r="K4651">
        <v>48.26</v>
      </c>
      <c r="L4651" t="s">
        <v>1040</v>
      </c>
      <c r="M4651">
        <f t="shared" si="144"/>
        <v>12</v>
      </c>
      <c r="N4651" t="s">
        <v>703</v>
      </c>
      <c r="O4651" t="s">
        <v>704</v>
      </c>
      <c r="P4651" t="s">
        <v>25</v>
      </c>
      <c r="Q4651" t="s">
        <v>42</v>
      </c>
      <c r="R4651" t="s">
        <v>210</v>
      </c>
      <c r="S4651" t="s">
        <v>966</v>
      </c>
      <c r="T4651" t="s">
        <v>82</v>
      </c>
      <c r="U4651">
        <v>0.36</v>
      </c>
      <c r="V4651" s="1">
        <v>40355</v>
      </c>
      <c r="W4651">
        <f t="shared" si="145"/>
        <v>0</v>
      </c>
    </row>
    <row r="4652" spans="1:23" x14ac:dyDescent="0.2">
      <c r="A4652">
        <v>4651</v>
      </c>
      <c r="B4652">
        <v>33123</v>
      </c>
      <c r="C4652" s="1">
        <v>40506</v>
      </c>
      <c r="D4652" t="s">
        <v>63</v>
      </c>
      <c r="E4652">
        <v>41</v>
      </c>
      <c r="F4652">
        <v>5694.9655999999995</v>
      </c>
      <c r="G4652">
        <v>0.08</v>
      </c>
      <c r="H4652" t="s">
        <v>31</v>
      </c>
      <c r="I4652">
        <v>-996.67</v>
      </c>
      <c r="J4652">
        <v>150.97999999999999</v>
      </c>
      <c r="K4652">
        <v>66.27</v>
      </c>
      <c r="L4652" t="s">
        <v>347</v>
      </c>
      <c r="M4652">
        <f t="shared" si="144"/>
        <v>10</v>
      </c>
      <c r="N4652" t="s">
        <v>173</v>
      </c>
      <c r="O4652" t="s">
        <v>173</v>
      </c>
      <c r="P4652" t="s">
        <v>41</v>
      </c>
      <c r="Q4652" t="s">
        <v>49</v>
      </c>
      <c r="R4652" t="s">
        <v>80</v>
      </c>
      <c r="S4652" t="s">
        <v>325</v>
      </c>
      <c r="T4652" t="s">
        <v>82</v>
      </c>
      <c r="U4652">
        <v>0.65</v>
      </c>
      <c r="V4652" s="1">
        <v>40508</v>
      </c>
      <c r="W4652">
        <f t="shared" si="145"/>
        <v>495.21439999999996</v>
      </c>
    </row>
    <row r="4653" spans="1:23" x14ac:dyDescent="0.2">
      <c r="A4653">
        <v>4652</v>
      </c>
      <c r="B4653">
        <v>33126</v>
      </c>
      <c r="C4653" s="1">
        <v>40859</v>
      </c>
      <c r="D4653" t="s">
        <v>78</v>
      </c>
      <c r="E4653">
        <v>46</v>
      </c>
      <c r="F4653">
        <v>5840.0496000000012</v>
      </c>
      <c r="G4653">
        <v>0.01</v>
      </c>
      <c r="H4653" t="s">
        <v>56</v>
      </c>
      <c r="I4653">
        <v>1779.01</v>
      </c>
      <c r="J4653">
        <v>128.24</v>
      </c>
      <c r="K4653">
        <v>12.65</v>
      </c>
      <c r="L4653" t="s">
        <v>1553</v>
      </c>
      <c r="M4653">
        <f t="shared" si="144"/>
        <v>17</v>
      </c>
      <c r="N4653" t="s">
        <v>703</v>
      </c>
      <c r="O4653" t="s">
        <v>704</v>
      </c>
      <c r="P4653" t="s">
        <v>25</v>
      </c>
      <c r="Q4653" t="s">
        <v>49</v>
      </c>
      <c r="R4653" t="s">
        <v>112</v>
      </c>
      <c r="S4653" t="s">
        <v>545</v>
      </c>
      <c r="T4653" t="s">
        <v>48</v>
      </c>
      <c r="V4653" s="1">
        <v>40860</v>
      </c>
      <c r="W4653">
        <f t="shared" si="145"/>
        <v>58.990400000000008</v>
      </c>
    </row>
    <row r="4654" spans="1:23" x14ac:dyDescent="0.2">
      <c r="A4654">
        <v>4653</v>
      </c>
      <c r="B4654">
        <v>33126</v>
      </c>
      <c r="C4654" s="1">
        <v>40859</v>
      </c>
      <c r="D4654" t="s">
        <v>78</v>
      </c>
      <c r="E4654">
        <v>28</v>
      </c>
      <c r="F4654">
        <v>165.816</v>
      </c>
      <c r="G4654">
        <v>0.06</v>
      </c>
      <c r="H4654" t="s">
        <v>22</v>
      </c>
      <c r="I4654">
        <v>80.36</v>
      </c>
      <c r="J4654">
        <v>6.3</v>
      </c>
      <c r="K4654">
        <v>0.5</v>
      </c>
      <c r="L4654" t="s">
        <v>1553</v>
      </c>
      <c r="M4654">
        <f t="shared" si="144"/>
        <v>17</v>
      </c>
      <c r="N4654" t="s">
        <v>703</v>
      </c>
      <c r="O4654" t="s">
        <v>704</v>
      </c>
      <c r="P4654" t="s">
        <v>25</v>
      </c>
      <c r="Q4654" t="s">
        <v>26</v>
      </c>
      <c r="R4654" t="s">
        <v>88</v>
      </c>
      <c r="S4654" t="s">
        <v>461</v>
      </c>
      <c r="T4654" t="s">
        <v>39</v>
      </c>
      <c r="U4654">
        <v>0.39</v>
      </c>
      <c r="V4654" s="1">
        <v>40861</v>
      </c>
      <c r="W4654">
        <f t="shared" si="145"/>
        <v>10.584</v>
      </c>
    </row>
    <row r="4655" spans="1:23" x14ac:dyDescent="0.2">
      <c r="A4655">
        <v>4654</v>
      </c>
      <c r="B4655">
        <v>33152</v>
      </c>
      <c r="C4655" s="1">
        <v>40503</v>
      </c>
      <c r="D4655" t="s">
        <v>78</v>
      </c>
      <c r="E4655">
        <v>19</v>
      </c>
      <c r="F4655">
        <v>2963.8100000000004</v>
      </c>
      <c r="G4655">
        <v>0</v>
      </c>
      <c r="H4655" t="s">
        <v>22</v>
      </c>
      <c r="I4655">
        <v>398.00700000000001</v>
      </c>
      <c r="J4655">
        <v>155.99</v>
      </c>
      <c r="K4655">
        <v>8.99</v>
      </c>
      <c r="L4655" t="s">
        <v>1661</v>
      </c>
      <c r="M4655">
        <f t="shared" si="144"/>
        <v>15</v>
      </c>
      <c r="N4655" t="s">
        <v>1595</v>
      </c>
      <c r="O4655" t="s">
        <v>1595</v>
      </c>
      <c r="P4655" t="s">
        <v>41</v>
      </c>
      <c r="Q4655" t="s">
        <v>42</v>
      </c>
      <c r="R4655" t="s">
        <v>43</v>
      </c>
      <c r="S4655" t="s">
        <v>416</v>
      </c>
      <c r="T4655" t="s">
        <v>39</v>
      </c>
      <c r="U4655">
        <v>0.55000000000000004</v>
      </c>
      <c r="V4655" s="1">
        <v>40505</v>
      </c>
      <c r="W4655">
        <f t="shared" si="145"/>
        <v>0</v>
      </c>
    </row>
    <row r="4656" spans="1:23" x14ac:dyDescent="0.2">
      <c r="A4656">
        <v>4655</v>
      </c>
      <c r="B4656">
        <v>33154</v>
      </c>
      <c r="C4656" s="1">
        <v>40393</v>
      </c>
      <c r="D4656" t="s">
        <v>78</v>
      </c>
      <c r="E4656">
        <v>7</v>
      </c>
      <c r="F4656">
        <v>420.35629999999998</v>
      </c>
      <c r="G4656">
        <v>0.09</v>
      </c>
      <c r="H4656" t="s">
        <v>22</v>
      </c>
      <c r="I4656">
        <v>-218.81199999999998</v>
      </c>
      <c r="J4656">
        <v>65.989999999999995</v>
      </c>
      <c r="K4656">
        <v>4.2</v>
      </c>
      <c r="L4656" t="s">
        <v>1473</v>
      </c>
      <c r="M4656">
        <f t="shared" si="144"/>
        <v>13</v>
      </c>
      <c r="N4656" t="s">
        <v>1595</v>
      </c>
      <c r="O4656" t="s">
        <v>1595</v>
      </c>
      <c r="P4656" t="s">
        <v>41</v>
      </c>
      <c r="Q4656" t="s">
        <v>42</v>
      </c>
      <c r="R4656" t="s">
        <v>43</v>
      </c>
      <c r="S4656" t="s">
        <v>1399</v>
      </c>
      <c r="T4656" t="s">
        <v>39</v>
      </c>
      <c r="U4656">
        <v>0.59</v>
      </c>
      <c r="V4656" s="1">
        <v>40396</v>
      </c>
      <c r="W4656">
        <f t="shared" si="145"/>
        <v>41.573699999999995</v>
      </c>
    </row>
    <row r="4657" spans="1:23" x14ac:dyDescent="0.2">
      <c r="A4657">
        <v>4656</v>
      </c>
      <c r="B4657">
        <v>33159</v>
      </c>
      <c r="C4657" s="1">
        <v>41026</v>
      </c>
      <c r="D4657" t="s">
        <v>63</v>
      </c>
      <c r="E4657">
        <v>3</v>
      </c>
      <c r="F4657">
        <v>62.340299999999999</v>
      </c>
      <c r="G4657">
        <v>0.01</v>
      </c>
      <c r="H4657" t="s">
        <v>22</v>
      </c>
      <c r="I4657">
        <v>-70.971999999999994</v>
      </c>
      <c r="J4657">
        <v>20.99</v>
      </c>
      <c r="K4657">
        <v>0.99</v>
      </c>
      <c r="L4657" t="s">
        <v>360</v>
      </c>
      <c r="M4657">
        <f t="shared" si="144"/>
        <v>16</v>
      </c>
      <c r="N4657" t="s">
        <v>173</v>
      </c>
      <c r="O4657" t="s">
        <v>173</v>
      </c>
      <c r="P4657" t="s">
        <v>41</v>
      </c>
      <c r="Q4657" t="s">
        <v>42</v>
      </c>
      <c r="R4657" t="s">
        <v>43</v>
      </c>
      <c r="S4657" t="s">
        <v>272</v>
      </c>
      <c r="T4657" t="s">
        <v>68</v>
      </c>
      <c r="U4657">
        <v>0.37</v>
      </c>
      <c r="V4657" s="1">
        <v>41028</v>
      </c>
      <c r="W4657">
        <f t="shared" si="145"/>
        <v>0.62970000000000004</v>
      </c>
    </row>
    <row r="4658" spans="1:23" x14ac:dyDescent="0.2">
      <c r="A4658">
        <v>4657</v>
      </c>
      <c r="B4658">
        <v>33184</v>
      </c>
      <c r="C4658" s="1">
        <v>40952</v>
      </c>
      <c r="D4658" t="s">
        <v>45</v>
      </c>
      <c r="E4658">
        <v>32</v>
      </c>
      <c r="F4658">
        <v>374.4</v>
      </c>
      <c r="G4658">
        <v>0</v>
      </c>
      <c r="H4658" t="s">
        <v>22</v>
      </c>
      <c r="I4658">
        <v>41.794499999999999</v>
      </c>
      <c r="J4658">
        <v>11.7</v>
      </c>
      <c r="K4658">
        <v>5.63</v>
      </c>
      <c r="L4658" t="s">
        <v>1963</v>
      </c>
      <c r="M4658">
        <f t="shared" si="144"/>
        <v>13</v>
      </c>
      <c r="N4658" t="s">
        <v>1905</v>
      </c>
      <c r="O4658" t="s">
        <v>673</v>
      </c>
      <c r="P4658" t="s">
        <v>25</v>
      </c>
      <c r="Q4658" t="s">
        <v>26</v>
      </c>
      <c r="R4658" t="s">
        <v>37</v>
      </c>
      <c r="S4658" t="s">
        <v>1333</v>
      </c>
      <c r="T4658" t="s">
        <v>39</v>
      </c>
      <c r="U4658">
        <v>0.4</v>
      </c>
      <c r="V4658" s="1">
        <v>40954</v>
      </c>
      <c r="W4658">
        <f t="shared" si="145"/>
        <v>0</v>
      </c>
    </row>
    <row r="4659" spans="1:23" x14ac:dyDescent="0.2">
      <c r="A4659">
        <v>4658</v>
      </c>
      <c r="B4659">
        <v>33184</v>
      </c>
      <c r="C4659" s="1">
        <v>40952</v>
      </c>
      <c r="D4659" t="s">
        <v>45</v>
      </c>
      <c r="E4659">
        <v>1</v>
      </c>
      <c r="F4659">
        <v>1719.8909000000001</v>
      </c>
      <c r="G4659">
        <v>0.09</v>
      </c>
      <c r="H4659" t="s">
        <v>22</v>
      </c>
      <c r="I4659">
        <v>-961.50350000000003</v>
      </c>
      <c r="J4659">
        <v>1889.99</v>
      </c>
      <c r="K4659">
        <v>19.989999999999998</v>
      </c>
      <c r="L4659" t="s">
        <v>1963</v>
      </c>
      <c r="M4659">
        <f t="shared" si="144"/>
        <v>13</v>
      </c>
      <c r="N4659" t="s">
        <v>1905</v>
      </c>
      <c r="O4659" t="s">
        <v>673</v>
      </c>
      <c r="P4659" t="s">
        <v>25</v>
      </c>
      <c r="Q4659" t="s">
        <v>26</v>
      </c>
      <c r="R4659" t="s">
        <v>37</v>
      </c>
      <c r="S4659" t="s">
        <v>1756</v>
      </c>
      <c r="T4659" t="s">
        <v>39</v>
      </c>
      <c r="U4659">
        <v>0.36</v>
      </c>
      <c r="V4659" s="1">
        <v>40954</v>
      </c>
      <c r="W4659">
        <f t="shared" si="145"/>
        <v>170.09909999999999</v>
      </c>
    </row>
    <row r="4660" spans="1:23" x14ac:dyDescent="0.2">
      <c r="A4660">
        <v>4659</v>
      </c>
      <c r="B4660">
        <v>33186</v>
      </c>
      <c r="C4660" s="1">
        <v>41149</v>
      </c>
      <c r="D4660" t="s">
        <v>21</v>
      </c>
      <c r="E4660">
        <v>24</v>
      </c>
      <c r="F4660">
        <v>1567.9223999999997</v>
      </c>
      <c r="G4660">
        <v>0.01</v>
      </c>
      <c r="H4660" t="s">
        <v>22</v>
      </c>
      <c r="I4660">
        <v>221.184</v>
      </c>
      <c r="J4660">
        <v>65.989999999999995</v>
      </c>
      <c r="K4660">
        <v>5.26</v>
      </c>
      <c r="L4660" t="s">
        <v>133</v>
      </c>
      <c r="M4660">
        <f t="shared" si="144"/>
        <v>9</v>
      </c>
      <c r="N4660" t="s">
        <v>173</v>
      </c>
      <c r="O4660" t="s">
        <v>173</v>
      </c>
      <c r="P4660" t="s">
        <v>41</v>
      </c>
      <c r="Q4660" t="s">
        <v>42</v>
      </c>
      <c r="R4660" t="s">
        <v>43</v>
      </c>
      <c r="S4660" t="s">
        <v>390</v>
      </c>
      <c r="T4660" t="s">
        <v>39</v>
      </c>
      <c r="U4660">
        <v>0.56000000000000005</v>
      </c>
      <c r="V4660" s="1">
        <v>41151</v>
      </c>
      <c r="W4660">
        <f t="shared" si="145"/>
        <v>15.837599999999998</v>
      </c>
    </row>
    <row r="4661" spans="1:23" x14ac:dyDescent="0.2">
      <c r="A4661">
        <v>4660</v>
      </c>
      <c r="B4661">
        <v>33189</v>
      </c>
      <c r="C4661" s="1">
        <v>40137</v>
      </c>
      <c r="D4661" t="s">
        <v>21</v>
      </c>
      <c r="E4661">
        <v>3</v>
      </c>
      <c r="F4661">
        <v>80.791200000000003</v>
      </c>
      <c r="G4661">
        <v>0.02</v>
      </c>
      <c r="H4661" t="s">
        <v>22</v>
      </c>
      <c r="I4661">
        <v>-96.54</v>
      </c>
      <c r="J4661">
        <v>27.48</v>
      </c>
      <c r="K4661">
        <v>4</v>
      </c>
      <c r="L4661" t="s">
        <v>2078</v>
      </c>
      <c r="M4661">
        <f t="shared" si="144"/>
        <v>11</v>
      </c>
      <c r="N4661" t="s">
        <v>2073</v>
      </c>
      <c r="O4661" t="s">
        <v>704</v>
      </c>
      <c r="P4661" t="s">
        <v>33</v>
      </c>
      <c r="Q4661" t="s">
        <v>42</v>
      </c>
      <c r="R4661" t="s">
        <v>70</v>
      </c>
      <c r="S4661" t="s">
        <v>762</v>
      </c>
      <c r="T4661" t="s">
        <v>39</v>
      </c>
      <c r="U4661">
        <v>0.75</v>
      </c>
      <c r="V4661" s="1">
        <v>40144</v>
      </c>
      <c r="W4661">
        <f t="shared" si="145"/>
        <v>1.6488</v>
      </c>
    </row>
    <row r="4662" spans="1:23" x14ac:dyDescent="0.2">
      <c r="A4662">
        <v>4661</v>
      </c>
      <c r="B4662">
        <v>33189</v>
      </c>
      <c r="C4662" s="1">
        <v>40137</v>
      </c>
      <c r="D4662" t="s">
        <v>21</v>
      </c>
      <c r="E4662">
        <v>5</v>
      </c>
      <c r="F4662">
        <v>46.276000000000003</v>
      </c>
      <c r="G4662">
        <v>0.08</v>
      </c>
      <c r="H4662" t="s">
        <v>22</v>
      </c>
      <c r="I4662">
        <v>0.14999999999999858</v>
      </c>
      <c r="J4662">
        <v>10.06</v>
      </c>
      <c r="K4662">
        <v>2.06</v>
      </c>
      <c r="L4662" t="s">
        <v>2078</v>
      </c>
      <c r="M4662">
        <f t="shared" si="144"/>
        <v>11</v>
      </c>
      <c r="N4662" t="s">
        <v>2073</v>
      </c>
      <c r="O4662" t="s">
        <v>704</v>
      </c>
      <c r="P4662" t="s">
        <v>33</v>
      </c>
      <c r="Q4662" t="s">
        <v>26</v>
      </c>
      <c r="R4662" t="s">
        <v>61</v>
      </c>
      <c r="S4662" t="s">
        <v>602</v>
      </c>
      <c r="T4662" t="s">
        <v>68</v>
      </c>
      <c r="U4662">
        <v>0.39</v>
      </c>
      <c r="V4662" s="1">
        <v>40141</v>
      </c>
      <c r="W4662">
        <f t="shared" si="145"/>
        <v>4.024</v>
      </c>
    </row>
    <row r="4663" spans="1:23" x14ac:dyDescent="0.2">
      <c r="A4663">
        <v>4662</v>
      </c>
      <c r="B4663">
        <v>33217</v>
      </c>
      <c r="C4663" s="1">
        <v>39884</v>
      </c>
      <c r="D4663" t="s">
        <v>30</v>
      </c>
      <c r="E4663">
        <v>20</v>
      </c>
      <c r="F4663">
        <v>1331.64</v>
      </c>
      <c r="G4663">
        <v>0.1</v>
      </c>
      <c r="H4663" t="s">
        <v>22</v>
      </c>
      <c r="I4663">
        <v>-229.87</v>
      </c>
      <c r="J4663">
        <v>73.98</v>
      </c>
      <c r="K4663">
        <v>4</v>
      </c>
      <c r="L4663" t="s">
        <v>1677</v>
      </c>
      <c r="M4663">
        <f t="shared" si="144"/>
        <v>11</v>
      </c>
      <c r="N4663" t="s">
        <v>1595</v>
      </c>
      <c r="O4663" t="s">
        <v>1595</v>
      </c>
      <c r="P4663" t="s">
        <v>25</v>
      </c>
      <c r="Q4663" t="s">
        <v>42</v>
      </c>
      <c r="R4663" t="s">
        <v>70</v>
      </c>
      <c r="S4663" t="s">
        <v>822</v>
      </c>
      <c r="T4663" t="s">
        <v>39</v>
      </c>
      <c r="U4663">
        <v>0.79</v>
      </c>
      <c r="V4663" s="1">
        <v>39885</v>
      </c>
      <c r="W4663">
        <f t="shared" si="145"/>
        <v>147.96</v>
      </c>
    </row>
    <row r="4664" spans="1:23" x14ac:dyDescent="0.2">
      <c r="A4664">
        <v>4663</v>
      </c>
      <c r="B4664">
        <v>33217</v>
      </c>
      <c r="C4664" s="1">
        <v>39884</v>
      </c>
      <c r="D4664" t="s">
        <v>30</v>
      </c>
      <c r="E4664">
        <v>34</v>
      </c>
      <c r="F4664">
        <v>1678.954</v>
      </c>
      <c r="G4664">
        <v>0.05</v>
      </c>
      <c r="H4664" t="s">
        <v>22</v>
      </c>
      <c r="I4664">
        <v>599.04</v>
      </c>
      <c r="J4664">
        <v>51.98</v>
      </c>
      <c r="K4664">
        <v>10.17</v>
      </c>
      <c r="L4664" t="s">
        <v>1677</v>
      </c>
      <c r="M4664">
        <f t="shared" si="144"/>
        <v>11</v>
      </c>
      <c r="N4664" t="s">
        <v>1595</v>
      </c>
      <c r="O4664" t="s">
        <v>1595</v>
      </c>
      <c r="P4664" t="s">
        <v>25</v>
      </c>
      <c r="Q4664" t="s">
        <v>42</v>
      </c>
      <c r="R4664" t="s">
        <v>210</v>
      </c>
      <c r="S4664" t="s">
        <v>1215</v>
      </c>
      <c r="T4664" t="s">
        <v>48</v>
      </c>
      <c r="U4664">
        <v>0.37</v>
      </c>
      <c r="V4664" s="1">
        <v>39885</v>
      </c>
      <c r="W4664">
        <f t="shared" si="145"/>
        <v>88.366</v>
      </c>
    </row>
    <row r="4665" spans="1:23" x14ac:dyDescent="0.2">
      <c r="A4665">
        <v>4664</v>
      </c>
      <c r="B4665">
        <v>33218</v>
      </c>
      <c r="C4665" s="1">
        <v>40184</v>
      </c>
      <c r="D4665" t="s">
        <v>45</v>
      </c>
      <c r="E4665">
        <v>25</v>
      </c>
      <c r="F4665">
        <v>106.2525</v>
      </c>
      <c r="G4665">
        <v>7.0000000000000007E-2</v>
      </c>
      <c r="H4665" t="s">
        <v>22</v>
      </c>
      <c r="I4665">
        <v>-84.076499999999996</v>
      </c>
      <c r="J4665">
        <v>4.57</v>
      </c>
      <c r="K4665">
        <v>5.42</v>
      </c>
      <c r="L4665" t="s">
        <v>1864</v>
      </c>
      <c r="M4665">
        <f t="shared" si="144"/>
        <v>13</v>
      </c>
      <c r="N4665" t="s">
        <v>672</v>
      </c>
      <c r="O4665" t="s">
        <v>673</v>
      </c>
      <c r="P4665" t="s">
        <v>25</v>
      </c>
      <c r="Q4665" t="s">
        <v>26</v>
      </c>
      <c r="R4665" t="s">
        <v>37</v>
      </c>
      <c r="S4665" t="s">
        <v>453</v>
      </c>
      <c r="T4665" t="s">
        <v>39</v>
      </c>
      <c r="U4665">
        <v>0.37</v>
      </c>
      <c r="V4665" s="1">
        <v>40186</v>
      </c>
      <c r="W4665">
        <f t="shared" si="145"/>
        <v>7.9975000000000005</v>
      </c>
    </row>
    <row r="4666" spans="1:23" x14ac:dyDescent="0.2">
      <c r="A4666">
        <v>4665</v>
      </c>
      <c r="B4666">
        <v>33218</v>
      </c>
      <c r="C4666" s="1">
        <v>40184</v>
      </c>
      <c r="D4666" t="s">
        <v>45</v>
      </c>
      <c r="E4666">
        <v>29</v>
      </c>
      <c r="F4666">
        <v>449.89439999999996</v>
      </c>
      <c r="G4666">
        <v>0.04</v>
      </c>
      <c r="H4666" t="s">
        <v>22</v>
      </c>
      <c r="I4666">
        <v>53.67</v>
      </c>
      <c r="J4666">
        <v>16.16</v>
      </c>
      <c r="K4666">
        <v>7.74</v>
      </c>
      <c r="L4666" t="s">
        <v>1864</v>
      </c>
      <c r="M4666">
        <f t="shared" si="144"/>
        <v>13</v>
      </c>
      <c r="N4666" t="s">
        <v>672</v>
      </c>
      <c r="O4666" t="s">
        <v>673</v>
      </c>
      <c r="P4666" t="s">
        <v>25</v>
      </c>
      <c r="Q4666" t="s">
        <v>49</v>
      </c>
      <c r="R4666" t="s">
        <v>50</v>
      </c>
      <c r="S4666" t="s">
        <v>1893</v>
      </c>
      <c r="T4666" t="s">
        <v>39</v>
      </c>
      <c r="U4666">
        <v>0.5</v>
      </c>
      <c r="V4666" s="1">
        <v>40185</v>
      </c>
      <c r="W4666">
        <f t="shared" si="145"/>
        <v>18.7456</v>
      </c>
    </row>
    <row r="4667" spans="1:23" x14ac:dyDescent="0.2">
      <c r="A4667">
        <v>4666</v>
      </c>
      <c r="B4667">
        <v>33219</v>
      </c>
      <c r="C4667" s="1">
        <v>40887</v>
      </c>
      <c r="D4667" t="s">
        <v>30</v>
      </c>
      <c r="E4667">
        <v>32</v>
      </c>
      <c r="F4667">
        <v>6931.2</v>
      </c>
      <c r="G4667">
        <v>0</v>
      </c>
      <c r="H4667" t="s">
        <v>31</v>
      </c>
      <c r="I4667">
        <v>764.95</v>
      </c>
      <c r="J4667">
        <v>216.6</v>
      </c>
      <c r="K4667">
        <v>64.2</v>
      </c>
      <c r="L4667" t="s">
        <v>1248</v>
      </c>
      <c r="M4667">
        <f t="shared" si="144"/>
        <v>13</v>
      </c>
      <c r="N4667" t="s">
        <v>1123</v>
      </c>
      <c r="O4667" t="s">
        <v>1123</v>
      </c>
      <c r="P4667" t="s">
        <v>33</v>
      </c>
      <c r="Q4667" t="s">
        <v>49</v>
      </c>
      <c r="R4667" t="s">
        <v>112</v>
      </c>
      <c r="S4667" t="s">
        <v>313</v>
      </c>
      <c r="T4667" t="s">
        <v>36</v>
      </c>
      <c r="U4667">
        <v>0.59</v>
      </c>
      <c r="V4667" s="1">
        <v>40888</v>
      </c>
      <c r="W4667">
        <f t="shared" si="145"/>
        <v>0</v>
      </c>
    </row>
    <row r="4668" spans="1:23" x14ac:dyDescent="0.2">
      <c r="A4668">
        <v>4667</v>
      </c>
      <c r="B4668">
        <v>33220</v>
      </c>
      <c r="C4668" s="1">
        <v>39918</v>
      </c>
      <c r="D4668" t="s">
        <v>45</v>
      </c>
      <c r="E4668">
        <v>49</v>
      </c>
      <c r="F4668">
        <v>3164.5522999999998</v>
      </c>
      <c r="G4668">
        <v>0.09</v>
      </c>
      <c r="H4668" t="s">
        <v>22</v>
      </c>
      <c r="I4668">
        <v>925.95</v>
      </c>
      <c r="J4668">
        <v>70.97</v>
      </c>
      <c r="K4668">
        <v>3.5</v>
      </c>
      <c r="L4668" t="s">
        <v>1950</v>
      </c>
      <c r="M4668">
        <f t="shared" si="144"/>
        <v>10</v>
      </c>
      <c r="N4668" t="s">
        <v>1905</v>
      </c>
      <c r="O4668" t="s">
        <v>673</v>
      </c>
      <c r="P4668" t="s">
        <v>33</v>
      </c>
      <c r="Q4668" t="s">
        <v>26</v>
      </c>
      <c r="R4668" t="s">
        <v>34</v>
      </c>
      <c r="S4668" t="s">
        <v>1401</v>
      </c>
      <c r="T4668" t="s">
        <v>39</v>
      </c>
      <c r="U4668">
        <v>0.59</v>
      </c>
      <c r="V4668" s="1">
        <v>39918</v>
      </c>
      <c r="W4668">
        <f t="shared" si="145"/>
        <v>312.97769999999997</v>
      </c>
    </row>
    <row r="4669" spans="1:23" x14ac:dyDescent="0.2">
      <c r="A4669">
        <v>4668</v>
      </c>
      <c r="B4669">
        <v>33220</v>
      </c>
      <c r="C4669" s="1">
        <v>39918</v>
      </c>
      <c r="D4669" t="s">
        <v>45</v>
      </c>
      <c r="E4669">
        <v>40</v>
      </c>
      <c r="F4669">
        <v>719.28</v>
      </c>
      <c r="G4669">
        <v>0.1</v>
      </c>
      <c r="H4669" t="s">
        <v>22</v>
      </c>
      <c r="I4669">
        <v>-34.29</v>
      </c>
      <c r="J4669">
        <v>19.98</v>
      </c>
      <c r="K4669">
        <v>10.49</v>
      </c>
      <c r="L4669" t="s">
        <v>1950</v>
      </c>
      <c r="M4669">
        <f t="shared" si="144"/>
        <v>10</v>
      </c>
      <c r="N4669" t="s">
        <v>1905</v>
      </c>
      <c r="O4669" t="s">
        <v>673</v>
      </c>
      <c r="P4669" t="s">
        <v>33</v>
      </c>
      <c r="Q4669" t="s">
        <v>49</v>
      </c>
      <c r="R4669" t="s">
        <v>50</v>
      </c>
      <c r="S4669" t="s">
        <v>163</v>
      </c>
      <c r="T4669" t="s">
        <v>39</v>
      </c>
      <c r="U4669">
        <v>0.49</v>
      </c>
      <c r="V4669" s="1">
        <v>39921</v>
      </c>
      <c r="W4669">
        <f t="shared" si="145"/>
        <v>79.920000000000016</v>
      </c>
    </row>
    <row r="4670" spans="1:23" x14ac:dyDescent="0.2">
      <c r="A4670">
        <v>4669</v>
      </c>
      <c r="B4670">
        <v>33222</v>
      </c>
      <c r="C4670" s="1">
        <v>41079</v>
      </c>
      <c r="D4670" t="s">
        <v>63</v>
      </c>
      <c r="E4670">
        <v>18</v>
      </c>
      <c r="F4670">
        <v>382.69799999999998</v>
      </c>
      <c r="G4670">
        <v>0.05</v>
      </c>
      <c r="H4670" t="s">
        <v>22</v>
      </c>
      <c r="I4670">
        <v>-56.212000000000003</v>
      </c>
      <c r="J4670">
        <v>22.38</v>
      </c>
      <c r="K4670">
        <v>15.1</v>
      </c>
      <c r="L4670" t="s">
        <v>1511</v>
      </c>
      <c r="M4670">
        <f t="shared" si="144"/>
        <v>14</v>
      </c>
      <c r="N4670" t="s">
        <v>703</v>
      </c>
      <c r="O4670" t="s">
        <v>704</v>
      </c>
      <c r="P4670" t="s">
        <v>60</v>
      </c>
      <c r="Q4670" t="s">
        <v>26</v>
      </c>
      <c r="R4670" t="s">
        <v>37</v>
      </c>
      <c r="S4670" t="s">
        <v>415</v>
      </c>
      <c r="T4670" t="s">
        <v>39</v>
      </c>
      <c r="U4670">
        <v>0.38</v>
      </c>
      <c r="V4670" s="1">
        <v>41081</v>
      </c>
      <c r="W4670">
        <f t="shared" si="145"/>
        <v>20.141999999999999</v>
      </c>
    </row>
    <row r="4671" spans="1:23" x14ac:dyDescent="0.2">
      <c r="A4671">
        <v>4670</v>
      </c>
      <c r="B4671">
        <v>33222</v>
      </c>
      <c r="C4671" s="1">
        <v>41079</v>
      </c>
      <c r="D4671" t="s">
        <v>63</v>
      </c>
      <c r="E4671">
        <v>30</v>
      </c>
      <c r="F4671">
        <v>1646.4599999999998</v>
      </c>
      <c r="G4671">
        <v>0.1</v>
      </c>
      <c r="H4671" t="s">
        <v>31</v>
      </c>
      <c r="I4671">
        <v>-626.08000000000004</v>
      </c>
      <c r="J4671">
        <v>60.98</v>
      </c>
      <c r="K4671">
        <v>30</v>
      </c>
      <c r="L4671" t="s">
        <v>1511</v>
      </c>
      <c r="M4671">
        <f t="shared" si="144"/>
        <v>14</v>
      </c>
      <c r="N4671" t="s">
        <v>703</v>
      </c>
      <c r="O4671" t="s">
        <v>704</v>
      </c>
      <c r="P4671" t="s">
        <v>60</v>
      </c>
      <c r="Q4671" t="s">
        <v>49</v>
      </c>
      <c r="R4671" t="s">
        <v>112</v>
      </c>
      <c r="S4671" t="s">
        <v>979</v>
      </c>
      <c r="T4671" t="s">
        <v>36</v>
      </c>
      <c r="U4671">
        <v>0.7</v>
      </c>
      <c r="V4671" s="1">
        <v>41080</v>
      </c>
      <c r="W4671">
        <f t="shared" si="145"/>
        <v>182.94</v>
      </c>
    </row>
    <row r="4672" spans="1:23" x14ac:dyDescent="0.2">
      <c r="A4672">
        <v>4671</v>
      </c>
      <c r="B4672">
        <v>33222</v>
      </c>
      <c r="C4672" s="1">
        <v>41079</v>
      </c>
      <c r="D4672" t="s">
        <v>63</v>
      </c>
      <c r="E4672">
        <v>48</v>
      </c>
      <c r="F4672">
        <v>135.4752</v>
      </c>
      <c r="G4672">
        <v>0.02</v>
      </c>
      <c r="H4672" t="s">
        <v>22</v>
      </c>
      <c r="I4672">
        <v>28.89</v>
      </c>
      <c r="J4672">
        <v>2.88</v>
      </c>
      <c r="K4672">
        <v>0.7</v>
      </c>
      <c r="L4672" t="s">
        <v>1511</v>
      </c>
      <c r="M4672">
        <f t="shared" si="144"/>
        <v>14</v>
      </c>
      <c r="N4672" t="s">
        <v>703</v>
      </c>
      <c r="O4672" t="s">
        <v>704</v>
      </c>
      <c r="P4672" t="s">
        <v>60</v>
      </c>
      <c r="Q4672" t="s">
        <v>26</v>
      </c>
      <c r="R4672" t="s">
        <v>95</v>
      </c>
      <c r="S4672" t="s">
        <v>96</v>
      </c>
      <c r="T4672" t="s">
        <v>68</v>
      </c>
      <c r="U4672">
        <v>0.56000000000000005</v>
      </c>
      <c r="V4672" s="1">
        <v>41081</v>
      </c>
      <c r="W4672">
        <f t="shared" si="145"/>
        <v>2.7648000000000001</v>
      </c>
    </row>
    <row r="4673" spans="1:23" x14ac:dyDescent="0.2">
      <c r="A4673">
        <v>4672</v>
      </c>
      <c r="B4673">
        <v>33250</v>
      </c>
      <c r="C4673" s="1">
        <v>39989</v>
      </c>
      <c r="D4673" t="s">
        <v>45</v>
      </c>
      <c r="E4673">
        <v>40</v>
      </c>
      <c r="F4673">
        <v>6834.4319999999998</v>
      </c>
      <c r="G4673">
        <v>0.04</v>
      </c>
      <c r="H4673" t="s">
        <v>22</v>
      </c>
      <c r="I4673">
        <v>2998.88</v>
      </c>
      <c r="J4673">
        <v>177.98</v>
      </c>
      <c r="K4673">
        <v>0.99</v>
      </c>
      <c r="L4673" t="s">
        <v>1102</v>
      </c>
      <c r="M4673">
        <f t="shared" si="144"/>
        <v>12</v>
      </c>
      <c r="N4673" t="s">
        <v>1123</v>
      </c>
      <c r="O4673" t="s">
        <v>1123</v>
      </c>
      <c r="P4673" t="s">
        <v>41</v>
      </c>
      <c r="Q4673" t="s">
        <v>26</v>
      </c>
      <c r="R4673" t="s">
        <v>34</v>
      </c>
      <c r="S4673" t="s">
        <v>388</v>
      </c>
      <c r="T4673" t="s">
        <v>39</v>
      </c>
      <c r="U4673">
        <v>0.56000000000000005</v>
      </c>
      <c r="V4673" s="1">
        <v>39991</v>
      </c>
      <c r="W4673">
        <f t="shared" si="145"/>
        <v>284.76799999999997</v>
      </c>
    </row>
    <row r="4674" spans="1:23" x14ac:dyDescent="0.2">
      <c r="A4674">
        <v>4673</v>
      </c>
      <c r="B4674">
        <v>33253</v>
      </c>
      <c r="C4674" s="1">
        <v>40877</v>
      </c>
      <c r="D4674" t="s">
        <v>45</v>
      </c>
      <c r="E4674">
        <v>6</v>
      </c>
      <c r="F4674">
        <v>22.797600000000003</v>
      </c>
      <c r="G4674">
        <v>0.08</v>
      </c>
      <c r="H4674" t="s">
        <v>22</v>
      </c>
      <c r="I4674">
        <v>-5.2</v>
      </c>
      <c r="J4674">
        <v>4.13</v>
      </c>
      <c r="K4674">
        <v>1.17</v>
      </c>
      <c r="L4674" t="s">
        <v>1527</v>
      </c>
      <c r="M4674">
        <f t="shared" si="144"/>
        <v>16</v>
      </c>
      <c r="N4674" t="s">
        <v>1595</v>
      </c>
      <c r="O4674" t="s">
        <v>1595</v>
      </c>
      <c r="P4674" t="s">
        <v>60</v>
      </c>
      <c r="Q4674" t="s">
        <v>26</v>
      </c>
      <c r="R4674" t="s">
        <v>95</v>
      </c>
      <c r="S4674" t="s">
        <v>1437</v>
      </c>
      <c r="T4674" t="s">
        <v>68</v>
      </c>
      <c r="U4674">
        <v>0.56999999999999995</v>
      </c>
      <c r="V4674" s="1">
        <v>40879</v>
      </c>
      <c r="W4674">
        <f t="shared" si="145"/>
        <v>1.9824000000000002</v>
      </c>
    </row>
    <row r="4675" spans="1:23" x14ac:dyDescent="0.2">
      <c r="A4675">
        <v>4674</v>
      </c>
      <c r="B4675">
        <v>33253</v>
      </c>
      <c r="C4675" s="1">
        <v>40877</v>
      </c>
      <c r="D4675" t="s">
        <v>45</v>
      </c>
      <c r="E4675">
        <v>17</v>
      </c>
      <c r="F4675">
        <v>587.35680000000002</v>
      </c>
      <c r="G4675">
        <v>0.04</v>
      </c>
      <c r="H4675" t="s">
        <v>22</v>
      </c>
      <c r="I4675">
        <v>127.854</v>
      </c>
      <c r="J4675">
        <v>35.99</v>
      </c>
      <c r="K4675">
        <v>3.3</v>
      </c>
      <c r="L4675" t="s">
        <v>1527</v>
      </c>
      <c r="M4675">
        <f t="shared" ref="M4675:M4738" si="146">LEN(L4675)</f>
        <v>16</v>
      </c>
      <c r="N4675" t="s">
        <v>974</v>
      </c>
      <c r="O4675" t="s">
        <v>512</v>
      </c>
      <c r="P4675" t="s">
        <v>60</v>
      </c>
      <c r="Q4675" t="s">
        <v>42</v>
      </c>
      <c r="R4675" t="s">
        <v>43</v>
      </c>
      <c r="S4675" t="s">
        <v>417</v>
      </c>
      <c r="T4675" t="s">
        <v>52</v>
      </c>
      <c r="U4675">
        <v>0.39</v>
      </c>
      <c r="V4675" s="1">
        <v>40879</v>
      </c>
      <c r="W4675">
        <f t="shared" ref="W4675:W4738" si="147">(J4675*E4675)*G4675</f>
        <v>24.473200000000002</v>
      </c>
    </row>
    <row r="4676" spans="1:23" x14ac:dyDescent="0.2">
      <c r="A4676">
        <v>4675</v>
      </c>
      <c r="B4676">
        <v>33254</v>
      </c>
      <c r="C4676" s="1">
        <v>40850</v>
      </c>
      <c r="D4676" t="s">
        <v>45</v>
      </c>
      <c r="E4676">
        <v>11</v>
      </c>
      <c r="F4676">
        <v>435.38219999999995</v>
      </c>
      <c r="G4676">
        <v>0.01</v>
      </c>
      <c r="H4676" t="s">
        <v>22</v>
      </c>
      <c r="I4676">
        <v>159.25</v>
      </c>
      <c r="J4676">
        <v>39.979999999999997</v>
      </c>
      <c r="K4676">
        <v>9.1999999999999993</v>
      </c>
      <c r="L4676" t="s">
        <v>1825</v>
      </c>
      <c r="M4676">
        <f t="shared" si="146"/>
        <v>13</v>
      </c>
      <c r="N4676" t="s">
        <v>672</v>
      </c>
      <c r="O4676" t="s">
        <v>673</v>
      </c>
      <c r="P4676" t="s">
        <v>60</v>
      </c>
      <c r="Q4676" t="s">
        <v>49</v>
      </c>
      <c r="R4676" t="s">
        <v>50</v>
      </c>
      <c r="S4676" t="s">
        <v>238</v>
      </c>
      <c r="T4676" t="s">
        <v>68</v>
      </c>
      <c r="U4676">
        <v>0.65</v>
      </c>
      <c r="V4676" s="1">
        <v>40852</v>
      </c>
      <c r="W4676">
        <f t="shared" si="147"/>
        <v>4.3978000000000002</v>
      </c>
    </row>
    <row r="4677" spans="1:23" x14ac:dyDescent="0.2">
      <c r="A4677">
        <v>4676</v>
      </c>
      <c r="B4677">
        <v>33255</v>
      </c>
      <c r="C4677" s="1">
        <v>40353</v>
      </c>
      <c r="D4677" t="s">
        <v>78</v>
      </c>
      <c r="E4677">
        <v>19</v>
      </c>
      <c r="F4677">
        <v>92.29440000000001</v>
      </c>
      <c r="G4677">
        <v>0.08</v>
      </c>
      <c r="H4677" t="s">
        <v>56</v>
      </c>
      <c r="I4677">
        <v>-50.02</v>
      </c>
      <c r="J4677">
        <v>5.28</v>
      </c>
      <c r="K4677">
        <v>5.66</v>
      </c>
      <c r="L4677" t="s">
        <v>1164</v>
      </c>
      <c r="M4677">
        <f t="shared" si="146"/>
        <v>17</v>
      </c>
      <c r="N4677" t="s">
        <v>1123</v>
      </c>
      <c r="O4677" t="s">
        <v>1123</v>
      </c>
      <c r="P4677" t="s">
        <v>60</v>
      </c>
      <c r="Q4677" t="s">
        <v>26</v>
      </c>
      <c r="R4677" t="s">
        <v>61</v>
      </c>
      <c r="S4677" t="s">
        <v>424</v>
      </c>
      <c r="T4677" t="s">
        <v>39</v>
      </c>
      <c r="U4677">
        <v>0.4</v>
      </c>
      <c r="V4677" s="1">
        <v>40354</v>
      </c>
      <c r="W4677">
        <f t="shared" si="147"/>
        <v>8.0256000000000007</v>
      </c>
    </row>
    <row r="4678" spans="1:23" x14ac:dyDescent="0.2">
      <c r="A4678">
        <v>4677</v>
      </c>
      <c r="B4678">
        <v>33283</v>
      </c>
      <c r="C4678" s="1">
        <v>40257</v>
      </c>
      <c r="D4678" t="s">
        <v>63</v>
      </c>
      <c r="E4678">
        <v>48</v>
      </c>
      <c r="F4678">
        <v>10290</v>
      </c>
      <c r="G4678">
        <v>0.02</v>
      </c>
      <c r="H4678" t="s">
        <v>31</v>
      </c>
      <c r="I4678">
        <v>-1402.68</v>
      </c>
      <c r="J4678">
        <v>218.75</v>
      </c>
      <c r="K4678">
        <v>69.64</v>
      </c>
      <c r="L4678" t="s">
        <v>1302</v>
      </c>
      <c r="M4678">
        <f t="shared" si="146"/>
        <v>12</v>
      </c>
      <c r="N4678" t="s">
        <v>2073</v>
      </c>
      <c r="O4678" t="s">
        <v>704</v>
      </c>
      <c r="P4678" t="s">
        <v>60</v>
      </c>
      <c r="Q4678" t="s">
        <v>49</v>
      </c>
      <c r="R4678" t="s">
        <v>83</v>
      </c>
      <c r="S4678" t="s">
        <v>254</v>
      </c>
      <c r="T4678" t="s">
        <v>82</v>
      </c>
      <c r="U4678">
        <v>0.77</v>
      </c>
      <c r="V4678" s="1">
        <v>40257</v>
      </c>
      <c r="W4678">
        <f t="shared" si="147"/>
        <v>210</v>
      </c>
    </row>
    <row r="4679" spans="1:23" x14ac:dyDescent="0.2">
      <c r="A4679">
        <v>4678</v>
      </c>
      <c r="B4679">
        <v>33284</v>
      </c>
      <c r="C4679" s="1">
        <v>40999</v>
      </c>
      <c r="D4679" t="s">
        <v>21</v>
      </c>
      <c r="E4679">
        <v>21</v>
      </c>
      <c r="F4679">
        <v>462.1617</v>
      </c>
      <c r="G4679">
        <v>0.01</v>
      </c>
      <c r="H4679" t="s">
        <v>22</v>
      </c>
      <c r="I4679">
        <v>144.66</v>
      </c>
      <c r="J4679">
        <v>22.23</v>
      </c>
      <c r="K4679">
        <v>8.99</v>
      </c>
      <c r="L4679" t="s">
        <v>871</v>
      </c>
      <c r="M4679">
        <f t="shared" si="146"/>
        <v>12</v>
      </c>
      <c r="N4679" t="s">
        <v>703</v>
      </c>
      <c r="O4679" t="s">
        <v>704</v>
      </c>
      <c r="P4679" t="s">
        <v>41</v>
      </c>
      <c r="Q4679" t="s">
        <v>49</v>
      </c>
      <c r="R4679" t="s">
        <v>50</v>
      </c>
      <c r="S4679" t="s">
        <v>960</v>
      </c>
      <c r="T4679" t="s">
        <v>52</v>
      </c>
      <c r="U4679">
        <v>0.41</v>
      </c>
      <c r="V4679" s="1">
        <v>41001</v>
      </c>
      <c r="W4679">
        <f t="shared" si="147"/>
        <v>4.6683000000000003</v>
      </c>
    </row>
    <row r="4680" spans="1:23" x14ac:dyDescent="0.2">
      <c r="A4680">
        <v>4679</v>
      </c>
      <c r="B4680">
        <v>33285</v>
      </c>
      <c r="C4680" s="1">
        <v>40927</v>
      </c>
      <c r="D4680" t="s">
        <v>30</v>
      </c>
      <c r="E4680">
        <v>5</v>
      </c>
      <c r="F4680">
        <v>60.786000000000001</v>
      </c>
      <c r="G4680">
        <v>0.01</v>
      </c>
      <c r="H4680" t="s">
        <v>22</v>
      </c>
      <c r="I4680">
        <v>-23.29</v>
      </c>
      <c r="J4680">
        <v>12.28</v>
      </c>
      <c r="K4680">
        <v>6.13</v>
      </c>
      <c r="L4680" t="s">
        <v>1552</v>
      </c>
      <c r="M4680">
        <f t="shared" si="146"/>
        <v>14</v>
      </c>
      <c r="N4680" t="s">
        <v>672</v>
      </c>
      <c r="O4680" t="s">
        <v>673</v>
      </c>
      <c r="P4680" t="s">
        <v>25</v>
      </c>
      <c r="Q4680" t="s">
        <v>26</v>
      </c>
      <c r="R4680" t="s">
        <v>27</v>
      </c>
      <c r="S4680" t="s">
        <v>275</v>
      </c>
      <c r="T4680" t="s">
        <v>39</v>
      </c>
      <c r="U4680">
        <v>0.56999999999999995</v>
      </c>
      <c r="V4680" s="1">
        <v>40928</v>
      </c>
      <c r="W4680">
        <f t="shared" si="147"/>
        <v>0.61399999999999999</v>
      </c>
    </row>
    <row r="4681" spans="1:23" x14ac:dyDescent="0.2">
      <c r="A4681">
        <v>4680</v>
      </c>
      <c r="B4681">
        <v>33287</v>
      </c>
      <c r="C4681" s="1">
        <v>40655</v>
      </c>
      <c r="D4681" t="s">
        <v>78</v>
      </c>
      <c r="E4681">
        <v>44</v>
      </c>
      <c r="F4681">
        <v>11922.68</v>
      </c>
      <c r="G4681">
        <v>0</v>
      </c>
      <c r="H4681" t="s">
        <v>31</v>
      </c>
      <c r="I4681">
        <v>3909.33</v>
      </c>
      <c r="J4681">
        <v>270.97000000000003</v>
      </c>
      <c r="K4681">
        <v>28.06</v>
      </c>
      <c r="L4681" t="s">
        <v>869</v>
      </c>
      <c r="M4681">
        <f t="shared" si="146"/>
        <v>14</v>
      </c>
      <c r="N4681" t="s">
        <v>703</v>
      </c>
      <c r="O4681" t="s">
        <v>704</v>
      </c>
      <c r="P4681" t="s">
        <v>25</v>
      </c>
      <c r="Q4681" t="s">
        <v>42</v>
      </c>
      <c r="R4681" t="s">
        <v>210</v>
      </c>
      <c r="S4681" t="s">
        <v>364</v>
      </c>
      <c r="T4681" t="s">
        <v>36</v>
      </c>
      <c r="U4681">
        <v>0.56000000000000005</v>
      </c>
      <c r="V4681" s="1">
        <v>40658</v>
      </c>
      <c r="W4681">
        <f t="shared" si="147"/>
        <v>0</v>
      </c>
    </row>
    <row r="4682" spans="1:23" x14ac:dyDescent="0.2">
      <c r="A4682">
        <v>4681</v>
      </c>
      <c r="B4682">
        <v>33317</v>
      </c>
      <c r="C4682" s="1">
        <v>39944</v>
      </c>
      <c r="D4682" t="s">
        <v>30</v>
      </c>
      <c r="E4682">
        <v>35</v>
      </c>
      <c r="F4682">
        <v>144.256</v>
      </c>
      <c r="G4682">
        <v>0.08</v>
      </c>
      <c r="H4682" t="s">
        <v>22</v>
      </c>
      <c r="I4682">
        <v>-1605.73</v>
      </c>
      <c r="J4682">
        <v>4.4800000000000004</v>
      </c>
      <c r="K4682">
        <v>49</v>
      </c>
      <c r="L4682" t="s">
        <v>1474</v>
      </c>
      <c r="M4682">
        <f t="shared" si="146"/>
        <v>8</v>
      </c>
      <c r="N4682" t="s">
        <v>703</v>
      </c>
      <c r="O4682" t="s">
        <v>704</v>
      </c>
      <c r="P4682" t="s">
        <v>33</v>
      </c>
      <c r="Q4682" t="s">
        <v>26</v>
      </c>
      <c r="R4682" t="s">
        <v>34</v>
      </c>
      <c r="S4682" t="s">
        <v>128</v>
      </c>
      <c r="T4682" t="s">
        <v>29</v>
      </c>
      <c r="U4682">
        <v>0.6</v>
      </c>
      <c r="V4682" s="1">
        <v>39946</v>
      </c>
      <c r="W4682">
        <f t="shared" si="147"/>
        <v>12.544</v>
      </c>
    </row>
    <row r="4683" spans="1:23" x14ac:dyDescent="0.2">
      <c r="A4683">
        <v>4682</v>
      </c>
      <c r="B4683">
        <v>33317</v>
      </c>
      <c r="C4683" s="1">
        <v>39944</v>
      </c>
      <c r="D4683" t="s">
        <v>30</v>
      </c>
      <c r="E4683">
        <v>18</v>
      </c>
      <c r="F4683">
        <v>37.7136</v>
      </c>
      <c r="G4683">
        <v>0.03</v>
      </c>
      <c r="H4683" t="s">
        <v>22</v>
      </c>
      <c r="I4683">
        <v>-90.585499999999996</v>
      </c>
      <c r="J4683">
        <v>2.16</v>
      </c>
      <c r="K4683">
        <v>6.05</v>
      </c>
      <c r="L4683" t="s">
        <v>1474</v>
      </c>
      <c r="M4683">
        <f t="shared" si="146"/>
        <v>8</v>
      </c>
      <c r="N4683" t="s">
        <v>703</v>
      </c>
      <c r="O4683" t="s">
        <v>704</v>
      </c>
      <c r="P4683" t="s">
        <v>33</v>
      </c>
      <c r="Q4683" t="s">
        <v>26</v>
      </c>
      <c r="R4683" t="s">
        <v>37</v>
      </c>
      <c r="S4683" t="s">
        <v>516</v>
      </c>
      <c r="T4683" t="s">
        <v>39</v>
      </c>
      <c r="U4683">
        <v>0.37</v>
      </c>
      <c r="V4683" s="1">
        <v>39945</v>
      </c>
      <c r="W4683">
        <f t="shared" si="147"/>
        <v>1.1664000000000001</v>
      </c>
    </row>
    <row r="4684" spans="1:23" x14ac:dyDescent="0.2">
      <c r="A4684">
        <v>4683</v>
      </c>
      <c r="B4684">
        <v>33317</v>
      </c>
      <c r="C4684" s="1">
        <v>39944</v>
      </c>
      <c r="D4684" t="s">
        <v>30</v>
      </c>
      <c r="E4684">
        <v>5</v>
      </c>
      <c r="F4684">
        <v>47.093500000000006</v>
      </c>
      <c r="G4684">
        <v>0.03</v>
      </c>
      <c r="H4684" t="s">
        <v>22</v>
      </c>
      <c r="I4684">
        <v>-36.9</v>
      </c>
      <c r="J4684">
        <v>9.7100000000000009</v>
      </c>
      <c r="K4684">
        <v>9.4499999999999993</v>
      </c>
      <c r="L4684" t="s">
        <v>1474</v>
      </c>
      <c r="M4684">
        <f t="shared" si="146"/>
        <v>8</v>
      </c>
      <c r="N4684" t="s">
        <v>703</v>
      </c>
      <c r="O4684" t="s">
        <v>704</v>
      </c>
      <c r="P4684" t="s">
        <v>33</v>
      </c>
      <c r="Q4684" t="s">
        <v>26</v>
      </c>
      <c r="R4684" t="s">
        <v>27</v>
      </c>
      <c r="S4684" t="s">
        <v>927</v>
      </c>
      <c r="T4684" t="s">
        <v>39</v>
      </c>
      <c r="U4684">
        <v>0.6</v>
      </c>
      <c r="V4684" s="1">
        <v>39944</v>
      </c>
      <c r="W4684">
        <f t="shared" si="147"/>
        <v>1.4565000000000001</v>
      </c>
    </row>
    <row r="4685" spans="1:23" x14ac:dyDescent="0.2">
      <c r="A4685">
        <v>4684</v>
      </c>
      <c r="B4685">
        <v>33317</v>
      </c>
      <c r="C4685" s="1">
        <v>39944</v>
      </c>
      <c r="D4685" t="s">
        <v>30</v>
      </c>
      <c r="E4685">
        <v>13</v>
      </c>
      <c r="F4685">
        <v>662.36170000000004</v>
      </c>
      <c r="G4685">
        <v>0.09</v>
      </c>
      <c r="H4685" t="s">
        <v>22</v>
      </c>
      <c r="I4685">
        <v>10.979999999999945</v>
      </c>
      <c r="J4685">
        <v>55.99</v>
      </c>
      <c r="K4685">
        <v>1.25</v>
      </c>
      <c r="L4685" t="s">
        <v>1474</v>
      </c>
      <c r="M4685">
        <f t="shared" si="146"/>
        <v>8</v>
      </c>
      <c r="N4685" t="s">
        <v>703</v>
      </c>
      <c r="O4685" t="s">
        <v>704</v>
      </c>
      <c r="P4685" t="s">
        <v>33</v>
      </c>
      <c r="Q4685" t="s">
        <v>42</v>
      </c>
      <c r="R4685" t="s">
        <v>43</v>
      </c>
      <c r="S4685" t="s">
        <v>661</v>
      </c>
      <c r="T4685" t="s">
        <v>52</v>
      </c>
      <c r="U4685">
        <v>0.55000000000000004</v>
      </c>
      <c r="V4685" s="1">
        <v>39946</v>
      </c>
      <c r="W4685">
        <f t="shared" si="147"/>
        <v>65.508299999999991</v>
      </c>
    </row>
    <row r="4686" spans="1:23" x14ac:dyDescent="0.2">
      <c r="A4686">
        <v>4685</v>
      </c>
      <c r="B4686">
        <v>33319</v>
      </c>
      <c r="C4686" s="1">
        <v>39899</v>
      </c>
      <c r="D4686" t="s">
        <v>45</v>
      </c>
      <c r="E4686">
        <v>11</v>
      </c>
      <c r="F4686">
        <v>1643.1921</v>
      </c>
      <c r="G4686">
        <v>0.01</v>
      </c>
      <c r="H4686" t="s">
        <v>31</v>
      </c>
      <c r="I4686">
        <v>-505.76</v>
      </c>
      <c r="J4686">
        <v>150.88999999999999</v>
      </c>
      <c r="K4686">
        <v>60.2</v>
      </c>
      <c r="L4686" t="s">
        <v>1784</v>
      </c>
      <c r="M4686">
        <f t="shared" si="146"/>
        <v>9</v>
      </c>
      <c r="N4686" t="s">
        <v>1123</v>
      </c>
      <c r="O4686" t="s">
        <v>1123</v>
      </c>
      <c r="P4686" t="s">
        <v>41</v>
      </c>
      <c r="Q4686" t="s">
        <v>49</v>
      </c>
      <c r="R4686" t="s">
        <v>112</v>
      </c>
      <c r="S4686" t="s">
        <v>933</v>
      </c>
      <c r="T4686" t="s">
        <v>36</v>
      </c>
      <c r="U4686">
        <v>0.77</v>
      </c>
      <c r="V4686" s="1">
        <v>39902</v>
      </c>
      <c r="W4686">
        <f t="shared" si="147"/>
        <v>16.597899999999999</v>
      </c>
    </row>
    <row r="4687" spans="1:23" x14ac:dyDescent="0.2">
      <c r="A4687">
        <v>4686</v>
      </c>
      <c r="B4687">
        <v>33350</v>
      </c>
      <c r="C4687" s="1">
        <v>40015</v>
      </c>
      <c r="D4687" t="s">
        <v>45</v>
      </c>
      <c r="E4687">
        <v>1</v>
      </c>
      <c r="F4687">
        <v>1700.991</v>
      </c>
      <c r="G4687">
        <v>0.1</v>
      </c>
      <c r="H4687" t="s">
        <v>22</v>
      </c>
      <c r="I4687">
        <v>-924.99099999999999</v>
      </c>
      <c r="J4687">
        <v>1889.99</v>
      </c>
      <c r="K4687">
        <v>19.989999999999998</v>
      </c>
      <c r="L4687" t="s">
        <v>1971</v>
      </c>
      <c r="M4687">
        <f t="shared" si="146"/>
        <v>14</v>
      </c>
      <c r="N4687" t="s">
        <v>1905</v>
      </c>
      <c r="O4687" t="s">
        <v>673</v>
      </c>
      <c r="P4687" t="s">
        <v>60</v>
      </c>
      <c r="Q4687" t="s">
        <v>26</v>
      </c>
      <c r="R4687" t="s">
        <v>37</v>
      </c>
      <c r="S4687" t="s">
        <v>1756</v>
      </c>
      <c r="T4687" t="s">
        <v>39</v>
      </c>
      <c r="U4687">
        <v>0.36</v>
      </c>
      <c r="V4687" s="1">
        <v>40015</v>
      </c>
      <c r="W4687">
        <f t="shared" si="147"/>
        <v>188.99900000000002</v>
      </c>
    </row>
    <row r="4688" spans="1:23" x14ac:dyDescent="0.2">
      <c r="A4688">
        <v>4687</v>
      </c>
      <c r="B4688">
        <v>33377</v>
      </c>
      <c r="C4688" s="1">
        <v>40755</v>
      </c>
      <c r="D4688" t="s">
        <v>30</v>
      </c>
      <c r="E4688">
        <v>20</v>
      </c>
      <c r="F4688">
        <v>97.384</v>
      </c>
      <c r="G4688">
        <v>0.06</v>
      </c>
      <c r="H4688" t="s">
        <v>22</v>
      </c>
      <c r="I4688">
        <v>11.94</v>
      </c>
      <c r="J4688">
        <v>5.18</v>
      </c>
      <c r="K4688">
        <v>2.04</v>
      </c>
      <c r="L4688" t="s">
        <v>135</v>
      </c>
      <c r="M4688">
        <f t="shared" si="146"/>
        <v>13</v>
      </c>
      <c r="N4688" t="s">
        <v>173</v>
      </c>
      <c r="O4688" t="s">
        <v>173</v>
      </c>
      <c r="P4688" t="s">
        <v>41</v>
      </c>
      <c r="Q4688" t="s">
        <v>26</v>
      </c>
      <c r="R4688" t="s">
        <v>61</v>
      </c>
      <c r="S4688" t="s">
        <v>391</v>
      </c>
      <c r="T4688" t="s">
        <v>68</v>
      </c>
      <c r="U4688">
        <v>0.36</v>
      </c>
      <c r="V4688" s="1">
        <v>40757</v>
      </c>
      <c r="W4688">
        <f t="shared" si="147"/>
        <v>6.2159999999999993</v>
      </c>
    </row>
    <row r="4689" spans="1:23" x14ac:dyDescent="0.2">
      <c r="A4689">
        <v>4688</v>
      </c>
      <c r="B4689">
        <v>33377</v>
      </c>
      <c r="C4689" s="1">
        <v>40755</v>
      </c>
      <c r="D4689" t="s">
        <v>30</v>
      </c>
      <c r="E4689">
        <v>19</v>
      </c>
      <c r="F4689">
        <v>314.45759999999996</v>
      </c>
      <c r="G4689">
        <v>0.04</v>
      </c>
      <c r="H4689" t="s">
        <v>22</v>
      </c>
      <c r="I4689">
        <v>47.3</v>
      </c>
      <c r="J4689">
        <v>17.239999999999998</v>
      </c>
      <c r="K4689">
        <v>3.26</v>
      </c>
      <c r="L4689" t="s">
        <v>135</v>
      </c>
      <c r="M4689">
        <f t="shared" si="146"/>
        <v>13</v>
      </c>
      <c r="N4689" t="s">
        <v>173</v>
      </c>
      <c r="O4689" t="s">
        <v>173</v>
      </c>
      <c r="P4689" t="s">
        <v>41</v>
      </c>
      <c r="Q4689" t="s">
        <v>26</v>
      </c>
      <c r="R4689" t="s">
        <v>150</v>
      </c>
      <c r="S4689" t="s">
        <v>392</v>
      </c>
      <c r="T4689" t="s">
        <v>52</v>
      </c>
      <c r="U4689">
        <v>0.56000000000000005</v>
      </c>
      <c r="V4689" s="1">
        <v>40756</v>
      </c>
      <c r="W4689">
        <f t="shared" si="147"/>
        <v>13.102399999999998</v>
      </c>
    </row>
    <row r="4690" spans="1:23" x14ac:dyDescent="0.2">
      <c r="A4690">
        <v>4689</v>
      </c>
      <c r="B4690">
        <v>33378</v>
      </c>
      <c r="C4690" s="1">
        <v>41026</v>
      </c>
      <c r="D4690" t="s">
        <v>30</v>
      </c>
      <c r="E4690">
        <v>25</v>
      </c>
      <c r="F4690">
        <v>899.55</v>
      </c>
      <c r="G4690">
        <v>0.1</v>
      </c>
      <c r="H4690" t="s">
        <v>22</v>
      </c>
      <c r="I4690">
        <v>219.85</v>
      </c>
      <c r="J4690">
        <v>39.979999999999997</v>
      </c>
      <c r="K4690">
        <v>9.83</v>
      </c>
      <c r="L4690" t="s">
        <v>1126</v>
      </c>
      <c r="M4690">
        <f t="shared" si="146"/>
        <v>12</v>
      </c>
      <c r="N4690" t="s">
        <v>1123</v>
      </c>
      <c r="O4690" t="s">
        <v>1123</v>
      </c>
      <c r="P4690" t="s">
        <v>33</v>
      </c>
      <c r="Q4690" t="s">
        <v>26</v>
      </c>
      <c r="R4690" t="s">
        <v>76</v>
      </c>
      <c r="S4690" t="s">
        <v>1127</v>
      </c>
      <c r="T4690" t="s">
        <v>39</v>
      </c>
      <c r="U4690">
        <v>0.4</v>
      </c>
      <c r="V4690" s="1">
        <v>41027</v>
      </c>
      <c r="W4690">
        <f t="shared" si="147"/>
        <v>99.949999999999989</v>
      </c>
    </row>
    <row r="4691" spans="1:23" x14ac:dyDescent="0.2">
      <c r="A4691">
        <v>4690</v>
      </c>
      <c r="B4691">
        <v>33414</v>
      </c>
      <c r="C4691" s="1">
        <v>40949</v>
      </c>
      <c r="D4691" t="s">
        <v>45</v>
      </c>
      <c r="E4691">
        <v>9</v>
      </c>
      <c r="F4691">
        <v>36.054900000000004</v>
      </c>
      <c r="G4691">
        <v>0.03</v>
      </c>
      <c r="H4691" t="s">
        <v>22</v>
      </c>
      <c r="I4691">
        <v>-2.76</v>
      </c>
      <c r="J4691">
        <v>4.13</v>
      </c>
      <c r="K4691">
        <v>1.17</v>
      </c>
      <c r="L4691" t="s">
        <v>1998</v>
      </c>
      <c r="M4691">
        <f t="shared" si="146"/>
        <v>13</v>
      </c>
      <c r="N4691" t="s">
        <v>1813</v>
      </c>
      <c r="O4691" t="s">
        <v>512</v>
      </c>
      <c r="P4691" t="s">
        <v>25</v>
      </c>
      <c r="Q4691" t="s">
        <v>26</v>
      </c>
      <c r="R4691" t="s">
        <v>95</v>
      </c>
      <c r="S4691" t="s">
        <v>1437</v>
      </c>
      <c r="T4691" t="s">
        <v>68</v>
      </c>
      <c r="U4691">
        <v>0.56999999999999995</v>
      </c>
      <c r="V4691" s="1">
        <v>40949</v>
      </c>
      <c r="W4691">
        <f t="shared" si="147"/>
        <v>1.1151</v>
      </c>
    </row>
    <row r="4692" spans="1:23" x14ac:dyDescent="0.2">
      <c r="A4692">
        <v>4691</v>
      </c>
      <c r="B4692">
        <v>33444</v>
      </c>
      <c r="C4692" s="1">
        <v>41188</v>
      </c>
      <c r="D4692" t="s">
        <v>63</v>
      </c>
      <c r="E4692">
        <v>11</v>
      </c>
      <c r="F4692">
        <v>26.026000000000003</v>
      </c>
      <c r="G4692">
        <v>0.09</v>
      </c>
      <c r="H4692" t="s">
        <v>22</v>
      </c>
      <c r="I4692">
        <v>-17.68</v>
      </c>
      <c r="J4692">
        <v>2.6</v>
      </c>
      <c r="K4692">
        <v>2.4</v>
      </c>
      <c r="L4692" t="s">
        <v>106</v>
      </c>
      <c r="M4692">
        <f t="shared" si="146"/>
        <v>11</v>
      </c>
      <c r="N4692" t="s">
        <v>173</v>
      </c>
      <c r="O4692" t="s">
        <v>173</v>
      </c>
      <c r="P4692" t="s">
        <v>41</v>
      </c>
      <c r="Q4692" t="s">
        <v>26</v>
      </c>
      <c r="R4692" t="s">
        <v>95</v>
      </c>
      <c r="S4692" t="s">
        <v>393</v>
      </c>
      <c r="T4692" t="s">
        <v>68</v>
      </c>
      <c r="U4692">
        <v>0.57999999999999996</v>
      </c>
      <c r="V4692" s="1">
        <v>41189</v>
      </c>
      <c r="W4692">
        <f t="shared" si="147"/>
        <v>2.5739999999999998</v>
      </c>
    </row>
    <row r="4693" spans="1:23" x14ac:dyDescent="0.2">
      <c r="A4693">
        <v>4692</v>
      </c>
      <c r="B4693">
        <v>33444</v>
      </c>
      <c r="C4693" s="1">
        <v>41188</v>
      </c>
      <c r="D4693" t="s">
        <v>63</v>
      </c>
      <c r="E4693">
        <v>8</v>
      </c>
      <c r="F4693">
        <v>111.3768</v>
      </c>
      <c r="G4693">
        <v>7.0000000000000007E-2</v>
      </c>
      <c r="H4693" t="s">
        <v>22</v>
      </c>
      <c r="I4693">
        <v>-30.48</v>
      </c>
      <c r="J4693">
        <v>14.97</v>
      </c>
      <c r="K4693">
        <v>7.51</v>
      </c>
      <c r="L4693" t="s">
        <v>106</v>
      </c>
      <c r="M4693">
        <f t="shared" si="146"/>
        <v>11</v>
      </c>
      <c r="N4693" t="s">
        <v>173</v>
      </c>
      <c r="O4693" t="s">
        <v>173</v>
      </c>
      <c r="P4693" t="s">
        <v>41</v>
      </c>
      <c r="Q4693" t="s">
        <v>26</v>
      </c>
      <c r="R4693" t="s">
        <v>27</v>
      </c>
      <c r="S4693" t="s">
        <v>394</v>
      </c>
      <c r="T4693" t="s">
        <v>39</v>
      </c>
      <c r="U4693">
        <v>0.56999999999999995</v>
      </c>
      <c r="V4693" s="1">
        <v>41190</v>
      </c>
      <c r="W4693">
        <f t="shared" si="147"/>
        <v>8.3832000000000004</v>
      </c>
    </row>
    <row r="4694" spans="1:23" x14ac:dyDescent="0.2">
      <c r="A4694">
        <v>4693</v>
      </c>
      <c r="B4694">
        <v>33445</v>
      </c>
      <c r="C4694" s="1">
        <v>41123</v>
      </c>
      <c r="D4694" t="s">
        <v>21</v>
      </c>
      <c r="E4694">
        <v>18</v>
      </c>
      <c r="F4694">
        <v>1690.4052000000001</v>
      </c>
      <c r="G4694">
        <v>7.0000000000000007E-2</v>
      </c>
      <c r="H4694" t="s">
        <v>31</v>
      </c>
      <c r="I4694">
        <v>-197.06</v>
      </c>
      <c r="J4694">
        <v>100.98</v>
      </c>
      <c r="K4694">
        <v>35.840000000000003</v>
      </c>
      <c r="L4694" t="s">
        <v>2048</v>
      </c>
      <c r="M4694">
        <f t="shared" si="146"/>
        <v>13</v>
      </c>
      <c r="N4694" t="s">
        <v>703</v>
      </c>
      <c r="O4694" t="s">
        <v>704</v>
      </c>
      <c r="P4694" t="s">
        <v>25</v>
      </c>
      <c r="Q4694" t="s">
        <v>49</v>
      </c>
      <c r="R4694" t="s">
        <v>80</v>
      </c>
      <c r="S4694" t="s">
        <v>705</v>
      </c>
      <c r="T4694" t="s">
        <v>82</v>
      </c>
      <c r="U4694">
        <v>0.62</v>
      </c>
      <c r="V4694" s="1">
        <v>41128</v>
      </c>
      <c r="W4694">
        <f t="shared" si="147"/>
        <v>127.23480000000002</v>
      </c>
    </row>
    <row r="4695" spans="1:23" x14ac:dyDescent="0.2">
      <c r="A4695">
        <v>4694</v>
      </c>
      <c r="B4695">
        <v>33445</v>
      </c>
      <c r="C4695" s="1">
        <v>41123</v>
      </c>
      <c r="D4695" t="s">
        <v>21</v>
      </c>
      <c r="E4695">
        <v>49</v>
      </c>
      <c r="F4695">
        <v>3443.2397999999998</v>
      </c>
      <c r="G4695">
        <v>0.01</v>
      </c>
      <c r="H4695" t="s">
        <v>31</v>
      </c>
      <c r="I4695">
        <v>103.11</v>
      </c>
      <c r="J4695">
        <v>70.98</v>
      </c>
      <c r="K4695">
        <v>26.74</v>
      </c>
      <c r="L4695" t="s">
        <v>2048</v>
      </c>
      <c r="M4695">
        <f t="shared" si="146"/>
        <v>13</v>
      </c>
      <c r="N4695" t="s">
        <v>703</v>
      </c>
      <c r="O4695" t="s">
        <v>704</v>
      </c>
      <c r="P4695" t="s">
        <v>25</v>
      </c>
      <c r="Q4695" t="s">
        <v>49</v>
      </c>
      <c r="R4695" t="s">
        <v>80</v>
      </c>
      <c r="S4695" t="s">
        <v>675</v>
      </c>
      <c r="T4695" t="s">
        <v>82</v>
      </c>
      <c r="U4695">
        <v>0.6</v>
      </c>
      <c r="V4695" s="1">
        <v>41128</v>
      </c>
      <c r="W4695">
        <f t="shared" si="147"/>
        <v>34.780200000000001</v>
      </c>
    </row>
    <row r="4696" spans="1:23" x14ac:dyDescent="0.2">
      <c r="A4696">
        <v>4695</v>
      </c>
      <c r="B4696">
        <v>33445</v>
      </c>
      <c r="C4696" s="1">
        <v>41123</v>
      </c>
      <c r="D4696" t="s">
        <v>21</v>
      </c>
      <c r="E4696">
        <v>16</v>
      </c>
      <c r="F4696">
        <v>2774.76</v>
      </c>
      <c r="G4696">
        <v>0.05</v>
      </c>
      <c r="H4696" t="s">
        <v>22</v>
      </c>
      <c r="I4696">
        <v>-589.58000000000004</v>
      </c>
      <c r="J4696">
        <v>182.55</v>
      </c>
      <c r="K4696">
        <v>69</v>
      </c>
      <c r="L4696" t="s">
        <v>2048</v>
      </c>
      <c r="M4696">
        <f t="shared" si="146"/>
        <v>13</v>
      </c>
      <c r="N4696" t="s">
        <v>703</v>
      </c>
      <c r="O4696" t="s">
        <v>704</v>
      </c>
      <c r="P4696" t="s">
        <v>25</v>
      </c>
      <c r="Q4696" t="s">
        <v>49</v>
      </c>
      <c r="R4696" t="s">
        <v>83</v>
      </c>
      <c r="S4696" t="s">
        <v>484</v>
      </c>
      <c r="T4696" t="s">
        <v>29</v>
      </c>
      <c r="U4696">
        <v>0.72</v>
      </c>
      <c r="V4696" s="1">
        <v>41125</v>
      </c>
      <c r="W4696">
        <f t="shared" si="147"/>
        <v>146.04000000000002</v>
      </c>
    </row>
    <row r="4697" spans="1:23" x14ac:dyDescent="0.2">
      <c r="A4697">
        <v>4696</v>
      </c>
      <c r="B4697">
        <v>33473</v>
      </c>
      <c r="C4697" s="1">
        <v>40547</v>
      </c>
      <c r="D4697" t="s">
        <v>21</v>
      </c>
      <c r="E4697">
        <v>50</v>
      </c>
      <c r="F4697">
        <v>597.08000000000004</v>
      </c>
      <c r="G4697">
        <v>0.08</v>
      </c>
      <c r="H4697" t="s">
        <v>22</v>
      </c>
      <c r="I4697">
        <v>27.86</v>
      </c>
      <c r="J4697">
        <v>12.98</v>
      </c>
      <c r="K4697">
        <v>3.14</v>
      </c>
      <c r="L4697" t="s">
        <v>1930</v>
      </c>
      <c r="M4697">
        <f t="shared" si="146"/>
        <v>14</v>
      </c>
      <c r="N4697" t="s">
        <v>1905</v>
      </c>
      <c r="O4697" t="s">
        <v>673</v>
      </c>
      <c r="P4697" t="s">
        <v>41</v>
      </c>
      <c r="Q4697" t="s">
        <v>26</v>
      </c>
      <c r="R4697" t="s">
        <v>150</v>
      </c>
      <c r="S4697" t="s">
        <v>356</v>
      </c>
      <c r="T4697" t="s">
        <v>52</v>
      </c>
      <c r="U4697">
        <v>0.6</v>
      </c>
      <c r="V4697" s="1">
        <v>40547</v>
      </c>
      <c r="W4697">
        <f t="shared" si="147"/>
        <v>51.92</v>
      </c>
    </row>
    <row r="4698" spans="1:23" x14ac:dyDescent="0.2">
      <c r="A4698">
        <v>4697</v>
      </c>
      <c r="B4698">
        <v>33477</v>
      </c>
      <c r="C4698" s="1">
        <v>41201</v>
      </c>
      <c r="D4698" t="s">
        <v>30</v>
      </c>
      <c r="E4698">
        <v>28</v>
      </c>
      <c r="F4698">
        <v>266.61599999999999</v>
      </c>
      <c r="G4698">
        <v>0.08</v>
      </c>
      <c r="H4698" t="s">
        <v>22</v>
      </c>
      <c r="I4698">
        <v>113.63</v>
      </c>
      <c r="J4698">
        <v>10.35</v>
      </c>
      <c r="K4698">
        <v>0.99</v>
      </c>
      <c r="L4698" t="s">
        <v>1248</v>
      </c>
      <c r="M4698">
        <f t="shared" si="146"/>
        <v>13</v>
      </c>
      <c r="N4698" t="s">
        <v>1123</v>
      </c>
      <c r="O4698" t="s">
        <v>1123</v>
      </c>
      <c r="P4698" t="s">
        <v>25</v>
      </c>
      <c r="Q4698" t="s">
        <v>26</v>
      </c>
      <c r="R4698" t="s">
        <v>88</v>
      </c>
      <c r="S4698" t="s">
        <v>1360</v>
      </c>
      <c r="T4698" t="s">
        <v>39</v>
      </c>
      <c r="U4698">
        <v>0.37</v>
      </c>
      <c r="V4698" s="1">
        <v>41203</v>
      </c>
      <c r="W4698">
        <f t="shared" si="147"/>
        <v>23.184000000000001</v>
      </c>
    </row>
    <row r="4699" spans="1:23" x14ac:dyDescent="0.2">
      <c r="A4699">
        <v>4698</v>
      </c>
      <c r="B4699">
        <v>33478</v>
      </c>
      <c r="C4699" s="1">
        <v>40343</v>
      </c>
      <c r="D4699" t="s">
        <v>30</v>
      </c>
      <c r="E4699">
        <v>21</v>
      </c>
      <c r="F4699">
        <v>118.5408</v>
      </c>
      <c r="G4699">
        <v>0.04</v>
      </c>
      <c r="H4699" t="s">
        <v>56</v>
      </c>
      <c r="I4699">
        <v>5.85</v>
      </c>
      <c r="J4699">
        <v>5.88</v>
      </c>
      <c r="K4699">
        <v>3.04</v>
      </c>
      <c r="L4699" t="s">
        <v>1624</v>
      </c>
      <c r="M4699">
        <f t="shared" si="146"/>
        <v>17</v>
      </c>
      <c r="N4699" t="s">
        <v>1595</v>
      </c>
      <c r="O4699" t="s">
        <v>1595</v>
      </c>
      <c r="P4699" t="s">
        <v>33</v>
      </c>
      <c r="Q4699" t="s">
        <v>26</v>
      </c>
      <c r="R4699" t="s">
        <v>61</v>
      </c>
      <c r="S4699" t="s">
        <v>136</v>
      </c>
      <c r="T4699" t="s">
        <v>68</v>
      </c>
      <c r="U4699">
        <v>0.36</v>
      </c>
      <c r="V4699" s="1">
        <v>40345</v>
      </c>
      <c r="W4699">
        <f t="shared" si="147"/>
        <v>4.9392000000000005</v>
      </c>
    </row>
    <row r="4700" spans="1:23" x14ac:dyDescent="0.2">
      <c r="A4700">
        <v>4699</v>
      </c>
      <c r="B4700">
        <v>33479</v>
      </c>
      <c r="C4700" s="1">
        <v>41170</v>
      </c>
      <c r="D4700" t="s">
        <v>78</v>
      </c>
      <c r="E4700">
        <v>50</v>
      </c>
      <c r="F4700">
        <v>697.96500000000003</v>
      </c>
      <c r="G4700">
        <v>7.0000000000000007E-2</v>
      </c>
      <c r="H4700" t="s">
        <v>22</v>
      </c>
      <c r="I4700">
        <v>16.566499999999998</v>
      </c>
      <c r="J4700">
        <v>15.01</v>
      </c>
      <c r="K4700">
        <v>8.4</v>
      </c>
      <c r="L4700" t="s">
        <v>1844</v>
      </c>
      <c r="M4700">
        <f t="shared" si="146"/>
        <v>15</v>
      </c>
      <c r="N4700" t="s">
        <v>2073</v>
      </c>
      <c r="O4700" t="s">
        <v>704</v>
      </c>
      <c r="P4700" t="s">
        <v>60</v>
      </c>
      <c r="Q4700" t="s">
        <v>26</v>
      </c>
      <c r="R4700" t="s">
        <v>37</v>
      </c>
      <c r="S4700" t="s">
        <v>443</v>
      </c>
      <c r="T4700" t="s">
        <v>39</v>
      </c>
      <c r="U4700">
        <v>0.39</v>
      </c>
      <c r="V4700" s="1">
        <v>41172</v>
      </c>
      <c r="W4700">
        <f t="shared" si="147"/>
        <v>52.535000000000004</v>
      </c>
    </row>
    <row r="4701" spans="1:23" x14ac:dyDescent="0.2">
      <c r="A4701">
        <v>4700</v>
      </c>
      <c r="B4701">
        <v>33479</v>
      </c>
      <c r="C4701" s="1">
        <v>41170</v>
      </c>
      <c r="D4701" t="s">
        <v>78</v>
      </c>
      <c r="E4701">
        <v>27</v>
      </c>
      <c r="F4701">
        <v>217.25280000000001</v>
      </c>
      <c r="G4701">
        <v>0.06</v>
      </c>
      <c r="H4701" t="s">
        <v>22</v>
      </c>
      <c r="I4701">
        <v>-8.82</v>
      </c>
      <c r="J4701">
        <v>8.56</v>
      </c>
      <c r="K4701">
        <v>5.16</v>
      </c>
      <c r="L4701" t="s">
        <v>1844</v>
      </c>
      <c r="M4701">
        <f t="shared" si="146"/>
        <v>15</v>
      </c>
      <c r="N4701" t="s">
        <v>2073</v>
      </c>
      <c r="O4701" t="s">
        <v>704</v>
      </c>
      <c r="P4701" t="s">
        <v>60</v>
      </c>
      <c r="Q4701" t="s">
        <v>26</v>
      </c>
      <c r="R4701" t="s">
        <v>61</v>
      </c>
      <c r="S4701" t="s">
        <v>1883</v>
      </c>
      <c r="T4701" t="s">
        <v>68</v>
      </c>
      <c r="U4701">
        <v>0.38</v>
      </c>
      <c r="V4701" s="1">
        <v>41172</v>
      </c>
      <c r="W4701">
        <f t="shared" si="147"/>
        <v>13.8672</v>
      </c>
    </row>
    <row r="4702" spans="1:23" x14ac:dyDescent="0.2">
      <c r="A4702">
        <v>4701</v>
      </c>
      <c r="B4702">
        <v>33479</v>
      </c>
      <c r="C4702" s="1">
        <v>41170</v>
      </c>
      <c r="D4702" t="s">
        <v>78</v>
      </c>
      <c r="E4702">
        <v>24</v>
      </c>
      <c r="F4702">
        <v>149.29920000000001</v>
      </c>
      <c r="G4702">
        <v>0.04</v>
      </c>
      <c r="H4702" t="s">
        <v>22</v>
      </c>
      <c r="I4702">
        <v>-31.27</v>
      </c>
      <c r="J4702">
        <v>6.48</v>
      </c>
      <c r="K4702">
        <v>5.1100000000000003</v>
      </c>
      <c r="L4702" t="s">
        <v>1844</v>
      </c>
      <c r="M4702">
        <f t="shared" si="146"/>
        <v>15</v>
      </c>
      <c r="N4702" t="s">
        <v>672</v>
      </c>
      <c r="O4702" t="s">
        <v>673</v>
      </c>
      <c r="P4702" t="s">
        <v>60</v>
      </c>
      <c r="Q4702" t="s">
        <v>26</v>
      </c>
      <c r="R4702" t="s">
        <v>61</v>
      </c>
      <c r="S4702" t="s">
        <v>1745</v>
      </c>
      <c r="T4702" t="s">
        <v>39</v>
      </c>
      <c r="U4702">
        <v>0.37</v>
      </c>
      <c r="V4702" s="1">
        <v>41172</v>
      </c>
      <c r="W4702">
        <f t="shared" si="147"/>
        <v>6.2208000000000006</v>
      </c>
    </row>
    <row r="4703" spans="1:23" x14ac:dyDescent="0.2">
      <c r="A4703">
        <v>4702</v>
      </c>
      <c r="B4703">
        <v>33505</v>
      </c>
      <c r="C4703" s="1">
        <v>40446</v>
      </c>
      <c r="D4703" t="s">
        <v>21</v>
      </c>
      <c r="E4703">
        <v>32</v>
      </c>
      <c r="F4703">
        <v>116.48</v>
      </c>
      <c r="G4703">
        <v>0.09</v>
      </c>
      <c r="H4703" t="s">
        <v>22</v>
      </c>
      <c r="I4703">
        <v>20.82</v>
      </c>
      <c r="J4703">
        <v>4</v>
      </c>
      <c r="K4703">
        <v>1.3</v>
      </c>
      <c r="L4703" t="s">
        <v>1206</v>
      </c>
      <c r="M4703">
        <f t="shared" si="146"/>
        <v>14</v>
      </c>
      <c r="N4703" t="s">
        <v>1123</v>
      </c>
      <c r="O4703" t="s">
        <v>1123</v>
      </c>
      <c r="P4703" t="s">
        <v>33</v>
      </c>
      <c r="Q4703" t="s">
        <v>26</v>
      </c>
      <c r="R4703" t="s">
        <v>61</v>
      </c>
      <c r="S4703" t="s">
        <v>1209</v>
      </c>
      <c r="T4703" t="s">
        <v>68</v>
      </c>
      <c r="U4703">
        <v>0.37</v>
      </c>
      <c r="V4703" s="1">
        <v>40450</v>
      </c>
      <c r="W4703">
        <f t="shared" si="147"/>
        <v>11.52</v>
      </c>
    </row>
    <row r="4704" spans="1:23" x14ac:dyDescent="0.2">
      <c r="A4704">
        <v>4703</v>
      </c>
      <c r="B4704">
        <v>33505</v>
      </c>
      <c r="C4704" s="1">
        <v>40446</v>
      </c>
      <c r="D4704" t="s">
        <v>21</v>
      </c>
      <c r="E4704">
        <v>35</v>
      </c>
      <c r="F4704">
        <v>2798.9744999999998</v>
      </c>
      <c r="G4704">
        <v>7.0000000000000007E-2</v>
      </c>
      <c r="H4704" t="s">
        <v>56</v>
      </c>
      <c r="I4704">
        <v>310.572</v>
      </c>
      <c r="J4704">
        <v>85.99</v>
      </c>
      <c r="K4704">
        <v>10.78</v>
      </c>
      <c r="L4704" t="s">
        <v>1206</v>
      </c>
      <c r="M4704">
        <f t="shared" si="146"/>
        <v>14</v>
      </c>
      <c r="N4704" t="s">
        <v>1123</v>
      </c>
      <c r="O4704" t="s">
        <v>1123</v>
      </c>
      <c r="P4704" t="s">
        <v>33</v>
      </c>
      <c r="Q4704" t="s">
        <v>42</v>
      </c>
      <c r="R4704" t="s">
        <v>43</v>
      </c>
      <c r="S4704" t="s">
        <v>1213</v>
      </c>
      <c r="T4704" t="s">
        <v>39</v>
      </c>
      <c r="U4704">
        <v>0.57999999999999996</v>
      </c>
      <c r="V4704" s="1">
        <v>40446</v>
      </c>
      <c r="W4704">
        <f t="shared" si="147"/>
        <v>210.6755</v>
      </c>
    </row>
    <row r="4705" spans="1:23" x14ac:dyDescent="0.2">
      <c r="A4705">
        <v>4704</v>
      </c>
      <c r="B4705">
        <v>33510</v>
      </c>
      <c r="C4705" s="1">
        <v>40879</v>
      </c>
      <c r="D4705" t="s">
        <v>30</v>
      </c>
      <c r="E4705">
        <v>42</v>
      </c>
      <c r="F4705">
        <v>254.21759999999998</v>
      </c>
      <c r="G4705">
        <v>0.03</v>
      </c>
      <c r="H4705" t="s">
        <v>22</v>
      </c>
      <c r="I4705">
        <v>-96.95</v>
      </c>
      <c r="J4705">
        <v>6.24</v>
      </c>
      <c r="K4705">
        <v>5.22</v>
      </c>
      <c r="L4705" t="s">
        <v>1744</v>
      </c>
      <c r="M4705">
        <f t="shared" si="146"/>
        <v>11</v>
      </c>
      <c r="N4705" t="s">
        <v>1123</v>
      </c>
      <c r="O4705" t="s">
        <v>1123</v>
      </c>
      <c r="P4705" t="s">
        <v>41</v>
      </c>
      <c r="Q4705" t="s">
        <v>49</v>
      </c>
      <c r="R4705" t="s">
        <v>50</v>
      </c>
      <c r="S4705" t="s">
        <v>1140</v>
      </c>
      <c r="T4705" t="s">
        <v>39</v>
      </c>
      <c r="U4705">
        <v>0.6</v>
      </c>
      <c r="V4705" s="1">
        <v>40880</v>
      </c>
      <c r="W4705">
        <f t="shared" si="147"/>
        <v>7.8623999999999992</v>
      </c>
    </row>
    <row r="4706" spans="1:23" x14ac:dyDescent="0.2">
      <c r="A4706">
        <v>4705</v>
      </c>
      <c r="B4706">
        <v>33510</v>
      </c>
      <c r="C4706" s="1">
        <v>40879</v>
      </c>
      <c r="D4706" t="s">
        <v>30</v>
      </c>
      <c r="E4706">
        <v>11</v>
      </c>
      <c r="F4706">
        <v>423.83660000000003</v>
      </c>
      <c r="G4706">
        <v>0.06</v>
      </c>
      <c r="H4706" t="s">
        <v>22</v>
      </c>
      <c r="I4706">
        <v>13.21</v>
      </c>
      <c r="J4706">
        <v>40.99</v>
      </c>
      <c r="K4706">
        <v>17.48</v>
      </c>
      <c r="L4706" t="s">
        <v>1744</v>
      </c>
      <c r="M4706">
        <f t="shared" si="146"/>
        <v>11</v>
      </c>
      <c r="N4706" t="s">
        <v>1123</v>
      </c>
      <c r="O4706" t="s">
        <v>1123</v>
      </c>
      <c r="P4706" t="s">
        <v>41</v>
      </c>
      <c r="Q4706" t="s">
        <v>26</v>
      </c>
      <c r="R4706" t="s">
        <v>61</v>
      </c>
      <c r="S4706" t="s">
        <v>236</v>
      </c>
      <c r="T4706" t="s">
        <v>39</v>
      </c>
      <c r="U4706">
        <v>0.36</v>
      </c>
      <c r="V4706" s="1">
        <v>40879</v>
      </c>
      <c r="W4706">
        <f t="shared" si="147"/>
        <v>27.0534</v>
      </c>
    </row>
    <row r="4707" spans="1:23" x14ac:dyDescent="0.2">
      <c r="A4707">
        <v>4706</v>
      </c>
      <c r="B4707">
        <v>33537</v>
      </c>
      <c r="C4707" s="1">
        <v>40403</v>
      </c>
      <c r="D4707" t="s">
        <v>63</v>
      </c>
      <c r="E4707">
        <v>26</v>
      </c>
      <c r="F4707">
        <v>42.556799999999996</v>
      </c>
      <c r="G4707">
        <v>7.0000000000000007E-2</v>
      </c>
      <c r="H4707" t="s">
        <v>22</v>
      </c>
      <c r="I4707">
        <v>-1.97</v>
      </c>
      <c r="J4707">
        <v>1.76</v>
      </c>
      <c r="K4707">
        <v>0.7</v>
      </c>
      <c r="L4707" t="s">
        <v>1855</v>
      </c>
      <c r="M4707">
        <f t="shared" si="146"/>
        <v>13</v>
      </c>
      <c r="N4707" t="s">
        <v>672</v>
      </c>
      <c r="O4707" t="s">
        <v>673</v>
      </c>
      <c r="P4707" t="s">
        <v>41</v>
      </c>
      <c r="Q4707" t="s">
        <v>26</v>
      </c>
      <c r="R4707" t="s">
        <v>95</v>
      </c>
      <c r="S4707" t="s">
        <v>387</v>
      </c>
      <c r="T4707" t="s">
        <v>68</v>
      </c>
      <c r="U4707">
        <v>0.56000000000000005</v>
      </c>
      <c r="V4707" s="1">
        <v>40405</v>
      </c>
      <c r="W4707">
        <f t="shared" si="147"/>
        <v>3.2032000000000003</v>
      </c>
    </row>
    <row r="4708" spans="1:23" x14ac:dyDescent="0.2">
      <c r="A4708">
        <v>4707</v>
      </c>
      <c r="B4708">
        <v>33537</v>
      </c>
      <c r="C4708" s="1">
        <v>40403</v>
      </c>
      <c r="D4708" t="s">
        <v>63</v>
      </c>
      <c r="E4708">
        <v>9</v>
      </c>
      <c r="F4708">
        <v>185.1318</v>
      </c>
      <c r="G4708">
        <v>0.02</v>
      </c>
      <c r="H4708" t="s">
        <v>22</v>
      </c>
      <c r="I4708">
        <v>-105.09400000000001</v>
      </c>
      <c r="J4708">
        <v>20.99</v>
      </c>
      <c r="K4708">
        <v>3.3</v>
      </c>
      <c r="L4708" t="s">
        <v>1855</v>
      </c>
      <c r="M4708">
        <f t="shared" si="146"/>
        <v>13</v>
      </c>
      <c r="N4708" t="s">
        <v>672</v>
      </c>
      <c r="O4708" t="s">
        <v>673</v>
      </c>
      <c r="P4708" t="s">
        <v>41</v>
      </c>
      <c r="Q4708" t="s">
        <v>42</v>
      </c>
      <c r="R4708" t="s">
        <v>43</v>
      </c>
      <c r="S4708" t="s">
        <v>295</v>
      </c>
      <c r="T4708" t="s">
        <v>52</v>
      </c>
      <c r="U4708">
        <v>0.81</v>
      </c>
      <c r="V4708" s="1">
        <v>40404</v>
      </c>
      <c r="W4708">
        <f t="shared" si="147"/>
        <v>3.7782</v>
      </c>
    </row>
    <row r="4709" spans="1:23" x14ac:dyDescent="0.2">
      <c r="A4709">
        <v>4708</v>
      </c>
      <c r="B4709">
        <v>33540</v>
      </c>
      <c r="C4709" s="1">
        <v>40700</v>
      </c>
      <c r="D4709" t="s">
        <v>21</v>
      </c>
      <c r="E4709">
        <v>21</v>
      </c>
      <c r="F4709">
        <v>186.16499999999999</v>
      </c>
      <c r="G4709">
        <v>0.1</v>
      </c>
      <c r="H4709" t="s">
        <v>22</v>
      </c>
      <c r="I4709">
        <v>-27.15</v>
      </c>
      <c r="J4709">
        <v>9.85</v>
      </c>
      <c r="K4709">
        <v>4.82</v>
      </c>
      <c r="L4709" t="s">
        <v>1598</v>
      </c>
      <c r="M4709">
        <f t="shared" si="146"/>
        <v>14</v>
      </c>
      <c r="N4709" t="s">
        <v>1595</v>
      </c>
      <c r="O4709" t="s">
        <v>1595</v>
      </c>
      <c r="P4709" t="s">
        <v>33</v>
      </c>
      <c r="Q4709" t="s">
        <v>26</v>
      </c>
      <c r="R4709" t="s">
        <v>95</v>
      </c>
      <c r="S4709" t="s">
        <v>1625</v>
      </c>
      <c r="T4709" t="s">
        <v>68</v>
      </c>
      <c r="U4709">
        <v>0.47</v>
      </c>
      <c r="V4709" s="1">
        <v>40704</v>
      </c>
      <c r="W4709">
        <f t="shared" si="147"/>
        <v>20.685000000000002</v>
      </c>
    </row>
    <row r="4710" spans="1:23" x14ac:dyDescent="0.2">
      <c r="A4710">
        <v>4709</v>
      </c>
      <c r="B4710">
        <v>33541</v>
      </c>
      <c r="C4710" s="1">
        <v>41079</v>
      </c>
      <c r="D4710" t="s">
        <v>78</v>
      </c>
      <c r="E4710">
        <v>43</v>
      </c>
      <c r="F4710">
        <v>482.63200000000001</v>
      </c>
      <c r="G4710">
        <v>0.08</v>
      </c>
      <c r="H4710" t="s">
        <v>22</v>
      </c>
      <c r="I4710">
        <v>16.14</v>
      </c>
      <c r="J4710">
        <v>12.2</v>
      </c>
      <c r="K4710">
        <v>6.02</v>
      </c>
      <c r="L4710" t="s">
        <v>1725</v>
      </c>
      <c r="M4710">
        <f t="shared" si="146"/>
        <v>10</v>
      </c>
      <c r="N4710" t="s">
        <v>1123</v>
      </c>
      <c r="O4710" t="s">
        <v>1123</v>
      </c>
      <c r="P4710" t="s">
        <v>25</v>
      </c>
      <c r="Q4710" t="s">
        <v>49</v>
      </c>
      <c r="R4710" t="s">
        <v>50</v>
      </c>
      <c r="S4710" t="s">
        <v>1283</v>
      </c>
      <c r="T4710" t="s">
        <v>52</v>
      </c>
      <c r="U4710">
        <v>0.43</v>
      </c>
      <c r="V4710" s="1">
        <v>41079</v>
      </c>
      <c r="W4710">
        <f t="shared" si="147"/>
        <v>41.968000000000004</v>
      </c>
    </row>
    <row r="4711" spans="1:23" x14ac:dyDescent="0.2">
      <c r="A4711">
        <v>4710</v>
      </c>
      <c r="B4711">
        <v>33568</v>
      </c>
      <c r="C4711" s="1">
        <v>41111</v>
      </c>
      <c r="D4711" t="s">
        <v>63</v>
      </c>
      <c r="E4711">
        <v>10</v>
      </c>
      <c r="F4711">
        <v>543.9</v>
      </c>
      <c r="G4711">
        <v>0.02</v>
      </c>
      <c r="H4711" t="s">
        <v>22</v>
      </c>
      <c r="I4711">
        <v>-181.87</v>
      </c>
      <c r="J4711">
        <v>55.5</v>
      </c>
      <c r="K4711">
        <v>52.2</v>
      </c>
      <c r="L4711" t="s">
        <v>2107</v>
      </c>
      <c r="M4711">
        <f t="shared" si="146"/>
        <v>11</v>
      </c>
      <c r="N4711" t="s">
        <v>2073</v>
      </c>
      <c r="O4711" t="s">
        <v>704</v>
      </c>
      <c r="P4711" t="s">
        <v>25</v>
      </c>
      <c r="Q4711" t="s">
        <v>49</v>
      </c>
      <c r="R4711" t="s">
        <v>50</v>
      </c>
      <c r="S4711" t="s">
        <v>423</v>
      </c>
      <c r="T4711" t="s">
        <v>48</v>
      </c>
      <c r="U4711">
        <v>0.72</v>
      </c>
      <c r="V4711" s="1">
        <v>41112</v>
      </c>
      <c r="W4711">
        <f t="shared" si="147"/>
        <v>11.1</v>
      </c>
    </row>
    <row r="4712" spans="1:23" x14ac:dyDescent="0.2">
      <c r="A4712">
        <v>4711</v>
      </c>
      <c r="B4712">
        <v>33568</v>
      </c>
      <c r="C4712" s="1">
        <v>41111</v>
      </c>
      <c r="D4712" t="s">
        <v>63</v>
      </c>
      <c r="E4712">
        <v>23</v>
      </c>
      <c r="F4712">
        <v>353.16270000000003</v>
      </c>
      <c r="G4712">
        <v>0.01</v>
      </c>
      <c r="H4712" t="s">
        <v>56</v>
      </c>
      <c r="I4712">
        <v>7.35</v>
      </c>
      <c r="J4712">
        <v>15.51</v>
      </c>
      <c r="K4712">
        <v>5.8</v>
      </c>
      <c r="L4712" t="s">
        <v>2107</v>
      </c>
      <c r="M4712">
        <f t="shared" si="146"/>
        <v>11</v>
      </c>
      <c r="N4712" t="s">
        <v>2073</v>
      </c>
      <c r="O4712" t="s">
        <v>704</v>
      </c>
      <c r="P4712" t="s">
        <v>25</v>
      </c>
      <c r="Q4712" t="s">
        <v>26</v>
      </c>
      <c r="R4712" t="s">
        <v>27</v>
      </c>
      <c r="S4712" t="s">
        <v>1803</v>
      </c>
      <c r="T4712" t="s">
        <v>39</v>
      </c>
      <c r="U4712">
        <v>0.6</v>
      </c>
      <c r="V4712" s="1">
        <v>41112</v>
      </c>
      <c r="W4712">
        <f t="shared" si="147"/>
        <v>3.5673000000000004</v>
      </c>
    </row>
    <row r="4713" spans="1:23" x14ac:dyDescent="0.2">
      <c r="A4713">
        <v>4712</v>
      </c>
      <c r="B4713">
        <v>33569</v>
      </c>
      <c r="C4713" s="1">
        <v>40053</v>
      </c>
      <c r="D4713" t="s">
        <v>21</v>
      </c>
      <c r="E4713">
        <v>9</v>
      </c>
      <c r="F4713">
        <v>116.298</v>
      </c>
      <c r="G4713">
        <v>0.09</v>
      </c>
      <c r="H4713" t="s">
        <v>22</v>
      </c>
      <c r="I4713">
        <v>45.83</v>
      </c>
      <c r="J4713">
        <v>14.2</v>
      </c>
      <c r="K4713">
        <v>5.3</v>
      </c>
      <c r="L4713" t="s">
        <v>1435</v>
      </c>
      <c r="M4713">
        <f t="shared" si="146"/>
        <v>14</v>
      </c>
      <c r="N4713" t="s">
        <v>672</v>
      </c>
      <c r="O4713" t="s">
        <v>673</v>
      </c>
      <c r="P4713" t="s">
        <v>33</v>
      </c>
      <c r="Q4713" t="s">
        <v>49</v>
      </c>
      <c r="R4713" t="s">
        <v>50</v>
      </c>
      <c r="S4713" t="s">
        <v>603</v>
      </c>
      <c r="T4713" t="s">
        <v>68</v>
      </c>
      <c r="U4713">
        <v>0.46</v>
      </c>
      <c r="V4713" s="1">
        <v>40057</v>
      </c>
      <c r="W4713">
        <f t="shared" si="147"/>
        <v>11.501999999999999</v>
      </c>
    </row>
    <row r="4714" spans="1:23" x14ac:dyDescent="0.2">
      <c r="A4714">
        <v>4713</v>
      </c>
      <c r="B4714">
        <v>33570</v>
      </c>
      <c r="C4714" s="1">
        <v>41259</v>
      </c>
      <c r="D4714" t="s">
        <v>45</v>
      </c>
      <c r="E4714">
        <v>46</v>
      </c>
      <c r="F4714">
        <v>250.83800000000002</v>
      </c>
      <c r="G4714">
        <v>0.05</v>
      </c>
      <c r="H4714" t="s">
        <v>22</v>
      </c>
      <c r="I4714">
        <v>-90.896000000000001</v>
      </c>
      <c r="J4714">
        <v>5.74</v>
      </c>
      <c r="K4714">
        <v>5.01</v>
      </c>
      <c r="L4714" t="s">
        <v>1028</v>
      </c>
      <c r="M4714">
        <f t="shared" si="146"/>
        <v>10</v>
      </c>
      <c r="N4714" t="s">
        <v>703</v>
      </c>
      <c r="O4714" t="s">
        <v>704</v>
      </c>
      <c r="P4714" t="s">
        <v>41</v>
      </c>
      <c r="Q4714" t="s">
        <v>26</v>
      </c>
      <c r="R4714" t="s">
        <v>37</v>
      </c>
      <c r="S4714" t="s">
        <v>363</v>
      </c>
      <c r="T4714" t="s">
        <v>39</v>
      </c>
      <c r="U4714">
        <v>0.39</v>
      </c>
      <c r="V4714" s="1">
        <v>41261</v>
      </c>
      <c r="W4714">
        <f t="shared" si="147"/>
        <v>13.202000000000002</v>
      </c>
    </row>
    <row r="4715" spans="1:23" x14ac:dyDescent="0.2">
      <c r="A4715">
        <v>4714</v>
      </c>
      <c r="B4715">
        <v>33570</v>
      </c>
      <c r="C4715" s="1">
        <v>41259</v>
      </c>
      <c r="D4715" t="s">
        <v>45</v>
      </c>
      <c r="E4715">
        <v>1</v>
      </c>
      <c r="F4715">
        <v>1485.9603</v>
      </c>
      <c r="G4715">
        <v>0.01</v>
      </c>
      <c r="H4715" t="s">
        <v>31</v>
      </c>
      <c r="I4715">
        <v>-3381.9857999999999</v>
      </c>
      <c r="J4715">
        <v>1500.97</v>
      </c>
      <c r="K4715">
        <v>29.7</v>
      </c>
      <c r="L4715" t="s">
        <v>1028</v>
      </c>
      <c r="M4715">
        <f t="shared" si="146"/>
        <v>10</v>
      </c>
      <c r="N4715" t="s">
        <v>703</v>
      </c>
      <c r="O4715" t="s">
        <v>704</v>
      </c>
      <c r="P4715" t="s">
        <v>41</v>
      </c>
      <c r="Q4715" t="s">
        <v>42</v>
      </c>
      <c r="R4715" t="s">
        <v>210</v>
      </c>
      <c r="S4715" t="s">
        <v>316</v>
      </c>
      <c r="T4715" t="s">
        <v>36</v>
      </c>
      <c r="U4715">
        <v>0.56999999999999995</v>
      </c>
      <c r="V4715" s="1">
        <v>41261</v>
      </c>
      <c r="W4715">
        <f t="shared" si="147"/>
        <v>15.0097</v>
      </c>
    </row>
    <row r="4716" spans="1:23" x14ac:dyDescent="0.2">
      <c r="A4716">
        <v>4715</v>
      </c>
      <c r="B4716">
        <v>33570</v>
      </c>
      <c r="C4716" s="1">
        <v>41259</v>
      </c>
      <c r="D4716" t="s">
        <v>45</v>
      </c>
      <c r="E4716">
        <v>19</v>
      </c>
      <c r="F4716">
        <v>3639.8433000000005</v>
      </c>
      <c r="G4716">
        <v>7.0000000000000007E-2</v>
      </c>
      <c r="H4716" t="s">
        <v>22</v>
      </c>
      <c r="I4716">
        <v>286.39800000000002</v>
      </c>
      <c r="J4716">
        <v>205.99</v>
      </c>
      <c r="K4716">
        <v>5.26</v>
      </c>
      <c r="L4716" t="s">
        <v>1028</v>
      </c>
      <c r="M4716">
        <f t="shared" si="146"/>
        <v>10</v>
      </c>
      <c r="N4716" t="s">
        <v>703</v>
      </c>
      <c r="O4716" t="s">
        <v>704</v>
      </c>
      <c r="P4716" t="s">
        <v>41</v>
      </c>
      <c r="Q4716" t="s">
        <v>42</v>
      </c>
      <c r="R4716" t="s">
        <v>43</v>
      </c>
      <c r="S4716" t="s">
        <v>329</v>
      </c>
      <c r="T4716" t="s">
        <v>39</v>
      </c>
      <c r="U4716">
        <v>0.56000000000000005</v>
      </c>
      <c r="V4716" s="1">
        <v>41259</v>
      </c>
      <c r="W4716">
        <f t="shared" si="147"/>
        <v>273.96670000000006</v>
      </c>
    </row>
    <row r="4717" spans="1:23" x14ac:dyDescent="0.2">
      <c r="A4717">
        <v>4716</v>
      </c>
      <c r="B4717">
        <v>33571</v>
      </c>
      <c r="C4717" s="1">
        <v>40827</v>
      </c>
      <c r="D4717" t="s">
        <v>63</v>
      </c>
      <c r="E4717">
        <v>1</v>
      </c>
      <c r="F4717">
        <v>4.9276</v>
      </c>
      <c r="G4717">
        <v>0.03</v>
      </c>
      <c r="H4717" t="s">
        <v>22</v>
      </c>
      <c r="I4717">
        <v>-2.5499999999999998</v>
      </c>
      <c r="J4717">
        <v>5.08</v>
      </c>
      <c r="K4717">
        <v>2.0299999999999998</v>
      </c>
      <c r="L4717" t="s">
        <v>1856</v>
      </c>
      <c r="M4717">
        <f t="shared" si="146"/>
        <v>11</v>
      </c>
      <c r="N4717" t="s">
        <v>672</v>
      </c>
      <c r="O4717" t="s">
        <v>673</v>
      </c>
      <c r="P4717" t="s">
        <v>33</v>
      </c>
      <c r="Q4717" t="s">
        <v>49</v>
      </c>
      <c r="R4717" t="s">
        <v>50</v>
      </c>
      <c r="S4717" t="s">
        <v>918</v>
      </c>
      <c r="T4717" t="s">
        <v>68</v>
      </c>
      <c r="U4717">
        <v>0.51</v>
      </c>
      <c r="V4717" s="1">
        <v>40830</v>
      </c>
      <c r="W4717">
        <f t="shared" si="147"/>
        <v>0.15240000000000001</v>
      </c>
    </row>
    <row r="4718" spans="1:23" x14ac:dyDescent="0.2">
      <c r="A4718">
        <v>4717</v>
      </c>
      <c r="B4718">
        <v>33573</v>
      </c>
      <c r="C4718" s="1">
        <v>40455</v>
      </c>
      <c r="D4718" t="s">
        <v>78</v>
      </c>
      <c r="E4718">
        <v>15</v>
      </c>
      <c r="F4718">
        <v>2128.8179999999998</v>
      </c>
      <c r="G4718">
        <v>0.06</v>
      </c>
      <c r="H4718" t="s">
        <v>31</v>
      </c>
      <c r="I4718">
        <v>111.0474</v>
      </c>
      <c r="J4718">
        <v>150.97999999999999</v>
      </c>
      <c r="K4718">
        <v>16.010000000000002</v>
      </c>
      <c r="L4718" t="s">
        <v>1744</v>
      </c>
      <c r="M4718">
        <f t="shared" si="146"/>
        <v>11</v>
      </c>
      <c r="N4718" t="s">
        <v>1123</v>
      </c>
      <c r="O4718" t="s">
        <v>1123</v>
      </c>
      <c r="P4718" t="s">
        <v>41</v>
      </c>
      <c r="Q4718" t="s">
        <v>49</v>
      </c>
      <c r="R4718" t="s">
        <v>83</v>
      </c>
      <c r="S4718" t="s">
        <v>1404</v>
      </c>
      <c r="T4718" t="s">
        <v>82</v>
      </c>
      <c r="U4718">
        <v>0.7</v>
      </c>
      <c r="V4718" s="1">
        <v>40455</v>
      </c>
      <c r="W4718">
        <f t="shared" si="147"/>
        <v>135.88199999999998</v>
      </c>
    </row>
    <row r="4719" spans="1:23" x14ac:dyDescent="0.2">
      <c r="A4719">
        <v>4718</v>
      </c>
      <c r="B4719">
        <v>33600</v>
      </c>
      <c r="C4719" s="1">
        <v>40457</v>
      </c>
      <c r="D4719" t="s">
        <v>21</v>
      </c>
      <c r="E4719">
        <v>42</v>
      </c>
      <c r="F4719">
        <v>168.97440000000003</v>
      </c>
      <c r="G4719">
        <v>0.06</v>
      </c>
      <c r="H4719" t="s">
        <v>22</v>
      </c>
      <c r="I4719">
        <v>-94.36</v>
      </c>
      <c r="J4719">
        <v>4.28</v>
      </c>
      <c r="K4719">
        <v>4.79</v>
      </c>
      <c r="L4719" t="s">
        <v>795</v>
      </c>
      <c r="M4719">
        <f t="shared" si="146"/>
        <v>12</v>
      </c>
      <c r="N4719" t="s">
        <v>703</v>
      </c>
      <c r="O4719" t="s">
        <v>704</v>
      </c>
      <c r="P4719" t="s">
        <v>41</v>
      </c>
      <c r="Q4719" t="s">
        <v>26</v>
      </c>
      <c r="R4719" t="s">
        <v>61</v>
      </c>
      <c r="S4719" t="s">
        <v>831</v>
      </c>
      <c r="T4719" t="s">
        <v>39</v>
      </c>
      <c r="U4719">
        <v>0.4</v>
      </c>
      <c r="V4719" s="1">
        <v>40459</v>
      </c>
      <c r="W4719">
        <f t="shared" si="147"/>
        <v>10.785600000000001</v>
      </c>
    </row>
    <row r="4720" spans="1:23" x14ac:dyDescent="0.2">
      <c r="A4720">
        <v>4719</v>
      </c>
      <c r="B4720">
        <v>33604</v>
      </c>
      <c r="C4720" s="1">
        <v>40773</v>
      </c>
      <c r="D4720" t="s">
        <v>30</v>
      </c>
      <c r="E4720">
        <v>10</v>
      </c>
      <c r="F4720">
        <v>51.84</v>
      </c>
      <c r="G4720">
        <v>0.04</v>
      </c>
      <c r="H4720" t="s">
        <v>22</v>
      </c>
      <c r="I4720">
        <v>-56.304000000000002</v>
      </c>
      <c r="J4720">
        <v>5.4</v>
      </c>
      <c r="K4720">
        <v>7.78</v>
      </c>
      <c r="L4720" t="s">
        <v>1490</v>
      </c>
      <c r="M4720">
        <f t="shared" si="146"/>
        <v>13</v>
      </c>
      <c r="N4720" t="s">
        <v>703</v>
      </c>
      <c r="O4720" t="s">
        <v>704</v>
      </c>
      <c r="P4720" t="s">
        <v>41</v>
      </c>
      <c r="Q4720" t="s">
        <v>26</v>
      </c>
      <c r="R4720" t="s">
        <v>37</v>
      </c>
      <c r="S4720" t="s">
        <v>330</v>
      </c>
      <c r="T4720" t="s">
        <v>39</v>
      </c>
      <c r="U4720">
        <v>0.37</v>
      </c>
      <c r="V4720" s="1">
        <v>40775</v>
      </c>
      <c r="W4720">
        <f t="shared" si="147"/>
        <v>2.16</v>
      </c>
    </row>
    <row r="4721" spans="1:23" x14ac:dyDescent="0.2">
      <c r="A4721">
        <v>4720</v>
      </c>
      <c r="B4721">
        <v>33605</v>
      </c>
      <c r="C4721" s="1">
        <v>41002</v>
      </c>
      <c r="D4721" t="s">
        <v>78</v>
      </c>
      <c r="E4721">
        <v>42</v>
      </c>
      <c r="F4721">
        <v>141.9264</v>
      </c>
      <c r="G4721">
        <v>0.04</v>
      </c>
      <c r="H4721" t="s">
        <v>22</v>
      </c>
      <c r="I4721">
        <v>-218.53450000000001</v>
      </c>
      <c r="J4721">
        <v>3.52</v>
      </c>
      <c r="K4721">
        <v>6.83</v>
      </c>
      <c r="L4721" t="s">
        <v>1821</v>
      </c>
      <c r="M4721">
        <f t="shared" si="146"/>
        <v>8</v>
      </c>
      <c r="N4721" t="s">
        <v>672</v>
      </c>
      <c r="O4721" t="s">
        <v>673</v>
      </c>
      <c r="P4721" t="s">
        <v>41</v>
      </c>
      <c r="Q4721" t="s">
        <v>26</v>
      </c>
      <c r="R4721" t="s">
        <v>37</v>
      </c>
      <c r="S4721" t="s">
        <v>636</v>
      </c>
      <c r="T4721" t="s">
        <v>39</v>
      </c>
      <c r="U4721">
        <v>0.38</v>
      </c>
      <c r="V4721" s="1">
        <v>41004</v>
      </c>
      <c r="W4721">
        <f t="shared" si="147"/>
        <v>5.9136000000000006</v>
      </c>
    </row>
    <row r="4722" spans="1:23" x14ac:dyDescent="0.2">
      <c r="A4722">
        <v>4721</v>
      </c>
      <c r="B4722">
        <v>33606</v>
      </c>
      <c r="C4722" s="1">
        <v>40969</v>
      </c>
      <c r="D4722" t="s">
        <v>30</v>
      </c>
      <c r="E4722">
        <v>46</v>
      </c>
      <c r="F4722">
        <v>382.375</v>
      </c>
      <c r="G4722">
        <v>0.05</v>
      </c>
      <c r="H4722" t="s">
        <v>22</v>
      </c>
      <c r="I4722">
        <v>-138.38999999999999</v>
      </c>
      <c r="J4722">
        <v>8.75</v>
      </c>
      <c r="K4722">
        <v>8.5399999999999991</v>
      </c>
      <c r="L4722" t="s">
        <v>1687</v>
      </c>
      <c r="M4722">
        <f t="shared" si="146"/>
        <v>13</v>
      </c>
      <c r="N4722" t="s">
        <v>1595</v>
      </c>
      <c r="O4722" t="s">
        <v>1595</v>
      </c>
      <c r="P4722" t="s">
        <v>25</v>
      </c>
      <c r="Q4722" t="s">
        <v>49</v>
      </c>
      <c r="R4722" t="s">
        <v>50</v>
      </c>
      <c r="S4722" t="s">
        <v>663</v>
      </c>
      <c r="T4722" t="s">
        <v>52</v>
      </c>
      <c r="U4722">
        <v>0.43</v>
      </c>
      <c r="V4722" s="1">
        <v>40971</v>
      </c>
      <c r="W4722">
        <f t="shared" si="147"/>
        <v>20.125</v>
      </c>
    </row>
    <row r="4723" spans="1:23" x14ac:dyDescent="0.2">
      <c r="A4723">
        <v>4722</v>
      </c>
      <c r="B4723">
        <v>33632</v>
      </c>
      <c r="C4723" s="1">
        <v>40250</v>
      </c>
      <c r="D4723" t="s">
        <v>78</v>
      </c>
      <c r="E4723">
        <v>8</v>
      </c>
      <c r="F4723">
        <v>872.24479999999994</v>
      </c>
      <c r="G4723">
        <v>0.06</v>
      </c>
      <c r="H4723" t="s">
        <v>22</v>
      </c>
      <c r="I4723">
        <v>-277.78300000000002</v>
      </c>
      <c r="J4723">
        <v>115.99</v>
      </c>
      <c r="K4723">
        <v>5.26</v>
      </c>
      <c r="L4723" t="s">
        <v>799</v>
      </c>
      <c r="M4723">
        <f t="shared" si="146"/>
        <v>10</v>
      </c>
      <c r="N4723" t="s">
        <v>703</v>
      </c>
      <c r="O4723" t="s">
        <v>704</v>
      </c>
      <c r="P4723" t="s">
        <v>60</v>
      </c>
      <c r="Q4723" t="s">
        <v>42</v>
      </c>
      <c r="R4723" t="s">
        <v>43</v>
      </c>
      <c r="S4723" t="s">
        <v>832</v>
      </c>
      <c r="T4723" t="s">
        <v>39</v>
      </c>
      <c r="U4723">
        <v>0.56999999999999995</v>
      </c>
      <c r="V4723" s="1">
        <v>40251</v>
      </c>
      <c r="W4723">
        <f t="shared" si="147"/>
        <v>55.675199999999997</v>
      </c>
    </row>
    <row r="4724" spans="1:23" x14ac:dyDescent="0.2">
      <c r="A4724">
        <v>4723</v>
      </c>
      <c r="B4724">
        <v>33634</v>
      </c>
      <c r="C4724" s="1">
        <v>40421</v>
      </c>
      <c r="D4724" t="s">
        <v>45</v>
      </c>
      <c r="E4724">
        <v>40</v>
      </c>
      <c r="F4724">
        <v>246.24000000000004</v>
      </c>
      <c r="G4724">
        <v>0.05</v>
      </c>
      <c r="H4724" t="s">
        <v>22</v>
      </c>
      <c r="I4724">
        <v>-151.91999999999999</v>
      </c>
      <c r="J4724">
        <v>6.48</v>
      </c>
      <c r="K4724">
        <v>7.86</v>
      </c>
      <c r="L4724" t="s">
        <v>2098</v>
      </c>
      <c r="M4724">
        <f t="shared" si="146"/>
        <v>17</v>
      </c>
      <c r="N4724" t="s">
        <v>2073</v>
      </c>
      <c r="O4724" t="s">
        <v>704</v>
      </c>
      <c r="P4724" t="s">
        <v>25</v>
      </c>
      <c r="Q4724" t="s">
        <v>26</v>
      </c>
      <c r="R4724" t="s">
        <v>61</v>
      </c>
      <c r="S4724" t="s">
        <v>153</v>
      </c>
      <c r="T4724" t="s">
        <v>39</v>
      </c>
      <c r="U4724">
        <v>0.37</v>
      </c>
      <c r="V4724" s="1">
        <v>40423</v>
      </c>
      <c r="W4724">
        <f t="shared" si="147"/>
        <v>12.960000000000003</v>
      </c>
    </row>
    <row r="4725" spans="1:23" x14ac:dyDescent="0.2">
      <c r="A4725">
        <v>4724</v>
      </c>
      <c r="B4725">
        <v>33635</v>
      </c>
      <c r="C4725" s="1">
        <v>40006</v>
      </c>
      <c r="D4725" t="s">
        <v>30</v>
      </c>
      <c r="E4725">
        <v>5</v>
      </c>
      <c r="F4725">
        <v>436.65600000000001</v>
      </c>
      <c r="G4725">
        <v>0.04</v>
      </c>
      <c r="H4725" t="s">
        <v>31</v>
      </c>
      <c r="I4725">
        <v>-173.09520000000001</v>
      </c>
      <c r="J4725">
        <v>90.97</v>
      </c>
      <c r="K4725">
        <v>28</v>
      </c>
      <c r="L4725" t="s">
        <v>1777</v>
      </c>
      <c r="M4725">
        <f t="shared" si="146"/>
        <v>13</v>
      </c>
      <c r="N4725" t="s">
        <v>1123</v>
      </c>
      <c r="O4725" t="s">
        <v>1123</v>
      </c>
      <c r="P4725" t="s">
        <v>25</v>
      </c>
      <c r="Q4725" t="s">
        <v>42</v>
      </c>
      <c r="R4725" t="s">
        <v>210</v>
      </c>
      <c r="S4725" t="s">
        <v>621</v>
      </c>
      <c r="T4725" t="s">
        <v>36</v>
      </c>
      <c r="U4725">
        <v>0.38</v>
      </c>
      <c r="V4725" s="1">
        <v>40007</v>
      </c>
      <c r="W4725">
        <f t="shared" si="147"/>
        <v>18.194000000000003</v>
      </c>
    </row>
    <row r="4726" spans="1:23" x14ac:dyDescent="0.2">
      <c r="A4726">
        <v>4725</v>
      </c>
      <c r="B4726">
        <v>33635</v>
      </c>
      <c r="C4726" s="1">
        <v>40006</v>
      </c>
      <c r="D4726" t="s">
        <v>30</v>
      </c>
      <c r="E4726">
        <v>4</v>
      </c>
      <c r="F4726">
        <v>75.6648</v>
      </c>
      <c r="G4726">
        <v>7.0000000000000007E-2</v>
      </c>
      <c r="H4726" t="s">
        <v>22</v>
      </c>
      <c r="I4726">
        <v>-96.16</v>
      </c>
      <c r="J4726">
        <v>20.34</v>
      </c>
      <c r="K4726">
        <v>35</v>
      </c>
      <c r="L4726" t="s">
        <v>1777</v>
      </c>
      <c r="M4726">
        <f t="shared" si="146"/>
        <v>13</v>
      </c>
      <c r="N4726" t="s">
        <v>1123</v>
      </c>
      <c r="O4726" t="s">
        <v>1123</v>
      </c>
      <c r="P4726" t="s">
        <v>25</v>
      </c>
      <c r="Q4726" t="s">
        <v>26</v>
      </c>
      <c r="R4726" t="s">
        <v>27</v>
      </c>
      <c r="S4726" t="s">
        <v>693</v>
      </c>
      <c r="T4726" t="s">
        <v>29</v>
      </c>
      <c r="U4726">
        <v>0.84</v>
      </c>
      <c r="V4726" s="1">
        <v>40007</v>
      </c>
      <c r="W4726">
        <f t="shared" si="147"/>
        <v>5.6952000000000007</v>
      </c>
    </row>
    <row r="4727" spans="1:23" x14ac:dyDescent="0.2">
      <c r="A4727">
        <v>4726</v>
      </c>
      <c r="B4727">
        <v>33637</v>
      </c>
      <c r="C4727" s="1">
        <v>41237</v>
      </c>
      <c r="D4727" t="s">
        <v>21</v>
      </c>
      <c r="E4727">
        <v>35</v>
      </c>
      <c r="F4727">
        <v>178.04849999999999</v>
      </c>
      <c r="G4727">
        <v>7.0000000000000007E-2</v>
      </c>
      <c r="H4727" t="s">
        <v>22</v>
      </c>
      <c r="I4727">
        <v>-61.36</v>
      </c>
      <c r="J4727">
        <v>5.47</v>
      </c>
      <c r="K4727">
        <v>5.26</v>
      </c>
      <c r="L4727" t="s">
        <v>1552</v>
      </c>
      <c r="M4727">
        <f t="shared" si="146"/>
        <v>14</v>
      </c>
      <c r="N4727" t="s">
        <v>672</v>
      </c>
      <c r="O4727" t="s">
        <v>673</v>
      </c>
      <c r="P4727" t="s">
        <v>25</v>
      </c>
      <c r="Q4727" t="s">
        <v>49</v>
      </c>
      <c r="R4727" t="s">
        <v>50</v>
      </c>
      <c r="S4727" t="s">
        <v>1894</v>
      </c>
      <c r="T4727" t="s">
        <v>52</v>
      </c>
      <c r="U4727">
        <v>0.42</v>
      </c>
      <c r="V4727" s="1">
        <v>41239</v>
      </c>
      <c r="W4727">
        <f t="shared" si="147"/>
        <v>13.4015</v>
      </c>
    </row>
    <row r="4728" spans="1:23" x14ac:dyDescent="0.2">
      <c r="A4728">
        <v>4727</v>
      </c>
      <c r="B4728">
        <v>33665</v>
      </c>
      <c r="C4728" s="1">
        <v>40688</v>
      </c>
      <c r="D4728" t="s">
        <v>21</v>
      </c>
      <c r="E4728">
        <v>45</v>
      </c>
      <c r="F4728">
        <v>11798.172</v>
      </c>
      <c r="G4728">
        <v>0.08</v>
      </c>
      <c r="H4728" t="s">
        <v>31</v>
      </c>
      <c r="I4728">
        <v>1063.46</v>
      </c>
      <c r="J4728">
        <v>284.98</v>
      </c>
      <c r="K4728">
        <v>69.55</v>
      </c>
      <c r="L4728" t="s">
        <v>833</v>
      </c>
      <c r="M4728">
        <f t="shared" si="146"/>
        <v>14</v>
      </c>
      <c r="N4728" t="s">
        <v>703</v>
      </c>
      <c r="O4728" t="s">
        <v>704</v>
      </c>
      <c r="P4728" t="s">
        <v>41</v>
      </c>
      <c r="Q4728" t="s">
        <v>49</v>
      </c>
      <c r="R4728" t="s">
        <v>112</v>
      </c>
      <c r="S4728" t="s">
        <v>834</v>
      </c>
      <c r="T4728" t="s">
        <v>36</v>
      </c>
      <c r="U4728">
        <v>0.6</v>
      </c>
      <c r="V4728" s="1">
        <v>40693</v>
      </c>
      <c r="W4728">
        <f t="shared" si="147"/>
        <v>1025.9280000000001</v>
      </c>
    </row>
    <row r="4729" spans="1:23" x14ac:dyDescent="0.2">
      <c r="A4729">
        <v>4728</v>
      </c>
      <c r="B4729">
        <v>33666</v>
      </c>
      <c r="C4729" s="1">
        <v>41106</v>
      </c>
      <c r="D4729" t="s">
        <v>45</v>
      </c>
      <c r="E4729">
        <v>17</v>
      </c>
      <c r="F4729">
        <v>3488.1041999999998</v>
      </c>
      <c r="G4729">
        <v>0.02</v>
      </c>
      <c r="H4729" t="s">
        <v>22</v>
      </c>
      <c r="I4729">
        <v>-861.30330000000004</v>
      </c>
      <c r="J4729">
        <v>209.37</v>
      </c>
      <c r="K4729">
        <v>69</v>
      </c>
      <c r="L4729" t="s">
        <v>1687</v>
      </c>
      <c r="M4729">
        <f t="shared" si="146"/>
        <v>13</v>
      </c>
      <c r="N4729" t="s">
        <v>1595</v>
      </c>
      <c r="O4729" t="s">
        <v>1595</v>
      </c>
      <c r="P4729" t="s">
        <v>60</v>
      </c>
      <c r="Q4729" t="s">
        <v>49</v>
      </c>
      <c r="R4729" t="s">
        <v>83</v>
      </c>
      <c r="S4729" t="s">
        <v>936</v>
      </c>
      <c r="T4729" t="s">
        <v>29</v>
      </c>
      <c r="U4729">
        <v>0.79</v>
      </c>
      <c r="V4729" s="1">
        <v>41108</v>
      </c>
      <c r="W4729">
        <f t="shared" si="147"/>
        <v>71.1858</v>
      </c>
    </row>
    <row r="4730" spans="1:23" x14ac:dyDescent="0.2">
      <c r="A4730">
        <v>4729</v>
      </c>
      <c r="B4730">
        <v>33670</v>
      </c>
      <c r="C4730" s="1">
        <v>41026</v>
      </c>
      <c r="D4730" t="s">
        <v>30</v>
      </c>
      <c r="E4730">
        <v>50</v>
      </c>
      <c r="F4730">
        <v>200.30500000000001</v>
      </c>
      <c r="G4730">
        <v>0.03</v>
      </c>
      <c r="H4730" t="s">
        <v>22</v>
      </c>
      <c r="I4730">
        <v>24.21</v>
      </c>
      <c r="J4730">
        <v>4.13</v>
      </c>
      <c r="K4730">
        <v>1.23</v>
      </c>
      <c r="L4730" t="s">
        <v>1855</v>
      </c>
      <c r="M4730">
        <f t="shared" si="146"/>
        <v>13</v>
      </c>
      <c r="N4730" t="s">
        <v>672</v>
      </c>
      <c r="O4730" t="s">
        <v>673</v>
      </c>
      <c r="P4730" t="s">
        <v>60</v>
      </c>
      <c r="Q4730" t="s">
        <v>26</v>
      </c>
      <c r="R4730" t="s">
        <v>95</v>
      </c>
      <c r="S4730" t="s">
        <v>1486</v>
      </c>
      <c r="T4730" t="s">
        <v>68</v>
      </c>
      <c r="U4730">
        <v>0.55000000000000004</v>
      </c>
      <c r="V4730" s="1">
        <v>41028</v>
      </c>
      <c r="W4730">
        <f t="shared" si="147"/>
        <v>6.1949999999999994</v>
      </c>
    </row>
    <row r="4731" spans="1:23" x14ac:dyDescent="0.2">
      <c r="A4731">
        <v>4730</v>
      </c>
      <c r="B4731">
        <v>33670</v>
      </c>
      <c r="C4731" s="1">
        <v>41026</v>
      </c>
      <c r="D4731" t="s">
        <v>30</v>
      </c>
      <c r="E4731">
        <v>4</v>
      </c>
      <c r="F4731">
        <v>12.332799999999999</v>
      </c>
      <c r="G4731">
        <v>0.06</v>
      </c>
      <c r="H4731" t="s">
        <v>22</v>
      </c>
      <c r="I4731">
        <v>-16.579999999999998</v>
      </c>
      <c r="J4731">
        <v>3.28</v>
      </c>
      <c r="K4731">
        <v>5</v>
      </c>
      <c r="L4731" t="s">
        <v>1855</v>
      </c>
      <c r="M4731">
        <f t="shared" si="146"/>
        <v>13</v>
      </c>
      <c r="N4731" t="s">
        <v>672</v>
      </c>
      <c r="O4731" t="s">
        <v>673</v>
      </c>
      <c r="P4731" t="s">
        <v>60</v>
      </c>
      <c r="Q4731" t="s">
        <v>26</v>
      </c>
      <c r="R4731" t="s">
        <v>95</v>
      </c>
      <c r="S4731" t="s">
        <v>878</v>
      </c>
      <c r="T4731" t="s">
        <v>68</v>
      </c>
      <c r="U4731">
        <v>0.56000000000000005</v>
      </c>
      <c r="V4731" s="1">
        <v>41027</v>
      </c>
      <c r="W4731">
        <f t="shared" si="147"/>
        <v>0.7871999999999999</v>
      </c>
    </row>
    <row r="4732" spans="1:23" x14ac:dyDescent="0.2">
      <c r="A4732">
        <v>4731</v>
      </c>
      <c r="B4732">
        <v>33696</v>
      </c>
      <c r="C4732" s="1">
        <v>39940</v>
      </c>
      <c r="D4732" t="s">
        <v>30</v>
      </c>
      <c r="E4732">
        <v>2</v>
      </c>
      <c r="F4732">
        <v>51.662399999999998</v>
      </c>
      <c r="G4732">
        <v>0.06</v>
      </c>
      <c r="H4732" t="s">
        <v>22</v>
      </c>
      <c r="I4732">
        <v>-101.41</v>
      </c>
      <c r="J4732">
        <v>27.48</v>
      </c>
      <c r="K4732">
        <v>4</v>
      </c>
      <c r="L4732" t="s">
        <v>1546</v>
      </c>
      <c r="M4732">
        <f t="shared" si="146"/>
        <v>15</v>
      </c>
      <c r="N4732" t="s">
        <v>703</v>
      </c>
      <c r="O4732" t="s">
        <v>704</v>
      </c>
      <c r="P4732" t="s">
        <v>25</v>
      </c>
      <c r="Q4732" t="s">
        <v>42</v>
      </c>
      <c r="R4732" t="s">
        <v>70</v>
      </c>
      <c r="S4732" t="s">
        <v>762</v>
      </c>
      <c r="T4732" t="s">
        <v>39</v>
      </c>
      <c r="U4732">
        <v>0.75</v>
      </c>
      <c r="V4732" s="1">
        <v>39942</v>
      </c>
      <c r="W4732">
        <f t="shared" si="147"/>
        <v>3.2976000000000001</v>
      </c>
    </row>
    <row r="4733" spans="1:23" x14ac:dyDescent="0.2">
      <c r="A4733">
        <v>4732</v>
      </c>
      <c r="B4733">
        <v>33699</v>
      </c>
      <c r="C4733" s="1">
        <v>40020</v>
      </c>
      <c r="D4733" t="s">
        <v>21</v>
      </c>
      <c r="E4733">
        <v>18</v>
      </c>
      <c r="F4733">
        <v>280.2276</v>
      </c>
      <c r="G4733">
        <v>7.0000000000000007E-2</v>
      </c>
      <c r="H4733" t="s">
        <v>22</v>
      </c>
      <c r="I4733">
        <v>-114.2</v>
      </c>
      <c r="J4733">
        <v>16.739999999999998</v>
      </c>
      <c r="K4733">
        <v>7.04</v>
      </c>
      <c r="L4733" t="s">
        <v>1471</v>
      </c>
      <c r="M4733">
        <f t="shared" si="146"/>
        <v>12</v>
      </c>
      <c r="N4733" t="s">
        <v>974</v>
      </c>
      <c r="O4733" t="s">
        <v>512</v>
      </c>
      <c r="P4733" t="s">
        <v>25</v>
      </c>
      <c r="Q4733" t="s">
        <v>26</v>
      </c>
      <c r="R4733" t="s">
        <v>27</v>
      </c>
      <c r="S4733" t="s">
        <v>1441</v>
      </c>
      <c r="T4733" t="s">
        <v>39</v>
      </c>
      <c r="U4733">
        <v>0.81</v>
      </c>
      <c r="V4733" s="1">
        <v>40027</v>
      </c>
      <c r="W4733">
        <f t="shared" si="147"/>
        <v>21.092400000000001</v>
      </c>
    </row>
    <row r="4734" spans="1:23" x14ac:dyDescent="0.2">
      <c r="A4734">
        <v>4733</v>
      </c>
      <c r="B4734">
        <v>33699</v>
      </c>
      <c r="C4734" s="1">
        <v>40020</v>
      </c>
      <c r="D4734" t="s">
        <v>21</v>
      </c>
      <c r="E4734">
        <v>13</v>
      </c>
      <c r="F4734">
        <v>1518.9264999999998</v>
      </c>
      <c r="G4734">
        <v>0.05</v>
      </c>
      <c r="H4734" t="s">
        <v>31</v>
      </c>
      <c r="I4734">
        <v>-722.23</v>
      </c>
      <c r="J4734">
        <v>122.99</v>
      </c>
      <c r="K4734">
        <v>70.2</v>
      </c>
      <c r="L4734" t="s">
        <v>1471</v>
      </c>
      <c r="M4734">
        <f t="shared" si="146"/>
        <v>12</v>
      </c>
      <c r="N4734" t="s">
        <v>1595</v>
      </c>
      <c r="O4734" t="s">
        <v>1595</v>
      </c>
      <c r="P4734" t="s">
        <v>25</v>
      </c>
      <c r="Q4734" t="s">
        <v>49</v>
      </c>
      <c r="R4734" t="s">
        <v>112</v>
      </c>
      <c r="S4734" t="s">
        <v>426</v>
      </c>
      <c r="T4734" t="s">
        <v>36</v>
      </c>
      <c r="U4734">
        <v>0.74</v>
      </c>
      <c r="V4734" s="1">
        <v>40024</v>
      </c>
      <c r="W4734">
        <f t="shared" si="147"/>
        <v>79.9435</v>
      </c>
    </row>
    <row r="4735" spans="1:23" x14ac:dyDescent="0.2">
      <c r="A4735">
        <v>4734</v>
      </c>
      <c r="B4735">
        <v>33699</v>
      </c>
      <c r="C4735" s="1">
        <v>40020</v>
      </c>
      <c r="D4735" t="s">
        <v>21</v>
      </c>
      <c r="E4735">
        <v>31</v>
      </c>
      <c r="F4735">
        <v>187.95300000000003</v>
      </c>
      <c r="G4735">
        <v>0.06</v>
      </c>
      <c r="H4735" t="s">
        <v>22</v>
      </c>
      <c r="I4735">
        <v>70.39</v>
      </c>
      <c r="J4735">
        <v>6.45</v>
      </c>
      <c r="K4735">
        <v>1.34</v>
      </c>
      <c r="L4735" t="s">
        <v>1471</v>
      </c>
      <c r="M4735">
        <f t="shared" si="146"/>
        <v>12</v>
      </c>
      <c r="N4735" t="s">
        <v>974</v>
      </c>
      <c r="O4735" t="s">
        <v>512</v>
      </c>
      <c r="P4735" t="s">
        <v>25</v>
      </c>
      <c r="Q4735" t="s">
        <v>26</v>
      </c>
      <c r="R4735" t="s">
        <v>61</v>
      </c>
      <c r="S4735" t="s">
        <v>1039</v>
      </c>
      <c r="T4735" t="s">
        <v>68</v>
      </c>
      <c r="U4735">
        <v>0.36</v>
      </c>
      <c r="V4735" s="1">
        <v>40025</v>
      </c>
      <c r="W4735">
        <f t="shared" si="147"/>
        <v>11.997</v>
      </c>
    </row>
    <row r="4736" spans="1:23" x14ac:dyDescent="0.2">
      <c r="A4736">
        <v>4735</v>
      </c>
      <c r="B4736">
        <v>33700</v>
      </c>
      <c r="C4736" s="1">
        <v>40640</v>
      </c>
      <c r="D4736" t="s">
        <v>21</v>
      </c>
      <c r="E4736">
        <v>36</v>
      </c>
      <c r="F4736">
        <v>233.28000000000003</v>
      </c>
      <c r="G4736">
        <v>0</v>
      </c>
      <c r="H4736" t="s">
        <v>22</v>
      </c>
      <c r="I4736">
        <v>-133.97999999999999</v>
      </c>
      <c r="J4736">
        <v>6.48</v>
      </c>
      <c r="K4736">
        <v>8.19</v>
      </c>
      <c r="L4736" t="s">
        <v>965</v>
      </c>
      <c r="M4736">
        <f t="shared" si="146"/>
        <v>11</v>
      </c>
      <c r="N4736" t="s">
        <v>2073</v>
      </c>
      <c r="O4736" t="s">
        <v>704</v>
      </c>
      <c r="P4736" t="s">
        <v>41</v>
      </c>
      <c r="Q4736" t="s">
        <v>26</v>
      </c>
      <c r="R4736" t="s">
        <v>61</v>
      </c>
      <c r="S4736" t="s">
        <v>176</v>
      </c>
      <c r="T4736" t="s">
        <v>39</v>
      </c>
      <c r="U4736">
        <v>0.37</v>
      </c>
      <c r="V4736" s="1">
        <v>40644</v>
      </c>
      <c r="W4736">
        <f t="shared" si="147"/>
        <v>0</v>
      </c>
    </row>
    <row r="4737" spans="1:23" x14ac:dyDescent="0.2">
      <c r="A4737">
        <v>4736</v>
      </c>
      <c r="B4737">
        <v>33701</v>
      </c>
      <c r="C4737" s="1">
        <v>40087</v>
      </c>
      <c r="D4737" t="s">
        <v>63</v>
      </c>
      <c r="E4737">
        <v>35</v>
      </c>
      <c r="F4737">
        <v>2166.4160000000002</v>
      </c>
      <c r="G4737">
        <v>0.08</v>
      </c>
      <c r="H4737" t="s">
        <v>56</v>
      </c>
      <c r="I4737">
        <v>473.39049999999997</v>
      </c>
      <c r="J4737">
        <v>67.28</v>
      </c>
      <c r="K4737">
        <v>19.989999999999998</v>
      </c>
      <c r="L4737" t="s">
        <v>1950</v>
      </c>
      <c r="M4737">
        <f t="shared" si="146"/>
        <v>10</v>
      </c>
      <c r="N4737" t="s">
        <v>1905</v>
      </c>
      <c r="O4737" t="s">
        <v>673</v>
      </c>
      <c r="P4737" t="s">
        <v>33</v>
      </c>
      <c r="Q4737" t="s">
        <v>26</v>
      </c>
      <c r="R4737" t="s">
        <v>37</v>
      </c>
      <c r="S4737" t="s">
        <v>637</v>
      </c>
      <c r="T4737" t="s">
        <v>39</v>
      </c>
      <c r="U4737">
        <v>0.4</v>
      </c>
      <c r="V4737" s="1">
        <v>40089</v>
      </c>
      <c r="W4737">
        <f t="shared" si="147"/>
        <v>188.38400000000001</v>
      </c>
    </row>
    <row r="4738" spans="1:23" x14ac:dyDescent="0.2">
      <c r="A4738">
        <v>4737</v>
      </c>
      <c r="B4738">
        <v>33702</v>
      </c>
      <c r="C4738" s="1">
        <v>41154</v>
      </c>
      <c r="D4738" t="s">
        <v>45</v>
      </c>
      <c r="E4738">
        <v>14</v>
      </c>
      <c r="F4738">
        <v>40.46</v>
      </c>
      <c r="G4738">
        <v>0</v>
      </c>
      <c r="H4738" t="s">
        <v>56</v>
      </c>
      <c r="I4738">
        <v>28.11</v>
      </c>
      <c r="J4738">
        <v>2.89</v>
      </c>
      <c r="K4738">
        <v>0.5</v>
      </c>
      <c r="L4738" t="s">
        <v>2027</v>
      </c>
      <c r="M4738">
        <f t="shared" si="146"/>
        <v>9</v>
      </c>
      <c r="N4738" t="s">
        <v>703</v>
      </c>
      <c r="O4738" t="s">
        <v>704</v>
      </c>
      <c r="P4738" t="s">
        <v>41</v>
      </c>
      <c r="Q4738" t="s">
        <v>26</v>
      </c>
      <c r="R4738" t="s">
        <v>88</v>
      </c>
      <c r="S4738" t="s">
        <v>474</v>
      </c>
      <c r="T4738" t="s">
        <v>39</v>
      </c>
      <c r="U4738">
        <v>0.38</v>
      </c>
      <c r="V4738" s="1">
        <v>41155</v>
      </c>
      <c r="W4738">
        <f t="shared" si="147"/>
        <v>0</v>
      </c>
    </row>
    <row r="4739" spans="1:23" x14ac:dyDescent="0.2">
      <c r="A4739">
        <v>4738</v>
      </c>
      <c r="B4739">
        <v>33703</v>
      </c>
      <c r="C4739" s="1">
        <v>40215</v>
      </c>
      <c r="D4739" t="s">
        <v>45</v>
      </c>
      <c r="E4739">
        <v>4</v>
      </c>
      <c r="F4739">
        <v>224.40639999999999</v>
      </c>
      <c r="G4739">
        <v>0.08</v>
      </c>
      <c r="H4739" t="s">
        <v>22</v>
      </c>
      <c r="I4739">
        <v>-131.47999999999999</v>
      </c>
      <c r="J4739">
        <v>60.98</v>
      </c>
      <c r="K4739">
        <v>1.99</v>
      </c>
      <c r="L4739" t="s">
        <v>91</v>
      </c>
      <c r="M4739">
        <f t="shared" ref="M4739:M4802" si="148">LEN(L4739)</f>
        <v>11</v>
      </c>
      <c r="N4739" t="s">
        <v>173</v>
      </c>
      <c r="O4739" t="s">
        <v>173</v>
      </c>
      <c r="P4739" t="s">
        <v>41</v>
      </c>
      <c r="Q4739" t="s">
        <v>42</v>
      </c>
      <c r="R4739" t="s">
        <v>70</v>
      </c>
      <c r="S4739" t="s">
        <v>395</v>
      </c>
      <c r="T4739" t="s">
        <v>52</v>
      </c>
      <c r="U4739">
        <v>0.5</v>
      </c>
      <c r="V4739" s="1">
        <v>40216</v>
      </c>
      <c r="W4739">
        <f t="shared" ref="W4739:W4802" si="149">(J4739*E4739)*G4739</f>
        <v>19.5136</v>
      </c>
    </row>
    <row r="4740" spans="1:23" x14ac:dyDescent="0.2">
      <c r="A4740">
        <v>4739</v>
      </c>
      <c r="B4740">
        <v>33703</v>
      </c>
      <c r="C4740" s="1">
        <v>40215</v>
      </c>
      <c r="D4740" t="s">
        <v>45</v>
      </c>
      <c r="E4740">
        <v>25</v>
      </c>
      <c r="F4740">
        <v>743.5</v>
      </c>
      <c r="G4740">
        <v>0</v>
      </c>
      <c r="H4740" t="s">
        <v>22</v>
      </c>
      <c r="I4740">
        <v>56.26</v>
      </c>
      <c r="J4740">
        <v>29.74</v>
      </c>
      <c r="K4740">
        <v>6.64</v>
      </c>
      <c r="L4740" t="s">
        <v>91</v>
      </c>
      <c r="M4740">
        <f t="shared" si="148"/>
        <v>11</v>
      </c>
      <c r="N4740" t="s">
        <v>173</v>
      </c>
      <c r="O4740" t="s">
        <v>173</v>
      </c>
      <c r="P4740" t="s">
        <v>41</v>
      </c>
      <c r="Q4740" t="s">
        <v>26</v>
      </c>
      <c r="R4740" t="s">
        <v>27</v>
      </c>
      <c r="S4740" t="s">
        <v>376</v>
      </c>
      <c r="T4740" t="s">
        <v>39</v>
      </c>
      <c r="U4740">
        <v>0.7</v>
      </c>
      <c r="V4740" s="1">
        <v>40216</v>
      </c>
      <c r="W4740">
        <f t="shared" si="149"/>
        <v>0</v>
      </c>
    </row>
    <row r="4741" spans="1:23" x14ac:dyDescent="0.2">
      <c r="A4741">
        <v>4740</v>
      </c>
      <c r="B4741">
        <v>33703</v>
      </c>
      <c r="C4741" s="1">
        <v>40215</v>
      </c>
      <c r="D4741" t="s">
        <v>45</v>
      </c>
      <c r="E4741">
        <v>4</v>
      </c>
      <c r="F4741">
        <v>44.9328</v>
      </c>
      <c r="G4741">
        <v>0.08</v>
      </c>
      <c r="H4741" t="s">
        <v>56</v>
      </c>
      <c r="I4741">
        <v>-8.4700000000000006</v>
      </c>
      <c r="J4741">
        <v>12.21</v>
      </c>
      <c r="K4741">
        <v>4.8099999999999996</v>
      </c>
      <c r="L4741" t="s">
        <v>91</v>
      </c>
      <c r="M4741">
        <f t="shared" si="148"/>
        <v>11</v>
      </c>
      <c r="N4741" t="s">
        <v>173</v>
      </c>
      <c r="O4741" t="s">
        <v>173</v>
      </c>
      <c r="P4741" t="s">
        <v>41</v>
      </c>
      <c r="Q4741" t="s">
        <v>26</v>
      </c>
      <c r="R4741" t="s">
        <v>27</v>
      </c>
      <c r="S4741" t="s">
        <v>396</v>
      </c>
      <c r="T4741" t="s">
        <v>39</v>
      </c>
      <c r="U4741">
        <v>0.57999999999999996</v>
      </c>
      <c r="V4741" s="1">
        <v>40217</v>
      </c>
      <c r="W4741">
        <f t="shared" si="149"/>
        <v>3.9072000000000005</v>
      </c>
    </row>
    <row r="4742" spans="1:23" x14ac:dyDescent="0.2">
      <c r="A4742">
        <v>4741</v>
      </c>
      <c r="B4742">
        <v>33729</v>
      </c>
      <c r="C4742" s="1">
        <v>41171</v>
      </c>
      <c r="D4742" t="s">
        <v>45</v>
      </c>
      <c r="E4742">
        <v>26</v>
      </c>
      <c r="F4742">
        <v>6757.8263999999999</v>
      </c>
      <c r="G4742">
        <v>7.0000000000000007E-2</v>
      </c>
      <c r="H4742" t="s">
        <v>22</v>
      </c>
      <c r="I4742">
        <v>-286.58</v>
      </c>
      <c r="J4742">
        <v>279.48</v>
      </c>
      <c r="K4742">
        <v>35</v>
      </c>
      <c r="L4742" t="s">
        <v>2069</v>
      </c>
      <c r="M4742">
        <f t="shared" si="148"/>
        <v>14</v>
      </c>
      <c r="N4742" t="s">
        <v>703</v>
      </c>
      <c r="O4742" t="s">
        <v>704</v>
      </c>
      <c r="P4742" t="s">
        <v>25</v>
      </c>
      <c r="Q4742" t="s">
        <v>26</v>
      </c>
      <c r="R4742" t="s">
        <v>27</v>
      </c>
      <c r="S4742" t="s">
        <v>180</v>
      </c>
      <c r="T4742" t="s">
        <v>29</v>
      </c>
      <c r="U4742">
        <v>0.8</v>
      </c>
      <c r="V4742" s="1">
        <v>41172</v>
      </c>
      <c r="W4742">
        <f t="shared" si="149"/>
        <v>508.6536000000001</v>
      </c>
    </row>
    <row r="4743" spans="1:23" x14ac:dyDescent="0.2">
      <c r="A4743">
        <v>4742</v>
      </c>
      <c r="B4743">
        <v>33731</v>
      </c>
      <c r="C4743" s="1">
        <v>41190</v>
      </c>
      <c r="D4743" t="s">
        <v>30</v>
      </c>
      <c r="E4743">
        <v>27</v>
      </c>
      <c r="F4743">
        <v>7540.5708000000013</v>
      </c>
      <c r="G4743">
        <v>0.02</v>
      </c>
      <c r="H4743" t="s">
        <v>31</v>
      </c>
      <c r="I4743">
        <v>1148.8800000000001</v>
      </c>
      <c r="J4743">
        <v>284.98</v>
      </c>
      <c r="K4743">
        <v>69.55</v>
      </c>
      <c r="L4743" t="s">
        <v>1957</v>
      </c>
      <c r="M4743">
        <f t="shared" si="148"/>
        <v>16</v>
      </c>
      <c r="N4743" t="s">
        <v>1905</v>
      </c>
      <c r="O4743" t="s">
        <v>673</v>
      </c>
      <c r="P4743" t="s">
        <v>41</v>
      </c>
      <c r="Q4743" t="s">
        <v>49</v>
      </c>
      <c r="R4743" t="s">
        <v>112</v>
      </c>
      <c r="S4743" t="s">
        <v>834</v>
      </c>
      <c r="T4743" t="s">
        <v>36</v>
      </c>
      <c r="U4743">
        <v>0.6</v>
      </c>
      <c r="V4743" s="1">
        <v>41191</v>
      </c>
      <c r="W4743">
        <f t="shared" si="149"/>
        <v>153.88920000000002</v>
      </c>
    </row>
    <row r="4744" spans="1:23" x14ac:dyDescent="0.2">
      <c r="A4744">
        <v>4743</v>
      </c>
      <c r="B4744">
        <v>33731</v>
      </c>
      <c r="C4744" s="1">
        <v>41190</v>
      </c>
      <c r="D4744" t="s">
        <v>30</v>
      </c>
      <c r="E4744">
        <v>32</v>
      </c>
      <c r="F4744">
        <v>104.2496</v>
      </c>
      <c r="G4744">
        <v>0.09</v>
      </c>
      <c r="H4744" t="s">
        <v>22</v>
      </c>
      <c r="I4744">
        <v>8.4499999999999993</v>
      </c>
      <c r="J4744">
        <v>3.58</v>
      </c>
      <c r="K4744">
        <v>1.63</v>
      </c>
      <c r="L4744" t="s">
        <v>1957</v>
      </c>
      <c r="M4744">
        <f t="shared" si="148"/>
        <v>16</v>
      </c>
      <c r="N4744" t="s">
        <v>1905</v>
      </c>
      <c r="O4744" t="s">
        <v>673</v>
      </c>
      <c r="P4744" t="s">
        <v>41</v>
      </c>
      <c r="Q4744" t="s">
        <v>26</v>
      </c>
      <c r="R4744" t="s">
        <v>66</v>
      </c>
      <c r="S4744" t="s">
        <v>1075</v>
      </c>
      <c r="T4744" t="s">
        <v>68</v>
      </c>
      <c r="U4744">
        <v>0.36</v>
      </c>
      <c r="V4744" s="1">
        <v>41190</v>
      </c>
      <c r="W4744">
        <f t="shared" si="149"/>
        <v>10.3104</v>
      </c>
    </row>
    <row r="4745" spans="1:23" x14ac:dyDescent="0.2">
      <c r="A4745">
        <v>4744</v>
      </c>
      <c r="B4745">
        <v>33731</v>
      </c>
      <c r="C4745" s="1">
        <v>41190</v>
      </c>
      <c r="D4745" t="s">
        <v>30</v>
      </c>
      <c r="E4745">
        <v>12</v>
      </c>
      <c r="F4745">
        <v>128.70599999999999</v>
      </c>
      <c r="G4745">
        <v>0.05</v>
      </c>
      <c r="H4745" t="s">
        <v>22</v>
      </c>
      <c r="I4745">
        <v>-23.99</v>
      </c>
      <c r="J4745">
        <v>11.29</v>
      </c>
      <c r="K4745">
        <v>5.03</v>
      </c>
      <c r="L4745" t="s">
        <v>1957</v>
      </c>
      <c r="M4745">
        <f t="shared" si="148"/>
        <v>16</v>
      </c>
      <c r="N4745" t="s">
        <v>1905</v>
      </c>
      <c r="O4745" t="s">
        <v>673</v>
      </c>
      <c r="P4745" t="s">
        <v>41</v>
      </c>
      <c r="Q4745" t="s">
        <v>26</v>
      </c>
      <c r="R4745" t="s">
        <v>27</v>
      </c>
      <c r="S4745" t="s">
        <v>614</v>
      </c>
      <c r="T4745" t="s">
        <v>39</v>
      </c>
      <c r="U4745">
        <v>0.59</v>
      </c>
      <c r="V4745" s="1">
        <v>41192</v>
      </c>
      <c r="W4745">
        <f t="shared" si="149"/>
        <v>6.774</v>
      </c>
    </row>
    <row r="4746" spans="1:23" x14ac:dyDescent="0.2">
      <c r="A4746">
        <v>4745</v>
      </c>
      <c r="B4746">
        <v>33732</v>
      </c>
      <c r="C4746" s="1">
        <v>40053</v>
      </c>
      <c r="D4746" t="s">
        <v>45</v>
      </c>
      <c r="E4746">
        <v>33</v>
      </c>
      <c r="F4746">
        <v>302.52749999999997</v>
      </c>
      <c r="G4746">
        <v>0.05</v>
      </c>
      <c r="H4746" t="s">
        <v>22</v>
      </c>
      <c r="I4746">
        <v>-28.16</v>
      </c>
      <c r="J4746">
        <v>9.65</v>
      </c>
      <c r="K4746">
        <v>6.22</v>
      </c>
      <c r="L4746" t="s">
        <v>944</v>
      </c>
      <c r="M4746">
        <f t="shared" si="148"/>
        <v>11</v>
      </c>
      <c r="N4746" t="s">
        <v>703</v>
      </c>
      <c r="O4746" t="s">
        <v>704</v>
      </c>
      <c r="P4746" t="s">
        <v>41</v>
      </c>
      <c r="Q4746" t="s">
        <v>49</v>
      </c>
      <c r="R4746" t="s">
        <v>50</v>
      </c>
      <c r="S4746" t="s">
        <v>138</v>
      </c>
      <c r="T4746" t="s">
        <v>39</v>
      </c>
      <c r="U4746">
        <v>0.55000000000000004</v>
      </c>
      <c r="V4746" s="1">
        <v>40054</v>
      </c>
      <c r="W4746">
        <f t="shared" si="149"/>
        <v>15.922499999999999</v>
      </c>
    </row>
    <row r="4747" spans="1:23" x14ac:dyDescent="0.2">
      <c r="A4747">
        <v>4746</v>
      </c>
      <c r="B4747">
        <v>33734</v>
      </c>
      <c r="C4747" s="1">
        <v>40833</v>
      </c>
      <c r="D4747" t="s">
        <v>45</v>
      </c>
      <c r="E4747">
        <v>13</v>
      </c>
      <c r="F4747">
        <v>359.87900000000002</v>
      </c>
      <c r="G4747">
        <v>0.05</v>
      </c>
      <c r="H4747" t="s">
        <v>22</v>
      </c>
      <c r="I4747">
        <v>106.53</v>
      </c>
      <c r="J4747">
        <v>29.14</v>
      </c>
      <c r="K4747">
        <v>4.8600000000000003</v>
      </c>
      <c r="L4747" t="s">
        <v>194</v>
      </c>
      <c r="M4747">
        <f t="shared" si="148"/>
        <v>12</v>
      </c>
      <c r="N4747" t="s">
        <v>173</v>
      </c>
      <c r="O4747" t="s">
        <v>173</v>
      </c>
      <c r="P4747" t="s">
        <v>41</v>
      </c>
      <c r="Q4747" t="s">
        <v>26</v>
      </c>
      <c r="R4747" t="s">
        <v>61</v>
      </c>
      <c r="S4747" t="s">
        <v>397</v>
      </c>
      <c r="T4747" t="s">
        <v>68</v>
      </c>
      <c r="U4747">
        <v>0.38</v>
      </c>
      <c r="V4747" s="1">
        <v>40834</v>
      </c>
      <c r="W4747">
        <f t="shared" si="149"/>
        <v>18.940999999999999</v>
      </c>
    </row>
    <row r="4748" spans="1:23" x14ac:dyDescent="0.2">
      <c r="A4748">
        <v>4747</v>
      </c>
      <c r="B4748">
        <v>33761</v>
      </c>
      <c r="C4748" s="1">
        <v>41125</v>
      </c>
      <c r="D4748" t="s">
        <v>30</v>
      </c>
      <c r="E4748">
        <v>45</v>
      </c>
      <c r="F4748">
        <v>443.30400000000003</v>
      </c>
      <c r="G4748">
        <v>0.06</v>
      </c>
      <c r="H4748" t="s">
        <v>22</v>
      </c>
      <c r="I4748">
        <v>29.96</v>
      </c>
      <c r="J4748">
        <v>10.48</v>
      </c>
      <c r="K4748">
        <v>2.89</v>
      </c>
      <c r="L4748" t="s">
        <v>1582</v>
      </c>
      <c r="M4748">
        <f t="shared" si="148"/>
        <v>12</v>
      </c>
      <c r="N4748" t="s">
        <v>1595</v>
      </c>
      <c r="O4748" t="s">
        <v>1595</v>
      </c>
      <c r="P4748" t="s">
        <v>60</v>
      </c>
      <c r="Q4748" t="s">
        <v>26</v>
      </c>
      <c r="R4748" t="s">
        <v>95</v>
      </c>
      <c r="S4748" t="s">
        <v>499</v>
      </c>
      <c r="T4748" t="s">
        <v>52</v>
      </c>
      <c r="U4748">
        <v>0.6</v>
      </c>
      <c r="V4748" s="1">
        <v>41126</v>
      </c>
      <c r="W4748">
        <f t="shared" si="149"/>
        <v>28.295999999999999</v>
      </c>
    </row>
    <row r="4749" spans="1:23" x14ac:dyDescent="0.2">
      <c r="A4749">
        <v>4748</v>
      </c>
      <c r="B4749">
        <v>33763</v>
      </c>
      <c r="C4749" s="1">
        <v>40444</v>
      </c>
      <c r="D4749" t="s">
        <v>45</v>
      </c>
      <c r="E4749">
        <v>23</v>
      </c>
      <c r="F4749">
        <v>10579.788400000001</v>
      </c>
      <c r="G4749">
        <v>0.08</v>
      </c>
      <c r="H4749" t="s">
        <v>22</v>
      </c>
      <c r="I4749">
        <v>-234.79</v>
      </c>
      <c r="J4749">
        <v>499.99</v>
      </c>
      <c r="K4749">
        <v>24.49</v>
      </c>
      <c r="L4749" t="s">
        <v>553</v>
      </c>
      <c r="M4749">
        <f t="shared" si="148"/>
        <v>13</v>
      </c>
      <c r="N4749" t="s">
        <v>511</v>
      </c>
      <c r="O4749" t="s">
        <v>512</v>
      </c>
      <c r="P4749" t="s">
        <v>41</v>
      </c>
      <c r="Q4749" t="s">
        <v>42</v>
      </c>
      <c r="R4749" t="s">
        <v>99</v>
      </c>
      <c r="S4749" t="s">
        <v>217</v>
      </c>
      <c r="T4749" t="s">
        <v>29</v>
      </c>
      <c r="U4749">
        <v>0.36</v>
      </c>
      <c r="V4749" s="1">
        <v>40446</v>
      </c>
      <c r="W4749">
        <f t="shared" si="149"/>
        <v>919.98160000000007</v>
      </c>
    </row>
    <row r="4750" spans="1:23" x14ac:dyDescent="0.2">
      <c r="A4750">
        <v>4749</v>
      </c>
      <c r="B4750">
        <v>33764</v>
      </c>
      <c r="C4750" s="1">
        <v>40584</v>
      </c>
      <c r="D4750" t="s">
        <v>78</v>
      </c>
      <c r="E4750">
        <v>31</v>
      </c>
      <c r="F4750">
        <v>217.2852</v>
      </c>
      <c r="G4750">
        <v>0.01</v>
      </c>
      <c r="H4750" t="s">
        <v>22</v>
      </c>
      <c r="I4750">
        <v>35.979999999999997</v>
      </c>
      <c r="J4750">
        <v>7.08</v>
      </c>
      <c r="K4750">
        <v>2.35</v>
      </c>
      <c r="L4750" t="s">
        <v>1701</v>
      </c>
      <c r="M4750">
        <f t="shared" si="148"/>
        <v>10</v>
      </c>
      <c r="N4750" t="s">
        <v>1595</v>
      </c>
      <c r="O4750" t="s">
        <v>1595</v>
      </c>
      <c r="P4750" t="s">
        <v>25</v>
      </c>
      <c r="Q4750" t="s">
        <v>26</v>
      </c>
      <c r="R4750" t="s">
        <v>95</v>
      </c>
      <c r="S4750" t="s">
        <v>286</v>
      </c>
      <c r="T4750" t="s">
        <v>68</v>
      </c>
      <c r="U4750">
        <v>0.47</v>
      </c>
      <c r="V4750" s="1">
        <v>40585</v>
      </c>
      <c r="W4750">
        <f t="shared" si="149"/>
        <v>2.1947999999999999</v>
      </c>
    </row>
    <row r="4751" spans="1:23" x14ac:dyDescent="0.2">
      <c r="A4751">
        <v>4750</v>
      </c>
      <c r="B4751">
        <v>33764</v>
      </c>
      <c r="C4751" s="1">
        <v>40584</v>
      </c>
      <c r="D4751" t="s">
        <v>78</v>
      </c>
      <c r="E4751">
        <v>4</v>
      </c>
      <c r="F4751">
        <v>481.32</v>
      </c>
      <c r="G4751">
        <v>0</v>
      </c>
      <c r="H4751" t="s">
        <v>22</v>
      </c>
      <c r="I4751">
        <v>-64.78</v>
      </c>
      <c r="J4751">
        <v>120.33</v>
      </c>
      <c r="K4751">
        <v>19.989999999999998</v>
      </c>
      <c r="L4751" t="s">
        <v>1701</v>
      </c>
      <c r="M4751">
        <f t="shared" si="148"/>
        <v>10</v>
      </c>
      <c r="N4751" t="s">
        <v>2073</v>
      </c>
      <c r="O4751" t="s">
        <v>704</v>
      </c>
      <c r="P4751" t="s">
        <v>25</v>
      </c>
      <c r="Q4751" t="s">
        <v>26</v>
      </c>
      <c r="R4751" t="s">
        <v>27</v>
      </c>
      <c r="S4751" t="s">
        <v>1148</v>
      </c>
      <c r="T4751" t="s">
        <v>39</v>
      </c>
      <c r="U4751">
        <v>0.59</v>
      </c>
      <c r="V4751" s="1">
        <v>40586</v>
      </c>
      <c r="W4751">
        <f t="shared" si="149"/>
        <v>0</v>
      </c>
    </row>
    <row r="4752" spans="1:23" x14ac:dyDescent="0.2">
      <c r="A4752">
        <v>4751</v>
      </c>
      <c r="B4752">
        <v>33764</v>
      </c>
      <c r="C4752" s="1">
        <v>40584</v>
      </c>
      <c r="D4752" t="s">
        <v>78</v>
      </c>
      <c r="E4752">
        <v>6</v>
      </c>
      <c r="F4752">
        <v>1161.7836</v>
      </c>
      <c r="G4752">
        <v>0.06</v>
      </c>
      <c r="H4752" t="s">
        <v>56</v>
      </c>
      <c r="I4752">
        <v>-620.82899999999995</v>
      </c>
      <c r="J4752">
        <v>205.99</v>
      </c>
      <c r="K4752">
        <v>8.99</v>
      </c>
      <c r="L4752" t="s">
        <v>1701</v>
      </c>
      <c r="M4752">
        <f t="shared" si="148"/>
        <v>10</v>
      </c>
      <c r="N4752" t="s">
        <v>2073</v>
      </c>
      <c r="O4752" t="s">
        <v>704</v>
      </c>
      <c r="P4752" t="s">
        <v>25</v>
      </c>
      <c r="Q4752" t="s">
        <v>42</v>
      </c>
      <c r="R4752" t="s">
        <v>43</v>
      </c>
      <c r="S4752" t="s">
        <v>1444</v>
      </c>
      <c r="T4752" t="s">
        <v>39</v>
      </c>
      <c r="U4752">
        <v>0.56000000000000005</v>
      </c>
      <c r="V4752" s="1">
        <v>40585</v>
      </c>
      <c r="W4752">
        <f t="shared" si="149"/>
        <v>74.156400000000005</v>
      </c>
    </row>
    <row r="4753" spans="1:23" x14ac:dyDescent="0.2">
      <c r="A4753">
        <v>4752</v>
      </c>
      <c r="B4753">
        <v>33793</v>
      </c>
      <c r="C4753" s="1">
        <v>41087</v>
      </c>
      <c r="D4753" t="s">
        <v>78</v>
      </c>
      <c r="E4753">
        <v>17</v>
      </c>
      <c r="F4753">
        <v>249.98840000000001</v>
      </c>
      <c r="G4753">
        <v>0.03</v>
      </c>
      <c r="H4753" t="s">
        <v>22</v>
      </c>
      <c r="I4753">
        <v>-137.74700000000001</v>
      </c>
      <c r="J4753">
        <v>15.16</v>
      </c>
      <c r="K4753">
        <v>15.09</v>
      </c>
      <c r="L4753" t="s">
        <v>1951</v>
      </c>
      <c r="M4753">
        <f t="shared" si="148"/>
        <v>10</v>
      </c>
      <c r="N4753" t="s">
        <v>1905</v>
      </c>
      <c r="O4753" t="s">
        <v>673</v>
      </c>
      <c r="P4753" t="s">
        <v>60</v>
      </c>
      <c r="Q4753" t="s">
        <v>26</v>
      </c>
      <c r="R4753" t="s">
        <v>37</v>
      </c>
      <c r="S4753" t="s">
        <v>1696</v>
      </c>
      <c r="T4753" t="s">
        <v>39</v>
      </c>
      <c r="U4753">
        <v>0.39</v>
      </c>
      <c r="V4753" s="1">
        <v>41088</v>
      </c>
      <c r="W4753">
        <f t="shared" si="149"/>
        <v>7.7316000000000003</v>
      </c>
    </row>
    <row r="4754" spans="1:23" x14ac:dyDescent="0.2">
      <c r="A4754">
        <v>4753</v>
      </c>
      <c r="B4754">
        <v>33794</v>
      </c>
      <c r="C4754" s="1">
        <v>40596</v>
      </c>
      <c r="D4754" t="s">
        <v>78</v>
      </c>
      <c r="E4754">
        <v>18</v>
      </c>
      <c r="F4754">
        <v>83.077199999999991</v>
      </c>
      <c r="G4754">
        <v>0.06</v>
      </c>
      <c r="H4754" t="s">
        <v>22</v>
      </c>
      <c r="I4754">
        <v>-17.91</v>
      </c>
      <c r="J4754">
        <v>4.91</v>
      </c>
      <c r="K4754">
        <v>3.05</v>
      </c>
      <c r="L4754" t="s">
        <v>1857</v>
      </c>
      <c r="M4754">
        <f t="shared" si="148"/>
        <v>10</v>
      </c>
      <c r="N4754" t="s">
        <v>672</v>
      </c>
      <c r="O4754" t="s">
        <v>673</v>
      </c>
      <c r="P4754" t="s">
        <v>25</v>
      </c>
      <c r="Q4754" t="s">
        <v>49</v>
      </c>
      <c r="R4754" t="s">
        <v>50</v>
      </c>
      <c r="S4754" t="s">
        <v>1353</v>
      </c>
      <c r="T4754" t="s">
        <v>52</v>
      </c>
      <c r="U4754">
        <v>0.52</v>
      </c>
      <c r="V4754" s="1">
        <v>40598</v>
      </c>
      <c r="W4754">
        <f t="shared" si="149"/>
        <v>5.3027999999999995</v>
      </c>
    </row>
    <row r="4755" spans="1:23" x14ac:dyDescent="0.2">
      <c r="A4755">
        <v>4754</v>
      </c>
      <c r="B4755">
        <v>33797</v>
      </c>
      <c r="C4755" s="1">
        <v>39824</v>
      </c>
      <c r="D4755" t="s">
        <v>45</v>
      </c>
      <c r="E4755">
        <v>20</v>
      </c>
      <c r="F4755">
        <v>5476.5759999999991</v>
      </c>
      <c r="G4755">
        <v>0.08</v>
      </c>
      <c r="H4755" t="s">
        <v>31</v>
      </c>
      <c r="I4755">
        <v>653.67999999999995</v>
      </c>
      <c r="J4755">
        <v>297.64</v>
      </c>
      <c r="K4755">
        <v>14.7</v>
      </c>
      <c r="L4755" t="s">
        <v>1546</v>
      </c>
      <c r="M4755">
        <f t="shared" si="148"/>
        <v>15</v>
      </c>
      <c r="N4755" t="s">
        <v>974</v>
      </c>
      <c r="O4755" t="s">
        <v>512</v>
      </c>
      <c r="P4755" t="s">
        <v>25</v>
      </c>
      <c r="Q4755" t="s">
        <v>42</v>
      </c>
      <c r="R4755" t="s">
        <v>210</v>
      </c>
      <c r="S4755" t="s">
        <v>758</v>
      </c>
      <c r="T4755" t="s">
        <v>36</v>
      </c>
      <c r="U4755">
        <v>0.56999999999999995</v>
      </c>
      <c r="V4755" s="1">
        <v>39824</v>
      </c>
      <c r="W4755">
        <f t="shared" si="149"/>
        <v>476.22399999999993</v>
      </c>
    </row>
    <row r="4756" spans="1:23" x14ac:dyDescent="0.2">
      <c r="A4756">
        <v>4755</v>
      </c>
      <c r="B4756">
        <v>33797</v>
      </c>
      <c r="C4756" s="1">
        <v>39824</v>
      </c>
      <c r="D4756" t="s">
        <v>45</v>
      </c>
      <c r="E4756">
        <v>44</v>
      </c>
      <c r="F4756">
        <v>560.12880000000007</v>
      </c>
      <c r="G4756">
        <v>0.02</v>
      </c>
      <c r="H4756" t="s">
        <v>22</v>
      </c>
      <c r="I4756">
        <v>-449.04</v>
      </c>
      <c r="J4756">
        <v>12.99</v>
      </c>
      <c r="K4756">
        <v>14.37</v>
      </c>
      <c r="L4756" t="s">
        <v>1546</v>
      </c>
      <c r="M4756">
        <f t="shared" si="148"/>
        <v>15</v>
      </c>
      <c r="N4756" t="s">
        <v>974</v>
      </c>
      <c r="O4756" t="s">
        <v>512</v>
      </c>
      <c r="P4756" t="s">
        <v>25</v>
      </c>
      <c r="Q4756" t="s">
        <v>49</v>
      </c>
      <c r="R4756" t="s">
        <v>50</v>
      </c>
      <c r="S4756" t="s">
        <v>1129</v>
      </c>
      <c r="T4756" t="s">
        <v>29</v>
      </c>
      <c r="U4756">
        <v>0.73</v>
      </c>
      <c r="V4756" s="1">
        <v>39825</v>
      </c>
      <c r="W4756">
        <f t="shared" si="149"/>
        <v>11.431200000000002</v>
      </c>
    </row>
    <row r="4757" spans="1:23" x14ac:dyDescent="0.2">
      <c r="A4757">
        <v>4756</v>
      </c>
      <c r="B4757">
        <v>33797</v>
      </c>
      <c r="C4757" s="1">
        <v>39824</v>
      </c>
      <c r="D4757" t="s">
        <v>45</v>
      </c>
      <c r="E4757">
        <v>18</v>
      </c>
      <c r="F4757">
        <v>243.9864</v>
      </c>
      <c r="G4757">
        <v>0.06</v>
      </c>
      <c r="H4757" t="s">
        <v>22</v>
      </c>
      <c r="I4757">
        <v>-22.37</v>
      </c>
      <c r="J4757">
        <v>14.42</v>
      </c>
      <c r="K4757">
        <v>6.75</v>
      </c>
      <c r="L4757" t="s">
        <v>1546</v>
      </c>
      <c r="M4757">
        <f t="shared" si="148"/>
        <v>15</v>
      </c>
      <c r="N4757" t="s">
        <v>974</v>
      </c>
      <c r="O4757" t="s">
        <v>512</v>
      </c>
      <c r="P4757" t="s">
        <v>25</v>
      </c>
      <c r="Q4757" t="s">
        <v>26</v>
      </c>
      <c r="R4757" t="s">
        <v>34</v>
      </c>
      <c r="S4757" t="s">
        <v>1036</v>
      </c>
      <c r="T4757" t="s">
        <v>48</v>
      </c>
      <c r="U4757">
        <v>0.52</v>
      </c>
      <c r="V4757" s="1">
        <v>39825</v>
      </c>
      <c r="W4757">
        <f t="shared" si="149"/>
        <v>15.573599999999999</v>
      </c>
    </row>
    <row r="4758" spans="1:23" x14ac:dyDescent="0.2">
      <c r="A4758">
        <v>4757</v>
      </c>
      <c r="B4758">
        <v>33797</v>
      </c>
      <c r="C4758" s="1">
        <v>39824</v>
      </c>
      <c r="D4758" t="s">
        <v>45</v>
      </c>
      <c r="E4758">
        <v>29</v>
      </c>
      <c r="F4758">
        <v>114.05699999999999</v>
      </c>
      <c r="G4758">
        <v>0.05</v>
      </c>
      <c r="H4758" t="s">
        <v>56</v>
      </c>
      <c r="I4758">
        <v>-103.78</v>
      </c>
      <c r="J4758">
        <v>4.1399999999999997</v>
      </c>
      <c r="K4758">
        <v>6.6</v>
      </c>
      <c r="L4758" t="s">
        <v>1546</v>
      </c>
      <c r="M4758">
        <f t="shared" si="148"/>
        <v>15</v>
      </c>
      <c r="N4758" t="s">
        <v>1595</v>
      </c>
      <c r="O4758" t="s">
        <v>1595</v>
      </c>
      <c r="P4758" t="s">
        <v>25</v>
      </c>
      <c r="Q4758" t="s">
        <v>49</v>
      </c>
      <c r="R4758" t="s">
        <v>50</v>
      </c>
      <c r="S4758" t="s">
        <v>524</v>
      </c>
      <c r="T4758" t="s">
        <v>39</v>
      </c>
      <c r="U4758">
        <v>0.49</v>
      </c>
      <c r="V4758" s="1">
        <v>39826</v>
      </c>
      <c r="W4758">
        <f t="shared" si="149"/>
        <v>6.0030000000000001</v>
      </c>
    </row>
    <row r="4759" spans="1:23" x14ac:dyDescent="0.2">
      <c r="A4759">
        <v>4758</v>
      </c>
      <c r="B4759">
        <v>33797</v>
      </c>
      <c r="C4759" s="1">
        <v>39824</v>
      </c>
      <c r="D4759" t="s">
        <v>45</v>
      </c>
      <c r="E4759">
        <v>18</v>
      </c>
      <c r="F4759">
        <v>197.99639999999999</v>
      </c>
      <c r="G4759">
        <v>0.03</v>
      </c>
      <c r="H4759" t="s">
        <v>22</v>
      </c>
      <c r="I4759">
        <v>30.53</v>
      </c>
      <c r="J4759">
        <v>11.34</v>
      </c>
      <c r="K4759">
        <v>5.01</v>
      </c>
      <c r="L4759" t="s">
        <v>1546</v>
      </c>
      <c r="M4759">
        <f t="shared" si="148"/>
        <v>15</v>
      </c>
      <c r="N4759" t="s">
        <v>1595</v>
      </c>
      <c r="O4759" t="s">
        <v>1595</v>
      </c>
      <c r="P4759" t="s">
        <v>25</v>
      </c>
      <c r="Q4759" t="s">
        <v>26</v>
      </c>
      <c r="R4759" t="s">
        <v>61</v>
      </c>
      <c r="S4759" t="s">
        <v>226</v>
      </c>
      <c r="T4759" t="s">
        <v>39</v>
      </c>
      <c r="U4759">
        <v>0.36</v>
      </c>
      <c r="V4759" s="1">
        <v>39824</v>
      </c>
      <c r="W4759">
        <f t="shared" si="149"/>
        <v>6.1235999999999997</v>
      </c>
    </row>
    <row r="4760" spans="1:23" x14ac:dyDescent="0.2">
      <c r="A4760">
        <v>4759</v>
      </c>
      <c r="B4760">
        <v>33824</v>
      </c>
      <c r="C4760" s="1">
        <v>40604</v>
      </c>
      <c r="D4760" t="s">
        <v>78</v>
      </c>
      <c r="E4760">
        <v>19</v>
      </c>
      <c r="F4760">
        <v>49.650799999999997</v>
      </c>
      <c r="G4760">
        <v>0.06</v>
      </c>
      <c r="H4760" t="s">
        <v>22</v>
      </c>
      <c r="I4760">
        <v>-3.8</v>
      </c>
      <c r="J4760">
        <v>2.78</v>
      </c>
      <c r="K4760">
        <v>1.34</v>
      </c>
      <c r="L4760" t="s">
        <v>2117</v>
      </c>
      <c r="M4760">
        <f t="shared" si="148"/>
        <v>15</v>
      </c>
      <c r="N4760" t="s">
        <v>2073</v>
      </c>
      <c r="O4760" t="s">
        <v>704</v>
      </c>
      <c r="P4760" t="s">
        <v>41</v>
      </c>
      <c r="Q4760" t="s">
        <v>26</v>
      </c>
      <c r="R4760" t="s">
        <v>95</v>
      </c>
      <c r="S4760" t="s">
        <v>256</v>
      </c>
      <c r="T4760" t="s">
        <v>68</v>
      </c>
      <c r="U4760">
        <v>0.45</v>
      </c>
      <c r="V4760" s="1">
        <v>40605</v>
      </c>
      <c r="W4760">
        <f t="shared" si="149"/>
        <v>3.1691999999999996</v>
      </c>
    </row>
    <row r="4761" spans="1:23" x14ac:dyDescent="0.2">
      <c r="A4761">
        <v>4760</v>
      </c>
      <c r="B4761">
        <v>33826</v>
      </c>
      <c r="C4761" s="1">
        <v>40531</v>
      </c>
      <c r="D4761" t="s">
        <v>21</v>
      </c>
      <c r="E4761">
        <v>13</v>
      </c>
      <c r="F4761">
        <v>180.82739999999998</v>
      </c>
      <c r="G4761">
        <v>0.03</v>
      </c>
      <c r="H4761" t="s">
        <v>22</v>
      </c>
      <c r="I4761">
        <v>58.16</v>
      </c>
      <c r="J4761">
        <v>14.34</v>
      </c>
      <c r="K4761">
        <v>5</v>
      </c>
      <c r="L4761" t="s">
        <v>1917</v>
      </c>
      <c r="M4761">
        <f t="shared" si="148"/>
        <v>13</v>
      </c>
      <c r="N4761" t="s">
        <v>2012</v>
      </c>
      <c r="O4761" t="s">
        <v>2012</v>
      </c>
      <c r="P4761" t="s">
        <v>25</v>
      </c>
      <c r="Q4761" t="s">
        <v>49</v>
      </c>
      <c r="R4761" t="s">
        <v>50</v>
      </c>
      <c r="S4761" t="s">
        <v>706</v>
      </c>
      <c r="T4761" t="s">
        <v>52</v>
      </c>
      <c r="U4761">
        <v>0.49</v>
      </c>
      <c r="V4761" s="1">
        <v>40535</v>
      </c>
      <c r="W4761">
        <f t="shared" si="149"/>
        <v>5.5925999999999991</v>
      </c>
    </row>
    <row r="4762" spans="1:23" x14ac:dyDescent="0.2">
      <c r="A4762">
        <v>4761</v>
      </c>
      <c r="B4762">
        <v>33857</v>
      </c>
      <c r="C4762" s="1">
        <v>40297</v>
      </c>
      <c r="D4762" t="s">
        <v>78</v>
      </c>
      <c r="E4762">
        <v>18</v>
      </c>
      <c r="F4762">
        <v>126.72</v>
      </c>
      <c r="G4762">
        <v>0</v>
      </c>
      <c r="H4762" t="s">
        <v>22</v>
      </c>
      <c r="I4762">
        <v>28.87</v>
      </c>
      <c r="J4762">
        <v>7.04</v>
      </c>
      <c r="K4762">
        <v>2.17</v>
      </c>
      <c r="L4762" t="s">
        <v>1789</v>
      </c>
      <c r="M4762">
        <f t="shared" si="148"/>
        <v>14</v>
      </c>
      <c r="N4762" t="s">
        <v>672</v>
      </c>
      <c r="O4762" t="s">
        <v>673</v>
      </c>
      <c r="P4762" t="s">
        <v>60</v>
      </c>
      <c r="Q4762" t="s">
        <v>26</v>
      </c>
      <c r="R4762" t="s">
        <v>61</v>
      </c>
      <c r="S4762" t="s">
        <v>243</v>
      </c>
      <c r="T4762" t="s">
        <v>68</v>
      </c>
      <c r="U4762">
        <v>0.38</v>
      </c>
      <c r="V4762" s="1">
        <v>40298</v>
      </c>
      <c r="W4762">
        <f t="shared" si="149"/>
        <v>0</v>
      </c>
    </row>
    <row r="4763" spans="1:23" x14ac:dyDescent="0.2">
      <c r="A4763">
        <v>4762</v>
      </c>
      <c r="B4763">
        <v>33862</v>
      </c>
      <c r="C4763" s="1">
        <v>40351</v>
      </c>
      <c r="D4763" t="s">
        <v>45</v>
      </c>
      <c r="E4763">
        <v>22</v>
      </c>
      <c r="F4763">
        <v>119.0772</v>
      </c>
      <c r="G4763">
        <v>0.03</v>
      </c>
      <c r="H4763" t="s">
        <v>22</v>
      </c>
      <c r="I4763">
        <v>-45.16</v>
      </c>
      <c r="J4763">
        <v>5.58</v>
      </c>
      <c r="K4763">
        <v>5.3</v>
      </c>
      <c r="L4763" t="s">
        <v>1602</v>
      </c>
      <c r="M4763">
        <f t="shared" si="148"/>
        <v>14</v>
      </c>
      <c r="N4763" t="s">
        <v>1595</v>
      </c>
      <c r="O4763" t="s">
        <v>1595</v>
      </c>
      <c r="P4763" t="s">
        <v>33</v>
      </c>
      <c r="Q4763" t="s">
        <v>26</v>
      </c>
      <c r="R4763" t="s">
        <v>76</v>
      </c>
      <c r="S4763" t="s">
        <v>881</v>
      </c>
      <c r="T4763" t="s">
        <v>39</v>
      </c>
      <c r="U4763">
        <v>0.35</v>
      </c>
      <c r="V4763" s="1">
        <v>40352</v>
      </c>
      <c r="W4763">
        <f t="shared" si="149"/>
        <v>3.6827999999999999</v>
      </c>
    </row>
    <row r="4764" spans="1:23" x14ac:dyDescent="0.2">
      <c r="A4764">
        <v>4763</v>
      </c>
      <c r="B4764">
        <v>33888</v>
      </c>
      <c r="C4764" s="1">
        <v>40045</v>
      </c>
      <c r="D4764" t="s">
        <v>45</v>
      </c>
      <c r="E4764">
        <v>31</v>
      </c>
      <c r="F4764">
        <v>342.24</v>
      </c>
      <c r="G4764">
        <v>0.04</v>
      </c>
      <c r="H4764" t="s">
        <v>22</v>
      </c>
      <c r="I4764">
        <v>-44.919000000000004</v>
      </c>
      <c r="J4764">
        <v>11.5</v>
      </c>
      <c r="K4764">
        <v>7.19</v>
      </c>
      <c r="L4764" t="s">
        <v>289</v>
      </c>
      <c r="M4764">
        <f t="shared" si="148"/>
        <v>16</v>
      </c>
      <c r="N4764" t="s">
        <v>173</v>
      </c>
      <c r="O4764" t="s">
        <v>173</v>
      </c>
      <c r="P4764" t="s">
        <v>60</v>
      </c>
      <c r="Q4764" t="s">
        <v>26</v>
      </c>
      <c r="R4764" t="s">
        <v>37</v>
      </c>
      <c r="S4764" t="s">
        <v>398</v>
      </c>
      <c r="T4764" t="s">
        <v>39</v>
      </c>
      <c r="U4764">
        <v>0.4</v>
      </c>
      <c r="V4764" s="1">
        <v>40048</v>
      </c>
      <c r="W4764">
        <f t="shared" si="149"/>
        <v>14.26</v>
      </c>
    </row>
    <row r="4765" spans="1:23" x14ac:dyDescent="0.2">
      <c r="A4765">
        <v>4764</v>
      </c>
      <c r="B4765">
        <v>33888</v>
      </c>
      <c r="C4765" s="1">
        <v>40045</v>
      </c>
      <c r="D4765" t="s">
        <v>45</v>
      </c>
      <c r="E4765">
        <v>3</v>
      </c>
      <c r="F4765">
        <v>46.157999999999994</v>
      </c>
      <c r="G4765">
        <v>0.02</v>
      </c>
      <c r="H4765" t="s">
        <v>22</v>
      </c>
      <c r="I4765">
        <v>-35.08</v>
      </c>
      <c r="J4765">
        <v>15.7</v>
      </c>
      <c r="K4765">
        <v>11.25</v>
      </c>
      <c r="L4765" t="s">
        <v>289</v>
      </c>
      <c r="M4765">
        <f t="shared" si="148"/>
        <v>16</v>
      </c>
      <c r="N4765" t="s">
        <v>173</v>
      </c>
      <c r="O4765" t="s">
        <v>173</v>
      </c>
      <c r="P4765" t="s">
        <v>60</v>
      </c>
      <c r="Q4765" t="s">
        <v>26</v>
      </c>
      <c r="R4765" t="s">
        <v>27</v>
      </c>
      <c r="S4765" t="s">
        <v>206</v>
      </c>
      <c r="T4765" t="s">
        <v>39</v>
      </c>
      <c r="U4765">
        <v>0.6</v>
      </c>
      <c r="V4765" s="1">
        <v>40046</v>
      </c>
      <c r="W4765">
        <f t="shared" si="149"/>
        <v>0.94199999999999995</v>
      </c>
    </row>
    <row r="4766" spans="1:23" x14ac:dyDescent="0.2">
      <c r="A4766">
        <v>4765</v>
      </c>
      <c r="B4766">
        <v>33888</v>
      </c>
      <c r="C4766" s="1">
        <v>40045</v>
      </c>
      <c r="D4766" t="s">
        <v>45</v>
      </c>
      <c r="E4766">
        <v>47</v>
      </c>
      <c r="F4766">
        <v>10047.143</v>
      </c>
      <c r="G4766">
        <v>0.05</v>
      </c>
      <c r="H4766" t="s">
        <v>31</v>
      </c>
      <c r="I4766">
        <v>965.48</v>
      </c>
      <c r="J4766">
        <v>225.02</v>
      </c>
      <c r="K4766">
        <v>28.66</v>
      </c>
      <c r="L4766" t="s">
        <v>289</v>
      </c>
      <c r="M4766">
        <f t="shared" si="148"/>
        <v>16</v>
      </c>
      <c r="N4766" t="s">
        <v>173</v>
      </c>
      <c r="O4766" t="s">
        <v>173</v>
      </c>
      <c r="P4766" t="s">
        <v>60</v>
      </c>
      <c r="Q4766" t="s">
        <v>26</v>
      </c>
      <c r="R4766" t="s">
        <v>27</v>
      </c>
      <c r="S4766" t="s">
        <v>399</v>
      </c>
      <c r="T4766" t="s">
        <v>36</v>
      </c>
      <c r="U4766">
        <v>0.72</v>
      </c>
      <c r="V4766" s="1">
        <v>40047</v>
      </c>
      <c r="W4766">
        <f t="shared" si="149"/>
        <v>528.79700000000003</v>
      </c>
    </row>
    <row r="4767" spans="1:23" x14ac:dyDescent="0.2">
      <c r="A4767">
        <v>4766</v>
      </c>
      <c r="B4767">
        <v>33889</v>
      </c>
      <c r="C4767" s="1">
        <v>40488</v>
      </c>
      <c r="D4767" t="s">
        <v>21</v>
      </c>
      <c r="E4767">
        <v>46</v>
      </c>
      <c r="F4767">
        <v>8325.08</v>
      </c>
      <c r="G4767">
        <v>0</v>
      </c>
      <c r="H4767" t="s">
        <v>31</v>
      </c>
      <c r="I4767">
        <v>1398.03</v>
      </c>
      <c r="J4767">
        <v>180.98</v>
      </c>
      <c r="K4767">
        <v>55.24</v>
      </c>
      <c r="L4767" t="s">
        <v>719</v>
      </c>
      <c r="M4767">
        <f t="shared" si="148"/>
        <v>22</v>
      </c>
      <c r="N4767" t="s">
        <v>1123</v>
      </c>
      <c r="O4767" t="s">
        <v>1123</v>
      </c>
      <c r="P4767" t="s">
        <v>25</v>
      </c>
      <c r="Q4767" t="s">
        <v>26</v>
      </c>
      <c r="R4767" t="s">
        <v>34</v>
      </c>
      <c r="S4767" t="s">
        <v>550</v>
      </c>
      <c r="T4767" t="s">
        <v>36</v>
      </c>
      <c r="U4767">
        <v>0.56999999999999995</v>
      </c>
      <c r="V4767" s="1">
        <v>40493</v>
      </c>
      <c r="W4767">
        <f t="shared" si="149"/>
        <v>0</v>
      </c>
    </row>
    <row r="4768" spans="1:23" x14ac:dyDescent="0.2">
      <c r="A4768">
        <v>4767</v>
      </c>
      <c r="B4768">
        <v>33889</v>
      </c>
      <c r="C4768" s="1">
        <v>40488</v>
      </c>
      <c r="D4768" t="s">
        <v>21</v>
      </c>
      <c r="E4768">
        <v>43</v>
      </c>
      <c r="F4768">
        <v>350.44139999999999</v>
      </c>
      <c r="G4768">
        <v>0.06</v>
      </c>
      <c r="H4768" t="s">
        <v>22</v>
      </c>
      <c r="I4768">
        <v>-16.11</v>
      </c>
      <c r="J4768">
        <v>8.67</v>
      </c>
      <c r="K4768">
        <v>3.5</v>
      </c>
      <c r="L4768" t="s">
        <v>719</v>
      </c>
      <c r="M4768">
        <f t="shared" si="148"/>
        <v>22</v>
      </c>
      <c r="N4768" t="s">
        <v>1123</v>
      </c>
      <c r="O4768" t="s">
        <v>1123</v>
      </c>
      <c r="P4768" t="s">
        <v>25</v>
      </c>
      <c r="Q4768" t="s">
        <v>26</v>
      </c>
      <c r="R4768" t="s">
        <v>34</v>
      </c>
      <c r="S4768" t="s">
        <v>1128</v>
      </c>
      <c r="T4768" t="s">
        <v>39</v>
      </c>
      <c r="U4768">
        <v>0.57999999999999996</v>
      </c>
      <c r="V4768" s="1">
        <v>40495</v>
      </c>
      <c r="W4768">
        <f t="shared" si="149"/>
        <v>22.368600000000001</v>
      </c>
    </row>
    <row r="4769" spans="1:23" x14ac:dyDescent="0.2">
      <c r="A4769">
        <v>4768</v>
      </c>
      <c r="B4769">
        <v>33889</v>
      </c>
      <c r="C4769" s="1">
        <v>40488</v>
      </c>
      <c r="D4769" t="s">
        <v>21</v>
      </c>
      <c r="E4769">
        <v>27</v>
      </c>
      <c r="F4769">
        <v>155.0016</v>
      </c>
      <c r="G4769">
        <v>0.04</v>
      </c>
      <c r="H4769" t="s">
        <v>22</v>
      </c>
      <c r="I4769">
        <v>21.46</v>
      </c>
      <c r="J4769">
        <v>5.98</v>
      </c>
      <c r="K4769">
        <v>2.5</v>
      </c>
      <c r="L4769" t="s">
        <v>719</v>
      </c>
      <c r="M4769">
        <f t="shared" si="148"/>
        <v>22</v>
      </c>
      <c r="N4769" t="s">
        <v>1123</v>
      </c>
      <c r="O4769" t="s">
        <v>1123</v>
      </c>
      <c r="P4769" t="s">
        <v>25</v>
      </c>
      <c r="Q4769" t="s">
        <v>26</v>
      </c>
      <c r="R4769" t="s">
        <v>76</v>
      </c>
      <c r="S4769" t="s">
        <v>625</v>
      </c>
      <c r="T4769" t="s">
        <v>39</v>
      </c>
      <c r="U4769">
        <v>0.36</v>
      </c>
      <c r="V4769" s="1">
        <v>40492</v>
      </c>
      <c r="W4769">
        <f t="shared" si="149"/>
        <v>6.4584000000000001</v>
      </c>
    </row>
    <row r="4770" spans="1:23" x14ac:dyDescent="0.2">
      <c r="A4770">
        <v>4769</v>
      </c>
      <c r="B4770">
        <v>33889</v>
      </c>
      <c r="C4770" s="1">
        <v>40488</v>
      </c>
      <c r="D4770" t="s">
        <v>21</v>
      </c>
      <c r="E4770">
        <v>39</v>
      </c>
      <c r="F4770">
        <v>111.1968</v>
      </c>
      <c r="G4770">
        <v>0.01</v>
      </c>
      <c r="H4770" t="s">
        <v>22</v>
      </c>
      <c r="I4770">
        <v>50.44</v>
      </c>
      <c r="J4770">
        <v>2.88</v>
      </c>
      <c r="K4770">
        <v>0.5</v>
      </c>
      <c r="L4770" t="s">
        <v>719</v>
      </c>
      <c r="M4770">
        <f t="shared" si="148"/>
        <v>22</v>
      </c>
      <c r="N4770" t="s">
        <v>1123</v>
      </c>
      <c r="O4770" t="s">
        <v>1123</v>
      </c>
      <c r="P4770" t="s">
        <v>25</v>
      </c>
      <c r="Q4770" t="s">
        <v>26</v>
      </c>
      <c r="R4770" t="s">
        <v>88</v>
      </c>
      <c r="S4770" t="s">
        <v>127</v>
      </c>
      <c r="T4770" t="s">
        <v>39</v>
      </c>
      <c r="U4770">
        <v>0.36</v>
      </c>
      <c r="V4770" s="1">
        <v>40490</v>
      </c>
      <c r="W4770">
        <f t="shared" si="149"/>
        <v>1.1232</v>
      </c>
    </row>
    <row r="4771" spans="1:23" x14ac:dyDescent="0.2">
      <c r="A4771">
        <v>4770</v>
      </c>
      <c r="B4771">
        <v>33893</v>
      </c>
      <c r="C4771" s="1">
        <v>41172</v>
      </c>
      <c r="D4771" t="s">
        <v>45</v>
      </c>
      <c r="E4771">
        <v>6</v>
      </c>
      <c r="F4771">
        <v>215.34</v>
      </c>
      <c r="G4771">
        <v>0</v>
      </c>
      <c r="H4771" t="s">
        <v>22</v>
      </c>
      <c r="I4771">
        <v>-14.03</v>
      </c>
      <c r="J4771">
        <v>35.89</v>
      </c>
      <c r="K4771">
        <v>14.72</v>
      </c>
      <c r="L4771" t="s">
        <v>998</v>
      </c>
      <c r="M4771">
        <f t="shared" si="148"/>
        <v>12</v>
      </c>
      <c r="N4771" t="s">
        <v>703</v>
      </c>
      <c r="O4771" t="s">
        <v>704</v>
      </c>
      <c r="P4771" t="s">
        <v>33</v>
      </c>
      <c r="Q4771" t="s">
        <v>26</v>
      </c>
      <c r="R4771" t="s">
        <v>76</v>
      </c>
      <c r="S4771" t="s">
        <v>813</v>
      </c>
      <c r="T4771" t="s">
        <v>39</v>
      </c>
      <c r="U4771">
        <v>0.4</v>
      </c>
      <c r="V4771" s="1">
        <v>41174</v>
      </c>
      <c r="W4771">
        <f t="shared" si="149"/>
        <v>0</v>
      </c>
    </row>
    <row r="4772" spans="1:23" x14ac:dyDescent="0.2">
      <c r="A4772">
        <v>4771</v>
      </c>
      <c r="B4772">
        <v>33893</v>
      </c>
      <c r="C4772" s="1">
        <v>41172</v>
      </c>
      <c r="D4772" t="s">
        <v>45</v>
      </c>
      <c r="E4772">
        <v>16</v>
      </c>
      <c r="F4772">
        <v>85.175999999999988</v>
      </c>
      <c r="G4772">
        <v>0.09</v>
      </c>
      <c r="H4772" t="s">
        <v>22</v>
      </c>
      <c r="I4772">
        <v>-12.14</v>
      </c>
      <c r="J4772">
        <v>5.85</v>
      </c>
      <c r="K4772">
        <v>2.27</v>
      </c>
      <c r="L4772" t="s">
        <v>998</v>
      </c>
      <c r="M4772">
        <f t="shared" si="148"/>
        <v>12</v>
      </c>
      <c r="N4772" t="s">
        <v>703</v>
      </c>
      <c r="O4772" t="s">
        <v>704</v>
      </c>
      <c r="P4772" t="s">
        <v>33</v>
      </c>
      <c r="Q4772" t="s">
        <v>26</v>
      </c>
      <c r="R4772" t="s">
        <v>95</v>
      </c>
      <c r="S4772" t="s">
        <v>463</v>
      </c>
      <c r="T4772" t="s">
        <v>68</v>
      </c>
      <c r="U4772">
        <v>0.56000000000000005</v>
      </c>
      <c r="V4772" s="1">
        <v>41173</v>
      </c>
      <c r="W4772">
        <f t="shared" si="149"/>
        <v>8.4239999999999995</v>
      </c>
    </row>
    <row r="4773" spans="1:23" x14ac:dyDescent="0.2">
      <c r="A4773">
        <v>4772</v>
      </c>
      <c r="B4773">
        <v>33894</v>
      </c>
      <c r="C4773" s="1">
        <v>40343</v>
      </c>
      <c r="D4773" t="s">
        <v>78</v>
      </c>
      <c r="E4773">
        <v>14</v>
      </c>
      <c r="F4773">
        <v>129.78</v>
      </c>
      <c r="G4773">
        <v>0</v>
      </c>
      <c r="H4773" t="s">
        <v>22</v>
      </c>
      <c r="I4773">
        <v>11.34</v>
      </c>
      <c r="J4773">
        <v>9.27</v>
      </c>
      <c r="K4773">
        <v>4.3899999999999997</v>
      </c>
      <c r="L4773" t="s">
        <v>190</v>
      </c>
      <c r="M4773">
        <f t="shared" si="148"/>
        <v>13</v>
      </c>
      <c r="N4773" t="s">
        <v>173</v>
      </c>
      <c r="O4773" t="s">
        <v>173</v>
      </c>
      <c r="P4773" t="s">
        <v>41</v>
      </c>
      <c r="Q4773" t="s">
        <v>26</v>
      </c>
      <c r="R4773" t="s">
        <v>61</v>
      </c>
      <c r="S4773" t="s">
        <v>400</v>
      </c>
      <c r="T4773" t="s">
        <v>68</v>
      </c>
      <c r="U4773">
        <v>0.38</v>
      </c>
      <c r="V4773" s="1">
        <v>40346</v>
      </c>
      <c r="W4773">
        <f t="shared" si="149"/>
        <v>0</v>
      </c>
    </row>
    <row r="4774" spans="1:23" x14ac:dyDescent="0.2">
      <c r="A4774">
        <v>4773</v>
      </c>
      <c r="B4774">
        <v>33894</v>
      </c>
      <c r="C4774" s="1">
        <v>40343</v>
      </c>
      <c r="D4774" t="s">
        <v>78</v>
      </c>
      <c r="E4774">
        <v>5</v>
      </c>
      <c r="F4774">
        <v>33.516000000000005</v>
      </c>
      <c r="G4774">
        <v>0.02</v>
      </c>
      <c r="H4774" t="s">
        <v>22</v>
      </c>
      <c r="I4774">
        <v>-32.479999999999997</v>
      </c>
      <c r="J4774">
        <v>6.84</v>
      </c>
      <c r="K4774">
        <v>8.3699999999999992</v>
      </c>
      <c r="L4774" t="s">
        <v>190</v>
      </c>
      <c r="M4774">
        <f t="shared" si="148"/>
        <v>13</v>
      </c>
      <c r="N4774" t="s">
        <v>173</v>
      </c>
      <c r="O4774" t="s">
        <v>173</v>
      </c>
      <c r="P4774" t="s">
        <v>41</v>
      </c>
      <c r="Q4774" t="s">
        <v>26</v>
      </c>
      <c r="R4774" t="s">
        <v>150</v>
      </c>
      <c r="S4774" t="s">
        <v>401</v>
      </c>
      <c r="T4774" t="s">
        <v>52</v>
      </c>
      <c r="U4774">
        <v>0.57999999999999996</v>
      </c>
      <c r="V4774" s="1">
        <v>40344</v>
      </c>
      <c r="W4774">
        <f t="shared" si="149"/>
        <v>0.68400000000000005</v>
      </c>
    </row>
    <row r="4775" spans="1:23" x14ac:dyDescent="0.2">
      <c r="A4775">
        <v>4774</v>
      </c>
      <c r="B4775">
        <v>33894</v>
      </c>
      <c r="C4775" s="1">
        <v>40343</v>
      </c>
      <c r="D4775" t="s">
        <v>78</v>
      </c>
      <c r="E4775">
        <v>48</v>
      </c>
      <c r="F4775">
        <v>217.52640000000002</v>
      </c>
      <c r="G4775">
        <v>0.09</v>
      </c>
      <c r="H4775" t="s">
        <v>22</v>
      </c>
      <c r="I4775">
        <v>-173.15</v>
      </c>
      <c r="J4775">
        <v>4.9800000000000004</v>
      </c>
      <c r="K4775">
        <v>4.62</v>
      </c>
      <c r="L4775" t="s">
        <v>190</v>
      </c>
      <c r="M4775">
        <f t="shared" si="148"/>
        <v>13</v>
      </c>
      <c r="N4775" t="s">
        <v>173</v>
      </c>
      <c r="O4775" t="s">
        <v>173</v>
      </c>
      <c r="P4775" t="s">
        <v>41</v>
      </c>
      <c r="Q4775" t="s">
        <v>42</v>
      </c>
      <c r="R4775" t="s">
        <v>70</v>
      </c>
      <c r="S4775" t="s">
        <v>402</v>
      </c>
      <c r="T4775" t="s">
        <v>52</v>
      </c>
      <c r="U4775">
        <v>0.64</v>
      </c>
      <c r="V4775" s="1">
        <v>40345</v>
      </c>
      <c r="W4775">
        <f t="shared" si="149"/>
        <v>21.5136</v>
      </c>
    </row>
    <row r="4776" spans="1:23" x14ac:dyDescent="0.2">
      <c r="A4776">
        <v>4775</v>
      </c>
      <c r="B4776">
        <v>33894</v>
      </c>
      <c r="C4776" s="1">
        <v>40343</v>
      </c>
      <c r="D4776" t="s">
        <v>78</v>
      </c>
      <c r="E4776">
        <v>13</v>
      </c>
      <c r="F4776">
        <v>411.59039999999993</v>
      </c>
      <c r="G4776">
        <v>0.04</v>
      </c>
      <c r="H4776" t="s">
        <v>56</v>
      </c>
      <c r="I4776">
        <v>-119.02</v>
      </c>
      <c r="J4776">
        <v>32.979999999999997</v>
      </c>
      <c r="K4776">
        <v>5.5</v>
      </c>
      <c r="L4776" t="s">
        <v>190</v>
      </c>
      <c r="M4776">
        <f t="shared" si="148"/>
        <v>13</v>
      </c>
      <c r="N4776" t="s">
        <v>173</v>
      </c>
      <c r="O4776" t="s">
        <v>173</v>
      </c>
      <c r="P4776" t="s">
        <v>41</v>
      </c>
      <c r="Q4776" t="s">
        <v>42</v>
      </c>
      <c r="R4776" t="s">
        <v>70</v>
      </c>
      <c r="S4776" t="s">
        <v>403</v>
      </c>
      <c r="T4776" t="s">
        <v>39</v>
      </c>
      <c r="U4776">
        <v>0.75</v>
      </c>
      <c r="V4776" s="1">
        <v>40345</v>
      </c>
      <c r="W4776">
        <f t="shared" si="149"/>
        <v>17.1496</v>
      </c>
    </row>
    <row r="4777" spans="1:23" x14ac:dyDescent="0.2">
      <c r="A4777">
        <v>4776</v>
      </c>
      <c r="B4777">
        <v>33921</v>
      </c>
      <c r="C4777" s="1">
        <v>40267</v>
      </c>
      <c r="D4777" t="s">
        <v>21</v>
      </c>
      <c r="E4777">
        <v>35</v>
      </c>
      <c r="F4777">
        <v>1695.085</v>
      </c>
      <c r="G4777">
        <v>0.05</v>
      </c>
      <c r="H4777" t="s">
        <v>31</v>
      </c>
      <c r="I4777">
        <v>196.21</v>
      </c>
      <c r="J4777">
        <v>50.98</v>
      </c>
      <c r="K4777">
        <v>14.19</v>
      </c>
      <c r="L4777" t="s">
        <v>862</v>
      </c>
      <c r="M4777">
        <f t="shared" si="148"/>
        <v>11</v>
      </c>
      <c r="N4777" t="s">
        <v>1595</v>
      </c>
      <c r="O4777" t="s">
        <v>1595</v>
      </c>
      <c r="P4777" t="s">
        <v>25</v>
      </c>
      <c r="Q4777" t="s">
        <v>49</v>
      </c>
      <c r="R4777" t="s">
        <v>112</v>
      </c>
      <c r="S4777" t="s">
        <v>431</v>
      </c>
      <c r="T4777" t="s">
        <v>36</v>
      </c>
      <c r="U4777">
        <v>0.56000000000000005</v>
      </c>
      <c r="V4777" s="1">
        <v>40276</v>
      </c>
      <c r="W4777">
        <f t="shared" si="149"/>
        <v>89.215000000000003</v>
      </c>
    </row>
    <row r="4778" spans="1:23" x14ac:dyDescent="0.2">
      <c r="A4778">
        <v>4777</v>
      </c>
      <c r="B4778">
        <v>33922</v>
      </c>
      <c r="C4778" s="1">
        <v>40236</v>
      </c>
      <c r="D4778" t="s">
        <v>45</v>
      </c>
      <c r="E4778">
        <v>31</v>
      </c>
      <c r="F4778">
        <v>14598.265800000001</v>
      </c>
      <c r="G4778">
        <v>0.06</v>
      </c>
      <c r="H4778" t="s">
        <v>31</v>
      </c>
      <c r="I4778">
        <v>5353.19</v>
      </c>
      <c r="J4778">
        <v>500.97</v>
      </c>
      <c r="K4778">
        <v>69.3</v>
      </c>
      <c r="L4778" t="s">
        <v>69</v>
      </c>
      <c r="M4778">
        <f t="shared" si="148"/>
        <v>11</v>
      </c>
      <c r="N4778" t="s">
        <v>173</v>
      </c>
      <c r="O4778" t="s">
        <v>173</v>
      </c>
      <c r="P4778" t="s">
        <v>60</v>
      </c>
      <c r="Q4778" t="s">
        <v>42</v>
      </c>
      <c r="R4778" t="s">
        <v>210</v>
      </c>
      <c r="S4778" t="s">
        <v>404</v>
      </c>
      <c r="T4778" t="s">
        <v>36</v>
      </c>
      <c r="U4778">
        <v>0.37</v>
      </c>
      <c r="V4778" s="1">
        <v>40236</v>
      </c>
      <c r="W4778">
        <f t="shared" si="149"/>
        <v>931.80420000000004</v>
      </c>
    </row>
    <row r="4779" spans="1:23" x14ac:dyDescent="0.2">
      <c r="A4779">
        <v>4778</v>
      </c>
      <c r="B4779">
        <v>33923</v>
      </c>
      <c r="C4779" s="1">
        <v>39820</v>
      </c>
      <c r="D4779" t="s">
        <v>21</v>
      </c>
      <c r="E4779">
        <v>34</v>
      </c>
      <c r="F4779">
        <v>2131.4769999999999</v>
      </c>
      <c r="G4779">
        <v>0.05</v>
      </c>
      <c r="H4779" t="s">
        <v>22</v>
      </c>
      <c r="I4779">
        <v>425.75400000000002</v>
      </c>
      <c r="J4779">
        <v>65.989999999999995</v>
      </c>
      <c r="K4779">
        <v>5.99</v>
      </c>
      <c r="L4779" t="s">
        <v>1578</v>
      </c>
      <c r="M4779">
        <f t="shared" si="148"/>
        <v>15</v>
      </c>
      <c r="N4779" t="s">
        <v>703</v>
      </c>
      <c r="O4779" t="s">
        <v>704</v>
      </c>
      <c r="P4779" t="s">
        <v>25</v>
      </c>
      <c r="Q4779" t="s">
        <v>42</v>
      </c>
      <c r="R4779" t="s">
        <v>43</v>
      </c>
      <c r="S4779" t="s">
        <v>560</v>
      </c>
      <c r="T4779" t="s">
        <v>39</v>
      </c>
      <c r="U4779">
        <v>0.57999999999999996</v>
      </c>
      <c r="V4779" s="1">
        <v>39824</v>
      </c>
      <c r="W4779">
        <f t="shared" si="149"/>
        <v>112.18299999999999</v>
      </c>
    </row>
    <row r="4780" spans="1:23" x14ac:dyDescent="0.2">
      <c r="A4780">
        <v>4779</v>
      </c>
      <c r="B4780">
        <v>33924</v>
      </c>
      <c r="C4780" s="1">
        <v>41200</v>
      </c>
      <c r="D4780" t="s">
        <v>45</v>
      </c>
      <c r="E4780">
        <v>12</v>
      </c>
      <c r="F4780">
        <v>5711.1720000000005</v>
      </c>
      <c r="G4780">
        <v>0.05</v>
      </c>
      <c r="H4780" t="s">
        <v>31</v>
      </c>
      <c r="I4780">
        <v>1542</v>
      </c>
      <c r="J4780">
        <v>500.98</v>
      </c>
      <c r="K4780">
        <v>28.14</v>
      </c>
      <c r="L4780" t="s">
        <v>1025</v>
      </c>
      <c r="M4780">
        <f t="shared" si="148"/>
        <v>11</v>
      </c>
      <c r="N4780" t="s">
        <v>703</v>
      </c>
      <c r="O4780" t="s">
        <v>704</v>
      </c>
      <c r="P4780" t="s">
        <v>33</v>
      </c>
      <c r="Q4780" t="s">
        <v>42</v>
      </c>
      <c r="R4780" t="s">
        <v>210</v>
      </c>
      <c r="S4780" t="s">
        <v>1016</v>
      </c>
      <c r="T4780" t="s">
        <v>36</v>
      </c>
      <c r="U4780">
        <v>0.38</v>
      </c>
      <c r="V4780" s="1">
        <v>41202</v>
      </c>
      <c r="W4780">
        <f t="shared" si="149"/>
        <v>300.58800000000002</v>
      </c>
    </row>
    <row r="4781" spans="1:23" x14ac:dyDescent="0.2">
      <c r="A4781">
        <v>4780</v>
      </c>
      <c r="B4781">
        <v>33925</v>
      </c>
      <c r="C4781" s="1">
        <v>40666</v>
      </c>
      <c r="D4781" t="s">
        <v>21</v>
      </c>
      <c r="E4781">
        <v>47</v>
      </c>
      <c r="F4781">
        <v>1412.3781999999999</v>
      </c>
      <c r="G4781">
        <v>0.03</v>
      </c>
      <c r="H4781" t="s">
        <v>22</v>
      </c>
      <c r="I4781">
        <v>-95.05</v>
      </c>
      <c r="J4781">
        <v>30.98</v>
      </c>
      <c r="K4781">
        <v>19.989999999999998</v>
      </c>
      <c r="L4781" t="s">
        <v>2106</v>
      </c>
      <c r="M4781">
        <f t="shared" si="148"/>
        <v>19</v>
      </c>
      <c r="N4781" t="s">
        <v>2073</v>
      </c>
      <c r="O4781" t="s">
        <v>704</v>
      </c>
      <c r="P4781" t="s">
        <v>60</v>
      </c>
      <c r="Q4781" t="s">
        <v>26</v>
      </c>
      <c r="R4781" t="s">
        <v>61</v>
      </c>
      <c r="S4781" t="s">
        <v>1918</v>
      </c>
      <c r="T4781" t="s">
        <v>39</v>
      </c>
      <c r="U4781">
        <v>0.4</v>
      </c>
      <c r="V4781" s="1">
        <v>40670</v>
      </c>
      <c r="W4781">
        <f t="shared" si="149"/>
        <v>43.681799999999996</v>
      </c>
    </row>
    <row r="4782" spans="1:23" x14ac:dyDescent="0.2">
      <c r="A4782">
        <v>4781</v>
      </c>
      <c r="B4782">
        <v>33956</v>
      </c>
      <c r="C4782" s="1">
        <v>40927</v>
      </c>
      <c r="D4782" t="s">
        <v>21</v>
      </c>
      <c r="E4782">
        <v>13</v>
      </c>
      <c r="F4782">
        <v>98.67</v>
      </c>
      <c r="G4782">
        <v>0</v>
      </c>
      <c r="H4782" t="s">
        <v>22</v>
      </c>
      <c r="I4782">
        <v>31.32</v>
      </c>
      <c r="J4782">
        <v>7.59</v>
      </c>
      <c r="K4782">
        <v>4</v>
      </c>
      <c r="L4782" t="s">
        <v>1072</v>
      </c>
      <c r="M4782">
        <f t="shared" si="148"/>
        <v>14</v>
      </c>
      <c r="N4782" t="s">
        <v>1595</v>
      </c>
      <c r="O4782" t="s">
        <v>1595</v>
      </c>
      <c r="P4782" t="s">
        <v>25</v>
      </c>
      <c r="Q4782" t="s">
        <v>49</v>
      </c>
      <c r="R4782" t="s">
        <v>50</v>
      </c>
      <c r="S4782" t="s">
        <v>504</v>
      </c>
      <c r="T4782" t="s">
        <v>68</v>
      </c>
      <c r="U4782">
        <v>0.42</v>
      </c>
      <c r="V4782" s="1">
        <v>40929</v>
      </c>
      <c r="W4782">
        <f t="shared" si="149"/>
        <v>0</v>
      </c>
    </row>
    <row r="4783" spans="1:23" x14ac:dyDescent="0.2">
      <c r="A4783">
        <v>4782</v>
      </c>
      <c r="B4783">
        <v>33958</v>
      </c>
      <c r="C4783" s="1">
        <v>40576</v>
      </c>
      <c r="D4783" t="s">
        <v>78</v>
      </c>
      <c r="E4783">
        <v>27</v>
      </c>
      <c r="F4783">
        <v>510.0569999999999</v>
      </c>
      <c r="G4783">
        <v>0.1</v>
      </c>
      <c r="H4783" t="s">
        <v>22</v>
      </c>
      <c r="I4783">
        <v>-120.054</v>
      </c>
      <c r="J4783">
        <v>20.99</v>
      </c>
      <c r="K4783">
        <v>3.3</v>
      </c>
      <c r="L4783" t="s">
        <v>1547</v>
      </c>
      <c r="M4783">
        <f t="shared" si="148"/>
        <v>13</v>
      </c>
      <c r="N4783" t="s">
        <v>974</v>
      </c>
      <c r="O4783" t="s">
        <v>512</v>
      </c>
      <c r="P4783" t="s">
        <v>25</v>
      </c>
      <c r="Q4783" t="s">
        <v>42</v>
      </c>
      <c r="R4783" t="s">
        <v>43</v>
      </c>
      <c r="S4783" t="s">
        <v>295</v>
      </c>
      <c r="T4783" t="s">
        <v>52</v>
      </c>
      <c r="U4783">
        <v>0.81</v>
      </c>
      <c r="V4783" s="1">
        <v>40578</v>
      </c>
      <c r="W4783">
        <f t="shared" si="149"/>
        <v>56.672999999999995</v>
      </c>
    </row>
    <row r="4784" spans="1:23" x14ac:dyDescent="0.2">
      <c r="A4784">
        <v>4783</v>
      </c>
      <c r="B4784">
        <v>33958</v>
      </c>
      <c r="C4784" s="1">
        <v>40576</v>
      </c>
      <c r="D4784" t="s">
        <v>78</v>
      </c>
      <c r="E4784">
        <v>14</v>
      </c>
      <c r="F4784">
        <v>331.11259999999999</v>
      </c>
      <c r="G4784">
        <v>0.09</v>
      </c>
      <c r="H4784" t="s">
        <v>22</v>
      </c>
      <c r="I4784">
        <v>5.56</v>
      </c>
      <c r="J4784">
        <v>25.99</v>
      </c>
      <c r="K4784">
        <v>5.37</v>
      </c>
      <c r="L4784" t="s">
        <v>1547</v>
      </c>
      <c r="M4784">
        <f t="shared" si="148"/>
        <v>13</v>
      </c>
      <c r="N4784" t="s">
        <v>974</v>
      </c>
      <c r="O4784" t="s">
        <v>512</v>
      </c>
      <c r="P4784" t="s">
        <v>25</v>
      </c>
      <c r="Q4784" t="s">
        <v>26</v>
      </c>
      <c r="R4784" t="s">
        <v>95</v>
      </c>
      <c r="S4784" t="s">
        <v>1548</v>
      </c>
      <c r="T4784" t="s">
        <v>39</v>
      </c>
      <c r="U4784">
        <v>0.56000000000000005</v>
      </c>
      <c r="V4784" s="1">
        <v>40578</v>
      </c>
      <c r="W4784">
        <f t="shared" si="149"/>
        <v>32.747399999999992</v>
      </c>
    </row>
    <row r="4785" spans="1:23" x14ac:dyDescent="0.2">
      <c r="A4785">
        <v>4784</v>
      </c>
      <c r="B4785">
        <v>33959</v>
      </c>
      <c r="C4785" s="1">
        <v>40025</v>
      </c>
      <c r="D4785" t="s">
        <v>78</v>
      </c>
      <c r="E4785">
        <v>23</v>
      </c>
      <c r="F4785">
        <v>339.78130000000004</v>
      </c>
      <c r="G4785">
        <v>0.03</v>
      </c>
      <c r="H4785" t="s">
        <v>31</v>
      </c>
      <c r="I4785">
        <v>11.650950000000002</v>
      </c>
      <c r="J4785">
        <v>15.23</v>
      </c>
      <c r="K4785">
        <v>27.75</v>
      </c>
      <c r="L4785" t="s">
        <v>1494</v>
      </c>
      <c r="M4785">
        <f t="shared" si="148"/>
        <v>12</v>
      </c>
      <c r="N4785" t="s">
        <v>974</v>
      </c>
      <c r="O4785" t="s">
        <v>512</v>
      </c>
      <c r="P4785" t="s">
        <v>41</v>
      </c>
      <c r="Q4785" t="s">
        <v>49</v>
      </c>
      <c r="R4785" t="s">
        <v>83</v>
      </c>
      <c r="S4785" t="s">
        <v>1186</v>
      </c>
      <c r="T4785" t="s">
        <v>82</v>
      </c>
      <c r="U4785">
        <v>0.76</v>
      </c>
      <c r="V4785" s="1">
        <v>40026</v>
      </c>
      <c r="W4785">
        <f t="shared" si="149"/>
        <v>10.508700000000001</v>
      </c>
    </row>
    <row r="4786" spans="1:23" x14ac:dyDescent="0.2">
      <c r="A4786">
        <v>4785</v>
      </c>
      <c r="B4786">
        <v>33987</v>
      </c>
      <c r="C4786" s="1">
        <v>40841</v>
      </c>
      <c r="D4786" t="s">
        <v>30</v>
      </c>
      <c r="E4786">
        <v>19</v>
      </c>
      <c r="F4786">
        <v>1555.758</v>
      </c>
      <c r="G4786">
        <v>0.1</v>
      </c>
      <c r="H4786" t="s">
        <v>31</v>
      </c>
      <c r="I4786">
        <v>-189.55</v>
      </c>
      <c r="J4786">
        <v>90.98</v>
      </c>
      <c r="K4786">
        <v>30</v>
      </c>
      <c r="L4786" t="s">
        <v>1506</v>
      </c>
      <c r="M4786">
        <f t="shared" si="148"/>
        <v>14</v>
      </c>
      <c r="N4786" t="s">
        <v>1123</v>
      </c>
      <c r="O4786" t="s">
        <v>1123</v>
      </c>
      <c r="P4786" t="s">
        <v>25</v>
      </c>
      <c r="Q4786" t="s">
        <v>49</v>
      </c>
      <c r="R4786" t="s">
        <v>112</v>
      </c>
      <c r="S4786" t="s">
        <v>717</v>
      </c>
      <c r="T4786" t="s">
        <v>36</v>
      </c>
      <c r="U4786">
        <v>0.61</v>
      </c>
      <c r="V4786" s="1">
        <v>40842</v>
      </c>
      <c r="W4786">
        <f t="shared" si="149"/>
        <v>172.86200000000002</v>
      </c>
    </row>
    <row r="4787" spans="1:23" x14ac:dyDescent="0.2">
      <c r="A4787">
        <v>4786</v>
      </c>
      <c r="B4787">
        <v>33987</v>
      </c>
      <c r="C4787" s="1">
        <v>40841</v>
      </c>
      <c r="D4787" t="s">
        <v>30</v>
      </c>
      <c r="E4787">
        <v>27</v>
      </c>
      <c r="F4787">
        <v>1657.0088999999998</v>
      </c>
      <c r="G4787">
        <v>7.0000000000000007E-2</v>
      </c>
      <c r="H4787" t="s">
        <v>22</v>
      </c>
      <c r="I4787">
        <v>270.60300000000001</v>
      </c>
      <c r="J4787">
        <v>65.989999999999995</v>
      </c>
      <c r="K4787">
        <v>3.99</v>
      </c>
      <c r="L4787" t="s">
        <v>1506</v>
      </c>
      <c r="M4787">
        <f t="shared" si="148"/>
        <v>14</v>
      </c>
      <c r="N4787" t="s">
        <v>703</v>
      </c>
      <c r="O4787" t="s">
        <v>704</v>
      </c>
      <c r="P4787" t="s">
        <v>25</v>
      </c>
      <c r="Q4787" t="s">
        <v>42</v>
      </c>
      <c r="R4787" t="s">
        <v>43</v>
      </c>
      <c r="S4787" t="s">
        <v>582</v>
      </c>
      <c r="T4787" t="s">
        <v>39</v>
      </c>
      <c r="U4787">
        <v>0.59</v>
      </c>
      <c r="V4787" s="1">
        <v>40842</v>
      </c>
      <c r="W4787">
        <f t="shared" si="149"/>
        <v>124.72109999999999</v>
      </c>
    </row>
    <row r="4788" spans="1:23" x14ac:dyDescent="0.2">
      <c r="A4788">
        <v>4787</v>
      </c>
      <c r="B4788">
        <v>33988</v>
      </c>
      <c r="C4788" s="1">
        <v>39823</v>
      </c>
      <c r="D4788" t="s">
        <v>63</v>
      </c>
      <c r="E4788">
        <v>30</v>
      </c>
      <c r="F4788">
        <v>150.6</v>
      </c>
      <c r="G4788">
        <v>0</v>
      </c>
      <c r="H4788" t="s">
        <v>22</v>
      </c>
      <c r="I4788">
        <v>-128.47</v>
      </c>
      <c r="J4788">
        <v>5.0199999999999996</v>
      </c>
      <c r="K4788">
        <v>5.14</v>
      </c>
      <c r="L4788" t="s">
        <v>716</v>
      </c>
      <c r="M4788">
        <f t="shared" si="148"/>
        <v>12</v>
      </c>
      <c r="N4788" t="s">
        <v>1123</v>
      </c>
      <c r="O4788" t="s">
        <v>1123</v>
      </c>
      <c r="P4788" t="s">
        <v>33</v>
      </c>
      <c r="Q4788" t="s">
        <v>42</v>
      </c>
      <c r="R4788" t="s">
        <v>70</v>
      </c>
      <c r="S4788" t="s">
        <v>361</v>
      </c>
      <c r="T4788" t="s">
        <v>52</v>
      </c>
      <c r="U4788">
        <v>0.79</v>
      </c>
      <c r="V4788" s="1">
        <v>39824</v>
      </c>
      <c r="W4788">
        <f t="shared" si="149"/>
        <v>0</v>
      </c>
    </row>
    <row r="4789" spans="1:23" x14ac:dyDescent="0.2">
      <c r="A4789">
        <v>4788</v>
      </c>
      <c r="B4789">
        <v>34017</v>
      </c>
      <c r="C4789" s="1">
        <v>39895</v>
      </c>
      <c r="D4789" t="s">
        <v>30</v>
      </c>
      <c r="E4789">
        <v>20</v>
      </c>
      <c r="F4789">
        <v>91.96</v>
      </c>
      <c r="G4789">
        <v>0.05</v>
      </c>
      <c r="H4789" t="s">
        <v>56</v>
      </c>
      <c r="I4789">
        <v>29.17</v>
      </c>
      <c r="J4789">
        <v>4.84</v>
      </c>
      <c r="K4789">
        <v>0.71</v>
      </c>
      <c r="L4789" t="s">
        <v>1233</v>
      </c>
      <c r="M4789">
        <f t="shared" si="148"/>
        <v>10</v>
      </c>
      <c r="N4789" t="s">
        <v>1123</v>
      </c>
      <c r="O4789" t="s">
        <v>1123</v>
      </c>
      <c r="P4789" t="s">
        <v>41</v>
      </c>
      <c r="Q4789" t="s">
        <v>26</v>
      </c>
      <c r="R4789" t="s">
        <v>95</v>
      </c>
      <c r="S4789" t="s">
        <v>633</v>
      </c>
      <c r="T4789" t="s">
        <v>68</v>
      </c>
      <c r="U4789">
        <v>0.52</v>
      </c>
      <c r="V4789" s="1">
        <v>39895</v>
      </c>
      <c r="W4789">
        <f t="shared" si="149"/>
        <v>4.84</v>
      </c>
    </row>
    <row r="4790" spans="1:23" x14ac:dyDescent="0.2">
      <c r="A4790">
        <v>4789</v>
      </c>
      <c r="B4790">
        <v>34017</v>
      </c>
      <c r="C4790" s="1">
        <v>39895</v>
      </c>
      <c r="D4790" t="s">
        <v>30</v>
      </c>
      <c r="E4790">
        <v>28</v>
      </c>
      <c r="F4790">
        <v>415.24560000000002</v>
      </c>
      <c r="G4790">
        <v>0.01</v>
      </c>
      <c r="H4790" t="s">
        <v>22</v>
      </c>
      <c r="I4790">
        <v>-48.97</v>
      </c>
      <c r="J4790">
        <v>14.98</v>
      </c>
      <c r="K4790">
        <v>7.69</v>
      </c>
      <c r="L4790" t="s">
        <v>1233</v>
      </c>
      <c r="M4790">
        <f t="shared" si="148"/>
        <v>10</v>
      </c>
      <c r="N4790" t="s">
        <v>1123</v>
      </c>
      <c r="O4790" t="s">
        <v>1123</v>
      </c>
      <c r="P4790" t="s">
        <v>41</v>
      </c>
      <c r="Q4790" t="s">
        <v>26</v>
      </c>
      <c r="R4790" t="s">
        <v>27</v>
      </c>
      <c r="S4790" t="s">
        <v>1240</v>
      </c>
      <c r="T4790" t="s">
        <v>39</v>
      </c>
      <c r="U4790">
        <v>0.56999999999999995</v>
      </c>
      <c r="V4790" s="1">
        <v>39897</v>
      </c>
      <c r="W4790">
        <f t="shared" si="149"/>
        <v>4.1943999999999999</v>
      </c>
    </row>
    <row r="4791" spans="1:23" x14ac:dyDescent="0.2">
      <c r="A4791">
        <v>4790</v>
      </c>
      <c r="B4791">
        <v>34022</v>
      </c>
      <c r="C4791" s="1">
        <v>41216</v>
      </c>
      <c r="D4791" t="s">
        <v>45</v>
      </c>
      <c r="E4791">
        <v>6</v>
      </c>
      <c r="F4791">
        <v>37.449599999999997</v>
      </c>
      <c r="G4791">
        <v>0.06</v>
      </c>
      <c r="H4791" t="s">
        <v>22</v>
      </c>
      <c r="I4791">
        <v>12.74</v>
      </c>
      <c r="J4791">
        <v>6.64</v>
      </c>
      <c r="K4791">
        <v>4.95</v>
      </c>
      <c r="L4791" t="s">
        <v>1608</v>
      </c>
      <c r="M4791">
        <f t="shared" si="148"/>
        <v>17</v>
      </c>
      <c r="N4791" t="s">
        <v>1595</v>
      </c>
      <c r="O4791" t="s">
        <v>1595</v>
      </c>
      <c r="P4791" t="s">
        <v>25</v>
      </c>
      <c r="Q4791" t="s">
        <v>49</v>
      </c>
      <c r="R4791" t="s">
        <v>50</v>
      </c>
      <c r="S4791" t="s">
        <v>51</v>
      </c>
      <c r="T4791" t="s">
        <v>52</v>
      </c>
      <c r="U4791">
        <v>0.37</v>
      </c>
      <c r="V4791" s="1">
        <v>41218</v>
      </c>
      <c r="W4791">
        <f t="shared" si="149"/>
        <v>2.3903999999999996</v>
      </c>
    </row>
    <row r="4792" spans="1:23" x14ac:dyDescent="0.2">
      <c r="A4792">
        <v>4791</v>
      </c>
      <c r="B4792">
        <v>34022</v>
      </c>
      <c r="C4792" s="1">
        <v>41216</v>
      </c>
      <c r="D4792" t="s">
        <v>45</v>
      </c>
      <c r="E4792">
        <v>50</v>
      </c>
      <c r="F4792">
        <v>233.22499999999999</v>
      </c>
      <c r="G4792">
        <v>0.05</v>
      </c>
      <c r="H4792" t="s">
        <v>22</v>
      </c>
      <c r="I4792">
        <v>-34.06</v>
      </c>
      <c r="J4792">
        <v>4.91</v>
      </c>
      <c r="K4792">
        <v>3.05</v>
      </c>
      <c r="L4792" t="s">
        <v>1608</v>
      </c>
      <c r="M4792">
        <f t="shared" si="148"/>
        <v>17</v>
      </c>
      <c r="N4792" t="s">
        <v>1595</v>
      </c>
      <c r="O4792" t="s">
        <v>1595</v>
      </c>
      <c r="P4792" t="s">
        <v>25</v>
      </c>
      <c r="Q4792" t="s">
        <v>49</v>
      </c>
      <c r="R4792" t="s">
        <v>50</v>
      </c>
      <c r="S4792" t="s">
        <v>1353</v>
      </c>
      <c r="T4792" t="s">
        <v>52</v>
      </c>
      <c r="U4792">
        <v>0.52</v>
      </c>
      <c r="V4792" s="1">
        <v>41216</v>
      </c>
      <c r="W4792">
        <f t="shared" si="149"/>
        <v>12.275</v>
      </c>
    </row>
    <row r="4793" spans="1:23" x14ac:dyDescent="0.2">
      <c r="A4793">
        <v>4792</v>
      </c>
      <c r="B4793">
        <v>34048</v>
      </c>
      <c r="C4793" s="1">
        <v>40630</v>
      </c>
      <c r="D4793" t="s">
        <v>21</v>
      </c>
      <c r="E4793">
        <v>1</v>
      </c>
      <c r="F4793">
        <v>21.340800000000002</v>
      </c>
      <c r="G4793">
        <v>0.04</v>
      </c>
      <c r="H4793" t="s">
        <v>22</v>
      </c>
      <c r="I4793">
        <v>-10.74</v>
      </c>
      <c r="J4793">
        <v>22.23</v>
      </c>
      <c r="K4793">
        <v>3.63</v>
      </c>
      <c r="L4793" t="s">
        <v>548</v>
      </c>
      <c r="M4793">
        <f t="shared" si="148"/>
        <v>18</v>
      </c>
      <c r="N4793" t="s">
        <v>511</v>
      </c>
      <c r="O4793" t="s">
        <v>512</v>
      </c>
      <c r="P4793" t="s">
        <v>41</v>
      </c>
      <c r="Q4793" t="s">
        <v>49</v>
      </c>
      <c r="R4793" t="s">
        <v>50</v>
      </c>
      <c r="S4793" t="s">
        <v>632</v>
      </c>
      <c r="T4793" t="s">
        <v>52</v>
      </c>
      <c r="U4793">
        <v>0.52</v>
      </c>
      <c r="V4793" s="1">
        <v>40632</v>
      </c>
      <c r="W4793">
        <f t="shared" si="149"/>
        <v>0.88919999999999999</v>
      </c>
    </row>
    <row r="4794" spans="1:23" x14ac:dyDescent="0.2">
      <c r="A4794">
        <v>4793</v>
      </c>
      <c r="B4794">
        <v>34082</v>
      </c>
      <c r="C4794" s="1">
        <v>40844</v>
      </c>
      <c r="D4794" t="s">
        <v>45</v>
      </c>
      <c r="E4794">
        <v>19</v>
      </c>
      <c r="F4794">
        <v>2442.9059999999999</v>
      </c>
      <c r="G4794">
        <v>0.1</v>
      </c>
      <c r="H4794" t="s">
        <v>22</v>
      </c>
      <c r="I4794">
        <v>350.62</v>
      </c>
      <c r="J4794">
        <v>142.86000000000001</v>
      </c>
      <c r="K4794">
        <v>19.989999999999998</v>
      </c>
      <c r="L4794" t="s">
        <v>1293</v>
      </c>
      <c r="M4794">
        <f t="shared" si="148"/>
        <v>10</v>
      </c>
      <c r="N4794" t="s">
        <v>1123</v>
      </c>
      <c r="O4794" t="s">
        <v>1123</v>
      </c>
      <c r="P4794" t="s">
        <v>41</v>
      </c>
      <c r="Q4794" t="s">
        <v>26</v>
      </c>
      <c r="R4794" t="s">
        <v>27</v>
      </c>
      <c r="S4794" t="s">
        <v>887</v>
      </c>
      <c r="T4794" t="s">
        <v>39</v>
      </c>
      <c r="U4794">
        <v>0.56000000000000005</v>
      </c>
      <c r="V4794" s="1">
        <v>40845</v>
      </c>
      <c r="W4794">
        <f t="shared" si="149"/>
        <v>271.43400000000003</v>
      </c>
    </row>
    <row r="4795" spans="1:23" x14ac:dyDescent="0.2">
      <c r="A4795">
        <v>4794</v>
      </c>
      <c r="B4795">
        <v>34082</v>
      </c>
      <c r="C4795" s="1">
        <v>40844</v>
      </c>
      <c r="D4795" t="s">
        <v>45</v>
      </c>
      <c r="E4795">
        <v>20</v>
      </c>
      <c r="F4795">
        <v>34.967999999999996</v>
      </c>
      <c r="G4795">
        <v>7.0000000000000007E-2</v>
      </c>
      <c r="H4795" t="s">
        <v>22</v>
      </c>
      <c r="I4795">
        <v>-10.246500000000001</v>
      </c>
      <c r="J4795">
        <v>1.88</v>
      </c>
      <c r="K4795">
        <v>1.49</v>
      </c>
      <c r="L4795" t="s">
        <v>1293</v>
      </c>
      <c r="M4795">
        <f t="shared" si="148"/>
        <v>10</v>
      </c>
      <c r="N4795" t="s">
        <v>1123</v>
      </c>
      <c r="O4795" t="s">
        <v>1123</v>
      </c>
      <c r="P4795" t="s">
        <v>41</v>
      </c>
      <c r="Q4795" t="s">
        <v>26</v>
      </c>
      <c r="R4795" t="s">
        <v>37</v>
      </c>
      <c r="S4795" t="s">
        <v>172</v>
      </c>
      <c r="T4795" t="s">
        <v>39</v>
      </c>
      <c r="U4795">
        <v>0.37</v>
      </c>
      <c r="V4795" s="1">
        <v>40845</v>
      </c>
      <c r="W4795">
        <f t="shared" si="149"/>
        <v>2.6319999999999997</v>
      </c>
    </row>
    <row r="4796" spans="1:23" x14ac:dyDescent="0.2">
      <c r="A4796">
        <v>4795</v>
      </c>
      <c r="B4796">
        <v>34082</v>
      </c>
      <c r="C4796" s="1">
        <v>40844</v>
      </c>
      <c r="D4796" t="s">
        <v>45</v>
      </c>
      <c r="E4796">
        <v>35</v>
      </c>
      <c r="F4796">
        <v>733.33399999999995</v>
      </c>
      <c r="G4796">
        <v>0.02</v>
      </c>
      <c r="H4796" t="s">
        <v>22</v>
      </c>
      <c r="I4796">
        <v>-34.590000000000003</v>
      </c>
      <c r="J4796">
        <v>21.38</v>
      </c>
      <c r="K4796">
        <v>8.99</v>
      </c>
      <c r="L4796" t="s">
        <v>1293</v>
      </c>
      <c r="M4796">
        <f t="shared" si="148"/>
        <v>10</v>
      </c>
      <c r="N4796" t="s">
        <v>1123</v>
      </c>
      <c r="O4796" t="s">
        <v>1123</v>
      </c>
      <c r="P4796" t="s">
        <v>41</v>
      </c>
      <c r="Q4796" t="s">
        <v>26</v>
      </c>
      <c r="R4796" t="s">
        <v>95</v>
      </c>
      <c r="S4796" t="s">
        <v>436</v>
      </c>
      <c r="T4796" t="s">
        <v>52</v>
      </c>
      <c r="U4796">
        <v>0.59</v>
      </c>
      <c r="V4796" s="1">
        <v>40846</v>
      </c>
      <c r="W4796">
        <f t="shared" si="149"/>
        <v>14.965999999999999</v>
      </c>
    </row>
    <row r="4797" spans="1:23" x14ac:dyDescent="0.2">
      <c r="A4797">
        <v>4796</v>
      </c>
      <c r="B4797">
        <v>34083</v>
      </c>
      <c r="C4797" s="1">
        <v>40944</v>
      </c>
      <c r="D4797" t="s">
        <v>45</v>
      </c>
      <c r="E4797">
        <v>29</v>
      </c>
      <c r="F4797">
        <v>1591.2357999999999</v>
      </c>
      <c r="G4797">
        <v>0.02</v>
      </c>
      <c r="H4797" t="s">
        <v>56</v>
      </c>
      <c r="I4797">
        <v>-64.944000000000003</v>
      </c>
      <c r="J4797">
        <v>55.99</v>
      </c>
      <c r="K4797">
        <v>5</v>
      </c>
      <c r="L4797" t="s">
        <v>2070</v>
      </c>
      <c r="M4797">
        <f t="shared" si="148"/>
        <v>15</v>
      </c>
      <c r="N4797" t="s">
        <v>703</v>
      </c>
      <c r="O4797" t="s">
        <v>704</v>
      </c>
      <c r="P4797" t="s">
        <v>25</v>
      </c>
      <c r="Q4797" t="s">
        <v>42</v>
      </c>
      <c r="R4797" t="s">
        <v>43</v>
      </c>
      <c r="S4797" t="s">
        <v>268</v>
      </c>
      <c r="T4797" t="s">
        <v>52</v>
      </c>
      <c r="U4797">
        <v>0.8</v>
      </c>
      <c r="V4797" s="1">
        <v>40944</v>
      </c>
      <c r="W4797">
        <f t="shared" si="149"/>
        <v>32.474200000000003</v>
      </c>
    </row>
    <row r="4798" spans="1:23" x14ac:dyDescent="0.2">
      <c r="A4798">
        <v>4797</v>
      </c>
      <c r="B4798">
        <v>34086</v>
      </c>
      <c r="C4798" s="1">
        <v>41028</v>
      </c>
      <c r="D4798" t="s">
        <v>30</v>
      </c>
      <c r="E4798">
        <v>41</v>
      </c>
      <c r="F4798">
        <v>2597.3663999999999</v>
      </c>
      <c r="G4798">
        <v>0.04</v>
      </c>
      <c r="H4798" t="s">
        <v>22</v>
      </c>
      <c r="I4798">
        <v>655.91099999999994</v>
      </c>
      <c r="J4798">
        <v>65.989999999999995</v>
      </c>
      <c r="K4798">
        <v>2.5</v>
      </c>
      <c r="L4798" t="s">
        <v>1212</v>
      </c>
      <c r="M4798">
        <f t="shared" si="148"/>
        <v>10</v>
      </c>
      <c r="N4798" t="s">
        <v>1123</v>
      </c>
      <c r="O4798" t="s">
        <v>1123</v>
      </c>
      <c r="P4798" t="s">
        <v>33</v>
      </c>
      <c r="Q4798" t="s">
        <v>42</v>
      </c>
      <c r="R4798" t="s">
        <v>43</v>
      </c>
      <c r="S4798" t="s">
        <v>757</v>
      </c>
      <c r="T4798" t="s">
        <v>39</v>
      </c>
      <c r="U4798">
        <v>0.55000000000000004</v>
      </c>
      <c r="V4798" s="1">
        <v>41030</v>
      </c>
      <c r="W4798">
        <f t="shared" si="149"/>
        <v>108.22359999999999</v>
      </c>
    </row>
    <row r="4799" spans="1:23" x14ac:dyDescent="0.2">
      <c r="A4799">
        <v>4798</v>
      </c>
      <c r="B4799">
        <v>34087</v>
      </c>
      <c r="C4799" s="1">
        <v>40018</v>
      </c>
      <c r="D4799" t="s">
        <v>21</v>
      </c>
      <c r="E4799">
        <v>31</v>
      </c>
      <c r="F4799">
        <v>3415.9054999999998</v>
      </c>
      <c r="G4799">
        <v>0.05</v>
      </c>
      <c r="H4799" t="s">
        <v>22</v>
      </c>
      <c r="I4799">
        <v>745.47899999999993</v>
      </c>
      <c r="J4799">
        <v>115.99</v>
      </c>
      <c r="K4799">
        <v>5.26</v>
      </c>
      <c r="L4799" t="s">
        <v>650</v>
      </c>
      <c r="M4799">
        <f t="shared" si="148"/>
        <v>8</v>
      </c>
      <c r="N4799" t="s">
        <v>1123</v>
      </c>
      <c r="O4799" t="s">
        <v>1123</v>
      </c>
      <c r="P4799" t="s">
        <v>41</v>
      </c>
      <c r="Q4799" t="s">
        <v>42</v>
      </c>
      <c r="R4799" t="s">
        <v>43</v>
      </c>
      <c r="S4799" t="s">
        <v>832</v>
      </c>
      <c r="T4799" t="s">
        <v>39</v>
      </c>
      <c r="U4799">
        <v>0.56999999999999995</v>
      </c>
      <c r="V4799" s="1">
        <v>40022</v>
      </c>
      <c r="W4799">
        <f t="shared" si="149"/>
        <v>179.78450000000001</v>
      </c>
    </row>
    <row r="4800" spans="1:23" x14ac:dyDescent="0.2">
      <c r="A4800">
        <v>4799</v>
      </c>
      <c r="B4800">
        <v>34112</v>
      </c>
      <c r="C4800" s="1">
        <v>40787</v>
      </c>
      <c r="D4800" t="s">
        <v>78</v>
      </c>
      <c r="E4800">
        <v>13</v>
      </c>
      <c r="F4800">
        <v>339.18299999999999</v>
      </c>
      <c r="G4800">
        <v>0.1</v>
      </c>
      <c r="H4800" t="s">
        <v>22</v>
      </c>
      <c r="I4800">
        <v>-105.765</v>
      </c>
      <c r="J4800">
        <v>28.99</v>
      </c>
      <c r="K4800">
        <v>8.59</v>
      </c>
      <c r="L4800" t="s">
        <v>1963</v>
      </c>
      <c r="M4800">
        <f t="shared" si="148"/>
        <v>13</v>
      </c>
      <c r="N4800" t="s">
        <v>1905</v>
      </c>
      <c r="O4800" t="s">
        <v>673</v>
      </c>
      <c r="P4800" t="s">
        <v>25</v>
      </c>
      <c r="Q4800" t="s">
        <v>42</v>
      </c>
      <c r="R4800" t="s">
        <v>43</v>
      </c>
      <c r="S4800" t="s">
        <v>508</v>
      </c>
      <c r="T4800" t="s">
        <v>48</v>
      </c>
      <c r="U4800">
        <v>0.56000000000000005</v>
      </c>
      <c r="V4800" s="1">
        <v>40789</v>
      </c>
      <c r="W4800">
        <f t="shared" si="149"/>
        <v>37.687000000000005</v>
      </c>
    </row>
    <row r="4801" spans="1:23" x14ac:dyDescent="0.2">
      <c r="A4801">
        <v>4800</v>
      </c>
      <c r="B4801">
        <v>34117</v>
      </c>
      <c r="C4801" s="1">
        <v>40946</v>
      </c>
      <c r="D4801" t="s">
        <v>30</v>
      </c>
      <c r="E4801">
        <v>45</v>
      </c>
      <c r="F4801">
        <v>285.52499999999998</v>
      </c>
      <c r="G4801">
        <v>0.06</v>
      </c>
      <c r="H4801" t="s">
        <v>22</v>
      </c>
      <c r="I4801">
        <v>38.742999999999995</v>
      </c>
      <c r="J4801">
        <v>6.75</v>
      </c>
      <c r="K4801">
        <v>2.99</v>
      </c>
      <c r="L4801" t="s">
        <v>1701</v>
      </c>
      <c r="M4801">
        <f t="shared" si="148"/>
        <v>10</v>
      </c>
      <c r="N4801" t="s">
        <v>2073</v>
      </c>
      <c r="O4801" t="s">
        <v>704</v>
      </c>
      <c r="P4801" t="s">
        <v>25</v>
      </c>
      <c r="Q4801" t="s">
        <v>26</v>
      </c>
      <c r="R4801" t="s">
        <v>37</v>
      </c>
      <c r="S4801" t="s">
        <v>362</v>
      </c>
      <c r="T4801" t="s">
        <v>39</v>
      </c>
      <c r="U4801">
        <v>0.35</v>
      </c>
      <c r="V4801" s="1">
        <v>40948</v>
      </c>
      <c r="W4801">
        <f t="shared" si="149"/>
        <v>18.224999999999998</v>
      </c>
    </row>
    <row r="4802" spans="1:23" x14ac:dyDescent="0.2">
      <c r="A4802">
        <v>4801</v>
      </c>
      <c r="B4802">
        <v>34148</v>
      </c>
      <c r="C4802" s="1">
        <v>41142</v>
      </c>
      <c r="D4802" t="s">
        <v>78</v>
      </c>
      <c r="E4802">
        <v>33</v>
      </c>
      <c r="F4802">
        <v>128.11259999999999</v>
      </c>
      <c r="G4802">
        <v>0.06</v>
      </c>
      <c r="H4802" t="s">
        <v>22</v>
      </c>
      <c r="I4802">
        <v>42.71</v>
      </c>
      <c r="J4802">
        <v>4.13</v>
      </c>
      <c r="K4802">
        <v>0.99</v>
      </c>
      <c r="L4802" t="s">
        <v>1687</v>
      </c>
      <c r="M4802">
        <f t="shared" si="148"/>
        <v>13</v>
      </c>
      <c r="N4802" t="s">
        <v>1595</v>
      </c>
      <c r="O4802" t="s">
        <v>1595</v>
      </c>
      <c r="P4802" t="s">
        <v>25</v>
      </c>
      <c r="Q4802" t="s">
        <v>26</v>
      </c>
      <c r="R4802" t="s">
        <v>88</v>
      </c>
      <c r="S4802" t="s">
        <v>492</v>
      </c>
      <c r="T4802" t="s">
        <v>39</v>
      </c>
      <c r="U4802">
        <v>0.39</v>
      </c>
      <c r="V4802" s="1">
        <v>41143</v>
      </c>
      <c r="W4802">
        <f t="shared" si="149"/>
        <v>8.1773999999999987</v>
      </c>
    </row>
    <row r="4803" spans="1:23" x14ac:dyDescent="0.2">
      <c r="A4803">
        <v>4802</v>
      </c>
      <c r="B4803">
        <v>34151</v>
      </c>
      <c r="C4803" s="1">
        <v>40795</v>
      </c>
      <c r="D4803" t="s">
        <v>45</v>
      </c>
      <c r="E4803">
        <v>26</v>
      </c>
      <c r="F4803">
        <v>4820.1660000000002</v>
      </c>
      <c r="G4803">
        <v>0.1</v>
      </c>
      <c r="H4803" t="s">
        <v>22</v>
      </c>
      <c r="I4803">
        <v>501.54300000000001</v>
      </c>
      <c r="J4803">
        <v>205.99</v>
      </c>
      <c r="K4803">
        <v>8.99</v>
      </c>
      <c r="L4803" t="s">
        <v>1465</v>
      </c>
      <c r="M4803">
        <f t="shared" ref="M4803:M4866" si="150">LEN(L4803)</f>
        <v>12</v>
      </c>
      <c r="N4803" t="s">
        <v>2012</v>
      </c>
      <c r="O4803" t="s">
        <v>2012</v>
      </c>
      <c r="P4803" t="s">
        <v>41</v>
      </c>
      <c r="Q4803" t="s">
        <v>42</v>
      </c>
      <c r="R4803" t="s">
        <v>43</v>
      </c>
      <c r="S4803" t="s">
        <v>1444</v>
      </c>
      <c r="T4803" t="s">
        <v>39</v>
      </c>
      <c r="U4803">
        <v>0.56000000000000005</v>
      </c>
      <c r="V4803" s="1">
        <v>40796</v>
      </c>
      <c r="W4803">
        <f t="shared" ref="W4803:W4866" si="151">(J4803*E4803)*G4803</f>
        <v>535.57399999999996</v>
      </c>
    </row>
    <row r="4804" spans="1:23" x14ac:dyDescent="0.2">
      <c r="A4804">
        <v>4803</v>
      </c>
      <c r="B4804">
        <v>34177</v>
      </c>
      <c r="C4804" s="1">
        <v>40040</v>
      </c>
      <c r="D4804" t="s">
        <v>30</v>
      </c>
      <c r="E4804">
        <v>13</v>
      </c>
      <c r="F4804">
        <v>33.251399999999997</v>
      </c>
      <c r="G4804">
        <v>0.02</v>
      </c>
      <c r="H4804" t="s">
        <v>22</v>
      </c>
      <c r="I4804">
        <v>9.4700000000000006</v>
      </c>
      <c r="J4804">
        <v>2.61</v>
      </c>
      <c r="K4804">
        <v>0.5</v>
      </c>
      <c r="L4804" t="s">
        <v>405</v>
      </c>
      <c r="M4804">
        <f t="shared" si="150"/>
        <v>15</v>
      </c>
      <c r="N4804" t="s">
        <v>173</v>
      </c>
      <c r="O4804" t="s">
        <v>173</v>
      </c>
      <c r="P4804" t="s">
        <v>41</v>
      </c>
      <c r="Q4804" t="s">
        <v>26</v>
      </c>
      <c r="R4804" t="s">
        <v>88</v>
      </c>
      <c r="S4804" t="s">
        <v>406</v>
      </c>
      <c r="T4804" t="s">
        <v>39</v>
      </c>
      <c r="U4804">
        <v>0.39</v>
      </c>
      <c r="V4804" s="1">
        <v>40043</v>
      </c>
      <c r="W4804">
        <f t="shared" si="151"/>
        <v>0.67859999999999998</v>
      </c>
    </row>
    <row r="4805" spans="1:23" x14ac:dyDescent="0.2">
      <c r="A4805">
        <v>4804</v>
      </c>
      <c r="B4805">
        <v>34177</v>
      </c>
      <c r="C4805" s="1">
        <v>40040</v>
      </c>
      <c r="D4805" t="s">
        <v>30</v>
      </c>
      <c r="E4805">
        <v>26</v>
      </c>
      <c r="F4805">
        <v>171.054</v>
      </c>
      <c r="G4805">
        <v>0.1</v>
      </c>
      <c r="H4805" t="s">
        <v>22</v>
      </c>
      <c r="I4805">
        <v>73.180000000000007</v>
      </c>
      <c r="J4805">
        <v>7.31</v>
      </c>
      <c r="K4805">
        <v>0.49</v>
      </c>
      <c r="L4805" t="s">
        <v>405</v>
      </c>
      <c r="M4805">
        <f t="shared" si="150"/>
        <v>15</v>
      </c>
      <c r="N4805" t="s">
        <v>173</v>
      </c>
      <c r="O4805" t="s">
        <v>173</v>
      </c>
      <c r="P4805" t="s">
        <v>41</v>
      </c>
      <c r="Q4805" t="s">
        <v>26</v>
      </c>
      <c r="R4805" t="s">
        <v>88</v>
      </c>
      <c r="S4805" t="s">
        <v>107</v>
      </c>
      <c r="T4805" t="s">
        <v>39</v>
      </c>
      <c r="U4805">
        <v>0.38</v>
      </c>
      <c r="V4805" s="1">
        <v>40041</v>
      </c>
      <c r="W4805">
        <f t="shared" si="151"/>
        <v>19.006</v>
      </c>
    </row>
    <row r="4806" spans="1:23" x14ac:dyDescent="0.2">
      <c r="A4806">
        <v>4805</v>
      </c>
      <c r="B4806">
        <v>34177</v>
      </c>
      <c r="C4806" s="1">
        <v>40040</v>
      </c>
      <c r="D4806" t="s">
        <v>30</v>
      </c>
      <c r="E4806">
        <v>50</v>
      </c>
      <c r="F4806">
        <v>944.55</v>
      </c>
      <c r="G4806">
        <v>0.1</v>
      </c>
      <c r="H4806" t="s">
        <v>22</v>
      </c>
      <c r="I4806">
        <v>-83.951999999999998</v>
      </c>
      <c r="J4806">
        <v>20.99</v>
      </c>
      <c r="K4806">
        <v>2.5</v>
      </c>
      <c r="L4806" t="s">
        <v>405</v>
      </c>
      <c r="M4806">
        <f t="shared" si="150"/>
        <v>15</v>
      </c>
      <c r="N4806" t="s">
        <v>173</v>
      </c>
      <c r="O4806" t="s">
        <v>173</v>
      </c>
      <c r="P4806" t="s">
        <v>41</v>
      </c>
      <c r="Q4806" t="s">
        <v>42</v>
      </c>
      <c r="R4806" t="s">
        <v>43</v>
      </c>
      <c r="S4806" t="s">
        <v>108</v>
      </c>
      <c r="T4806" t="s">
        <v>68</v>
      </c>
      <c r="U4806">
        <v>0.81</v>
      </c>
      <c r="V4806" s="1">
        <v>40041</v>
      </c>
      <c r="W4806">
        <f t="shared" si="151"/>
        <v>104.95</v>
      </c>
    </row>
    <row r="4807" spans="1:23" x14ac:dyDescent="0.2">
      <c r="A4807">
        <v>4806</v>
      </c>
      <c r="B4807">
        <v>34179</v>
      </c>
      <c r="C4807" s="1">
        <v>40849</v>
      </c>
      <c r="D4807" t="s">
        <v>45</v>
      </c>
      <c r="E4807">
        <v>21</v>
      </c>
      <c r="F4807">
        <v>282.7944</v>
      </c>
      <c r="G4807">
        <v>7.0000000000000007E-2</v>
      </c>
      <c r="H4807" t="s">
        <v>22</v>
      </c>
      <c r="I4807">
        <v>44.56</v>
      </c>
      <c r="J4807">
        <v>14.48</v>
      </c>
      <c r="K4807">
        <v>1.99</v>
      </c>
      <c r="L4807" t="s">
        <v>2114</v>
      </c>
      <c r="M4807">
        <f t="shared" si="150"/>
        <v>15</v>
      </c>
      <c r="N4807" t="s">
        <v>2073</v>
      </c>
      <c r="O4807" t="s">
        <v>704</v>
      </c>
      <c r="P4807" t="s">
        <v>41</v>
      </c>
      <c r="Q4807" t="s">
        <v>42</v>
      </c>
      <c r="R4807" t="s">
        <v>70</v>
      </c>
      <c r="S4807" t="s">
        <v>305</v>
      </c>
      <c r="T4807" t="s">
        <v>52</v>
      </c>
      <c r="U4807">
        <v>0.49</v>
      </c>
      <c r="V4807" s="1">
        <v>40851</v>
      </c>
      <c r="W4807">
        <f t="shared" si="151"/>
        <v>21.285600000000002</v>
      </c>
    </row>
    <row r="4808" spans="1:23" x14ac:dyDescent="0.2">
      <c r="A4808">
        <v>4807</v>
      </c>
      <c r="B4808">
        <v>34180</v>
      </c>
      <c r="C4808" s="1">
        <v>40789</v>
      </c>
      <c r="D4808" t="s">
        <v>30</v>
      </c>
      <c r="E4808">
        <v>2</v>
      </c>
      <c r="F4808">
        <v>11.328800000000001</v>
      </c>
      <c r="G4808">
        <v>0.02</v>
      </c>
      <c r="H4808" t="s">
        <v>56</v>
      </c>
      <c r="I4808">
        <v>-4.9000000000000004</v>
      </c>
      <c r="J4808">
        <v>5.78</v>
      </c>
      <c r="K4808">
        <v>8.09</v>
      </c>
      <c r="L4808" t="s">
        <v>1559</v>
      </c>
      <c r="M4808">
        <f t="shared" si="150"/>
        <v>10</v>
      </c>
      <c r="N4808" t="s">
        <v>672</v>
      </c>
      <c r="O4808" t="s">
        <v>673</v>
      </c>
      <c r="P4808" t="s">
        <v>41</v>
      </c>
      <c r="Q4808" t="s">
        <v>26</v>
      </c>
      <c r="R4808" t="s">
        <v>61</v>
      </c>
      <c r="S4808" t="s">
        <v>259</v>
      </c>
      <c r="T4808" t="s">
        <v>39</v>
      </c>
      <c r="U4808">
        <v>0.36</v>
      </c>
      <c r="V4808" s="1">
        <v>40789</v>
      </c>
      <c r="W4808">
        <f t="shared" si="151"/>
        <v>0.23120000000000002</v>
      </c>
    </row>
    <row r="4809" spans="1:23" x14ac:dyDescent="0.2">
      <c r="A4809">
        <v>4808</v>
      </c>
      <c r="B4809">
        <v>34182</v>
      </c>
      <c r="C4809" s="1">
        <v>41199</v>
      </c>
      <c r="D4809" t="s">
        <v>78</v>
      </c>
      <c r="E4809">
        <v>31</v>
      </c>
      <c r="F4809">
        <v>309.81400000000002</v>
      </c>
      <c r="G4809">
        <v>0.05</v>
      </c>
      <c r="H4809" t="s">
        <v>22</v>
      </c>
      <c r="I4809">
        <v>-89.9</v>
      </c>
      <c r="J4809">
        <v>10.52</v>
      </c>
      <c r="K4809">
        <v>7.94</v>
      </c>
      <c r="L4809" t="s">
        <v>1563</v>
      </c>
      <c r="M4809">
        <f t="shared" si="150"/>
        <v>14</v>
      </c>
      <c r="N4809" t="s">
        <v>1595</v>
      </c>
      <c r="O4809" t="s">
        <v>1595</v>
      </c>
      <c r="P4809" t="s">
        <v>60</v>
      </c>
      <c r="Q4809" t="s">
        <v>49</v>
      </c>
      <c r="R4809" t="s">
        <v>50</v>
      </c>
      <c r="S4809" t="s">
        <v>928</v>
      </c>
      <c r="T4809" t="s">
        <v>52</v>
      </c>
      <c r="U4809">
        <v>0.52</v>
      </c>
      <c r="V4809" s="1">
        <v>41201</v>
      </c>
      <c r="W4809">
        <f t="shared" si="151"/>
        <v>16.306000000000001</v>
      </c>
    </row>
    <row r="4810" spans="1:23" x14ac:dyDescent="0.2">
      <c r="A4810">
        <v>4809</v>
      </c>
      <c r="B4810">
        <v>34209</v>
      </c>
      <c r="C4810" s="1">
        <v>40414</v>
      </c>
      <c r="D4810" t="s">
        <v>30</v>
      </c>
      <c r="E4810">
        <v>48</v>
      </c>
      <c r="F4810">
        <v>654.3359999999999</v>
      </c>
      <c r="G4810">
        <v>0.04</v>
      </c>
      <c r="H4810" t="s">
        <v>22</v>
      </c>
      <c r="I4810">
        <v>165.9</v>
      </c>
      <c r="J4810">
        <v>14.2</v>
      </c>
      <c r="K4810">
        <v>5.3</v>
      </c>
      <c r="L4810" t="s">
        <v>1203</v>
      </c>
      <c r="M4810">
        <f t="shared" si="150"/>
        <v>15</v>
      </c>
      <c r="N4810" t="s">
        <v>1123</v>
      </c>
      <c r="O4810" t="s">
        <v>1123</v>
      </c>
      <c r="P4810" t="s">
        <v>41</v>
      </c>
      <c r="Q4810" t="s">
        <v>49</v>
      </c>
      <c r="R4810" t="s">
        <v>50</v>
      </c>
      <c r="S4810" t="s">
        <v>603</v>
      </c>
      <c r="T4810" t="s">
        <v>68</v>
      </c>
      <c r="U4810">
        <v>0.46</v>
      </c>
      <c r="V4810" s="1">
        <v>40416</v>
      </c>
      <c r="W4810">
        <f t="shared" si="151"/>
        <v>27.263999999999996</v>
      </c>
    </row>
    <row r="4811" spans="1:23" x14ac:dyDescent="0.2">
      <c r="A4811">
        <v>4810</v>
      </c>
      <c r="B4811">
        <v>34209</v>
      </c>
      <c r="C4811" s="1">
        <v>40414</v>
      </c>
      <c r="D4811" t="s">
        <v>30</v>
      </c>
      <c r="E4811">
        <v>29</v>
      </c>
      <c r="F4811">
        <v>996.92719999999997</v>
      </c>
      <c r="G4811">
        <v>0.03</v>
      </c>
      <c r="H4811" t="s">
        <v>22</v>
      </c>
      <c r="I4811">
        <v>437.61</v>
      </c>
      <c r="J4811">
        <v>35.44</v>
      </c>
      <c r="K4811">
        <v>4.92</v>
      </c>
      <c r="L4811" t="s">
        <v>1203</v>
      </c>
      <c r="M4811">
        <f t="shared" si="150"/>
        <v>15</v>
      </c>
      <c r="N4811" t="s">
        <v>1123</v>
      </c>
      <c r="O4811" t="s">
        <v>1123</v>
      </c>
      <c r="P4811" t="s">
        <v>41</v>
      </c>
      <c r="Q4811" t="s">
        <v>26</v>
      </c>
      <c r="R4811" t="s">
        <v>61</v>
      </c>
      <c r="S4811" t="s">
        <v>496</v>
      </c>
      <c r="T4811" t="s">
        <v>39</v>
      </c>
      <c r="U4811">
        <v>0.38</v>
      </c>
      <c r="V4811" s="1">
        <v>40416</v>
      </c>
      <c r="W4811">
        <f t="shared" si="151"/>
        <v>30.832799999999999</v>
      </c>
    </row>
    <row r="4812" spans="1:23" x14ac:dyDescent="0.2">
      <c r="A4812">
        <v>4811</v>
      </c>
      <c r="B4812">
        <v>34211</v>
      </c>
      <c r="C4812" s="1">
        <v>40952</v>
      </c>
      <c r="D4812" t="s">
        <v>45</v>
      </c>
      <c r="E4812">
        <v>15</v>
      </c>
      <c r="F4812">
        <v>134.05499999999998</v>
      </c>
      <c r="G4812">
        <v>0.1</v>
      </c>
      <c r="H4812" t="s">
        <v>22</v>
      </c>
      <c r="I4812">
        <v>36.229999999999997</v>
      </c>
      <c r="J4812">
        <v>9.93</v>
      </c>
      <c r="K4812">
        <v>1.0900000000000001</v>
      </c>
      <c r="L4812" t="s">
        <v>1257</v>
      </c>
      <c r="M4812">
        <f t="shared" si="150"/>
        <v>10</v>
      </c>
      <c r="N4812" t="s">
        <v>1123</v>
      </c>
      <c r="O4812" t="s">
        <v>1123</v>
      </c>
      <c r="P4812" t="s">
        <v>25</v>
      </c>
      <c r="Q4812" t="s">
        <v>26</v>
      </c>
      <c r="R4812" t="s">
        <v>95</v>
      </c>
      <c r="S4812" t="s">
        <v>1048</v>
      </c>
      <c r="T4812" t="s">
        <v>68</v>
      </c>
      <c r="U4812">
        <v>0.43</v>
      </c>
      <c r="V4812" s="1">
        <v>40955</v>
      </c>
      <c r="W4812">
        <f t="shared" si="151"/>
        <v>14.895</v>
      </c>
    </row>
    <row r="4813" spans="1:23" x14ac:dyDescent="0.2">
      <c r="A4813">
        <v>4812</v>
      </c>
      <c r="B4813">
        <v>34215</v>
      </c>
      <c r="C4813" s="1">
        <v>40677</v>
      </c>
      <c r="D4813" t="s">
        <v>30</v>
      </c>
      <c r="E4813">
        <v>6</v>
      </c>
      <c r="F4813">
        <v>31.3992</v>
      </c>
      <c r="G4813">
        <v>0.02</v>
      </c>
      <c r="H4813" t="s">
        <v>22</v>
      </c>
      <c r="I4813">
        <v>-5.9225000000000003</v>
      </c>
      <c r="J4813">
        <v>5.34</v>
      </c>
      <c r="K4813">
        <v>2.99</v>
      </c>
      <c r="L4813" t="s">
        <v>279</v>
      </c>
      <c r="M4813">
        <f t="shared" si="150"/>
        <v>15</v>
      </c>
      <c r="N4813" t="s">
        <v>173</v>
      </c>
      <c r="O4813" t="s">
        <v>173</v>
      </c>
      <c r="P4813" t="s">
        <v>60</v>
      </c>
      <c r="Q4813" t="s">
        <v>26</v>
      </c>
      <c r="R4813" t="s">
        <v>37</v>
      </c>
      <c r="S4813" t="s">
        <v>407</v>
      </c>
      <c r="T4813" t="s">
        <v>39</v>
      </c>
      <c r="U4813">
        <v>0.38</v>
      </c>
      <c r="V4813" s="1">
        <v>40678</v>
      </c>
      <c r="W4813">
        <f t="shared" si="151"/>
        <v>0.64080000000000004</v>
      </c>
    </row>
    <row r="4814" spans="1:23" x14ac:dyDescent="0.2">
      <c r="A4814">
        <v>4813</v>
      </c>
      <c r="B4814">
        <v>34241</v>
      </c>
      <c r="C4814" s="1">
        <v>41190</v>
      </c>
      <c r="D4814" t="s">
        <v>21</v>
      </c>
      <c r="E4814">
        <v>4</v>
      </c>
      <c r="F4814">
        <v>193.97280000000001</v>
      </c>
      <c r="G4814">
        <v>0.08</v>
      </c>
      <c r="H4814" t="s">
        <v>22</v>
      </c>
      <c r="I4814">
        <v>16.23</v>
      </c>
      <c r="J4814">
        <v>52.71</v>
      </c>
      <c r="K4814">
        <v>2.5</v>
      </c>
      <c r="L4814" t="s">
        <v>711</v>
      </c>
      <c r="M4814">
        <f t="shared" si="150"/>
        <v>12</v>
      </c>
      <c r="N4814" t="s">
        <v>703</v>
      </c>
      <c r="O4814" t="s">
        <v>704</v>
      </c>
      <c r="P4814" t="s">
        <v>60</v>
      </c>
      <c r="Q4814" t="s">
        <v>26</v>
      </c>
      <c r="R4814" t="s">
        <v>76</v>
      </c>
      <c r="S4814" t="s">
        <v>767</v>
      </c>
      <c r="T4814" t="s">
        <v>39</v>
      </c>
      <c r="U4814">
        <v>0.36</v>
      </c>
      <c r="V4814" s="1">
        <v>41190</v>
      </c>
      <c r="W4814">
        <f t="shared" si="151"/>
        <v>16.8672</v>
      </c>
    </row>
    <row r="4815" spans="1:23" x14ac:dyDescent="0.2">
      <c r="A4815">
        <v>4814</v>
      </c>
      <c r="B4815">
        <v>34243</v>
      </c>
      <c r="C4815" s="1">
        <v>40585</v>
      </c>
      <c r="D4815" t="s">
        <v>30</v>
      </c>
      <c r="E4815">
        <v>10</v>
      </c>
      <c r="F4815">
        <v>80.5</v>
      </c>
      <c r="G4815">
        <v>0.08</v>
      </c>
      <c r="H4815" t="s">
        <v>22</v>
      </c>
      <c r="I4815">
        <v>-16.489999999999998</v>
      </c>
      <c r="J4815">
        <v>8.75</v>
      </c>
      <c r="K4815">
        <v>8.5399999999999991</v>
      </c>
      <c r="L4815" t="s">
        <v>2051</v>
      </c>
      <c r="M4815">
        <f t="shared" si="150"/>
        <v>12</v>
      </c>
      <c r="N4815" t="s">
        <v>703</v>
      </c>
      <c r="O4815" t="s">
        <v>704</v>
      </c>
      <c r="P4815" t="s">
        <v>60</v>
      </c>
      <c r="Q4815" t="s">
        <v>49</v>
      </c>
      <c r="R4815" t="s">
        <v>50</v>
      </c>
      <c r="S4815" t="s">
        <v>663</v>
      </c>
      <c r="T4815" t="s">
        <v>52</v>
      </c>
      <c r="U4815">
        <v>0.43</v>
      </c>
      <c r="V4815" s="1">
        <v>40587</v>
      </c>
      <c r="W4815">
        <f t="shared" si="151"/>
        <v>7</v>
      </c>
    </row>
    <row r="4816" spans="1:23" x14ac:dyDescent="0.2">
      <c r="A4816">
        <v>4815</v>
      </c>
      <c r="B4816">
        <v>34243</v>
      </c>
      <c r="C4816" s="1">
        <v>40585</v>
      </c>
      <c r="D4816" t="s">
        <v>30</v>
      </c>
      <c r="E4816">
        <v>40</v>
      </c>
      <c r="F4816">
        <v>279.55199999999996</v>
      </c>
      <c r="G4816">
        <v>0.04</v>
      </c>
      <c r="H4816" t="s">
        <v>56</v>
      </c>
      <c r="I4816">
        <v>-270.95999999999998</v>
      </c>
      <c r="J4816">
        <v>7.28</v>
      </c>
      <c r="K4816">
        <v>11.15</v>
      </c>
      <c r="L4816" t="s">
        <v>2051</v>
      </c>
      <c r="M4816">
        <f t="shared" si="150"/>
        <v>12</v>
      </c>
      <c r="N4816" t="s">
        <v>703</v>
      </c>
      <c r="O4816" t="s">
        <v>704</v>
      </c>
      <c r="P4816" t="s">
        <v>60</v>
      </c>
      <c r="Q4816" t="s">
        <v>26</v>
      </c>
      <c r="R4816" t="s">
        <v>61</v>
      </c>
      <c r="S4816" t="s">
        <v>666</v>
      </c>
      <c r="T4816" t="s">
        <v>39</v>
      </c>
      <c r="U4816">
        <v>0.37</v>
      </c>
      <c r="V4816" s="1">
        <v>40586</v>
      </c>
      <c r="W4816">
        <f t="shared" si="151"/>
        <v>11.648</v>
      </c>
    </row>
    <row r="4817" spans="1:23" x14ac:dyDescent="0.2">
      <c r="A4817">
        <v>4816</v>
      </c>
      <c r="B4817">
        <v>34243</v>
      </c>
      <c r="C4817" s="1">
        <v>40585</v>
      </c>
      <c r="D4817" t="s">
        <v>30</v>
      </c>
      <c r="E4817">
        <v>35</v>
      </c>
      <c r="F4817">
        <v>1216.9639999999999</v>
      </c>
      <c r="G4817">
        <v>0.02</v>
      </c>
      <c r="H4817" t="s">
        <v>22</v>
      </c>
      <c r="I4817">
        <v>-1087.3599999999999</v>
      </c>
      <c r="J4817">
        <v>35.479999999999997</v>
      </c>
      <c r="K4817">
        <v>35</v>
      </c>
      <c r="L4817" t="s">
        <v>2051</v>
      </c>
      <c r="M4817">
        <f t="shared" si="150"/>
        <v>12</v>
      </c>
      <c r="N4817" t="s">
        <v>703</v>
      </c>
      <c r="O4817" t="s">
        <v>704</v>
      </c>
      <c r="P4817" t="s">
        <v>60</v>
      </c>
      <c r="Q4817" t="s">
        <v>26</v>
      </c>
      <c r="R4817" t="s">
        <v>27</v>
      </c>
      <c r="S4817" t="s">
        <v>2025</v>
      </c>
      <c r="T4817" t="s">
        <v>29</v>
      </c>
      <c r="U4817">
        <v>0.85</v>
      </c>
      <c r="V4817" s="1">
        <v>40587</v>
      </c>
      <c r="W4817">
        <f t="shared" si="151"/>
        <v>24.835999999999999</v>
      </c>
    </row>
    <row r="4818" spans="1:23" x14ac:dyDescent="0.2">
      <c r="A4818">
        <v>4817</v>
      </c>
      <c r="B4818">
        <v>34244</v>
      </c>
      <c r="C4818" s="1">
        <v>40450</v>
      </c>
      <c r="D4818" t="s">
        <v>21</v>
      </c>
      <c r="E4818">
        <v>25</v>
      </c>
      <c r="F4818">
        <v>184.25</v>
      </c>
      <c r="G4818">
        <v>0</v>
      </c>
      <c r="H4818" t="s">
        <v>56</v>
      </c>
      <c r="I4818">
        <v>-89.56</v>
      </c>
      <c r="J4818">
        <v>7.37</v>
      </c>
      <c r="K4818">
        <v>5.53</v>
      </c>
      <c r="L4818" t="s">
        <v>1248</v>
      </c>
      <c r="M4818">
        <f t="shared" si="150"/>
        <v>13</v>
      </c>
      <c r="N4818" t="s">
        <v>1123</v>
      </c>
      <c r="O4818" t="s">
        <v>1123</v>
      </c>
      <c r="P4818" t="s">
        <v>33</v>
      </c>
      <c r="Q4818" t="s">
        <v>42</v>
      </c>
      <c r="R4818" t="s">
        <v>70</v>
      </c>
      <c r="S4818" t="s">
        <v>1081</v>
      </c>
      <c r="T4818" t="s">
        <v>52</v>
      </c>
      <c r="U4818">
        <v>0.69</v>
      </c>
      <c r="V4818" s="1">
        <v>40459</v>
      </c>
      <c r="W4818">
        <f t="shared" si="151"/>
        <v>0</v>
      </c>
    </row>
    <row r="4819" spans="1:23" x14ac:dyDescent="0.2">
      <c r="A4819">
        <v>4818</v>
      </c>
      <c r="B4819">
        <v>34244</v>
      </c>
      <c r="C4819" s="1">
        <v>40450</v>
      </c>
      <c r="D4819" t="s">
        <v>21</v>
      </c>
      <c r="E4819">
        <v>4</v>
      </c>
      <c r="F4819">
        <v>122.0352</v>
      </c>
      <c r="G4819">
        <v>0.04</v>
      </c>
      <c r="H4819" t="s">
        <v>22</v>
      </c>
      <c r="I4819">
        <v>-62.77</v>
      </c>
      <c r="J4819">
        <v>31.78</v>
      </c>
      <c r="K4819">
        <v>1.99</v>
      </c>
      <c r="L4819" t="s">
        <v>1248</v>
      </c>
      <c r="M4819">
        <f t="shared" si="150"/>
        <v>13</v>
      </c>
      <c r="N4819" t="s">
        <v>1123</v>
      </c>
      <c r="O4819" t="s">
        <v>1123</v>
      </c>
      <c r="P4819" t="s">
        <v>33</v>
      </c>
      <c r="Q4819" t="s">
        <v>42</v>
      </c>
      <c r="R4819" t="s">
        <v>70</v>
      </c>
      <c r="S4819" t="s">
        <v>132</v>
      </c>
      <c r="T4819" t="s">
        <v>52</v>
      </c>
      <c r="U4819">
        <v>0.42</v>
      </c>
      <c r="V4819" s="1">
        <v>40452</v>
      </c>
      <c r="W4819">
        <f t="shared" si="151"/>
        <v>5.0848000000000004</v>
      </c>
    </row>
    <row r="4820" spans="1:23" x14ac:dyDescent="0.2">
      <c r="A4820">
        <v>4819</v>
      </c>
      <c r="B4820">
        <v>34245</v>
      </c>
      <c r="C4820" s="1">
        <v>40216</v>
      </c>
      <c r="D4820" t="s">
        <v>63</v>
      </c>
      <c r="E4820">
        <v>42</v>
      </c>
      <c r="F4820">
        <v>170.77200000000002</v>
      </c>
      <c r="G4820">
        <v>0.05</v>
      </c>
      <c r="H4820" t="s">
        <v>22</v>
      </c>
      <c r="I4820">
        <v>-92.42</v>
      </c>
      <c r="J4820">
        <v>4.28</v>
      </c>
      <c r="K4820">
        <v>4.79</v>
      </c>
      <c r="L4820" t="s">
        <v>1291</v>
      </c>
      <c r="M4820">
        <f t="shared" si="150"/>
        <v>11</v>
      </c>
      <c r="N4820" t="s">
        <v>2073</v>
      </c>
      <c r="O4820" t="s">
        <v>704</v>
      </c>
      <c r="P4820" t="s">
        <v>33</v>
      </c>
      <c r="Q4820" t="s">
        <v>26</v>
      </c>
      <c r="R4820" t="s">
        <v>61</v>
      </c>
      <c r="S4820" t="s">
        <v>831</v>
      </c>
      <c r="T4820" t="s">
        <v>39</v>
      </c>
      <c r="U4820">
        <v>0.4</v>
      </c>
      <c r="V4820" s="1">
        <v>40217</v>
      </c>
      <c r="W4820">
        <f t="shared" si="151"/>
        <v>8.9880000000000013</v>
      </c>
    </row>
    <row r="4821" spans="1:23" x14ac:dyDescent="0.2">
      <c r="A4821">
        <v>4820</v>
      </c>
      <c r="B4821">
        <v>34246</v>
      </c>
      <c r="C4821" s="1">
        <v>40458</v>
      </c>
      <c r="D4821" t="s">
        <v>78</v>
      </c>
      <c r="E4821">
        <v>49</v>
      </c>
      <c r="F4821">
        <v>192.97179999999997</v>
      </c>
      <c r="G4821">
        <v>0.03</v>
      </c>
      <c r="H4821" t="s">
        <v>22</v>
      </c>
      <c r="I4821">
        <v>-257.11</v>
      </c>
      <c r="J4821">
        <v>4.0599999999999996</v>
      </c>
      <c r="K4821">
        <v>6.89</v>
      </c>
      <c r="L4821" t="s">
        <v>240</v>
      </c>
      <c r="M4821">
        <f t="shared" si="150"/>
        <v>11</v>
      </c>
      <c r="N4821" t="s">
        <v>173</v>
      </c>
      <c r="O4821" t="s">
        <v>173</v>
      </c>
      <c r="P4821" t="s">
        <v>60</v>
      </c>
      <c r="Q4821" t="s">
        <v>26</v>
      </c>
      <c r="R4821" t="s">
        <v>34</v>
      </c>
      <c r="S4821" t="s">
        <v>408</v>
      </c>
      <c r="T4821" t="s">
        <v>39</v>
      </c>
      <c r="U4821">
        <v>0.6</v>
      </c>
      <c r="V4821" s="1">
        <v>40459</v>
      </c>
      <c r="W4821">
        <f t="shared" si="151"/>
        <v>5.9681999999999986</v>
      </c>
    </row>
    <row r="4822" spans="1:23" x14ac:dyDescent="0.2">
      <c r="A4822">
        <v>4821</v>
      </c>
      <c r="B4822">
        <v>34246</v>
      </c>
      <c r="C4822" s="1">
        <v>40458</v>
      </c>
      <c r="D4822" t="s">
        <v>78</v>
      </c>
      <c r="E4822">
        <v>18</v>
      </c>
      <c r="F4822">
        <v>1745.8253999999999</v>
      </c>
      <c r="G4822">
        <v>0.03</v>
      </c>
      <c r="H4822" t="s">
        <v>22</v>
      </c>
      <c r="I4822">
        <v>192.33</v>
      </c>
      <c r="J4822">
        <v>99.99</v>
      </c>
      <c r="K4822">
        <v>19.989999999999998</v>
      </c>
      <c r="L4822" t="s">
        <v>240</v>
      </c>
      <c r="M4822">
        <f t="shared" si="150"/>
        <v>11</v>
      </c>
      <c r="N4822" t="s">
        <v>173</v>
      </c>
      <c r="O4822" t="s">
        <v>173</v>
      </c>
      <c r="P4822" t="s">
        <v>60</v>
      </c>
      <c r="Q4822" t="s">
        <v>42</v>
      </c>
      <c r="R4822" t="s">
        <v>210</v>
      </c>
      <c r="S4822" t="s">
        <v>409</v>
      </c>
      <c r="T4822" t="s">
        <v>39</v>
      </c>
      <c r="U4822">
        <v>0.52</v>
      </c>
      <c r="V4822" s="1">
        <v>40459</v>
      </c>
      <c r="W4822">
        <f t="shared" si="151"/>
        <v>53.994599999999998</v>
      </c>
    </row>
    <row r="4823" spans="1:23" x14ac:dyDescent="0.2">
      <c r="A4823">
        <v>4822</v>
      </c>
      <c r="B4823">
        <v>34246</v>
      </c>
      <c r="C4823" s="1">
        <v>40458</v>
      </c>
      <c r="D4823" t="s">
        <v>78</v>
      </c>
      <c r="E4823">
        <v>27</v>
      </c>
      <c r="F4823">
        <v>309.53340000000003</v>
      </c>
      <c r="G4823">
        <v>0.01</v>
      </c>
      <c r="H4823" t="s">
        <v>22</v>
      </c>
      <c r="I4823">
        <v>1.91</v>
      </c>
      <c r="J4823">
        <v>11.58</v>
      </c>
      <c r="K4823">
        <v>6.97</v>
      </c>
      <c r="L4823" t="s">
        <v>240</v>
      </c>
      <c r="M4823">
        <f t="shared" si="150"/>
        <v>11</v>
      </c>
      <c r="N4823" t="s">
        <v>173</v>
      </c>
      <c r="O4823" t="s">
        <v>173</v>
      </c>
      <c r="P4823" t="s">
        <v>60</v>
      </c>
      <c r="Q4823" t="s">
        <v>26</v>
      </c>
      <c r="R4823" t="s">
        <v>76</v>
      </c>
      <c r="S4823" t="s">
        <v>304</v>
      </c>
      <c r="T4823" t="s">
        <v>39</v>
      </c>
      <c r="U4823">
        <v>0.35</v>
      </c>
      <c r="V4823" s="1">
        <v>40460</v>
      </c>
      <c r="W4823">
        <f t="shared" si="151"/>
        <v>3.1266000000000003</v>
      </c>
    </row>
    <row r="4824" spans="1:23" x14ac:dyDescent="0.2">
      <c r="A4824">
        <v>4823</v>
      </c>
      <c r="B4824">
        <v>34275</v>
      </c>
      <c r="C4824" s="1">
        <v>39995</v>
      </c>
      <c r="D4824" t="s">
        <v>21</v>
      </c>
      <c r="E4824">
        <v>27</v>
      </c>
      <c r="F4824">
        <v>121.53240000000001</v>
      </c>
      <c r="G4824">
        <v>7.0000000000000007E-2</v>
      </c>
      <c r="H4824" t="s">
        <v>22</v>
      </c>
      <c r="I4824">
        <v>26.66</v>
      </c>
      <c r="J4824">
        <v>4.84</v>
      </c>
      <c r="K4824">
        <v>0.71</v>
      </c>
      <c r="L4824" t="s">
        <v>568</v>
      </c>
      <c r="M4824">
        <f t="shared" si="150"/>
        <v>12</v>
      </c>
      <c r="N4824" t="s">
        <v>511</v>
      </c>
      <c r="O4824" t="s">
        <v>512</v>
      </c>
      <c r="P4824" t="s">
        <v>25</v>
      </c>
      <c r="Q4824" t="s">
        <v>26</v>
      </c>
      <c r="R4824" t="s">
        <v>95</v>
      </c>
      <c r="S4824" t="s">
        <v>633</v>
      </c>
      <c r="T4824" t="s">
        <v>68</v>
      </c>
      <c r="U4824">
        <v>0.52</v>
      </c>
      <c r="V4824" s="1">
        <v>39997</v>
      </c>
      <c r="W4824">
        <f t="shared" si="151"/>
        <v>9.1476000000000006</v>
      </c>
    </row>
    <row r="4825" spans="1:23" x14ac:dyDescent="0.2">
      <c r="A4825">
        <v>4824</v>
      </c>
      <c r="B4825">
        <v>34275</v>
      </c>
      <c r="C4825" s="1">
        <v>39995</v>
      </c>
      <c r="D4825" t="s">
        <v>21</v>
      </c>
      <c r="E4825">
        <v>3</v>
      </c>
      <c r="F4825">
        <v>5865.0624000000007</v>
      </c>
      <c r="G4825">
        <v>0.04</v>
      </c>
      <c r="H4825" t="s">
        <v>31</v>
      </c>
      <c r="I4825">
        <v>-4793.0039999999999</v>
      </c>
      <c r="J4825">
        <v>2036.48</v>
      </c>
      <c r="K4825">
        <v>14.7</v>
      </c>
      <c r="L4825" t="s">
        <v>2068</v>
      </c>
      <c r="M4825">
        <f t="shared" si="150"/>
        <v>13</v>
      </c>
      <c r="N4825" t="s">
        <v>703</v>
      </c>
      <c r="O4825" t="s">
        <v>704</v>
      </c>
      <c r="P4825" t="s">
        <v>25</v>
      </c>
      <c r="Q4825" t="s">
        <v>42</v>
      </c>
      <c r="R4825" t="s">
        <v>210</v>
      </c>
      <c r="S4825" t="s">
        <v>1996</v>
      </c>
      <c r="T4825" t="s">
        <v>36</v>
      </c>
      <c r="U4825">
        <v>0.55000000000000004</v>
      </c>
      <c r="V4825" s="1">
        <v>40000</v>
      </c>
      <c r="W4825">
        <f t="shared" si="151"/>
        <v>244.37760000000003</v>
      </c>
    </row>
    <row r="4826" spans="1:23" x14ac:dyDescent="0.2">
      <c r="A4826">
        <v>4825</v>
      </c>
      <c r="B4826">
        <v>34279</v>
      </c>
      <c r="C4826" s="1">
        <v>40996</v>
      </c>
      <c r="D4826" t="s">
        <v>45</v>
      </c>
      <c r="E4826">
        <v>3</v>
      </c>
      <c r="F4826">
        <v>943.51499999999987</v>
      </c>
      <c r="G4826">
        <v>0.1</v>
      </c>
      <c r="H4826" t="s">
        <v>31</v>
      </c>
      <c r="I4826">
        <v>7.5500000000000114</v>
      </c>
      <c r="J4826">
        <v>349.45</v>
      </c>
      <c r="K4826">
        <v>60</v>
      </c>
      <c r="L4826" t="s">
        <v>1562</v>
      </c>
      <c r="M4826">
        <f t="shared" si="150"/>
        <v>14</v>
      </c>
      <c r="N4826" t="s">
        <v>703</v>
      </c>
      <c r="O4826" t="s">
        <v>704</v>
      </c>
      <c r="P4826" t="s">
        <v>33</v>
      </c>
      <c r="Q4826" t="s">
        <v>49</v>
      </c>
      <c r="R4826" t="s">
        <v>83</v>
      </c>
      <c r="S4826" t="s">
        <v>311</v>
      </c>
      <c r="T4826" t="s">
        <v>36</v>
      </c>
      <c r="V4826" s="1">
        <v>40998</v>
      </c>
      <c r="W4826">
        <f t="shared" si="151"/>
        <v>104.83499999999999</v>
      </c>
    </row>
    <row r="4827" spans="1:23" x14ac:dyDescent="0.2">
      <c r="A4827">
        <v>4826</v>
      </c>
      <c r="B4827">
        <v>34309</v>
      </c>
      <c r="C4827" s="1">
        <v>41158</v>
      </c>
      <c r="D4827" t="s">
        <v>30</v>
      </c>
      <c r="E4827">
        <v>16</v>
      </c>
      <c r="F4827">
        <v>69.92</v>
      </c>
      <c r="G4827">
        <v>0</v>
      </c>
      <c r="H4827" t="s">
        <v>22</v>
      </c>
      <c r="I4827">
        <v>-56.62</v>
      </c>
      <c r="J4827">
        <v>4.37</v>
      </c>
      <c r="K4827">
        <v>5.15</v>
      </c>
      <c r="L4827" t="s">
        <v>1487</v>
      </c>
      <c r="M4827">
        <f t="shared" si="150"/>
        <v>11</v>
      </c>
      <c r="N4827" t="s">
        <v>1595</v>
      </c>
      <c r="O4827" t="s">
        <v>1595</v>
      </c>
      <c r="P4827" t="s">
        <v>25</v>
      </c>
      <c r="Q4827" t="s">
        <v>26</v>
      </c>
      <c r="R4827" t="s">
        <v>34</v>
      </c>
      <c r="S4827" t="s">
        <v>690</v>
      </c>
      <c r="T4827" t="s">
        <v>39</v>
      </c>
      <c r="U4827">
        <v>0.59</v>
      </c>
      <c r="V4827" s="1">
        <v>41160</v>
      </c>
      <c r="W4827">
        <f t="shared" si="151"/>
        <v>0</v>
      </c>
    </row>
    <row r="4828" spans="1:23" x14ac:dyDescent="0.2">
      <c r="A4828">
        <v>4827</v>
      </c>
      <c r="B4828">
        <v>34311</v>
      </c>
      <c r="C4828" s="1">
        <v>40061</v>
      </c>
      <c r="D4828" t="s">
        <v>30</v>
      </c>
      <c r="E4828">
        <v>39</v>
      </c>
      <c r="F4828">
        <v>121.52399999999999</v>
      </c>
      <c r="G4828">
        <v>0.05</v>
      </c>
      <c r="H4828" t="s">
        <v>22</v>
      </c>
      <c r="I4828">
        <v>-100.24</v>
      </c>
      <c r="J4828">
        <v>3.28</v>
      </c>
      <c r="K4828">
        <v>3.97</v>
      </c>
      <c r="L4828" t="s">
        <v>317</v>
      </c>
      <c r="M4828">
        <f t="shared" si="150"/>
        <v>14</v>
      </c>
      <c r="N4828" t="s">
        <v>2073</v>
      </c>
      <c r="O4828" t="s">
        <v>704</v>
      </c>
      <c r="P4828" t="s">
        <v>41</v>
      </c>
      <c r="Q4828" t="s">
        <v>26</v>
      </c>
      <c r="R4828" t="s">
        <v>95</v>
      </c>
      <c r="S4828" t="s">
        <v>570</v>
      </c>
      <c r="T4828" t="s">
        <v>68</v>
      </c>
      <c r="U4828">
        <v>0.56000000000000005</v>
      </c>
      <c r="V4828" s="1">
        <v>40062</v>
      </c>
      <c r="W4828">
        <f t="shared" si="151"/>
        <v>6.3959999999999999</v>
      </c>
    </row>
    <row r="4829" spans="1:23" x14ac:dyDescent="0.2">
      <c r="A4829">
        <v>4828</v>
      </c>
      <c r="B4829">
        <v>34311</v>
      </c>
      <c r="C4829" s="1">
        <v>40061</v>
      </c>
      <c r="D4829" t="s">
        <v>30</v>
      </c>
      <c r="E4829">
        <v>32</v>
      </c>
      <c r="F4829">
        <v>216.65920000000003</v>
      </c>
      <c r="G4829">
        <v>0.03</v>
      </c>
      <c r="H4829" t="s">
        <v>22</v>
      </c>
      <c r="I4829">
        <v>-262.62</v>
      </c>
      <c r="J4829">
        <v>6.98</v>
      </c>
      <c r="K4829">
        <v>9.69</v>
      </c>
      <c r="L4829" t="s">
        <v>317</v>
      </c>
      <c r="M4829">
        <f t="shared" si="150"/>
        <v>14</v>
      </c>
      <c r="N4829" t="s">
        <v>2073</v>
      </c>
      <c r="O4829" t="s">
        <v>704</v>
      </c>
      <c r="P4829" t="s">
        <v>41</v>
      </c>
      <c r="Q4829" t="s">
        <v>26</v>
      </c>
      <c r="R4829" t="s">
        <v>27</v>
      </c>
      <c r="S4829" t="s">
        <v>1314</v>
      </c>
      <c r="T4829" t="s">
        <v>39</v>
      </c>
      <c r="U4829">
        <v>0.83</v>
      </c>
      <c r="V4829" s="1">
        <v>40063</v>
      </c>
      <c r="W4829">
        <f t="shared" si="151"/>
        <v>6.7008000000000001</v>
      </c>
    </row>
    <row r="4830" spans="1:23" x14ac:dyDescent="0.2">
      <c r="A4830">
        <v>4829</v>
      </c>
      <c r="B4830">
        <v>34337</v>
      </c>
      <c r="C4830" s="1">
        <v>40312</v>
      </c>
      <c r="D4830" t="s">
        <v>63</v>
      </c>
      <c r="E4830">
        <v>36</v>
      </c>
      <c r="F4830">
        <v>3429.3888000000002</v>
      </c>
      <c r="G4830">
        <v>0.04</v>
      </c>
      <c r="H4830" t="s">
        <v>56</v>
      </c>
      <c r="I4830">
        <v>2235.37</v>
      </c>
      <c r="J4830">
        <v>99.23</v>
      </c>
      <c r="K4830">
        <v>8.99</v>
      </c>
      <c r="L4830" t="s">
        <v>969</v>
      </c>
      <c r="M4830">
        <f t="shared" si="150"/>
        <v>11</v>
      </c>
      <c r="N4830" t="s">
        <v>1595</v>
      </c>
      <c r="O4830" t="s">
        <v>1595</v>
      </c>
      <c r="P4830" t="s">
        <v>41</v>
      </c>
      <c r="Q4830" t="s">
        <v>49</v>
      </c>
      <c r="R4830" t="s">
        <v>50</v>
      </c>
      <c r="S4830" t="s">
        <v>700</v>
      </c>
      <c r="T4830" t="s">
        <v>52</v>
      </c>
      <c r="U4830">
        <v>0.35</v>
      </c>
      <c r="V4830" s="1">
        <v>40313</v>
      </c>
      <c r="W4830">
        <f t="shared" si="151"/>
        <v>142.8912</v>
      </c>
    </row>
    <row r="4831" spans="1:23" x14ac:dyDescent="0.2">
      <c r="A4831">
        <v>4830</v>
      </c>
      <c r="B4831">
        <v>34338</v>
      </c>
      <c r="C4831" s="1">
        <v>40359</v>
      </c>
      <c r="D4831" t="s">
        <v>21</v>
      </c>
      <c r="E4831">
        <v>26</v>
      </c>
      <c r="F4831">
        <v>967.44960000000003</v>
      </c>
      <c r="G4831">
        <v>0.04</v>
      </c>
      <c r="H4831" t="s">
        <v>56</v>
      </c>
      <c r="I4831">
        <v>265.08999999999997</v>
      </c>
      <c r="J4831">
        <v>38.76</v>
      </c>
      <c r="K4831">
        <v>13.26</v>
      </c>
      <c r="L4831" t="s">
        <v>2094</v>
      </c>
      <c r="M4831">
        <f t="shared" si="150"/>
        <v>12</v>
      </c>
      <c r="N4831" t="s">
        <v>2073</v>
      </c>
      <c r="O4831" t="s">
        <v>704</v>
      </c>
      <c r="P4831" t="s">
        <v>41</v>
      </c>
      <c r="Q4831" t="s">
        <v>26</v>
      </c>
      <c r="R4831" t="s">
        <v>61</v>
      </c>
      <c r="S4831" t="s">
        <v>320</v>
      </c>
      <c r="T4831" t="s">
        <v>39</v>
      </c>
      <c r="U4831">
        <v>0.36</v>
      </c>
      <c r="V4831" s="1">
        <v>40364</v>
      </c>
      <c r="W4831">
        <f t="shared" si="151"/>
        <v>40.310400000000001</v>
      </c>
    </row>
    <row r="4832" spans="1:23" x14ac:dyDescent="0.2">
      <c r="A4832">
        <v>4831</v>
      </c>
      <c r="B4832">
        <v>34371</v>
      </c>
      <c r="C4832" s="1">
        <v>40269</v>
      </c>
      <c r="D4832" t="s">
        <v>63</v>
      </c>
      <c r="E4832">
        <v>18</v>
      </c>
      <c r="F4832">
        <v>8723.3940000000002</v>
      </c>
      <c r="G4832">
        <v>0.05</v>
      </c>
      <c r="H4832" t="s">
        <v>31</v>
      </c>
      <c r="I4832">
        <v>1886.66</v>
      </c>
      <c r="J4832">
        <v>510.14</v>
      </c>
      <c r="K4832">
        <v>14.7</v>
      </c>
      <c r="L4832" t="s">
        <v>1622</v>
      </c>
      <c r="M4832">
        <f t="shared" si="150"/>
        <v>11</v>
      </c>
      <c r="N4832" t="s">
        <v>1123</v>
      </c>
      <c r="O4832" t="s">
        <v>1123</v>
      </c>
      <c r="P4832" t="s">
        <v>33</v>
      </c>
      <c r="Q4832" t="s">
        <v>42</v>
      </c>
      <c r="R4832" t="s">
        <v>210</v>
      </c>
      <c r="S4832" t="s">
        <v>898</v>
      </c>
      <c r="T4832" t="s">
        <v>36</v>
      </c>
      <c r="U4832">
        <v>0.56000000000000005</v>
      </c>
      <c r="V4832" s="1">
        <v>40271</v>
      </c>
      <c r="W4832">
        <f t="shared" si="151"/>
        <v>459.12600000000003</v>
      </c>
    </row>
    <row r="4833" spans="1:23" x14ac:dyDescent="0.2">
      <c r="A4833">
        <v>4832</v>
      </c>
      <c r="B4833">
        <v>34374</v>
      </c>
      <c r="C4833" s="1">
        <v>39994</v>
      </c>
      <c r="D4833" t="s">
        <v>21</v>
      </c>
      <c r="E4833">
        <v>42</v>
      </c>
      <c r="F4833">
        <v>335.86560000000003</v>
      </c>
      <c r="G4833">
        <v>0.04</v>
      </c>
      <c r="H4833" t="s">
        <v>22</v>
      </c>
      <c r="I4833">
        <v>37.409999999999997</v>
      </c>
      <c r="J4833">
        <v>8.33</v>
      </c>
      <c r="K4833">
        <v>1.99</v>
      </c>
      <c r="L4833" t="s">
        <v>2107</v>
      </c>
      <c r="M4833">
        <f t="shared" si="150"/>
        <v>11</v>
      </c>
      <c r="N4833" t="s">
        <v>2073</v>
      </c>
      <c r="O4833" t="s">
        <v>704</v>
      </c>
      <c r="P4833" t="s">
        <v>25</v>
      </c>
      <c r="Q4833" t="s">
        <v>42</v>
      </c>
      <c r="R4833" t="s">
        <v>70</v>
      </c>
      <c r="S4833" t="s">
        <v>324</v>
      </c>
      <c r="T4833" t="s">
        <v>52</v>
      </c>
      <c r="U4833">
        <v>0.52</v>
      </c>
      <c r="V4833" s="1">
        <v>40001</v>
      </c>
      <c r="W4833">
        <f t="shared" si="151"/>
        <v>13.994400000000001</v>
      </c>
    </row>
    <row r="4834" spans="1:23" x14ac:dyDescent="0.2">
      <c r="A4834">
        <v>4833</v>
      </c>
      <c r="B4834">
        <v>34400</v>
      </c>
      <c r="C4834" s="1">
        <v>41267</v>
      </c>
      <c r="D4834" t="s">
        <v>21</v>
      </c>
      <c r="E4834">
        <v>25</v>
      </c>
      <c r="F4834">
        <v>88.357500000000002</v>
      </c>
      <c r="G4834">
        <v>0.01</v>
      </c>
      <c r="H4834" t="s">
        <v>22</v>
      </c>
      <c r="I4834">
        <v>-71.52</v>
      </c>
      <c r="J4834">
        <v>3.57</v>
      </c>
      <c r="K4834">
        <v>4.17</v>
      </c>
      <c r="L4834" t="s">
        <v>1888</v>
      </c>
      <c r="M4834">
        <f t="shared" si="150"/>
        <v>11</v>
      </c>
      <c r="N4834" t="s">
        <v>672</v>
      </c>
      <c r="O4834" t="s">
        <v>673</v>
      </c>
      <c r="P4834" t="s">
        <v>41</v>
      </c>
      <c r="Q4834" t="s">
        <v>26</v>
      </c>
      <c r="R4834" t="s">
        <v>95</v>
      </c>
      <c r="S4834" t="s">
        <v>739</v>
      </c>
      <c r="T4834" t="s">
        <v>52</v>
      </c>
      <c r="U4834">
        <v>0.59</v>
      </c>
      <c r="V4834" s="1">
        <v>41271</v>
      </c>
      <c r="W4834">
        <f t="shared" si="151"/>
        <v>0.89250000000000007</v>
      </c>
    </row>
    <row r="4835" spans="1:23" x14ac:dyDescent="0.2">
      <c r="A4835">
        <v>4834</v>
      </c>
      <c r="B4835">
        <v>34400</v>
      </c>
      <c r="C4835" s="1">
        <v>41267</v>
      </c>
      <c r="D4835" t="s">
        <v>21</v>
      </c>
      <c r="E4835">
        <v>17</v>
      </c>
      <c r="F4835">
        <v>1076.9567999999999</v>
      </c>
      <c r="G4835">
        <v>0.04</v>
      </c>
      <c r="H4835" t="s">
        <v>22</v>
      </c>
      <c r="I4835">
        <v>89.891999999999996</v>
      </c>
      <c r="J4835">
        <v>65.989999999999995</v>
      </c>
      <c r="K4835">
        <v>4.2</v>
      </c>
      <c r="L4835" t="s">
        <v>1888</v>
      </c>
      <c r="M4835">
        <f t="shared" si="150"/>
        <v>11</v>
      </c>
      <c r="N4835" t="s">
        <v>672</v>
      </c>
      <c r="O4835" t="s">
        <v>673</v>
      </c>
      <c r="P4835" t="s">
        <v>41</v>
      </c>
      <c r="Q4835" t="s">
        <v>42</v>
      </c>
      <c r="R4835" t="s">
        <v>43</v>
      </c>
      <c r="S4835" t="s">
        <v>1399</v>
      </c>
      <c r="T4835" t="s">
        <v>39</v>
      </c>
      <c r="U4835">
        <v>0.59</v>
      </c>
      <c r="V4835" s="1">
        <v>41272</v>
      </c>
      <c r="W4835">
        <f t="shared" si="151"/>
        <v>44.873199999999997</v>
      </c>
    </row>
    <row r="4836" spans="1:23" x14ac:dyDescent="0.2">
      <c r="A4836">
        <v>4835</v>
      </c>
      <c r="B4836">
        <v>34402</v>
      </c>
      <c r="C4836" s="1">
        <v>40300</v>
      </c>
      <c r="D4836" t="s">
        <v>30</v>
      </c>
      <c r="E4836">
        <v>38</v>
      </c>
      <c r="F4836">
        <v>2923.3780000000002</v>
      </c>
      <c r="G4836">
        <v>0.05</v>
      </c>
      <c r="H4836" t="s">
        <v>22</v>
      </c>
      <c r="I4836">
        <v>-967.67</v>
      </c>
      <c r="J4836">
        <v>80.98</v>
      </c>
      <c r="K4836">
        <v>35</v>
      </c>
      <c r="L4836" t="s">
        <v>1907</v>
      </c>
      <c r="M4836">
        <f t="shared" si="150"/>
        <v>16</v>
      </c>
      <c r="N4836" t="s">
        <v>1905</v>
      </c>
      <c r="O4836" t="s">
        <v>673</v>
      </c>
      <c r="P4836" t="s">
        <v>41</v>
      </c>
      <c r="Q4836" t="s">
        <v>26</v>
      </c>
      <c r="R4836" t="s">
        <v>27</v>
      </c>
      <c r="S4836" t="s">
        <v>171</v>
      </c>
      <c r="T4836" t="s">
        <v>29</v>
      </c>
      <c r="U4836">
        <v>0.81</v>
      </c>
      <c r="V4836" s="1">
        <v>40302</v>
      </c>
      <c r="W4836">
        <f t="shared" si="151"/>
        <v>153.86200000000002</v>
      </c>
    </row>
    <row r="4837" spans="1:23" x14ac:dyDescent="0.2">
      <c r="A4837">
        <v>4836</v>
      </c>
      <c r="B4837">
        <v>34402</v>
      </c>
      <c r="C4837" s="1">
        <v>40300</v>
      </c>
      <c r="D4837" t="s">
        <v>30</v>
      </c>
      <c r="E4837">
        <v>11</v>
      </c>
      <c r="F4837">
        <v>32.224499999999999</v>
      </c>
      <c r="G4837">
        <v>7.0000000000000007E-2</v>
      </c>
      <c r="H4837" t="s">
        <v>56</v>
      </c>
      <c r="I4837">
        <v>23.88</v>
      </c>
      <c r="J4837">
        <v>3.15</v>
      </c>
      <c r="K4837">
        <v>0.5</v>
      </c>
      <c r="L4837" t="s">
        <v>1907</v>
      </c>
      <c r="M4837">
        <f t="shared" si="150"/>
        <v>16</v>
      </c>
      <c r="N4837" t="s">
        <v>1905</v>
      </c>
      <c r="O4837" t="s">
        <v>673</v>
      </c>
      <c r="P4837" t="s">
        <v>41</v>
      </c>
      <c r="Q4837" t="s">
        <v>26</v>
      </c>
      <c r="R4837" t="s">
        <v>88</v>
      </c>
      <c r="S4837" t="s">
        <v>774</v>
      </c>
      <c r="T4837" t="s">
        <v>39</v>
      </c>
      <c r="U4837">
        <v>0.37</v>
      </c>
      <c r="V4837" s="1">
        <v>40303</v>
      </c>
      <c r="W4837">
        <f t="shared" si="151"/>
        <v>2.4255</v>
      </c>
    </row>
    <row r="4838" spans="1:23" x14ac:dyDescent="0.2">
      <c r="A4838">
        <v>4837</v>
      </c>
      <c r="B4838">
        <v>34406</v>
      </c>
      <c r="C4838" s="1">
        <v>41180</v>
      </c>
      <c r="D4838" t="s">
        <v>63</v>
      </c>
      <c r="E4838">
        <v>29</v>
      </c>
      <c r="F4838">
        <v>133.85820000000001</v>
      </c>
      <c r="G4838">
        <v>0.02</v>
      </c>
      <c r="H4838" t="s">
        <v>22</v>
      </c>
      <c r="I4838">
        <v>-3.23</v>
      </c>
      <c r="J4838">
        <v>4.71</v>
      </c>
      <c r="K4838">
        <v>0.7</v>
      </c>
      <c r="L4838" t="s">
        <v>1508</v>
      </c>
      <c r="M4838">
        <f t="shared" si="150"/>
        <v>12</v>
      </c>
      <c r="N4838" t="s">
        <v>703</v>
      </c>
      <c r="O4838" t="s">
        <v>704</v>
      </c>
      <c r="P4838" t="s">
        <v>60</v>
      </c>
      <c r="Q4838" t="s">
        <v>26</v>
      </c>
      <c r="R4838" t="s">
        <v>66</v>
      </c>
      <c r="S4838" t="s">
        <v>412</v>
      </c>
      <c r="T4838" t="s">
        <v>68</v>
      </c>
      <c r="U4838">
        <v>0.85</v>
      </c>
      <c r="V4838" s="1">
        <v>41181</v>
      </c>
      <c r="W4838">
        <f t="shared" si="151"/>
        <v>2.7318000000000002</v>
      </c>
    </row>
    <row r="4839" spans="1:23" x14ac:dyDescent="0.2">
      <c r="A4839">
        <v>4838</v>
      </c>
      <c r="B4839">
        <v>34407</v>
      </c>
      <c r="C4839" s="1">
        <v>40390</v>
      </c>
      <c r="D4839" t="s">
        <v>21</v>
      </c>
      <c r="E4839">
        <v>41</v>
      </c>
      <c r="F4839">
        <v>1427.3453</v>
      </c>
      <c r="G4839">
        <v>0.03</v>
      </c>
      <c r="H4839" t="s">
        <v>22</v>
      </c>
      <c r="I4839">
        <v>220.99</v>
      </c>
      <c r="J4839">
        <v>35.89</v>
      </c>
      <c r="K4839">
        <v>14.72</v>
      </c>
      <c r="L4839" t="s">
        <v>1886</v>
      </c>
      <c r="M4839">
        <f t="shared" si="150"/>
        <v>12</v>
      </c>
      <c r="N4839" t="s">
        <v>672</v>
      </c>
      <c r="O4839" t="s">
        <v>673</v>
      </c>
      <c r="P4839" t="s">
        <v>33</v>
      </c>
      <c r="Q4839" t="s">
        <v>26</v>
      </c>
      <c r="R4839" t="s">
        <v>76</v>
      </c>
      <c r="S4839" t="s">
        <v>813</v>
      </c>
      <c r="T4839" t="s">
        <v>39</v>
      </c>
      <c r="U4839">
        <v>0.4</v>
      </c>
      <c r="V4839" s="1">
        <v>40390</v>
      </c>
      <c r="W4839">
        <f t="shared" si="151"/>
        <v>44.1447</v>
      </c>
    </row>
    <row r="4840" spans="1:23" x14ac:dyDescent="0.2">
      <c r="A4840">
        <v>4839</v>
      </c>
      <c r="B4840">
        <v>34432</v>
      </c>
      <c r="C4840" s="1">
        <v>39910</v>
      </c>
      <c r="D4840" t="s">
        <v>45</v>
      </c>
      <c r="E4840">
        <v>20</v>
      </c>
      <c r="F4840">
        <v>230.55199999999999</v>
      </c>
      <c r="G4840">
        <v>0.08</v>
      </c>
      <c r="H4840" t="s">
        <v>22</v>
      </c>
      <c r="I4840">
        <v>114.1</v>
      </c>
      <c r="J4840">
        <v>12.53</v>
      </c>
      <c r="K4840">
        <v>0.5</v>
      </c>
      <c r="L4840" t="s">
        <v>1882</v>
      </c>
      <c r="M4840">
        <f t="shared" si="150"/>
        <v>14</v>
      </c>
      <c r="N4840" t="s">
        <v>672</v>
      </c>
      <c r="O4840" t="s">
        <v>673</v>
      </c>
      <c r="P4840" t="s">
        <v>60</v>
      </c>
      <c r="Q4840" t="s">
        <v>26</v>
      </c>
      <c r="R4840" t="s">
        <v>88</v>
      </c>
      <c r="S4840" t="s">
        <v>525</v>
      </c>
      <c r="T4840" t="s">
        <v>39</v>
      </c>
      <c r="U4840">
        <v>0.38</v>
      </c>
      <c r="V4840" s="1">
        <v>39911</v>
      </c>
      <c r="W4840">
        <f t="shared" si="151"/>
        <v>20.047999999999998</v>
      </c>
    </row>
    <row r="4841" spans="1:23" x14ac:dyDescent="0.2">
      <c r="A4841">
        <v>4840</v>
      </c>
      <c r="B4841">
        <v>34432</v>
      </c>
      <c r="C4841" s="1">
        <v>39910</v>
      </c>
      <c r="D4841" t="s">
        <v>45</v>
      </c>
      <c r="E4841">
        <v>3</v>
      </c>
      <c r="F4841">
        <v>524.70179999999993</v>
      </c>
      <c r="G4841">
        <v>0.02</v>
      </c>
      <c r="H4841" t="s">
        <v>22</v>
      </c>
      <c r="I4841">
        <v>-129.97</v>
      </c>
      <c r="J4841">
        <v>178.47</v>
      </c>
      <c r="K4841">
        <v>19.989999999999998</v>
      </c>
      <c r="L4841" t="s">
        <v>1882</v>
      </c>
      <c r="M4841">
        <f t="shared" si="150"/>
        <v>14</v>
      </c>
      <c r="N4841" t="s">
        <v>672</v>
      </c>
      <c r="O4841" t="s">
        <v>673</v>
      </c>
      <c r="P4841" t="s">
        <v>60</v>
      </c>
      <c r="Q4841" t="s">
        <v>26</v>
      </c>
      <c r="R4841" t="s">
        <v>27</v>
      </c>
      <c r="S4841" t="s">
        <v>1195</v>
      </c>
      <c r="T4841" t="s">
        <v>39</v>
      </c>
      <c r="U4841">
        <v>0.55000000000000004</v>
      </c>
      <c r="V4841" s="1">
        <v>39911</v>
      </c>
      <c r="W4841">
        <f t="shared" si="151"/>
        <v>10.7082</v>
      </c>
    </row>
    <row r="4842" spans="1:23" x14ac:dyDescent="0.2">
      <c r="A4842">
        <v>4841</v>
      </c>
      <c r="B4842">
        <v>34434</v>
      </c>
      <c r="C4842" s="1">
        <v>40672</v>
      </c>
      <c r="D4842" t="s">
        <v>45</v>
      </c>
      <c r="E4842">
        <v>16</v>
      </c>
      <c r="F4842">
        <v>26.496000000000002</v>
      </c>
      <c r="G4842">
        <v>0.08</v>
      </c>
      <c r="H4842" t="s">
        <v>22</v>
      </c>
      <c r="I4842">
        <v>-63.192500000000003</v>
      </c>
      <c r="J4842">
        <v>1.8</v>
      </c>
      <c r="K4842">
        <v>4.79</v>
      </c>
      <c r="L4842" t="s">
        <v>806</v>
      </c>
      <c r="M4842">
        <f t="shared" si="150"/>
        <v>14</v>
      </c>
      <c r="N4842" t="s">
        <v>703</v>
      </c>
      <c r="O4842" t="s">
        <v>704</v>
      </c>
      <c r="P4842" t="s">
        <v>25</v>
      </c>
      <c r="Q4842" t="s">
        <v>26</v>
      </c>
      <c r="R4842" t="s">
        <v>37</v>
      </c>
      <c r="S4842" t="s">
        <v>835</v>
      </c>
      <c r="T4842" t="s">
        <v>39</v>
      </c>
      <c r="U4842">
        <v>0.37</v>
      </c>
      <c r="V4842" s="1">
        <v>40673</v>
      </c>
      <c r="W4842">
        <f t="shared" si="151"/>
        <v>2.3040000000000003</v>
      </c>
    </row>
    <row r="4843" spans="1:23" x14ac:dyDescent="0.2">
      <c r="A4843">
        <v>4842</v>
      </c>
      <c r="B4843">
        <v>34434</v>
      </c>
      <c r="C4843" s="1">
        <v>40672</v>
      </c>
      <c r="D4843" t="s">
        <v>45</v>
      </c>
      <c r="E4843">
        <v>23</v>
      </c>
      <c r="F4843">
        <v>109.95840000000001</v>
      </c>
      <c r="G4843">
        <v>0.04</v>
      </c>
      <c r="H4843" t="s">
        <v>22</v>
      </c>
      <c r="I4843">
        <v>50.66</v>
      </c>
      <c r="J4843">
        <v>4.9800000000000004</v>
      </c>
      <c r="K4843">
        <v>0.49</v>
      </c>
      <c r="L4843" t="s">
        <v>806</v>
      </c>
      <c r="M4843">
        <f t="shared" si="150"/>
        <v>14</v>
      </c>
      <c r="N4843" t="s">
        <v>703</v>
      </c>
      <c r="O4843" t="s">
        <v>704</v>
      </c>
      <c r="P4843" t="s">
        <v>25</v>
      </c>
      <c r="Q4843" t="s">
        <v>26</v>
      </c>
      <c r="R4843" t="s">
        <v>88</v>
      </c>
      <c r="S4843" t="s">
        <v>836</v>
      </c>
      <c r="T4843" t="s">
        <v>39</v>
      </c>
      <c r="U4843">
        <v>0.39</v>
      </c>
      <c r="V4843" s="1">
        <v>40674</v>
      </c>
      <c r="W4843">
        <f t="shared" si="151"/>
        <v>4.5816000000000008</v>
      </c>
    </row>
    <row r="4844" spans="1:23" x14ac:dyDescent="0.2">
      <c r="A4844">
        <v>4843</v>
      </c>
      <c r="B4844">
        <v>34435</v>
      </c>
      <c r="C4844" s="1">
        <v>40030</v>
      </c>
      <c r="D4844" t="s">
        <v>21</v>
      </c>
      <c r="E4844">
        <v>42</v>
      </c>
      <c r="F4844">
        <v>435.75840000000005</v>
      </c>
      <c r="G4844">
        <v>0.01</v>
      </c>
      <c r="H4844" t="s">
        <v>22</v>
      </c>
      <c r="I4844">
        <v>40.92</v>
      </c>
      <c r="J4844">
        <v>10.48</v>
      </c>
      <c r="K4844">
        <v>2.89</v>
      </c>
      <c r="L4844" t="s">
        <v>929</v>
      </c>
      <c r="M4844">
        <f t="shared" si="150"/>
        <v>12</v>
      </c>
      <c r="N4844" t="s">
        <v>703</v>
      </c>
      <c r="O4844" t="s">
        <v>704</v>
      </c>
      <c r="P4844" t="s">
        <v>33</v>
      </c>
      <c r="Q4844" t="s">
        <v>26</v>
      </c>
      <c r="R4844" t="s">
        <v>95</v>
      </c>
      <c r="S4844" t="s">
        <v>499</v>
      </c>
      <c r="T4844" t="s">
        <v>52</v>
      </c>
      <c r="U4844">
        <v>0.6</v>
      </c>
      <c r="V4844" s="1">
        <v>40032</v>
      </c>
      <c r="W4844">
        <f t="shared" si="151"/>
        <v>4.4016000000000002</v>
      </c>
    </row>
    <row r="4845" spans="1:23" x14ac:dyDescent="0.2">
      <c r="A4845">
        <v>4844</v>
      </c>
      <c r="B4845">
        <v>34438</v>
      </c>
      <c r="C4845" s="1">
        <v>40523</v>
      </c>
      <c r="D4845" t="s">
        <v>30</v>
      </c>
      <c r="E4845">
        <v>28</v>
      </c>
      <c r="F4845">
        <v>541.63199999999995</v>
      </c>
      <c r="G4845">
        <v>0.04</v>
      </c>
      <c r="H4845" t="s">
        <v>22</v>
      </c>
      <c r="I4845">
        <v>-30.72</v>
      </c>
      <c r="J4845">
        <v>20.149999999999999</v>
      </c>
      <c r="K4845">
        <v>8.99</v>
      </c>
      <c r="L4845" t="s">
        <v>531</v>
      </c>
      <c r="M4845">
        <f t="shared" si="150"/>
        <v>12</v>
      </c>
      <c r="N4845" t="s">
        <v>511</v>
      </c>
      <c r="O4845" t="s">
        <v>512</v>
      </c>
      <c r="P4845" t="s">
        <v>33</v>
      </c>
      <c r="Q4845" t="s">
        <v>26</v>
      </c>
      <c r="R4845" t="s">
        <v>95</v>
      </c>
      <c r="S4845" t="s">
        <v>634</v>
      </c>
      <c r="T4845" t="s">
        <v>52</v>
      </c>
      <c r="U4845">
        <v>0.57999999999999996</v>
      </c>
      <c r="V4845" s="1">
        <v>40524</v>
      </c>
      <c r="W4845">
        <f t="shared" si="151"/>
        <v>22.567999999999998</v>
      </c>
    </row>
    <row r="4846" spans="1:23" x14ac:dyDescent="0.2">
      <c r="A4846">
        <v>4845</v>
      </c>
      <c r="B4846">
        <v>34470</v>
      </c>
      <c r="C4846" s="1">
        <v>40940</v>
      </c>
      <c r="D4846" t="s">
        <v>78</v>
      </c>
      <c r="E4846">
        <v>31</v>
      </c>
      <c r="F4846">
        <v>2879.9495999999999</v>
      </c>
      <c r="G4846">
        <v>0.08</v>
      </c>
      <c r="H4846" t="s">
        <v>31</v>
      </c>
      <c r="I4846">
        <v>-1456.31</v>
      </c>
      <c r="J4846">
        <v>100.98</v>
      </c>
      <c r="K4846">
        <v>57.38</v>
      </c>
      <c r="L4846" t="s">
        <v>1623</v>
      </c>
      <c r="M4846">
        <f t="shared" si="150"/>
        <v>16</v>
      </c>
      <c r="N4846" t="s">
        <v>1595</v>
      </c>
      <c r="O4846" t="s">
        <v>1595</v>
      </c>
      <c r="P4846" t="s">
        <v>60</v>
      </c>
      <c r="Q4846" t="s">
        <v>49</v>
      </c>
      <c r="R4846" t="s">
        <v>80</v>
      </c>
      <c r="S4846" t="s">
        <v>162</v>
      </c>
      <c r="T4846" t="s">
        <v>82</v>
      </c>
      <c r="U4846">
        <v>0.78</v>
      </c>
      <c r="V4846" s="1">
        <v>40941</v>
      </c>
      <c r="W4846">
        <f t="shared" si="151"/>
        <v>250.43040000000002</v>
      </c>
    </row>
    <row r="4847" spans="1:23" x14ac:dyDescent="0.2">
      <c r="A4847">
        <v>4846</v>
      </c>
      <c r="B4847">
        <v>34497</v>
      </c>
      <c r="C4847" s="1">
        <v>39882</v>
      </c>
      <c r="D4847" t="s">
        <v>63</v>
      </c>
      <c r="E4847">
        <v>36</v>
      </c>
      <c r="F4847">
        <v>161.35200000000003</v>
      </c>
      <c r="G4847">
        <v>0.1</v>
      </c>
      <c r="H4847" t="s">
        <v>22</v>
      </c>
      <c r="I4847">
        <v>-174.18</v>
      </c>
      <c r="J4847">
        <v>4.9800000000000004</v>
      </c>
      <c r="K4847">
        <v>7.54</v>
      </c>
      <c r="L4847" t="s">
        <v>901</v>
      </c>
      <c r="M4847">
        <f t="shared" si="150"/>
        <v>14</v>
      </c>
      <c r="N4847" t="s">
        <v>672</v>
      </c>
      <c r="O4847" t="s">
        <v>673</v>
      </c>
      <c r="P4847" t="s">
        <v>33</v>
      </c>
      <c r="Q4847" t="s">
        <v>26</v>
      </c>
      <c r="R4847" t="s">
        <v>61</v>
      </c>
      <c r="S4847" t="s">
        <v>1554</v>
      </c>
      <c r="T4847" t="s">
        <v>39</v>
      </c>
      <c r="U4847">
        <v>0.38</v>
      </c>
      <c r="V4847" s="1">
        <v>39883</v>
      </c>
      <c r="W4847">
        <f t="shared" si="151"/>
        <v>17.928000000000004</v>
      </c>
    </row>
    <row r="4848" spans="1:23" x14ac:dyDescent="0.2">
      <c r="A4848">
        <v>4847</v>
      </c>
      <c r="B4848">
        <v>34497</v>
      </c>
      <c r="C4848" s="1">
        <v>39882</v>
      </c>
      <c r="D4848" t="s">
        <v>63</v>
      </c>
      <c r="E4848">
        <v>25</v>
      </c>
      <c r="F4848">
        <v>571</v>
      </c>
      <c r="G4848">
        <v>0</v>
      </c>
      <c r="H4848" t="s">
        <v>22</v>
      </c>
      <c r="I4848">
        <v>117.73</v>
      </c>
      <c r="J4848">
        <v>22.84</v>
      </c>
      <c r="K4848">
        <v>8.18</v>
      </c>
      <c r="L4848" t="s">
        <v>901</v>
      </c>
      <c r="M4848">
        <f t="shared" si="150"/>
        <v>14</v>
      </c>
      <c r="N4848" t="s">
        <v>672</v>
      </c>
      <c r="O4848" t="s">
        <v>673</v>
      </c>
      <c r="P4848" t="s">
        <v>33</v>
      </c>
      <c r="Q4848" t="s">
        <v>26</v>
      </c>
      <c r="R4848" t="s">
        <v>61</v>
      </c>
      <c r="S4848" t="s">
        <v>1539</v>
      </c>
      <c r="T4848" t="s">
        <v>39</v>
      </c>
      <c r="U4848">
        <v>0.39</v>
      </c>
      <c r="V4848" s="1">
        <v>39884</v>
      </c>
      <c r="W4848">
        <f t="shared" si="151"/>
        <v>0</v>
      </c>
    </row>
    <row r="4849" spans="1:23" x14ac:dyDescent="0.2">
      <c r="A4849">
        <v>4848</v>
      </c>
      <c r="B4849">
        <v>34498</v>
      </c>
      <c r="C4849" s="1">
        <v>39859</v>
      </c>
      <c r="D4849" t="s">
        <v>21</v>
      </c>
      <c r="E4849">
        <v>4</v>
      </c>
      <c r="F4849">
        <v>31.813600000000001</v>
      </c>
      <c r="G4849">
        <v>0.09</v>
      </c>
      <c r="H4849" t="s">
        <v>56</v>
      </c>
      <c r="I4849">
        <v>10.8</v>
      </c>
      <c r="J4849">
        <v>8.74</v>
      </c>
      <c r="K4849">
        <v>1.39</v>
      </c>
      <c r="L4849" t="s">
        <v>1678</v>
      </c>
      <c r="M4849">
        <f t="shared" si="150"/>
        <v>17</v>
      </c>
      <c r="N4849" t="s">
        <v>672</v>
      </c>
      <c r="O4849" t="s">
        <v>673</v>
      </c>
      <c r="P4849" t="s">
        <v>25</v>
      </c>
      <c r="Q4849" t="s">
        <v>26</v>
      </c>
      <c r="R4849" t="s">
        <v>76</v>
      </c>
      <c r="S4849" t="s">
        <v>567</v>
      </c>
      <c r="T4849" t="s">
        <v>39</v>
      </c>
      <c r="U4849">
        <v>0.38</v>
      </c>
      <c r="V4849" s="1">
        <v>39864</v>
      </c>
      <c r="W4849">
        <f t="shared" si="151"/>
        <v>3.1463999999999999</v>
      </c>
    </row>
    <row r="4850" spans="1:23" x14ac:dyDescent="0.2">
      <c r="A4850">
        <v>4849</v>
      </c>
      <c r="B4850">
        <v>34498</v>
      </c>
      <c r="C4850" s="1">
        <v>39859</v>
      </c>
      <c r="D4850" t="s">
        <v>21</v>
      </c>
      <c r="E4850">
        <v>3</v>
      </c>
      <c r="F4850">
        <v>51.7881</v>
      </c>
      <c r="G4850">
        <v>0.09</v>
      </c>
      <c r="H4850" t="s">
        <v>22</v>
      </c>
      <c r="I4850">
        <v>-23.2</v>
      </c>
      <c r="J4850">
        <v>18.97</v>
      </c>
      <c r="K4850">
        <v>9.0299999999999994</v>
      </c>
      <c r="L4850" t="s">
        <v>1678</v>
      </c>
      <c r="M4850">
        <f t="shared" si="150"/>
        <v>17</v>
      </c>
      <c r="N4850" t="s">
        <v>672</v>
      </c>
      <c r="O4850" t="s">
        <v>673</v>
      </c>
      <c r="P4850" t="s">
        <v>25</v>
      </c>
      <c r="Q4850" t="s">
        <v>26</v>
      </c>
      <c r="R4850" t="s">
        <v>61</v>
      </c>
      <c r="S4850" t="s">
        <v>123</v>
      </c>
      <c r="T4850" t="s">
        <v>39</v>
      </c>
      <c r="U4850">
        <v>0.37</v>
      </c>
      <c r="V4850" s="1">
        <v>39864</v>
      </c>
      <c r="W4850">
        <f t="shared" si="151"/>
        <v>5.1218999999999992</v>
      </c>
    </row>
    <row r="4851" spans="1:23" x14ac:dyDescent="0.2">
      <c r="A4851">
        <v>4850</v>
      </c>
      <c r="B4851">
        <v>34499</v>
      </c>
      <c r="C4851" s="1">
        <v>40377</v>
      </c>
      <c r="D4851" t="s">
        <v>63</v>
      </c>
      <c r="E4851">
        <v>2</v>
      </c>
      <c r="F4851">
        <v>483.0804</v>
      </c>
      <c r="G4851">
        <v>0.01</v>
      </c>
      <c r="H4851" t="s">
        <v>31</v>
      </c>
      <c r="I4851">
        <v>-336.3</v>
      </c>
      <c r="J4851">
        <v>243.98</v>
      </c>
      <c r="K4851">
        <v>62.94</v>
      </c>
      <c r="L4851" t="s">
        <v>1951</v>
      </c>
      <c r="M4851">
        <f t="shared" si="150"/>
        <v>10</v>
      </c>
      <c r="N4851" t="s">
        <v>1905</v>
      </c>
      <c r="O4851" t="s">
        <v>673</v>
      </c>
      <c r="P4851" t="s">
        <v>60</v>
      </c>
      <c r="Q4851" t="s">
        <v>49</v>
      </c>
      <c r="R4851" t="s">
        <v>112</v>
      </c>
      <c r="S4851" t="s">
        <v>1715</v>
      </c>
      <c r="T4851" t="s">
        <v>36</v>
      </c>
      <c r="U4851">
        <v>0.56999999999999995</v>
      </c>
      <c r="V4851" s="1">
        <v>40378</v>
      </c>
      <c r="W4851">
        <f t="shared" si="151"/>
        <v>4.8795999999999999</v>
      </c>
    </row>
    <row r="4852" spans="1:23" x14ac:dyDescent="0.2">
      <c r="A4852">
        <v>4851</v>
      </c>
      <c r="B4852">
        <v>34530</v>
      </c>
      <c r="C4852" s="1">
        <v>40420</v>
      </c>
      <c r="D4852" t="s">
        <v>21</v>
      </c>
      <c r="E4852">
        <v>22</v>
      </c>
      <c r="F4852">
        <v>1402.9312</v>
      </c>
      <c r="G4852">
        <v>0.06</v>
      </c>
      <c r="H4852" t="s">
        <v>56</v>
      </c>
      <c r="I4852">
        <v>493.03</v>
      </c>
      <c r="J4852">
        <v>67.84</v>
      </c>
      <c r="K4852">
        <v>0.99</v>
      </c>
      <c r="L4852" t="s">
        <v>1747</v>
      </c>
      <c r="M4852">
        <f t="shared" si="150"/>
        <v>13</v>
      </c>
      <c r="N4852" t="s">
        <v>1123</v>
      </c>
      <c r="O4852" t="s">
        <v>1123</v>
      </c>
      <c r="P4852" t="s">
        <v>33</v>
      </c>
      <c r="Q4852" t="s">
        <v>26</v>
      </c>
      <c r="R4852" t="s">
        <v>34</v>
      </c>
      <c r="S4852" t="s">
        <v>439</v>
      </c>
      <c r="T4852" t="s">
        <v>39</v>
      </c>
      <c r="U4852">
        <v>0.57999999999999996</v>
      </c>
      <c r="V4852" s="1">
        <v>40422</v>
      </c>
      <c r="W4852">
        <f t="shared" si="151"/>
        <v>89.5488</v>
      </c>
    </row>
    <row r="4853" spans="1:23" x14ac:dyDescent="0.2">
      <c r="A4853">
        <v>4852</v>
      </c>
      <c r="B4853">
        <v>34530</v>
      </c>
      <c r="C4853" s="1">
        <v>40420</v>
      </c>
      <c r="D4853" t="s">
        <v>21</v>
      </c>
      <c r="E4853">
        <v>38</v>
      </c>
      <c r="F4853">
        <v>604.45839999999998</v>
      </c>
      <c r="G4853">
        <v>0.09</v>
      </c>
      <c r="H4853" t="s">
        <v>22</v>
      </c>
      <c r="I4853">
        <v>168.04</v>
      </c>
      <c r="J4853">
        <v>17.48</v>
      </c>
      <c r="K4853">
        <v>1.99</v>
      </c>
      <c r="L4853" t="s">
        <v>1747</v>
      </c>
      <c r="M4853">
        <f t="shared" si="150"/>
        <v>13</v>
      </c>
      <c r="N4853" t="s">
        <v>1123</v>
      </c>
      <c r="O4853" t="s">
        <v>1123</v>
      </c>
      <c r="P4853" t="s">
        <v>33</v>
      </c>
      <c r="Q4853" t="s">
        <v>42</v>
      </c>
      <c r="R4853" t="s">
        <v>70</v>
      </c>
      <c r="S4853" t="s">
        <v>1067</v>
      </c>
      <c r="T4853" t="s">
        <v>52</v>
      </c>
      <c r="U4853">
        <v>0.45</v>
      </c>
      <c r="V4853" s="1">
        <v>40425</v>
      </c>
      <c r="W4853">
        <f t="shared" si="151"/>
        <v>59.781599999999997</v>
      </c>
    </row>
    <row r="4854" spans="1:23" x14ac:dyDescent="0.2">
      <c r="A4854">
        <v>4853</v>
      </c>
      <c r="B4854">
        <v>34530</v>
      </c>
      <c r="C4854" s="1">
        <v>40420</v>
      </c>
      <c r="D4854" t="s">
        <v>21</v>
      </c>
      <c r="E4854">
        <v>7</v>
      </c>
      <c r="F4854">
        <v>1025.1541999999999</v>
      </c>
      <c r="G4854">
        <v>0.03</v>
      </c>
      <c r="H4854" t="s">
        <v>31</v>
      </c>
      <c r="I4854">
        <v>-364.87336600000009</v>
      </c>
      <c r="J4854">
        <v>150.97999999999999</v>
      </c>
      <c r="K4854">
        <v>16.010000000000002</v>
      </c>
      <c r="L4854" t="s">
        <v>1747</v>
      </c>
      <c r="M4854">
        <f t="shared" si="150"/>
        <v>13</v>
      </c>
      <c r="N4854" t="s">
        <v>1123</v>
      </c>
      <c r="O4854" t="s">
        <v>1123</v>
      </c>
      <c r="P4854" t="s">
        <v>33</v>
      </c>
      <c r="Q4854" t="s">
        <v>49</v>
      </c>
      <c r="R4854" t="s">
        <v>83</v>
      </c>
      <c r="S4854" t="s">
        <v>1404</v>
      </c>
      <c r="T4854" t="s">
        <v>82</v>
      </c>
      <c r="U4854">
        <v>0.7</v>
      </c>
      <c r="V4854" s="1">
        <v>40425</v>
      </c>
      <c r="W4854">
        <f t="shared" si="151"/>
        <v>31.705799999999996</v>
      </c>
    </row>
    <row r="4855" spans="1:23" x14ac:dyDescent="0.2">
      <c r="A4855">
        <v>4854</v>
      </c>
      <c r="B4855">
        <v>34532</v>
      </c>
      <c r="C4855" s="1">
        <v>41254</v>
      </c>
      <c r="D4855" t="s">
        <v>21</v>
      </c>
      <c r="E4855">
        <v>41</v>
      </c>
      <c r="F4855">
        <v>1219.3728000000001</v>
      </c>
      <c r="G4855">
        <v>0.04</v>
      </c>
      <c r="H4855" t="s">
        <v>56</v>
      </c>
      <c r="I4855">
        <v>-84.77</v>
      </c>
      <c r="J4855">
        <v>30.98</v>
      </c>
      <c r="K4855">
        <v>19.510000000000002</v>
      </c>
      <c r="L4855" t="s">
        <v>2061</v>
      </c>
      <c r="M4855">
        <f t="shared" si="150"/>
        <v>12</v>
      </c>
      <c r="N4855" t="s">
        <v>703</v>
      </c>
      <c r="O4855" t="s">
        <v>704</v>
      </c>
      <c r="P4855" t="s">
        <v>25</v>
      </c>
      <c r="Q4855" t="s">
        <v>26</v>
      </c>
      <c r="R4855" t="s">
        <v>76</v>
      </c>
      <c r="S4855" t="s">
        <v>1504</v>
      </c>
      <c r="T4855" t="s">
        <v>39</v>
      </c>
      <c r="U4855">
        <v>0.36</v>
      </c>
      <c r="V4855" s="1">
        <v>41261</v>
      </c>
      <c r="W4855">
        <f t="shared" si="151"/>
        <v>50.807200000000002</v>
      </c>
    </row>
    <row r="4856" spans="1:23" x14ac:dyDescent="0.2">
      <c r="A4856">
        <v>4855</v>
      </c>
      <c r="B4856">
        <v>34562</v>
      </c>
      <c r="C4856" s="1">
        <v>40414</v>
      </c>
      <c r="D4856" t="s">
        <v>21</v>
      </c>
      <c r="E4856">
        <v>22</v>
      </c>
      <c r="F4856">
        <v>561.92399999999998</v>
      </c>
      <c r="G4856">
        <v>0.1</v>
      </c>
      <c r="H4856" t="s">
        <v>22</v>
      </c>
      <c r="I4856">
        <v>57.82</v>
      </c>
      <c r="J4856">
        <v>28.38</v>
      </c>
      <c r="K4856">
        <v>1.99</v>
      </c>
      <c r="L4856" t="s">
        <v>1725</v>
      </c>
      <c r="M4856">
        <f t="shared" si="150"/>
        <v>10</v>
      </c>
      <c r="N4856" t="s">
        <v>1123</v>
      </c>
      <c r="O4856" t="s">
        <v>1123</v>
      </c>
      <c r="P4856" t="s">
        <v>25</v>
      </c>
      <c r="Q4856" t="s">
        <v>42</v>
      </c>
      <c r="R4856" t="s">
        <v>70</v>
      </c>
      <c r="S4856" t="s">
        <v>1585</v>
      </c>
      <c r="T4856" t="s">
        <v>52</v>
      </c>
      <c r="U4856">
        <v>0.51</v>
      </c>
      <c r="V4856" s="1">
        <v>40416</v>
      </c>
      <c r="W4856">
        <f t="shared" si="151"/>
        <v>62.436000000000007</v>
      </c>
    </row>
    <row r="4857" spans="1:23" x14ac:dyDescent="0.2">
      <c r="A4857">
        <v>4856</v>
      </c>
      <c r="B4857">
        <v>34562</v>
      </c>
      <c r="C4857" s="1">
        <v>40414</v>
      </c>
      <c r="D4857" t="s">
        <v>21</v>
      </c>
      <c r="E4857">
        <v>19</v>
      </c>
      <c r="F4857">
        <v>349.61709999999994</v>
      </c>
      <c r="G4857">
        <v>0.03</v>
      </c>
      <c r="H4857" t="s">
        <v>22</v>
      </c>
      <c r="I4857">
        <v>22.77</v>
      </c>
      <c r="J4857">
        <v>18.97</v>
      </c>
      <c r="K4857">
        <v>9.0299999999999994</v>
      </c>
      <c r="L4857" t="s">
        <v>1725</v>
      </c>
      <c r="M4857">
        <f t="shared" si="150"/>
        <v>10</v>
      </c>
      <c r="N4857" t="s">
        <v>1123</v>
      </c>
      <c r="O4857" t="s">
        <v>1123</v>
      </c>
      <c r="P4857" t="s">
        <v>25</v>
      </c>
      <c r="Q4857" t="s">
        <v>26</v>
      </c>
      <c r="R4857" t="s">
        <v>61</v>
      </c>
      <c r="S4857" t="s">
        <v>123</v>
      </c>
      <c r="T4857" t="s">
        <v>39</v>
      </c>
      <c r="U4857">
        <v>0.37</v>
      </c>
      <c r="V4857" s="1">
        <v>40418</v>
      </c>
      <c r="W4857">
        <f t="shared" si="151"/>
        <v>10.812899999999997</v>
      </c>
    </row>
    <row r="4858" spans="1:23" x14ac:dyDescent="0.2">
      <c r="A4858">
        <v>4857</v>
      </c>
      <c r="B4858">
        <v>34565</v>
      </c>
      <c r="C4858" s="1">
        <v>40007</v>
      </c>
      <c r="D4858" t="s">
        <v>63</v>
      </c>
      <c r="E4858">
        <v>47</v>
      </c>
      <c r="F4858">
        <v>5447.8076000000001</v>
      </c>
      <c r="G4858">
        <v>0.08</v>
      </c>
      <c r="H4858" t="s">
        <v>22</v>
      </c>
      <c r="I4858">
        <v>1316.79</v>
      </c>
      <c r="J4858">
        <v>125.99</v>
      </c>
      <c r="K4858">
        <v>4.2</v>
      </c>
      <c r="L4858" t="s">
        <v>1842</v>
      </c>
      <c r="M4858">
        <f t="shared" si="150"/>
        <v>16</v>
      </c>
      <c r="N4858" t="s">
        <v>2073</v>
      </c>
      <c r="O4858" t="s">
        <v>704</v>
      </c>
      <c r="P4858" t="s">
        <v>33</v>
      </c>
      <c r="Q4858" t="s">
        <v>42</v>
      </c>
      <c r="R4858" t="s">
        <v>43</v>
      </c>
      <c r="S4858" t="s">
        <v>1461</v>
      </c>
      <c r="T4858" t="s">
        <v>39</v>
      </c>
      <c r="U4858">
        <v>0.56999999999999995</v>
      </c>
      <c r="V4858" s="1">
        <v>40008</v>
      </c>
      <c r="W4858">
        <f t="shared" si="151"/>
        <v>473.72239999999999</v>
      </c>
    </row>
    <row r="4859" spans="1:23" x14ac:dyDescent="0.2">
      <c r="A4859">
        <v>4858</v>
      </c>
      <c r="B4859">
        <v>34567</v>
      </c>
      <c r="C4859" s="1">
        <v>39929</v>
      </c>
      <c r="D4859" t="s">
        <v>21</v>
      </c>
      <c r="E4859">
        <v>18</v>
      </c>
      <c r="F4859">
        <v>3159.9107999999997</v>
      </c>
      <c r="G4859">
        <v>0.03</v>
      </c>
      <c r="H4859" t="s">
        <v>31</v>
      </c>
      <c r="I4859">
        <v>588.54</v>
      </c>
      <c r="J4859">
        <v>180.98</v>
      </c>
      <c r="K4859">
        <v>26.2</v>
      </c>
      <c r="L4859" t="s">
        <v>1118</v>
      </c>
      <c r="M4859">
        <f t="shared" si="150"/>
        <v>16</v>
      </c>
      <c r="N4859" t="s">
        <v>1123</v>
      </c>
      <c r="O4859" t="s">
        <v>1123</v>
      </c>
      <c r="P4859" t="s">
        <v>33</v>
      </c>
      <c r="Q4859" t="s">
        <v>49</v>
      </c>
      <c r="R4859" t="s">
        <v>112</v>
      </c>
      <c r="S4859" t="s">
        <v>263</v>
      </c>
      <c r="T4859" t="s">
        <v>36</v>
      </c>
      <c r="U4859">
        <v>0.59</v>
      </c>
      <c r="V4859" s="1">
        <v>39933</v>
      </c>
      <c r="W4859">
        <f t="shared" si="151"/>
        <v>97.729199999999992</v>
      </c>
    </row>
    <row r="4860" spans="1:23" x14ac:dyDescent="0.2">
      <c r="A4860">
        <v>4859</v>
      </c>
      <c r="B4860">
        <v>34595</v>
      </c>
      <c r="C4860" s="1">
        <v>41109</v>
      </c>
      <c r="D4860" t="s">
        <v>63</v>
      </c>
      <c r="E4860">
        <v>12</v>
      </c>
      <c r="F4860">
        <v>457.44839999999999</v>
      </c>
      <c r="G4860">
        <v>7.0000000000000007E-2</v>
      </c>
      <c r="H4860" t="s">
        <v>22</v>
      </c>
      <c r="I4860">
        <v>19.829999999999998</v>
      </c>
      <c r="J4860">
        <v>40.99</v>
      </c>
      <c r="K4860">
        <v>17.48</v>
      </c>
      <c r="L4860" t="s">
        <v>1545</v>
      </c>
      <c r="M4860">
        <f t="shared" si="150"/>
        <v>12</v>
      </c>
      <c r="N4860" t="s">
        <v>1595</v>
      </c>
      <c r="O4860" t="s">
        <v>1595</v>
      </c>
      <c r="P4860" t="s">
        <v>25</v>
      </c>
      <c r="Q4860" t="s">
        <v>26</v>
      </c>
      <c r="R4860" t="s">
        <v>61</v>
      </c>
      <c r="S4860" t="s">
        <v>236</v>
      </c>
      <c r="T4860" t="s">
        <v>39</v>
      </c>
      <c r="U4860">
        <v>0.36</v>
      </c>
      <c r="V4860" s="1">
        <v>41110</v>
      </c>
      <c r="W4860">
        <f t="shared" si="151"/>
        <v>34.431600000000003</v>
      </c>
    </row>
    <row r="4861" spans="1:23" x14ac:dyDescent="0.2">
      <c r="A4861">
        <v>4860</v>
      </c>
      <c r="B4861">
        <v>34596</v>
      </c>
      <c r="C4861" s="1">
        <v>40786</v>
      </c>
      <c r="D4861" t="s">
        <v>78</v>
      </c>
      <c r="E4861">
        <v>39</v>
      </c>
      <c r="F4861">
        <v>284.54399999999998</v>
      </c>
      <c r="G4861">
        <v>0.05</v>
      </c>
      <c r="H4861" t="s">
        <v>22</v>
      </c>
      <c r="I4861">
        <v>-67.091000000000008</v>
      </c>
      <c r="J4861">
        <v>7.68</v>
      </c>
      <c r="K4861">
        <v>6.16</v>
      </c>
      <c r="L4861" t="s">
        <v>2000</v>
      </c>
      <c r="M4861">
        <f t="shared" si="150"/>
        <v>12</v>
      </c>
      <c r="N4861" t="s">
        <v>1813</v>
      </c>
      <c r="O4861" t="s">
        <v>512</v>
      </c>
      <c r="P4861" t="s">
        <v>33</v>
      </c>
      <c r="Q4861" t="s">
        <v>26</v>
      </c>
      <c r="R4861" t="s">
        <v>37</v>
      </c>
      <c r="S4861" t="s">
        <v>854</v>
      </c>
      <c r="T4861" t="s">
        <v>39</v>
      </c>
      <c r="U4861">
        <v>0.35</v>
      </c>
      <c r="V4861" s="1">
        <v>40787</v>
      </c>
      <c r="W4861">
        <f t="shared" si="151"/>
        <v>14.975999999999999</v>
      </c>
    </row>
    <row r="4862" spans="1:23" x14ac:dyDescent="0.2">
      <c r="A4862">
        <v>4861</v>
      </c>
      <c r="B4862">
        <v>34597</v>
      </c>
      <c r="C4862" s="1">
        <v>40528</v>
      </c>
      <c r="D4862" t="s">
        <v>63</v>
      </c>
      <c r="E4862">
        <v>8</v>
      </c>
      <c r="F4862">
        <v>937.36559999999997</v>
      </c>
      <c r="G4862">
        <v>7.0000000000000007E-2</v>
      </c>
      <c r="H4862" t="s">
        <v>56</v>
      </c>
      <c r="I4862">
        <v>-258.85199999999998</v>
      </c>
      <c r="J4862">
        <v>125.99</v>
      </c>
      <c r="K4862">
        <v>2.5</v>
      </c>
      <c r="L4862" t="s">
        <v>1491</v>
      </c>
      <c r="M4862">
        <f t="shared" si="150"/>
        <v>11</v>
      </c>
      <c r="N4862" t="s">
        <v>703</v>
      </c>
      <c r="O4862" t="s">
        <v>704</v>
      </c>
      <c r="P4862" t="s">
        <v>60</v>
      </c>
      <c r="Q4862" t="s">
        <v>42</v>
      </c>
      <c r="R4862" t="s">
        <v>43</v>
      </c>
      <c r="S4862" t="s">
        <v>1836</v>
      </c>
      <c r="T4862" t="s">
        <v>39</v>
      </c>
      <c r="U4862">
        <v>0.57999999999999996</v>
      </c>
      <c r="V4862" s="1">
        <v>40530</v>
      </c>
      <c r="W4862">
        <f t="shared" si="151"/>
        <v>70.554400000000001</v>
      </c>
    </row>
    <row r="4863" spans="1:23" x14ac:dyDescent="0.2">
      <c r="A4863">
        <v>4862</v>
      </c>
      <c r="B4863">
        <v>34599</v>
      </c>
      <c r="C4863" s="1">
        <v>40240</v>
      </c>
      <c r="D4863" t="s">
        <v>21</v>
      </c>
      <c r="E4863">
        <v>26</v>
      </c>
      <c r="F4863">
        <v>184.18400000000003</v>
      </c>
      <c r="G4863">
        <v>0.08</v>
      </c>
      <c r="H4863" t="s">
        <v>22</v>
      </c>
      <c r="I4863">
        <v>7.17</v>
      </c>
      <c r="J4863">
        <v>7.7</v>
      </c>
      <c r="K4863">
        <v>3.68</v>
      </c>
      <c r="L4863" t="s">
        <v>1011</v>
      </c>
      <c r="M4863">
        <f t="shared" si="150"/>
        <v>12</v>
      </c>
      <c r="N4863" t="s">
        <v>703</v>
      </c>
      <c r="O4863" t="s">
        <v>704</v>
      </c>
      <c r="P4863" t="s">
        <v>25</v>
      </c>
      <c r="Q4863" t="s">
        <v>49</v>
      </c>
      <c r="R4863" t="s">
        <v>50</v>
      </c>
      <c r="S4863" t="s">
        <v>1052</v>
      </c>
      <c r="T4863" t="s">
        <v>68</v>
      </c>
      <c r="U4863">
        <v>0.52</v>
      </c>
      <c r="V4863" s="1">
        <v>40244</v>
      </c>
      <c r="W4863">
        <f t="shared" si="151"/>
        <v>16.016000000000002</v>
      </c>
    </row>
    <row r="4864" spans="1:23" x14ac:dyDescent="0.2">
      <c r="A4864">
        <v>4863</v>
      </c>
      <c r="B4864">
        <v>34599</v>
      </c>
      <c r="C4864" s="1">
        <v>40240</v>
      </c>
      <c r="D4864" t="s">
        <v>21</v>
      </c>
      <c r="E4864">
        <v>29</v>
      </c>
      <c r="F4864">
        <v>853.49899999999991</v>
      </c>
      <c r="G4864">
        <v>0.05</v>
      </c>
      <c r="H4864" t="s">
        <v>22</v>
      </c>
      <c r="I4864">
        <v>22.21</v>
      </c>
      <c r="J4864">
        <v>30.98</v>
      </c>
      <c r="K4864">
        <v>17.079999999999998</v>
      </c>
      <c r="L4864" t="s">
        <v>1011</v>
      </c>
      <c r="M4864">
        <f t="shared" si="150"/>
        <v>12</v>
      </c>
      <c r="N4864" t="s">
        <v>703</v>
      </c>
      <c r="O4864" t="s">
        <v>704</v>
      </c>
      <c r="P4864" t="s">
        <v>25</v>
      </c>
      <c r="Q4864" t="s">
        <v>26</v>
      </c>
      <c r="R4864" t="s">
        <v>61</v>
      </c>
      <c r="S4864" t="s">
        <v>513</v>
      </c>
      <c r="T4864" t="s">
        <v>39</v>
      </c>
      <c r="U4864">
        <v>0.4</v>
      </c>
      <c r="V4864" s="1">
        <v>40244</v>
      </c>
      <c r="W4864">
        <f t="shared" si="151"/>
        <v>44.920999999999999</v>
      </c>
    </row>
    <row r="4865" spans="1:23" x14ac:dyDescent="0.2">
      <c r="A4865">
        <v>4864</v>
      </c>
      <c r="B4865">
        <v>34631</v>
      </c>
      <c r="C4865" s="1">
        <v>40109</v>
      </c>
      <c r="D4865" t="s">
        <v>45</v>
      </c>
      <c r="E4865">
        <v>5</v>
      </c>
      <c r="F4865">
        <v>15.792000000000002</v>
      </c>
      <c r="G4865">
        <v>0.06</v>
      </c>
      <c r="H4865" t="s">
        <v>22</v>
      </c>
      <c r="I4865">
        <v>-22.275500000000001</v>
      </c>
      <c r="J4865">
        <v>3.36</v>
      </c>
      <c r="K4865">
        <v>6.27</v>
      </c>
      <c r="L4865" t="s">
        <v>203</v>
      </c>
      <c r="M4865">
        <f t="shared" si="150"/>
        <v>14</v>
      </c>
      <c r="N4865" t="s">
        <v>173</v>
      </c>
      <c r="O4865" t="s">
        <v>173</v>
      </c>
      <c r="P4865" t="s">
        <v>41</v>
      </c>
      <c r="Q4865" t="s">
        <v>26</v>
      </c>
      <c r="R4865" t="s">
        <v>37</v>
      </c>
      <c r="S4865" t="s">
        <v>410</v>
      </c>
      <c r="T4865" t="s">
        <v>39</v>
      </c>
      <c r="U4865">
        <v>0.4</v>
      </c>
      <c r="V4865" s="1">
        <v>40110</v>
      </c>
      <c r="W4865">
        <f t="shared" si="151"/>
        <v>1.008</v>
      </c>
    </row>
    <row r="4866" spans="1:23" x14ac:dyDescent="0.2">
      <c r="A4866">
        <v>4865</v>
      </c>
      <c r="B4866">
        <v>34631</v>
      </c>
      <c r="C4866" s="1">
        <v>40109</v>
      </c>
      <c r="D4866" t="s">
        <v>45</v>
      </c>
      <c r="E4866">
        <v>19</v>
      </c>
      <c r="F4866">
        <v>12368.8233</v>
      </c>
      <c r="G4866">
        <v>7.0000000000000007E-2</v>
      </c>
      <c r="H4866" t="s">
        <v>22</v>
      </c>
      <c r="I4866">
        <v>2808.2190000000001</v>
      </c>
      <c r="J4866">
        <v>699.99</v>
      </c>
      <c r="K4866">
        <v>24.49</v>
      </c>
      <c r="L4866" t="s">
        <v>203</v>
      </c>
      <c r="M4866">
        <f t="shared" si="150"/>
        <v>14</v>
      </c>
      <c r="N4866" t="s">
        <v>173</v>
      </c>
      <c r="O4866" t="s">
        <v>173</v>
      </c>
      <c r="P4866" t="s">
        <v>41</v>
      </c>
      <c r="Q4866" t="s">
        <v>42</v>
      </c>
      <c r="R4866" t="s">
        <v>99</v>
      </c>
      <c r="S4866" t="s">
        <v>411</v>
      </c>
      <c r="T4866" t="s">
        <v>29</v>
      </c>
      <c r="U4866">
        <v>0.41</v>
      </c>
      <c r="V4866" s="1">
        <v>40111</v>
      </c>
      <c r="W4866">
        <f t="shared" si="151"/>
        <v>930.98670000000004</v>
      </c>
    </row>
    <row r="4867" spans="1:23" x14ac:dyDescent="0.2">
      <c r="A4867">
        <v>4866</v>
      </c>
      <c r="B4867">
        <v>34657</v>
      </c>
      <c r="C4867" s="1">
        <v>40303</v>
      </c>
      <c r="D4867" t="s">
        <v>21</v>
      </c>
      <c r="E4867">
        <v>46</v>
      </c>
      <c r="F4867">
        <v>1368.0767999999998</v>
      </c>
      <c r="G4867">
        <v>0.04</v>
      </c>
      <c r="H4867" t="s">
        <v>56</v>
      </c>
      <c r="I4867">
        <v>-75.7</v>
      </c>
      <c r="J4867">
        <v>30.98</v>
      </c>
      <c r="K4867">
        <v>19.510000000000002</v>
      </c>
      <c r="L4867" t="s">
        <v>1676</v>
      </c>
      <c r="M4867">
        <f t="shared" ref="M4867:M4930" si="152">LEN(L4867)</f>
        <v>10</v>
      </c>
      <c r="N4867" t="s">
        <v>1595</v>
      </c>
      <c r="O4867" t="s">
        <v>1595</v>
      </c>
      <c r="P4867" t="s">
        <v>41</v>
      </c>
      <c r="Q4867" t="s">
        <v>26</v>
      </c>
      <c r="R4867" t="s">
        <v>76</v>
      </c>
      <c r="S4867" t="s">
        <v>1504</v>
      </c>
      <c r="T4867" t="s">
        <v>39</v>
      </c>
      <c r="U4867">
        <v>0.36</v>
      </c>
      <c r="V4867" s="1">
        <v>40312</v>
      </c>
      <c r="W4867">
        <f t="shared" ref="W4867:W4930" si="153">(J4867*E4867)*G4867</f>
        <v>57.0032</v>
      </c>
    </row>
    <row r="4868" spans="1:23" x14ac:dyDescent="0.2">
      <c r="A4868">
        <v>4867</v>
      </c>
      <c r="B4868">
        <v>34658</v>
      </c>
      <c r="C4868" s="1">
        <v>40500</v>
      </c>
      <c r="D4868" t="s">
        <v>63</v>
      </c>
      <c r="E4868">
        <v>33</v>
      </c>
      <c r="F4868">
        <v>2568.819</v>
      </c>
      <c r="G4868">
        <v>0.05</v>
      </c>
      <c r="H4868" t="s">
        <v>31</v>
      </c>
      <c r="I4868">
        <v>-926.33</v>
      </c>
      <c r="J4868">
        <v>81.94</v>
      </c>
      <c r="K4868">
        <v>55.81</v>
      </c>
      <c r="L4868" t="s">
        <v>1257</v>
      </c>
      <c r="M4868">
        <f t="shared" si="152"/>
        <v>10</v>
      </c>
      <c r="N4868" t="s">
        <v>1123</v>
      </c>
      <c r="O4868" t="s">
        <v>1123</v>
      </c>
      <c r="P4868" t="s">
        <v>25</v>
      </c>
      <c r="Q4868" t="s">
        <v>49</v>
      </c>
      <c r="R4868" t="s">
        <v>80</v>
      </c>
      <c r="S4868" t="s">
        <v>1104</v>
      </c>
      <c r="T4868" t="s">
        <v>82</v>
      </c>
      <c r="U4868">
        <v>0.6</v>
      </c>
      <c r="V4868" s="1">
        <v>40500</v>
      </c>
      <c r="W4868">
        <f t="shared" si="153"/>
        <v>135.20099999999999</v>
      </c>
    </row>
    <row r="4869" spans="1:23" x14ac:dyDescent="0.2">
      <c r="A4869">
        <v>4868</v>
      </c>
      <c r="B4869">
        <v>34659</v>
      </c>
      <c r="C4869" s="1">
        <v>41232</v>
      </c>
      <c r="D4869" t="s">
        <v>30</v>
      </c>
      <c r="E4869">
        <v>42</v>
      </c>
      <c r="F4869">
        <v>242.33999999999997</v>
      </c>
      <c r="G4869">
        <v>0</v>
      </c>
      <c r="H4869" t="s">
        <v>22</v>
      </c>
      <c r="I4869">
        <v>-52.520499999999998</v>
      </c>
      <c r="J4869">
        <v>5.77</v>
      </c>
      <c r="K4869">
        <v>4.97</v>
      </c>
      <c r="L4869" t="s">
        <v>2014</v>
      </c>
      <c r="M4869">
        <f t="shared" si="152"/>
        <v>13</v>
      </c>
      <c r="N4869" t="s">
        <v>2012</v>
      </c>
      <c r="O4869" t="s">
        <v>2012</v>
      </c>
      <c r="P4869" t="s">
        <v>33</v>
      </c>
      <c r="Q4869" t="s">
        <v>26</v>
      </c>
      <c r="R4869" t="s">
        <v>37</v>
      </c>
      <c r="S4869" t="s">
        <v>1151</v>
      </c>
      <c r="T4869" t="s">
        <v>39</v>
      </c>
      <c r="U4869">
        <v>0.35</v>
      </c>
      <c r="V4869" s="1">
        <v>41234</v>
      </c>
      <c r="W4869">
        <f t="shared" si="153"/>
        <v>0</v>
      </c>
    </row>
    <row r="4870" spans="1:23" x14ac:dyDescent="0.2">
      <c r="A4870">
        <v>4869</v>
      </c>
      <c r="B4870">
        <v>34660</v>
      </c>
      <c r="C4870" s="1">
        <v>40789</v>
      </c>
      <c r="D4870" t="s">
        <v>45</v>
      </c>
      <c r="E4870">
        <v>4</v>
      </c>
      <c r="F4870">
        <v>17.676000000000002</v>
      </c>
      <c r="G4870">
        <v>0.1</v>
      </c>
      <c r="H4870" t="s">
        <v>22</v>
      </c>
      <c r="I4870">
        <v>-17.065999999999999</v>
      </c>
      <c r="J4870">
        <v>4.91</v>
      </c>
      <c r="K4870">
        <v>5.68</v>
      </c>
      <c r="L4870" t="s">
        <v>1978</v>
      </c>
      <c r="M4870">
        <f t="shared" si="152"/>
        <v>15</v>
      </c>
      <c r="N4870" t="s">
        <v>1905</v>
      </c>
      <c r="O4870" t="s">
        <v>673</v>
      </c>
      <c r="P4870" t="s">
        <v>60</v>
      </c>
      <c r="Q4870" t="s">
        <v>26</v>
      </c>
      <c r="R4870" t="s">
        <v>37</v>
      </c>
      <c r="S4870" t="s">
        <v>1345</v>
      </c>
      <c r="T4870" t="s">
        <v>39</v>
      </c>
      <c r="U4870">
        <v>0.36</v>
      </c>
      <c r="V4870" s="1">
        <v>40790</v>
      </c>
      <c r="W4870">
        <f t="shared" si="153"/>
        <v>1.9640000000000002</v>
      </c>
    </row>
    <row r="4871" spans="1:23" x14ac:dyDescent="0.2">
      <c r="A4871">
        <v>4870</v>
      </c>
      <c r="B4871">
        <v>34660</v>
      </c>
      <c r="C4871" s="1">
        <v>40789</v>
      </c>
      <c r="D4871" t="s">
        <v>45</v>
      </c>
      <c r="E4871">
        <v>36</v>
      </c>
      <c r="F4871">
        <v>3832.3692000000001</v>
      </c>
      <c r="G4871">
        <v>0.01</v>
      </c>
      <c r="H4871" t="s">
        <v>22</v>
      </c>
      <c r="I4871">
        <v>1322.07</v>
      </c>
      <c r="J4871">
        <v>107.53</v>
      </c>
      <c r="K4871">
        <v>5.81</v>
      </c>
      <c r="L4871" t="s">
        <v>1978</v>
      </c>
      <c r="M4871">
        <f t="shared" si="152"/>
        <v>15</v>
      </c>
      <c r="N4871" t="s">
        <v>1905</v>
      </c>
      <c r="O4871" t="s">
        <v>673</v>
      </c>
      <c r="P4871" t="s">
        <v>60</v>
      </c>
      <c r="Q4871" t="s">
        <v>49</v>
      </c>
      <c r="R4871" t="s">
        <v>50</v>
      </c>
      <c r="S4871" t="s">
        <v>473</v>
      </c>
      <c r="T4871" t="s">
        <v>48</v>
      </c>
      <c r="U4871">
        <v>0.65</v>
      </c>
      <c r="V4871" s="1">
        <v>40791</v>
      </c>
      <c r="W4871">
        <f t="shared" si="153"/>
        <v>38.710799999999999</v>
      </c>
    </row>
    <row r="4872" spans="1:23" x14ac:dyDescent="0.2">
      <c r="A4872">
        <v>4871</v>
      </c>
      <c r="B4872">
        <v>34661</v>
      </c>
      <c r="C4872" s="1">
        <v>40198</v>
      </c>
      <c r="D4872" t="s">
        <v>78</v>
      </c>
      <c r="E4872">
        <v>26</v>
      </c>
      <c r="F4872">
        <v>803.96679999999992</v>
      </c>
      <c r="G4872">
        <v>0.09</v>
      </c>
      <c r="H4872" t="s">
        <v>22</v>
      </c>
      <c r="I4872">
        <v>-175.47</v>
      </c>
      <c r="J4872">
        <v>33.979999999999997</v>
      </c>
      <c r="K4872">
        <v>19.989999999999998</v>
      </c>
      <c r="L4872" t="s">
        <v>1062</v>
      </c>
      <c r="M4872">
        <f t="shared" si="152"/>
        <v>12</v>
      </c>
      <c r="N4872" t="s">
        <v>1813</v>
      </c>
      <c r="O4872" t="s">
        <v>512</v>
      </c>
      <c r="P4872" t="s">
        <v>41</v>
      </c>
      <c r="Q4872" t="s">
        <v>49</v>
      </c>
      <c r="R4872" t="s">
        <v>50</v>
      </c>
      <c r="S4872" t="s">
        <v>192</v>
      </c>
      <c r="T4872" t="s">
        <v>39</v>
      </c>
      <c r="U4872">
        <v>0.55000000000000004</v>
      </c>
      <c r="V4872" s="1">
        <v>40200</v>
      </c>
      <c r="W4872">
        <f t="shared" si="153"/>
        <v>79.513199999999983</v>
      </c>
    </row>
    <row r="4873" spans="1:23" x14ac:dyDescent="0.2">
      <c r="A4873">
        <v>4872</v>
      </c>
      <c r="B4873">
        <v>34662</v>
      </c>
      <c r="C4873" s="1">
        <v>40918</v>
      </c>
      <c r="D4873" t="s">
        <v>78</v>
      </c>
      <c r="E4873">
        <v>35</v>
      </c>
      <c r="F4873">
        <v>11815.713000000002</v>
      </c>
      <c r="G4873">
        <v>0.09</v>
      </c>
      <c r="H4873" t="s">
        <v>31</v>
      </c>
      <c r="I4873">
        <v>95.059999999999945</v>
      </c>
      <c r="J4873">
        <v>370.98</v>
      </c>
      <c r="K4873">
        <v>99</v>
      </c>
      <c r="L4873" t="s">
        <v>1556</v>
      </c>
      <c r="M4873">
        <f t="shared" si="152"/>
        <v>12</v>
      </c>
      <c r="N4873" t="s">
        <v>1595</v>
      </c>
      <c r="O4873" t="s">
        <v>1595</v>
      </c>
      <c r="P4873" t="s">
        <v>33</v>
      </c>
      <c r="Q4873" t="s">
        <v>26</v>
      </c>
      <c r="R4873" t="s">
        <v>27</v>
      </c>
      <c r="S4873" t="s">
        <v>342</v>
      </c>
      <c r="T4873" t="s">
        <v>36</v>
      </c>
      <c r="U4873">
        <v>0.65</v>
      </c>
      <c r="V4873" s="1">
        <v>40920</v>
      </c>
      <c r="W4873">
        <f t="shared" si="153"/>
        <v>1168.587</v>
      </c>
    </row>
    <row r="4874" spans="1:23" x14ac:dyDescent="0.2">
      <c r="A4874">
        <v>4873</v>
      </c>
      <c r="B4874">
        <v>34663</v>
      </c>
      <c r="C4874" s="1">
        <v>40730</v>
      </c>
      <c r="D4874" t="s">
        <v>45</v>
      </c>
      <c r="E4874">
        <v>38</v>
      </c>
      <c r="F4874">
        <v>29186.488999999998</v>
      </c>
      <c r="G4874">
        <v>0.05</v>
      </c>
      <c r="H4874" t="s">
        <v>31</v>
      </c>
      <c r="I4874">
        <v>11562.08</v>
      </c>
      <c r="J4874">
        <v>808.49</v>
      </c>
      <c r="K4874">
        <v>55.3</v>
      </c>
      <c r="L4874" t="s">
        <v>1945</v>
      </c>
      <c r="M4874">
        <f t="shared" si="152"/>
        <v>13</v>
      </c>
      <c r="N4874" t="s">
        <v>1905</v>
      </c>
      <c r="O4874" t="s">
        <v>673</v>
      </c>
      <c r="P4874" t="s">
        <v>41</v>
      </c>
      <c r="Q4874" t="s">
        <v>42</v>
      </c>
      <c r="R4874" t="s">
        <v>210</v>
      </c>
      <c r="S4874" t="s">
        <v>1537</v>
      </c>
      <c r="T4874" t="s">
        <v>36</v>
      </c>
      <c r="U4874">
        <v>0.4</v>
      </c>
      <c r="V4874" s="1">
        <v>40732</v>
      </c>
      <c r="W4874">
        <f t="shared" si="153"/>
        <v>1536.1310000000001</v>
      </c>
    </row>
    <row r="4875" spans="1:23" x14ac:dyDescent="0.2">
      <c r="A4875">
        <v>4874</v>
      </c>
      <c r="B4875">
        <v>34689</v>
      </c>
      <c r="C4875" s="1">
        <v>40140</v>
      </c>
      <c r="D4875" t="s">
        <v>21</v>
      </c>
      <c r="E4875">
        <v>36</v>
      </c>
      <c r="F4875">
        <v>566.14679999999998</v>
      </c>
      <c r="G4875">
        <v>7.0000000000000007E-2</v>
      </c>
      <c r="H4875" t="s">
        <v>22</v>
      </c>
      <c r="I4875">
        <v>-39.5</v>
      </c>
      <c r="J4875">
        <v>16.91</v>
      </c>
      <c r="K4875">
        <v>6.25</v>
      </c>
      <c r="L4875" t="s">
        <v>1491</v>
      </c>
      <c r="M4875">
        <f t="shared" si="152"/>
        <v>11</v>
      </c>
      <c r="N4875" t="s">
        <v>1595</v>
      </c>
      <c r="O4875" t="s">
        <v>1595</v>
      </c>
      <c r="P4875" t="s">
        <v>60</v>
      </c>
      <c r="Q4875" t="s">
        <v>26</v>
      </c>
      <c r="R4875" t="s">
        <v>27</v>
      </c>
      <c r="S4875" t="s">
        <v>794</v>
      </c>
      <c r="T4875" t="s">
        <v>39</v>
      </c>
      <c r="U4875">
        <v>0.57999999999999996</v>
      </c>
      <c r="V4875" s="1">
        <v>40147</v>
      </c>
      <c r="W4875">
        <f t="shared" si="153"/>
        <v>42.613200000000006</v>
      </c>
    </row>
    <row r="4876" spans="1:23" x14ac:dyDescent="0.2">
      <c r="A4876">
        <v>4875</v>
      </c>
      <c r="B4876">
        <v>34691</v>
      </c>
      <c r="C4876" s="1">
        <v>39827</v>
      </c>
      <c r="D4876" t="s">
        <v>78</v>
      </c>
      <c r="E4876">
        <v>27</v>
      </c>
      <c r="F4876">
        <v>193.0068</v>
      </c>
      <c r="G4876">
        <v>0.08</v>
      </c>
      <c r="H4876" t="s">
        <v>22</v>
      </c>
      <c r="I4876">
        <v>-168.75</v>
      </c>
      <c r="J4876">
        <v>7.77</v>
      </c>
      <c r="K4876">
        <v>9.23</v>
      </c>
      <c r="L4876" t="s">
        <v>1791</v>
      </c>
      <c r="M4876">
        <f t="shared" si="152"/>
        <v>12</v>
      </c>
      <c r="N4876" t="s">
        <v>1123</v>
      </c>
      <c r="O4876" t="s">
        <v>1123</v>
      </c>
      <c r="P4876" t="s">
        <v>25</v>
      </c>
      <c r="Q4876" t="s">
        <v>26</v>
      </c>
      <c r="R4876" t="s">
        <v>34</v>
      </c>
      <c r="S4876" t="s">
        <v>1386</v>
      </c>
      <c r="T4876" t="s">
        <v>39</v>
      </c>
      <c r="U4876">
        <v>0.57999999999999996</v>
      </c>
      <c r="V4876" s="1">
        <v>39829</v>
      </c>
      <c r="W4876">
        <f t="shared" si="153"/>
        <v>16.783200000000001</v>
      </c>
    </row>
    <row r="4877" spans="1:23" x14ac:dyDescent="0.2">
      <c r="A4877">
        <v>4876</v>
      </c>
      <c r="B4877">
        <v>34691</v>
      </c>
      <c r="C4877" s="1">
        <v>39827</v>
      </c>
      <c r="D4877" t="s">
        <v>78</v>
      </c>
      <c r="E4877">
        <v>23</v>
      </c>
      <c r="F4877">
        <v>6900.3955999999989</v>
      </c>
      <c r="G4877">
        <v>0.02</v>
      </c>
      <c r="H4877" t="s">
        <v>31</v>
      </c>
      <c r="I4877">
        <v>1425.11</v>
      </c>
      <c r="J4877">
        <v>306.14</v>
      </c>
      <c r="K4877">
        <v>26.53</v>
      </c>
      <c r="L4877" t="s">
        <v>1791</v>
      </c>
      <c r="M4877">
        <f t="shared" si="152"/>
        <v>12</v>
      </c>
      <c r="N4877" t="s">
        <v>1123</v>
      </c>
      <c r="O4877" t="s">
        <v>1123</v>
      </c>
      <c r="P4877" t="s">
        <v>25</v>
      </c>
      <c r="Q4877" t="s">
        <v>42</v>
      </c>
      <c r="R4877" t="s">
        <v>210</v>
      </c>
      <c r="S4877" t="s">
        <v>1085</v>
      </c>
      <c r="T4877" t="s">
        <v>36</v>
      </c>
      <c r="U4877">
        <v>0.56000000000000005</v>
      </c>
      <c r="V4877" s="1">
        <v>39827</v>
      </c>
      <c r="W4877">
        <f t="shared" si="153"/>
        <v>140.8244</v>
      </c>
    </row>
    <row r="4878" spans="1:23" x14ac:dyDescent="0.2">
      <c r="A4878">
        <v>4877</v>
      </c>
      <c r="B4878">
        <v>34691</v>
      </c>
      <c r="C4878" s="1">
        <v>39827</v>
      </c>
      <c r="D4878" t="s">
        <v>78</v>
      </c>
      <c r="E4878">
        <v>13</v>
      </c>
      <c r="F4878">
        <v>221.94899999999998</v>
      </c>
      <c r="G4878">
        <v>0.1</v>
      </c>
      <c r="H4878" t="s">
        <v>56</v>
      </c>
      <c r="I4878">
        <v>-7.39</v>
      </c>
      <c r="J4878">
        <v>18.97</v>
      </c>
      <c r="K4878">
        <v>9.5399999999999991</v>
      </c>
      <c r="L4878" t="s">
        <v>1791</v>
      </c>
      <c r="M4878">
        <f t="shared" si="152"/>
        <v>12</v>
      </c>
      <c r="N4878" t="s">
        <v>1123</v>
      </c>
      <c r="O4878" t="s">
        <v>1123</v>
      </c>
      <c r="P4878" t="s">
        <v>25</v>
      </c>
      <c r="Q4878" t="s">
        <v>26</v>
      </c>
      <c r="R4878" t="s">
        <v>61</v>
      </c>
      <c r="S4878" t="s">
        <v>581</v>
      </c>
      <c r="T4878" t="s">
        <v>39</v>
      </c>
      <c r="U4878">
        <v>0.37</v>
      </c>
      <c r="V4878" s="1">
        <v>39829</v>
      </c>
      <c r="W4878">
        <f t="shared" si="153"/>
        <v>24.661000000000001</v>
      </c>
    </row>
    <row r="4879" spans="1:23" x14ac:dyDescent="0.2">
      <c r="A4879">
        <v>4878</v>
      </c>
      <c r="B4879">
        <v>34694</v>
      </c>
      <c r="C4879" s="1">
        <v>40661</v>
      </c>
      <c r="D4879" t="s">
        <v>21</v>
      </c>
      <c r="E4879">
        <v>11</v>
      </c>
      <c r="F4879">
        <v>47.308799999999998</v>
      </c>
      <c r="G4879">
        <v>0.04</v>
      </c>
      <c r="H4879" t="s">
        <v>22</v>
      </c>
      <c r="I4879">
        <v>-37.32</v>
      </c>
      <c r="J4879">
        <v>4.4800000000000004</v>
      </c>
      <c r="K4879">
        <v>7.24</v>
      </c>
      <c r="L4879" t="s">
        <v>1532</v>
      </c>
      <c r="M4879">
        <f t="shared" si="152"/>
        <v>17</v>
      </c>
      <c r="N4879" t="s">
        <v>1595</v>
      </c>
      <c r="O4879" t="s">
        <v>1595</v>
      </c>
      <c r="P4879" t="s">
        <v>33</v>
      </c>
      <c r="Q4879" t="s">
        <v>49</v>
      </c>
      <c r="R4879" t="s">
        <v>50</v>
      </c>
      <c r="S4879" t="s">
        <v>1652</v>
      </c>
      <c r="T4879" t="s">
        <v>39</v>
      </c>
      <c r="U4879">
        <v>0.54</v>
      </c>
      <c r="V4879" s="1">
        <v>40661</v>
      </c>
      <c r="W4879">
        <f t="shared" si="153"/>
        <v>1.9712000000000001</v>
      </c>
    </row>
    <row r="4880" spans="1:23" x14ac:dyDescent="0.2">
      <c r="A4880">
        <v>4879</v>
      </c>
      <c r="B4880">
        <v>34721</v>
      </c>
      <c r="C4880" s="1">
        <v>40483</v>
      </c>
      <c r="D4880" t="s">
        <v>45</v>
      </c>
      <c r="E4880">
        <v>46</v>
      </c>
      <c r="F4880">
        <v>465.87420000000003</v>
      </c>
      <c r="G4880">
        <v>0.01</v>
      </c>
      <c r="H4880" t="s">
        <v>22</v>
      </c>
      <c r="I4880">
        <v>-10.210000000000001</v>
      </c>
      <c r="J4880">
        <v>10.23</v>
      </c>
      <c r="K4880">
        <v>4.68</v>
      </c>
      <c r="L4880" t="s">
        <v>1053</v>
      </c>
      <c r="M4880">
        <f t="shared" si="152"/>
        <v>12</v>
      </c>
      <c r="N4880" t="s">
        <v>703</v>
      </c>
      <c r="O4880" t="s">
        <v>704</v>
      </c>
      <c r="P4880" t="s">
        <v>41</v>
      </c>
      <c r="Q4880" t="s">
        <v>26</v>
      </c>
      <c r="R4880" t="s">
        <v>150</v>
      </c>
      <c r="S4880" t="s">
        <v>1054</v>
      </c>
      <c r="T4880" t="s">
        <v>52</v>
      </c>
      <c r="U4880">
        <v>0.59</v>
      </c>
      <c r="V4880" s="1">
        <v>40484</v>
      </c>
      <c r="W4880">
        <f t="shared" si="153"/>
        <v>4.7058000000000009</v>
      </c>
    </row>
    <row r="4881" spans="1:23" x14ac:dyDescent="0.2">
      <c r="A4881">
        <v>4880</v>
      </c>
      <c r="B4881">
        <v>34723</v>
      </c>
      <c r="C4881" s="1">
        <v>41252</v>
      </c>
      <c r="D4881" t="s">
        <v>63</v>
      </c>
      <c r="E4881">
        <v>4</v>
      </c>
      <c r="F4881">
        <v>5643.6472000000003</v>
      </c>
      <c r="G4881">
        <v>0.06</v>
      </c>
      <c r="H4881" t="s">
        <v>31</v>
      </c>
      <c r="I4881">
        <v>-3001.2824999999998</v>
      </c>
      <c r="J4881">
        <v>1500.97</v>
      </c>
      <c r="K4881">
        <v>29.7</v>
      </c>
      <c r="L4881" t="s">
        <v>1923</v>
      </c>
      <c r="M4881">
        <f t="shared" si="152"/>
        <v>12</v>
      </c>
      <c r="N4881" t="s">
        <v>1905</v>
      </c>
      <c r="O4881" t="s">
        <v>673</v>
      </c>
      <c r="P4881" t="s">
        <v>25</v>
      </c>
      <c r="Q4881" t="s">
        <v>42</v>
      </c>
      <c r="R4881" t="s">
        <v>210</v>
      </c>
      <c r="S4881" t="s">
        <v>316</v>
      </c>
      <c r="T4881" t="s">
        <v>36</v>
      </c>
      <c r="U4881">
        <v>0.56999999999999995</v>
      </c>
      <c r="V4881" s="1">
        <v>41254</v>
      </c>
      <c r="W4881">
        <f t="shared" si="153"/>
        <v>360.2328</v>
      </c>
    </row>
    <row r="4882" spans="1:23" x14ac:dyDescent="0.2">
      <c r="A4882">
        <v>4881</v>
      </c>
      <c r="B4882">
        <v>34723</v>
      </c>
      <c r="C4882" s="1">
        <v>41252</v>
      </c>
      <c r="D4882" t="s">
        <v>63</v>
      </c>
      <c r="E4882">
        <v>46</v>
      </c>
      <c r="F4882">
        <v>3501.1428000000001</v>
      </c>
      <c r="G4882">
        <v>0.06</v>
      </c>
      <c r="H4882" t="s">
        <v>31</v>
      </c>
      <c r="I4882">
        <v>579.79</v>
      </c>
      <c r="J4882">
        <v>80.97</v>
      </c>
      <c r="K4882">
        <v>30.06</v>
      </c>
      <c r="L4882" t="s">
        <v>1923</v>
      </c>
      <c r="M4882">
        <f t="shared" si="152"/>
        <v>12</v>
      </c>
      <c r="N4882" t="s">
        <v>1905</v>
      </c>
      <c r="O4882" t="s">
        <v>673</v>
      </c>
      <c r="P4882" t="s">
        <v>25</v>
      </c>
      <c r="Q4882" t="s">
        <v>42</v>
      </c>
      <c r="R4882" t="s">
        <v>210</v>
      </c>
      <c r="S4882" t="s">
        <v>1035</v>
      </c>
      <c r="T4882" t="s">
        <v>82</v>
      </c>
      <c r="U4882">
        <v>0.4</v>
      </c>
      <c r="V4882" s="1">
        <v>41255</v>
      </c>
      <c r="W4882">
        <f t="shared" si="153"/>
        <v>223.47719999999998</v>
      </c>
    </row>
    <row r="4883" spans="1:23" x14ac:dyDescent="0.2">
      <c r="A4883">
        <v>4882</v>
      </c>
      <c r="B4883">
        <v>34723</v>
      </c>
      <c r="C4883" s="1">
        <v>41252</v>
      </c>
      <c r="D4883" t="s">
        <v>63</v>
      </c>
      <c r="E4883">
        <v>29</v>
      </c>
      <c r="F4883">
        <v>1741.4760999999999</v>
      </c>
      <c r="G4883">
        <v>0.09</v>
      </c>
      <c r="H4883" t="s">
        <v>22</v>
      </c>
      <c r="I4883">
        <v>79.316999999999993</v>
      </c>
      <c r="J4883">
        <v>65.989999999999995</v>
      </c>
      <c r="K4883">
        <v>8.99</v>
      </c>
      <c r="L4883" t="s">
        <v>1923</v>
      </c>
      <c r="M4883">
        <f t="shared" si="152"/>
        <v>12</v>
      </c>
      <c r="N4883" t="s">
        <v>1905</v>
      </c>
      <c r="O4883" t="s">
        <v>673</v>
      </c>
      <c r="P4883" t="s">
        <v>25</v>
      </c>
      <c r="Q4883" t="s">
        <v>42</v>
      </c>
      <c r="R4883" t="s">
        <v>43</v>
      </c>
      <c r="S4883" t="s">
        <v>1181</v>
      </c>
      <c r="T4883" t="s">
        <v>39</v>
      </c>
      <c r="U4883">
        <v>0.56000000000000005</v>
      </c>
      <c r="V4883" s="1">
        <v>41254</v>
      </c>
      <c r="W4883">
        <f t="shared" si="153"/>
        <v>172.23389999999998</v>
      </c>
    </row>
    <row r="4884" spans="1:23" x14ac:dyDescent="0.2">
      <c r="A4884">
        <v>4883</v>
      </c>
      <c r="B4884">
        <v>34725</v>
      </c>
      <c r="C4884" s="1">
        <v>40751</v>
      </c>
      <c r="D4884" t="s">
        <v>21</v>
      </c>
      <c r="E4884">
        <v>14</v>
      </c>
      <c r="F4884">
        <v>1779.2431999999999</v>
      </c>
      <c r="G4884">
        <v>0.08</v>
      </c>
      <c r="H4884" t="s">
        <v>22</v>
      </c>
      <c r="I4884">
        <v>-524.74</v>
      </c>
      <c r="J4884">
        <v>138.13999999999999</v>
      </c>
      <c r="K4884">
        <v>35</v>
      </c>
      <c r="L4884" t="s">
        <v>1487</v>
      </c>
      <c r="M4884">
        <f t="shared" si="152"/>
        <v>11</v>
      </c>
      <c r="N4884" t="s">
        <v>1595</v>
      </c>
      <c r="O4884" t="s">
        <v>1595</v>
      </c>
      <c r="P4884" t="s">
        <v>25</v>
      </c>
      <c r="Q4884" t="s">
        <v>26</v>
      </c>
      <c r="R4884" t="s">
        <v>27</v>
      </c>
      <c r="S4884" t="s">
        <v>58</v>
      </c>
      <c r="T4884" t="s">
        <v>29</v>
      </c>
      <c r="V4884" s="1">
        <v>40753</v>
      </c>
      <c r="W4884">
        <f t="shared" si="153"/>
        <v>154.71679999999998</v>
      </c>
    </row>
    <row r="4885" spans="1:23" x14ac:dyDescent="0.2">
      <c r="A4885">
        <v>4884</v>
      </c>
      <c r="B4885">
        <v>34727</v>
      </c>
      <c r="C4885" s="1">
        <v>40615</v>
      </c>
      <c r="D4885" t="s">
        <v>21</v>
      </c>
      <c r="E4885">
        <v>20</v>
      </c>
      <c r="F4885">
        <v>144.71999999999997</v>
      </c>
      <c r="G4885">
        <v>0.1</v>
      </c>
      <c r="H4885" t="s">
        <v>56</v>
      </c>
      <c r="I4885">
        <v>-114.4135</v>
      </c>
      <c r="J4885">
        <v>8.0399999999999991</v>
      </c>
      <c r="K4885">
        <v>8.94</v>
      </c>
      <c r="L4885" t="s">
        <v>1660</v>
      </c>
      <c r="M4885">
        <f t="shared" si="152"/>
        <v>11</v>
      </c>
      <c r="N4885" t="s">
        <v>1595</v>
      </c>
      <c r="O4885" t="s">
        <v>1595</v>
      </c>
      <c r="P4885" t="s">
        <v>41</v>
      </c>
      <c r="Q4885" t="s">
        <v>26</v>
      </c>
      <c r="R4885" t="s">
        <v>37</v>
      </c>
      <c r="S4885" t="s">
        <v>529</v>
      </c>
      <c r="T4885" t="s">
        <v>39</v>
      </c>
      <c r="U4885">
        <v>0.4</v>
      </c>
      <c r="V4885" s="1">
        <v>40619</v>
      </c>
      <c r="W4885">
        <f t="shared" si="153"/>
        <v>16.079999999999998</v>
      </c>
    </row>
    <row r="4886" spans="1:23" x14ac:dyDescent="0.2">
      <c r="A4886">
        <v>4885</v>
      </c>
      <c r="B4886">
        <v>34753</v>
      </c>
      <c r="C4886" s="1">
        <v>40196</v>
      </c>
      <c r="D4886" t="s">
        <v>45</v>
      </c>
      <c r="E4886">
        <v>7</v>
      </c>
      <c r="F4886">
        <v>133.70629999999997</v>
      </c>
      <c r="G4886">
        <v>0.09</v>
      </c>
      <c r="H4886" t="s">
        <v>22</v>
      </c>
      <c r="I4886">
        <v>-63.700999999999993</v>
      </c>
      <c r="J4886">
        <v>20.99</v>
      </c>
      <c r="K4886">
        <v>0.99</v>
      </c>
      <c r="L4886" t="s">
        <v>806</v>
      </c>
      <c r="M4886">
        <f t="shared" si="152"/>
        <v>14</v>
      </c>
      <c r="N4886" t="s">
        <v>703</v>
      </c>
      <c r="O4886" t="s">
        <v>704</v>
      </c>
      <c r="P4886" t="s">
        <v>25</v>
      </c>
      <c r="Q4886" t="s">
        <v>42</v>
      </c>
      <c r="R4886" t="s">
        <v>43</v>
      </c>
      <c r="S4886" t="s">
        <v>837</v>
      </c>
      <c r="T4886" t="s">
        <v>68</v>
      </c>
      <c r="U4886">
        <v>0.56999999999999995</v>
      </c>
      <c r="V4886" s="1">
        <v>40198</v>
      </c>
      <c r="W4886">
        <f t="shared" si="153"/>
        <v>13.223699999999997</v>
      </c>
    </row>
    <row r="4887" spans="1:23" x14ac:dyDescent="0.2">
      <c r="A4887">
        <v>4886</v>
      </c>
      <c r="B4887">
        <v>34754</v>
      </c>
      <c r="C4887" s="1">
        <v>41064</v>
      </c>
      <c r="D4887" t="s">
        <v>78</v>
      </c>
      <c r="E4887">
        <v>16</v>
      </c>
      <c r="F4887">
        <v>588.8288</v>
      </c>
      <c r="G4887">
        <v>0.03</v>
      </c>
      <c r="H4887" t="s">
        <v>22</v>
      </c>
      <c r="I4887">
        <v>235.51</v>
      </c>
      <c r="J4887">
        <v>37.94</v>
      </c>
      <c r="K4887">
        <v>5.08</v>
      </c>
      <c r="L4887" t="s">
        <v>1816</v>
      </c>
      <c r="M4887">
        <f t="shared" si="152"/>
        <v>13</v>
      </c>
      <c r="N4887" t="s">
        <v>1813</v>
      </c>
      <c r="O4887" t="s">
        <v>512</v>
      </c>
      <c r="P4887" t="s">
        <v>60</v>
      </c>
      <c r="Q4887" t="s">
        <v>26</v>
      </c>
      <c r="R4887" t="s">
        <v>61</v>
      </c>
      <c r="S4887" t="s">
        <v>684</v>
      </c>
      <c r="T4887" t="s">
        <v>68</v>
      </c>
      <c r="U4887">
        <v>0.38</v>
      </c>
      <c r="V4887" s="1">
        <v>41066</v>
      </c>
      <c r="W4887">
        <f t="shared" si="153"/>
        <v>18.211199999999998</v>
      </c>
    </row>
    <row r="4888" spans="1:23" x14ac:dyDescent="0.2">
      <c r="A4888">
        <v>4887</v>
      </c>
      <c r="B4888">
        <v>34757</v>
      </c>
      <c r="C4888" s="1">
        <v>41057</v>
      </c>
      <c r="D4888" t="s">
        <v>30</v>
      </c>
      <c r="E4888">
        <v>40</v>
      </c>
      <c r="F4888">
        <v>233.28000000000003</v>
      </c>
      <c r="G4888">
        <v>0.1</v>
      </c>
      <c r="H4888" t="s">
        <v>56</v>
      </c>
      <c r="I4888">
        <v>-107.06</v>
      </c>
      <c r="J4888">
        <v>6.48</v>
      </c>
      <c r="K4888">
        <v>6.22</v>
      </c>
      <c r="L4888" t="s">
        <v>1923</v>
      </c>
      <c r="M4888">
        <f t="shared" si="152"/>
        <v>12</v>
      </c>
      <c r="N4888" t="s">
        <v>1905</v>
      </c>
      <c r="O4888" t="s">
        <v>673</v>
      </c>
      <c r="P4888" t="s">
        <v>25</v>
      </c>
      <c r="Q4888" t="s">
        <v>26</v>
      </c>
      <c r="R4888" t="s">
        <v>61</v>
      </c>
      <c r="S4888" t="s">
        <v>943</v>
      </c>
      <c r="T4888" t="s">
        <v>39</v>
      </c>
      <c r="U4888">
        <v>0.37</v>
      </c>
      <c r="V4888" s="1">
        <v>41059</v>
      </c>
      <c r="W4888">
        <f t="shared" si="153"/>
        <v>25.920000000000005</v>
      </c>
    </row>
    <row r="4889" spans="1:23" x14ac:dyDescent="0.2">
      <c r="A4889">
        <v>4888</v>
      </c>
      <c r="B4889">
        <v>34785</v>
      </c>
      <c r="C4889" s="1">
        <v>40203</v>
      </c>
      <c r="D4889" t="s">
        <v>78</v>
      </c>
      <c r="E4889">
        <v>45</v>
      </c>
      <c r="F4889">
        <v>17863.659000000003</v>
      </c>
      <c r="G4889">
        <v>0.01</v>
      </c>
      <c r="H4889" t="s">
        <v>31</v>
      </c>
      <c r="I4889">
        <v>-969.0483660000001</v>
      </c>
      <c r="J4889">
        <v>400.98</v>
      </c>
      <c r="K4889">
        <v>42.52</v>
      </c>
      <c r="L4889" t="s">
        <v>650</v>
      </c>
      <c r="M4889">
        <f t="shared" si="152"/>
        <v>8</v>
      </c>
      <c r="N4889" t="s">
        <v>1123</v>
      </c>
      <c r="O4889" t="s">
        <v>1123</v>
      </c>
      <c r="P4889" t="s">
        <v>41</v>
      </c>
      <c r="Q4889" t="s">
        <v>49</v>
      </c>
      <c r="R4889" t="s">
        <v>83</v>
      </c>
      <c r="S4889" t="s">
        <v>1136</v>
      </c>
      <c r="T4889" t="s">
        <v>82</v>
      </c>
      <c r="U4889">
        <v>0.71</v>
      </c>
      <c r="V4889" s="1">
        <v>40206</v>
      </c>
      <c r="W4889">
        <f t="shared" si="153"/>
        <v>180.44100000000003</v>
      </c>
    </row>
    <row r="4890" spans="1:23" x14ac:dyDescent="0.2">
      <c r="A4890">
        <v>4889</v>
      </c>
      <c r="B4890">
        <v>34787</v>
      </c>
      <c r="C4890" s="1">
        <v>40237</v>
      </c>
      <c r="D4890" t="s">
        <v>21</v>
      </c>
      <c r="E4890">
        <v>14</v>
      </c>
      <c r="F4890">
        <v>412.03400000000005</v>
      </c>
      <c r="G4890">
        <v>0.05</v>
      </c>
      <c r="H4890" t="s">
        <v>22</v>
      </c>
      <c r="I4890">
        <v>14.61</v>
      </c>
      <c r="J4890">
        <v>30.98</v>
      </c>
      <c r="K4890">
        <v>8.99</v>
      </c>
      <c r="L4890" t="s">
        <v>1010</v>
      </c>
      <c r="M4890">
        <f t="shared" si="152"/>
        <v>10</v>
      </c>
      <c r="N4890" t="s">
        <v>703</v>
      </c>
      <c r="O4890" t="s">
        <v>704</v>
      </c>
      <c r="P4890" t="s">
        <v>41</v>
      </c>
      <c r="Q4890" t="s">
        <v>26</v>
      </c>
      <c r="R4890" t="s">
        <v>95</v>
      </c>
      <c r="S4890" t="s">
        <v>1055</v>
      </c>
      <c r="T4890" t="s">
        <v>52</v>
      </c>
      <c r="U4890">
        <v>0.57999999999999996</v>
      </c>
      <c r="V4890" s="1">
        <v>40239</v>
      </c>
      <c r="W4890">
        <f t="shared" si="153"/>
        <v>21.686000000000003</v>
      </c>
    </row>
    <row r="4891" spans="1:23" x14ac:dyDescent="0.2">
      <c r="A4891">
        <v>4890</v>
      </c>
      <c r="B4891">
        <v>34788</v>
      </c>
      <c r="C4891" s="1">
        <v>40126</v>
      </c>
      <c r="D4891" t="s">
        <v>30</v>
      </c>
      <c r="E4891">
        <v>4</v>
      </c>
      <c r="F4891">
        <v>23.441600000000001</v>
      </c>
      <c r="G4891">
        <v>0.02</v>
      </c>
      <c r="H4891" t="s">
        <v>22</v>
      </c>
      <c r="I4891">
        <v>-10.7</v>
      </c>
      <c r="J4891">
        <v>5.98</v>
      </c>
      <c r="K4891">
        <v>5.15</v>
      </c>
      <c r="L4891" t="s">
        <v>1257</v>
      </c>
      <c r="M4891">
        <f t="shared" si="152"/>
        <v>10</v>
      </c>
      <c r="N4891" t="s">
        <v>1123</v>
      </c>
      <c r="O4891" t="s">
        <v>1123</v>
      </c>
      <c r="P4891" t="s">
        <v>41</v>
      </c>
      <c r="Q4891" t="s">
        <v>26</v>
      </c>
      <c r="R4891" t="s">
        <v>61</v>
      </c>
      <c r="S4891" t="s">
        <v>995</v>
      </c>
      <c r="T4891" t="s">
        <v>39</v>
      </c>
      <c r="U4891">
        <v>0.36</v>
      </c>
      <c r="V4891" s="1">
        <v>40128</v>
      </c>
      <c r="W4891">
        <f t="shared" si="153"/>
        <v>0.47840000000000005</v>
      </c>
    </row>
    <row r="4892" spans="1:23" x14ac:dyDescent="0.2">
      <c r="A4892">
        <v>4891</v>
      </c>
      <c r="B4892">
        <v>34791</v>
      </c>
      <c r="C4892" s="1">
        <v>40670</v>
      </c>
      <c r="D4892" t="s">
        <v>63</v>
      </c>
      <c r="E4892">
        <v>37</v>
      </c>
      <c r="F4892">
        <v>272.4051</v>
      </c>
      <c r="G4892">
        <v>0.03</v>
      </c>
      <c r="H4892" t="s">
        <v>22</v>
      </c>
      <c r="I4892">
        <v>33.81</v>
      </c>
      <c r="J4892">
        <v>7.59</v>
      </c>
      <c r="K4892">
        <v>4</v>
      </c>
      <c r="L4892" t="s">
        <v>1056</v>
      </c>
      <c r="M4892">
        <f t="shared" si="152"/>
        <v>13</v>
      </c>
      <c r="N4892" t="s">
        <v>703</v>
      </c>
      <c r="O4892" t="s">
        <v>704</v>
      </c>
      <c r="P4892" t="s">
        <v>60</v>
      </c>
      <c r="Q4892" t="s">
        <v>49</v>
      </c>
      <c r="R4892" t="s">
        <v>50</v>
      </c>
      <c r="S4892" t="s">
        <v>504</v>
      </c>
      <c r="T4892" t="s">
        <v>68</v>
      </c>
      <c r="U4892">
        <v>0.42</v>
      </c>
      <c r="V4892" s="1">
        <v>40672</v>
      </c>
      <c r="W4892">
        <f t="shared" si="153"/>
        <v>8.4248999999999992</v>
      </c>
    </row>
    <row r="4893" spans="1:23" x14ac:dyDescent="0.2">
      <c r="A4893">
        <v>4892</v>
      </c>
      <c r="B4893">
        <v>34791</v>
      </c>
      <c r="C4893" s="1">
        <v>40670</v>
      </c>
      <c r="D4893" t="s">
        <v>63</v>
      </c>
      <c r="E4893">
        <v>9</v>
      </c>
      <c r="F4893">
        <v>934.21349999999995</v>
      </c>
      <c r="G4893">
        <v>0.01</v>
      </c>
      <c r="H4893" t="s">
        <v>22</v>
      </c>
      <c r="I4893">
        <v>271.5</v>
      </c>
      <c r="J4893">
        <v>104.85</v>
      </c>
      <c r="K4893">
        <v>19.989999999999998</v>
      </c>
      <c r="L4893" t="s">
        <v>1056</v>
      </c>
      <c r="M4893">
        <f t="shared" si="152"/>
        <v>13</v>
      </c>
      <c r="N4893" t="s">
        <v>703</v>
      </c>
      <c r="O4893" t="s">
        <v>704</v>
      </c>
      <c r="P4893" t="s">
        <v>60</v>
      </c>
      <c r="Q4893" t="s">
        <v>26</v>
      </c>
      <c r="R4893" t="s">
        <v>61</v>
      </c>
      <c r="S4893" t="s">
        <v>1057</v>
      </c>
      <c r="T4893" t="s">
        <v>39</v>
      </c>
      <c r="U4893">
        <v>0.37</v>
      </c>
      <c r="V4893" s="1">
        <v>40670</v>
      </c>
      <c r="W4893">
        <f t="shared" si="153"/>
        <v>9.4365000000000006</v>
      </c>
    </row>
    <row r="4894" spans="1:23" x14ac:dyDescent="0.2">
      <c r="A4894">
        <v>4893</v>
      </c>
      <c r="B4894">
        <v>34816</v>
      </c>
      <c r="C4894" s="1">
        <v>40487</v>
      </c>
      <c r="D4894" t="s">
        <v>45</v>
      </c>
      <c r="E4894">
        <v>29</v>
      </c>
      <c r="F4894">
        <v>1088.6309999999999</v>
      </c>
      <c r="G4894">
        <v>0.1</v>
      </c>
      <c r="H4894" t="s">
        <v>22</v>
      </c>
      <c r="I4894">
        <v>267.16000000000003</v>
      </c>
      <c r="J4894">
        <v>41.71</v>
      </c>
      <c r="K4894">
        <v>4.5</v>
      </c>
      <c r="L4894" t="s">
        <v>734</v>
      </c>
      <c r="M4894">
        <f t="shared" si="152"/>
        <v>13</v>
      </c>
      <c r="N4894" t="s">
        <v>703</v>
      </c>
      <c r="O4894" t="s">
        <v>704</v>
      </c>
      <c r="P4894" t="s">
        <v>41</v>
      </c>
      <c r="Q4894" t="s">
        <v>26</v>
      </c>
      <c r="R4894" t="s">
        <v>34</v>
      </c>
      <c r="S4894" t="s">
        <v>768</v>
      </c>
      <c r="T4894" t="s">
        <v>39</v>
      </c>
      <c r="U4894">
        <v>0.56000000000000005</v>
      </c>
      <c r="V4894" s="1">
        <v>40487</v>
      </c>
      <c r="W4894">
        <f t="shared" si="153"/>
        <v>120.959</v>
      </c>
    </row>
    <row r="4895" spans="1:23" x14ac:dyDescent="0.2">
      <c r="A4895">
        <v>4894</v>
      </c>
      <c r="B4895">
        <v>34816</v>
      </c>
      <c r="C4895" s="1">
        <v>40487</v>
      </c>
      <c r="D4895" t="s">
        <v>45</v>
      </c>
      <c r="E4895">
        <v>43</v>
      </c>
      <c r="F4895">
        <v>2359.9259999999999</v>
      </c>
      <c r="G4895">
        <v>0.1</v>
      </c>
      <c r="H4895" t="s">
        <v>22</v>
      </c>
      <c r="I4895">
        <v>590.77</v>
      </c>
      <c r="J4895">
        <v>60.98</v>
      </c>
      <c r="K4895">
        <v>19.989999999999998</v>
      </c>
      <c r="L4895" t="s">
        <v>734</v>
      </c>
      <c r="M4895">
        <f t="shared" si="152"/>
        <v>13</v>
      </c>
      <c r="N4895" t="s">
        <v>703</v>
      </c>
      <c r="O4895" t="s">
        <v>704</v>
      </c>
      <c r="P4895" t="s">
        <v>41</v>
      </c>
      <c r="Q4895" t="s">
        <v>26</v>
      </c>
      <c r="R4895" t="s">
        <v>76</v>
      </c>
      <c r="S4895" t="s">
        <v>769</v>
      </c>
      <c r="T4895" t="s">
        <v>39</v>
      </c>
      <c r="U4895">
        <v>0.38</v>
      </c>
      <c r="V4895" s="1">
        <v>40489</v>
      </c>
      <c r="W4895">
        <f t="shared" si="153"/>
        <v>262.214</v>
      </c>
    </row>
    <row r="4896" spans="1:23" x14ac:dyDescent="0.2">
      <c r="A4896">
        <v>4895</v>
      </c>
      <c r="B4896">
        <v>34822</v>
      </c>
      <c r="C4896" s="1">
        <v>41100</v>
      </c>
      <c r="D4896" t="s">
        <v>45</v>
      </c>
      <c r="E4896">
        <v>23</v>
      </c>
      <c r="F4896">
        <v>971.07839999999999</v>
      </c>
      <c r="G4896">
        <v>0.04</v>
      </c>
      <c r="H4896" t="s">
        <v>22</v>
      </c>
      <c r="I4896">
        <v>323.73</v>
      </c>
      <c r="J4896">
        <v>43.98</v>
      </c>
      <c r="K4896">
        <v>1.99</v>
      </c>
      <c r="L4896" t="s">
        <v>1005</v>
      </c>
      <c r="M4896">
        <f t="shared" si="152"/>
        <v>11</v>
      </c>
      <c r="N4896" t="s">
        <v>703</v>
      </c>
      <c r="O4896" t="s">
        <v>704</v>
      </c>
      <c r="P4896" t="s">
        <v>33</v>
      </c>
      <c r="Q4896" t="s">
        <v>42</v>
      </c>
      <c r="R4896" t="s">
        <v>70</v>
      </c>
      <c r="S4896" t="s">
        <v>246</v>
      </c>
      <c r="T4896" t="s">
        <v>52</v>
      </c>
      <c r="U4896">
        <v>0.44</v>
      </c>
      <c r="V4896" s="1">
        <v>41101</v>
      </c>
      <c r="W4896">
        <f t="shared" si="153"/>
        <v>40.461599999999997</v>
      </c>
    </row>
    <row r="4897" spans="1:23" x14ac:dyDescent="0.2">
      <c r="A4897">
        <v>4896</v>
      </c>
      <c r="B4897">
        <v>34849</v>
      </c>
      <c r="C4897" s="1">
        <v>40463</v>
      </c>
      <c r="D4897" t="s">
        <v>78</v>
      </c>
      <c r="E4897">
        <v>3</v>
      </c>
      <c r="F4897">
        <v>11.151</v>
      </c>
      <c r="G4897">
        <v>0.1</v>
      </c>
      <c r="H4897" t="s">
        <v>22</v>
      </c>
      <c r="I4897">
        <v>-2.83</v>
      </c>
      <c r="J4897">
        <v>4.13</v>
      </c>
      <c r="K4897">
        <v>0.5</v>
      </c>
      <c r="L4897" t="s">
        <v>1131</v>
      </c>
      <c r="M4897">
        <f t="shared" si="152"/>
        <v>16</v>
      </c>
      <c r="N4897" t="s">
        <v>1905</v>
      </c>
      <c r="O4897" t="s">
        <v>673</v>
      </c>
      <c r="P4897" t="s">
        <v>60</v>
      </c>
      <c r="Q4897" t="s">
        <v>26</v>
      </c>
      <c r="R4897" t="s">
        <v>88</v>
      </c>
      <c r="S4897" t="s">
        <v>184</v>
      </c>
      <c r="T4897" t="s">
        <v>39</v>
      </c>
      <c r="U4897">
        <v>0.39</v>
      </c>
      <c r="V4897" s="1">
        <v>40465</v>
      </c>
      <c r="W4897">
        <f t="shared" si="153"/>
        <v>1.2390000000000001</v>
      </c>
    </row>
    <row r="4898" spans="1:23" x14ac:dyDescent="0.2">
      <c r="A4898">
        <v>4897</v>
      </c>
      <c r="B4898">
        <v>34849</v>
      </c>
      <c r="C4898" s="1">
        <v>40463</v>
      </c>
      <c r="D4898" t="s">
        <v>78</v>
      </c>
      <c r="E4898">
        <v>22</v>
      </c>
      <c r="F4898">
        <v>95.735200000000006</v>
      </c>
      <c r="G4898">
        <v>0.08</v>
      </c>
      <c r="H4898" t="s">
        <v>22</v>
      </c>
      <c r="I4898">
        <v>19.77</v>
      </c>
      <c r="J4898">
        <v>4.7300000000000004</v>
      </c>
      <c r="K4898">
        <v>1.52</v>
      </c>
      <c r="L4898" t="s">
        <v>1131</v>
      </c>
      <c r="M4898">
        <f t="shared" si="152"/>
        <v>16</v>
      </c>
      <c r="N4898" t="s">
        <v>1905</v>
      </c>
      <c r="O4898" t="s">
        <v>673</v>
      </c>
      <c r="P4898" t="s">
        <v>60</v>
      </c>
      <c r="Q4898" t="s">
        <v>26</v>
      </c>
      <c r="R4898" t="s">
        <v>61</v>
      </c>
      <c r="S4898" t="s">
        <v>1515</v>
      </c>
      <c r="T4898" t="s">
        <v>68</v>
      </c>
      <c r="U4898">
        <v>0.36</v>
      </c>
      <c r="V4898" s="1">
        <v>40464</v>
      </c>
      <c r="W4898">
        <f t="shared" si="153"/>
        <v>8.3247999999999998</v>
      </c>
    </row>
    <row r="4899" spans="1:23" x14ac:dyDescent="0.2">
      <c r="A4899">
        <v>4898</v>
      </c>
      <c r="B4899">
        <v>34849</v>
      </c>
      <c r="C4899" s="1">
        <v>40463</v>
      </c>
      <c r="D4899" t="s">
        <v>78</v>
      </c>
      <c r="E4899">
        <v>3</v>
      </c>
      <c r="F4899">
        <v>1169.5400999999999</v>
      </c>
      <c r="G4899">
        <v>7.0000000000000007E-2</v>
      </c>
      <c r="H4899" t="s">
        <v>22</v>
      </c>
      <c r="I4899">
        <v>-434.81</v>
      </c>
      <c r="J4899">
        <v>419.19</v>
      </c>
      <c r="K4899">
        <v>19.989999999999998</v>
      </c>
      <c r="L4899" t="s">
        <v>1131</v>
      </c>
      <c r="M4899">
        <f t="shared" si="152"/>
        <v>16</v>
      </c>
      <c r="N4899" t="s">
        <v>1905</v>
      </c>
      <c r="O4899" t="s">
        <v>673</v>
      </c>
      <c r="P4899" t="s">
        <v>60</v>
      </c>
      <c r="Q4899" t="s">
        <v>26</v>
      </c>
      <c r="R4899" t="s">
        <v>27</v>
      </c>
      <c r="S4899" t="s">
        <v>1655</v>
      </c>
      <c r="T4899" t="s">
        <v>39</v>
      </c>
      <c r="U4899">
        <v>0.57999999999999996</v>
      </c>
      <c r="V4899" s="1">
        <v>40464</v>
      </c>
      <c r="W4899">
        <f t="shared" si="153"/>
        <v>88.029899999999998</v>
      </c>
    </row>
    <row r="4900" spans="1:23" x14ac:dyDescent="0.2">
      <c r="A4900">
        <v>4899</v>
      </c>
      <c r="B4900">
        <v>34852</v>
      </c>
      <c r="C4900" s="1">
        <v>41157</v>
      </c>
      <c r="D4900" t="s">
        <v>21</v>
      </c>
      <c r="E4900">
        <v>26</v>
      </c>
      <c r="F4900">
        <v>51.916799999999995</v>
      </c>
      <c r="G4900">
        <v>0.04</v>
      </c>
      <c r="H4900" t="s">
        <v>22</v>
      </c>
      <c r="I4900">
        <v>-10.948</v>
      </c>
      <c r="J4900">
        <v>2.08</v>
      </c>
      <c r="K4900">
        <v>1.49</v>
      </c>
      <c r="L4900" t="s">
        <v>886</v>
      </c>
      <c r="M4900">
        <f t="shared" si="152"/>
        <v>8</v>
      </c>
      <c r="N4900" t="s">
        <v>703</v>
      </c>
      <c r="O4900" t="s">
        <v>704</v>
      </c>
      <c r="P4900" t="s">
        <v>41</v>
      </c>
      <c r="Q4900" t="s">
        <v>26</v>
      </c>
      <c r="R4900" t="s">
        <v>37</v>
      </c>
      <c r="S4900" t="s">
        <v>779</v>
      </c>
      <c r="T4900" t="s">
        <v>39</v>
      </c>
      <c r="U4900">
        <v>0.38</v>
      </c>
      <c r="V4900" s="1">
        <v>41161</v>
      </c>
      <c r="W4900">
        <f t="shared" si="153"/>
        <v>2.1631999999999998</v>
      </c>
    </row>
    <row r="4901" spans="1:23" x14ac:dyDescent="0.2">
      <c r="A4901">
        <v>4900</v>
      </c>
      <c r="B4901">
        <v>34853</v>
      </c>
      <c r="C4901" s="1">
        <v>40815</v>
      </c>
      <c r="D4901" t="s">
        <v>78</v>
      </c>
      <c r="E4901">
        <v>49</v>
      </c>
      <c r="F4901">
        <v>565.1268</v>
      </c>
      <c r="G4901">
        <v>0.16</v>
      </c>
      <c r="H4901" t="s">
        <v>22</v>
      </c>
      <c r="I4901">
        <v>-74.510000000000005</v>
      </c>
      <c r="J4901">
        <v>13.73</v>
      </c>
      <c r="K4901">
        <v>6.85</v>
      </c>
      <c r="L4901" t="s">
        <v>996</v>
      </c>
      <c r="M4901">
        <f t="shared" si="152"/>
        <v>12</v>
      </c>
      <c r="N4901" t="s">
        <v>703</v>
      </c>
      <c r="O4901" t="s">
        <v>704</v>
      </c>
      <c r="P4901" t="s">
        <v>25</v>
      </c>
      <c r="Q4901" t="s">
        <v>49</v>
      </c>
      <c r="R4901" t="s">
        <v>50</v>
      </c>
      <c r="S4901" t="s">
        <v>1058</v>
      </c>
      <c r="T4901" t="s">
        <v>68</v>
      </c>
      <c r="U4901">
        <v>0.54</v>
      </c>
      <c r="V4901" s="1">
        <v>40818</v>
      </c>
      <c r="W4901">
        <f t="shared" si="153"/>
        <v>107.64319999999999</v>
      </c>
    </row>
    <row r="4902" spans="1:23" x14ac:dyDescent="0.2">
      <c r="A4902">
        <v>4901</v>
      </c>
      <c r="B4902">
        <v>34880</v>
      </c>
      <c r="C4902" s="1">
        <v>40072</v>
      </c>
      <c r="D4902" t="s">
        <v>30</v>
      </c>
      <c r="E4902">
        <v>44</v>
      </c>
      <c r="F4902">
        <v>273.71519999999998</v>
      </c>
      <c r="G4902">
        <v>0.04</v>
      </c>
      <c r="H4902" t="s">
        <v>22</v>
      </c>
      <c r="I4902">
        <v>-62.43</v>
      </c>
      <c r="J4902">
        <v>6.48</v>
      </c>
      <c r="K4902">
        <v>5.19</v>
      </c>
      <c r="L4902" t="s">
        <v>622</v>
      </c>
      <c r="M4902">
        <f t="shared" si="152"/>
        <v>12</v>
      </c>
      <c r="N4902" t="s">
        <v>511</v>
      </c>
      <c r="O4902" t="s">
        <v>512</v>
      </c>
      <c r="P4902" t="s">
        <v>60</v>
      </c>
      <c r="Q4902" t="s">
        <v>26</v>
      </c>
      <c r="R4902" t="s">
        <v>61</v>
      </c>
      <c r="S4902" t="s">
        <v>635</v>
      </c>
      <c r="T4902" t="s">
        <v>39</v>
      </c>
      <c r="U4902">
        <v>0.37</v>
      </c>
      <c r="V4902" s="1">
        <v>40073</v>
      </c>
      <c r="W4902">
        <f t="shared" si="153"/>
        <v>11.4048</v>
      </c>
    </row>
    <row r="4903" spans="1:23" x14ac:dyDescent="0.2">
      <c r="A4903">
        <v>4902</v>
      </c>
      <c r="B4903">
        <v>34881</v>
      </c>
      <c r="C4903" s="1">
        <v>40581</v>
      </c>
      <c r="D4903" t="s">
        <v>63</v>
      </c>
      <c r="E4903">
        <v>37</v>
      </c>
      <c r="F4903">
        <v>182.41740000000001</v>
      </c>
      <c r="G4903">
        <v>0.01</v>
      </c>
      <c r="H4903" t="s">
        <v>22</v>
      </c>
      <c r="I4903">
        <v>-85.007999999999996</v>
      </c>
      <c r="J4903">
        <v>4.9800000000000004</v>
      </c>
      <c r="K4903">
        <v>4.95</v>
      </c>
      <c r="L4903" t="s">
        <v>1661</v>
      </c>
      <c r="M4903">
        <f t="shared" si="152"/>
        <v>15</v>
      </c>
      <c r="N4903" t="s">
        <v>1595</v>
      </c>
      <c r="O4903" t="s">
        <v>1595</v>
      </c>
      <c r="P4903" t="s">
        <v>41</v>
      </c>
      <c r="Q4903" t="s">
        <v>26</v>
      </c>
      <c r="R4903" t="s">
        <v>37</v>
      </c>
      <c r="S4903" t="s">
        <v>691</v>
      </c>
      <c r="T4903" t="s">
        <v>39</v>
      </c>
      <c r="U4903">
        <v>0.37</v>
      </c>
      <c r="V4903" s="1">
        <v>40583</v>
      </c>
      <c r="W4903">
        <f t="shared" si="153"/>
        <v>1.8426000000000002</v>
      </c>
    </row>
    <row r="4904" spans="1:23" x14ac:dyDescent="0.2">
      <c r="A4904">
        <v>4903</v>
      </c>
      <c r="B4904">
        <v>34882</v>
      </c>
      <c r="C4904" s="1">
        <v>40018</v>
      </c>
      <c r="D4904" t="s">
        <v>78</v>
      </c>
      <c r="E4904">
        <v>43</v>
      </c>
      <c r="F4904">
        <v>78.414799999999985</v>
      </c>
      <c r="G4904">
        <v>0.03</v>
      </c>
      <c r="H4904" t="s">
        <v>22</v>
      </c>
      <c r="I4904">
        <v>-15.099500000000001</v>
      </c>
      <c r="J4904">
        <v>1.88</v>
      </c>
      <c r="K4904">
        <v>1.49</v>
      </c>
      <c r="L4904" t="s">
        <v>1695</v>
      </c>
      <c r="M4904">
        <f t="shared" si="152"/>
        <v>12</v>
      </c>
      <c r="N4904" t="s">
        <v>1595</v>
      </c>
      <c r="O4904" t="s">
        <v>1595</v>
      </c>
      <c r="P4904" t="s">
        <v>60</v>
      </c>
      <c r="Q4904" t="s">
        <v>26</v>
      </c>
      <c r="R4904" t="s">
        <v>37</v>
      </c>
      <c r="S4904" t="s">
        <v>172</v>
      </c>
      <c r="T4904" t="s">
        <v>39</v>
      </c>
      <c r="U4904">
        <v>0.37</v>
      </c>
      <c r="V4904" s="1">
        <v>40019</v>
      </c>
      <c r="W4904">
        <f t="shared" si="153"/>
        <v>2.4251999999999998</v>
      </c>
    </row>
    <row r="4905" spans="1:23" x14ac:dyDescent="0.2">
      <c r="A4905">
        <v>4904</v>
      </c>
      <c r="B4905">
        <v>34883</v>
      </c>
      <c r="C4905" s="1">
        <v>40121</v>
      </c>
      <c r="D4905" t="s">
        <v>78</v>
      </c>
      <c r="E4905">
        <v>31</v>
      </c>
      <c r="F4905">
        <v>1059.9055000000001</v>
      </c>
      <c r="G4905">
        <v>0.05</v>
      </c>
      <c r="H4905" t="s">
        <v>22</v>
      </c>
      <c r="I4905">
        <v>248.67</v>
      </c>
      <c r="J4905">
        <v>35.99</v>
      </c>
      <c r="K4905">
        <v>5.99</v>
      </c>
      <c r="L4905" t="s">
        <v>1605</v>
      </c>
      <c r="M4905">
        <f t="shared" si="152"/>
        <v>13</v>
      </c>
      <c r="N4905" t="s">
        <v>1123</v>
      </c>
      <c r="O4905" t="s">
        <v>1123</v>
      </c>
      <c r="P4905" t="s">
        <v>41</v>
      </c>
      <c r="Q4905" t="s">
        <v>42</v>
      </c>
      <c r="R4905" t="s">
        <v>43</v>
      </c>
      <c r="S4905" t="s">
        <v>907</v>
      </c>
      <c r="T4905" t="s">
        <v>68</v>
      </c>
      <c r="U4905">
        <v>0.38</v>
      </c>
      <c r="V4905" s="1">
        <v>40122</v>
      </c>
      <c r="W4905">
        <f t="shared" si="153"/>
        <v>55.784500000000008</v>
      </c>
    </row>
    <row r="4906" spans="1:23" x14ac:dyDescent="0.2">
      <c r="A4906">
        <v>4905</v>
      </c>
      <c r="B4906">
        <v>34913</v>
      </c>
      <c r="C4906" s="1">
        <v>40869</v>
      </c>
      <c r="D4906" t="s">
        <v>63</v>
      </c>
      <c r="E4906">
        <v>15</v>
      </c>
      <c r="F4906">
        <v>102.14999999999999</v>
      </c>
      <c r="G4906">
        <v>0</v>
      </c>
      <c r="H4906" t="s">
        <v>22</v>
      </c>
      <c r="I4906">
        <v>-29.888499999999997</v>
      </c>
      <c r="J4906">
        <v>6.81</v>
      </c>
      <c r="K4906">
        <v>5.48</v>
      </c>
      <c r="L4906" t="s">
        <v>1912</v>
      </c>
      <c r="M4906">
        <f t="shared" si="152"/>
        <v>13</v>
      </c>
      <c r="N4906" t="s">
        <v>1905</v>
      </c>
      <c r="O4906" t="s">
        <v>673</v>
      </c>
      <c r="P4906" t="s">
        <v>60</v>
      </c>
      <c r="Q4906" t="s">
        <v>26</v>
      </c>
      <c r="R4906" t="s">
        <v>37</v>
      </c>
      <c r="S4906" t="s">
        <v>1319</v>
      </c>
      <c r="T4906" t="s">
        <v>39</v>
      </c>
      <c r="U4906">
        <v>0.37</v>
      </c>
      <c r="V4906" s="1">
        <v>40871</v>
      </c>
      <c r="W4906">
        <f t="shared" si="153"/>
        <v>0</v>
      </c>
    </row>
    <row r="4907" spans="1:23" x14ac:dyDescent="0.2">
      <c r="A4907">
        <v>4906</v>
      </c>
      <c r="B4907">
        <v>34916</v>
      </c>
      <c r="C4907" s="1">
        <v>40399</v>
      </c>
      <c r="D4907" t="s">
        <v>30</v>
      </c>
      <c r="E4907">
        <v>3</v>
      </c>
      <c r="F4907">
        <v>13.3032</v>
      </c>
      <c r="G4907">
        <v>0.08</v>
      </c>
      <c r="H4907" t="s">
        <v>56</v>
      </c>
      <c r="I4907">
        <v>10.039999999999999</v>
      </c>
      <c r="J4907">
        <v>4.82</v>
      </c>
      <c r="K4907">
        <v>5.72</v>
      </c>
      <c r="L4907" t="s">
        <v>1687</v>
      </c>
      <c r="M4907">
        <f t="shared" si="152"/>
        <v>13</v>
      </c>
      <c r="N4907" t="s">
        <v>1595</v>
      </c>
      <c r="O4907" t="s">
        <v>1595</v>
      </c>
      <c r="P4907" t="s">
        <v>33</v>
      </c>
      <c r="Q4907" t="s">
        <v>49</v>
      </c>
      <c r="R4907" t="s">
        <v>50</v>
      </c>
      <c r="S4907" t="s">
        <v>584</v>
      </c>
      <c r="T4907" t="s">
        <v>52</v>
      </c>
      <c r="U4907">
        <v>0.47</v>
      </c>
      <c r="V4907" s="1">
        <v>40401</v>
      </c>
      <c r="W4907">
        <f t="shared" si="153"/>
        <v>1.1568000000000001</v>
      </c>
    </row>
    <row r="4908" spans="1:23" x14ac:dyDescent="0.2">
      <c r="A4908">
        <v>4907</v>
      </c>
      <c r="B4908">
        <v>34918</v>
      </c>
      <c r="C4908" s="1">
        <v>40109</v>
      </c>
      <c r="D4908" t="s">
        <v>63</v>
      </c>
      <c r="E4908">
        <v>12</v>
      </c>
      <c r="F4908">
        <v>2041.4543999999999</v>
      </c>
      <c r="G4908">
        <v>0.06</v>
      </c>
      <c r="H4908" t="s">
        <v>31</v>
      </c>
      <c r="I4908">
        <v>273.27</v>
      </c>
      <c r="J4908">
        <v>180.98</v>
      </c>
      <c r="K4908">
        <v>26.2</v>
      </c>
      <c r="L4908" t="s">
        <v>1361</v>
      </c>
      <c r="M4908">
        <f t="shared" si="152"/>
        <v>7</v>
      </c>
      <c r="N4908" t="s">
        <v>1123</v>
      </c>
      <c r="O4908" t="s">
        <v>1123</v>
      </c>
      <c r="P4908" t="s">
        <v>41</v>
      </c>
      <c r="Q4908" t="s">
        <v>49</v>
      </c>
      <c r="R4908" t="s">
        <v>112</v>
      </c>
      <c r="S4908" t="s">
        <v>263</v>
      </c>
      <c r="T4908" t="s">
        <v>36</v>
      </c>
      <c r="U4908">
        <v>0.59</v>
      </c>
      <c r="V4908" s="1">
        <v>40110</v>
      </c>
      <c r="W4908">
        <f t="shared" si="153"/>
        <v>130.30559999999997</v>
      </c>
    </row>
    <row r="4909" spans="1:23" x14ac:dyDescent="0.2">
      <c r="A4909">
        <v>4908</v>
      </c>
      <c r="B4909">
        <v>34918</v>
      </c>
      <c r="C4909" s="1">
        <v>40109</v>
      </c>
      <c r="D4909" t="s">
        <v>63</v>
      </c>
      <c r="E4909">
        <v>25</v>
      </c>
      <c r="F4909">
        <v>180.18</v>
      </c>
      <c r="G4909">
        <v>0.01</v>
      </c>
      <c r="H4909" t="s">
        <v>22</v>
      </c>
      <c r="I4909">
        <v>-60.61</v>
      </c>
      <c r="J4909">
        <v>7.28</v>
      </c>
      <c r="K4909">
        <v>7.98</v>
      </c>
      <c r="L4909" t="s">
        <v>1361</v>
      </c>
      <c r="M4909">
        <f t="shared" si="152"/>
        <v>7</v>
      </c>
      <c r="N4909" t="s">
        <v>1123</v>
      </c>
      <c r="O4909" t="s">
        <v>1123</v>
      </c>
      <c r="P4909" t="s">
        <v>41</v>
      </c>
      <c r="Q4909" t="s">
        <v>49</v>
      </c>
      <c r="R4909" t="s">
        <v>50</v>
      </c>
      <c r="S4909" t="s">
        <v>1362</v>
      </c>
      <c r="T4909" t="s">
        <v>68</v>
      </c>
      <c r="U4909">
        <v>0.42</v>
      </c>
      <c r="V4909" s="1">
        <v>40111</v>
      </c>
      <c r="W4909">
        <f t="shared" si="153"/>
        <v>1.82</v>
      </c>
    </row>
    <row r="4910" spans="1:23" x14ac:dyDescent="0.2">
      <c r="A4910">
        <v>4909</v>
      </c>
      <c r="B4910">
        <v>34948</v>
      </c>
      <c r="C4910" s="1">
        <v>40190</v>
      </c>
      <c r="D4910" t="s">
        <v>78</v>
      </c>
      <c r="E4910">
        <v>15</v>
      </c>
      <c r="F4910">
        <v>949.57800000000009</v>
      </c>
      <c r="G4910">
        <v>0.08</v>
      </c>
      <c r="H4910" t="s">
        <v>31</v>
      </c>
      <c r="I4910">
        <v>-403.74</v>
      </c>
      <c r="J4910">
        <v>68.81</v>
      </c>
      <c r="K4910">
        <v>60</v>
      </c>
      <c r="L4910" t="s">
        <v>2106</v>
      </c>
      <c r="M4910">
        <f t="shared" si="152"/>
        <v>19</v>
      </c>
      <c r="N4910" t="s">
        <v>2073</v>
      </c>
      <c r="O4910" t="s">
        <v>704</v>
      </c>
      <c r="P4910" t="s">
        <v>60</v>
      </c>
      <c r="Q4910" t="s">
        <v>26</v>
      </c>
      <c r="R4910" t="s">
        <v>34</v>
      </c>
      <c r="S4910" t="s">
        <v>605</v>
      </c>
      <c r="T4910" t="s">
        <v>36</v>
      </c>
      <c r="U4910">
        <v>0.41</v>
      </c>
      <c r="V4910" s="1">
        <v>40190</v>
      </c>
      <c r="W4910">
        <f t="shared" si="153"/>
        <v>82.572000000000003</v>
      </c>
    </row>
    <row r="4911" spans="1:23" x14ac:dyDescent="0.2">
      <c r="A4911">
        <v>4910</v>
      </c>
      <c r="B4911">
        <v>34976</v>
      </c>
      <c r="C4911" s="1">
        <v>41237</v>
      </c>
      <c r="D4911" t="s">
        <v>63</v>
      </c>
      <c r="E4911">
        <v>45</v>
      </c>
      <c r="F4911">
        <v>4231.3950000000004</v>
      </c>
      <c r="G4911">
        <v>0.02</v>
      </c>
      <c r="H4911" t="s">
        <v>31</v>
      </c>
      <c r="I4911">
        <v>-1523.77</v>
      </c>
      <c r="J4911">
        <v>95.95</v>
      </c>
      <c r="K4911">
        <v>74.349999999999994</v>
      </c>
      <c r="L4911" t="s">
        <v>2066</v>
      </c>
      <c r="M4911">
        <f t="shared" si="152"/>
        <v>18</v>
      </c>
      <c r="N4911" t="s">
        <v>2073</v>
      </c>
      <c r="O4911" t="s">
        <v>704</v>
      </c>
      <c r="P4911" t="s">
        <v>60</v>
      </c>
      <c r="Q4911" t="s">
        <v>49</v>
      </c>
      <c r="R4911" t="s">
        <v>112</v>
      </c>
      <c r="S4911" t="s">
        <v>113</v>
      </c>
      <c r="T4911" t="s">
        <v>36</v>
      </c>
      <c r="U4911">
        <v>0.56999999999999995</v>
      </c>
      <c r="V4911" s="1">
        <v>41239</v>
      </c>
      <c r="W4911">
        <f t="shared" si="153"/>
        <v>86.355000000000004</v>
      </c>
    </row>
    <row r="4912" spans="1:23" x14ac:dyDescent="0.2">
      <c r="A4912">
        <v>4911</v>
      </c>
      <c r="B4912">
        <v>34976</v>
      </c>
      <c r="C4912" s="1">
        <v>41237</v>
      </c>
      <c r="D4912" t="s">
        <v>63</v>
      </c>
      <c r="E4912">
        <v>29</v>
      </c>
      <c r="F4912">
        <v>159.54640000000001</v>
      </c>
      <c r="G4912">
        <v>0.08</v>
      </c>
      <c r="H4912" t="s">
        <v>22</v>
      </c>
      <c r="I4912">
        <v>-64.53</v>
      </c>
      <c r="J4912">
        <v>5.98</v>
      </c>
      <c r="K4912">
        <v>5.46</v>
      </c>
      <c r="L4912" t="s">
        <v>2066</v>
      </c>
      <c r="M4912">
        <f t="shared" si="152"/>
        <v>18</v>
      </c>
      <c r="N4912" t="s">
        <v>2073</v>
      </c>
      <c r="O4912" t="s">
        <v>704</v>
      </c>
      <c r="P4912" t="s">
        <v>60</v>
      </c>
      <c r="Q4912" t="s">
        <v>26</v>
      </c>
      <c r="R4912" t="s">
        <v>61</v>
      </c>
      <c r="S4912" t="s">
        <v>751</v>
      </c>
      <c r="T4912" t="s">
        <v>39</v>
      </c>
      <c r="U4912">
        <v>0.36</v>
      </c>
      <c r="V4912" s="1">
        <v>41238</v>
      </c>
      <c r="W4912">
        <f t="shared" si="153"/>
        <v>13.873600000000001</v>
      </c>
    </row>
    <row r="4913" spans="1:23" x14ac:dyDescent="0.2">
      <c r="A4913">
        <v>4912</v>
      </c>
      <c r="B4913">
        <v>34978</v>
      </c>
      <c r="C4913" s="1">
        <v>40578</v>
      </c>
      <c r="D4913" t="s">
        <v>30</v>
      </c>
      <c r="E4913">
        <v>49</v>
      </c>
      <c r="F4913">
        <v>158.6816</v>
      </c>
      <c r="G4913">
        <v>0.08</v>
      </c>
      <c r="H4913" t="s">
        <v>22</v>
      </c>
      <c r="I4913">
        <v>-269.90499999999997</v>
      </c>
      <c r="J4913">
        <v>3.52</v>
      </c>
      <c r="K4913">
        <v>6.83</v>
      </c>
      <c r="L4913" t="s">
        <v>46</v>
      </c>
      <c r="M4913">
        <f t="shared" si="152"/>
        <v>14</v>
      </c>
      <c r="N4913" t="s">
        <v>511</v>
      </c>
      <c r="O4913" t="s">
        <v>512</v>
      </c>
      <c r="P4913" t="s">
        <v>33</v>
      </c>
      <c r="Q4913" t="s">
        <v>26</v>
      </c>
      <c r="R4913" t="s">
        <v>37</v>
      </c>
      <c r="S4913" t="s">
        <v>636</v>
      </c>
      <c r="T4913" t="s">
        <v>39</v>
      </c>
      <c r="U4913">
        <v>0.38</v>
      </c>
      <c r="V4913" s="1">
        <v>40580</v>
      </c>
      <c r="W4913">
        <f t="shared" si="153"/>
        <v>13.798399999999999</v>
      </c>
    </row>
    <row r="4914" spans="1:23" x14ac:dyDescent="0.2">
      <c r="A4914">
        <v>4913</v>
      </c>
      <c r="B4914">
        <v>34979</v>
      </c>
      <c r="C4914" s="1">
        <v>40449</v>
      </c>
      <c r="D4914" t="s">
        <v>78</v>
      </c>
      <c r="E4914">
        <v>15</v>
      </c>
      <c r="F4914">
        <v>592.19999999999993</v>
      </c>
      <c r="G4914">
        <v>0</v>
      </c>
      <c r="H4914" t="s">
        <v>22</v>
      </c>
      <c r="I4914">
        <v>62.93</v>
      </c>
      <c r="J4914">
        <v>39.479999999999997</v>
      </c>
      <c r="K4914">
        <v>1.99</v>
      </c>
      <c r="L4914" t="s">
        <v>1815</v>
      </c>
      <c r="M4914">
        <f t="shared" si="152"/>
        <v>12</v>
      </c>
      <c r="N4914" t="s">
        <v>2073</v>
      </c>
      <c r="O4914" t="s">
        <v>704</v>
      </c>
      <c r="P4914" t="s">
        <v>25</v>
      </c>
      <c r="Q4914" t="s">
        <v>42</v>
      </c>
      <c r="R4914" t="s">
        <v>70</v>
      </c>
      <c r="S4914" t="s">
        <v>161</v>
      </c>
      <c r="T4914" t="s">
        <v>52</v>
      </c>
      <c r="U4914">
        <v>0.54</v>
      </c>
      <c r="V4914" s="1">
        <v>40451</v>
      </c>
      <c r="W4914">
        <f t="shared" si="153"/>
        <v>0</v>
      </c>
    </row>
    <row r="4915" spans="1:23" x14ac:dyDescent="0.2">
      <c r="A4915">
        <v>4914</v>
      </c>
      <c r="B4915">
        <v>34980</v>
      </c>
      <c r="C4915" s="1">
        <v>40392</v>
      </c>
      <c r="D4915" t="s">
        <v>45</v>
      </c>
      <c r="E4915">
        <v>7</v>
      </c>
      <c r="F4915">
        <v>129.24449999999999</v>
      </c>
      <c r="G4915">
        <v>0.01</v>
      </c>
      <c r="H4915" t="s">
        <v>22</v>
      </c>
      <c r="I4915">
        <v>100.77</v>
      </c>
      <c r="J4915">
        <v>18.649999999999999</v>
      </c>
      <c r="K4915">
        <v>3.77</v>
      </c>
      <c r="L4915" t="s">
        <v>2042</v>
      </c>
      <c r="M4915">
        <f t="shared" si="152"/>
        <v>16</v>
      </c>
      <c r="N4915" t="s">
        <v>703</v>
      </c>
      <c r="O4915" t="s">
        <v>704</v>
      </c>
      <c r="P4915" t="s">
        <v>41</v>
      </c>
      <c r="Q4915" t="s">
        <v>49</v>
      </c>
      <c r="R4915" t="s">
        <v>50</v>
      </c>
      <c r="S4915" t="s">
        <v>916</v>
      </c>
      <c r="T4915" t="s">
        <v>52</v>
      </c>
      <c r="U4915">
        <v>0.39</v>
      </c>
      <c r="V4915" s="1">
        <v>40394</v>
      </c>
      <c r="W4915">
        <f t="shared" si="153"/>
        <v>1.3054999999999999</v>
      </c>
    </row>
    <row r="4916" spans="1:23" x14ac:dyDescent="0.2">
      <c r="A4916">
        <v>4915</v>
      </c>
      <c r="B4916">
        <v>34980</v>
      </c>
      <c r="C4916" s="1">
        <v>40392</v>
      </c>
      <c r="D4916" t="s">
        <v>45</v>
      </c>
      <c r="E4916">
        <v>25</v>
      </c>
      <c r="F4916">
        <v>816.86</v>
      </c>
      <c r="G4916">
        <v>0.06</v>
      </c>
      <c r="H4916" t="s">
        <v>56</v>
      </c>
      <c r="I4916">
        <v>120.02</v>
      </c>
      <c r="J4916">
        <v>34.76</v>
      </c>
      <c r="K4916">
        <v>5.49</v>
      </c>
      <c r="L4916" t="s">
        <v>2042</v>
      </c>
      <c r="M4916">
        <f t="shared" si="152"/>
        <v>16</v>
      </c>
      <c r="N4916" t="s">
        <v>703</v>
      </c>
      <c r="O4916" t="s">
        <v>704</v>
      </c>
      <c r="P4916" t="s">
        <v>41</v>
      </c>
      <c r="Q4916" t="s">
        <v>26</v>
      </c>
      <c r="R4916" t="s">
        <v>27</v>
      </c>
      <c r="S4916" t="s">
        <v>327</v>
      </c>
      <c r="T4916" t="s">
        <v>39</v>
      </c>
      <c r="U4916">
        <v>0.6</v>
      </c>
      <c r="V4916" s="1">
        <v>40394</v>
      </c>
      <c r="W4916">
        <f t="shared" si="153"/>
        <v>52.14</v>
      </c>
    </row>
    <row r="4917" spans="1:23" x14ac:dyDescent="0.2">
      <c r="A4917">
        <v>4916</v>
      </c>
      <c r="B4917">
        <v>34980</v>
      </c>
      <c r="C4917" s="1">
        <v>40392</v>
      </c>
      <c r="D4917" t="s">
        <v>45</v>
      </c>
      <c r="E4917">
        <v>12</v>
      </c>
      <c r="F4917">
        <v>557.05320000000006</v>
      </c>
      <c r="G4917">
        <v>0.01</v>
      </c>
      <c r="H4917" t="s">
        <v>22</v>
      </c>
      <c r="I4917">
        <v>148.34</v>
      </c>
      <c r="J4917">
        <v>46.89</v>
      </c>
      <c r="K4917">
        <v>5.0999999999999996</v>
      </c>
      <c r="L4917" t="s">
        <v>2042</v>
      </c>
      <c r="M4917">
        <f t="shared" si="152"/>
        <v>16</v>
      </c>
      <c r="N4917" t="s">
        <v>703</v>
      </c>
      <c r="O4917" t="s">
        <v>704</v>
      </c>
      <c r="P4917" t="s">
        <v>41</v>
      </c>
      <c r="Q4917" t="s">
        <v>26</v>
      </c>
      <c r="R4917" t="s">
        <v>34</v>
      </c>
      <c r="S4917" t="s">
        <v>355</v>
      </c>
      <c r="T4917" t="s">
        <v>48</v>
      </c>
      <c r="U4917">
        <v>0.46</v>
      </c>
      <c r="V4917" s="1">
        <v>40394</v>
      </c>
      <c r="W4917">
        <f t="shared" si="153"/>
        <v>5.6268000000000011</v>
      </c>
    </row>
    <row r="4918" spans="1:23" x14ac:dyDescent="0.2">
      <c r="A4918">
        <v>4917</v>
      </c>
      <c r="B4918">
        <v>35011</v>
      </c>
      <c r="C4918" s="1">
        <v>41253</v>
      </c>
      <c r="D4918" t="s">
        <v>45</v>
      </c>
      <c r="E4918">
        <v>14</v>
      </c>
      <c r="F4918">
        <v>139.8852</v>
      </c>
      <c r="G4918">
        <v>0.09</v>
      </c>
      <c r="H4918" t="s">
        <v>22</v>
      </c>
      <c r="I4918">
        <v>-2.31</v>
      </c>
      <c r="J4918">
        <v>10.98</v>
      </c>
      <c r="K4918">
        <v>3.37</v>
      </c>
      <c r="L4918" t="s">
        <v>755</v>
      </c>
      <c r="M4918">
        <f t="shared" si="152"/>
        <v>10</v>
      </c>
      <c r="N4918" t="s">
        <v>703</v>
      </c>
      <c r="O4918" t="s">
        <v>704</v>
      </c>
      <c r="P4918" t="s">
        <v>41</v>
      </c>
      <c r="Q4918" t="s">
        <v>26</v>
      </c>
      <c r="R4918" t="s">
        <v>150</v>
      </c>
      <c r="S4918" t="s">
        <v>465</v>
      </c>
      <c r="T4918" t="s">
        <v>52</v>
      </c>
      <c r="U4918">
        <v>0.56999999999999995</v>
      </c>
      <c r="V4918" s="1">
        <v>41255</v>
      </c>
      <c r="W4918">
        <f t="shared" si="153"/>
        <v>13.8348</v>
      </c>
    </row>
    <row r="4919" spans="1:23" x14ac:dyDescent="0.2">
      <c r="A4919">
        <v>4918</v>
      </c>
      <c r="B4919">
        <v>35012</v>
      </c>
      <c r="C4919" s="1">
        <v>41068</v>
      </c>
      <c r="D4919" t="s">
        <v>63</v>
      </c>
      <c r="E4919">
        <v>10</v>
      </c>
      <c r="F4919">
        <v>114.91200000000001</v>
      </c>
      <c r="G4919">
        <v>0.04</v>
      </c>
      <c r="H4919" t="s">
        <v>22</v>
      </c>
      <c r="I4919">
        <v>-16.38</v>
      </c>
      <c r="J4919">
        <v>11.97</v>
      </c>
      <c r="K4919">
        <v>4.9800000000000004</v>
      </c>
      <c r="L4919" t="s">
        <v>1412</v>
      </c>
      <c r="M4919">
        <f t="shared" si="152"/>
        <v>13</v>
      </c>
      <c r="N4919" t="s">
        <v>1123</v>
      </c>
      <c r="O4919" t="s">
        <v>1123</v>
      </c>
      <c r="P4919" t="s">
        <v>41</v>
      </c>
      <c r="Q4919" t="s">
        <v>26</v>
      </c>
      <c r="R4919" t="s">
        <v>34</v>
      </c>
      <c r="S4919" t="s">
        <v>274</v>
      </c>
      <c r="T4919" t="s">
        <v>39</v>
      </c>
      <c r="U4919">
        <v>0.57999999999999996</v>
      </c>
      <c r="V4919" s="1">
        <v>41068</v>
      </c>
      <c r="W4919">
        <f t="shared" si="153"/>
        <v>4.7880000000000003</v>
      </c>
    </row>
    <row r="4920" spans="1:23" x14ac:dyDescent="0.2">
      <c r="A4920">
        <v>4919</v>
      </c>
      <c r="B4920">
        <v>35012</v>
      </c>
      <c r="C4920" s="1">
        <v>41068</v>
      </c>
      <c r="D4920" t="s">
        <v>63</v>
      </c>
      <c r="E4920">
        <v>11</v>
      </c>
      <c r="F4920">
        <v>1983.4188000000004</v>
      </c>
      <c r="G4920">
        <v>0.08</v>
      </c>
      <c r="H4920" t="s">
        <v>22</v>
      </c>
      <c r="I4920">
        <v>-165.94600000000003</v>
      </c>
      <c r="J4920">
        <v>195.99</v>
      </c>
      <c r="K4920">
        <v>4.2</v>
      </c>
      <c r="L4920" t="s">
        <v>1412</v>
      </c>
      <c r="M4920">
        <f t="shared" si="152"/>
        <v>13</v>
      </c>
      <c r="N4920" t="s">
        <v>1123</v>
      </c>
      <c r="O4920" t="s">
        <v>1123</v>
      </c>
      <c r="P4920" t="s">
        <v>41</v>
      </c>
      <c r="Q4920" t="s">
        <v>42</v>
      </c>
      <c r="R4920" t="s">
        <v>43</v>
      </c>
      <c r="S4920" t="s">
        <v>1017</v>
      </c>
      <c r="T4920" t="s">
        <v>39</v>
      </c>
      <c r="U4920">
        <v>0.56000000000000005</v>
      </c>
      <c r="V4920" s="1">
        <v>41069</v>
      </c>
      <c r="W4920">
        <f t="shared" si="153"/>
        <v>172.47120000000004</v>
      </c>
    </row>
    <row r="4921" spans="1:23" x14ac:dyDescent="0.2">
      <c r="A4921">
        <v>4920</v>
      </c>
      <c r="B4921">
        <v>35040</v>
      </c>
      <c r="C4921" s="1">
        <v>41017</v>
      </c>
      <c r="D4921" t="s">
        <v>45</v>
      </c>
      <c r="E4921">
        <v>44</v>
      </c>
      <c r="F4921">
        <v>465.21200000000005</v>
      </c>
      <c r="G4921">
        <v>0.03</v>
      </c>
      <c r="H4921" t="s">
        <v>22</v>
      </c>
      <c r="I4921">
        <v>-146.37</v>
      </c>
      <c r="J4921">
        <v>10.9</v>
      </c>
      <c r="K4921">
        <v>7.46</v>
      </c>
      <c r="L4921" t="s">
        <v>1003</v>
      </c>
      <c r="M4921">
        <f t="shared" si="152"/>
        <v>13</v>
      </c>
      <c r="N4921" t="s">
        <v>1905</v>
      </c>
      <c r="O4921" t="s">
        <v>673</v>
      </c>
      <c r="P4921" t="s">
        <v>60</v>
      </c>
      <c r="Q4921" t="s">
        <v>26</v>
      </c>
      <c r="R4921" t="s">
        <v>27</v>
      </c>
      <c r="S4921" t="s">
        <v>159</v>
      </c>
      <c r="T4921" t="s">
        <v>39</v>
      </c>
      <c r="U4921">
        <v>0.59</v>
      </c>
      <c r="V4921" s="1">
        <v>41020</v>
      </c>
      <c r="W4921">
        <f t="shared" si="153"/>
        <v>14.388</v>
      </c>
    </row>
    <row r="4922" spans="1:23" x14ac:dyDescent="0.2">
      <c r="A4922">
        <v>4921</v>
      </c>
      <c r="B4922">
        <v>35041</v>
      </c>
      <c r="C4922" s="1">
        <v>39918</v>
      </c>
      <c r="D4922" t="s">
        <v>45</v>
      </c>
      <c r="E4922">
        <v>28</v>
      </c>
      <c r="F4922">
        <v>420.23520000000002</v>
      </c>
      <c r="G4922">
        <v>0.01</v>
      </c>
      <c r="H4922" t="s">
        <v>22</v>
      </c>
      <c r="I4922">
        <v>-200.85899999999998</v>
      </c>
      <c r="J4922">
        <v>15.16</v>
      </c>
      <c r="K4922">
        <v>15.09</v>
      </c>
      <c r="L4922" t="s">
        <v>1666</v>
      </c>
      <c r="M4922">
        <f t="shared" si="152"/>
        <v>15</v>
      </c>
      <c r="N4922" t="s">
        <v>1595</v>
      </c>
      <c r="O4922" t="s">
        <v>1595</v>
      </c>
      <c r="P4922" t="s">
        <v>60</v>
      </c>
      <c r="Q4922" t="s">
        <v>26</v>
      </c>
      <c r="R4922" t="s">
        <v>37</v>
      </c>
      <c r="S4922" t="s">
        <v>1696</v>
      </c>
      <c r="T4922" t="s">
        <v>39</v>
      </c>
      <c r="U4922">
        <v>0.39</v>
      </c>
      <c r="V4922" s="1">
        <v>39918</v>
      </c>
      <c r="W4922">
        <f t="shared" si="153"/>
        <v>4.2448000000000006</v>
      </c>
    </row>
    <row r="4923" spans="1:23" x14ac:dyDescent="0.2">
      <c r="A4923">
        <v>4922</v>
      </c>
      <c r="B4923">
        <v>35042</v>
      </c>
      <c r="C4923" s="1">
        <v>40514</v>
      </c>
      <c r="D4923" t="s">
        <v>45</v>
      </c>
      <c r="E4923">
        <v>23</v>
      </c>
      <c r="F4923">
        <v>1102.1876</v>
      </c>
      <c r="G4923">
        <v>0.06</v>
      </c>
      <c r="H4923" t="s">
        <v>22</v>
      </c>
      <c r="I4923">
        <v>-12.51</v>
      </c>
      <c r="J4923">
        <v>50.98</v>
      </c>
      <c r="K4923">
        <v>6.5</v>
      </c>
      <c r="L4923" t="s">
        <v>1410</v>
      </c>
      <c r="M4923">
        <f t="shared" si="152"/>
        <v>17</v>
      </c>
      <c r="N4923" t="s">
        <v>1123</v>
      </c>
      <c r="O4923" t="s">
        <v>1123</v>
      </c>
      <c r="P4923" t="s">
        <v>60</v>
      </c>
      <c r="Q4923" t="s">
        <v>42</v>
      </c>
      <c r="R4923" t="s">
        <v>70</v>
      </c>
      <c r="S4923" t="s">
        <v>187</v>
      </c>
      <c r="T4923" t="s">
        <v>39</v>
      </c>
      <c r="U4923">
        <v>0.73</v>
      </c>
      <c r="V4923" s="1">
        <v>40515</v>
      </c>
      <c r="W4923">
        <f t="shared" si="153"/>
        <v>70.352399999999989</v>
      </c>
    </row>
    <row r="4924" spans="1:23" x14ac:dyDescent="0.2">
      <c r="A4924">
        <v>4923</v>
      </c>
      <c r="B4924">
        <v>35043</v>
      </c>
      <c r="C4924" s="1">
        <v>40378</v>
      </c>
      <c r="D4924" t="s">
        <v>45</v>
      </c>
      <c r="E4924">
        <v>45</v>
      </c>
      <c r="F4924">
        <v>116.721</v>
      </c>
      <c r="G4924">
        <v>0.01</v>
      </c>
      <c r="H4924" t="s">
        <v>56</v>
      </c>
      <c r="I4924">
        <v>37.99</v>
      </c>
      <c r="J4924">
        <v>2.62</v>
      </c>
      <c r="K4924">
        <v>0.8</v>
      </c>
      <c r="L4924" t="s">
        <v>1932</v>
      </c>
      <c r="M4924">
        <f t="shared" si="152"/>
        <v>15</v>
      </c>
      <c r="N4924" t="s">
        <v>1905</v>
      </c>
      <c r="O4924" t="s">
        <v>673</v>
      </c>
      <c r="P4924" t="s">
        <v>60</v>
      </c>
      <c r="Q4924" t="s">
        <v>26</v>
      </c>
      <c r="R4924" t="s">
        <v>66</v>
      </c>
      <c r="S4924" t="s">
        <v>861</v>
      </c>
      <c r="T4924" t="s">
        <v>68</v>
      </c>
      <c r="U4924">
        <v>0.39</v>
      </c>
      <c r="V4924" s="1">
        <v>40379</v>
      </c>
      <c r="W4924">
        <f t="shared" si="153"/>
        <v>1.179</v>
      </c>
    </row>
    <row r="4925" spans="1:23" x14ac:dyDescent="0.2">
      <c r="A4925">
        <v>4924</v>
      </c>
      <c r="B4925">
        <v>35043</v>
      </c>
      <c r="C4925" s="1">
        <v>40378</v>
      </c>
      <c r="D4925" t="s">
        <v>45</v>
      </c>
      <c r="E4925">
        <v>9</v>
      </c>
      <c r="F4925">
        <v>1065.8753999999999</v>
      </c>
      <c r="G4925">
        <v>0.06</v>
      </c>
      <c r="H4925" t="s">
        <v>22</v>
      </c>
      <c r="I4925">
        <v>-287.99099999999999</v>
      </c>
      <c r="J4925">
        <v>125.99</v>
      </c>
      <c r="K4925">
        <v>8.08</v>
      </c>
      <c r="L4925" t="s">
        <v>1932</v>
      </c>
      <c r="M4925">
        <f t="shared" si="152"/>
        <v>15</v>
      </c>
      <c r="N4925" t="s">
        <v>1905</v>
      </c>
      <c r="O4925" t="s">
        <v>673</v>
      </c>
      <c r="P4925" t="s">
        <v>60</v>
      </c>
      <c r="Q4925" t="s">
        <v>42</v>
      </c>
      <c r="R4925" t="s">
        <v>43</v>
      </c>
      <c r="S4925" t="s">
        <v>586</v>
      </c>
      <c r="T4925" t="s">
        <v>39</v>
      </c>
      <c r="U4925">
        <v>0.56999999999999995</v>
      </c>
      <c r="V4925" s="1">
        <v>40379</v>
      </c>
      <c r="W4925">
        <f t="shared" si="153"/>
        <v>68.034599999999983</v>
      </c>
    </row>
    <row r="4926" spans="1:23" x14ac:dyDescent="0.2">
      <c r="A4926">
        <v>4925</v>
      </c>
      <c r="B4926">
        <v>35045</v>
      </c>
      <c r="C4926" s="1">
        <v>41001</v>
      </c>
      <c r="D4926" t="s">
        <v>63</v>
      </c>
      <c r="E4926">
        <v>44</v>
      </c>
      <c r="F4926">
        <v>533.80799999999999</v>
      </c>
      <c r="G4926">
        <v>0.1</v>
      </c>
      <c r="H4926" t="s">
        <v>22</v>
      </c>
      <c r="I4926">
        <v>-10.33</v>
      </c>
      <c r="J4926">
        <v>13.48</v>
      </c>
      <c r="K4926">
        <v>4.51</v>
      </c>
      <c r="L4926" t="s">
        <v>1777</v>
      </c>
      <c r="M4926">
        <f t="shared" si="152"/>
        <v>13</v>
      </c>
      <c r="N4926" t="s">
        <v>672</v>
      </c>
      <c r="O4926" t="s">
        <v>673</v>
      </c>
      <c r="P4926" t="s">
        <v>25</v>
      </c>
      <c r="Q4926" t="s">
        <v>26</v>
      </c>
      <c r="R4926" t="s">
        <v>27</v>
      </c>
      <c r="S4926" t="s">
        <v>101</v>
      </c>
      <c r="T4926" t="s">
        <v>39</v>
      </c>
      <c r="U4926">
        <v>0.59</v>
      </c>
      <c r="V4926" s="1">
        <v>41003</v>
      </c>
      <c r="W4926">
        <f t="shared" si="153"/>
        <v>59.312000000000005</v>
      </c>
    </row>
    <row r="4927" spans="1:23" x14ac:dyDescent="0.2">
      <c r="A4927">
        <v>4926</v>
      </c>
      <c r="B4927">
        <v>35046</v>
      </c>
      <c r="C4927" s="1">
        <v>40383</v>
      </c>
      <c r="D4927" t="s">
        <v>63</v>
      </c>
      <c r="E4927">
        <v>21</v>
      </c>
      <c r="F4927">
        <v>134.19</v>
      </c>
      <c r="G4927">
        <v>0.1</v>
      </c>
      <c r="H4927" t="s">
        <v>56</v>
      </c>
      <c r="I4927">
        <v>-54.670999999999999</v>
      </c>
      <c r="J4927">
        <v>7.1</v>
      </c>
      <c r="K4927">
        <v>6.05</v>
      </c>
      <c r="L4927" t="s">
        <v>1187</v>
      </c>
      <c r="M4927">
        <f t="shared" si="152"/>
        <v>10</v>
      </c>
      <c r="N4927" t="s">
        <v>2073</v>
      </c>
      <c r="O4927" t="s">
        <v>704</v>
      </c>
      <c r="P4927" t="s">
        <v>41</v>
      </c>
      <c r="Q4927" t="s">
        <v>26</v>
      </c>
      <c r="R4927" t="s">
        <v>37</v>
      </c>
      <c r="S4927" t="s">
        <v>435</v>
      </c>
      <c r="T4927" t="s">
        <v>39</v>
      </c>
      <c r="U4927">
        <v>0.39</v>
      </c>
      <c r="V4927" s="1">
        <v>40383</v>
      </c>
      <c r="W4927">
        <f t="shared" si="153"/>
        <v>14.91</v>
      </c>
    </row>
    <row r="4928" spans="1:23" x14ac:dyDescent="0.2">
      <c r="A4928">
        <v>4927</v>
      </c>
      <c r="B4928">
        <v>35046</v>
      </c>
      <c r="C4928" s="1">
        <v>40383</v>
      </c>
      <c r="D4928" t="s">
        <v>63</v>
      </c>
      <c r="E4928">
        <v>13</v>
      </c>
      <c r="F4928">
        <v>3445.4082000000003</v>
      </c>
      <c r="G4928">
        <v>7.0000000000000007E-2</v>
      </c>
      <c r="H4928" t="s">
        <v>31</v>
      </c>
      <c r="I4928">
        <v>-113.08</v>
      </c>
      <c r="J4928">
        <v>284.98</v>
      </c>
      <c r="K4928">
        <v>69.55</v>
      </c>
      <c r="L4928" t="s">
        <v>1187</v>
      </c>
      <c r="M4928">
        <f t="shared" si="152"/>
        <v>10</v>
      </c>
      <c r="N4928" t="s">
        <v>2073</v>
      </c>
      <c r="O4928" t="s">
        <v>704</v>
      </c>
      <c r="P4928" t="s">
        <v>41</v>
      </c>
      <c r="Q4928" t="s">
        <v>49</v>
      </c>
      <c r="R4928" t="s">
        <v>112</v>
      </c>
      <c r="S4928" t="s">
        <v>834</v>
      </c>
      <c r="T4928" t="s">
        <v>36</v>
      </c>
      <c r="U4928">
        <v>0.6</v>
      </c>
      <c r="V4928" s="1">
        <v>40384</v>
      </c>
      <c r="W4928">
        <f t="shared" si="153"/>
        <v>259.33180000000004</v>
      </c>
    </row>
    <row r="4929" spans="1:23" x14ac:dyDescent="0.2">
      <c r="A4929">
        <v>4928</v>
      </c>
      <c r="B4929">
        <v>35046</v>
      </c>
      <c r="C4929" s="1">
        <v>40383</v>
      </c>
      <c r="D4929" t="s">
        <v>63</v>
      </c>
      <c r="E4929">
        <v>45</v>
      </c>
      <c r="F4929">
        <v>4693.6845000000003</v>
      </c>
      <c r="G4929">
        <v>0.03</v>
      </c>
      <c r="H4929" t="s">
        <v>56</v>
      </c>
      <c r="I4929">
        <v>1759.72</v>
      </c>
      <c r="J4929">
        <v>107.53</v>
      </c>
      <c r="K4929">
        <v>5.81</v>
      </c>
      <c r="L4929" t="s">
        <v>1187</v>
      </c>
      <c r="M4929">
        <f t="shared" si="152"/>
        <v>10</v>
      </c>
      <c r="N4929" t="s">
        <v>2073</v>
      </c>
      <c r="O4929" t="s">
        <v>704</v>
      </c>
      <c r="P4929" t="s">
        <v>41</v>
      </c>
      <c r="Q4929" t="s">
        <v>49</v>
      </c>
      <c r="R4929" t="s">
        <v>50</v>
      </c>
      <c r="S4929" t="s">
        <v>473</v>
      </c>
      <c r="T4929" t="s">
        <v>48</v>
      </c>
      <c r="U4929">
        <v>0.65</v>
      </c>
      <c r="V4929" s="1">
        <v>40384</v>
      </c>
      <c r="W4929">
        <f t="shared" si="153"/>
        <v>145.16550000000001</v>
      </c>
    </row>
    <row r="4930" spans="1:23" x14ac:dyDescent="0.2">
      <c r="A4930">
        <v>4929</v>
      </c>
      <c r="B4930">
        <v>35047</v>
      </c>
      <c r="C4930" s="1">
        <v>40338</v>
      </c>
      <c r="D4930" t="s">
        <v>63</v>
      </c>
      <c r="E4930">
        <v>31</v>
      </c>
      <c r="F4930">
        <v>146.01</v>
      </c>
      <c r="G4930">
        <v>0</v>
      </c>
      <c r="H4930" t="s">
        <v>22</v>
      </c>
      <c r="I4930">
        <v>-7.06</v>
      </c>
      <c r="J4930">
        <v>4.71</v>
      </c>
      <c r="K4930">
        <v>0.7</v>
      </c>
      <c r="L4930" t="s">
        <v>334</v>
      </c>
      <c r="M4930">
        <f t="shared" si="152"/>
        <v>16</v>
      </c>
      <c r="N4930" t="s">
        <v>173</v>
      </c>
      <c r="O4930" t="s">
        <v>173</v>
      </c>
      <c r="P4930" t="s">
        <v>60</v>
      </c>
      <c r="Q4930" t="s">
        <v>26</v>
      </c>
      <c r="R4930" t="s">
        <v>66</v>
      </c>
      <c r="S4930" t="s">
        <v>412</v>
      </c>
      <c r="T4930" t="s">
        <v>68</v>
      </c>
      <c r="U4930">
        <v>0.85</v>
      </c>
      <c r="V4930" s="1">
        <v>40340</v>
      </c>
      <c r="W4930">
        <f t="shared" si="153"/>
        <v>0</v>
      </c>
    </row>
    <row r="4931" spans="1:23" x14ac:dyDescent="0.2">
      <c r="A4931">
        <v>4930</v>
      </c>
      <c r="B4931">
        <v>35077</v>
      </c>
      <c r="C4931" s="1">
        <v>40823</v>
      </c>
      <c r="D4931" t="s">
        <v>30</v>
      </c>
      <c r="E4931">
        <v>29</v>
      </c>
      <c r="F4931">
        <v>80.144400000000005</v>
      </c>
      <c r="G4931">
        <v>0.06</v>
      </c>
      <c r="H4931" t="s">
        <v>22</v>
      </c>
      <c r="I4931">
        <v>-2.0699999999999998</v>
      </c>
      <c r="J4931">
        <v>2.94</v>
      </c>
      <c r="K4931">
        <v>0.96</v>
      </c>
      <c r="L4931" t="s">
        <v>1410</v>
      </c>
      <c r="M4931">
        <f t="shared" ref="M4931:M4994" si="154">LEN(L4931)</f>
        <v>17</v>
      </c>
      <c r="N4931" t="s">
        <v>1123</v>
      </c>
      <c r="O4931" t="s">
        <v>1123</v>
      </c>
      <c r="P4931" t="s">
        <v>60</v>
      </c>
      <c r="Q4931" t="s">
        <v>26</v>
      </c>
      <c r="R4931" t="s">
        <v>95</v>
      </c>
      <c r="S4931" t="s">
        <v>486</v>
      </c>
      <c r="T4931" t="s">
        <v>68</v>
      </c>
      <c r="U4931">
        <v>0.57999999999999996</v>
      </c>
      <c r="V4931" s="1">
        <v>40824</v>
      </c>
      <c r="W4931">
        <f t="shared" ref="W4931:W4994" si="155">(J4931*E4931)*G4931</f>
        <v>5.1155999999999997</v>
      </c>
    </row>
    <row r="4932" spans="1:23" x14ac:dyDescent="0.2">
      <c r="A4932">
        <v>4931</v>
      </c>
      <c r="B4932">
        <v>35079</v>
      </c>
      <c r="C4932" s="1">
        <v>40404</v>
      </c>
      <c r="D4932" t="s">
        <v>30</v>
      </c>
      <c r="E4932">
        <v>13</v>
      </c>
      <c r="F4932">
        <v>63.445200000000007</v>
      </c>
      <c r="G4932">
        <v>0.02</v>
      </c>
      <c r="H4932" t="s">
        <v>22</v>
      </c>
      <c r="I4932">
        <v>-30.6935</v>
      </c>
      <c r="J4932">
        <v>4.9800000000000004</v>
      </c>
      <c r="K4932">
        <v>4.95</v>
      </c>
      <c r="L4932" t="s">
        <v>1278</v>
      </c>
      <c r="M4932">
        <f t="shared" si="154"/>
        <v>11</v>
      </c>
      <c r="N4932" t="s">
        <v>1123</v>
      </c>
      <c r="O4932" t="s">
        <v>1123</v>
      </c>
      <c r="P4932" t="s">
        <v>33</v>
      </c>
      <c r="Q4932" t="s">
        <v>49</v>
      </c>
      <c r="R4932" t="s">
        <v>80</v>
      </c>
      <c r="S4932" t="s">
        <v>325</v>
      </c>
      <c r="T4932" t="s">
        <v>82</v>
      </c>
      <c r="U4932">
        <v>0.65</v>
      </c>
      <c r="V4932" s="1">
        <v>40406</v>
      </c>
      <c r="W4932">
        <f t="shared" si="155"/>
        <v>1.2948000000000002</v>
      </c>
    </row>
    <row r="4933" spans="1:23" x14ac:dyDescent="0.2">
      <c r="A4933">
        <v>4932</v>
      </c>
      <c r="B4933">
        <v>35079</v>
      </c>
      <c r="C4933" s="1">
        <v>40404</v>
      </c>
      <c r="D4933" t="s">
        <v>30</v>
      </c>
      <c r="E4933">
        <v>32</v>
      </c>
      <c r="F4933">
        <v>1931.8463999999999</v>
      </c>
      <c r="G4933">
        <v>0.01</v>
      </c>
      <c r="H4933" t="s">
        <v>56</v>
      </c>
      <c r="I4933">
        <v>559.59</v>
      </c>
      <c r="J4933">
        <v>60.98</v>
      </c>
      <c r="K4933">
        <v>19.989999999999998</v>
      </c>
      <c r="L4933" t="s">
        <v>1278</v>
      </c>
      <c r="M4933">
        <f t="shared" si="154"/>
        <v>11</v>
      </c>
      <c r="N4933" t="s">
        <v>1123</v>
      </c>
      <c r="O4933" t="s">
        <v>1123</v>
      </c>
      <c r="P4933" t="s">
        <v>33</v>
      </c>
      <c r="Q4933" t="s">
        <v>49</v>
      </c>
      <c r="R4933" t="s">
        <v>83</v>
      </c>
      <c r="S4933" t="s">
        <v>1363</v>
      </c>
      <c r="T4933" t="s">
        <v>29</v>
      </c>
      <c r="U4933">
        <v>0.63</v>
      </c>
      <c r="V4933" s="1">
        <v>40406</v>
      </c>
      <c r="W4933">
        <f t="shared" si="155"/>
        <v>19.5136</v>
      </c>
    </row>
    <row r="4934" spans="1:23" x14ac:dyDescent="0.2">
      <c r="A4934">
        <v>4933</v>
      </c>
      <c r="B4934">
        <v>35104</v>
      </c>
      <c r="C4934" s="1">
        <v>41021</v>
      </c>
      <c r="D4934" t="s">
        <v>30</v>
      </c>
      <c r="E4934">
        <v>1</v>
      </c>
      <c r="F4934">
        <v>28.790399999999998</v>
      </c>
      <c r="G4934">
        <v>0.04</v>
      </c>
      <c r="H4934" t="s">
        <v>22</v>
      </c>
      <c r="I4934">
        <v>-74.45</v>
      </c>
      <c r="J4934">
        <v>29.99</v>
      </c>
      <c r="K4934">
        <v>5.5</v>
      </c>
      <c r="L4934" t="s">
        <v>1166</v>
      </c>
      <c r="M4934">
        <f t="shared" si="154"/>
        <v>14</v>
      </c>
      <c r="N4934" t="s">
        <v>1123</v>
      </c>
      <c r="O4934" t="s">
        <v>1123</v>
      </c>
      <c r="P4934" t="s">
        <v>25</v>
      </c>
      <c r="Q4934" t="s">
        <v>42</v>
      </c>
      <c r="R4934" t="s">
        <v>70</v>
      </c>
      <c r="S4934" t="s">
        <v>1177</v>
      </c>
      <c r="T4934" t="s">
        <v>39</v>
      </c>
      <c r="U4934">
        <v>0.51</v>
      </c>
      <c r="V4934" s="1">
        <v>41024</v>
      </c>
      <c r="W4934">
        <f t="shared" si="155"/>
        <v>1.1996</v>
      </c>
    </row>
    <row r="4935" spans="1:23" x14ac:dyDescent="0.2">
      <c r="A4935">
        <v>4934</v>
      </c>
      <c r="B4935">
        <v>35104</v>
      </c>
      <c r="C4935" s="1">
        <v>41021</v>
      </c>
      <c r="D4935" t="s">
        <v>30</v>
      </c>
      <c r="E4935">
        <v>18</v>
      </c>
      <c r="F4935">
        <v>358.92</v>
      </c>
      <c r="G4935">
        <v>0</v>
      </c>
      <c r="H4935" t="s">
        <v>22</v>
      </c>
      <c r="I4935">
        <v>-44.21</v>
      </c>
      <c r="J4935">
        <v>19.940000000000001</v>
      </c>
      <c r="K4935">
        <v>14.87</v>
      </c>
      <c r="L4935" t="s">
        <v>1166</v>
      </c>
      <c r="M4935">
        <f t="shared" si="154"/>
        <v>14</v>
      </c>
      <c r="N4935" t="s">
        <v>1123</v>
      </c>
      <c r="O4935" t="s">
        <v>1123</v>
      </c>
      <c r="P4935" t="s">
        <v>25</v>
      </c>
      <c r="Q4935" t="s">
        <v>49</v>
      </c>
      <c r="R4935" t="s">
        <v>50</v>
      </c>
      <c r="S4935" t="s">
        <v>375</v>
      </c>
      <c r="T4935" t="s">
        <v>29</v>
      </c>
      <c r="U4935">
        <v>0.56999999999999995</v>
      </c>
      <c r="V4935" s="1">
        <v>41023</v>
      </c>
      <c r="W4935">
        <f t="shared" si="155"/>
        <v>0</v>
      </c>
    </row>
    <row r="4936" spans="1:23" x14ac:dyDescent="0.2">
      <c r="A4936">
        <v>4935</v>
      </c>
      <c r="B4936">
        <v>35110</v>
      </c>
      <c r="C4936" s="1">
        <v>40834</v>
      </c>
      <c r="D4936" t="s">
        <v>30</v>
      </c>
      <c r="E4936">
        <v>14</v>
      </c>
      <c r="F4936">
        <v>12432.2814</v>
      </c>
      <c r="G4936">
        <v>0.01</v>
      </c>
      <c r="H4936" t="s">
        <v>22</v>
      </c>
      <c r="I4936">
        <v>5065.5069999999996</v>
      </c>
      <c r="J4936">
        <v>896.99</v>
      </c>
      <c r="K4936">
        <v>19.989999999999998</v>
      </c>
      <c r="L4936" t="s">
        <v>1334</v>
      </c>
      <c r="M4936">
        <f t="shared" si="154"/>
        <v>11</v>
      </c>
      <c r="N4936" t="s">
        <v>1123</v>
      </c>
      <c r="O4936" t="s">
        <v>1123</v>
      </c>
      <c r="P4936" t="s">
        <v>41</v>
      </c>
      <c r="Q4936" t="s">
        <v>26</v>
      </c>
      <c r="R4936" t="s">
        <v>37</v>
      </c>
      <c r="S4936" t="s">
        <v>442</v>
      </c>
      <c r="T4936" t="s">
        <v>39</v>
      </c>
      <c r="U4936">
        <v>0.38</v>
      </c>
      <c r="V4936" s="1">
        <v>40835</v>
      </c>
      <c r="W4936">
        <f t="shared" si="155"/>
        <v>125.57860000000001</v>
      </c>
    </row>
    <row r="4937" spans="1:23" x14ac:dyDescent="0.2">
      <c r="A4937">
        <v>4936</v>
      </c>
      <c r="B4937">
        <v>35110</v>
      </c>
      <c r="C4937" s="1">
        <v>40834</v>
      </c>
      <c r="D4937" t="s">
        <v>30</v>
      </c>
      <c r="E4937">
        <v>49</v>
      </c>
      <c r="F4937">
        <v>1435.3178</v>
      </c>
      <c r="G4937">
        <v>0.02</v>
      </c>
      <c r="H4937" t="s">
        <v>22</v>
      </c>
      <c r="I4937">
        <v>485.95</v>
      </c>
      <c r="J4937">
        <v>29.89</v>
      </c>
      <c r="K4937">
        <v>1.99</v>
      </c>
      <c r="L4937" t="s">
        <v>1334</v>
      </c>
      <c r="M4937">
        <f t="shared" si="154"/>
        <v>11</v>
      </c>
      <c r="N4937" t="s">
        <v>1123</v>
      </c>
      <c r="O4937" t="s">
        <v>1123</v>
      </c>
      <c r="P4937" t="s">
        <v>41</v>
      </c>
      <c r="Q4937" t="s">
        <v>42</v>
      </c>
      <c r="R4937" t="s">
        <v>70</v>
      </c>
      <c r="S4937" t="s">
        <v>547</v>
      </c>
      <c r="T4937" t="s">
        <v>52</v>
      </c>
      <c r="U4937">
        <v>0.5</v>
      </c>
      <c r="V4937" s="1">
        <v>40836</v>
      </c>
      <c r="W4937">
        <f t="shared" si="155"/>
        <v>29.292200000000005</v>
      </c>
    </row>
    <row r="4938" spans="1:23" x14ac:dyDescent="0.2">
      <c r="A4938">
        <v>4937</v>
      </c>
      <c r="B4938">
        <v>35111</v>
      </c>
      <c r="C4938" s="1">
        <v>40334</v>
      </c>
      <c r="D4938" t="s">
        <v>78</v>
      </c>
      <c r="E4938">
        <v>39</v>
      </c>
      <c r="F4938">
        <v>860.76119999999992</v>
      </c>
      <c r="G4938">
        <v>0.08</v>
      </c>
      <c r="H4938" t="s">
        <v>22</v>
      </c>
      <c r="I4938">
        <v>256.16000000000003</v>
      </c>
      <c r="J4938">
        <v>23.99</v>
      </c>
      <c r="K4938">
        <v>6.71</v>
      </c>
      <c r="L4938" t="s">
        <v>2075</v>
      </c>
      <c r="M4938">
        <f t="shared" si="154"/>
        <v>8</v>
      </c>
      <c r="N4938" t="s">
        <v>2073</v>
      </c>
      <c r="O4938" t="s">
        <v>704</v>
      </c>
      <c r="P4938" t="s">
        <v>25</v>
      </c>
      <c r="Q4938" t="s">
        <v>26</v>
      </c>
      <c r="R4938" t="s">
        <v>76</v>
      </c>
      <c r="S4938" t="s">
        <v>318</v>
      </c>
      <c r="T4938" t="s">
        <v>39</v>
      </c>
      <c r="U4938">
        <v>0.35</v>
      </c>
      <c r="V4938" s="1">
        <v>40336</v>
      </c>
      <c r="W4938">
        <f t="shared" si="155"/>
        <v>74.848799999999997</v>
      </c>
    </row>
    <row r="4939" spans="1:23" x14ac:dyDescent="0.2">
      <c r="A4939">
        <v>4938</v>
      </c>
      <c r="B4939">
        <v>35136</v>
      </c>
      <c r="C4939" s="1">
        <v>40094</v>
      </c>
      <c r="D4939" t="s">
        <v>78</v>
      </c>
      <c r="E4939">
        <v>23</v>
      </c>
      <c r="F4939">
        <v>62.886600000000001</v>
      </c>
      <c r="G4939">
        <v>7.0000000000000007E-2</v>
      </c>
      <c r="H4939" t="s">
        <v>22</v>
      </c>
      <c r="I4939">
        <v>17.170000000000002</v>
      </c>
      <c r="J4939">
        <v>2.94</v>
      </c>
      <c r="K4939">
        <v>0.81</v>
      </c>
      <c r="L4939" t="s">
        <v>1904</v>
      </c>
      <c r="M4939">
        <f t="shared" si="154"/>
        <v>12</v>
      </c>
      <c r="N4939" t="s">
        <v>1905</v>
      </c>
      <c r="O4939" t="s">
        <v>673</v>
      </c>
      <c r="P4939" t="s">
        <v>41</v>
      </c>
      <c r="Q4939" t="s">
        <v>26</v>
      </c>
      <c r="R4939" t="s">
        <v>95</v>
      </c>
      <c r="S4939" t="s">
        <v>1130</v>
      </c>
      <c r="T4939" t="s">
        <v>68</v>
      </c>
      <c r="U4939">
        <v>0.4</v>
      </c>
      <c r="V4939" s="1">
        <v>40095</v>
      </c>
      <c r="W4939">
        <f t="shared" si="155"/>
        <v>4.7334000000000005</v>
      </c>
    </row>
    <row r="4940" spans="1:23" x14ac:dyDescent="0.2">
      <c r="A4940">
        <v>4939</v>
      </c>
      <c r="B4940">
        <v>35137</v>
      </c>
      <c r="C4940" s="1">
        <v>40376</v>
      </c>
      <c r="D4940" t="s">
        <v>30</v>
      </c>
      <c r="E4940">
        <v>41</v>
      </c>
      <c r="F4940">
        <v>207.99299999999999</v>
      </c>
      <c r="G4940">
        <v>0.05</v>
      </c>
      <c r="H4940" t="s">
        <v>56</v>
      </c>
      <c r="I4940">
        <v>7.3014999999999999</v>
      </c>
      <c r="J4940">
        <v>5.34</v>
      </c>
      <c r="K4940">
        <v>2.99</v>
      </c>
      <c r="L4940" t="s">
        <v>1826</v>
      </c>
      <c r="M4940">
        <f t="shared" si="154"/>
        <v>10</v>
      </c>
      <c r="N4940" t="s">
        <v>672</v>
      </c>
      <c r="O4940" t="s">
        <v>673</v>
      </c>
      <c r="P4940" t="s">
        <v>60</v>
      </c>
      <c r="Q4940" t="s">
        <v>26</v>
      </c>
      <c r="R4940" t="s">
        <v>37</v>
      </c>
      <c r="S4940" t="s">
        <v>407</v>
      </c>
      <c r="T4940" t="s">
        <v>39</v>
      </c>
      <c r="U4940">
        <v>0.38</v>
      </c>
      <c r="V4940" s="1">
        <v>40378</v>
      </c>
      <c r="W4940">
        <f t="shared" si="155"/>
        <v>10.947000000000001</v>
      </c>
    </row>
    <row r="4941" spans="1:23" x14ac:dyDescent="0.2">
      <c r="A4941">
        <v>4940</v>
      </c>
      <c r="B4941">
        <v>35137</v>
      </c>
      <c r="C4941" s="1">
        <v>40376</v>
      </c>
      <c r="D4941" t="s">
        <v>30</v>
      </c>
      <c r="E4941">
        <v>47</v>
      </c>
      <c r="F4941">
        <v>1014.7769999999999</v>
      </c>
      <c r="G4941">
        <v>0.1</v>
      </c>
      <c r="H4941" t="s">
        <v>22</v>
      </c>
      <c r="I4941">
        <v>283.79000000000002</v>
      </c>
      <c r="J4941">
        <v>23.99</v>
      </c>
      <c r="K4941">
        <v>6.71</v>
      </c>
      <c r="L4941" t="s">
        <v>1826</v>
      </c>
      <c r="M4941">
        <f t="shared" si="154"/>
        <v>10</v>
      </c>
      <c r="N4941" t="s">
        <v>672</v>
      </c>
      <c r="O4941" t="s">
        <v>673</v>
      </c>
      <c r="P4941" t="s">
        <v>60</v>
      </c>
      <c r="Q4941" t="s">
        <v>26</v>
      </c>
      <c r="R4941" t="s">
        <v>76</v>
      </c>
      <c r="S4941" t="s">
        <v>318</v>
      </c>
      <c r="T4941" t="s">
        <v>39</v>
      </c>
      <c r="U4941">
        <v>0.35</v>
      </c>
      <c r="V4941" s="1">
        <v>40379</v>
      </c>
      <c r="W4941">
        <f t="shared" si="155"/>
        <v>112.753</v>
      </c>
    </row>
    <row r="4942" spans="1:23" x14ac:dyDescent="0.2">
      <c r="A4942">
        <v>4941</v>
      </c>
      <c r="B4942">
        <v>35139</v>
      </c>
      <c r="C4942" s="1">
        <v>40196</v>
      </c>
      <c r="D4942" t="s">
        <v>30</v>
      </c>
      <c r="E4942">
        <v>29</v>
      </c>
      <c r="F4942">
        <v>246.96979999999999</v>
      </c>
      <c r="G4942">
        <v>0.02</v>
      </c>
      <c r="H4942" t="s">
        <v>22</v>
      </c>
      <c r="I4942">
        <v>53.048499999999997</v>
      </c>
      <c r="J4942">
        <v>8.69</v>
      </c>
      <c r="K4942">
        <v>2.99</v>
      </c>
      <c r="L4942" t="s">
        <v>2066</v>
      </c>
      <c r="M4942">
        <f t="shared" si="154"/>
        <v>18</v>
      </c>
      <c r="N4942" t="s">
        <v>2073</v>
      </c>
      <c r="O4942" t="s">
        <v>704</v>
      </c>
      <c r="P4942" t="s">
        <v>60</v>
      </c>
      <c r="Q4942" t="s">
        <v>26</v>
      </c>
      <c r="R4942" t="s">
        <v>37</v>
      </c>
      <c r="S4942" t="s">
        <v>38</v>
      </c>
      <c r="T4942" t="s">
        <v>39</v>
      </c>
      <c r="U4942">
        <v>0.39</v>
      </c>
      <c r="V4942" s="1">
        <v>40197</v>
      </c>
      <c r="W4942">
        <f t="shared" si="155"/>
        <v>5.0401999999999996</v>
      </c>
    </row>
    <row r="4943" spans="1:23" x14ac:dyDescent="0.2">
      <c r="A4943">
        <v>4942</v>
      </c>
      <c r="B4943">
        <v>35139</v>
      </c>
      <c r="C4943" s="1">
        <v>40196</v>
      </c>
      <c r="D4943" t="s">
        <v>30</v>
      </c>
      <c r="E4943">
        <v>3</v>
      </c>
      <c r="F4943">
        <v>9981.0990000000002</v>
      </c>
      <c r="G4943">
        <v>0.05</v>
      </c>
      <c r="H4943" t="s">
        <v>31</v>
      </c>
      <c r="I4943">
        <v>-8389.4709000000003</v>
      </c>
      <c r="J4943">
        <v>3502.14</v>
      </c>
      <c r="K4943">
        <v>8.73</v>
      </c>
      <c r="L4943" t="s">
        <v>2066</v>
      </c>
      <c r="M4943">
        <f t="shared" si="154"/>
        <v>18</v>
      </c>
      <c r="N4943" t="s">
        <v>703</v>
      </c>
      <c r="O4943" t="s">
        <v>704</v>
      </c>
      <c r="P4943" t="s">
        <v>60</v>
      </c>
      <c r="Q4943" t="s">
        <v>42</v>
      </c>
      <c r="R4943" t="s">
        <v>210</v>
      </c>
      <c r="S4943" t="s">
        <v>2043</v>
      </c>
      <c r="T4943" t="s">
        <v>82</v>
      </c>
      <c r="U4943">
        <v>0.56999999999999995</v>
      </c>
      <c r="V4943" s="1">
        <v>40197</v>
      </c>
      <c r="W4943">
        <f t="shared" si="155"/>
        <v>525.32100000000003</v>
      </c>
    </row>
    <row r="4944" spans="1:23" x14ac:dyDescent="0.2">
      <c r="A4944">
        <v>4943</v>
      </c>
      <c r="B4944">
        <v>35139</v>
      </c>
      <c r="C4944" s="1">
        <v>40196</v>
      </c>
      <c r="D4944" t="s">
        <v>30</v>
      </c>
      <c r="E4944">
        <v>25</v>
      </c>
      <c r="F4944">
        <v>821.27499999999998</v>
      </c>
      <c r="G4944">
        <v>0.05</v>
      </c>
      <c r="H4944" t="s">
        <v>22</v>
      </c>
      <c r="I4944">
        <v>76.87</v>
      </c>
      <c r="J4944">
        <v>34.58</v>
      </c>
      <c r="K4944">
        <v>8.99</v>
      </c>
      <c r="L4944" t="s">
        <v>2066</v>
      </c>
      <c r="M4944">
        <f t="shared" si="154"/>
        <v>18</v>
      </c>
      <c r="N4944" t="s">
        <v>703</v>
      </c>
      <c r="O4944" t="s">
        <v>704</v>
      </c>
      <c r="P4944" t="s">
        <v>60</v>
      </c>
      <c r="Q4944" t="s">
        <v>26</v>
      </c>
      <c r="R4944" t="s">
        <v>95</v>
      </c>
      <c r="S4944" t="s">
        <v>713</v>
      </c>
      <c r="T4944" t="s">
        <v>52</v>
      </c>
      <c r="U4944">
        <v>0.56000000000000005</v>
      </c>
      <c r="V4944" s="1">
        <v>40198</v>
      </c>
      <c r="W4944">
        <f t="shared" si="155"/>
        <v>43.225000000000001</v>
      </c>
    </row>
    <row r="4945" spans="1:23" x14ac:dyDescent="0.2">
      <c r="A4945">
        <v>4944</v>
      </c>
      <c r="B4945">
        <v>35139</v>
      </c>
      <c r="C4945" s="1">
        <v>40196</v>
      </c>
      <c r="D4945" t="s">
        <v>30</v>
      </c>
      <c r="E4945">
        <v>32</v>
      </c>
      <c r="F4945">
        <v>363.36960000000005</v>
      </c>
      <c r="G4945">
        <v>7.0000000000000007E-2</v>
      </c>
      <c r="H4945" t="s">
        <v>22</v>
      </c>
      <c r="I4945">
        <v>-14.98</v>
      </c>
      <c r="J4945">
        <v>12.21</v>
      </c>
      <c r="K4945">
        <v>4.8099999999999996</v>
      </c>
      <c r="L4945" t="s">
        <v>2066</v>
      </c>
      <c r="M4945">
        <f t="shared" si="154"/>
        <v>18</v>
      </c>
      <c r="N4945" t="s">
        <v>703</v>
      </c>
      <c r="O4945" t="s">
        <v>704</v>
      </c>
      <c r="P4945" t="s">
        <v>60</v>
      </c>
      <c r="Q4945" t="s">
        <v>26</v>
      </c>
      <c r="R4945" t="s">
        <v>27</v>
      </c>
      <c r="S4945" t="s">
        <v>396</v>
      </c>
      <c r="T4945" t="s">
        <v>39</v>
      </c>
      <c r="U4945">
        <v>0.57999999999999996</v>
      </c>
      <c r="V4945" s="1">
        <v>40198</v>
      </c>
      <c r="W4945">
        <f t="shared" si="155"/>
        <v>27.350400000000004</v>
      </c>
    </row>
    <row r="4946" spans="1:23" x14ac:dyDescent="0.2">
      <c r="A4946">
        <v>4945</v>
      </c>
      <c r="B4946">
        <v>35141</v>
      </c>
      <c r="C4946" s="1">
        <v>40432</v>
      </c>
      <c r="D4946" t="s">
        <v>63</v>
      </c>
      <c r="E4946">
        <v>29</v>
      </c>
      <c r="F4946">
        <v>1912.0976000000001</v>
      </c>
      <c r="G4946">
        <v>0.02</v>
      </c>
      <c r="H4946" t="s">
        <v>22</v>
      </c>
      <c r="I4946">
        <v>469.27650000000006</v>
      </c>
      <c r="J4946">
        <v>67.28</v>
      </c>
      <c r="K4946">
        <v>19.989999999999998</v>
      </c>
      <c r="L4946" t="s">
        <v>537</v>
      </c>
      <c r="M4946">
        <f t="shared" si="154"/>
        <v>16</v>
      </c>
      <c r="N4946" t="s">
        <v>511</v>
      </c>
      <c r="O4946" t="s">
        <v>512</v>
      </c>
      <c r="P4946" t="s">
        <v>25</v>
      </c>
      <c r="Q4946" t="s">
        <v>26</v>
      </c>
      <c r="R4946" t="s">
        <v>37</v>
      </c>
      <c r="S4946" t="s">
        <v>637</v>
      </c>
      <c r="T4946" t="s">
        <v>39</v>
      </c>
      <c r="U4946">
        <v>0.4</v>
      </c>
      <c r="V4946" s="1">
        <v>40433</v>
      </c>
      <c r="W4946">
        <f t="shared" si="155"/>
        <v>39.022400000000005</v>
      </c>
    </row>
    <row r="4947" spans="1:23" x14ac:dyDescent="0.2">
      <c r="A4947">
        <v>4946</v>
      </c>
      <c r="B4947">
        <v>35142</v>
      </c>
      <c r="C4947" s="1">
        <v>40290</v>
      </c>
      <c r="D4947" t="s">
        <v>21</v>
      </c>
      <c r="E4947">
        <v>11</v>
      </c>
      <c r="F4947">
        <v>215.96079999999998</v>
      </c>
      <c r="G4947">
        <v>0.03</v>
      </c>
      <c r="H4947" t="s">
        <v>22</v>
      </c>
      <c r="I4947">
        <v>89.29</v>
      </c>
      <c r="J4947">
        <v>20.239999999999998</v>
      </c>
      <c r="K4947">
        <v>6.67</v>
      </c>
      <c r="L4947" t="s">
        <v>1088</v>
      </c>
      <c r="M4947">
        <f t="shared" si="154"/>
        <v>12</v>
      </c>
      <c r="N4947" t="s">
        <v>1123</v>
      </c>
      <c r="O4947" t="s">
        <v>1123</v>
      </c>
      <c r="P4947" t="s">
        <v>41</v>
      </c>
      <c r="Q4947" t="s">
        <v>49</v>
      </c>
      <c r="R4947" t="s">
        <v>50</v>
      </c>
      <c r="S4947" t="s">
        <v>427</v>
      </c>
      <c r="T4947" t="s">
        <v>52</v>
      </c>
      <c r="U4947">
        <v>0.49</v>
      </c>
      <c r="V4947" s="1">
        <v>40292</v>
      </c>
      <c r="W4947">
        <f t="shared" si="155"/>
        <v>6.6791999999999989</v>
      </c>
    </row>
    <row r="4948" spans="1:23" x14ac:dyDescent="0.2">
      <c r="A4948">
        <v>4947</v>
      </c>
      <c r="B4948">
        <v>35173</v>
      </c>
      <c r="C4948" s="1">
        <v>40981</v>
      </c>
      <c r="D4948" t="s">
        <v>45</v>
      </c>
      <c r="E4948">
        <v>29</v>
      </c>
      <c r="F4948">
        <v>6359.4621999999999</v>
      </c>
      <c r="G4948">
        <v>0.09</v>
      </c>
      <c r="H4948" t="s">
        <v>31</v>
      </c>
      <c r="I4948">
        <v>341.98</v>
      </c>
      <c r="J4948">
        <v>240.98</v>
      </c>
      <c r="K4948">
        <v>60.2</v>
      </c>
      <c r="L4948" t="s">
        <v>317</v>
      </c>
      <c r="M4948">
        <f t="shared" si="154"/>
        <v>14</v>
      </c>
      <c r="N4948" t="s">
        <v>2073</v>
      </c>
      <c r="O4948" t="s">
        <v>704</v>
      </c>
      <c r="P4948" t="s">
        <v>41</v>
      </c>
      <c r="Q4948" t="s">
        <v>49</v>
      </c>
      <c r="R4948" t="s">
        <v>80</v>
      </c>
      <c r="S4948" t="s">
        <v>1172</v>
      </c>
      <c r="T4948" t="s">
        <v>82</v>
      </c>
      <c r="U4948">
        <v>0.56000000000000005</v>
      </c>
      <c r="V4948" s="1">
        <v>40983</v>
      </c>
      <c r="W4948">
        <f t="shared" si="155"/>
        <v>628.95780000000002</v>
      </c>
    </row>
    <row r="4949" spans="1:23" x14ac:dyDescent="0.2">
      <c r="A4949">
        <v>4948</v>
      </c>
      <c r="B4949">
        <v>35173</v>
      </c>
      <c r="C4949" s="1">
        <v>40981</v>
      </c>
      <c r="D4949" t="s">
        <v>45</v>
      </c>
      <c r="E4949">
        <v>13</v>
      </c>
      <c r="F4949">
        <v>1605.1125999999999</v>
      </c>
      <c r="G4949">
        <v>0.02</v>
      </c>
      <c r="H4949" t="s">
        <v>22</v>
      </c>
      <c r="I4949">
        <v>29.556000000000004</v>
      </c>
      <c r="J4949">
        <v>125.99</v>
      </c>
      <c r="K4949">
        <v>8.08</v>
      </c>
      <c r="L4949" t="s">
        <v>317</v>
      </c>
      <c r="M4949">
        <f t="shared" si="154"/>
        <v>14</v>
      </c>
      <c r="N4949" t="s">
        <v>2073</v>
      </c>
      <c r="O4949" t="s">
        <v>704</v>
      </c>
      <c r="P4949" t="s">
        <v>41</v>
      </c>
      <c r="Q4949" t="s">
        <v>42</v>
      </c>
      <c r="R4949" t="s">
        <v>43</v>
      </c>
      <c r="S4949" t="s">
        <v>271</v>
      </c>
      <c r="T4949" t="s">
        <v>39</v>
      </c>
      <c r="U4949">
        <v>0.56999999999999995</v>
      </c>
      <c r="V4949" s="1">
        <v>40983</v>
      </c>
      <c r="W4949">
        <f t="shared" si="155"/>
        <v>32.757399999999997</v>
      </c>
    </row>
    <row r="4950" spans="1:23" x14ac:dyDescent="0.2">
      <c r="A4950">
        <v>4949</v>
      </c>
      <c r="B4950">
        <v>35200</v>
      </c>
      <c r="C4950" s="1">
        <v>39849</v>
      </c>
      <c r="D4950" t="s">
        <v>63</v>
      </c>
      <c r="E4950">
        <v>15</v>
      </c>
      <c r="F4950">
        <v>137.72400000000002</v>
      </c>
      <c r="G4950">
        <v>0.08</v>
      </c>
      <c r="H4950" t="s">
        <v>22</v>
      </c>
      <c r="I4950">
        <v>-102.93</v>
      </c>
      <c r="J4950">
        <v>9.98</v>
      </c>
      <c r="K4950">
        <v>12.52</v>
      </c>
      <c r="L4950" t="s">
        <v>2020</v>
      </c>
      <c r="M4950">
        <f t="shared" si="154"/>
        <v>13</v>
      </c>
      <c r="N4950" t="s">
        <v>2012</v>
      </c>
      <c r="O4950" t="s">
        <v>2012</v>
      </c>
      <c r="P4950" t="s">
        <v>41</v>
      </c>
      <c r="Q4950" t="s">
        <v>49</v>
      </c>
      <c r="R4950" t="s">
        <v>50</v>
      </c>
      <c r="S4950" t="s">
        <v>1346</v>
      </c>
      <c r="T4950" t="s">
        <v>39</v>
      </c>
      <c r="U4950">
        <v>0.56999999999999995</v>
      </c>
      <c r="V4950" s="1">
        <v>39851</v>
      </c>
      <c r="W4950">
        <f t="shared" si="155"/>
        <v>11.976000000000001</v>
      </c>
    </row>
    <row r="4951" spans="1:23" x14ac:dyDescent="0.2">
      <c r="A4951">
        <v>4950</v>
      </c>
      <c r="B4951">
        <v>35201</v>
      </c>
      <c r="C4951" s="1">
        <v>40333</v>
      </c>
      <c r="D4951" t="s">
        <v>21</v>
      </c>
      <c r="E4951">
        <v>18</v>
      </c>
      <c r="F4951">
        <v>191.53620000000001</v>
      </c>
      <c r="G4951">
        <v>0.03</v>
      </c>
      <c r="H4951" t="s">
        <v>22</v>
      </c>
      <c r="I4951">
        <v>-75.81</v>
      </c>
      <c r="J4951">
        <v>10.97</v>
      </c>
      <c r="K4951">
        <v>6.5</v>
      </c>
      <c r="L4951" t="s">
        <v>1491</v>
      </c>
      <c r="M4951">
        <f t="shared" si="154"/>
        <v>11</v>
      </c>
      <c r="N4951" t="s">
        <v>1595</v>
      </c>
      <c r="O4951" t="s">
        <v>1595</v>
      </c>
      <c r="P4951" t="s">
        <v>60</v>
      </c>
      <c r="Q4951" t="s">
        <v>42</v>
      </c>
      <c r="R4951" t="s">
        <v>70</v>
      </c>
      <c r="S4951" t="s">
        <v>336</v>
      </c>
      <c r="T4951" t="s">
        <v>39</v>
      </c>
      <c r="U4951">
        <v>0.64</v>
      </c>
      <c r="V4951" s="1">
        <v>40340</v>
      </c>
      <c r="W4951">
        <f t="shared" si="155"/>
        <v>5.9238</v>
      </c>
    </row>
    <row r="4952" spans="1:23" x14ac:dyDescent="0.2">
      <c r="A4952">
        <v>4951</v>
      </c>
      <c r="B4952">
        <v>35238</v>
      </c>
      <c r="C4952" s="1">
        <v>40661</v>
      </c>
      <c r="D4952" t="s">
        <v>21</v>
      </c>
      <c r="E4952">
        <v>27</v>
      </c>
      <c r="F4952">
        <v>1603.5569999999998</v>
      </c>
      <c r="G4952">
        <v>0.1</v>
      </c>
      <c r="H4952" t="s">
        <v>56</v>
      </c>
      <c r="I4952">
        <v>153.80099999999999</v>
      </c>
      <c r="J4952">
        <v>65.989999999999995</v>
      </c>
      <c r="K4952">
        <v>5.63</v>
      </c>
      <c r="L4952" t="s">
        <v>1003</v>
      </c>
      <c r="M4952">
        <f t="shared" si="154"/>
        <v>13</v>
      </c>
      <c r="N4952" t="s">
        <v>1905</v>
      </c>
      <c r="O4952" t="s">
        <v>673</v>
      </c>
      <c r="P4952" t="s">
        <v>25</v>
      </c>
      <c r="Q4952" t="s">
        <v>42</v>
      </c>
      <c r="R4952" t="s">
        <v>43</v>
      </c>
      <c r="S4952" t="s">
        <v>1419</v>
      </c>
      <c r="T4952" t="s">
        <v>39</v>
      </c>
      <c r="U4952">
        <v>0.56000000000000005</v>
      </c>
      <c r="V4952" s="1">
        <v>40661</v>
      </c>
      <c r="W4952">
        <f t="shared" si="155"/>
        <v>178.173</v>
      </c>
    </row>
    <row r="4953" spans="1:23" x14ac:dyDescent="0.2">
      <c r="A4953">
        <v>4952</v>
      </c>
      <c r="B4953">
        <v>35239</v>
      </c>
      <c r="C4953" s="1">
        <v>40859</v>
      </c>
      <c r="D4953" t="s">
        <v>78</v>
      </c>
      <c r="E4953">
        <v>21</v>
      </c>
      <c r="F4953">
        <v>102.00960000000001</v>
      </c>
      <c r="G4953">
        <v>0.08</v>
      </c>
      <c r="H4953" t="s">
        <v>22</v>
      </c>
      <c r="I4953">
        <v>-77.08</v>
      </c>
      <c r="J4953">
        <v>5.28</v>
      </c>
      <c r="K4953">
        <v>6.26</v>
      </c>
      <c r="L4953" t="s">
        <v>2070</v>
      </c>
      <c r="M4953">
        <f t="shared" si="154"/>
        <v>15</v>
      </c>
      <c r="N4953" t="s">
        <v>703</v>
      </c>
      <c r="O4953" t="s">
        <v>704</v>
      </c>
      <c r="P4953" t="s">
        <v>25</v>
      </c>
      <c r="Q4953" t="s">
        <v>26</v>
      </c>
      <c r="R4953" t="s">
        <v>61</v>
      </c>
      <c r="S4953" t="s">
        <v>580</v>
      </c>
      <c r="T4953" t="s">
        <v>39</v>
      </c>
      <c r="U4953">
        <v>0.4</v>
      </c>
      <c r="V4953" s="1">
        <v>40860</v>
      </c>
      <c r="W4953">
        <f t="shared" si="155"/>
        <v>8.8704000000000018</v>
      </c>
    </row>
    <row r="4954" spans="1:23" x14ac:dyDescent="0.2">
      <c r="A4954">
        <v>4953</v>
      </c>
      <c r="B4954">
        <v>35239</v>
      </c>
      <c r="C4954" s="1">
        <v>40859</v>
      </c>
      <c r="D4954" t="s">
        <v>78</v>
      </c>
      <c r="E4954">
        <v>38</v>
      </c>
      <c r="F4954">
        <v>2248.1712000000002</v>
      </c>
      <c r="G4954">
        <v>0.01</v>
      </c>
      <c r="H4954" t="s">
        <v>22</v>
      </c>
      <c r="I4954">
        <v>474.98</v>
      </c>
      <c r="J4954">
        <v>59.76</v>
      </c>
      <c r="K4954">
        <v>9.7100000000000009</v>
      </c>
      <c r="L4954" t="s">
        <v>2070</v>
      </c>
      <c r="M4954">
        <f t="shared" si="154"/>
        <v>15</v>
      </c>
      <c r="N4954" t="s">
        <v>703</v>
      </c>
      <c r="O4954" t="s">
        <v>704</v>
      </c>
      <c r="P4954" t="s">
        <v>25</v>
      </c>
      <c r="Q4954" t="s">
        <v>26</v>
      </c>
      <c r="R4954" t="s">
        <v>27</v>
      </c>
      <c r="S4954" t="s">
        <v>1617</v>
      </c>
      <c r="T4954" t="s">
        <v>39</v>
      </c>
      <c r="U4954">
        <v>0.56999999999999995</v>
      </c>
      <c r="V4954" s="1">
        <v>40861</v>
      </c>
      <c r="W4954">
        <f t="shared" si="155"/>
        <v>22.7088</v>
      </c>
    </row>
    <row r="4955" spans="1:23" x14ac:dyDescent="0.2">
      <c r="A4955">
        <v>4954</v>
      </c>
      <c r="B4955">
        <v>35265</v>
      </c>
      <c r="C4955" s="1">
        <v>40511</v>
      </c>
      <c r="D4955" t="s">
        <v>45</v>
      </c>
      <c r="E4955">
        <v>4</v>
      </c>
      <c r="F4955">
        <v>119.79519999999999</v>
      </c>
      <c r="G4955">
        <v>0.02</v>
      </c>
      <c r="H4955" t="s">
        <v>22</v>
      </c>
      <c r="I4955">
        <v>8.4320000000000039</v>
      </c>
      <c r="J4955">
        <v>30.56</v>
      </c>
      <c r="K4955">
        <v>2.99</v>
      </c>
      <c r="L4955" t="s">
        <v>1845</v>
      </c>
      <c r="M4955">
        <f t="shared" si="154"/>
        <v>12</v>
      </c>
      <c r="N4955" t="s">
        <v>672</v>
      </c>
      <c r="O4955" t="s">
        <v>673</v>
      </c>
      <c r="P4955" t="s">
        <v>25</v>
      </c>
      <c r="Q4955" t="s">
        <v>26</v>
      </c>
      <c r="R4955" t="s">
        <v>37</v>
      </c>
      <c r="S4955" t="s">
        <v>250</v>
      </c>
      <c r="T4955" t="s">
        <v>39</v>
      </c>
      <c r="U4955">
        <v>0.35</v>
      </c>
      <c r="V4955" s="1">
        <v>40512</v>
      </c>
      <c r="W4955">
        <f t="shared" si="155"/>
        <v>2.4447999999999999</v>
      </c>
    </row>
    <row r="4956" spans="1:23" x14ac:dyDescent="0.2">
      <c r="A4956">
        <v>4955</v>
      </c>
      <c r="B4956">
        <v>35265</v>
      </c>
      <c r="C4956" s="1">
        <v>40511</v>
      </c>
      <c r="D4956" t="s">
        <v>45</v>
      </c>
      <c r="E4956">
        <v>16</v>
      </c>
      <c r="F4956">
        <v>521.3184</v>
      </c>
      <c r="G4956">
        <v>0.04</v>
      </c>
      <c r="H4956" t="s">
        <v>31</v>
      </c>
      <c r="I4956">
        <v>-112.88</v>
      </c>
      <c r="J4956">
        <v>33.94</v>
      </c>
      <c r="K4956">
        <v>19.190000000000001</v>
      </c>
      <c r="L4956" t="s">
        <v>1845</v>
      </c>
      <c r="M4956">
        <f t="shared" si="154"/>
        <v>12</v>
      </c>
      <c r="N4956" t="s">
        <v>672</v>
      </c>
      <c r="O4956" t="s">
        <v>673</v>
      </c>
      <c r="P4956" t="s">
        <v>25</v>
      </c>
      <c r="Q4956" t="s">
        <v>49</v>
      </c>
      <c r="R4956" t="s">
        <v>112</v>
      </c>
      <c r="S4956" t="s">
        <v>323</v>
      </c>
      <c r="T4956" t="s">
        <v>36</v>
      </c>
      <c r="U4956">
        <v>0.57999999999999996</v>
      </c>
      <c r="V4956" s="1">
        <v>40512</v>
      </c>
      <c r="W4956">
        <f t="shared" si="155"/>
        <v>21.721599999999999</v>
      </c>
    </row>
    <row r="4957" spans="1:23" x14ac:dyDescent="0.2">
      <c r="A4957">
        <v>4956</v>
      </c>
      <c r="B4957">
        <v>35265</v>
      </c>
      <c r="C4957" s="1">
        <v>40511</v>
      </c>
      <c r="D4957" t="s">
        <v>45</v>
      </c>
      <c r="E4957">
        <v>2</v>
      </c>
      <c r="F4957">
        <v>18.220800000000001</v>
      </c>
      <c r="G4957">
        <v>0.04</v>
      </c>
      <c r="H4957" t="s">
        <v>22</v>
      </c>
      <c r="I4957">
        <v>-28.144500000000001</v>
      </c>
      <c r="J4957">
        <v>9.49</v>
      </c>
      <c r="K4957">
        <v>5.76</v>
      </c>
      <c r="L4957" t="s">
        <v>1845</v>
      </c>
      <c r="M4957">
        <f t="shared" si="154"/>
        <v>12</v>
      </c>
      <c r="N4957" t="s">
        <v>672</v>
      </c>
      <c r="O4957" t="s">
        <v>673</v>
      </c>
      <c r="P4957" t="s">
        <v>25</v>
      </c>
      <c r="Q4957" t="s">
        <v>42</v>
      </c>
      <c r="R4957" t="s">
        <v>210</v>
      </c>
      <c r="S4957" t="s">
        <v>659</v>
      </c>
      <c r="T4957" t="s">
        <v>48</v>
      </c>
      <c r="U4957">
        <v>0.39</v>
      </c>
      <c r="V4957" s="1">
        <v>40513</v>
      </c>
      <c r="W4957">
        <f t="shared" si="155"/>
        <v>0.75919999999999999</v>
      </c>
    </row>
    <row r="4958" spans="1:23" x14ac:dyDescent="0.2">
      <c r="A4958">
        <v>4957</v>
      </c>
      <c r="B4958">
        <v>35266</v>
      </c>
      <c r="C4958" s="1">
        <v>40553</v>
      </c>
      <c r="D4958" t="s">
        <v>45</v>
      </c>
      <c r="E4958">
        <v>39</v>
      </c>
      <c r="F4958">
        <v>211.8168</v>
      </c>
      <c r="G4958">
        <v>7.0000000000000007E-2</v>
      </c>
      <c r="H4958" t="s">
        <v>22</v>
      </c>
      <c r="I4958">
        <v>33.5</v>
      </c>
      <c r="J4958">
        <v>5.84</v>
      </c>
      <c r="K4958">
        <v>1.2</v>
      </c>
      <c r="L4958" t="s">
        <v>135</v>
      </c>
      <c r="M4958">
        <f t="shared" si="154"/>
        <v>13</v>
      </c>
      <c r="N4958" t="s">
        <v>173</v>
      </c>
      <c r="O4958" t="s">
        <v>173</v>
      </c>
      <c r="P4958" t="s">
        <v>41</v>
      </c>
      <c r="Q4958" t="s">
        <v>26</v>
      </c>
      <c r="R4958" t="s">
        <v>95</v>
      </c>
      <c r="S4958" t="s">
        <v>413</v>
      </c>
      <c r="T4958" t="s">
        <v>68</v>
      </c>
      <c r="U4958">
        <v>0.55000000000000004</v>
      </c>
      <c r="V4958" s="1">
        <v>40553</v>
      </c>
      <c r="W4958">
        <f t="shared" si="155"/>
        <v>15.943200000000001</v>
      </c>
    </row>
    <row r="4959" spans="1:23" x14ac:dyDescent="0.2">
      <c r="A4959">
        <v>4958</v>
      </c>
      <c r="B4959">
        <v>35266</v>
      </c>
      <c r="C4959" s="1">
        <v>40553</v>
      </c>
      <c r="D4959" t="s">
        <v>45</v>
      </c>
      <c r="E4959">
        <v>28</v>
      </c>
      <c r="F4959">
        <v>5696.25</v>
      </c>
      <c r="G4959">
        <v>7.0000000000000007E-2</v>
      </c>
      <c r="H4959" t="s">
        <v>31</v>
      </c>
      <c r="I4959">
        <v>-998.93700000000013</v>
      </c>
      <c r="J4959">
        <v>218.75</v>
      </c>
      <c r="K4959">
        <v>69.64</v>
      </c>
      <c r="L4959" t="s">
        <v>135</v>
      </c>
      <c r="M4959">
        <f t="shared" si="154"/>
        <v>13</v>
      </c>
      <c r="N4959" t="s">
        <v>173</v>
      </c>
      <c r="O4959" t="s">
        <v>173</v>
      </c>
      <c r="P4959" t="s">
        <v>41</v>
      </c>
      <c r="Q4959" t="s">
        <v>49</v>
      </c>
      <c r="R4959" t="s">
        <v>83</v>
      </c>
      <c r="S4959" t="s">
        <v>254</v>
      </c>
      <c r="T4959" t="s">
        <v>82</v>
      </c>
      <c r="U4959">
        <v>0.77</v>
      </c>
      <c r="V4959" s="1">
        <v>40555</v>
      </c>
      <c r="W4959">
        <f t="shared" si="155"/>
        <v>428.75000000000006</v>
      </c>
    </row>
    <row r="4960" spans="1:23" x14ac:dyDescent="0.2">
      <c r="A4960">
        <v>4959</v>
      </c>
      <c r="B4960">
        <v>35271</v>
      </c>
      <c r="C4960" s="1">
        <v>40385</v>
      </c>
      <c r="D4960" t="s">
        <v>30</v>
      </c>
      <c r="E4960">
        <v>19</v>
      </c>
      <c r="F4960">
        <v>1228.7338</v>
      </c>
      <c r="G4960">
        <v>0.02</v>
      </c>
      <c r="H4960" t="s">
        <v>22</v>
      </c>
      <c r="I4960">
        <v>64.53</v>
      </c>
      <c r="J4960">
        <v>65.989999999999995</v>
      </c>
      <c r="K4960">
        <v>8.99</v>
      </c>
      <c r="L4960" t="s">
        <v>1493</v>
      </c>
      <c r="M4960">
        <f t="shared" si="154"/>
        <v>11</v>
      </c>
      <c r="N4960" t="s">
        <v>974</v>
      </c>
      <c r="O4960" t="s">
        <v>512</v>
      </c>
      <c r="P4960" t="s">
        <v>60</v>
      </c>
      <c r="Q4960" t="s">
        <v>42</v>
      </c>
      <c r="R4960" t="s">
        <v>43</v>
      </c>
      <c r="S4960" t="s">
        <v>1181</v>
      </c>
      <c r="T4960" t="s">
        <v>39</v>
      </c>
      <c r="U4960">
        <v>0.56000000000000005</v>
      </c>
      <c r="V4960" s="1">
        <v>40386</v>
      </c>
      <c r="W4960">
        <f t="shared" si="155"/>
        <v>25.0762</v>
      </c>
    </row>
    <row r="4961" spans="1:23" x14ac:dyDescent="0.2">
      <c r="A4961">
        <v>4960</v>
      </c>
      <c r="B4961">
        <v>35296</v>
      </c>
      <c r="C4961" s="1">
        <v>40623</v>
      </c>
      <c r="D4961" t="s">
        <v>21</v>
      </c>
      <c r="E4961">
        <v>7</v>
      </c>
      <c r="F4961">
        <v>452.69139999999993</v>
      </c>
      <c r="G4961">
        <v>0.02</v>
      </c>
      <c r="H4961" t="s">
        <v>22</v>
      </c>
      <c r="I4961">
        <v>-165.62699999999998</v>
      </c>
      <c r="J4961">
        <v>65.989999999999995</v>
      </c>
      <c r="K4961">
        <v>3.99</v>
      </c>
      <c r="L4961" t="s">
        <v>1521</v>
      </c>
      <c r="M4961">
        <f t="shared" si="154"/>
        <v>10</v>
      </c>
      <c r="N4961" t="s">
        <v>1595</v>
      </c>
      <c r="O4961" t="s">
        <v>1595</v>
      </c>
      <c r="P4961" t="s">
        <v>41</v>
      </c>
      <c r="Q4961" t="s">
        <v>42</v>
      </c>
      <c r="R4961" t="s">
        <v>43</v>
      </c>
      <c r="S4961" t="s">
        <v>582</v>
      </c>
      <c r="T4961" t="s">
        <v>39</v>
      </c>
      <c r="U4961">
        <v>0.59</v>
      </c>
      <c r="V4961" s="1">
        <v>40625</v>
      </c>
      <c r="W4961">
        <f t="shared" si="155"/>
        <v>9.2385999999999999</v>
      </c>
    </row>
    <row r="4962" spans="1:23" x14ac:dyDescent="0.2">
      <c r="A4962">
        <v>4961</v>
      </c>
      <c r="B4962">
        <v>35299</v>
      </c>
      <c r="C4962" s="1">
        <v>41131</v>
      </c>
      <c r="D4962" t="s">
        <v>45</v>
      </c>
      <c r="E4962">
        <v>41</v>
      </c>
      <c r="F4962">
        <v>4017.5982000000004</v>
      </c>
      <c r="G4962">
        <v>0.02</v>
      </c>
      <c r="H4962" t="s">
        <v>22</v>
      </c>
      <c r="I4962">
        <v>907.67</v>
      </c>
      <c r="J4962">
        <v>99.99</v>
      </c>
      <c r="K4962">
        <v>19.989999999999998</v>
      </c>
      <c r="L4962" t="s">
        <v>1910</v>
      </c>
      <c r="M4962">
        <f t="shared" si="154"/>
        <v>13</v>
      </c>
      <c r="N4962" t="s">
        <v>1905</v>
      </c>
      <c r="O4962" t="s">
        <v>673</v>
      </c>
      <c r="P4962" t="s">
        <v>41</v>
      </c>
      <c r="Q4962" t="s">
        <v>42</v>
      </c>
      <c r="R4962" t="s">
        <v>70</v>
      </c>
      <c r="S4962" t="s">
        <v>337</v>
      </c>
      <c r="T4962" t="s">
        <v>39</v>
      </c>
      <c r="U4962">
        <v>0.52</v>
      </c>
      <c r="V4962" s="1">
        <v>41133</v>
      </c>
      <c r="W4962">
        <f t="shared" si="155"/>
        <v>81.991799999999998</v>
      </c>
    </row>
    <row r="4963" spans="1:23" x14ac:dyDescent="0.2">
      <c r="A4963">
        <v>4962</v>
      </c>
      <c r="B4963">
        <v>35300</v>
      </c>
      <c r="C4963" s="1">
        <v>40239</v>
      </c>
      <c r="D4963" t="s">
        <v>63</v>
      </c>
      <c r="E4963">
        <v>10</v>
      </c>
      <c r="F4963">
        <v>28.322000000000003</v>
      </c>
      <c r="G4963">
        <v>0.02</v>
      </c>
      <c r="H4963" t="s">
        <v>22</v>
      </c>
      <c r="I4963">
        <v>7.15</v>
      </c>
      <c r="J4963">
        <v>2.89</v>
      </c>
      <c r="K4963">
        <v>0.49</v>
      </c>
      <c r="L4963" t="s">
        <v>575</v>
      </c>
      <c r="M4963">
        <f t="shared" si="154"/>
        <v>15</v>
      </c>
      <c r="N4963" t="s">
        <v>511</v>
      </c>
      <c r="O4963" t="s">
        <v>512</v>
      </c>
      <c r="P4963" t="s">
        <v>41</v>
      </c>
      <c r="Q4963" t="s">
        <v>26</v>
      </c>
      <c r="R4963" t="s">
        <v>88</v>
      </c>
      <c r="S4963" t="s">
        <v>638</v>
      </c>
      <c r="T4963" t="s">
        <v>39</v>
      </c>
      <c r="U4963">
        <v>0.38</v>
      </c>
      <c r="V4963" s="1">
        <v>40240</v>
      </c>
      <c r="W4963">
        <f t="shared" si="155"/>
        <v>0.57800000000000007</v>
      </c>
    </row>
    <row r="4964" spans="1:23" x14ac:dyDescent="0.2">
      <c r="A4964">
        <v>4963</v>
      </c>
      <c r="B4964">
        <v>35300</v>
      </c>
      <c r="C4964" s="1">
        <v>40239</v>
      </c>
      <c r="D4964" t="s">
        <v>63</v>
      </c>
      <c r="E4964">
        <v>35</v>
      </c>
      <c r="F4964">
        <v>1330.5040000000001</v>
      </c>
      <c r="G4964">
        <v>0.08</v>
      </c>
      <c r="H4964" t="s">
        <v>22</v>
      </c>
      <c r="I4964">
        <v>126.03</v>
      </c>
      <c r="J4964">
        <v>41.32</v>
      </c>
      <c r="K4964">
        <v>8.66</v>
      </c>
      <c r="L4964" t="s">
        <v>575</v>
      </c>
      <c r="M4964">
        <f t="shared" si="154"/>
        <v>15</v>
      </c>
      <c r="N4964" t="s">
        <v>511</v>
      </c>
      <c r="O4964" t="s">
        <v>512</v>
      </c>
      <c r="P4964" t="s">
        <v>41</v>
      </c>
      <c r="Q4964" t="s">
        <v>49</v>
      </c>
      <c r="R4964" t="s">
        <v>50</v>
      </c>
      <c r="S4964" t="s">
        <v>639</v>
      </c>
      <c r="T4964" t="s">
        <v>48</v>
      </c>
      <c r="U4964">
        <v>0.76</v>
      </c>
      <c r="V4964" s="1">
        <v>40242</v>
      </c>
      <c r="W4964">
        <f t="shared" si="155"/>
        <v>115.69600000000001</v>
      </c>
    </row>
    <row r="4965" spans="1:23" x14ac:dyDescent="0.2">
      <c r="A4965">
        <v>4964</v>
      </c>
      <c r="B4965">
        <v>35300</v>
      </c>
      <c r="C4965" s="1">
        <v>40239</v>
      </c>
      <c r="D4965" t="s">
        <v>63</v>
      </c>
      <c r="E4965">
        <v>13</v>
      </c>
      <c r="F4965">
        <v>109.369</v>
      </c>
      <c r="G4965">
        <v>0.06</v>
      </c>
      <c r="H4965" t="s">
        <v>22</v>
      </c>
      <c r="I4965">
        <v>29.62</v>
      </c>
      <c r="J4965">
        <v>8.9499999999999993</v>
      </c>
      <c r="K4965">
        <v>2.0099999999999998</v>
      </c>
      <c r="L4965" t="s">
        <v>575</v>
      </c>
      <c r="M4965">
        <f t="shared" si="154"/>
        <v>15</v>
      </c>
      <c r="N4965" t="s">
        <v>511</v>
      </c>
      <c r="O4965" t="s">
        <v>512</v>
      </c>
      <c r="P4965" t="s">
        <v>41</v>
      </c>
      <c r="Q4965" t="s">
        <v>26</v>
      </c>
      <c r="R4965" t="s">
        <v>61</v>
      </c>
      <c r="S4965" t="s">
        <v>640</v>
      </c>
      <c r="T4965" t="s">
        <v>68</v>
      </c>
      <c r="U4965">
        <v>0.39</v>
      </c>
      <c r="V4965" s="1">
        <v>40240</v>
      </c>
      <c r="W4965">
        <f t="shared" si="155"/>
        <v>6.980999999999999</v>
      </c>
    </row>
    <row r="4966" spans="1:23" x14ac:dyDescent="0.2">
      <c r="A4966">
        <v>4965</v>
      </c>
      <c r="B4966">
        <v>35302</v>
      </c>
      <c r="C4966" s="1">
        <v>40336</v>
      </c>
      <c r="D4966" t="s">
        <v>63</v>
      </c>
      <c r="E4966">
        <v>6</v>
      </c>
      <c r="F4966">
        <v>169.1508</v>
      </c>
      <c r="G4966">
        <v>0.09</v>
      </c>
      <c r="H4966" t="s">
        <v>22</v>
      </c>
      <c r="I4966">
        <v>17.57</v>
      </c>
      <c r="J4966">
        <v>30.98</v>
      </c>
      <c r="K4966">
        <v>5.76</v>
      </c>
      <c r="L4966" t="s">
        <v>1677</v>
      </c>
      <c r="M4966">
        <f t="shared" si="154"/>
        <v>11</v>
      </c>
      <c r="N4966" t="s">
        <v>1595</v>
      </c>
      <c r="O4966" t="s">
        <v>1595</v>
      </c>
      <c r="P4966" t="s">
        <v>25</v>
      </c>
      <c r="Q4966" t="s">
        <v>26</v>
      </c>
      <c r="R4966" t="s">
        <v>61</v>
      </c>
      <c r="S4966" t="s">
        <v>117</v>
      </c>
      <c r="T4966" t="s">
        <v>39</v>
      </c>
      <c r="U4966">
        <v>0.4</v>
      </c>
      <c r="V4966" s="1">
        <v>40336</v>
      </c>
      <c r="W4966">
        <f t="shared" si="155"/>
        <v>16.729199999999999</v>
      </c>
    </row>
    <row r="4967" spans="1:23" x14ac:dyDescent="0.2">
      <c r="A4967">
        <v>4966</v>
      </c>
      <c r="B4967">
        <v>35302</v>
      </c>
      <c r="C4967" s="1">
        <v>40336</v>
      </c>
      <c r="D4967" t="s">
        <v>63</v>
      </c>
      <c r="E4967">
        <v>13</v>
      </c>
      <c r="F4967">
        <v>1474.0829999999999</v>
      </c>
      <c r="G4967">
        <v>0.1</v>
      </c>
      <c r="H4967" t="s">
        <v>22</v>
      </c>
      <c r="I4967">
        <v>-228.184</v>
      </c>
      <c r="J4967">
        <v>125.99</v>
      </c>
      <c r="K4967">
        <v>7.69</v>
      </c>
      <c r="L4967" t="s">
        <v>1677</v>
      </c>
      <c r="M4967">
        <f t="shared" si="154"/>
        <v>11</v>
      </c>
      <c r="N4967" t="s">
        <v>1595</v>
      </c>
      <c r="O4967" t="s">
        <v>1595</v>
      </c>
      <c r="P4967" t="s">
        <v>25</v>
      </c>
      <c r="Q4967" t="s">
        <v>42</v>
      </c>
      <c r="R4967" t="s">
        <v>43</v>
      </c>
      <c r="S4967" t="s">
        <v>843</v>
      </c>
      <c r="T4967" t="s">
        <v>39</v>
      </c>
      <c r="U4967">
        <v>0.59</v>
      </c>
      <c r="V4967" s="1">
        <v>40337</v>
      </c>
      <c r="W4967">
        <f t="shared" si="155"/>
        <v>163.78700000000001</v>
      </c>
    </row>
    <row r="4968" spans="1:23" x14ac:dyDescent="0.2">
      <c r="A4968">
        <v>4967</v>
      </c>
      <c r="B4968">
        <v>35360</v>
      </c>
      <c r="C4968" s="1">
        <v>40651</v>
      </c>
      <c r="D4968" t="s">
        <v>78</v>
      </c>
      <c r="E4968">
        <v>4</v>
      </c>
      <c r="F4968">
        <v>34.099200000000003</v>
      </c>
      <c r="G4968">
        <v>0.04</v>
      </c>
      <c r="H4968" t="s">
        <v>22</v>
      </c>
      <c r="I4968">
        <v>-16.387499999999999</v>
      </c>
      <c r="J4968">
        <v>8.8800000000000008</v>
      </c>
      <c r="K4968">
        <v>6.28</v>
      </c>
      <c r="L4968" t="s">
        <v>1490</v>
      </c>
      <c r="M4968">
        <f t="shared" si="154"/>
        <v>13</v>
      </c>
      <c r="N4968" t="s">
        <v>1595</v>
      </c>
      <c r="O4968" t="s">
        <v>1595</v>
      </c>
      <c r="P4968" t="s">
        <v>41</v>
      </c>
      <c r="Q4968" t="s">
        <v>26</v>
      </c>
      <c r="R4968" t="s">
        <v>37</v>
      </c>
      <c r="S4968" t="s">
        <v>1173</v>
      </c>
      <c r="T4968" t="s">
        <v>39</v>
      </c>
      <c r="U4968">
        <v>0.35</v>
      </c>
      <c r="V4968" s="1">
        <v>40653</v>
      </c>
      <c r="W4968">
        <f t="shared" si="155"/>
        <v>1.4208000000000001</v>
      </c>
    </row>
    <row r="4969" spans="1:23" x14ac:dyDescent="0.2">
      <c r="A4969">
        <v>4968</v>
      </c>
      <c r="B4969">
        <v>35361</v>
      </c>
      <c r="C4969" s="1">
        <v>39909</v>
      </c>
      <c r="D4969" t="s">
        <v>63</v>
      </c>
      <c r="E4969">
        <v>40</v>
      </c>
      <c r="F4969">
        <v>690.50799999999992</v>
      </c>
      <c r="G4969">
        <v>0.09</v>
      </c>
      <c r="H4969" t="s">
        <v>56</v>
      </c>
      <c r="I4969">
        <v>67.03</v>
      </c>
      <c r="J4969">
        <v>18.97</v>
      </c>
      <c r="K4969">
        <v>9.0299999999999994</v>
      </c>
      <c r="L4969" t="s">
        <v>1651</v>
      </c>
      <c r="M4969">
        <f t="shared" si="154"/>
        <v>10</v>
      </c>
      <c r="N4969" t="s">
        <v>703</v>
      </c>
      <c r="O4969" t="s">
        <v>704</v>
      </c>
      <c r="P4969" t="s">
        <v>60</v>
      </c>
      <c r="Q4969" t="s">
        <v>26</v>
      </c>
      <c r="R4969" t="s">
        <v>61</v>
      </c>
      <c r="S4969" t="s">
        <v>123</v>
      </c>
      <c r="T4969" t="s">
        <v>39</v>
      </c>
      <c r="U4969">
        <v>0.37</v>
      </c>
      <c r="V4969" s="1">
        <v>39910</v>
      </c>
      <c r="W4969">
        <f t="shared" si="155"/>
        <v>68.291999999999987</v>
      </c>
    </row>
    <row r="4970" spans="1:23" x14ac:dyDescent="0.2">
      <c r="A4970">
        <v>4969</v>
      </c>
      <c r="B4970">
        <v>35361</v>
      </c>
      <c r="C4970" s="1">
        <v>39909</v>
      </c>
      <c r="D4970" t="s">
        <v>63</v>
      </c>
      <c r="E4970">
        <v>37</v>
      </c>
      <c r="F4970">
        <v>308.58</v>
      </c>
      <c r="G4970">
        <v>0</v>
      </c>
      <c r="H4970" t="s">
        <v>22</v>
      </c>
      <c r="I4970">
        <v>-5.05</v>
      </c>
      <c r="J4970">
        <v>8.34</v>
      </c>
      <c r="K4970">
        <v>4.82</v>
      </c>
      <c r="L4970" t="s">
        <v>1651</v>
      </c>
      <c r="M4970">
        <f t="shared" si="154"/>
        <v>10</v>
      </c>
      <c r="N4970" t="s">
        <v>703</v>
      </c>
      <c r="O4970" t="s">
        <v>704</v>
      </c>
      <c r="P4970" t="s">
        <v>60</v>
      </c>
      <c r="Q4970" t="s">
        <v>26</v>
      </c>
      <c r="R4970" t="s">
        <v>61</v>
      </c>
      <c r="S4970" t="s">
        <v>662</v>
      </c>
      <c r="T4970" t="s">
        <v>39</v>
      </c>
      <c r="U4970">
        <v>0.4</v>
      </c>
      <c r="V4970" s="1">
        <v>39910</v>
      </c>
      <c r="W4970">
        <f t="shared" si="155"/>
        <v>0</v>
      </c>
    </row>
    <row r="4971" spans="1:23" x14ac:dyDescent="0.2">
      <c r="A4971">
        <v>4970</v>
      </c>
      <c r="B4971">
        <v>35364</v>
      </c>
      <c r="C4971" s="1">
        <v>40159</v>
      </c>
      <c r="D4971" t="s">
        <v>78</v>
      </c>
      <c r="E4971">
        <v>16</v>
      </c>
      <c r="F4971">
        <v>65.740800000000007</v>
      </c>
      <c r="G4971">
        <v>0.04</v>
      </c>
      <c r="H4971" t="s">
        <v>22</v>
      </c>
      <c r="I4971">
        <v>-54.75</v>
      </c>
      <c r="J4971">
        <v>4.28</v>
      </c>
      <c r="K4971">
        <v>5.68</v>
      </c>
      <c r="L4971" t="s">
        <v>833</v>
      </c>
      <c r="M4971">
        <f t="shared" si="154"/>
        <v>14</v>
      </c>
      <c r="N4971" t="s">
        <v>703</v>
      </c>
      <c r="O4971" t="s">
        <v>704</v>
      </c>
      <c r="P4971" t="s">
        <v>41</v>
      </c>
      <c r="Q4971" t="s">
        <v>26</v>
      </c>
      <c r="R4971" t="s">
        <v>61</v>
      </c>
      <c r="S4971" t="s">
        <v>838</v>
      </c>
      <c r="T4971" t="s">
        <v>39</v>
      </c>
      <c r="U4971">
        <v>0.4</v>
      </c>
      <c r="V4971" s="1">
        <v>40161</v>
      </c>
      <c r="W4971">
        <f t="shared" si="155"/>
        <v>2.7392000000000003</v>
      </c>
    </row>
    <row r="4972" spans="1:23" x14ac:dyDescent="0.2">
      <c r="A4972">
        <v>4971</v>
      </c>
      <c r="B4972">
        <v>35364</v>
      </c>
      <c r="C4972" s="1">
        <v>40159</v>
      </c>
      <c r="D4972" t="s">
        <v>78</v>
      </c>
      <c r="E4972">
        <v>29</v>
      </c>
      <c r="F4972">
        <v>10253.3038</v>
      </c>
      <c r="G4972">
        <v>0.06</v>
      </c>
      <c r="H4972" t="s">
        <v>31</v>
      </c>
      <c r="I4972">
        <v>-871.51499999999999</v>
      </c>
      <c r="J4972">
        <v>376.13</v>
      </c>
      <c r="K4972">
        <v>85.63</v>
      </c>
      <c r="L4972" t="s">
        <v>833</v>
      </c>
      <c r="M4972">
        <f t="shared" si="154"/>
        <v>14</v>
      </c>
      <c r="N4972" t="s">
        <v>703</v>
      </c>
      <c r="O4972" t="s">
        <v>704</v>
      </c>
      <c r="P4972" t="s">
        <v>41</v>
      </c>
      <c r="Q4972" t="s">
        <v>49</v>
      </c>
      <c r="R4972" t="s">
        <v>83</v>
      </c>
      <c r="S4972" t="s">
        <v>725</v>
      </c>
      <c r="T4972" t="s">
        <v>82</v>
      </c>
      <c r="U4972">
        <v>0.74</v>
      </c>
      <c r="V4972" s="1">
        <v>40161</v>
      </c>
      <c r="W4972">
        <f t="shared" si="155"/>
        <v>654.46619999999996</v>
      </c>
    </row>
    <row r="4973" spans="1:23" x14ac:dyDescent="0.2">
      <c r="A4973">
        <v>4972</v>
      </c>
      <c r="B4973">
        <v>35364</v>
      </c>
      <c r="C4973" s="1">
        <v>40159</v>
      </c>
      <c r="D4973" t="s">
        <v>78</v>
      </c>
      <c r="E4973">
        <v>37</v>
      </c>
      <c r="F4973">
        <v>14754.023799999999</v>
      </c>
      <c r="G4973">
        <v>0.06</v>
      </c>
      <c r="H4973" t="s">
        <v>31</v>
      </c>
      <c r="I4973">
        <v>455.02</v>
      </c>
      <c r="J4973">
        <v>424.21</v>
      </c>
      <c r="K4973">
        <v>110.2</v>
      </c>
      <c r="L4973" t="s">
        <v>833</v>
      </c>
      <c r="M4973">
        <f t="shared" si="154"/>
        <v>14</v>
      </c>
      <c r="N4973" t="s">
        <v>703</v>
      </c>
      <c r="O4973" t="s">
        <v>704</v>
      </c>
      <c r="P4973" t="s">
        <v>41</v>
      </c>
      <c r="Q4973" t="s">
        <v>49</v>
      </c>
      <c r="R4973" t="s">
        <v>83</v>
      </c>
      <c r="S4973" t="s">
        <v>839</v>
      </c>
      <c r="T4973" t="s">
        <v>82</v>
      </c>
      <c r="U4973">
        <v>0.67</v>
      </c>
      <c r="V4973" s="1">
        <v>40160</v>
      </c>
      <c r="W4973">
        <f t="shared" si="155"/>
        <v>941.74619999999993</v>
      </c>
    </row>
    <row r="4974" spans="1:23" x14ac:dyDescent="0.2">
      <c r="A4974">
        <v>4973</v>
      </c>
      <c r="B4974">
        <v>35364</v>
      </c>
      <c r="C4974" s="1">
        <v>40159</v>
      </c>
      <c r="D4974" t="s">
        <v>78</v>
      </c>
      <c r="E4974">
        <v>8</v>
      </c>
      <c r="F4974">
        <v>1473.8448000000001</v>
      </c>
      <c r="G4974">
        <v>0.06</v>
      </c>
      <c r="H4974" t="s">
        <v>22</v>
      </c>
      <c r="I4974">
        <v>-554.44400000000007</v>
      </c>
      <c r="J4974">
        <v>195.99</v>
      </c>
      <c r="K4974">
        <v>8.99</v>
      </c>
      <c r="L4974" t="s">
        <v>833</v>
      </c>
      <c r="M4974">
        <f t="shared" si="154"/>
        <v>14</v>
      </c>
      <c r="N4974" t="s">
        <v>703</v>
      </c>
      <c r="O4974" t="s">
        <v>704</v>
      </c>
      <c r="P4974" t="s">
        <v>41</v>
      </c>
      <c r="Q4974" t="s">
        <v>42</v>
      </c>
      <c r="R4974" t="s">
        <v>43</v>
      </c>
      <c r="S4974" t="s">
        <v>670</v>
      </c>
      <c r="T4974" t="s">
        <v>39</v>
      </c>
      <c r="U4974">
        <v>0.6</v>
      </c>
      <c r="V4974" s="1">
        <v>40161</v>
      </c>
      <c r="W4974">
        <f t="shared" si="155"/>
        <v>94.075199999999995</v>
      </c>
    </row>
    <row r="4975" spans="1:23" x14ac:dyDescent="0.2">
      <c r="A4975">
        <v>4974</v>
      </c>
      <c r="B4975">
        <v>35366</v>
      </c>
      <c r="C4975" s="1">
        <v>40736</v>
      </c>
      <c r="D4975" t="s">
        <v>21</v>
      </c>
      <c r="E4975">
        <v>23</v>
      </c>
      <c r="F4975">
        <v>140.09760000000003</v>
      </c>
      <c r="G4975">
        <v>0.06</v>
      </c>
      <c r="H4975" t="s">
        <v>22</v>
      </c>
      <c r="I4975">
        <v>-98.42</v>
      </c>
      <c r="J4975">
        <v>6.48</v>
      </c>
      <c r="K4975">
        <v>7.81</v>
      </c>
      <c r="L4975" t="s">
        <v>2122</v>
      </c>
      <c r="M4975">
        <f t="shared" si="154"/>
        <v>12</v>
      </c>
      <c r="N4975" t="s">
        <v>2073</v>
      </c>
      <c r="O4975" t="s">
        <v>704</v>
      </c>
      <c r="P4975" t="s">
        <v>33</v>
      </c>
      <c r="Q4975" t="s">
        <v>26</v>
      </c>
      <c r="R4975" t="s">
        <v>61</v>
      </c>
      <c r="S4975" t="s">
        <v>2131</v>
      </c>
      <c r="T4975" t="s">
        <v>39</v>
      </c>
      <c r="U4975">
        <v>0.37</v>
      </c>
      <c r="V4975" s="1">
        <v>40743</v>
      </c>
      <c r="W4975">
        <f t="shared" si="155"/>
        <v>8.942400000000001</v>
      </c>
    </row>
    <row r="4976" spans="1:23" x14ac:dyDescent="0.2">
      <c r="A4976">
        <v>4975</v>
      </c>
      <c r="B4976">
        <v>35392</v>
      </c>
      <c r="C4976" s="1">
        <v>40962</v>
      </c>
      <c r="D4976" t="s">
        <v>30</v>
      </c>
      <c r="E4976">
        <v>9</v>
      </c>
      <c r="F4976">
        <v>57.736800000000009</v>
      </c>
      <c r="G4976">
        <v>0.01</v>
      </c>
      <c r="H4976" t="s">
        <v>22</v>
      </c>
      <c r="I4976">
        <v>-50.2</v>
      </c>
      <c r="J4976">
        <v>6.48</v>
      </c>
      <c r="K4976">
        <v>9.68</v>
      </c>
      <c r="L4976" t="s">
        <v>1820</v>
      </c>
      <c r="M4976">
        <f t="shared" si="154"/>
        <v>9</v>
      </c>
      <c r="N4976" t="s">
        <v>1813</v>
      </c>
      <c r="O4976" t="s">
        <v>512</v>
      </c>
      <c r="P4976" t="s">
        <v>25</v>
      </c>
      <c r="Q4976" t="s">
        <v>26</v>
      </c>
      <c r="R4976" t="s">
        <v>61</v>
      </c>
      <c r="S4976" t="s">
        <v>766</v>
      </c>
      <c r="T4976" t="s">
        <v>39</v>
      </c>
      <c r="U4976">
        <v>0.36</v>
      </c>
      <c r="V4976" s="1">
        <v>40962</v>
      </c>
      <c r="W4976">
        <f t="shared" si="155"/>
        <v>0.58320000000000005</v>
      </c>
    </row>
    <row r="4977" spans="1:23" x14ac:dyDescent="0.2">
      <c r="A4977">
        <v>4976</v>
      </c>
      <c r="B4977">
        <v>35399</v>
      </c>
      <c r="C4977" s="1">
        <v>40564</v>
      </c>
      <c r="D4977" t="s">
        <v>21</v>
      </c>
      <c r="E4977">
        <v>38</v>
      </c>
      <c r="F4977">
        <v>179.11680000000001</v>
      </c>
      <c r="G4977">
        <v>0.04</v>
      </c>
      <c r="H4977" t="s">
        <v>22</v>
      </c>
      <c r="I4977">
        <v>-120.11750000000001</v>
      </c>
      <c r="J4977">
        <v>4.91</v>
      </c>
      <c r="K4977">
        <v>5.68</v>
      </c>
      <c r="L4977" t="s">
        <v>1954</v>
      </c>
      <c r="M4977">
        <f t="shared" si="154"/>
        <v>10</v>
      </c>
      <c r="N4977" t="s">
        <v>1905</v>
      </c>
      <c r="O4977" t="s">
        <v>673</v>
      </c>
      <c r="P4977" t="s">
        <v>41</v>
      </c>
      <c r="Q4977" t="s">
        <v>26</v>
      </c>
      <c r="R4977" t="s">
        <v>37</v>
      </c>
      <c r="S4977" t="s">
        <v>1345</v>
      </c>
      <c r="T4977" t="s">
        <v>39</v>
      </c>
      <c r="U4977">
        <v>0.36</v>
      </c>
      <c r="V4977" s="1">
        <v>40566</v>
      </c>
      <c r="W4977">
        <f t="shared" si="155"/>
        <v>7.4632000000000005</v>
      </c>
    </row>
    <row r="4978" spans="1:23" x14ac:dyDescent="0.2">
      <c r="A4978">
        <v>4977</v>
      </c>
      <c r="B4978">
        <v>35425</v>
      </c>
      <c r="C4978" s="1">
        <v>40265</v>
      </c>
      <c r="D4978" t="s">
        <v>45</v>
      </c>
      <c r="E4978">
        <v>25</v>
      </c>
      <c r="F4978">
        <v>89.5</v>
      </c>
      <c r="G4978">
        <v>0</v>
      </c>
      <c r="H4978" t="s">
        <v>22</v>
      </c>
      <c r="I4978">
        <v>-88.1935</v>
      </c>
      <c r="J4978">
        <v>3.58</v>
      </c>
      <c r="K4978">
        <v>5.47</v>
      </c>
      <c r="L4978" t="s">
        <v>1978</v>
      </c>
      <c r="M4978">
        <f t="shared" si="154"/>
        <v>15</v>
      </c>
      <c r="N4978" t="s">
        <v>1905</v>
      </c>
      <c r="O4978" t="s">
        <v>673</v>
      </c>
      <c r="P4978" t="s">
        <v>60</v>
      </c>
      <c r="Q4978" t="s">
        <v>26</v>
      </c>
      <c r="R4978" t="s">
        <v>37</v>
      </c>
      <c r="S4978" t="s">
        <v>462</v>
      </c>
      <c r="T4978" t="s">
        <v>39</v>
      </c>
      <c r="U4978">
        <v>0.37</v>
      </c>
      <c r="V4978" s="1">
        <v>40267</v>
      </c>
      <c r="W4978">
        <f t="shared" si="155"/>
        <v>0</v>
      </c>
    </row>
    <row r="4979" spans="1:23" x14ac:dyDescent="0.2">
      <c r="A4979">
        <v>4978</v>
      </c>
      <c r="B4979">
        <v>35425</v>
      </c>
      <c r="C4979" s="1">
        <v>40265</v>
      </c>
      <c r="D4979" t="s">
        <v>45</v>
      </c>
      <c r="E4979">
        <v>45</v>
      </c>
      <c r="F4979">
        <v>74.933999999999997</v>
      </c>
      <c r="G4979">
        <v>0.08</v>
      </c>
      <c r="H4979" t="s">
        <v>22</v>
      </c>
      <c r="I4979">
        <v>-4.04</v>
      </c>
      <c r="J4979">
        <v>1.81</v>
      </c>
      <c r="K4979">
        <v>0.75</v>
      </c>
      <c r="L4979" t="s">
        <v>1978</v>
      </c>
      <c r="M4979">
        <f t="shared" si="154"/>
        <v>15</v>
      </c>
      <c r="N4979" t="s">
        <v>1905</v>
      </c>
      <c r="O4979" t="s">
        <v>673</v>
      </c>
      <c r="P4979" t="s">
        <v>60</v>
      </c>
      <c r="Q4979" t="s">
        <v>26</v>
      </c>
      <c r="R4979" t="s">
        <v>66</v>
      </c>
      <c r="S4979" t="s">
        <v>384</v>
      </c>
      <c r="T4979" t="s">
        <v>68</v>
      </c>
      <c r="U4979">
        <v>0.52</v>
      </c>
      <c r="V4979" s="1">
        <v>40267</v>
      </c>
      <c r="W4979">
        <f t="shared" si="155"/>
        <v>6.516</v>
      </c>
    </row>
    <row r="4980" spans="1:23" x14ac:dyDescent="0.2">
      <c r="A4980">
        <v>4979</v>
      </c>
      <c r="B4980">
        <v>35426</v>
      </c>
      <c r="C4980" s="1">
        <v>40454</v>
      </c>
      <c r="D4980" t="s">
        <v>30</v>
      </c>
      <c r="E4980">
        <v>5</v>
      </c>
      <c r="F4980">
        <v>47.426000000000002</v>
      </c>
      <c r="G4980">
        <v>0.08</v>
      </c>
      <c r="H4980" t="s">
        <v>22</v>
      </c>
      <c r="I4980">
        <v>3.85</v>
      </c>
      <c r="J4980">
        <v>10.31</v>
      </c>
      <c r="K4980">
        <v>1.79</v>
      </c>
      <c r="L4980" t="s">
        <v>1998</v>
      </c>
      <c r="M4980">
        <f t="shared" si="154"/>
        <v>13</v>
      </c>
      <c r="N4980" t="s">
        <v>2073</v>
      </c>
      <c r="O4980" t="s">
        <v>704</v>
      </c>
      <c r="P4980" t="s">
        <v>25</v>
      </c>
      <c r="Q4980" t="s">
        <v>26</v>
      </c>
      <c r="R4980" t="s">
        <v>61</v>
      </c>
      <c r="S4980" t="s">
        <v>282</v>
      </c>
      <c r="T4980" t="s">
        <v>68</v>
      </c>
      <c r="U4980">
        <v>0.38</v>
      </c>
      <c r="V4980" s="1">
        <v>40455</v>
      </c>
      <c r="W4980">
        <f t="shared" si="155"/>
        <v>4.1240000000000006</v>
      </c>
    </row>
    <row r="4981" spans="1:23" x14ac:dyDescent="0.2">
      <c r="A4981">
        <v>4980</v>
      </c>
      <c r="B4981">
        <v>35430</v>
      </c>
      <c r="C4981" s="1">
        <v>40262</v>
      </c>
      <c r="D4981" t="s">
        <v>21</v>
      </c>
      <c r="E4981">
        <v>16</v>
      </c>
      <c r="F4981">
        <v>1686.896</v>
      </c>
      <c r="G4981">
        <v>0.05</v>
      </c>
      <c r="H4981" t="s">
        <v>22</v>
      </c>
      <c r="I4981">
        <v>608.74</v>
      </c>
      <c r="J4981">
        <v>110.98</v>
      </c>
      <c r="K4981">
        <v>13.99</v>
      </c>
      <c r="L4981" t="s">
        <v>1568</v>
      </c>
      <c r="M4981">
        <f t="shared" si="154"/>
        <v>14</v>
      </c>
      <c r="N4981" t="s">
        <v>1123</v>
      </c>
      <c r="O4981" t="s">
        <v>1123</v>
      </c>
      <c r="P4981" t="s">
        <v>60</v>
      </c>
      <c r="Q4981" t="s">
        <v>49</v>
      </c>
      <c r="R4981" t="s">
        <v>50</v>
      </c>
      <c r="S4981" t="s">
        <v>563</v>
      </c>
      <c r="T4981" t="s">
        <v>48</v>
      </c>
      <c r="U4981">
        <v>0.69</v>
      </c>
      <c r="V4981" s="1">
        <v>40269</v>
      </c>
      <c r="W4981">
        <f t="shared" si="155"/>
        <v>88.784000000000006</v>
      </c>
    </row>
    <row r="4982" spans="1:23" x14ac:dyDescent="0.2">
      <c r="A4982">
        <v>4981</v>
      </c>
      <c r="B4982">
        <v>35430</v>
      </c>
      <c r="C4982" s="1">
        <v>40262</v>
      </c>
      <c r="D4982" t="s">
        <v>21</v>
      </c>
      <c r="E4982">
        <v>48</v>
      </c>
      <c r="F4982">
        <v>122.68799999999999</v>
      </c>
      <c r="G4982">
        <v>0.1</v>
      </c>
      <c r="H4982" t="s">
        <v>22</v>
      </c>
      <c r="I4982">
        <v>9.5</v>
      </c>
      <c r="J4982">
        <v>2.84</v>
      </c>
      <c r="K4982">
        <v>0.93</v>
      </c>
      <c r="L4982" t="s">
        <v>1568</v>
      </c>
      <c r="M4982">
        <f t="shared" si="154"/>
        <v>14</v>
      </c>
      <c r="N4982" t="s">
        <v>1123</v>
      </c>
      <c r="O4982" t="s">
        <v>1123</v>
      </c>
      <c r="P4982" t="s">
        <v>60</v>
      </c>
      <c r="Q4982" t="s">
        <v>26</v>
      </c>
      <c r="R4982" t="s">
        <v>95</v>
      </c>
      <c r="S4982" t="s">
        <v>98</v>
      </c>
      <c r="T4982" t="s">
        <v>68</v>
      </c>
      <c r="U4982">
        <v>0.54</v>
      </c>
      <c r="V4982" s="1">
        <v>40266</v>
      </c>
      <c r="W4982">
        <f t="shared" si="155"/>
        <v>13.632</v>
      </c>
    </row>
    <row r="4983" spans="1:23" x14ac:dyDescent="0.2">
      <c r="A4983">
        <v>4982</v>
      </c>
      <c r="B4983">
        <v>35430</v>
      </c>
      <c r="C4983" s="1">
        <v>40262</v>
      </c>
      <c r="D4983" t="s">
        <v>21</v>
      </c>
      <c r="E4983">
        <v>31</v>
      </c>
      <c r="F4983">
        <v>1882.0347999999999</v>
      </c>
      <c r="G4983">
        <v>0.08</v>
      </c>
      <c r="H4983" t="s">
        <v>22</v>
      </c>
      <c r="I4983">
        <v>173.934</v>
      </c>
      <c r="J4983">
        <v>65.989999999999995</v>
      </c>
      <c r="K4983">
        <v>8.99</v>
      </c>
      <c r="L4983" t="s">
        <v>1568</v>
      </c>
      <c r="M4983">
        <f t="shared" si="154"/>
        <v>14</v>
      </c>
      <c r="N4983" t="s">
        <v>1123</v>
      </c>
      <c r="O4983" t="s">
        <v>1123</v>
      </c>
      <c r="P4983" t="s">
        <v>60</v>
      </c>
      <c r="Q4983" t="s">
        <v>42</v>
      </c>
      <c r="R4983" t="s">
        <v>43</v>
      </c>
      <c r="S4983" t="s">
        <v>1181</v>
      </c>
      <c r="T4983" t="s">
        <v>39</v>
      </c>
      <c r="U4983">
        <v>0.56000000000000005</v>
      </c>
      <c r="V4983" s="1">
        <v>40264</v>
      </c>
      <c r="W4983">
        <f t="shared" si="155"/>
        <v>163.65519999999998</v>
      </c>
    </row>
    <row r="4984" spans="1:23" x14ac:dyDescent="0.2">
      <c r="A4984">
        <v>4983</v>
      </c>
      <c r="B4984">
        <v>35456</v>
      </c>
      <c r="C4984" s="1">
        <v>41214</v>
      </c>
      <c r="D4984" t="s">
        <v>78</v>
      </c>
      <c r="E4984">
        <v>37</v>
      </c>
      <c r="F4984">
        <v>45.221399999999996</v>
      </c>
      <c r="G4984">
        <v>0.03</v>
      </c>
      <c r="H4984" t="s">
        <v>22</v>
      </c>
      <c r="I4984">
        <v>-19.809999999999999</v>
      </c>
      <c r="J4984">
        <v>1.26</v>
      </c>
      <c r="K4984">
        <v>0.7</v>
      </c>
      <c r="L4984" t="s">
        <v>2014</v>
      </c>
      <c r="M4984">
        <f t="shared" si="154"/>
        <v>13</v>
      </c>
      <c r="N4984" t="s">
        <v>2012</v>
      </c>
      <c r="O4984" t="s">
        <v>2012</v>
      </c>
      <c r="P4984" t="s">
        <v>41</v>
      </c>
      <c r="Q4984" t="s">
        <v>26</v>
      </c>
      <c r="R4984" t="s">
        <v>66</v>
      </c>
      <c r="S4984" t="s">
        <v>351</v>
      </c>
      <c r="T4984" t="s">
        <v>68</v>
      </c>
      <c r="U4984">
        <v>0.81</v>
      </c>
      <c r="V4984" s="1">
        <v>41216</v>
      </c>
      <c r="W4984">
        <f t="shared" si="155"/>
        <v>1.3985999999999998</v>
      </c>
    </row>
    <row r="4985" spans="1:23" x14ac:dyDescent="0.2">
      <c r="A4985">
        <v>4984</v>
      </c>
      <c r="B4985">
        <v>35457</v>
      </c>
      <c r="C4985" s="1">
        <v>40154</v>
      </c>
      <c r="D4985" t="s">
        <v>21</v>
      </c>
      <c r="E4985">
        <v>45</v>
      </c>
      <c r="F4985">
        <v>3129.777</v>
      </c>
      <c r="G4985">
        <v>0.02</v>
      </c>
      <c r="H4985" t="s">
        <v>22</v>
      </c>
      <c r="I4985">
        <v>1102.58</v>
      </c>
      <c r="J4985">
        <v>70.97</v>
      </c>
      <c r="K4985">
        <v>3.5</v>
      </c>
      <c r="L4985" t="s">
        <v>2005</v>
      </c>
      <c r="M4985">
        <f t="shared" si="154"/>
        <v>17</v>
      </c>
      <c r="N4985" t="s">
        <v>1813</v>
      </c>
      <c r="O4985" t="s">
        <v>512</v>
      </c>
      <c r="P4985" t="s">
        <v>33</v>
      </c>
      <c r="Q4985" t="s">
        <v>26</v>
      </c>
      <c r="R4985" t="s">
        <v>34</v>
      </c>
      <c r="S4985" t="s">
        <v>1401</v>
      </c>
      <c r="T4985" t="s">
        <v>39</v>
      </c>
      <c r="U4985">
        <v>0.59</v>
      </c>
      <c r="V4985" s="1">
        <v>40161</v>
      </c>
      <c r="W4985">
        <f t="shared" si="155"/>
        <v>63.873000000000005</v>
      </c>
    </row>
    <row r="4986" spans="1:23" x14ac:dyDescent="0.2">
      <c r="A4986">
        <v>4985</v>
      </c>
      <c r="B4986">
        <v>35461</v>
      </c>
      <c r="C4986" s="1">
        <v>39965</v>
      </c>
      <c r="D4986" t="s">
        <v>78</v>
      </c>
      <c r="E4986">
        <v>11</v>
      </c>
      <c r="F4986">
        <v>45.438800000000001</v>
      </c>
      <c r="G4986">
        <v>0.08</v>
      </c>
      <c r="H4986" t="s">
        <v>22</v>
      </c>
      <c r="I4986">
        <v>3.5020000000000002</v>
      </c>
      <c r="J4986">
        <v>4.49</v>
      </c>
      <c r="K4986">
        <v>1.49</v>
      </c>
      <c r="L4986" t="s">
        <v>1588</v>
      </c>
      <c r="M4986">
        <f t="shared" si="154"/>
        <v>10</v>
      </c>
      <c r="N4986" t="s">
        <v>672</v>
      </c>
      <c r="O4986" t="s">
        <v>673</v>
      </c>
      <c r="P4986" t="s">
        <v>41</v>
      </c>
      <c r="Q4986" t="s">
        <v>26</v>
      </c>
      <c r="R4986" t="s">
        <v>37</v>
      </c>
      <c r="S4986" t="s">
        <v>987</v>
      </c>
      <c r="T4986" t="s">
        <v>39</v>
      </c>
      <c r="U4986">
        <v>0.39</v>
      </c>
      <c r="V4986" s="1">
        <v>39965</v>
      </c>
      <c r="W4986">
        <f t="shared" si="155"/>
        <v>3.9512</v>
      </c>
    </row>
    <row r="4987" spans="1:23" x14ac:dyDescent="0.2">
      <c r="A4987">
        <v>4986</v>
      </c>
      <c r="B4987">
        <v>35461</v>
      </c>
      <c r="C4987" s="1">
        <v>39965</v>
      </c>
      <c r="D4987" t="s">
        <v>78</v>
      </c>
      <c r="E4987">
        <v>30</v>
      </c>
      <c r="F4987">
        <v>105.98400000000001</v>
      </c>
      <c r="G4987">
        <v>0.04</v>
      </c>
      <c r="H4987" t="s">
        <v>22</v>
      </c>
      <c r="I4987">
        <v>-25.99</v>
      </c>
      <c r="J4987">
        <v>3.68</v>
      </c>
      <c r="K4987">
        <v>1.32</v>
      </c>
      <c r="L4987" t="s">
        <v>1588</v>
      </c>
      <c r="M4987">
        <f t="shared" si="154"/>
        <v>10</v>
      </c>
      <c r="N4987" t="s">
        <v>672</v>
      </c>
      <c r="O4987" t="s">
        <v>673</v>
      </c>
      <c r="P4987" t="s">
        <v>41</v>
      </c>
      <c r="Q4987" t="s">
        <v>26</v>
      </c>
      <c r="R4987" t="s">
        <v>150</v>
      </c>
      <c r="S4987" t="s">
        <v>252</v>
      </c>
      <c r="T4987" t="s">
        <v>68</v>
      </c>
      <c r="U4987">
        <v>0.83</v>
      </c>
      <c r="V4987" s="1">
        <v>39966</v>
      </c>
      <c r="W4987">
        <f t="shared" si="155"/>
        <v>4.4160000000000004</v>
      </c>
    </row>
    <row r="4988" spans="1:23" x14ac:dyDescent="0.2">
      <c r="A4988">
        <v>4987</v>
      </c>
      <c r="B4988">
        <v>35490</v>
      </c>
      <c r="C4988" s="1">
        <v>40519</v>
      </c>
      <c r="D4988" t="s">
        <v>30</v>
      </c>
      <c r="E4988">
        <v>7</v>
      </c>
      <c r="F4988">
        <v>39.653599999999997</v>
      </c>
      <c r="G4988">
        <v>0.03</v>
      </c>
      <c r="H4988" t="s">
        <v>56</v>
      </c>
      <c r="I4988">
        <v>2.08</v>
      </c>
      <c r="J4988">
        <v>5.84</v>
      </c>
      <c r="K4988">
        <v>1.2</v>
      </c>
      <c r="L4988" t="s">
        <v>2129</v>
      </c>
      <c r="M4988">
        <f t="shared" si="154"/>
        <v>16</v>
      </c>
      <c r="N4988" t="s">
        <v>2073</v>
      </c>
      <c r="O4988" t="s">
        <v>704</v>
      </c>
      <c r="P4988" t="s">
        <v>25</v>
      </c>
      <c r="Q4988" t="s">
        <v>26</v>
      </c>
      <c r="R4988" t="s">
        <v>95</v>
      </c>
      <c r="S4988" t="s">
        <v>413</v>
      </c>
      <c r="T4988" t="s">
        <v>68</v>
      </c>
      <c r="U4988">
        <v>0.55000000000000004</v>
      </c>
      <c r="V4988" s="1">
        <v>40521</v>
      </c>
      <c r="W4988">
        <f t="shared" si="155"/>
        <v>1.2263999999999997</v>
      </c>
    </row>
    <row r="4989" spans="1:23" x14ac:dyDescent="0.2">
      <c r="A4989">
        <v>4988</v>
      </c>
      <c r="B4989">
        <v>35490</v>
      </c>
      <c r="C4989" s="1">
        <v>40519</v>
      </c>
      <c r="D4989" t="s">
        <v>30</v>
      </c>
      <c r="E4989">
        <v>41</v>
      </c>
      <c r="F4989">
        <v>1431.3223</v>
      </c>
      <c r="G4989">
        <v>0.03</v>
      </c>
      <c r="H4989" t="s">
        <v>22</v>
      </c>
      <c r="I4989">
        <v>432.52199999999999</v>
      </c>
      <c r="J4989">
        <v>35.99</v>
      </c>
      <c r="K4989">
        <v>1.1000000000000001</v>
      </c>
      <c r="L4989" t="s">
        <v>2129</v>
      </c>
      <c r="M4989">
        <f t="shared" si="154"/>
        <v>16</v>
      </c>
      <c r="N4989" t="s">
        <v>2073</v>
      </c>
      <c r="O4989" t="s">
        <v>704</v>
      </c>
      <c r="P4989" t="s">
        <v>25</v>
      </c>
      <c r="Q4989" t="s">
        <v>42</v>
      </c>
      <c r="R4989" t="s">
        <v>43</v>
      </c>
      <c r="S4989" t="s">
        <v>1082</v>
      </c>
      <c r="T4989" t="s">
        <v>39</v>
      </c>
      <c r="U4989">
        <v>0.55000000000000004</v>
      </c>
      <c r="V4989" s="1">
        <v>40521</v>
      </c>
      <c r="W4989">
        <f t="shared" si="155"/>
        <v>44.267700000000005</v>
      </c>
    </row>
    <row r="4990" spans="1:23" x14ac:dyDescent="0.2">
      <c r="A4990">
        <v>4989</v>
      </c>
      <c r="B4990">
        <v>35492</v>
      </c>
      <c r="C4990" s="1">
        <v>40949</v>
      </c>
      <c r="D4990" t="s">
        <v>63</v>
      </c>
      <c r="E4990">
        <v>36</v>
      </c>
      <c r="F4990">
        <v>445.93920000000003</v>
      </c>
      <c r="G4990">
        <v>0.02</v>
      </c>
      <c r="H4990" t="s">
        <v>56</v>
      </c>
      <c r="I4990">
        <v>83.51</v>
      </c>
      <c r="J4990">
        <v>12.64</v>
      </c>
      <c r="K4990">
        <v>4.9800000000000004</v>
      </c>
      <c r="L4990" t="s">
        <v>1406</v>
      </c>
      <c r="M4990">
        <f t="shared" si="154"/>
        <v>12</v>
      </c>
      <c r="N4990" t="s">
        <v>1595</v>
      </c>
      <c r="O4990" t="s">
        <v>1595</v>
      </c>
      <c r="P4990" t="s">
        <v>41</v>
      </c>
      <c r="Q4990" t="s">
        <v>49</v>
      </c>
      <c r="R4990" t="s">
        <v>50</v>
      </c>
      <c r="S4990" t="s">
        <v>997</v>
      </c>
      <c r="T4990" t="s">
        <v>52</v>
      </c>
      <c r="U4990">
        <v>0.48</v>
      </c>
      <c r="V4990" s="1">
        <v>40951</v>
      </c>
      <c r="W4990">
        <f t="shared" si="155"/>
        <v>9.1008000000000013</v>
      </c>
    </row>
    <row r="4991" spans="1:23" x14ac:dyDescent="0.2">
      <c r="A4991">
        <v>4990</v>
      </c>
      <c r="B4991">
        <v>35494</v>
      </c>
      <c r="C4991" s="1">
        <v>40588</v>
      </c>
      <c r="D4991" t="s">
        <v>63</v>
      </c>
      <c r="E4991">
        <v>18</v>
      </c>
      <c r="F4991">
        <v>1995.1271999999999</v>
      </c>
      <c r="G4991">
        <v>0.01</v>
      </c>
      <c r="H4991" t="s">
        <v>22</v>
      </c>
      <c r="I4991">
        <v>-270.57373200000001</v>
      </c>
      <c r="J4991">
        <v>111.96</v>
      </c>
      <c r="K4991">
        <v>69</v>
      </c>
      <c r="L4991" t="s">
        <v>1562</v>
      </c>
      <c r="M4991">
        <f t="shared" si="154"/>
        <v>14</v>
      </c>
      <c r="N4991" t="s">
        <v>1595</v>
      </c>
      <c r="O4991" t="s">
        <v>1595</v>
      </c>
      <c r="P4991" t="s">
        <v>33</v>
      </c>
      <c r="Q4991" t="s">
        <v>49</v>
      </c>
      <c r="R4991" t="s">
        <v>83</v>
      </c>
      <c r="S4991" t="s">
        <v>1363</v>
      </c>
      <c r="T4991" t="s">
        <v>29</v>
      </c>
      <c r="U4991">
        <v>0.63</v>
      </c>
      <c r="V4991" s="1">
        <v>40589</v>
      </c>
      <c r="W4991">
        <f t="shared" si="155"/>
        <v>20.152799999999999</v>
      </c>
    </row>
    <row r="4992" spans="1:23" x14ac:dyDescent="0.2">
      <c r="A4992">
        <v>4991</v>
      </c>
      <c r="B4992">
        <v>35522</v>
      </c>
      <c r="C4992" s="1">
        <v>40476</v>
      </c>
      <c r="D4992" t="s">
        <v>21</v>
      </c>
      <c r="E4992">
        <v>27</v>
      </c>
      <c r="F4992">
        <v>2456.7543000000001</v>
      </c>
      <c r="G4992">
        <v>0.09</v>
      </c>
      <c r="H4992" t="s">
        <v>22</v>
      </c>
      <c r="I4992">
        <v>231.46</v>
      </c>
      <c r="J4992">
        <v>99.99</v>
      </c>
      <c r="K4992">
        <v>19.989999999999998</v>
      </c>
      <c r="L4992" t="s">
        <v>1006</v>
      </c>
      <c r="M4992">
        <f t="shared" si="154"/>
        <v>16</v>
      </c>
      <c r="N4992" t="s">
        <v>703</v>
      </c>
      <c r="O4992" t="s">
        <v>704</v>
      </c>
      <c r="P4992" t="s">
        <v>60</v>
      </c>
      <c r="Q4992" t="s">
        <v>42</v>
      </c>
      <c r="R4992" t="s">
        <v>70</v>
      </c>
      <c r="S4992" t="s">
        <v>337</v>
      </c>
      <c r="T4992" t="s">
        <v>39</v>
      </c>
      <c r="U4992">
        <v>0.52</v>
      </c>
      <c r="V4992" s="1">
        <v>40483</v>
      </c>
      <c r="W4992">
        <f t="shared" si="155"/>
        <v>242.97569999999999</v>
      </c>
    </row>
    <row r="4993" spans="1:23" x14ac:dyDescent="0.2">
      <c r="A4993">
        <v>4992</v>
      </c>
      <c r="B4993">
        <v>35554</v>
      </c>
      <c r="C4993" s="1">
        <v>41176</v>
      </c>
      <c r="D4993" t="s">
        <v>45</v>
      </c>
      <c r="E4993">
        <v>34</v>
      </c>
      <c r="F4993">
        <v>4230.6539999999995</v>
      </c>
      <c r="G4993">
        <v>0.05</v>
      </c>
      <c r="H4993" t="s">
        <v>31</v>
      </c>
      <c r="I4993">
        <v>-614.37</v>
      </c>
      <c r="J4993">
        <v>130.97999999999999</v>
      </c>
      <c r="K4993">
        <v>54.74</v>
      </c>
      <c r="L4993" t="s">
        <v>1278</v>
      </c>
      <c r="M4993">
        <f t="shared" si="154"/>
        <v>11</v>
      </c>
      <c r="N4993" t="s">
        <v>1123</v>
      </c>
      <c r="O4993" t="s">
        <v>1123</v>
      </c>
      <c r="P4993" t="s">
        <v>33</v>
      </c>
      <c r="Q4993" t="s">
        <v>49</v>
      </c>
      <c r="R4993" t="s">
        <v>80</v>
      </c>
      <c r="S4993" t="s">
        <v>807</v>
      </c>
      <c r="T4993" t="s">
        <v>82</v>
      </c>
      <c r="U4993">
        <v>0.69</v>
      </c>
      <c r="V4993" s="1">
        <v>41178</v>
      </c>
      <c r="W4993">
        <f t="shared" si="155"/>
        <v>222.666</v>
      </c>
    </row>
    <row r="4994" spans="1:23" x14ac:dyDescent="0.2">
      <c r="A4994">
        <v>4993</v>
      </c>
      <c r="B4994">
        <v>35555</v>
      </c>
      <c r="C4994" s="1">
        <v>40606</v>
      </c>
      <c r="D4994" t="s">
        <v>63</v>
      </c>
      <c r="E4994">
        <v>50</v>
      </c>
      <c r="F4994">
        <v>11223.08</v>
      </c>
      <c r="G4994">
        <v>0.08</v>
      </c>
      <c r="H4994" t="s">
        <v>31</v>
      </c>
      <c r="I4994">
        <v>1902.99</v>
      </c>
      <c r="J4994">
        <v>243.98</v>
      </c>
      <c r="K4994">
        <v>43.32</v>
      </c>
      <c r="L4994" t="s">
        <v>1261</v>
      </c>
      <c r="M4994">
        <f t="shared" si="154"/>
        <v>12</v>
      </c>
      <c r="N4994" t="s">
        <v>1123</v>
      </c>
      <c r="O4994" t="s">
        <v>1123</v>
      </c>
      <c r="P4994" t="s">
        <v>41</v>
      </c>
      <c r="Q4994" t="s">
        <v>49</v>
      </c>
      <c r="R4994" t="s">
        <v>112</v>
      </c>
      <c r="S4994" t="s">
        <v>237</v>
      </c>
      <c r="T4994" t="s">
        <v>36</v>
      </c>
      <c r="U4994">
        <v>0.55000000000000004</v>
      </c>
      <c r="V4994" s="1">
        <v>40607</v>
      </c>
      <c r="W4994">
        <f t="shared" si="155"/>
        <v>975.92000000000007</v>
      </c>
    </row>
    <row r="4995" spans="1:23" x14ac:dyDescent="0.2">
      <c r="A4995">
        <v>4994</v>
      </c>
      <c r="B4995">
        <v>35555</v>
      </c>
      <c r="C4995" s="1">
        <v>40606</v>
      </c>
      <c r="D4995" t="s">
        <v>63</v>
      </c>
      <c r="E4995">
        <v>15</v>
      </c>
      <c r="F4995">
        <v>66.015000000000001</v>
      </c>
      <c r="G4995">
        <v>0.1</v>
      </c>
      <c r="H4995" t="s">
        <v>22</v>
      </c>
      <c r="I4995">
        <v>-70.31</v>
      </c>
      <c r="J4995">
        <v>4.8899999999999997</v>
      </c>
      <c r="K4995">
        <v>4.93</v>
      </c>
      <c r="L4995" t="s">
        <v>1261</v>
      </c>
      <c r="M4995">
        <f t="shared" ref="M4995:M5058" si="156">LEN(L4995)</f>
        <v>12</v>
      </c>
      <c r="N4995" t="s">
        <v>1123</v>
      </c>
      <c r="O4995" t="s">
        <v>1123</v>
      </c>
      <c r="P4995" t="s">
        <v>41</v>
      </c>
      <c r="Q4995" t="s">
        <v>42</v>
      </c>
      <c r="R4995" t="s">
        <v>70</v>
      </c>
      <c r="S4995" t="s">
        <v>93</v>
      </c>
      <c r="T4995" t="s">
        <v>52</v>
      </c>
      <c r="U4995">
        <v>0.66</v>
      </c>
      <c r="V4995" s="1">
        <v>40608</v>
      </c>
      <c r="W4995">
        <f t="shared" ref="W4995:W5058" si="157">(J4995*E4995)*G4995</f>
        <v>7.335</v>
      </c>
    </row>
    <row r="4996" spans="1:23" x14ac:dyDescent="0.2">
      <c r="A4996">
        <v>4995</v>
      </c>
      <c r="B4996">
        <v>35555</v>
      </c>
      <c r="C4996" s="1">
        <v>40606</v>
      </c>
      <c r="D4996" t="s">
        <v>63</v>
      </c>
      <c r="E4996">
        <v>2</v>
      </c>
      <c r="F4996">
        <v>9.2628000000000004</v>
      </c>
      <c r="G4996">
        <v>7.0000000000000007E-2</v>
      </c>
      <c r="H4996" t="s">
        <v>22</v>
      </c>
      <c r="I4996">
        <v>-4.72</v>
      </c>
      <c r="J4996">
        <v>4.9800000000000004</v>
      </c>
      <c r="K4996">
        <v>0.8</v>
      </c>
      <c r="L4996" t="s">
        <v>1261</v>
      </c>
      <c r="M4996">
        <f t="shared" si="156"/>
        <v>12</v>
      </c>
      <c r="N4996" t="s">
        <v>1123</v>
      </c>
      <c r="O4996" t="s">
        <v>1123</v>
      </c>
      <c r="P4996" t="s">
        <v>41</v>
      </c>
      <c r="Q4996" t="s">
        <v>26</v>
      </c>
      <c r="R4996" t="s">
        <v>61</v>
      </c>
      <c r="S4996" t="s">
        <v>842</v>
      </c>
      <c r="T4996" t="s">
        <v>68</v>
      </c>
      <c r="U4996">
        <v>0.36</v>
      </c>
      <c r="V4996" s="1">
        <v>40606</v>
      </c>
      <c r="W4996">
        <f t="shared" si="157"/>
        <v>0.69720000000000015</v>
      </c>
    </row>
    <row r="4997" spans="1:23" x14ac:dyDescent="0.2">
      <c r="A4997">
        <v>4996</v>
      </c>
      <c r="B4997">
        <v>35558</v>
      </c>
      <c r="C4997" s="1">
        <v>40071</v>
      </c>
      <c r="D4997" t="s">
        <v>78</v>
      </c>
      <c r="E4997">
        <v>2</v>
      </c>
      <c r="F4997">
        <v>25.097799999999999</v>
      </c>
      <c r="G4997">
        <v>0.09</v>
      </c>
      <c r="H4997" t="s">
        <v>22</v>
      </c>
      <c r="I4997">
        <v>-22.12</v>
      </c>
      <c r="J4997">
        <v>13.79</v>
      </c>
      <c r="K4997">
        <v>8.7799999999999994</v>
      </c>
      <c r="L4997" t="s">
        <v>46</v>
      </c>
      <c r="M4997">
        <f t="shared" si="156"/>
        <v>14</v>
      </c>
      <c r="N4997" t="s">
        <v>511</v>
      </c>
      <c r="O4997" t="s">
        <v>512</v>
      </c>
      <c r="P4997" t="s">
        <v>33</v>
      </c>
      <c r="Q4997" t="s">
        <v>49</v>
      </c>
      <c r="R4997" t="s">
        <v>50</v>
      </c>
      <c r="S4997" t="s">
        <v>641</v>
      </c>
      <c r="T4997" t="s">
        <v>39</v>
      </c>
      <c r="U4997">
        <v>0.43</v>
      </c>
      <c r="V4997" s="1">
        <v>40073</v>
      </c>
      <c r="W4997">
        <f t="shared" si="157"/>
        <v>2.4821999999999997</v>
      </c>
    </row>
    <row r="4998" spans="1:23" x14ac:dyDescent="0.2">
      <c r="A4998">
        <v>4997</v>
      </c>
      <c r="B4998">
        <v>35584</v>
      </c>
      <c r="C4998" s="1">
        <v>40666</v>
      </c>
      <c r="D4998" t="s">
        <v>63</v>
      </c>
      <c r="E4998">
        <v>15</v>
      </c>
      <c r="F4998">
        <v>133.99799999999999</v>
      </c>
      <c r="G4998">
        <v>0.08</v>
      </c>
      <c r="H4998" t="s">
        <v>56</v>
      </c>
      <c r="I4998">
        <v>-98.23</v>
      </c>
      <c r="J4998">
        <v>9.7100000000000009</v>
      </c>
      <c r="K4998">
        <v>9.4499999999999993</v>
      </c>
      <c r="L4998" t="s">
        <v>1088</v>
      </c>
      <c r="M4998">
        <f t="shared" si="156"/>
        <v>12</v>
      </c>
      <c r="N4998" t="s">
        <v>1123</v>
      </c>
      <c r="O4998" t="s">
        <v>1123</v>
      </c>
      <c r="P4998" t="s">
        <v>41</v>
      </c>
      <c r="Q4998" t="s">
        <v>26</v>
      </c>
      <c r="R4998" t="s">
        <v>27</v>
      </c>
      <c r="S4998" t="s">
        <v>927</v>
      </c>
      <c r="T4998" t="s">
        <v>39</v>
      </c>
      <c r="U4998">
        <v>0.6</v>
      </c>
      <c r="V4998" s="1">
        <v>40666</v>
      </c>
      <c r="W4998">
        <f t="shared" si="157"/>
        <v>11.652000000000001</v>
      </c>
    </row>
    <row r="4999" spans="1:23" x14ac:dyDescent="0.2">
      <c r="A4999">
        <v>4998</v>
      </c>
      <c r="B4999">
        <v>35587</v>
      </c>
      <c r="C4999" s="1">
        <v>40857</v>
      </c>
      <c r="D4999" t="s">
        <v>78</v>
      </c>
      <c r="E4999">
        <v>43</v>
      </c>
      <c r="F4999">
        <v>201.04220000000001</v>
      </c>
      <c r="G4999">
        <v>0.03</v>
      </c>
      <c r="H4999" t="s">
        <v>22</v>
      </c>
      <c r="I4999">
        <v>-144.24</v>
      </c>
      <c r="J4999">
        <v>4.82</v>
      </c>
      <c r="K4999">
        <v>5.72</v>
      </c>
      <c r="L4999" t="s">
        <v>2038</v>
      </c>
      <c r="M4999">
        <f t="shared" si="156"/>
        <v>10</v>
      </c>
      <c r="N4999" t="s">
        <v>703</v>
      </c>
      <c r="O4999" t="s">
        <v>704</v>
      </c>
      <c r="P4999" t="s">
        <v>33</v>
      </c>
      <c r="Q4999" t="s">
        <v>49</v>
      </c>
      <c r="R4999" t="s">
        <v>50</v>
      </c>
      <c r="S4999" t="s">
        <v>584</v>
      </c>
      <c r="T4999" t="s">
        <v>52</v>
      </c>
      <c r="U4999">
        <v>0.47</v>
      </c>
      <c r="V4999" s="1">
        <v>40858</v>
      </c>
      <c r="W4999">
        <f t="shared" si="157"/>
        <v>6.2178000000000004</v>
      </c>
    </row>
    <row r="5000" spans="1:23" x14ac:dyDescent="0.2">
      <c r="A5000">
        <v>4999</v>
      </c>
      <c r="B5000">
        <v>35588</v>
      </c>
      <c r="C5000" s="1">
        <v>40342</v>
      </c>
      <c r="D5000" t="s">
        <v>21</v>
      </c>
      <c r="E5000">
        <v>32</v>
      </c>
      <c r="F5000">
        <v>1674.432</v>
      </c>
      <c r="G5000">
        <v>0.1</v>
      </c>
      <c r="H5000" t="s">
        <v>31</v>
      </c>
      <c r="I5000">
        <v>-694.9</v>
      </c>
      <c r="J5000">
        <v>58.14</v>
      </c>
      <c r="K5000">
        <v>36.61</v>
      </c>
      <c r="L5000" t="s">
        <v>1757</v>
      </c>
      <c r="M5000">
        <f t="shared" si="156"/>
        <v>14</v>
      </c>
      <c r="N5000" t="s">
        <v>1123</v>
      </c>
      <c r="O5000" t="s">
        <v>1123</v>
      </c>
      <c r="P5000" t="s">
        <v>41</v>
      </c>
      <c r="Q5000" t="s">
        <v>49</v>
      </c>
      <c r="R5000" t="s">
        <v>80</v>
      </c>
      <c r="S5000" t="s">
        <v>233</v>
      </c>
      <c r="T5000" t="s">
        <v>82</v>
      </c>
      <c r="U5000">
        <v>0.61</v>
      </c>
      <c r="V5000" s="1">
        <v>40344</v>
      </c>
      <c r="W5000">
        <f t="shared" si="157"/>
        <v>186.048</v>
      </c>
    </row>
    <row r="5001" spans="1:23" x14ac:dyDescent="0.2">
      <c r="A5001">
        <v>5000</v>
      </c>
      <c r="B5001">
        <v>35590</v>
      </c>
      <c r="C5001" s="1">
        <v>41245</v>
      </c>
      <c r="D5001" t="s">
        <v>78</v>
      </c>
      <c r="E5001">
        <v>4</v>
      </c>
      <c r="F5001">
        <v>399.96</v>
      </c>
      <c r="G5001">
        <v>0</v>
      </c>
      <c r="H5001" t="s">
        <v>22</v>
      </c>
      <c r="I5001">
        <v>-263.95</v>
      </c>
      <c r="J5001">
        <v>99.99</v>
      </c>
      <c r="K5001">
        <v>19.989999999999998</v>
      </c>
      <c r="L5001" t="s">
        <v>1857</v>
      </c>
      <c r="M5001">
        <f t="shared" si="156"/>
        <v>10</v>
      </c>
      <c r="N5001" t="s">
        <v>672</v>
      </c>
      <c r="O5001" t="s">
        <v>673</v>
      </c>
      <c r="P5001" t="s">
        <v>25</v>
      </c>
      <c r="Q5001" t="s">
        <v>42</v>
      </c>
      <c r="R5001" t="s">
        <v>70</v>
      </c>
      <c r="S5001" t="s">
        <v>337</v>
      </c>
      <c r="T5001" t="s">
        <v>39</v>
      </c>
      <c r="U5001">
        <v>0.52</v>
      </c>
      <c r="V5001" s="1">
        <v>41246</v>
      </c>
      <c r="W5001">
        <f t="shared" si="157"/>
        <v>0</v>
      </c>
    </row>
    <row r="5002" spans="1:23" x14ac:dyDescent="0.2">
      <c r="A5002">
        <v>5001</v>
      </c>
      <c r="B5002">
        <v>35649</v>
      </c>
      <c r="C5002" s="1">
        <v>40825</v>
      </c>
      <c r="D5002" t="s">
        <v>63</v>
      </c>
      <c r="E5002">
        <v>9</v>
      </c>
      <c r="F5002">
        <v>39.042000000000002</v>
      </c>
      <c r="G5002">
        <v>0.1</v>
      </c>
      <c r="H5002" t="s">
        <v>22</v>
      </c>
      <c r="I5002">
        <v>3.9015</v>
      </c>
      <c r="J5002">
        <v>4.82</v>
      </c>
      <c r="K5002">
        <v>1.49</v>
      </c>
      <c r="L5002" t="s">
        <v>929</v>
      </c>
      <c r="M5002">
        <f t="shared" si="156"/>
        <v>12</v>
      </c>
      <c r="N5002" t="s">
        <v>703</v>
      </c>
      <c r="O5002" t="s">
        <v>704</v>
      </c>
      <c r="P5002" t="s">
        <v>33</v>
      </c>
      <c r="Q5002" t="s">
        <v>26</v>
      </c>
      <c r="R5002" t="s">
        <v>37</v>
      </c>
      <c r="S5002" t="s">
        <v>961</v>
      </c>
      <c r="T5002" t="s">
        <v>39</v>
      </c>
      <c r="U5002">
        <v>0.36</v>
      </c>
      <c r="V5002" s="1">
        <v>40827</v>
      </c>
      <c r="W5002">
        <f t="shared" si="157"/>
        <v>4.3380000000000001</v>
      </c>
    </row>
    <row r="5003" spans="1:23" x14ac:dyDescent="0.2">
      <c r="A5003">
        <v>5002</v>
      </c>
      <c r="B5003">
        <v>35649</v>
      </c>
      <c r="C5003" s="1">
        <v>40825</v>
      </c>
      <c r="D5003" t="s">
        <v>63</v>
      </c>
      <c r="E5003">
        <v>25</v>
      </c>
      <c r="F5003">
        <v>158.76</v>
      </c>
      <c r="G5003">
        <v>0.02</v>
      </c>
      <c r="H5003" t="s">
        <v>22</v>
      </c>
      <c r="I5003">
        <v>-42.37</v>
      </c>
      <c r="J5003">
        <v>6.48</v>
      </c>
      <c r="K5003">
        <v>5.74</v>
      </c>
      <c r="L5003" t="s">
        <v>929</v>
      </c>
      <c r="M5003">
        <f t="shared" si="156"/>
        <v>12</v>
      </c>
      <c r="N5003" t="s">
        <v>703</v>
      </c>
      <c r="O5003" t="s">
        <v>704</v>
      </c>
      <c r="P5003" t="s">
        <v>33</v>
      </c>
      <c r="Q5003" t="s">
        <v>26</v>
      </c>
      <c r="R5003" t="s">
        <v>61</v>
      </c>
      <c r="S5003" t="s">
        <v>707</v>
      </c>
      <c r="T5003" t="s">
        <v>39</v>
      </c>
      <c r="U5003">
        <v>0.37</v>
      </c>
      <c r="V5003" s="1">
        <v>40827</v>
      </c>
      <c r="W5003">
        <f t="shared" si="157"/>
        <v>3.24</v>
      </c>
    </row>
    <row r="5004" spans="1:23" x14ac:dyDescent="0.2">
      <c r="A5004">
        <v>5003</v>
      </c>
      <c r="B5004">
        <v>35652</v>
      </c>
      <c r="C5004" s="1">
        <v>40442</v>
      </c>
      <c r="D5004" t="s">
        <v>21</v>
      </c>
      <c r="E5004">
        <v>21</v>
      </c>
      <c r="F5004">
        <v>2099.3741999999997</v>
      </c>
      <c r="G5004">
        <v>0.01</v>
      </c>
      <c r="H5004" t="s">
        <v>31</v>
      </c>
      <c r="I5004">
        <v>226.63</v>
      </c>
      <c r="J5004">
        <v>100.98</v>
      </c>
      <c r="K5004">
        <v>26.22</v>
      </c>
      <c r="L5004" t="s">
        <v>1196</v>
      </c>
      <c r="M5004">
        <f t="shared" si="156"/>
        <v>11</v>
      </c>
      <c r="N5004" t="s">
        <v>2073</v>
      </c>
      <c r="O5004" t="s">
        <v>704</v>
      </c>
      <c r="P5004" t="s">
        <v>41</v>
      </c>
      <c r="Q5004" t="s">
        <v>49</v>
      </c>
      <c r="R5004" t="s">
        <v>80</v>
      </c>
      <c r="S5004" t="s">
        <v>81</v>
      </c>
      <c r="T5004" t="s">
        <v>82</v>
      </c>
      <c r="U5004">
        <v>0.6</v>
      </c>
      <c r="V5004" s="1">
        <v>40444</v>
      </c>
      <c r="W5004">
        <f t="shared" si="157"/>
        <v>21.2058</v>
      </c>
    </row>
    <row r="5005" spans="1:23" x14ac:dyDescent="0.2">
      <c r="A5005">
        <v>5004</v>
      </c>
      <c r="B5005">
        <v>35684</v>
      </c>
      <c r="C5005" s="1">
        <v>40758</v>
      </c>
      <c r="D5005" t="s">
        <v>21</v>
      </c>
      <c r="E5005">
        <v>10</v>
      </c>
      <c r="F5005">
        <v>896.98500000000001</v>
      </c>
      <c r="G5005">
        <v>7.0000000000000007E-2</v>
      </c>
      <c r="H5005" t="s">
        <v>22</v>
      </c>
      <c r="I5005">
        <v>18.77</v>
      </c>
      <c r="J5005">
        <v>96.45</v>
      </c>
      <c r="K5005">
        <v>13.99</v>
      </c>
      <c r="L5005" t="s">
        <v>1187</v>
      </c>
      <c r="M5005">
        <f t="shared" si="156"/>
        <v>10</v>
      </c>
      <c r="N5005" t="s">
        <v>2073</v>
      </c>
      <c r="O5005" t="s">
        <v>704</v>
      </c>
      <c r="P5005" t="s">
        <v>41</v>
      </c>
      <c r="Q5005" t="s">
        <v>42</v>
      </c>
      <c r="R5005" t="s">
        <v>210</v>
      </c>
      <c r="S5005" t="s">
        <v>1840</v>
      </c>
      <c r="T5005" t="s">
        <v>48</v>
      </c>
      <c r="U5005">
        <v>0.38</v>
      </c>
      <c r="V5005" s="1">
        <v>40763</v>
      </c>
      <c r="W5005">
        <f t="shared" si="157"/>
        <v>67.515000000000001</v>
      </c>
    </row>
    <row r="5006" spans="1:23" x14ac:dyDescent="0.2">
      <c r="A5006">
        <v>5005</v>
      </c>
      <c r="B5006">
        <v>35686</v>
      </c>
      <c r="C5006" s="1">
        <v>40453</v>
      </c>
      <c r="D5006" t="s">
        <v>30</v>
      </c>
      <c r="E5006">
        <v>48</v>
      </c>
      <c r="F5006">
        <v>295.488</v>
      </c>
      <c r="G5006">
        <v>0.05</v>
      </c>
      <c r="H5006" t="s">
        <v>22</v>
      </c>
      <c r="I5006">
        <v>-254.68</v>
      </c>
      <c r="J5006">
        <v>6.48</v>
      </c>
      <c r="K5006">
        <v>9.17</v>
      </c>
      <c r="L5006" t="s">
        <v>1408</v>
      </c>
      <c r="M5006">
        <f t="shared" si="156"/>
        <v>14</v>
      </c>
      <c r="N5006" t="s">
        <v>2073</v>
      </c>
      <c r="O5006" t="s">
        <v>704</v>
      </c>
      <c r="P5006" t="s">
        <v>60</v>
      </c>
      <c r="Q5006" t="s">
        <v>26</v>
      </c>
      <c r="R5006" t="s">
        <v>61</v>
      </c>
      <c r="S5006" t="s">
        <v>1612</v>
      </c>
      <c r="T5006" t="s">
        <v>39</v>
      </c>
      <c r="U5006">
        <v>0.37</v>
      </c>
      <c r="V5006" s="1">
        <v>40455</v>
      </c>
      <c r="W5006">
        <f t="shared" si="157"/>
        <v>15.552000000000001</v>
      </c>
    </row>
    <row r="5007" spans="1:23" x14ac:dyDescent="0.2">
      <c r="A5007">
        <v>5006</v>
      </c>
      <c r="B5007">
        <v>35687</v>
      </c>
      <c r="C5007" s="1">
        <v>40865</v>
      </c>
      <c r="D5007" t="s">
        <v>45</v>
      </c>
      <c r="E5007">
        <v>48</v>
      </c>
      <c r="F5007">
        <v>570.31680000000006</v>
      </c>
      <c r="G5007">
        <v>0.06</v>
      </c>
      <c r="H5007" t="s">
        <v>56</v>
      </c>
      <c r="I5007">
        <v>115.24</v>
      </c>
      <c r="J5007">
        <v>12.64</v>
      </c>
      <c r="K5007">
        <v>4.9800000000000004</v>
      </c>
      <c r="L5007" t="s">
        <v>1869</v>
      </c>
      <c r="M5007">
        <f t="shared" si="156"/>
        <v>10</v>
      </c>
      <c r="N5007" t="s">
        <v>672</v>
      </c>
      <c r="O5007" t="s">
        <v>673</v>
      </c>
      <c r="P5007" t="s">
        <v>60</v>
      </c>
      <c r="Q5007" t="s">
        <v>49</v>
      </c>
      <c r="R5007" t="s">
        <v>50</v>
      </c>
      <c r="S5007" t="s">
        <v>997</v>
      </c>
      <c r="T5007" t="s">
        <v>52</v>
      </c>
      <c r="U5007">
        <v>0.48</v>
      </c>
      <c r="V5007" s="1">
        <v>40866</v>
      </c>
      <c r="W5007">
        <f t="shared" si="157"/>
        <v>36.403199999999998</v>
      </c>
    </row>
    <row r="5008" spans="1:23" x14ac:dyDescent="0.2">
      <c r="A5008">
        <v>5007</v>
      </c>
      <c r="B5008">
        <v>35712</v>
      </c>
      <c r="C5008" s="1">
        <v>41205</v>
      </c>
      <c r="D5008" t="s">
        <v>30</v>
      </c>
      <c r="E5008">
        <v>42</v>
      </c>
      <c r="F5008">
        <v>3816.6659999999997</v>
      </c>
      <c r="G5008">
        <v>0.1</v>
      </c>
      <c r="H5008" t="s">
        <v>22</v>
      </c>
      <c r="I5008">
        <v>1174.02</v>
      </c>
      <c r="J5008">
        <v>100.97</v>
      </c>
      <c r="K5008">
        <v>7.18</v>
      </c>
      <c r="L5008" t="s">
        <v>1733</v>
      </c>
      <c r="M5008">
        <f t="shared" si="156"/>
        <v>12</v>
      </c>
      <c r="N5008" t="s">
        <v>1123</v>
      </c>
      <c r="O5008" t="s">
        <v>1123</v>
      </c>
      <c r="P5008" t="s">
        <v>33</v>
      </c>
      <c r="Q5008" t="s">
        <v>42</v>
      </c>
      <c r="R5008" t="s">
        <v>70</v>
      </c>
      <c r="S5008" t="s">
        <v>1078</v>
      </c>
      <c r="T5008" t="s">
        <v>39</v>
      </c>
      <c r="U5008">
        <v>0.46</v>
      </c>
      <c r="V5008" s="1">
        <v>41206</v>
      </c>
      <c r="W5008">
        <f t="shared" si="157"/>
        <v>424.07400000000001</v>
      </c>
    </row>
    <row r="5009" spans="1:23" x14ac:dyDescent="0.2">
      <c r="A5009">
        <v>5008</v>
      </c>
      <c r="B5009">
        <v>35712</v>
      </c>
      <c r="C5009" s="1">
        <v>41205</v>
      </c>
      <c r="D5009" t="s">
        <v>30</v>
      </c>
      <c r="E5009">
        <v>24</v>
      </c>
      <c r="F5009">
        <v>126.72</v>
      </c>
      <c r="G5009">
        <v>0</v>
      </c>
      <c r="H5009" t="s">
        <v>22</v>
      </c>
      <c r="I5009">
        <v>-122.21</v>
      </c>
      <c r="J5009">
        <v>5.28</v>
      </c>
      <c r="K5009">
        <v>8.16</v>
      </c>
      <c r="L5009" t="s">
        <v>1733</v>
      </c>
      <c r="M5009">
        <f t="shared" si="156"/>
        <v>12</v>
      </c>
      <c r="N5009" t="s">
        <v>1123</v>
      </c>
      <c r="O5009" t="s">
        <v>1123</v>
      </c>
      <c r="P5009" t="s">
        <v>33</v>
      </c>
      <c r="Q5009" t="s">
        <v>26</v>
      </c>
      <c r="R5009" t="s">
        <v>61</v>
      </c>
      <c r="S5009" t="s">
        <v>1640</v>
      </c>
      <c r="T5009" t="s">
        <v>39</v>
      </c>
      <c r="U5009">
        <v>0.4</v>
      </c>
      <c r="V5009" s="1">
        <v>41205</v>
      </c>
      <c r="W5009">
        <f t="shared" si="157"/>
        <v>0</v>
      </c>
    </row>
    <row r="5010" spans="1:23" x14ac:dyDescent="0.2">
      <c r="A5010">
        <v>5009</v>
      </c>
      <c r="B5010">
        <v>35713</v>
      </c>
      <c r="C5010" s="1">
        <v>41199</v>
      </c>
      <c r="D5010" t="s">
        <v>63</v>
      </c>
      <c r="E5010">
        <v>49</v>
      </c>
      <c r="F5010">
        <v>1342.0512000000001</v>
      </c>
      <c r="G5010">
        <v>0.04</v>
      </c>
      <c r="H5010" t="s">
        <v>22</v>
      </c>
      <c r="I5010">
        <v>590.04449999999997</v>
      </c>
      <c r="J5010">
        <v>28.53</v>
      </c>
      <c r="K5010">
        <v>1.49</v>
      </c>
      <c r="L5010" t="s">
        <v>1421</v>
      </c>
      <c r="M5010">
        <f t="shared" si="156"/>
        <v>14</v>
      </c>
      <c r="N5010" t="s">
        <v>1123</v>
      </c>
      <c r="O5010" t="s">
        <v>1123</v>
      </c>
      <c r="P5010" t="s">
        <v>41</v>
      </c>
      <c r="Q5010" t="s">
        <v>26</v>
      </c>
      <c r="R5010" t="s">
        <v>37</v>
      </c>
      <c r="S5010" t="s">
        <v>380</v>
      </c>
      <c r="T5010" t="s">
        <v>39</v>
      </c>
      <c r="U5010">
        <v>0.38</v>
      </c>
      <c r="V5010" s="1">
        <v>41199</v>
      </c>
      <c r="W5010">
        <f t="shared" si="157"/>
        <v>55.918800000000005</v>
      </c>
    </row>
    <row r="5011" spans="1:23" x14ac:dyDescent="0.2">
      <c r="A5011">
        <v>5010</v>
      </c>
      <c r="B5011">
        <v>35744</v>
      </c>
      <c r="C5011" s="1">
        <v>39893</v>
      </c>
      <c r="D5011" t="s">
        <v>45</v>
      </c>
      <c r="E5011">
        <v>44</v>
      </c>
      <c r="F5011">
        <v>2412.1327999999999</v>
      </c>
      <c r="G5011">
        <v>0.02</v>
      </c>
      <c r="H5011" t="s">
        <v>22</v>
      </c>
      <c r="I5011">
        <v>401.85</v>
      </c>
      <c r="J5011">
        <v>55.94</v>
      </c>
      <c r="K5011">
        <v>6.55</v>
      </c>
      <c r="L5011" t="s">
        <v>2125</v>
      </c>
      <c r="M5011">
        <f t="shared" si="156"/>
        <v>13</v>
      </c>
      <c r="N5011" t="s">
        <v>2073</v>
      </c>
      <c r="O5011" t="s">
        <v>704</v>
      </c>
      <c r="P5011" t="s">
        <v>33</v>
      </c>
      <c r="Q5011" t="s">
        <v>42</v>
      </c>
      <c r="R5011" t="s">
        <v>70</v>
      </c>
      <c r="S5011" t="s">
        <v>503</v>
      </c>
      <c r="T5011" t="s">
        <v>39</v>
      </c>
      <c r="U5011">
        <v>0.68</v>
      </c>
      <c r="V5011" s="1">
        <v>39895</v>
      </c>
      <c r="W5011">
        <f t="shared" si="157"/>
        <v>49.227199999999996</v>
      </c>
    </row>
    <row r="5012" spans="1:23" x14ac:dyDescent="0.2">
      <c r="A5012">
        <v>5011</v>
      </c>
      <c r="B5012">
        <v>35776</v>
      </c>
      <c r="C5012" s="1">
        <v>39848</v>
      </c>
      <c r="D5012" t="s">
        <v>63</v>
      </c>
      <c r="E5012">
        <v>9</v>
      </c>
      <c r="F5012">
        <v>110.8935</v>
      </c>
      <c r="G5012">
        <v>0.05</v>
      </c>
      <c r="H5012" t="s">
        <v>22</v>
      </c>
      <c r="I5012">
        <v>32.682499999999997</v>
      </c>
      <c r="J5012">
        <v>12.97</v>
      </c>
      <c r="K5012">
        <v>1.49</v>
      </c>
      <c r="L5012" t="s">
        <v>1610</v>
      </c>
      <c r="M5012">
        <f t="shared" si="156"/>
        <v>12</v>
      </c>
      <c r="N5012" t="s">
        <v>672</v>
      </c>
      <c r="O5012" t="s">
        <v>673</v>
      </c>
      <c r="P5012" t="s">
        <v>33</v>
      </c>
      <c r="Q5012" t="s">
        <v>26</v>
      </c>
      <c r="R5012" t="s">
        <v>37</v>
      </c>
      <c r="S5012" t="s">
        <v>1269</v>
      </c>
      <c r="T5012" t="s">
        <v>39</v>
      </c>
      <c r="U5012">
        <v>0.35</v>
      </c>
      <c r="V5012" s="1">
        <v>39850</v>
      </c>
      <c r="W5012">
        <f t="shared" si="157"/>
        <v>5.8365000000000009</v>
      </c>
    </row>
    <row r="5013" spans="1:23" x14ac:dyDescent="0.2">
      <c r="A5013">
        <v>5012</v>
      </c>
      <c r="B5013">
        <v>35776</v>
      </c>
      <c r="C5013" s="1">
        <v>39848</v>
      </c>
      <c r="D5013" t="s">
        <v>63</v>
      </c>
      <c r="E5013">
        <v>36</v>
      </c>
      <c r="F5013">
        <v>196.6104</v>
      </c>
      <c r="G5013">
        <v>0.06</v>
      </c>
      <c r="H5013" t="s">
        <v>22</v>
      </c>
      <c r="I5013">
        <v>-32.15</v>
      </c>
      <c r="J5013">
        <v>5.81</v>
      </c>
      <c r="K5013">
        <v>3.37</v>
      </c>
      <c r="L5013" t="s">
        <v>1610</v>
      </c>
      <c r="M5013">
        <f t="shared" si="156"/>
        <v>12</v>
      </c>
      <c r="N5013" t="s">
        <v>672</v>
      </c>
      <c r="O5013" t="s">
        <v>673</v>
      </c>
      <c r="P5013" t="s">
        <v>33</v>
      </c>
      <c r="Q5013" t="s">
        <v>26</v>
      </c>
      <c r="R5013" t="s">
        <v>66</v>
      </c>
      <c r="S5013" t="s">
        <v>792</v>
      </c>
      <c r="T5013" t="s">
        <v>68</v>
      </c>
      <c r="U5013">
        <v>0.54</v>
      </c>
      <c r="V5013" s="1">
        <v>39850</v>
      </c>
      <c r="W5013">
        <f t="shared" si="157"/>
        <v>12.5496</v>
      </c>
    </row>
    <row r="5014" spans="1:23" x14ac:dyDescent="0.2">
      <c r="A5014">
        <v>5013</v>
      </c>
      <c r="B5014">
        <v>35777</v>
      </c>
      <c r="C5014" s="1">
        <v>40429</v>
      </c>
      <c r="D5014" t="s">
        <v>78</v>
      </c>
      <c r="E5014">
        <v>35</v>
      </c>
      <c r="F5014">
        <v>131.54049999999998</v>
      </c>
      <c r="G5014">
        <v>0.09</v>
      </c>
      <c r="H5014" t="s">
        <v>22</v>
      </c>
      <c r="I5014">
        <v>5.91</v>
      </c>
      <c r="J5014">
        <v>4.13</v>
      </c>
      <c r="K5014">
        <v>1.23</v>
      </c>
      <c r="L5014" t="s">
        <v>1485</v>
      </c>
      <c r="M5014">
        <f t="shared" si="156"/>
        <v>13</v>
      </c>
      <c r="N5014" t="s">
        <v>1453</v>
      </c>
      <c r="O5014" t="s">
        <v>512</v>
      </c>
      <c r="P5014" t="s">
        <v>60</v>
      </c>
      <c r="Q5014" t="s">
        <v>26</v>
      </c>
      <c r="R5014" t="s">
        <v>95</v>
      </c>
      <c r="S5014" t="s">
        <v>1486</v>
      </c>
      <c r="T5014" t="s">
        <v>68</v>
      </c>
      <c r="U5014">
        <v>0.55000000000000004</v>
      </c>
      <c r="V5014" s="1">
        <v>40431</v>
      </c>
      <c r="W5014">
        <f t="shared" si="157"/>
        <v>13.009499999999997</v>
      </c>
    </row>
    <row r="5015" spans="1:23" x14ac:dyDescent="0.2">
      <c r="A5015">
        <v>5014</v>
      </c>
      <c r="B5015">
        <v>35780</v>
      </c>
      <c r="C5015" s="1">
        <v>40560</v>
      </c>
      <c r="D5015" t="s">
        <v>63</v>
      </c>
      <c r="E5015">
        <v>6</v>
      </c>
      <c r="F5015">
        <v>25.423200000000001</v>
      </c>
      <c r="G5015">
        <v>0.01</v>
      </c>
      <c r="H5015" t="s">
        <v>22</v>
      </c>
      <c r="I5015">
        <v>-4.5</v>
      </c>
      <c r="J5015">
        <v>4.28</v>
      </c>
      <c r="K5015">
        <v>1.6</v>
      </c>
      <c r="L5015" t="s">
        <v>2055</v>
      </c>
      <c r="M5015">
        <f t="shared" si="156"/>
        <v>12</v>
      </c>
      <c r="N5015" t="s">
        <v>703</v>
      </c>
      <c r="O5015" t="s">
        <v>704</v>
      </c>
      <c r="P5015" t="s">
        <v>33</v>
      </c>
      <c r="Q5015" t="s">
        <v>26</v>
      </c>
      <c r="R5015" t="s">
        <v>95</v>
      </c>
      <c r="S5015" t="s">
        <v>1023</v>
      </c>
      <c r="T5015" t="s">
        <v>68</v>
      </c>
      <c r="U5015">
        <v>0.57999999999999996</v>
      </c>
      <c r="V5015" s="1">
        <v>40562</v>
      </c>
      <c r="W5015">
        <f t="shared" si="157"/>
        <v>0.25680000000000003</v>
      </c>
    </row>
    <row r="5016" spans="1:23" x14ac:dyDescent="0.2">
      <c r="A5016">
        <v>5015</v>
      </c>
      <c r="B5016">
        <v>35782</v>
      </c>
      <c r="C5016" s="1">
        <v>40760</v>
      </c>
      <c r="D5016" t="s">
        <v>21</v>
      </c>
      <c r="E5016">
        <v>42</v>
      </c>
      <c r="F5016">
        <v>6343.7555999999995</v>
      </c>
      <c r="G5016">
        <v>0.09</v>
      </c>
      <c r="H5016" t="s">
        <v>22</v>
      </c>
      <c r="I5016">
        <v>2097.1030000000001</v>
      </c>
      <c r="J5016">
        <v>165.98</v>
      </c>
      <c r="K5016">
        <v>19.989999999999998</v>
      </c>
      <c r="L5016" t="s">
        <v>1588</v>
      </c>
      <c r="M5016">
        <f t="shared" si="156"/>
        <v>10</v>
      </c>
      <c r="N5016" t="s">
        <v>672</v>
      </c>
      <c r="O5016" t="s">
        <v>673</v>
      </c>
      <c r="P5016" t="s">
        <v>41</v>
      </c>
      <c r="Q5016" t="s">
        <v>26</v>
      </c>
      <c r="R5016" t="s">
        <v>37</v>
      </c>
      <c r="S5016" t="s">
        <v>543</v>
      </c>
      <c r="T5016" t="s">
        <v>39</v>
      </c>
      <c r="U5016">
        <v>0.4</v>
      </c>
      <c r="V5016" s="1">
        <v>40767</v>
      </c>
      <c r="W5016">
        <f t="shared" si="157"/>
        <v>627.40440000000001</v>
      </c>
    </row>
    <row r="5017" spans="1:23" x14ac:dyDescent="0.2">
      <c r="A5017">
        <v>5016</v>
      </c>
      <c r="B5017">
        <v>35782</v>
      </c>
      <c r="C5017" s="1">
        <v>40760</v>
      </c>
      <c r="D5017" t="s">
        <v>21</v>
      </c>
      <c r="E5017">
        <v>13</v>
      </c>
      <c r="F5017">
        <v>1289.0877999999998</v>
      </c>
      <c r="G5017">
        <v>0.06</v>
      </c>
      <c r="H5017" t="s">
        <v>31</v>
      </c>
      <c r="I5017">
        <v>-450.1</v>
      </c>
      <c r="J5017">
        <v>105.49</v>
      </c>
      <c r="K5017">
        <v>41.64</v>
      </c>
      <c r="L5017" t="s">
        <v>1588</v>
      </c>
      <c r="M5017">
        <f t="shared" si="156"/>
        <v>10</v>
      </c>
      <c r="N5017" t="s">
        <v>672</v>
      </c>
      <c r="O5017" t="s">
        <v>673</v>
      </c>
      <c r="P5017" t="s">
        <v>41</v>
      </c>
      <c r="Q5017" t="s">
        <v>49</v>
      </c>
      <c r="R5017" t="s">
        <v>83</v>
      </c>
      <c r="S5017" t="s">
        <v>1394</v>
      </c>
      <c r="T5017" t="s">
        <v>82</v>
      </c>
      <c r="U5017">
        <v>0.75</v>
      </c>
      <c r="V5017" s="1">
        <v>40765</v>
      </c>
      <c r="W5017">
        <f t="shared" si="157"/>
        <v>82.282199999999989</v>
      </c>
    </row>
    <row r="5018" spans="1:23" x14ac:dyDescent="0.2">
      <c r="A5018">
        <v>5017</v>
      </c>
      <c r="B5018">
        <v>35811</v>
      </c>
      <c r="C5018" s="1">
        <v>40911</v>
      </c>
      <c r="D5018" t="s">
        <v>78</v>
      </c>
      <c r="E5018">
        <v>49</v>
      </c>
      <c r="F5018">
        <v>686.63700000000006</v>
      </c>
      <c r="G5018">
        <v>0.1</v>
      </c>
      <c r="H5018" t="s">
        <v>22</v>
      </c>
      <c r="I5018">
        <v>352.41</v>
      </c>
      <c r="J5018">
        <v>15.57</v>
      </c>
      <c r="K5018">
        <v>1.39</v>
      </c>
      <c r="L5018" t="s">
        <v>965</v>
      </c>
      <c r="M5018">
        <f t="shared" si="156"/>
        <v>11</v>
      </c>
      <c r="N5018" t="s">
        <v>2073</v>
      </c>
      <c r="O5018" t="s">
        <v>704</v>
      </c>
      <c r="P5018" t="s">
        <v>41</v>
      </c>
      <c r="Q5018" t="s">
        <v>26</v>
      </c>
      <c r="R5018" t="s">
        <v>76</v>
      </c>
      <c r="S5018" t="s">
        <v>1176</v>
      </c>
      <c r="T5018" t="s">
        <v>39</v>
      </c>
      <c r="U5018">
        <v>0.38</v>
      </c>
      <c r="V5018" s="1">
        <v>40912</v>
      </c>
      <c r="W5018">
        <f t="shared" si="157"/>
        <v>76.293000000000006</v>
      </c>
    </row>
    <row r="5019" spans="1:23" x14ac:dyDescent="0.2">
      <c r="A5019">
        <v>5018</v>
      </c>
      <c r="B5019">
        <v>35811</v>
      </c>
      <c r="C5019" s="1">
        <v>40911</v>
      </c>
      <c r="D5019" t="s">
        <v>78</v>
      </c>
      <c r="E5019">
        <v>6</v>
      </c>
      <c r="F5019">
        <v>9.5040000000000013</v>
      </c>
      <c r="G5019">
        <v>0.1</v>
      </c>
      <c r="H5019" t="s">
        <v>22</v>
      </c>
      <c r="I5019">
        <v>-3.24</v>
      </c>
      <c r="J5019">
        <v>1.76</v>
      </c>
      <c r="K5019">
        <v>0.7</v>
      </c>
      <c r="L5019" t="s">
        <v>965</v>
      </c>
      <c r="M5019">
        <f t="shared" si="156"/>
        <v>11</v>
      </c>
      <c r="N5019" t="s">
        <v>2073</v>
      </c>
      <c r="O5019" t="s">
        <v>704</v>
      </c>
      <c r="P5019" t="s">
        <v>41</v>
      </c>
      <c r="Q5019" t="s">
        <v>26</v>
      </c>
      <c r="R5019" t="s">
        <v>95</v>
      </c>
      <c r="S5019" t="s">
        <v>387</v>
      </c>
      <c r="T5019" t="s">
        <v>68</v>
      </c>
      <c r="U5019">
        <v>0.56000000000000005</v>
      </c>
      <c r="V5019" s="1">
        <v>40913</v>
      </c>
      <c r="W5019">
        <f t="shared" si="157"/>
        <v>1.056</v>
      </c>
    </row>
    <row r="5020" spans="1:23" x14ac:dyDescent="0.2">
      <c r="A5020">
        <v>5019</v>
      </c>
      <c r="B5020">
        <v>35812</v>
      </c>
      <c r="C5020" s="1">
        <v>40200</v>
      </c>
      <c r="D5020" t="s">
        <v>78</v>
      </c>
      <c r="E5020">
        <v>24</v>
      </c>
      <c r="F5020">
        <v>2516.6783999999998</v>
      </c>
      <c r="G5020">
        <v>0.08</v>
      </c>
      <c r="H5020" t="s">
        <v>31</v>
      </c>
      <c r="I5020">
        <v>-112.62</v>
      </c>
      <c r="J5020">
        <v>113.98</v>
      </c>
      <c r="K5020">
        <v>30</v>
      </c>
      <c r="L5020" t="s">
        <v>806</v>
      </c>
      <c r="M5020">
        <f t="shared" si="156"/>
        <v>14</v>
      </c>
      <c r="N5020" t="s">
        <v>703</v>
      </c>
      <c r="O5020" t="s">
        <v>704</v>
      </c>
      <c r="P5020" t="s">
        <v>25</v>
      </c>
      <c r="Q5020" t="s">
        <v>49</v>
      </c>
      <c r="R5020" t="s">
        <v>112</v>
      </c>
      <c r="S5020" t="s">
        <v>840</v>
      </c>
      <c r="T5020" t="s">
        <v>36</v>
      </c>
      <c r="U5020">
        <v>0.69</v>
      </c>
      <c r="V5020" s="1">
        <v>40202</v>
      </c>
      <c r="W5020">
        <f t="shared" si="157"/>
        <v>218.8416</v>
      </c>
    </row>
    <row r="5021" spans="1:23" x14ac:dyDescent="0.2">
      <c r="A5021">
        <v>5020</v>
      </c>
      <c r="B5021">
        <v>35812</v>
      </c>
      <c r="C5021" s="1">
        <v>40200</v>
      </c>
      <c r="D5021" t="s">
        <v>78</v>
      </c>
      <c r="E5021">
        <v>2</v>
      </c>
      <c r="F5021">
        <v>55.928600000000003</v>
      </c>
      <c r="G5021">
        <v>0.09</v>
      </c>
      <c r="H5021" t="s">
        <v>22</v>
      </c>
      <c r="I5021">
        <v>-147.81</v>
      </c>
      <c r="J5021">
        <v>30.73</v>
      </c>
      <c r="K5021">
        <v>4</v>
      </c>
      <c r="L5021" t="s">
        <v>806</v>
      </c>
      <c r="M5021">
        <f t="shared" si="156"/>
        <v>14</v>
      </c>
      <c r="N5021" t="s">
        <v>703</v>
      </c>
      <c r="O5021" t="s">
        <v>704</v>
      </c>
      <c r="P5021" t="s">
        <v>25</v>
      </c>
      <c r="Q5021" t="s">
        <v>42</v>
      </c>
      <c r="R5021" t="s">
        <v>70</v>
      </c>
      <c r="S5021" t="s">
        <v>270</v>
      </c>
      <c r="T5021" t="s">
        <v>39</v>
      </c>
      <c r="U5021">
        <v>0.75</v>
      </c>
      <c r="V5021" s="1">
        <v>40202</v>
      </c>
      <c r="W5021">
        <f t="shared" si="157"/>
        <v>5.5313999999999997</v>
      </c>
    </row>
    <row r="5022" spans="1:23" x14ac:dyDescent="0.2">
      <c r="A5022">
        <v>5021</v>
      </c>
      <c r="B5022">
        <v>35812</v>
      </c>
      <c r="C5022" s="1">
        <v>40200</v>
      </c>
      <c r="D5022" t="s">
        <v>78</v>
      </c>
      <c r="E5022">
        <v>19</v>
      </c>
      <c r="F5022">
        <v>837.29200000000003</v>
      </c>
      <c r="G5022">
        <v>0.08</v>
      </c>
      <c r="H5022" t="s">
        <v>22</v>
      </c>
      <c r="I5022">
        <v>307.64</v>
      </c>
      <c r="J5022">
        <v>47.9</v>
      </c>
      <c r="K5022">
        <v>5.86</v>
      </c>
      <c r="L5022" t="s">
        <v>806</v>
      </c>
      <c r="M5022">
        <f t="shared" si="156"/>
        <v>14</v>
      </c>
      <c r="N5022" t="s">
        <v>703</v>
      </c>
      <c r="O5022" t="s">
        <v>704</v>
      </c>
      <c r="P5022" t="s">
        <v>25</v>
      </c>
      <c r="Q5022" t="s">
        <v>26</v>
      </c>
      <c r="R5022" t="s">
        <v>61</v>
      </c>
      <c r="S5022" t="s">
        <v>841</v>
      </c>
      <c r="T5022" t="s">
        <v>39</v>
      </c>
      <c r="U5022">
        <v>0.37</v>
      </c>
      <c r="V5022" s="1">
        <v>40202</v>
      </c>
      <c r="W5022">
        <f t="shared" si="157"/>
        <v>72.808000000000007</v>
      </c>
    </row>
    <row r="5023" spans="1:23" x14ac:dyDescent="0.2">
      <c r="A5023">
        <v>5022</v>
      </c>
      <c r="B5023">
        <v>35813</v>
      </c>
      <c r="C5023" s="1">
        <v>39924</v>
      </c>
      <c r="D5023" t="s">
        <v>78</v>
      </c>
      <c r="E5023">
        <v>21</v>
      </c>
      <c r="F5023">
        <v>7246.8374999999996</v>
      </c>
      <c r="G5023">
        <v>0.05</v>
      </c>
      <c r="H5023" t="s">
        <v>56</v>
      </c>
      <c r="I5023">
        <v>2347.1799999999998</v>
      </c>
      <c r="J5023">
        <v>363.25</v>
      </c>
      <c r="K5023">
        <v>19.989999999999998</v>
      </c>
      <c r="L5023" t="s">
        <v>1879</v>
      </c>
      <c r="M5023">
        <f t="shared" si="156"/>
        <v>13</v>
      </c>
      <c r="N5023" t="s">
        <v>672</v>
      </c>
      <c r="O5023" t="s">
        <v>673</v>
      </c>
      <c r="P5023" t="s">
        <v>41</v>
      </c>
      <c r="Q5023" t="s">
        <v>26</v>
      </c>
      <c r="R5023" t="s">
        <v>34</v>
      </c>
      <c r="S5023" t="s">
        <v>589</v>
      </c>
      <c r="T5023" t="s">
        <v>39</v>
      </c>
      <c r="U5023">
        <v>0.56999999999999995</v>
      </c>
      <c r="V5023" s="1">
        <v>39924</v>
      </c>
      <c r="W5023">
        <f t="shared" si="157"/>
        <v>381.41250000000002</v>
      </c>
    </row>
    <row r="5024" spans="1:23" x14ac:dyDescent="0.2">
      <c r="A5024">
        <v>5023</v>
      </c>
      <c r="B5024">
        <v>35813</v>
      </c>
      <c r="C5024" s="1">
        <v>39924</v>
      </c>
      <c r="D5024" t="s">
        <v>78</v>
      </c>
      <c r="E5024">
        <v>21</v>
      </c>
      <c r="F5024">
        <v>149.82659999999998</v>
      </c>
      <c r="G5024">
        <v>0.06</v>
      </c>
      <c r="H5024" t="s">
        <v>56</v>
      </c>
      <c r="I5024">
        <v>-9.81</v>
      </c>
      <c r="J5024">
        <v>7.59</v>
      </c>
      <c r="K5024">
        <v>4</v>
      </c>
      <c r="L5024" t="s">
        <v>1879</v>
      </c>
      <c r="M5024">
        <f t="shared" si="156"/>
        <v>13</v>
      </c>
      <c r="N5024" t="s">
        <v>672</v>
      </c>
      <c r="O5024" t="s">
        <v>673</v>
      </c>
      <c r="P5024" t="s">
        <v>41</v>
      </c>
      <c r="Q5024" t="s">
        <v>49</v>
      </c>
      <c r="R5024" t="s">
        <v>50</v>
      </c>
      <c r="S5024" t="s">
        <v>504</v>
      </c>
      <c r="T5024" t="s">
        <v>68</v>
      </c>
      <c r="U5024">
        <v>0.42</v>
      </c>
      <c r="V5024" s="1">
        <v>39924</v>
      </c>
      <c r="W5024">
        <f t="shared" si="157"/>
        <v>9.5633999999999997</v>
      </c>
    </row>
    <row r="5025" spans="1:23" x14ac:dyDescent="0.2">
      <c r="A5025">
        <v>5024</v>
      </c>
      <c r="B5025">
        <v>35814</v>
      </c>
      <c r="C5025" s="1">
        <v>40995</v>
      </c>
      <c r="D5025" t="s">
        <v>30</v>
      </c>
      <c r="E5025">
        <v>11</v>
      </c>
      <c r="F5025">
        <v>295.30160000000001</v>
      </c>
      <c r="G5025">
        <v>0.08</v>
      </c>
      <c r="H5025" t="s">
        <v>22</v>
      </c>
      <c r="I5025">
        <v>154.02000000000001</v>
      </c>
      <c r="J5025">
        <v>29.18</v>
      </c>
      <c r="K5025">
        <v>8.5500000000000007</v>
      </c>
      <c r="L5025" t="s">
        <v>1517</v>
      </c>
      <c r="M5025">
        <f t="shared" si="156"/>
        <v>14</v>
      </c>
      <c r="N5025" t="s">
        <v>703</v>
      </c>
      <c r="O5025" t="s">
        <v>704</v>
      </c>
      <c r="P5025" t="s">
        <v>60</v>
      </c>
      <c r="Q5025" t="s">
        <v>49</v>
      </c>
      <c r="R5025" t="s">
        <v>50</v>
      </c>
      <c r="S5025" t="s">
        <v>608</v>
      </c>
      <c r="T5025" t="s">
        <v>39</v>
      </c>
      <c r="U5025">
        <v>0.42</v>
      </c>
      <c r="V5025" s="1">
        <v>40996</v>
      </c>
      <c r="W5025">
        <f t="shared" si="157"/>
        <v>25.678400000000003</v>
      </c>
    </row>
    <row r="5026" spans="1:23" x14ac:dyDescent="0.2">
      <c r="A5026">
        <v>5025</v>
      </c>
      <c r="B5026">
        <v>35840</v>
      </c>
      <c r="C5026" s="1">
        <v>40327</v>
      </c>
      <c r="D5026" t="s">
        <v>30</v>
      </c>
      <c r="E5026">
        <v>36</v>
      </c>
      <c r="F5026">
        <v>169.68959999999998</v>
      </c>
      <c r="G5026">
        <v>0.04</v>
      </c>
      <c r="H5026" t="s">
        <v>22</v>
      </c>
      <c r="I5026">
        <v>81.63</v>
      </c>
      <c r="J5026">
        <v>4.91</v>
      </c>
      <c r="K5026">
        <v>0.5</v>
      </c>
      <c r="L5026" t="s">
        <v>1917</v>
      </c>
      <c r="M5026">
        <f t="shared" si="156"/>
        <v>13</v>
      </c>
      <c r="N5026" t="s">
        <v>2012</v>
      </c>
      <c r="O5026" t="s">
        <v>2012</v>
      </c>
      <c r="P5026" t="s">
        <v>60</v>
      </c>
      <c r="Q5026" t="s">
        <v>26</v>
      </c>
      <c r="R5026" t="s">
        <v>88</v>
      </c>
      <c r="S5026" t="s">
        <v>1370</v>
      </c>
      <c r="T5026" t="s">
        <v>39</v>
      </c>
      <c r="U5026">
        <v>0.36</v>
      </c>
      <c r="V5026" s="1">
        <v>40328</v>
      </c>
      <c r="W5026">
        <f t="shared" si="157"/>
        <v>7.0703999999999994</v>
      </c>
    </row>
    <row r="5027" spans="1:23" x14ac:dyDescent="0.2">
      <c r="A5027">
        <v>5026</v>
      </c>
      <c r="B5027">
        <v>35840</v>
      </c>
      <c r="C5027" s="1">
        <v>40327</v>
      </c>
      <c r="D5027" t="s">
        <v>30</v>
      </c>
      <c r="E5027">
        <v>49</v>
      </c>
      <c r="F5027">
        <v>3876.4291999999996</v>
      </c>
      <c r="G5027">
        <v>0.08</v>
      </c>
      <c r="H5027" t="s">
        <v>22</v>
      </c>
      <c r="I5027">
        <v>1181.808</v>
      </c>
      <c r="J5027">
        <v>85.99</v>
      </c>
      <c r="K5027">
        <v>0.99</v>
      </c>
      <c r="L5027" t="s">
        <v>1917</v>
      </c>
      <c r="M5027">
        <f t="shared" si="156"/>
        <v>13</v>
      </c>
      <c r="N5027" t="s">
        <v>2012</v>
      </c>
      <c r="O5027" t="s">
        <v>2012</v>
      </c>
      <c r="P5027" t="s">
        <v>60</v>
      </c>
      <c r="Q5027" t="s">
        <v>42</v>
      </c>
      <c r="R5027" t="s">
        <v>43</v>
      </c>
      <c r="S5027" t="s">
        <v>741</v>
      </c>
      <c r="T5027" t="s">
        <v>68</v>
      </c>
      <c r="U5027">
        <v>0.55000000000000004</v>
      </c>
      <c r="V5027" s="1">
        <v>40329</v>
      </c>
      <c r="W5027">
        <f t="shared" si="157"/>
        <v>337.08079999999995</v>
      </c>
    </row>
    <row r="5028" spans="1:23" x14ac:dyDescent="0.2">
      <c r="A5028">
        <v>5027</v>
      </c>
      <c r="B5028">
        <v>35841</v>
      </c>
      <c r="C5028" s="1">
        <v>40671</v>
      </c>
      <c r="D5028" t="s">
        <v>63</v>
      </c>
      <c r="E5028">
        <v>23</v>
      </c>
      <c r="F5028">
        <v>214.03800000000001</v>
      </c>
      <c r="G5028">
        <v>0.06</v>
      </c>
      <c r="H5028" t="s">
        <v>22</v>
      </c>
      <c r="I5028">
        <v>94.39</v>
      </c>
      <c r="J5028">
        <v>9.9</v>
      </c>
      <c r="K5028">
        <v>1.39</v>
      </c>
      <c r="L5028" t="s">
        <v>1679</v>
      </c>
      <c r="M5028">
        <f t="shared" si="156"/>
        <v>12</v>
      </c>
      <c r="N5028" t="s">
        <v>1595</v>
      </c>
      <c r="O5028" t="s">
        <v>1595</v>
      </c>
      <c r="P5028" t="s">
        <v>25</v>
      </c>
      <c r="Q5028" t="s">
        <v>26</v>
      </c>
      <c r="R5028" t="s">
        <v>76</v>
      </c>
      <c r="S5028" t="s">
        <v>1664</v>
      </c>
      <c r="T5028" t="s">
        <v>39</v>
      </c>
      <c r="U5028">
        <v>0.37</v>
      </c>
      <c r="V5028" s="1">
        <v>40672</v>
      </c>
      <c r="W5028">
        <f t="shared" si="157"/>
        <v>13.662000000000001</v>
      </c>
    </row>
    <row r="5029" spans="1:23" x14ac:dyDescent="0.2">
      <c r="A5029">
        <v>5028</v>
      </c>
      <c r="B5029">
        <v>35841</v>
      </c>
      <c r="C5029" s="1">
        <v>40671</v>
      </c>
      <c r="D5029" t="s">
        <v>63</v>
      </c>
      <c r="E5029">
        <v>48</v>
      </c>
      <c r="F5029">
        <v>5624.1935999999996</v>
      </c>
      <c r="G5029">
        <v>7.0000000000000007E-2</v>
      </c>
      <c r="H5029" t="s">
        <v>22</v>
      </c>
      <c r="I5029">
        <v>1448.325</v>
      </c>
      <c r="J5029">
        <v>125.99</v>
      </c>
      <c r="K5029">
        <v>8.08</v>
      </c>
      <c r="L5029" t="s">
        <v>1679</v>
      </c>
      <c r="M5029">
        <f t="shared" si="156"/>
        <v>12</v>
      </c>
      <c r="N5029" t="s">
        <v>1595</v>
      </c>
      <c r="O5029" t="s">
        <v>1595</v>
      </c>
      <c r="P5029" t="s">
        <v>25</v>
      </c>
      <c r="Q5029" t="s">
        <v>42</v>
      </c>
      <c r="R5029" t="s">
        <v>43</v>
      </c>
      <c r="S5029" t="s">
        <v>586</v>
      </c>
      <c r="T5029" t="s">
        <v>39</v>
      </c>
      <c r="U5029">
        <v>0.56999999999999995</v>
      </c>
      <c r="V5029" s="1">
        <v>40672</v>
      </c>
      <c r="W5029">
        <f t="shared" si="157"/>
        <v>423.32640000000004</v>
      </c>
    </row>
    <row r="5030" spans="1:23" x14ac:dyDescent="0.2">
      <c r="A5030">
        <v>5029</v>
      </c>
      <c r="B5030">
        <v>35842</v>
      </c>
      <c r="C5030" s="1">
        <v>41053</v>
      </c>
      <c r="D5030" t="s">
        <v>30</v>
      </c>
      <c r="E5030">
        <v>18</v>
      </c>
      <c r="F5030">
        <v>50.284799999999997</v>
      </c>
      <c r="G5030">
        <v>0.03</v>
      </c>
      <c r="H5030" t="s">
        <v>22</v>
      </c>
      <c r="I5030">
        <v>11.55</v>
      </c>
      <c r="J5030">
        <v>2.88</v>
      </c>
      <c r="K5030">
        <v>0.99</v>
      </c>
      <c r="L5030" t="s">
        <v>1944</v>
      </c>
      <c r="M5030">
        <f t="shared" si="156"/>
        <v>12</v>
      </c>
      <c r="N5030" t="s">
        <v>1905</v>
      </c>
      <c r="O5030" t="s">
        <v>673</v>
      </c>
      <c r="P5030" t="s">
        <v>60</v>
      </c>
      <c r="Q5030" t="s">
        <v>26</v>
      </c>
      <c r="R5030" t="s">
        <v>88</v>
      </c>
      <c r="S5030" t="s">
        <v>300</v>
      </c>
      <c r="T5030" t="s">
        <v>39</v>
      </c>
      <c r="U5030">
        <v>0.36</v>
      </c>
      <c r="V5030" s="1">
        <v>41055</v>
      </c>
      <c r="W5030">
        <f t="shared" si="157"/>
        <v>1.5551999999999999</v>
      </c>
    </row>
    <row r="5031" spans="1:23" x14ac:dyDescent="0.2">
      <c r="A5031">
        <v>5030</v>
      </c>
      <c r="B5031">
        <v>35845</v>
      </c>
      <c r="C5031" s="1">
        <v>40549</v>
      </c>
      <c r="D5031" t="s">
        <v>30</v>
      </c>
      <c r="E5031">
        <v>15</v>
      </c>
      <c r="F5031">
        <v>5359.8525</v>
      </c>
      <c r="G5031">
        <v>0.05</v>
      </c>
      <c r="H5031" t="s">
        <v>31</v>
      </c>
      <c r="I5031">
        <v>-712.52610000000004</v>
      </c>
      <c r="J5031">
        <v>376.13</v>
      </c>
      <c r="K5031">
        <v>85.63</v>
      </c>
      <c r="L5031" t="s">
        <v>1533</v>
      </c>
      <c r="M5031">
        <f t="shared" si="156"/>
        <v>10</v>
      </c>
      <c r="N5031" t="s">
        <v>1595</v>
      </c>
      <c r="O5031" t="s">
        <v>1595</v>
      </c>
      <c r="P5031" t="s">
        <v>41</v>
      </c>
      <c r="Q5031" t="s">
        <v>49</v>
      </c>
      <c r="R5031" t="s">
        <v>83</v>
      </c>
      <c r="S5031" t="s">
        <v>725</v>
      </c>
      <c r="T5031" t="s">
        <v>82</v>
      </c>
      <c r="U5031">
        <v>0.74</v>
      </c>
      <c r="V5031" s="1">
        <v>40551</v>
      </c>
      <c r="W5031">
        <f t="shared" si="157"/>
        <v>282.09750000000003</v>
      </c>
    </row>
    <row r="5032" spans="1:23" x14ac:dyDescent="0.2">
      <c r="A5032">
        <v>5031</v>
      </c>
      <c r="B5032">
        <v>35847</v>
      </c>
      <c r="C5032" s="1">
        <v>39843</v>
      </c>
      <c r="D5032" t="s">
        <v>78</v>
      </c>
      <c r="E5032">
        <v>23</v>
      </c>
      <c r="F5032">
        <v>338.13679999999999</v>
      </c>
      <c r="G5032">
        <v>0.08</v>
      </c>
      <c r="H5032" t="s">
        <v>56</v>
      </c>
      <c r="I5032">
        <v>-144.27000000000001</v>
      </c>
      <c r="J5032">
        <v>15.98</v>
      </c>
      <c r="K5032">
        <v>8.99</v>
      </c>
      <c r="L5032" t="s">
        <v>114</v>
      </c>
      <c r="M5032">
        <f t="shared" si="156"/>
        <v>14</v>
      </c>
      <c r="N5032" t="s">
        <v>173</v>
      </c>
      <c r="O5032" t="s">
        <v>173</v>
      </c>
      <c r="P5032" t="s">
        <v>41</v>
      </c>
      <c r="Q5032" t="s">
        <v>42</v>
      </c>
      <c r="R5032" t="s">
        <v>70</v>
      </c>
      <c r="S5032" t="s">
        <v>414</v>
      </c>
      <c r="T5032" t="s">
        <v>52</v>
      </c>
      <c r="U5032">
        <v>0.64</v>
      </c>
      <c r="V5032" s="1">
        <v>39843</v>
      </c>
      <c r="W5032">
        <f t="shared" si="157"/>
        <v>29.403200000000002</v>
      </c>
    </row>
    <row r="5033" spans="1:23" x14ac:dyDescent="0.2">
      <c r="A5033">
        <v>5032</v>
      </c>
      <c r="B5033">
        <v>35875</v>
      </c>
      <c r="C5033" s="1">
        <v>40708</v>
      </c>
      <c r="D5033" t="s">
        <v>30</v>
      </c>
      <c r="E5033">
        <v>31</v>
      </c>
      <c r="F5033">
        <v>319.9572</v>
      </c>
      <c r="G5033">
        <v>0.06</v>
      </c>
      <c r="H5033" t="s">
        <v>22</v>
      </c>
      <c r="I5033">
        <v>28.47</v>
      </c>
      <c r="J5033">
        <v>10.98</v>
      </c>
      <c r="K5033">
        <v>3.37</v>
      </c>
      <c r="L5033" t="s">
        <v>1627</v>
      </c>
      <c r="M5033">
        <f t="shared" si="156"/>
        <v>15</v>
      </c>
      <c r="N5033" t="s">
        <v>703</v>
      </c>
      <c r="O5033" t="s">
        <v>704</v>
      </c>
      <c r="P5033" t="s">
        <v>41</v>
      </c>
      <c r="Q5033" t="s">
        <v>26</v>
      </c>
      <c r="R5033" t="s">
        <v>150</v>
      </c>
      <c r="S5033" t="s">
        <v>465</v>
      </c>
      <c r="T5033" t="s">
        <v>52</v>
      </c>
      <c r="U5033">
        <v>0.56999999999999995</v>
      </c>
      <c r="V5033" s="1">
        <v>40708</v>
      </c>
      <c r="W5033">
        <f t="shared" si="157"/>
        <v>20.422799999999999</v>
      </c>
    </row>
    <row r="5034" spans="1:23" x14ac:dyDescent="0.2">
      <c r="A5034">
        <v>5033</v>
      </c>
      <c r="B5034">
        <v>35877</v>
      </c>
      <c r="C5034" s="1">
        <v>40323</v>
      </c>
      <c r="D5034" t="s">
        <v>30</v>
      </c>
      <c r="E5034">
        <v>30</v>
      </c>
      <c r="F5034">
        <v>118.128</v>
      </c>
      <c r="G5034">
        <v>0.08</v>
      </c>
      <c r="H5034" t="s">
        <v>22</v>
      </c>
      <c r="I5034">
        <v>-100.61</v>
      </c>
      <c r="J5034">
        <v>4.28</v>
      </c>
      <c r="K5034">
        <v>5.68</v>
      </c>
      <c r="L5034" t="s">
        <v>1243</v>
      </c>
      <c r="M5034">
        <f t="shared" si="156"/>
        <v>14</v>
      </c>
      <c r="N5034" t="s">
        <v>1123</v>
      </c>
      <c r="O5034" t="s">
        <v>1123</v>
      </c>
      <c r="P5034" t="s">
        <v>41</v>
      </c>
      <c r="Q5034" t="s">
        <v>26</v>
      </c>
      <c r="R5034" t="s">
        <v>61</v>
      </c>
      <c r="S5034" t="s">
        <v>838</v>
      </c>
      <c r="T5034" t="s">
        <v>39</v>
      </c>
      <c r="U5034">
        <v>0.4</v>
      </c>
      <c r="V5034" s="1">
        <v>40326</v>
      </c>
      <c r="W5034">
        <f t="shared" si="157"/>
        <v>10.272</v>
      </c>
    </row>
    <row r="5035" spans="1:23" x14ac:dyDescent="0.2">
      <c r="A5035">
        <v>5034</v>
      </c>
      <c r="B5035">
        <v>35878</v>
      </c>
      <c r="C5035" s="1">
        <v>40403</v>
      </c>
      <c r="D5035" t="s">
        <v>63</v>
      </c>
      <c r="E5035">
        <v>11</v>
      </c>
      <c r="F5035">
        <v>437.36330000000004</v>
      </c>
      <c r="G5035">
        <v>0.03</v>
      </c>
      <c r="H5035" t="s">
        <v>22</v>
      </c>
      <c r="I5035">
        <v>48.88</v>
      </c>
      <c r="J5035">
        <v>40.99</v>
      </c>
      <c r="K5035">
        <v>17.48</v>
      </c>
      <c r="L5035" t="s">
        <v>1364</v>
      </c>
      <c r="M5035">
        <f t="shared" si="156"/>
        <v>14</v>
      </c>
      <c r="N5035" t="s">
        <v>1123</v>
      </c>
      <c r="O5035" t="s">
        <v>1123</v>
      </c>
      <c r="P5035" t="s">
        <v>41</v>
      </c>
      <c r="Q5035" t="s">
        <v>26</v>
      </c>
      <c r="R5035" t="s">
        <v>61</v>
      </c>
      <c r="S5035" t="s">
        <v>236</v>
      </c>
      <c r="T5035" t="s">
        <v>39</v>
      </c>
      <c r="U5035">
        <v>0.36</v>
      </c>
      <c r="V5035" s="1">
        <v>40404</v>
      </c>
      <c r="W5035">
        <f t="shared" si="157"/>
        <v>13.5267</v>
      </c>
    </row>
    <row r="5036" spans="1:23" x14ac:dyDescent="0.2">
      <c r="A5036">
        <v>5035</v>
      </c>
      <c r="B5036">
        <v>35878</v>
      </c>
      <c r="C5036" s="1">
        <v>40403</v>
      </c>
      <c r="D5036" t="s">
        <v>63</v>
      </c>
      <c r="E5036">
        <v>45</v>
      </c>
      <c r="F5036">
        <v>149.04</v>
      </c>
      <c r="G5036">
        <v>0.08</v>
      </c>
      <c r="H5036" t="s">
        <v>22</v>
      </c>
      <c r="I5036">
        <v>-7.71</v>
      </c>
      <c r="J5036">
        <v>3.6</v>
      </c>
      <c r="K5036">
        <v>2.2000000000000002</v>
      </c>
      <c r="L5036" t="s">
        <v>1364</v>
      </c>
      <c r="M5036">
        <f t="shared" si="156"/>
        <v>14</v>
      </c>
      <c r="N5036" t="s">
        <v>1123</v>
      </c>
      <c r="O5036" t="s">
        <v>1123</v>
      </c>
      <c r="P5036" t="s">
        <v>41</v>
      </c>
      <c r="Q5036" t="s">
        <v>26</v>
      </c>
      <c r="R5036" t="s">
        <v>61</v>
      </c>
      <c r="S5036" t="s">
        <v>1365</v>
      </c>
      <c r="T5036" t="s">
        <v>68</v>
      </c>
      <c r="U5036">
        <v>0.39</v>
      </c>
      <c r="V5036" s="1">
        <v>40405</v>
      </c>
      <c r="W5036">
        <f t="shared" si="157"/>
        <v>12.96</v>
      </c>
    </row>
    <row r="5037" spans="1:23" x14ac:dyDescent="0.2">
      <c r="A5037">
        <v>5036</v>
      </c>
      <c r="B5037">
        <v>35905</v>
      </c>
      <c r="C5037" s="1">
        <v>40958</v>
      </c>
      <c r="D5037" t="s">
        <v>21</v>
      </c>
      <c r="E5037">
        <v>20</v>
      </c>
      <c r="F5037">
        <v>30.576000000000001</v>
      </c>
      <c r="G5037">
        <v>0.09</v>
      </c>
      <c r="H5037" t="s">
        <v>56</v>
      </c>
      <c r="I5037">
        <v>-17.18</v>
      </c>
      <c r="J5037">
        <v>1.68</v>
      </c>
      <c r="K5037">
        <v>1.57</v>
      </c>
      <c r="L5037" t="s">
        <v>1533</v>
      </c>
      <c r="M5037">
        <f t="shared" si="156"/>
        <v>10</v>
      </c>
      <c r="N5037" t="s">
        <v>1595</v>
      </c>
      <c r="O5037" t="s">
        <v>1595</v>
      </c>
      <c r="P5037" t="s">
        <v>41</v>
      </c>
      <c r="Q5037" t="s">
        <v>26</v>
      </c>
      <c r="R5037" t="s">
        <v>95</v>
      </c>
      <c r="S5037" t="s">
        <v>220</v>
      </c>
      <c r="T5037" t="s">
        <v>68</v>
      </c>
      <c r="U5037">
        <v>0.59</v>
      </c>
      <c r="V5037" s="1">
        <v>40963</v>
      </c>
      <c r="W5037">
        <f t="shared" si="157"/>
        <v>3.024</v>
      </c>
    </row>
    <row r="5038" spans="1:23" x14ac:dyDescent="0.2">
      <c r="A5038">
        <v>5037</v>
      </c>
      <c r="B5038">
        <v>35908</v>
      </c>
      <c r="C5038" s="1">
        <v>40524</v>
      </c>
      <c r="D5038" t="s">
        <v>45</v>
      </c>
      <c r="E5038">
        <v>40</v>
      </c>
      <c r="F5038">
        <v>217.32800000000003</v>
      </c>
      <c r="G5038">
        <v>0.06</v>
      </c>
      <c r="H5038" t="s">
        <v>22</v>
      </c>
      <c r="I5038">
        <v>-160.21</v>
      </c>
      <c r="J5038">
        <v>5.78</v>
      </c>
      <c r="K5038">
        <v>7.64</v>
      </c>
      <c r="L5038" t="s">
        <v>120</v>
      </c>
      <c r="M5038">
        <f t="shared" si="156"/>
        <v>10</v>
      </c>
      <c r="N5038" t="s">
        <v>1123</v>
      </c>
      <c r="O5038" t="s">
        <v>1123</v>
      </c>
      <c r="P5038" t="s">
        <v>25</v>
      </c>
      <c r="Q5038" t="s">
        <v>26</v>
      </c>
      <c r="R5038" t="s">
        <v>61</v>
      </c>
      <c r="S5038" t="s">
        <v>804</v>
      </c>
      <c r="T5038" t="s">
        <v>39</v>
      </c>
      <c r="U5038">
        <v>0.36</v>
      </c>
      <c r="V5038" s="1">
        <v>40526</v>
      </c>
      <c r="W5038">
        <f t="shared" si="157"/>
        <v>13.872</v>
      </c>
    </row>
    <row r="5039" spans="1:23" x14ac:dyDescent="0.2">
      <c r="A5039">
        <v>5038</v>
      </c>
      <c r="B5039">
        <v>35908</v>
      </c>
      <c r="C5039" s="1">
        <v>40524</v>
      </c>
      <c r="D5039" t="s">
        <v>45</v>
      </c>
      <c r="E5039">
        <v>45</v>
      </c>
      <c r="F5039">
        <v>494.50500000000005</v>
      </c>
      <c r="G5039">
        <v>0.1</v>
      </c>
      <c r="H5039" t="s">
        <v>56</v>
      </c>
      <c r="I5039">
        <v>-30.27</v>
      </c>
      <c r="J5039">
        <v>12.21</v>
      </c>
      <c r="K5039">
        <v>4.8099999999999996</v>
      </c>
      <c r="L5039" t="s">
        <v>120</v>
      </c>
      <c r="M5039">
        <f t="shared" si="156"/>
        <v>10</v>
      </c>
      <c r="N5039" t="s">
        <v>1123</v>
      </c>
      <c r="O5039" t="s">
        <v>1123</v>
      </c>
      <c r="P5039" t="s">
        <v>25</v>
      </c>
      <c r="Q5039" t="s">
        <v>26</v>
      </c>
      <c r="R5039" t="s">
        <v>27</v>
      </c>
      <c r="S5039" t="s">
        <v>396</v>
      </c>
      <c r="T5039" t="s">
        <v>39</v>
      </c>
      <c r="U5039">
        <v>0.57999999999999996</v>
      </c>
      <c r="V5039" s="1">
        <v>40525</v>
      </c>
      <c r="W5039">
        <f t="shared" si="157"/>
        <v>54.945000000000007</v>
      </c>
    </row>
    <row r="5040" spans="1:23" x14ac:dyDescent="0.2">
      <c r="A5040">
        <v>5039</v>
      </c>
      <c r="B5040">
        <v>35910</v>
      </c>
      <c r="C5040" s="1">
        <v>40506</v>
      </c>
      <c r="D5040" t="s">
        <v>30</v>
      </c>
      <c r="E5040">
        <v>28</v>
      </c>
      <c r="F5040">
        <v>987.56560000000002</v>
      </c>
      <c r="G5040">
        <v>0.02</v>
      </c>
      <c r="H5040" t="s">
        <v>56</v>
      </c>
      <c r="I5040">
        <v>334.53</v>
      </c>
      <c r="J5040">
        <v>35.99</v>
      </c>
      <c r="K5040">
        <v>3.3</v>
      </c>
      <c r="L5040" t="s">
        <v>1798</v>
      </c>
      <c r="M5040">
        <f t="shared" si="156"/>
        <v>16</v>
      </c>
      <c r="N5040" t="s">
        <v>1905</v>
      </c>
      <c r="O5040" t="s">
        <v>673</v>
      </c>
      <c r="P5040" t="s">
        <v>41</v>
      </c>
      <c r="Q5040" t="s">
        <v>42</v>
      </c>
      <c r="R5040" t="s">
        <v>43</v>
      </c>
      <c r="S5040" t="s">
        <v>417</v>
      </c>
      <c r="T5040" t="s">
        <v>52</v>
      </c>
      <c r="U5040">
        <v>0.39</v>
      </c>
      <c r="V5040" s="1">
        <v>40507</v>
      </c>
      <c r="W5040">
        <f t="shared" si="157"/>
        <v>20.154400000000003</v>
      </c>
    </row>
    <row r="5041" spans="1:23" x14ac:dyDescent="0.2">
      <c r="A5041">
        <v>5040</v>
      </c>
      <c r="B5041">
        <v>35910</v>
      </c>
      <c r="C5041" s="1">
        <v>40506</v>
      </c>
      <c r="D5041" t="s">
        <v>30</v>
      </c>
      <c r="E5041">
        <v>25</v>
      </c>
      <c r="F5041">
        <v>147.41999999999999</v>
      </c>
      <c r="G5041">
        <v>0.09</v>
      </c>
      <c r="H5041" t="s">
        <v>22</v>
      </c>
      <c r="I5041">
        <v>-121.18</v>
      </c>
      <c r="J5041">
        <v>6.48</v>
      </c>
      <c r="K5041">
        <v>8.4</v>
      </c>
      <c r="L5041" t="s">
        <v>1798</v>
      </c>
      <c r="M5041">
        <f t="shared" si="156"/>
        <v>16</v>
      </c>
      <c r="N5041" t="s">
        <v>1905</v>
      </c>
      <c r="O5041" t="s">
        <v>673</v>
      </c>
      <c r="P5041" t="s">
        <v>41</v>
      </c>
      <c r="Q5041" t="s">
        <v>26</v>
      </c>
      <c r="R5041" t="s">
        <v>61</v>
      </c>
      <c r="S5041" t="s">
        <v>1097</v>
      </c>
      <c r="T5041" t="s">
        <v>39</v>
      </c>
      <c r="U5041">
        <v>0.37</v>
      </c>
      <c r="V5041" s="1">
        <v>40508</v>
      </c>
      <c r="W5041">
        <f t="shared" si="157"/>
        <v>14.58</v>
      </c>
    </row>
    <row r="5042" spans="1:23" x14ac:dyDescent="0.2">
      <c r="A5042">
        <v>5041</v>
      </c>
      <c r="B5042">
        <v>35910</v>
      </c>
      <c r="C5042" s="1">
        <v>40506</v>
      </c>
      <c r="D5042" t="s">
        <v>30</v>
      </c>
      <c r="E5042">
        <v>36</v>
      </c>
      <c r="F5042">
        <v>717.85799999999995</v>
      </c>
      <c r="G5042">
        <v>0.05</v>
      </c>
      <c r="H5042" t="s">
        <v>22</v>
      </c>
      <c r="I5042">
        <v>-0.64900000000000002</v>
      </c>
      <c r="J5042">
        <v>20.99</v>
      </c>
      <c r="K5042">
        <v>1.25</v>
      </c>
      <c r="L5042" t="s">
        <v>1798</v>
      </c>
      <c r="M5042">
        <f t="shared" si="156"/>
        <v>16</v>
      </c>
      <c r="N5042" t="s">
        <v>1905</v>
      </c>
      <c r="O5042" t="s">
        <v>673</v>
      </c>
      <c r="P5042" t="s">
        <v>41</v>
      </c>
      <c r="Q5042" t="s">
        <v>42</v>
      </c>
      <c r="R5042" t="s">
        <v>43</v>
      </c>
      <c r="S5042" t="s">
        <v>285</v>
      </c>
      <c r="T5042" t="s">
        <v>52</v>
      </c>
      <c r="U5042">
        <v>0.83</v>
      </c>
      <c r="V5042" s="1">
        <v>40508</v>
      </c>
      <c r="W5042">
        <f t="shared" si="157"/>
        <v>37.782000000000004</v>
      </c>
    </row>
    <row r="5043" spans="1:23" x14ac:dyDescent="0.2">
      <c r="A5043">
        <v>5042</v>
      </c>
      <c r="B5043">
        <v>35936</v>
      </c>
      <c r="C5043" s="1">
        <v>39834</v>
      </c>
      <c r="D5043" t="s">
        <v>63</v>
      </c>
      <c r="E5043">
        <v>41</v>
      </c>
      <c r="F5043">
        <v>295.72480000000002</v>
      </c>
      <c r="G5043">
        <v>0.08</v>
      </c>
      <c r="H5043" t="s">
        <v>22</v>
      </c>
      <c r="I5043">
        <v>-10.384499999999999</v>
      </c>
      <c r="J5043">
        <v>7.84</v>
      </c>
      <c r="K5043">
        <v>4.71</v>
      </c>
      <c r="L5043" t="s">
        <v>2119</v>
      </c>
      <c r="M5043">
        <f t="shared" si="156"/>
        <v>8</v>
      </c>
      <c r="N5043" t="s">
        <v>2073</v>
      </c>
      <c r="O5043" t="s">
        <v>704</v>
      </c>
      <c r="P5043" t="s">
        <v>41</v>
      </c>
      <c r="Q5043" t="s">
        <v>26</v>
      </c>
      <c r="R5043" t="s">
        <v>37</v>
      </c>
      <c r="S5043" t="s">
        <v>121</v>
      </c>
      <c r="T5043" t="s">
        <v>39</v>
      </c>
      <c r="U5043">
        <v>0.35</v>
      </c>
      <c r="V5043" s="1">
        <v>39835</v>
      </c>
      <c r="W5043">
        <f t="shared" si="157"/>
        <v>25.715199999999999</v>
      </c>
    </row>
    <row r="5044" spans="1:23" x14ac:dyDescent="0.2">
      <c r="A5044">
        <v>5043</v>
      </c>
      <c r="B5044">
        <v>35936</v>
      </c>
      <c r="C5044" s="1">
        <v>39834</v>
      </c>
      <c r="D5044" t="s">
        <v>63</v>
      </c>
      <c r="E5044">
        <v>40</v>
      </c>
      <c r="F5044">
        <v>4087.1920000000005</v>
      </c>
      <c r="G5044">
        <v>0.03</v>
      </c>
      <c r="H5044" t="s">
        <v>22</v>
      </c>
      <c r="I5044">
        <v>813.33</v>
      </c>
      <c r="J5044">
        <v>105.34</v>
      </c>
      <c r="K5044">
        <v>24.49</v>
      </c>
      <c r="L5044" t="s">
        <v>2119</v>
      </c>
      <c r="M5044">
        <f t="shared" si="156"/>
        <v>8</v>
      </c>
      <c r="N5044" t="s">
        <v>2073</v>
      </c>
      <c r="O5044" t="s">
        <v>704</v>
      </c>
      <c r="P5044" t="s">
        <v>41</v>
      </c>
      <c r="Q5044" t="s">
        <v>49</v>
      </c>
      <c r="R5044" t="s">
        <v>50</v>
      </c>
      <c r="S5044" t="s">
        <v>201</v>
      </c>
      <c r="T5044" t="s">
        <v>29</v>
      </c>
      <c r="U5044">
        <v>0.61</v>
      </c>
      <c r="V5044" s="1">
        <v>39835</v>
      </c>
      <c r="W5044">
        <f t="shared" si="157"/>
        <v>126.408</v>
      </c>
    </row>
    <row r="5045" spans="1:23" x14ac:dyDescent="0.2">
      <c r="A5045">
        <v>5044</v>
      </c>
      <c r="B5045">
        <v>35938</v>
      </c>
      <c r="C5045" s="1">
        <v>41230</v>
      </c>
      <c r="D5045" t="s">
        <v>45</v>
      </c>
      <c r="E5045">
        <v>6</v>
      </c>
      <c r="F5045">
        <v>1601.586</v>
      </c>
      <c r="G5045">
        <v>0.05</v>
      </c>
      <c r="H5045" t="s">
        <v>31</v>
      </c>
      <c r="I5045">
        <v>-448.25</v>
      </c>
      <c r="J5045">
        <v>280.98</v>
      </c>
      <c r="K5045">
        <v>57</v>
      </c>
      <c r="L5045" t="s">
        <v>1653</v>
      </c>
      <c r="M5045">
        <f t="shared" si="156"/>
        <v>9</v>
      </c>
      <c r="N5045" t="s">
        <v>703</v>
      </c>
      <c r="O5045" t="s">
        <v>704</v>
      </c>
      <c r="P5045" t="s">
        <v>41</v>
      </c>
      <c r="Q5045" t="s">
        <v>49</v>
      </c>
      <c r="R5045" t="s">
        <v>112</v>
      </c>
      <c r="S5045" t="s">
        <v>697</v>
      </c>
      <c r="T5045" t="s">
        <v>36</v>
      </c>
      <c r="U5045">
        <v>0.78</v>
      </c>
      <c r="V5045" s="1">
        <v>41232</v>
      </c>
      <c r="W5045">
        <f t="shared" si="157"/>
        <v>84.294000000000011</v>
      </c>
    </row>
    <row r="5046" spans="1:23" x14ac:dyDescent="0.2">
      <c r="A5046">
        <v>5045</v>
      </c>
      <c r="B5046">
        <v>35938</v>
      </c>
      <c r="C5046" s="1">
        <v>41230</v>
      </c>
      <c r="D5046" t="s">
        <v>45</v>
      </c>
      <c r="E5046">
        <v>48</v>
      </c>
      <c r="F5046">
        <v>612.83039999999994</v>
      </c>
      <c r="G5046">
        <v>0.09</v>
      </c>
      <c r="H5046" t="s">
        <v>22</v>
      </c>
      <c r="I5046">
        <v>-226.62</v>
      </c>
      <c r="J5046">
        <v>14.03</v>
      </c>
      <c r="K5046">
        <v>9.3699999999999992</v>
      </c>
      <c r="L5046" t="s">
        <v>1653</v>
      </c>
      <c r="M5046">
        <f t="shared" si="156"/>
        <v>9</v>
      </c>
      <c r="N5046" t="s">
        <v>703</v>
      </c>
      <c r="O5046" t="s">
        <v>704</v>
      </c>
      <c r="P5046" t="s">
        <v>41</v>
      </c>
      <c r="Q5046" t="s">
        <v>26</v>
      </c>
      <c r="R5046" t="s">
        <v>27</v>
      </c>
      <c r="S5046" t="s">
        <v>733</v>
      </c>
      <c r="T5046" t="s">
        <v>39</v>
      </c>
      <c r="U5046">
        <v>0.56000000000000005</v>
      </c>
      <c r="V5046" s="1">
        <v>41231</v>
      </c>
      <c r="W5046">
        <f t="shared" si="157"/>
        <v>60.609599999999993</v>
      </c>
    </row>
    <row r="5047" spans="1:23" x14ac:dyDescent="0.2">
      <c r="A5047">
        <v>5046</v>
      </c>
      <c r="B5047">
        <v>35940</v>
      </c>
      <c r="C5047" s="1">
        <v>40325</v>
      </c>
      <c r="D5047" t="s">
        <v>78</v>
      </c>
      <c r="E5047">
        <v>47</v>
      </c>
      <c r="F5047">
        <v>131.29919999999998</v>
      </c>
      <c r="G5047">
        <v>0.03</v>
      </c>
      <c r="H5047" t="s">
        <v>22</v>
      </c>
      <c r="I5047">
        <v>-162.61000000000001</v>
      </c>
      <c r="J5047">
        <v>2.88</v>
      </c>
      <c r="K5047">
        <v>5.33</v>
      </c>
      <c r="L5047" t="s">
        <v>2000</v>
      </c>
      <c r="M5047">
        <f t="shared" si="156"/>
        <v>12</v>
      </c>
      <c r="N5047" t="s">
        <v>1813</v>
      </c>
      <c r="O5047" t="s">
        <v>512</v>
      </c>
      <c r="P5047" t="s">
        <v>33</v>
      </c>
      <c r="Q5047" t="s">
        <v>26</v>
      </c>
      <c r="R5047" t="s">
        <v>88</v>
      </c>
      <c r="S5047" t="s">
        <v>1589</v>
      </c>
      <c r="T5047" t="s">
        <v>39</v>
      </c>
      <c r="U5047">
        <v>0.36</v>
      </c>
      <c r="V5047" s="1">
        <v>40328</v>
      </c>
      <c r="W5047">
        <f t="shared" si="157"/>
        <v>4.0607999999999995</v>
      </c>
    </row>
    <row r="5048" spans="1:23" x14ac:dyDescent="0.2">
      <c r="A5048">
        <v>5047</v>
      </c>
      <c r="B5048">
        <v>35968</v>
      </c>
      <c r="C5048" s="1">
        <v>40971</v>
      </c>
      <c r="D5048" t="s">
        <v>45</v>
      </c>
      <c r="E5048">
        <v>21</v>
      </c>
      <c r="F5048">
        <v>124.28850000000001</v>
      </c>
      <c r="G5048">
        <v>0.05</v>
      </c>
      <c r="H5048" t="s">
        <v>22</v>
      </c>
      <c r="I5048">
        <v>-74.43950000000001</v>
      </c>
      <c r="J5048">
        <v>6.23</v>
      </c>
      <c r="K5048">
        <v>6.97</v>
      </c>
      <c r="L5048" t="s">
        <v>149</v>
      </c>
      <c r="M5048">
        <f t="shared" si="156"/>
        <v>13</v>
      </c>
      <c r="N5048" t="s">
        <v>703</v>
      </c>
      <c r="O5048" t="s">
        <v>704</v>
      </c>
      <c r="P5048" t="s">
        <v>41</v>
      </c>
      <c r="Q5048" t="s">
        <v>26</v>
      </c>
      <c r="R5048" t="s">
        <v>37</v>
      </c>
      <c r="S5048" t="s">
        <v>985</v>
      </c>
      <c r="T5048" t="s">
        <v>39</v>
      </c>
      <c r="U5048">
        <v>0.36</v>
      </c>
      <c r="V5048" s="1">
        <v>40973</v>
      </c>
      <c r="W5048">
        <f t="shared" si="157"/>
        <v>6.541500000000001</v>
      </c>
    </row>
    <row r="5049" spans="1:23" x14ac:dyDescent="0.2">
      <c r="A5049">
        <v>5048</v>
      </c>
      <c r="B5049">
        <v>36001</v>
      </c>
      <c r="C5049" s="1">
        <v>40630</v>
      </c>
      <c r="D5049" t="s">
        <v>21</v>
      </c>
      <c r="E5049">
        <v>45</v>
      </c>
      <c r="F5049">
        <v>956.74499999999989</v>
      </c>
      <c r="G5049">
        <v>0.05</v>
      </c>
      <c r="H5049" t="s">
        <v>22</v>
      </c>
      <c r="I5049">
        <v>-78.361000000000004</v>
      </c>
      <c r="J5049">
        <v>22.38</v>
      </c>
      <c r="K5049">
        <v>15.1</v>
      </c>
      <c r="L5049" t="s">
        <v>139</v>
      </c>
      <c r="M5049">
        <f t="shared" si="156"/>
        <v>17</v>
      </c>
      <c r="N5049" t="s">
        <v>173</v>
      </c>
      <c r="O5049" t="s">
        <v>173</v>
      </c>
      <c r="P5049" t="s">
        <v>60</v>
      </c>
      <c r="Q5049" t="s">
        <v>26</v>
      </c>
      <c r="R5049" t="s">
        <v>37</v>
      </c>
      <c r="S5049" t="s">
        <v>415</v>
      </c>
      <c r="T5049" t="s">
        <v>39</v>
      </c>
      <c r="U5049">
        <v>0.38</v>
      </c>
      <c r="V5049" s="1">
        <v>40632</v>
      </c>
      <c r="W5049">
        <f t="shared" si="157"/>
        <v>50.354999999999997</v>
      </c>
    </row>
    <row r="5050" spans="1:23" x14ac:dyDescent="0.2">
      <c r="A5050">
        <v>5049</v>
      </c>
      <c r="B5050">
        <v>36001</v>
      </c>
      <c r="C5050" s="1">
        <v>40630</v>
      </c>
      <c r="D5050" t="s">
        <v>21</v>
      </c>
      <c r="E5050">
        <v>47</v>
      </c>
      <c r="F5050">
        <v>553.87149999999997</v>
      </c>
      <c r="G5050">
        <v>0.09</v>
      </c>
      <c r="H5050" t="s">
        <v>22</v>
      </c>
      <c r="I5050">
        <v>51.8245</v>
      </c>
      <c r="J5050">
        <v>12.95</v>
      </c>
      <c r="K5050">
        <v>4.9800000000000004</v>
      </c>
      <c r="L5050" t="s">
        <v>139</v>
      </c>
      <c r="M5050">
        <f t="shared" si="156"/>
        <v>17</v>
      </c>
      <c r="N5050" t="s">
        <v>173</v>
      </c>
      <c r="O5050" t="s">
        <v>173</v>
      </c>
      <c r="P5050" t="s">
        <v>60</v>
      </c>
      <c r="Q5050" t="s">
        <v>26</v>
      </c>
      <c r="R5050" t="s">
        <v>37</v>
      </c>
      <c r="S5050" t="s">
        <v>278</v>
      </c>
      <c r="T5050" t="s">
        <v>39</v>
      </c>
      <c r="U5050">
        <v>0.4</v>
      </c>
      <c r="V5050" s="1">
        <v>40634</v>
      </c>
      <c r="W5050">
        <f t="shared" si="157"/>
        <v>54.778499999999994</v>
      </c>
    </row>
    <row r="5051" spans="1:23" x14ac:dyDescent="0.2">
      <c r="A5051">
        <v>5050</v>
      </c>
      <c r="B5051">
        <v>36003</v>
      </c>
      <c r="C5051" s="1">
        <v>40482</v>
      </c>
      <c r="D5051" t="s">
        <v>63</v>
      </c>
      <c r="E5051">
        <v>40</v>
      </c>
      <c r="F5051">
        <v>188.54400000000001</v>
      </c>
      <c r="G5051">
        <v>0.04</v>
      </c>
      <c r="H5051" t="s">
        <v>22</v>
      </c>
      <c r="I5051">
        <v>-115.345</v>
      </c>
      <c r="J5051">
        <v>4.91</v>
      </c>
      <c r="K5051">
        <v>5.68</v>
      </c>
      <c r="L5051" t="s">
        <v>1849</v>
      </c>
      <c r="M5051">
        <f t="shared" si="156"/>
        <v>16</v>
      </c>
      <c r="N5051" t="s">
        <v>672</v>
      </c>
      <c r="O5051" t="s">
        <v>673</v>
      </c>
      <c r="P5051" t="s">
        <v>33</v>
      </c>
      <c r="Q5051" t="s">
        <v>26</v>
      </c>
      <c r="R5051" t="s">
        <v>37</v>
      </c>
      <c r="S5051" t="s">
        <v>1345</v>
      </c>
      <c r="T5051" t="s">
        <v>39</v>
      </c>
      <c r="U5051">
        <v>0.36</v>
      </c>
      <c r="V5051" s="1">
        <v>40484</v>
      </c>
      <c r="W5051">
        <f t="shared" si="157"/>
        <v>7.8560000000000008</v>
      </c>
    </row>
    <row r="5052" spans="1:23" x14ac:dyDescent="0.2">
      <c r="A5052">
        <v>5051</v>
      </c>
      <c r="B5052">
        <v>36003</v>
      </c>
      <c r="C5052" s="1">
        <v>40482</v>
      </c>
      <c r="D5052" t="s">
        <v>63</v>
      </c>
      <c r="E5052">
        <v>48</v>
      </c>
      <c r="F5052">
        <v>949.44959999999992</v>
      </c>
      <c r="G5052">
        <v>0.01</v>
      </c>
      <c r="H5052" t="s">
        <v>22</v>
      </c>
      <c r="I5052">
        <v>349.82</v>
      </c>
      <c r="J5052">
        <v>19.98</v>
      </c>
      <c r="K5052">
        <v>5.77</v>
      </c>
      <c r="L5052" t="s">
        <v>1849</v>
      </c>
      <c r="M5052">
        <f t="shared" si="156"/>
        <v>16</v>
      </c>
      <c r="N5052" t="s">
        <v>672</v>
      </c>
      <c r="O5052" t="s">
        <v>673</v>
      </c>
      <c r="P5052" t="s">
        <v>33</v>
      </c>
      <c r="Q5052" t="s">
        <v>26</v>
      </c>
      <c r="R5052" t="s">
        <v>61</v>
      </c>
      <c r="S5052" t="s">
        <v>197</v>
      </c>
      <c r="T5052" t="s">
        <v>39</v>
      </c>
      <c r="U5052">
        <v>0.38</v>
      </c>
      <c r="V5052" s="1">
        <v>40484</v>
      </c>
      <c r="W5052">
        <f t="shared" si="157"/>
        <v>9.5904000000000007</v>
      </c>
    </row>
    <row r="5053" spans="1:23" x14ac:dyDescent="0.2">
      <c r="A5053">
        <v>5052</v>
      </c>
      <c r="B5053">
        <v>36005</v>
      </c>
      <c r="C5053" s="1">
        <v>40438</v>
      </c>
      <c r="D5053" t="s">
        <v>21</v>
      </c>
      <c r="E5053">
        <v>1</v>
      </c>
      <c r="F5053">
        <v>14.231</v>
      </c>
      <c r="G5053">
        <v>0.05</v>
      </c>
      <c r="H5053" t="s">
        <v>56</v>
      </c>
      <c r="I5053">
        <v>-16.54</v>
      </c>
      <c r="J5053">
        <v>14.98</v>
      </c>
      <c r="K5053">
        <v>7.69</v>
      </c>
      <c r="L5053" t="s">
        <v>1487</v>
      </c>
      <c r="M5053">
        <f t="shared" si="156"/>
        <v>11</v>
      </c>
      <c r="N5053" t="s">
        <v>1453</v>
      </c>
      <c r="O5053" t="s">
        <v>512</v>
      </c>
      <c r="P5053" t="s">
        <v>25</v>
      </c>
      <c r="Q5053" t="s">
        <v>26</v>
      </c>
      <c r="R5053" t="s">
        <v>27</v>
      </c>
      <c r="S5053" t="s">
        <v>1240</v>
      </c>
      <c r="T5053" t="s">
        <v>39</v>
      </c>
      <c r="U5053">
        <v>0.56999999999999995</v>
      </c>
      <c r="V5053" s="1">
        <v>40442</v>
      </c>
      <c r="W5053">
        <f t="shared" si="157"/>
        <v>0.74900000000000011</v>
      </c>
    </row>
    <row r="5054" spans="1:23" x14ac:dyDescent="0.2">
      <c r="A5054">
        <v>5053</v>
      </c>
      <c r="B5054">
        <v>36033</v>
      </c>
      <c r="C5054" s="1">
        <v>40166</v>
      </c>
      <c r="D5054" t="s">
        <v>45</v>
      </c>
      <c r="E5054">
        <v>15</v>
      </c>
      <c r="F5054">
        <v>70.218000000000004</v>
      </c>
      <c r="G5054">
        <v>0.06</v>
      </c>
      <c r="H5054" t="s">
        <v>56</v>
      </c>
      <c r="I5054">
        <v>-54.01</v>
      </c>
      <c r="J5054">
        <v>4.9800000000000004</v>
      </c>
      <c r="K5054">
        <v>4.62</v>
      </c>
      <c r="L5054" t="s">
        <v>1524</v>
      </c>
      <c r="M5054">
        <f t="shared" si="156"/>
        <v>15</v>
      </c>
      <c r="N5054" t="s">
        <v>703</v>
      </c>
      <c r="O5054" t="s">
        <v>704</v>
      </c>
      <c r="P5054" t="s">
        <v>25</v>
      </c>
      <c r="Q5054" t="s">
        <v>42</v>
      </c>
      <c r="R5054" t="s">
        <v>70</v>
      </c>
      <c r="S5054" t="s">
        <v>402</v>
      </c>
      <c r="T5054" t="s">
        <v>52</v>
      </c>
      <c r="U5054">
        <v>0.64</v>
      </c>
      <c r="V5054" s="1">
        <v>40166</v>
      </c>
      <c r="W5054">
        <f t="shared" si="157"/>
        <v>4.4820000000000002</v>
      </c>
    </row>
    <row r="5055" spans="1:23" x14ac:dyDescent="0.2">
      <c r="A5055">
        <v>5054</v>
      </c>
      <c r="B5055">
        <v>36034</v>
      </c>
      <c r="C5055" s="1">
        <v>41198</v>
      </c>
      <c r="D5055" t="s">
        <v>30</v>
      </c>
      <c r="E5055">
        <v>10</v>
      </c>
      <c r="F5055">
        <v>17.600000000000001</v>
      </c>
      <c r="G5055">
        <v>0</v>
      </c>
      <c r="H5055" t="s">
        <v>22</v>
      </c>
      <c r="I5055">
        <v>-1.02</v>
      </c>
      <c r="J5055">
        <v>1.76</v>
      </c>
      <c r="K5055">
        <v>0.7</v>
      </c>
      <c r="L5055" t="s">
        <v>1691</v>
      </c>
      <c r="M5055">
        <f t="shared" si="156"/>
        <v>11</v>
      </c>
      <c r="N5055" t="s">
        <v>1595</v>
      </c>
      <c r="O5055" t="s">
        <v>1595</v>
      </c>
      <c r="P5055" t="s">
        <v>33</v>
      </c>
      <c r="Q5055" t="s">
        <v>26</v>
      </c>
      <c r="R5055" t="s">
        <v>95</v>
      </c>
      <c r="S5055" t="s">
        <v>193</v>
      </c>
      <c r="T5055" t="s">
        <v>68</v>
      </c>
      <c r="U5055">
        <v>0.56000000000000005</v>
      </c>
      <c r="V5055" s="1">
        <v>41200</v>
      </c>
      <c r="W5055">
        <f t="shared" si="157"/>
        <v>0</v>
      </c>
    </row>
    <row r="5056" spans="1:23" x14ac:dyDescent="0.2">
      <c r="A5056">
        <v>5055</v>
      </c>
      <c r="B5056">
        <v>36038</v>
      </c>
      <c r="C5056" s="1">
        <v>41137</v>
      </c>
      <c r="D5056" t="s">
        <v>30</v>
      </c>
      <c r="E5056">
        <v>26</v>
      </c>
      <c r="F5056">
        <v>83.574399999999997</v>
      </c>
      <c r="G5056">
        <v>0.02</v>
      </c>
      <c r="H5056" t="s">
        <v>22</v>
      </c>
      <c r="I5056">
        <v>-89.06</v>
      </c>
      <c r="J5056">
        <v>3.28</v>
      </c>
      <c r="K5056">
        <v>5</v>
      </c>
      <c r="L5056" t="s">
        <v>2100</v>
      </c>
      <c r="M5056">
        <f t="shared" si="156"/>
        <v>12</v>
      </c>
      <c r="N5056" t="s">
        <v>2073</v>
      </c>
      <c r="O5056" t="s">
        <v>704</v>
      </c>
      <c r="P5056" t="s">
        <v>60</v>
      </c>
      <c r="Q5056" t="s">
        <v>26</v>
      </c>
      <c r="R5056" t="s">
        <v>95</v>
      </c>
      <c r="S5056" t="s">
        <v>878</v>
      </c>
      <c r="T5056" t="s">
        <v>68</v>
      </c>
      <c r="U5056">
        <v>0.56000000000000005</v>
      </c>
      <c r="V5056" s="1">
        <v>41139</v>
      </c>
      <c r="W5056">
        <f t="shared" si="157"/>
        <v>1.7056</v>
      </c>
    </row>
    <row r="5057" spans="1:23" x14ac:dyDescent="0.2">
      <c r="A5057">
        <v>5056</v>
      </c>
      <c r="B5057">
        <v>36065</v>
      </c>
      <c r="C5057" s="1">
        <v>40226</v>
      </c>
      <c r="D5057" t="s">
        <v>30</v>
      </c>
      <c r="E5057">
        <v>31</v>
      </c>
      <c r="F5057">
        <v>510.58859999999999</v>
      </c>
      <c r="G5057">
        <v>0.03</v>
      </c>
      <c r="H5057" t="s">
        <v>22</v>
      </c>
      <c r="I5057">
        <v>-63.98</v>
      </c>
      <c r="J5057">
        <v>16.98</v>
      </c>
      <c r="K5057">
        <v>12.39</v>
      </c>
      <c r="L5057" t="s">
        <v>1702</v>
      </c>
      <c r="M5057">
        <f t="shared" si="156"/>
        <v>12</v>
      </c>
      <c r="N5057" t="s">
        <v>1595</v>
      </c>
      <c r="O5057" t="s">
        <v>1595</v>
      </c>
      <c r="P5057" t="s">
        <v>25</v>
      </c>
      <c r="Q5057" t="s">
        <v>26</v>
      </c>
      <c r="R5057" t="s">
        <v>76</v>
      </c>
      <c r="S5057" t="s">
        <v>478</v>
      </c>
      <c r="T5057" t="s">
        <v>39</v>
      </c>
      <c r="U5057">
        <v>0.35</v>
      </c>
      <c r="V5057" s="1">
        <v>40226</v>
      </c>
      <c r="W5057">
        <f t="shared" si="157"/>
        <v>15.791399999999999</v>
      </c>
    </row>
    <row r="5058" spans="1:23" x14ac:dyDescent="0.2">
      <c r="A5058">
        <v>5057</v>
      </c>
      <c r="B5058">
        <v>36067</v>
      </c>
      <c r="C5058" s="1">
        <v>39998</v>
      </c>
      <c r="D5058" t="s">
        <v>30</v>
      </c>
      <c r="E5058">
        <v>37</v>
      </c>
      <c r="F5058">
        <v>5867.9039999999995</v>
      </c>
      <c r="G5058">
        <v>0.04</v>
      </c>
      <c r="H5058" t="s">
        <v>56</v>
      </c>
      <c r="I5058">
        <v>1499.94</v>
      </c>
      <c r="J5058">
        <v>165.2</v>
      </c>
      <c r="K5058">
        <v>19.989999999999998</v>
      </c>
      <c r="L5058" t="s">
        <v>1545</v>
      </c>
      <c r="M5058">
        <f t="shared" si="156"/>
        <v>12</v>
      </c>
      <c r="N5058" t="s">
        <v>703</v>
      </c>
      <c r="O5058" t="s">
        <v>704</v>
      </c>
      <c r="P5058" t="s">
        <v>25</v>
      </c>
      <c r="Q5058" t="s">
        <v>26</v>
      </c>
      <c r="R5058" t="s">
        <v>27</v>
      </c>
      <c r="S5058" t="s">
        <v>1773</v>
      </c>
      <c r="T5058" t="s">
        <v>39</v>
      </c>
      <c r="U5058">
        <v>0.59</v>
      </c>
      <c r="V5058" s="1">
        <v>40000</v>
      </c>
      <c r="W5058">
        <f t="shared" si="157"/>
        <v>244.49599999999998</v>
      </c>
    </row>
    <row r="5059" spans="1:23" x14ac:dyDescent="0.2">
      <c r="A5059">
        <v>5058</v>
      </c>
      <c r="B5059">
        <v>36068</v>
      </c>
      <c r="C5059" s="1">
        <v>39849</v>
      </c>
      <c r="D5059" t="s">
        <v>78</v>
      </c>
      <c r="E5059">
        <v>23</v>
      </c>
      <c r="F5059">
        <v>6049.4922000000006</v>
      </c>
      <c r="G5059">
        <v>0.06</v>
      </c>
      <c r="H5059" t="s">
        <v>31</v>
      </c>
      <c r="I5059">
        <v>1243.17</v>
      </c>
      <c r="J5059">
        <v>279.81</v>
      </c>
      <c r="K5059">
        <v>23.19</v>
      </c>
      <c r="L5059" t="s">
        <v>196</v>
      </c>
      <c r="M5059">
        <f t="shared" ref="M5059:M5122" si="158">LEN(L5059)</f>
        <v>15</v>
      </c>
      <c r="N5059" t="s">
        <v>703</v>
      </c>
      <c r="O5059" t="s">
        <v>704</v>
      </c>
      <c r="P5059" t="s">
        <v>25</v>
      </c>
      <c r="Q5059" t="s">
        <v>26</v>
      </c>
      <c r="R5059" t="s">
        <v>34</v>
      </c>
      <c r="S5059" t="s">
        <v>494</v>
      </c>
      <c r="T5059" t="s">
        <v>36</v>
      </c>
      <c r="U5059">
        <v>0.59</v>
      </c>
      <c r="V5059" s="1">
        <v>39850</v>
      </c>
      <c r="W5059">
        <f t="shared" ref="W5059:W5122" si="159">(J5059*E5059)*G5059</f>
        <v>386.13779999999997</v>
      </c>
    </row>
    <row r="5060" spans="1:23" x14ac:dyDescent="0.2">
      <c r="A5060">
        <v>5059</v>
      </c>
      <c r="B5060">
        <v>36069</v>
      </c>
      <c r="C5060" s="1">
        <v>40152</v>
      </c>
      <c r="D5060" t="s">
        <v>21</v>
      </c>
      <c r="E5060">
        <v>13</v>
      </c>
      <c r="F5060">
        <v>425.17019999999997</v>
      </c>
      <c r="G5060">
        <v>0.09</v>
      </c>
      <c r="H5060" t="s">
        <v>22</v>
      </c>
      <c r="I5060">
        <v>107.74</v>
      </c>
      <c r="J5060">
        <v>35.94</v>
      </c>
      <c r="K5060">
        <v>6.66</v>
      </c>
      <c r="L5060" t="s">
        <v>1917</v>
      </c>
      <c r="M5060">
        <f t="shared" si="158"/>
        <v>13</v>
      </c>
      <c r="N5060" t="s">
        <v>2012</v>
      </c>
      <c r="O5060" t="s">
        <v>2012</v>
      </c>
      <c r="P5060" t="s">
        <v>60</v>
      </c>
      <c r="Q5060" t="s">
        <v>26</v>
      </c>
      <c r="R5060" t="s">
        <v>76</v>
      </c>
      <c r="S5060" t="s">
        <v>1434</v>
      </c>
      <c r="T5060" t="s">
        <v>39</v>
      </c>
      <c r="U5060">
        <v>0.4</v>
      </c>
      <c r="V5060" s="1">
        <v>40157</v>
      </c>
      <c r="W5060">
        <f t="shared" si="159"/>
        <v>42.049799999999998</v>
      </c>
    </row>
    <row r="5061" spans="1:23" x14ac:dyDescent="0.2">
      <c r="A5061">
        <v>5060</v>
      </c>
      <c r="B5061">
        <v>36069</v>
      </c>
      <c r="C5061" s="1">
        <v>40152</v>
      </c>
      <c r="D5061" t="s">
        <v>21</v>
      </c>
      <c r="E5061">
        <v>15</v>
      </c>
      <c r="F5061">
        <v>2564.6999999999998</v>
      </c>
      <c r="G5061">
        <v>0</v>
      </c>
      <c r="H5061" t="s">
        <v>22</v>
      </c>
      <c r="I5061">
        <v>966.81</v>
      </c>
      <c r="J5061">
        <v>170.98</v>
      </c>
      <c r="K5061">
        <v>13.99</v>
      </c>
      <c r="L5061" t="s">
        <v>1917</v>
      </c>
      <c r="M5061">
        <f t="shared" si="158"/>
        <v>13</v>
      </c>
      <c r="N5061" t="s">
        <v>2012</v>
      </c>
      <c r="O5061" t="s">
        <v>2012</v>
      </c>
      <c r="P5061" t="s">
        <v>60</v>
      </c>
      <c r="Q5061" t="s">
        <v>49</v>
      </c>
      <c r="R5061" t="s">
        <v>50</v>
      </c>
      <c r="S5061" t="s">
        <v>1542</v>
      </c>
      <c r="T5061" t="s">
        <v>48</v>
      </c>
      <c r="U5061">
        <v>0.75</v>
      </c>
      <c r="V5061" s="1">
        <v>40159</v>
      </c>
      <c r="W5061">
        <f t="shared" si="159"/>
        <v>0</v>
      </c>
    </row>
    <row r="5062" spans="1:23" x14ac:dyDescent="0.2">
      <c r="A5062">
        <v>5061</v>
      </c>
      <c r="B5062">
        <v>36069</v>
      </c>
      <c r="C5062" s="1">
        <v>40152</v>
      </c>
      <c r="D5062" t="s">
        <v>21</v>
      </c>
      <c r="E5062">
        <v>20</v>
      </c>
      <c r="F5062">
        <v>90.63600000000001</v>
      </c>
      <c r="G5062">
        <v>0.09</v>
      </c>
      <c r="H5062" t="s">
        <v>22</v>
      </c>
      <c r="I5062">
        <v>-92.01</v>
      </c>
      <c r="J5062">
        <v>4.9800000000000004</v>
      </c>
      <c r="K5062">
        <v>7.44</v>
      </c>
      <c r="L5062" t="s">
        <v>1917</v>
      </c>
      <c r="M5062">
        <f t="shared" si="158"/>
        <v>13</v>
      </c>
      <c r="N5062" t="s">
        <v>2012</v>
      </c>
      <c r="O5062" t="s">
        <v>2012</v>
      </c>
      <c r="P5062" t="s">
        <v>60</v>
      </c>
      <c r="Q5062" t="s">
        <v>26</v>
      </c>
      <c r="R5062" t="s">
        <v>61</v>
      </c>
      <c r="S5062" t="s">
        <v>1159</v>
      </c>
      <c r="T5062" t="s">
        <v>39</v>
      </c>
      <c r="U5062">
        <v>0.36</v>
      </c>
      <c r="V5062" s="1">
        <v>40154</v>
      </c>
      <c r="W5062">
        <f t="shared" si="159"/>
        <v>8.9640000000000004</v>
      </c>
    </row>
    <row r="5063" spans="1:23" x14ac:dyDescent="0.2">
      <c r="A5063">
        <v>5062</v>
      </c>
      <c r="B5063">
        <v>36099</v>
      </c>
      <c r="C5063" s="1">
        <v>40438</v>
      </c>
      <c r="D5063" t="s">
        <v>21</v>
      </c>
      <c r="E5063">
        <v>32</v>
      </c>
      <c r="F5063">
        <v>84.787199999999999</v>
      </c>
      <c r="G5063">
        <v>0.08</v>
      </c>
      <c r="H5063" t="s">
        <v>22</v>
      </c>
      <c r="I5063">
        <v>5.72</v>
      </c>
      <c r="J5063">
        <v>2.88</v>
      </c>
      <c r="K5063">
        <v>0.7</v>
      </c>
      <c r="L5063" t="s">
        <v>1046</v>
      </c>
      <c r="M5063">
        <f t="shared" si="158"/>
        <v>11</v>
      </c>
      <c r="N5063" t="s">
        <v>703</v>
      </c>
      <c r="O5063" t="s">
        <v>704</v>
      </c>
      <c r="P5063" t="s">
        <v>60</v>
      </c>
      <c r="Q5063" t="s">
        <v>26</v>
      </c>
      <c r="R5063" t="s">
        <v>95</v>
      </c>
      <c r="S5063" t="s">
        <v>1059</v>
      </c>
      <c r="T5063" t="s">
        <v>68</v>
      </c>
      <c r="U5063">
        <v>0.56000000000000005</v>
      </c>
      <c r="V5063" s="1">
        <v>40443</v>
      </c>
      <c r="W5063">
        <f t="shared" si="159"/>
        <v>7.3727999999999998</v>
      </c>
    </row>
    <row r="5064" spans="1:23" x14ac:dyDescent="0.2">
      <c r="A5064">
        <v>5063</v>
      </c>
      <c r="B5064">
        <v>36099</v>
      </c>
      <c r="C5064" s="1">
        <v>40438</v>
      </c>
      <c r="D5064" t="s">
        <v>21</v>
      </c>
      <c r="E5064">
        <v>15</v>
      </c>
      <c r="F5064">
        <v>882.47250000000008</v>
      </c>
      <c r="G5064">
        <v>0.09</v>
      </c>
      <c r="H5064" t="s">
        <v>22</v>
      </c>
      <c r="I5064">
        <v>-503.8</v>
      </c>
      <c r="J5064">
        <v>64.650000000000006</v>
      </c>
      <c r="K5064">
        <v>35</v>
      </c>
      <c r="L5064" t="s">
        <v>1046</v>
      </c>
      <c r="M5064">
        <f t="shared" si="158"/>
        <v>11</v>
      </c>
      <c r="N5064" t="s">
        <v>703</v>
      </c>
      <c r="O5064" t="s">
        <v>704</v>
      </c>
      <c r="P5064" t="s">
        <v>60</v>
      </c>
      <c r="Q5064" t="s">
        <v>26</v>
      </c>
      <c r="R5064" t="s">
        <v>27</v>
      </c>
      <c r="S5064" t="s">
        <v>1060</v>
      </c>
      <c r="T5064" t="s">
        <v>29</v>
      </c>
      <c r="U5064">
        <v>0.8</v>
      </c>
      <c r="V5064" s="1">
        <v>40443</v>
      </c>
      <c r="W5064">
        <f t="shared" si="159"/>
        <v>87.277500000000003</v>
      </c>
    </row>
    <row r="5065" spans="1:23" x14ac:dyDescent="0.2">
      <c r="A5065">
        <v>5064</v>
      </c>
      <c r="B5065">
        <v>36101</v>
      </c>
      <c r="C5065" s="1">
        <v>41141</v>
      </c>
      <c r="D5065" t="s">
        <v>30</v>
      </c>
      <c r="E5065">
        <v>3</v>
      </c>
      <c r="F5065">
        <v>384.87539999999996</v>
      </c>
      <c r="G5065">
        <v>0.09</v>
      </c>
      <c r="H5065" t="s">
        <v>31</v>
      </c>
      <c r="I5065">
        <v>-271.26</v>
      </c>
      <c r="J5065">
        <v>140.97999999999999</v>
      </c>
      <c r="K5065">
        <v>53.48</v>
      </c>
      <c r="L5065" t="s">
        <v>2115</v>
      </c>
      <c r="M5065">
        <f t="shared" si="158"/>
        <v>10</v>
      </c>
      <c r="N5065" t="s">
        <v>2073</v>
      </c>
      <c r="O5065" t="s">
        <v>704</v>
      </c>
      <c r="P5065" t="s">
        <v>41</v>
      </c>
      <c r="Q5065" t="s">
        <v>49</v>
      </c>
      <c r="R5065" t="s">
        <v>80</v>
      </c>
      <c r="S5065" t="s">
        <v>185</v>
      </c>
      <c r="T5065" t="s">
        <v>82</v>
      </c>
      <c r="U5065">
        <v>0.65</v>
      </c>
      <c r="V5065" s="1">
        <v>41142</v>
      </c>
      <c r="W5065">
        <f t="shared" si="159"/>
        <v>38.064599999999992</v>
      </c>
    </row>
    <row r="5066" spans="1:23" x14ac:dyDescent="0.2">
      <c r="A5066">
        <v>5065</v>
      </c>
      <c r="B5066">
        <v>36102</v>
      </c>
      <c r="C5066" s="1">
        <v>40318</v>
      </c>
      <c r="D5066" t="s">
        <v>45</v>
      </c>
      <c r="E5066">
        <v>36</v>
      </c>
      <c r="F5066">
        <v>421.48439999999999</v>
      </c>
      <c r="G5066">
        <v>0.03</v>
      </c>
      <c r="H5066" t="s">
        <v>22</v>
      </c>
      <c r="I5066">
        <v>36.39</v>
      </c>
      <c r="J5066">
        <v>12.07</v>
      </c>
      <c r="K5066">
        <v>6.2</v>
      </c>
      <c r="L5066" t="s">
        <v>1610</v>
      </c>
      <c r="M5066">
        <f t="shared" si="158"/>
        <v>12</v>
      </c>
      <c r="N5066" t="s">
        <v>672</v>
      </c>
      <c r="O5066" t="s">
        <v>673</v>
      </c>
      <c r="P5066" t="s">
        <v>33</v>
      </c>
      <c r="Q5066" t="s">
        <v>49</v>
      </c>
      <c r="R5066" t="s">
        <v>50</v>
      </c>
      <c r="S5066" t="s">
        <v>1790</v>
      </c>
      <c r="T5066" t="s">
        <v>68</v>
      </c>
      <c r="U5066">
        <v>0.52</v>
      </c>
      <c r="V5066" s="1">
        <v>40319</v>
      </c>
      <c r="W5066">
        <f t="shared" si="159"/>
        <v>13.035599999999999</v>
      </c>
    </row>
    <row r="5067" spans="1:23" x14ac:dyDescent="0.2">
      <c r="A5067">
        <v>5066</v>
      </c>
      <c r="B5067">
        <v>36103</v>
      </c>
      <c r="C5067" s="1">
        <v>41028</v>
      </c>
      <c r="D5067" t="s">
        <v>78</v>
      </c>
      <c r="E5067">
        <v>10</v>
      </c>
      <c r="F5067">
        <v>47.718000000000004</v>
      </c>
      <c r="G5067">
        <v>0.01</v>
      </c>
      <c r="H5067" t="s">
        <v>22</v>
      </c>
      <c r="I5067">
        <v>-28.85</v>
      </c>
      <c r="J5067">
        <v>4.82</v>
      </c>
      <c r="K5067">
        <v>5.72</v>
      </c>
      <c r="L5067" t="s">
        <v>1062</v>
      </c>
      <c r="M5067">
        <f t="shared" si="158"/>
        <v>12</v>
      </c>
      <c r="N5067" t="s">
        <v>1813</v>
      </c>
      <c r="O5067" t="s">
        <v>512</v>
      </c>
      <c r="P5067" t="s">
        <v>60</v>
      </c>
      <c r="Q5067" t="s">
        <v>49</v>
      </c>
      <c r="R5067" t="s">
        <v>50</v>
      </c>
      <c r="S5067" t="s">
        <v>584</v>
      </c>
      <c r="T5067" t="s">
        <v>52</v>
      </c>
      <c r="U5067">
        <v>0.47</v>
      </c>
      <c r="V5067" s="1">
        <v>41030</v>
      </c>
      <c r="W5067">
        <f t="shared" si="159"/>
        <v>0.48200000000000004</v>
      </c>
    </row>
    <row r="5068" spans="1:23" x14ac:dyDescent="0.2">
      <c r="A5068">
        <v>5067</v>
      </c>
      <c r="B5068">
        <v>36103</v>
      </c>
      <c r="C5068" s="1">
        <v>41028</v>
      </c>
      <c r="D5068" t="s">
        <v>78</v>
      </c>
      <c r="E5068">
        <v>45</v>
      </c>
      <c r="F5068">
        <v>1570.9635000000003</v>
      </c>
      <c r="G5068">
        <v>0.03</v>
      </c>
      <c r="H5068" t="s">
        <v>22</v>
      </c>
      <c r="I5068">
        <v>701.65800000000002</v>
      </c>
      <c r="J5068">
        <v>35.99</v>
      </c>
      <c r="K5068">
        <v>0.99</v>
      </c>
      <c r="L5068" t="s">
        <v>1062</v>
      </c>
      <c r="M5068">
        <f t="shared" si="158"/>
        <v>12</v>
      </c>
      <c r="N5068" t="s">
        <v>1813</v>
      </c>
      <c r="O5068" t="s">
        <v>512</v>
      </c>
      <c r="P5068" t="s">
        <v>60</v>
      </c>
      <c r="Q5068" t="s">
        <v>42</v>
      </c>
      <c r="R5068" t="s">
        <v>43</v>
      </c>
      <c r="S5068" t="s">
        <v>437</v>
      </c>
      <c r="T5068" t="s">
        <v>52</v>
      </c>
      <c r="U5068">
        <v>0.35</v>
      </c>
      <c r="V5068" s="1">
        <v>41030</v>
      </c>
      <c r="W5068">
        <f t="shared" si="159"/>
        <v>48.586500000000001</v>
      </c>
    </row>
    <row r="5069" spans="1:23" x14ac:dyDescent="0.2">
      <c r="A5069">
        <v>5068</v>
      </c>
      <c r="B5069">
        <v>36130</v>
      </c>
      <c r="C5069" s="1">
        <v>41165</v>
      </c>
      <c r="D5069" t="s">
        <v>78</v>
      </c>
      <c r="E5069">
        <v>23</v>
      </c>
      <c r="F5069">
        <v>372.18600000000004</v>
      </c>
      <c r="G5069">
        <v>0.1</v>
      </c>
      <c r="H5069" t="s">
        <v>22</v>
      </c>
      <c r="I5069">
        <v>-113.8</v>
      </c>
      <c r="J5069">
        <v>17.98</v>
      </c>
      <c r="K5069">
        <v>4</v>
      </c>
      <c r="L5069" t="s">
        <v>1754</v>
      </c>
      <c r="M5069">
        <f t="shared" si="158"/>
        <v>16</v>
      </c>
      <c r="N5069" t="s">
        <v>1123</v>
      </c>
      <c r="O5069" t="s">
        <v>1123</v>
      </c>
      <c r="P5069" t="s">
        <v>60</v>
      </c>
      <c r="Q5069" t="s">
        <v>42</v>
      </c>
      <c r="R5069" t="s">
        <v>70</v>
      </c>
      <c r="S5069" t="s">
        <v>846</v>
      </c>
      <c r="T5069" t="s">
        <v>39</v>
      </c>
      <c r="U5069">
        <v>0.79</v>
      </c>
      <c r="V5069" s="1">
        <v>41166</v>
      </c>
      <c r="W5069">
        <f t="shared" si="159"/>
        <v>41.354000000000006</v>
      </c>
    </row>
    <row r="5070" spans="1:23" x14ac:dyDescent="0.2">
      <c r="A5070">
        <v>5069</v>
      </c>
      <c r="B5070">
        <v>36131</v>
      </c>
      <c r="C5070" s="1">
        <v>39950</v>
      </c>
      <c r="D5070" t="s">
        <v>30</v>
      </c>
      <c r="E5070">
        <v>43</v>
      </c>
      <c r="F5070">
        <v>333.51659999999998</v>
      </c>
      <c r="G5070">
        <v>7.0000000000000007E-2</v>
      </c>
      <c r="H5070" t="s">
        <v>22</v>
      </c>
      <c r="I5070">
        <v>151.27000000000001</v>
      </c>
      <c r="J5070">
        <v>8.34</v>
      </c>
      <c r="K5070">
        <v>1.43</v>
      </c>
      <c r="L5070" t="s">
        <v>1948</v>
      </c>
      <c r="M5070">
        <f t="shared" si="158"/>
        <v>19</v>
      </c>
      <c r="N5070" t="s">
        <v>1905</v>
      </c>
      <c r="O5070" t="s">
        <v>673</v>
      </c>
      <c r="P5070" t="s">
        <v>60</v>
      </c>
      <c r="Q5070" t="s">
        <v>26</v>
      </c>
      <c r="R5070" t="s">
        <v>61</v>
      </c>
      <c r="S5070" t="s">
        <v>1208</v>
      </c>
      <c r="T5070" t="s">
        <v>68</v>
      </c>
      <c r="U5070">
        <v>0.35</v>
      </c>
      <c r="V5070" s="1">
        <v>39952</v>
      </c>
      <c r="W5070">
        <f t="shared" si="159"/>
        <v>25.103400000000004</v>
      </c>
    </row>
    <row r="5071" spans="1:23" x14ac:dyDescent="0.2">
      <c r="A5071">
        <v>5070</v>
      </c>
      <c r="B5071">
        <v>36131</v>
      </c>
      <c r="C5071" s="1">
        <v>39950</v>
      </c>
      <c r="D5071" t="s">
        <v>30</v>
      </c>
      <c r="E5071">
        <v>26</v>
      </c>
      <c r="F5071">
        <v>117.82680000000002</v>
      </c>
      <c r="G5071">
        <v>0.09</v>
      </c>
      <c r="H5071" t="s">
        <v>22</v>
      </c>
      <c r="I5071">
        <v>-83.42</v>
      </c>
      <c r="J5071">
        <v>4.9800000000000004</v>
      </c>
      <c r="K5071">
        <v>6.07</v>
      </c>
      <c r="L5071" t="s">
        <v>1948</v>
      </c>
      <c r="M5071">
        <f t="shared" si="158"/>
        <v>19</v>
      </c>
      <c r="N5071" t="s">
        <v>1905</v>
      </c>
      <c r="O5071" t="s">
        <v>673</v>
      </c>
      <c r="P5071" t="s">
        <v>60</v>
      </c>
      <c r="Q5071" t="s">
        <v>26</v>
      </c>
      <c r="R5071" t="s">
        <v>61</v>
      </c>
      <c r="S5071" t="s">
        <v>352</v>
      </c>
      <c r="T5071" t="s">
        <v>39</v>
      </c>
      <c r="U5071">
        <v>0.36</v>
      </c>
      <c r="V5071" s="1">
        <v>39951</v>
      </c>
      <c r="W5071">
        <f t="shared" si="159"/>
        <v>11.653200000000002</v>
      </c>
    </row>
    <row r="5072" spans="1:23" x14ac:dyDescent="0.2">
      <c r="A5072">
        <v>5071</v>
      </c>
      <c r="B5072">
        <v>36131</v>
      </c>
      <c r="C5072" s="1">
        <v>39950</v>
      </c>
      <c r="D5072" t="s">
        <v>30</v>
      </c>
      <c r="E5072">
        <v>26</v>
      </c>
      <c r="F5072">
        <v>479.73120000000006</v>
      </c>
      <c r="G5072">
        <v>7.0000000000000007E-2</v>
      </c>
      <c r="H5072" t="s">
        <v>22</v>
      </c>
      <c r="I5072">
        <v>120.18</v>
      </c>
      <c r="J5072">
        <v>19.84</v>
      </c>
      <c r="K5072">
        <v>4.0999999999999996</v>
      </c>
      <c r="L5072" t="s">
        <v>1948</v>
      </c>
      <c r="M5072">
        <f t="shared" si="158"/>
        <v>19</v>
      </c>
      <c r="N5072" t="s">
        <v>703</v>
      </c>
      <c r="O5072" t="s">
        <v>704</v>
      </c>
      <c r="P5072" t="s">
        <v>60</v>
      </c>
      <c r="Q5072" t="s">
        <v>26</v>
      </c>
      <c r="R5072" t="s">
        <v>95</v>
      </c>
      <c r="S5072" t="s">
        <v>195</v>
      </c>
      <c r="T5072" t="s">
        <v>68</v>
      </c>
      <c r="U5072">
        <v>0.44</v>
      </c>
      <c r="V5072" s="1">
        <v>39951</v>
      </c>
      <c r="W5072">
        <f t="shared" si="159"/>
        <v>36.108800000000002</v>
      </c>
    </row>
    <row r="5073" spans="1:23" x14ac:dyDescent="0.2">
      <c r="A5073">
        <v>5072</v>
      </c>
      <c r="B5073">
        <v>36132</v>
      </c>
      <c r="C5073" s="1">
        <v>41008</v>
      </c>
      <c r="D5073" t="s">
        <v>21</v>
      </c>
      <c r="E5073">
        <v>3</v>
      </c>
      <c r="F5073">
        <v>689.58269999999993</v>
      </c>
      <c r="G5073">
        <v>0.03</v>
      </c>
      <c r="H5073" t="s">
        <v>31</v>
      </c>
      <c r="I5073">
        <v>-572.68539900000019</v>
      </c>
      <c r="J5073">
        <v>236.97</v>
      </c>
      <c r="K5073">
        <v>59.24</v>
      </c>
      <c r="L5073" t="s">
        <v>1090</v>
      </c>
      <c r="M5073">
        <f t="shared" si="158"/>
        <v>14</v>
      </c>
      <c r="N5073" t="s">
        <v>1123</v>
      </c>
      <c r="O5073" t="s">
        <v>1123</v>
      </c>
      <c r="P5073" t="s">
        <v>60</v>
      </c>
      <c r="Q5073" t="s">
        <v>49</v>
      </c>
      <c r="R5073" t="s">
        <v>83</v>
      </c>
      <c r="S5073" t="s">
        <v>1149</v>
      </c>
      <c r="T5073" t="s">
        <v>82</v>
      </c>
      <c r="U5073">
        <v>0.61</v>
      </c>
      <c r="V5073" s="1">
        <v>41013</v>
      </c>
      <c r="W5073">
        <f t="shared" si="159"/>
        <v>21.327299999999997</v>
      </c>
    </row>
    <row r="5074" spans="1:23" x14ac:dyDescent="0.2">
      <c r="A5074">
        <v>5073</v>
      </c>
      <c r="B5074">
        <v>36133</v>
      </c>
      <c r="C5074" s="1">
        <v>40775</v>
      </c>
      <c r="D5074" t="s">
        <v>63</v>
      </c>
      <c r="E5074">
        <v>6</v>
      </c>
      <c r="F5074">
        <v>119.88</v>
      </c>
      <c r="G5074">
        <v>0</v>
      </c>
      <c r="H5074" t="s">
        <v>22</v>
      </c>
      <c r="I5074">
        <v>-7.84</v>
      </c>
      <c r="J5074">
        <v>19.98</v>
      </c>
      <c r="K5074">
        <v>8.68</v>
      </c>
      <c r="L5074" t="s">
        <v>1540</v>
      </c>
      <c r="M5074">
        <f t="shared" si="158"/>
        <v>15</v>
      </c>
      <c r="N5074" t="s">
        <v>1123</v>
      </c>
      <c r="O5074" t="s">
        <v>1123</v>
      </c>
      <c r="P5074" t="s">
        <v>33</v>
      </c>
      <c r="Q5074" t="s">
        <v>26</v>
      </c>
      <c r="R5074" t="s">
        <v>61</v>
      </c>
      <c r="S5074" t="s">
        <v>617</v>
      </c>
      <c r="T5074" t="s">
        <v>39</v>
      </c>
      <c r="U5074">
        <v>0.37</v>
      </c>
      <c r="V5074" s="1">
        <v>40776</v>
      </c>
      <c r="W5074">
        <f t="shared" si="159"/>
        <v>0</v>
      </c>
    </row>
    <row r="5075" spans="1:23" x14ac:dyDescent="0.2">
      <c r="A5075">
        <v>5074</v>
      </c>
      <c r="B5075">
        <v>36134</v>
      </c>
      <c r="C5075" s="1">
        <v>40504</v>
      </c>
      <c r="D5075" t="s">
        <v>21</v>
      </c>
      <c r="E5075">
        <v>6</v>
      </c>
      <c r="F5075">
        <v>926.5806</v>
      </c>
      <c r="G5075">
        <v>0.01</v>
      </c>
      <c r="H5075" t="s">
        <v>22</v>
      </c>
      <c r="I5075">
        <v>-413.32499999999999</v>
      </c>
      <c r="J5075">
        <v>155.99</v>
      </c>
      <c r="K5075">
        <v>8.99</v>
      </c>
      <c r="L5075" t="s">
        <v>102</v>
      </c>
      <c r="M5075">
        <f t="shared" si="158"/>
        <v>13</v>
      </c>
      <c r="N5075" t="s">
        <v>173</v>
      </c>
      <c r="O5075" t="s">
        <v>173</v>
      </c>
      <c r="P5075" t="s">
        <v>41</v>
      </c>
      <c r="Q5075" t="s">
        <v>42</v>
      </c>
      <c r="R5075" t="s">
        <v>43</v>
      </c>
      <c r="S5075" t="s">
        <v>416</v>
      </c>
      <c r="T5075" t="s">
        <v>39</v>
      </c>
      <c r="U5075">
        <v>0.55000000000000004</v>
      </c>
      <c r="V5075" s="1">
        <v>40504</v>
      </c>
      <c r="W5075">
        <f t="shared" si="159"/>
        <v>9.3594000000000008</v>
      </c>
    </row>
    <row r="5076" spans="1:23" x14ac:dyDescent="0.2">
      <c r="A5076">
        <v>5075</v>
      </c>
      <c r="B5076">
        <v>36135</v>
      </c>
      <c r="C5076" s="1">
        <v>40693</v>
      </c>
      <c r="D5076" t="s">
        <v>45</v>
      </c>
      <c r="E5076">
        <v>33</v>
      </c>
      <c r="F5076">
        <v>1163.9166</v>
      </c>
      <c r="G5076">
        <v>0.02</v>
      </c>
      <c r="H5076" t="s">
        <v>22</v>
      </c>
      <c r="I5076">
        <v>381.16800000000001</v>
      </c>
      <c r="J5076">
        <v>35.99</v>
      </c>
      <c r="K5076">
        <v>3.3</v>
      </c>
      <c r="L5076" t="s">
        <v>166</v>
      </c>
      <c r="M5076">
        <f t="shared" si="158"/>
        <v>10</v>
      </c>
      <c r="N5076" t="s">
        <v>173</v>
      </c>
      <c r="O5076" t="s">
        <v>173</v>
      </c>
      <c r="P5076" t="s">
        <v>33</v>
      </c>
      <c r="Q5076" t="s">
        <v>42</v>
      </c>
      <c r="R5076" t="s">
        <v>43</v>
      </c>
      <c r="S5076" t="s">
        <v>417</v>
      </c>
      <c r="T5076" t="s">
        <v>52</v>
      </c>
      <c r="U5076">
        <v>0.39</v>
      </c>
      <c r="V5076" s="1">
        <v>40694</v>
      </c>
      <c r="W5076">
        <f t="shared" si="159"/>
        <v>23.753400000000003</v>
      </c>
    </row>
    <row r="5077" spans="1:23" x14ac:dyDescent="0.2">
      <c r="A5077">
        <v>5076</v>
      </c>
      <c r="B5077">
        <v>36160</v>
      </c>
      <c r="C5077" s="1">
        <v>41235</v>
      </c>
      <c r="D5077" t="s">
        <v>21</v>
      </c>
      <c r="E5077">
        <v>12</v>
      </c>
      <c r="F5077">
        <v>2471.88</v>
      </c>
      <c r="G5077">
        <v>0</v>
      </c>
      <c r="H5077" t="s">
        <v>56</v>
      </c>
      <c r="I5077">
        <v>79.542000000000002</v>
      </c>
      <c r="J5077">
        <v>205.99</v>
      </c>
      <c r="K5077">
        <v>8.99</v>
      </c>
      <c r="L5077" t="s">
        <v>2032</v>
      </c>
      <c r="M5077">
        <f t="shared" si="158"/>
        <v>13</v>
      </c>
      <c r="N5077" t="s">
        <v>703</v>
      </c>
      <c r="O5077" t="s">
        <v>704</v>
      </c>
      <c r="P5077" t="s">
        <v>60</v>
      </c>
      <c r="Q5077" t="s">
        <v>42</v>
      </c>
      <c r="R5077" t="s">
        <v>43</v>
      </c>
      <c r="S5077" t="s">
        <v>1444</v>
      </c>
      <c r="T5077" t="s">
        <v>39</v>
      </c>
      <c r="U5077">
        <v>0.56000000000000005</v>
      </c>
      <c r="V5077" s="1">
        <v>41242</v>
      </c>
      <c r="W5077">
        <f t="shared" si="159"/>
        <v>0</v>
      </c>
    </row>
    <row r="5078" spans="1:23" x14ac:dyDescent="0.2">
      <c r="A5078">
        <v>5077</v>
      </c>
      <c r="B5078">
        <v>36161</v>
      </c>
      <c r="C5078" s="1">
        <v>40194</v>
      </c>
      <c r="D5078" t="s">
        <v>78</v>
      </c>
      <c r="E5078">
        <v>6</v>
      </c>
      <c r="F5078">
        <v>26.131800000000002</v>
      </c>
      <c r="G5078">
        <v>0.03</v>
      </c>
      <c r="H5078" t="s">
        <v>22</v>
      </c>
      <c r="I5078">
        <v>0.64600000000000002</v>
      </c>
      <c r="J5078">
        <v>4.49</v>
      </c>
      <c r="K5078">
        <v>1.49</v>
      </c>
      <c r="L5078" t="s">
        <v>1620</v>
      </c>
      <c r="M5078">
        <f t="shared" si="158"/>
        <v>12</v>
      </c>
      <c r="N5078" t="s">
        <v>1595</v>
      </c>
      <c r="O5078" t="s">
        <v>1595</v>
      </c>
      <c r="P5078" t="s">
        <v>25</v>
      </c>
      <c r="Q5078" t="s">
        <v>26</v>
      </c>
      <c r="R5078" t="s">
        <v>37</v>
      </c>
      <c r="S5078" t="s">
        <v>987</v>
      </c>
      <c r="T5078" t="s">
        <v>39</v>
      </c>
      <c r="U5078">
        <v>0.39</v>
      </c>
      <c r="V5078" s="1">
        <v>40195</v>
      </c>
      <c r="W5078">
        <f t="shared" si="159"/>
        <v>0.80820000000000003</v>
      </c>
    </row>
    <row r="5079" spans="1:23" x14ac:dyDescent="0.2">
      <c r="A5079">
        <v>5078</v>
      </c>
      <c r="B5079">
        <v>36163</v>
      </c>
      <c r="C5079" s="1">
        <v>41218</v>
      </c>
      <c r="D5079" t="s">
        <v>21</v>
      </c>
      <c r="E5079">
        <v>32</v>
      </c>
      <c r="F5079">
        <v>430.03199999999998</v>
      </c>
      <c r="G5079">
        <v>7.0000000000000007E-2</v>
      </c>
      <c r="H5079" t="s">
        <v>22</v>
      </c>
      <c r="I5079">
        <v>24.607500000000002</v>
      </c>
      <c r="J5079">
        <v>14.45</v>
      </c>
      <c r="K5079">
        <v>7.17</v>
      </c>
      <c r="L5079" t="s">
        <v>1089</v>
      </c>
      <c r="M5079">
        <f t="shared" si="158"/>
        <v>12</v>
      </c>
      <c r="N5079" t="s">
        <v>1123</v>
      </c>
      <c r="O5079" t="s">
        <v>1123</v>
      </c>
      <c r="P5079" t="s">
        <v>25</v>
      </c>
      <c r="Q5079" t="s">
        <v>26</v>
      </c>
      <c r="R5079" t="s">
        <v>37</v>
      </c>
      <c r="S5079" t="s">
        <v>1125</v>
      </c>
      <c r="T5079" t="s">
        <v>39</v>
      </c>
      <c r="U5079">
        <v>0.38</v>
      </c>
      <c r="V5079" s="1">
        <v>41218</v>
      </c>
      <c r="W5079">
        <f t="shared" si="159"/>
        <v>32.368000000000002</v>
      </c>
    </row>
    <row r="5080" spans="1:23" x14ac:dyDescent="0.2">
      <c r="A5080">
        <v>5079</v>
      </c>
      <c r="B5080">
        <v>36196</v>
      </c>
      <c r="C5080" s="1">
        <v>40761</v>
      </c>
      <c r="D5080" t="s">
        <v>45</v>
      </c>
      <c r="E5080">
        <v>7</v>
      </c>
      <c r="F5080">
        <v>32.419800000000002</v>
      </c>
      <c r="G5080">
        <v>7.0000000000000007E-2</v>
      </c>
      <c r="H5080" t="s">
        <v>22</v>
      </c>
      <c r="I5080">
        <v>-38.44</v>
      </c>
      <c r="J5080">
        <v>4.9800000000000004</v>
      </c>
      <c r="K5080">
        <v>4.32</v>
      </c>
      <c r="L5080" t="s">
        <v>1488</v>
      </c>
      <c r="M5080">
        <f t="shared" si="158"/>
        <v>16</v>
      </c>
      <c r="N5080" t="s">
        <v>703</v>
      </c>
      <c r="O5080" t="s">
        <v>704</v>
      </c>
      <c r="P5080" t="s">
        <v>33</v>
      </c>
      <c r="Q5080" t="s">
        <v>42</v>
      </c>
      <c r="R5080" t="s">
        <v>70</v>
      </c>
      <c r="S5080" t="s">
        <v>1064</v>
      </c>
      <c r="T5080" t="s">
        <v>52</v>
      </c>
      <c r="U5080">
        <v>0.64</v>
      </c>
      <c r="V5080" s="1">
        <v>40763</v>
      </c>
      <c r="W5080">
        <f t="shared" si="159"/>
        <v>2.4402000000000004</v>
      </c>
    </row>
    <row r="5081" spans="1:23" x14ac:dyDescent="0.2">
      <c r="A5081">
        <v>5080</v>
      </c>
      <c r="B5081">
        <v>36196</v>
      </c>
      <c r="C5081" s="1">
        <v>40761</v>
      </c>
      <c r="D5081" t="s">
        <v>45</v>
      </c>
      <c r="E5081">
        <v>6</v>
      </c>
      <c r="F5081">
        <v>53.344200000000001</v>
      </c>
      <c r="G5081">
        <v>0.09</v>
      </c>
      <c r="H5081" t="s">
        <v>22</v>
      </c>
      <c r="I5081">
        <v>17.309999999999999</v>
      </c>
      <c r="J5081">
        <v>9.77</v>
      </c>
      <c r="K5081">
        <v>6.02</v>
      </c>
      <c r="L5081" t="s">
        <v>1488</v>
      </c>
      <c r="M5081">
        <f t="shared" si="158"/>
        <v>16</v>
      </c>
      <c r="N5081" t="s">
        <v>1453</v>
      </c>
      <c r="O5081" t="s">
        <v>512</v>
      </c>
      <c r="P5081" t="s">
        <v>33</v>
      </c>
      <c r="Q5081" t="s">
        <v>49</v>
      </c>
      <c r="R5081" t="s">
        <v>50</v>
      </c>
      <c r="S5081" t="s">
        <v>446</v>
      </c>
      <c r="T5081" t="s">
        <v>48</v>
      </c>
      <c r="U5081">
        <v>0.48</v>
      </c>
      <c r="V5081" s="1">
        <v>40762</v>
      </c>
      <c r="W5081">
        <f t="shared" si="159"/>
        <v>5.2757999999999994</v>
      </c>
    </row>
    <row r="5082" spans="1:23" x14ac:dyDescent="0.2">
      <c r="A5082">
        <v>5081</v>
      </c>
      <c r="B5082">
        <v>36224</v>
      </c>
      <c r="C5082" s="1">
        <v>39936</v>
      </c>
      <c r="D5082" t="s">
        <v>63</v>
      </c>
      <c r="E5082">
        <v>15</v>
      </c>
      <c r="F5082">
        <v>1651.377</v>
      </c>
      <c r="G5082">
        <v>0.09</v>
      </c>
      <c r="H5082" t="s">
        <v>56</v>
      </c>
      <c r="I5082">
        <v>374.82</v>
      </c>
      <c r="J5082">
        <v>120.98</v>
      </c>
      <c r="K5082">
        <v>3.99</v>
      </c>
      <c r="L5082" t="s">
        <v>1987</v>
      </c>
      <c r="M5082">
        <f t="shared" si="158"/>
        <v>14</v>
      </c>
      <c r="N5082" t="s">
        <v>1905</v>
      </c>
      <c r="O5082" t="s">
        <v>673</v>
      </c>
      <c r="P5082" t="s">
        <v>41</v>
      </c>
      <c r="Q5082" t="s">
        <v>26</v>
      </c>
      <c r="R5082" t="s">
        <v>34</v>
      </c>
      <c r="S5082" t="s">
        <v>1371</v>
      </c>
      <c r="T5082" t="s">
        <v>39</v>
      </c>
      <c r="U5082">
        <v>0.6</v>
      </c>
      <c r="V5082" s="1">
        <v>39938</v>
      </c>
      <c r="W5082">
        <f t="shared" si="159"/>
        <v>163.32300000000001</v>
      </c>
    </row>
    <row r="5083" spans="1:23" x14ac:dyDescent="0.2">
      <c r="A5083">
        <v>5082</v>
      </c>
      <c r="B5083">
        <v>36229</v>
      </c>
      <c r="C5083" s="1">
        <v>41173</v>
      </c>
      <c r="D5083" t="s">
        <v>45</v>
      </c>
      <c r="E5083">
        <v>12</v>
      </c>
      <c r="F5083">
        <v>1422.6071999999999</v>
      </c>
      <c r="G5083">
        <v>0.02</v>
      </c>
      <c r="H5083" t="s">
        <v>22</v>
      </c>
      <c r="I5083">
        <v>373.5</v>
      </c>
      <c r="J5083">
        <v>120.97</v>
      </c>
      <c r="K5083">
        <v>7.11</v>
      </c>
      <c r="L5083" t="s">
        <v>1438</v>
      </c>
      <c r="M5083">
        <f t="shared" si="158"/>
        <v>17</v>
      </c>
      <c r="N5083" t="s">
        <v>1123</v>
      </c>
      <c r="O5083" t="s">
        <v>1123</v>
      </c>
      <c r="P5083" t="s">
        <v>60</v>
      </c>
      <c r="Q5083" t="s">
        <v>42</v>
      </c>
      <c r="R5083" t="s">
        <v>210</v>
      </c>
      <c r="S5083" t="s">
        <v>211</v>
      </c>
      <c r="T5083" t="s">
        <v>48</v>
      </c>
      <c r="U5083">
        <v>0.36</v>
      </c>
      <c r="V5083" s="1">
        <v>41176</v>
      </c>
      <c r="W5083">
        <f t="shared" si="159"/>
        <v>29.032799999999998</v>
      </c>
    </row>
    <row r="5084" spans="1:23" x14ac:dyDescent="0.2">
      <c r="A5084">
        <v>5083</v>
      </c>
      <c r="B5084">
        <v>36229</v>
      </c>
      <c r="C5084" s="1">
        <v>41173</v>
      </c>
      <c r="D5084" t="s">
        <v>45</v>
      </c>
      <c r="E5084">
        <v>24</v>
      </c>
      <c r="F5084">
        <v>3477.0383999999999</v>
      </c>
      <c r="G5084">
        <v>0.01</v>
      </c>
      <c r="H5084" t="s">
        <v>31</v>
      </c>
      <c r="I5084">
        <v>-31.725000000000001</v>
      </c>
      <c r="J5084">
        <v>146.34</v>
      </c>
      <c r="K5084">
        <v>43.75</v>
      </c>
      <c r="L5084" t="s">
        <v>1438</v>
      </c>
      <c r="M5084">
        <f t="shared" si="158"/>
        <v>17</v>
      </c>
      <c r="N5084" t="s">
        <v>1123</v>
      </c>
      <c r="O5084" t="s">
        <v>1123</v>
      </c>
      <c r="P5084" t="s">
        <v>60</v>
      </c>
      <c r="Q5084" t="s">
        <v>49</v>
      </c>
      <c r="R5084" t="s">
        <v>83</v>
      </c>
      <c r="S5084" t="s">
        <v>204</v>
      </c>
      <c r="T5084" t="s">
        <v>82</v>
      </c>
      <c r="U5084">
        <v>0.65</v>
      </c>
      <c r="V5084" s="1">
        <v>41175</v>
      </c>
      <c r="W5084">
        <f t="shared" si="159"/>
        <v>35.121600000000001</v>
      </c>
    </row>
    <row r="5085" spans="1:23" x14ac:dyDescent="0.2">
      <c r="A5085">
        <v>5084</v>
      </c>
      <c r="B5085">
        <v>36230</v>
      </c>
      <c r="C5085" s="1">
        <v>39974</v>
      </c>
      <c r="D5085" t="s">
        <v>30</v>
      </c>
      <c r="E5085">
        <v>7</v>
      </c>
      <c r="F5085">
        <v>50.96</v>
      </c>
      <c r="G5085">
        <v>0</v>
      </c>
      <c r="H5085" t="s">
        <v>22</v>
      </c>
      <c r="I5085">
        <v>-31.38</v>
      </c>
      <c r="J5085">
        <v>7.28</v>
      </c>
      <c r="K5085">
        <v>3.52</v>
      </c>
      <c r="L5085" t="s">
        <v>1489</v>
      </c>
      <c r="M5085">
        <f t="shared" si="158"/>
        <v>12</v>
      </c>
      <c r="N5085" t="s">
        <v>1453</v>
      </c>
      <c r="O5085" t="s">
        <v>512</v>
      </c>
      <c r="P5085" t="s">
        <v>25</v>
      </c>
      <c r="Q5085" t="s">
        <v>42</v>
      </c>
      <c r="R5085" t="s">
        <v>70</v>
      </c>
      <c r="S5085" t="s">
        <v>735</v>
      </c>
      <c r="T5085" t="s">
        <v>52</v>
      </c>
      <c r="U5085">
        <v>0.68</v>
      </c>
      <c r="V5085" s="1">
        <v>39974</v>
      </c>
      <c r="W5085">
        <f t="shared" si="159"/>
        <v>0</v>
      </c>
    </row>
    <row r="5086" spans="1:23" x14ac:dyDescent="0.2">
      <c r="A5086">
        <v>5085</v>
      </c>
      <c r="B5086">
        <v>36257</v>
      </c>
      <c r="C5086" s="1">
        <v>40966</v>
      </c>
      <c r="D5086" t="s">
        <v>30</v>
      </c>
      <c r="E5086">
        <v>43</v>
      </c>
      <c r="F5086">
        <v>826.40840000000003</v>
      </c>
      <c r="G5086">
        <v>0.08</v>
      </c>
      <c r="H5086" t="s">
        <v>22</v>
      </c>
      <c r="I5086">
        <v>294.20999999999998</v>
      </c>
      <c r="J5086">
        <v>20.89</v>
      </c>
      <c r="K5086">
        <v>1.99</v>
      </c>
      <c r="L5086" t="s">
        <v>1998</v>
      </c>
      <c r="M5086">
        <f t="shared" si="158"/>
        <v>13</v>
      </c>
      <c r="N5086" t="s">
        <v>2073</v>
      </c>
      <c r="O5086" t="s">
        <v>704</v>
      </c>
      <c r="P5086" t="s">
        <v>25</v>
      </c>
      <c r="Q5086" t="s">
        <v>42</v>
      </c>
      <c r="R5086" t="s">
        <v>70</v>
      </c>
      <c r="S5086" t="s">
        <v>303</v>
      </c>
      <c r="T5086" t="s">
        <v>52</v>
      </c>
      <c r="U5086">
        <v>0.48</v>
      </c>
      <c r="V5086" s="1">
        <v>40968</v>
      </c>
      <c r="W5086">
        <f t="shared" si="159"/>
        <v>71.861599999999996</v>
      </c>
    </row>
    <row r="5087" spans="1:23" x14ac:dyDescent="0.2">
      <c r="A5087">
        <v>5086</v>
      </c>
      <c r="B5087">
        <v>36262</v>
      </c>
      <c r="C5087" s="1">
        <v>40386</v>
      </c>
      <c r="D5087" t="s">
        <v>45</v>
      </c>
      <c r="E5087">
        <v>23</v>
      </c>
      <c r="F5087">
        <v>149.0308</v>
      </c>
      <c r="G5087">
        <v>0.03</v>
      </c>
      <c r="H5087" t="s">
        <v>56</v>
      </c>
      <c r="I5087">
        <v>-47.64</v>
      </c>
      <c r="J5087">
        <v>6.68</v>
      </c>
      <c r="K5087">
        <v>6.15</v>
      </c>
      <c r="L5087" t="s">
        <v>126</v>
      </c>
      <c r="M5087">
        <f t="shared" si="158"/>
        <v>13</v>
      </c>
      <c r="N5087" t="s">
        <v>2073</v>
      </c>
      <c r="O5087" t="s">
        <v>704</v>
      </c>
      <c r="P5087" t="s">
        <v>41</v>
      </c>
      <c r="Q5087" t="s">
        <v>26</v>
      </c>
      <c r="R5087" t="s">
        <v>61</v>
      </c>
      <c r="S5087" t="s">
        <v>1714</v>
      </c>
      <c r="T5087" t="s">
        <v>39</v>
      </c>
      <c r="U5087">
        <v>0.37</v>
      </c>
      <c r="V5087" s="1">
        <v>40387</v>
      </c>
      <c r="W5087">
        <f t="shared" si="159"/>
        <v>4.6091999999999995</v>
      </c>
    </row>
    <row r="5088" spans="1:23" x14ac:dyDescent="0.2">
      <c r="A5088">
        <v>5087</v>
      </c>
      <c r="B5088">
        <v>36262</v>
      </c>
      <c r="C5088" s="1">
        <v>40386</v>
      </c>
      <c r="D5088" t="s">
        <v>45</v>
      </c>
      <c r="E5088">
        <v>23</v>
      </c>
      <c r="F5088">
        <v>129.33359999999999</v>
      </c>
      <c r="G5088">
        <v>0.01</v>
      </c>
      <c r="H5088" t="s">
        <v>22</v>
      </c>
      <c r="I5088">
        <v>-30.51</v>
      </c>
      <c r="J5088">
        <v>5.68</v>
      </c>
      <c r="K5088">
        <v>3.6</v>
      </c>
      <c r="L5088" t="s">
        <v>126</v>
      </c>
      <c r="M5088">
        <f t="shared" si="158"/>
        <v>13</v>
      </c>
      <c r="N5088" t="s">
        <v>2073</v>
      </c>
      <c r="O5088" t="s">
        <v>704</v>
      </c>
      <c r="P5088" t="s">
        <v>41</v>
      </c>
      <c r="Q5088" t="s">
        <v>26</v>
      </c>
      <c r="R5088" t="s">
        <v>150</v>
      </c>
      <c r="S5088" t="s">
        <v>1716</v>
      </c>
      <c r="T5088" t="s">
        <v>52</v>
      </c>
      <c r="U5088">
        <v>0.56000000000000005</v>
      </c>
      <c r="V5088" s="1">
        <v>40387</v>
      </c>
      <c r="W5088">
        <f t="shared" si="159"/>
        <v>1.3063999999999998</v>
      </c>
    </row>
    <row r="5089" spans="1:23" x14ac:dyDescent="0.2">
      <c r="A5089">
        <v>5088</v>
      </c>
      <c r="B5089">
        <v>36262</v>
      </c>
      <c r="C5089" s="1">
        <v>40386</v>
      </c>
      <c r="D5089" t="s">
        <v>45</v>
      </c>
      <c r="E5089">
        <v>26</v>
      </c>
      <c r="F5089">
        <v>5355.74</v>
      </c>
      <c r="G5089">
        <v>0</v>
      </c>
      <c r="H5089" t="s">
        <v>56</v>
      </c>
      <c r="I5089">
        <v>1148.904</v>
      </c>
      <c r="J5089">
        <v>205.99</v>
      </c>
      <c r="K5089">
        <v>2.5</v>
      </c>
      <c r="L5089" t="s">
        <v>126</v>
      </c>
      <c r="M5089">
        <f t="shared" si="158"/>
        <v>13</v>
      </c>
      <c r="N5089" t="s">
        <v>2073</v>
      </c>
      <c r="O5089" t="s">
        <v>704</v>
      </c>
      <c r="P5089" t="s">
        <v>41</v>
      </c>
      <c r="Q5089" t="s">
        <v>42</v>
      </c>
      <c r="R5089" t="s">
        <v>43</v>
      </c>
      <c r="S5089" t="s">
        <v>1431</v>
      </c>
      <c r="T5089" t="s">
        <v>39</v>
      </c>
      <c r="U5089">
        <v>0.59</v>
      </c>
      <c r="V5089" s="1">
        <v>40386</v>
      </c>
      <c r="W5089">
        <f t="shared" si="159"/>
        <v>0</v>
      </c>
    </row>
    <row r="5090" spans="1:23" x14ac:dyDescent="0.2">
      <c r="A5090">
        <v>5089</v>
      </c>
      <c r="B5090">
        <v>36292</v>
      </c>
      <c r="C5090" s="1">
        <v>40216</v>
      </c>
      <c r="D5090" t="s">
        <v>78</v>
      </c>
      <c r="E5090">
        <v>21</v>
      </c>
      <c r="F5090">
        <v>99.351000000000013</v>
      </c>
      <c r="G5090">
        <v>0.05</v>
      </c>
      <c r="H5090" t="s">
        <v>22</v>
      </c>
      <c r="I5090">
        <v>-98.17</v>
      </c>
      <c r="J5090">
        <v>4.9800000000000004</v>
      </c>
      <c r="K5090">
        <v>7.54</v>
      </c>
      <c r="L5090" t="s">
        <v>2003</v>
      </c>
      <c r="M5090">
        <f t="shared" si="158"/>
        <v>17</v>
      </c>
      <c r="N5090" t="s">
        <v>2073</v>
      </c>
      <c r="O5090" t="s">
        <v>704</v>
      </c>
      <c r="P5090" t="s">
        <v>41</v>
      </c>
      <c r="Q5090" t="s">
        <v>26</v>
      </c>
      <c r="R5090" t="s">
        <v>61</v>
      </c>
      <c r="S5090" t="s">
        <v>1554</v>
      </c>
      <c r="T5090" t="s">
        <v>39</v>
      </c>
      <c r="U5090">
        <v>0.38</v>
      </c>
      <c r="V5090" s="1">
        <v>40217</v>
      </c>
      <c r="W5090">
        <f t="shared" si="159"/>
        <v>5.229000000000001</v>
      </c>
    </row>
    <row r="5091" spans="1:23" x14ac:dyDescent="0.2">
      <c r="A5091">
        <v>5090</v>
      </c>
      <c r="B5091">
        <v>36292</v>
      </c>
      <c r="C5091" s="1">
        <v>40216</v>
      </c>
      <c r="D5091" t="s">
        <v>78</v>
      </c>
      <c r="E5091">
        <v>37</v>
      </c>
      <c r="F5091">
        <v>769.02280000000007</v>
      </c>
      <c r="G5091">
        <v>0.09</v>
      </c>
      <c r="H5091" t="s">
        <v>22</v>
      </c>
      <c r="I5091">
        <v>-182.8</v>
      </c>
      <c r="J5091">
        <v>22.84</v>
      </c>
      <c r="K5091">
        <v>16.87</v>
      </c>
      <c r="L5091" t="s">
        <v>2003</v>
      </c>
      <c r="M5091">
        <f t="shared" si="158"/>
        <v>17</v>
      </c>
      <c r="N5091" t="s">
        <v>2073</v>
      </c>
      <c r="O5091" t="s">
        <v>704</v>
      </c>
      <c r="P5091" t="s">
        <v>41</v>
      </c>
      <c r="Q5091" t="s">
        <v>26</v>
      </c>
      <c r="R5091" t="s">
        <v>61</v>
      </c>
      <c r="S5091" t="s">
        <v>258</v>
      </c>
      <c r="T5091" t="s">
        <v>39</v>
      </c>
      <c r="U5091">
        <v>0.39</v>
      </c>
      <c r="V5091" s="1">
        <v>40216</v>
      </c>
      <c r="W5091">
        <f t="shared" si="159"/>
        <v>76.057199999999995</v>
      </c>
    </row>
    <row r="5092" spans="1:23" x14ac:dyDescent="0.2">
      <c r="A5092">
        <v>5091</v>
      </c>
      <c r="B5092">
        <v>36293</v>
      </c>
      <c r="C5092" s="1">
        <v>40542</v>
      </c>
      <c r="D5092" t="s">
        <v>63</v>
      </c>
      <c r="E5092">
        <v>13</v>
      </c>
      <c r="F5092">
        <v>1260.2303999999999</v>
      </c>
      <c r="G5092">
        <v>0.04</v>
      </c>
      <c r="H5092" t="s">
        <v>22</v>
      </c>
      <c r="I5092">
        <v>250.47</v>
      </c>
      <c r="J5092">
        <v>100.98</v>
      </c>
      <c r="K5092">
        <v>7.18</v>
      </c>
      <c r="L5092" t="s">
        <v>46</v>
      </c>
      <c r="M5092">
        <f t="shared" si="158"/>
        <v>14</v>
      </c>
      <c r="N5092" t="s">
        <v>511</v>
      </c>
      <c r="O5092" t="s">
        <v>512</v>
      </c>
      <c r="P5092" t="s">
        <v>25</v>
      </c>
      <c r="Q5092" t="s">
        <v>42</v>
      </c>
      <c r="R5092" t="s">
        <v>70</v>
      </c>
      <c r="S5092" t="s">
        <v>642</v>
      </c>
      <c r="T5092" t="s">
        <v>39</v>
      </c>
      <c r="U5092">
        <v>0.4</v>
      </c>
      <c r="V5092" s="1">
        <v>40553</v>
      </c>
      <c r="W5092">
        <f t="shared" si="159"/>
        <v>52.509599999999999</v>
      </c>
    </row>
    <row r="5093" spans="1:23" x14ac:dyDescent="0.2">
      <c r="A5093">
        <v>5092</v>
      </c>
      <c r="B5093">
        <v>36293</v>
      </c>
      <c r="C5093" s="1">
        <v>40542</v>
      </c>
      <c r="D5093" t="s">
        <v>63</v>
      </c>
      <c r="E5093">
        <v>25</v>
      </c>
      <c r="F5093">
        <v>147.41999999999999</v>
      </c>
      <c r="G5093">
        <v>0.09</v>
      </c>
      <c r="H5093" t="s">
        <v>56</v>
      </c>
      <c r="I5093">
        <v>-94.79</v>
      </c>
      <c r="J5093">
        <v>6.48</v>
      </c>
      <c r="K5093">
        <v>7.49</v>
      </c>
      <c r="L5093" t="s">
        <v>46</v>
      </c>
      <c r="M5093">
        <f t="shared" si="158"/>
        <v>14</v>
      </c>
      <c r="N5093" t="s">
        <v>511</v>
      </c>
      <c r="O5093" t="s">
        <v>512</v>
      </c>
      <c r="P5093" t="s">
        <v>25</v>
      </c>
      <c r="Q5093" t="s">
        <v>26</v>
      </c>
      <c r="R5093" t="s">
        <v>61</v>
      </c>
      <c r="S5093" t="s">
        <v>643</v>
      </c>
      <c r="T5093" t="s">
        <v>39</v>
      </c>
      <c r="U5093">
        <v>0.37</v>
      </c>
      <c r="V5093" s="1">
        <v>40557</v>
      </c>
      <c r="W5093">
        <f t="shared" si="159"/>
        <v>14.58</v>
      </c>
    </row>
    <row r="5094" spans="1:23" x14ac:dyDescent="0.2">
      <c r="A5094">
        <v>5093</v>
      </c>
      <c r="B5094">
        <v>36294</v>
      </c>
      <c r="C5094" s="1">
        <v>41141</v>
      </c>
      <c r="D5094" t="s">
        <v>63</v>
      </c>
      <c r="E5094">
        <v>46</v>
      </c>
      <c r="F5094">
        <v>571.87199999999996</v>
      </c>
      <c r="G5094">
        <v>0.04</v>
      </c>
      <c r="H5094" t="s">
        <v>22</v>
      </c>
      <c r="I5094">
        <v>100.215</v>
      </c>
      <c r="J5094">
        <v>12.95</v>
      </c>
      <c r="K5094">
        <v>4.9800000000000004</v>
      </c>
      <c r="L5094" t="s">
        <v>1490</v>
      </c>
      <c r="M5094">
        <f t="shared" si="158"/>
        <v>13</v>
      </c>
      <c r="N5094" t="s">
        <v>1453</v>
      </c>
      <c r="O5094" t="s">
        <v>512</v>
      </c>
      <c r="P5094" t="s">
        <v>41</v>
      </c>
      <c r="Q5094" t="s">
        <v>26</v>
      </c>
      <c r="R5094" t="s">
        <v>37</v>
      </c>
      <c r="S5094" t="s">
        <v>278</v>
      </c>
      <c r="T5094" t="s">
        <v>39</v>
      </c>
      <c r="U5094">
        <v>0.4</v>
      </c>
      <c r="V5094" s="1">
        <v>41143</v>
      </c>
      <c r="W5094">
        <f t="shared" si="159"/>
        <v>23.827999999999999</v>
      </c>
    </row>
    <row r="5095" spans="1:23" x14ac:dyDescent="0.2">
      <c r="A5095">
        <v>5094</v>
      </c>
      <c r="B5095">
        <v>36295</v>
      </c>
      <c r="C5095" s="1">
        <v>40425</v>
      </c>
      <c r="D5095" t="s">
        <v>63</v>
      </c>
      <c r="E5095">
        <v>10</v>
      </c>
      <c r="F5095">
        <v>278.09599999999995</v>
      </c>
      <c r="G5095">
        <v>0.09</v>
      </c>
      <c r="H5095" t="s">
        <v>22</v>
      </c>
      <c r="I5095">
        <v>68.102000000000004</v>
      </c>
      <c r="J5095">
        <v>30.56</v>
      </c>
      <c r="K5095">
        <v>2.99</v>
      </c>
      <c r="L5095" t="s">
        <v>1882</v>
      </c>
      <c r="M5095">
        <f t="shared" si="158"/>
        <v>14</v>
      </c>
      <c r="N5095" t="s">
        <v>672</v>
      </c>
      <c r="O5095" t="s">
        <v>673</v>
      </c>
      <c r="P5095" t="s">
        <v>41</v>
      </c>
      <c r="Q5095" t="s">
        <v>26</v>
      </c>
      <c r="R5095" t="s">
        <v>37</v>
      </c>
      <c r="S5095" t="s">
        <v>250</v>
      </c>
      <c r="T5095" t="s">
        <v>39</v>
      </c>
      <c r="U5095">
        <v>0.35</v>
      </c>
      <c r="V5095" s="1">
        <v>40427</v>
      </c>
      <c r="W5095">
        <f t="shared" si="159"/>
        <v>27.503999999999994</v>
      </c>
    </row>
    <row r="5096" spans="1:23" x14ac:dyDescent="0.2">
      <c r="A5096">
        <v>5095</v>
      </c>
      <c r="B5096">
        <v>36323</v>
      </c>
      <c r="C5096" s="1">
        <v>40469</v>
      </c>
      <c r="D5096" t="s">
        <v>30</v>
      </c>
      <c r="E5096">
        <v>5</v>
      </c>
      <c r="F5096">
        <v>73.50800000000001</v>
      </c>
      <c r="G5096">
        <v>0.08</v>
      </c>
      <c r="H5096" t="s">
        <v>22</v>
      </c>
      <c r="I5096">
        <v>-48.88</v>
      </c>
      <c r="J5096">
        <v>15.98</v>
      </c>
      <c r="K5096">
        <v>6.5</v>
      </c>
      <c r="L5096" t="s">
        <v>1861</v>
      </c>
      <c r="M5096">
        <f t="shared" si="158"/>
        <v>13</v>
      </c>
      <c r="N5096" t="s">
        <v>672</v>
      </c>
      <c r="O5096" t="s">
        <v>673</v>
      </c>
      <c r="P5096" t="s">
        <v>41</v>
      </c>
      <c r="Q5096" t="s">
        <v>42</v>
      </c>
      <c r="R5096" t="s">
        <v>70</v>
      </c>
      <c r="S5096" t="s">
        <v>536</v>
      </c>
      <c r="T5096" t="s">
        <v>39</v>
      </c>
      <c r="U5096">
        <v>0.48</v>
      </c>
      <c r="V5096" s="1">
        <v>40471</v>
      </c>
      <c r="W5096">
        <f t="shared" si="159"/>
        <v>6.3920000000000003</v>
      </c>
    </row>
    <row r="5097" spans="1:23" x14ac:dyDescent="0.2">
      <c r="A5097">
        <v>5096</v>
      </c>
      <c r="B5097">
        <v>36354</v>
      </c>
      <c r="C5097" s="1">
        <v>41065</v>
      </c>
      <c r="D5097" t="s">
        <v>63</v>
      </c>
      <c r="E5097">
        <v>13</v>
      </c>
      <c r="F5097">
        <v>4391.6925000000001</v>
      </c>
      <c r="G5097">
        <v>7.0000000000000007E-2</v>
      </c>
      <c r="H5097" t="s">
        <v>22</v>
      </c>
      <c r="I5097">
        <v>889.31</v>
      </c>
      <c r="J5097">
        <v>363.25</v>
      </c>
      <c r="K5097">
        <v>19.989999999999998</v>
      </c>
      <c r="L5097" t="s">
        <v>1878</v>
      </c>
      <c r="M5097">
        <f t="shared" si="158"/>
        <v>11</v>
      </c>
      <c r="N5097" t="s">
        <v>672</v>
      </c>
      <c r="O5097" t="s">
        <v>673</v>
      </c>
      <c r="P5097" t="s">
        <v>60</v>
      </c>
      <c r="Q5097" t="s">
        <v>26</v>
      </c>
      <c r="R5097" t="s">
        <v>34</v>
      </c>
      <c r="S5097" t="s">
        <v>589</v>
      </c>
      <c r="T5097" t="s">
        <v>39</v>
      </c>
      <c r="U5097">
        <v>0.56999999999999995</v>
      </c>
      <c r="V5097" s="1">
        <v>41067</v>
      </c>
      <c r="W5097">
        <f t="shared" si="159"/>
        <v>330.5575</v>
      </c>
    </row>
    <row r="5098" spans="1:23" x14ac:dyDescent="0.2">
      <c r="A5098">
        <v>5097</v>
      </c>
      <c r="B5098">
        <v>36355</v>
      </c>
      <c r="C5098" s="1">
        <v>40149</v>
      </c>
      <c r="D5098" t="s">
        <v>63</v>
      </c>
      <c r="E5098">
        <v>9</v>
      </c>
      <c r="F5098">
        <v>44.225999999999999</v>
      </c>
      <c r="G5098">
        <v>0.09</v>
      </c>
      <c r="H5098" t="s">
        <v>56</v>
      </c>
      <c r="I5098">
        <v>-42.975499999999997</v>
      </c>
      <c r="J5098">
        <v>5.4</v>
      </c>
      <c r="K5098">
        <v>7.78</v>
      </c>
      <c r="L5098" t="s">
        <v>1659</v>
      </c>
      <c r="M5098">
        <f t="shared" si="158"/>
        <v>10</v>
      </c>
      <c r="N5098" t="s">
        <v>1595</v>
      </c>
      <c r="O5098" t="s">
        <v>1595</v>
      </c>
      <c r="P5098" t="s">
        <v>60</v>
      </c>
      <c r="Q5098" t="s">
        <v>26</v>
      </c>
      <c r="R5098" t="s">
        <v>37</v>
      </c>
      <c r="S5098" t="s">
        <v>330</v>
      </c>
      <c r="T5098" t="s">
        <v>39</v>
      </c>
      <c r="U5098">
        <v>0.37</v>
      </c>
      <c r="V5098" s="1">
        <v>40149</v>
      </c>
      <c r="W5098">
        <f t="shared" si="159"/>
        <v>4.3739999999999997</v>
      </c>
    </row>
    <row r="5099" spans="1:23" x14ac:dyDescent="0.2">
      <c r="A5099">
        <v>5098</v>
      </c>
      <c r="B5099">
        <v>36355</v>
      </c>
      <c r="C5099" s="1">
        <v>40149</v>
      </c>
      <c r="D5099" t="s">
        <v>63</v>
      </c>
      <c r="E5099">
        <v>6</v>
      </c>
      <c r="F5099">
        <v>119.24640000000001</v>
      </c>
      <c r="G5099">
        <v>0.02</v>
      </c>
      <c r="H5099" t="s">
        <v>22</v>
      </c>
      <c r="I5099">
        <v>65.489999999999995</v>
      </c>
      <c r="J5099">
        <v>20.28</v>
      </c>
      <c r="K5099">
        <v>6.68</v>
      </c>
      <c r="L5099" t="s">
        <v>1659</v>
      </c>
      <c r="M5099">
        <f t="shared" si="158"/>
        <v>10</v>
      </c>
      <c r="N5099" t="s">
        <v>1595</v>
      </c>
      <c r="O5099" t="s">
        <v>1595</v>
      </c>
      <c r="P5099" t="s">
        <v>60</v>
      </c>
      <c r="Q5099" t="s">
        <v>49</v>
      </c>
      <c r="R5099" t="s">
        <v>50</v>
      </c>
      <c r="S5099" t="s">
        <v>1621</v>
      </c>
      <c r="T5099" t="s">
        <v>39</v>
      </c>
      <c r="U5099">
        <v>0.53</v>
      </c>
      <c r="V5099" s="1">
        <v>40149</v>
      </c>
      <c r="W5099">
        <f t="shared" si="159"/>
        <v>2.4336000000000002</v>
      </c>
    </row>
    <row r="5100" spans="1:23" x14ac:dyDescent="0.2">
      <c r="A5100">
        <v>5099</v>
      </c>
      <c r="B5100">
        <v>36355</v>
      </c>
      <c r="C5100" s="1">
        <v>40149</v>
      </c>
      <c r="D5100" t="s">
        <v>63</v>
      </c>
      <c r="E5100">
        <v>10</v>
      </c>
      <c r="F5100">
        <v>115.5</v>
      </c>
      <c r="G5100">
        <v>0</v>
      </c>
      <c r="H5100" t="s">
        <v>22</v>
      </c>
      <c r="I5100">
        <v>15.73</v>
      </c>
      <c r="J5100">
        <v>11.55</v>
      </c>
      <c r="K5100">
        <v>2.36</v>
      </c>
      <c r="L5100" t="s">
        <v>1659</v>
      </c>
      <c r="M5100">
        <f t="shared" si="158"/>
        <v>10</v>
      </c>
      <c r="N5100" t="s">
        <v>1595</v>
      </c>
      <c r="O5100" t="s">
        <v>1595</v>
      </c>
      <c r="P5100" t="s">
        <v>60</v>
      </c>
      <c r="Q5100" t="s">
        <v>26</v>
      </c>
      <c r="R5100" t="s">
        <v>95</v>
      </c>
      <c r="S5100" t="s">
        <v>990</v>
      </c>
      <c r="T5100" t="s">
        <v>68</v>
      </c>
      <c r="U5100">
        <v>0.55000000000000004</v>
      </c>
      <c r="V5100" s="1">
        <v>40150</v>
      </c>
      <c r="W5100">
        <f t="shared" si="159"/>
        <v>0</v>
      </c>
    </row>
    <row r="5101" spans="1:23" x14ac:dyDescent="0.2">
      <c r="A5101">
        <v>5100</v>
      </c>
      <c r="B5101">
        <v>36355</v>
      </c>
      <c r="C5101" s="1">
        <v>40149</v>
      </c>
      <c r="D5101" t="s">
        <v>63</v>
      </c>
      <c r="E5101">
        <v>43</v>
      </c>
      <c r="F5101">
        <v>84.968000000000004</v>
      </c>
      <c r="G5101">
        <v>0.05</v>
      </c>
      <c r="H5101" t="s">
        <v>22</v>
      </c>
      <c r="I5101">
        <v>-72.5</v>
      </c>
      <c r="J5101">
        <v>2.08</v>
      </c>
      <c r="K5101">
        <v>2.56</v>
      </c>
      <c r="L5101" t="s">
        <v>1659</v>
      </c>
      <c r="M5101">
        <f t="shared" si="158"/>
        <v>10</v>
      </c>
      <c r="N5101" t="s">
        <v>1595</v>
      </c>
      <c r="O5101" t="s">
        <v>1595</v>
      </c>
      <c r="P5101" t="s">
        <v>60</v>
      </c>
      <c r="Q5101" t="s">
        <v>26</v>
      </c>
      <c r="R5101" t="s">
        <v>150</v>
      </c>
      <c r="S5101" t="s">
        <v>750</v>
      </c>
      <c r="T5101" t="s">
        <v>52</v>
      </c>
      <c r="U5101">
        <v>0.55000000000000004</v>
      </c>
      <c r="V5101" s="1">
        <v>40150</v>
      </c>
      <c r="W5101">
        <f t="shared" si="159"/>
        <v>4.4720000000000004</v>
      </c>
    </row>
    <row r="5102" spans="1:23" x14ac:dyDescent="0.2">
      <c r="A5102">
        <v>5101</v>
      </c>
      <c r="B5102">
        <v>36356</v>
      </c>
      <c r="C5102" s="1">
        <v>40902</v>
      </c>
      <c r="D5102" t="s">
        <v>63</v>
      </c>
      <c r="E5102">
        <v>45</v>
      </c>
      <c r="F5102">
        <v>4498.6590000000006</v>
      </c>
      <c r="G5102">
        <v>0.01</v>
      </c>
      <c r="H5102" t="s">
        <v>31</v>
      </c>
      <c r="I5102">
        <v>-593.79999999999995</v>
      </c>
      <c r="J5102">
        <v>100.98</v>
      </c>
      <c r="K5102">
        <v>45</v>
      </c>
      <c r="L5102" t="s">
        <v>1488</v>
      </c>
      <c r="M5102">
        <f t="shared" si="158"/>
        <v>16</v>
      </c>
      <c r="N5102" t="s">
        <v>703</v>
      </c>
      <c r="O5102" t="s">
        <v>704</v>
      </c>
      <c r="P5102" t="s">
        <v>33</v>
      </c>
      <c r="Q5102" t="s">
        <v>49</v>
      </c>
      <c r="R5102" t="s">
        <v>112</v>
      </c>
      <c r="S5102" t="s">
        <v>1451</v>
      </c>
      <c r="T5102" t="s">
        <v>36</v>
      </c>
      <c r="U5102">
        <v>0.69</v>
      </c>
      <c r="V5102" s="1">
        <v>40904</v>
      </c>
      <c r="W5102">
        <f t="shared" si="159"/>
        <v>45.441000000000003</v>
      </c>
    </row>
    <row r="5103" spans="1:23" x14ac:dyDescent="0.2">
      <c r="A5103">
        <v>5102</v>
      </c>
      <c r="B5103">
        <v>36356</v>
      </c>
      <c r="C5103" s="1">
        <v>40902</v>
      </c>
      <c r="D5103" t="s">
        <v>63</v>
      </c>
      <c r="E5103">
        <v>33</v>
      </c>
      <c r="F5103">
        <v>113.85</v>
      </c>
      <c r="G5103">
        <v>0.08</v>
      </c>
      <c r="H5103" t="s">
        <v>22</v>
      </c>
      <c r="I5103">
        <v>47.98</v>
      </c>
      <c r="J5103">
        <v>3.75</v>
      </c>
      <c r="K5103">
        <v>0.5</v>
      </c>
      <c r="L5103" t="s">
        <v>1488</v>
      </c>
      <c r="M5103">
        <f t="shared" si="158"/>
        <v>16</v>
      </c>
      <c r="N5103" t="s">
        <v>703</v>
      </c>
      <c r="O5103" t="s">
        <v>704</v>
      </c>
      <c r="P5103" t="s">
        <v>33</v>
      </c>
      <c r="Q5103" t="s">
        <v>26</v>
      </c>
      <c r="R5103" t="s">
        <v>88</v>
      </c>
      <c r="S5103" t="s">
        <v>130</v>
      </c>
      <c r="T5103" t="s">
        <v>39</v>
      </c>
      <c r="U5103">
        <v>0.37</v>
      </c>
      <c r="V5103" s="1">
        <v>40904</v>
      </c>
      <c r="W5103">
        <f t="shared" si="159"/>
        <v>9.9</v>
      </c>
    </row>
    <row r="5104" spans="1:23" x14ac:dyDescent="0.2">
      <c r="A5104">
        <v>5103</v>
      </c>
      <c r="B5104">
        <v>36357</v>
      </c>
      <c r="C5104" s="1">
        <v>40922</v>
      </c>
      <c r="D5104" t="s">
        <v>45</v>
      </c>
      <c r="E5104">
        <v>38</v>
      </c>
      <c r="F5104">
        <v>16928.623799999998</v>
      </c>
      <c r="G5104">
        <v>0.01</v>
      </c>
      <c r="H5104" t="s">
        <v>31</v>
      </c>
      <c r="I5104">
        <v>-370.04</v>
      </c>
      <c r="J5104">
        <v>449.99</v>
      </c>
      <c r="K5104">
        <v>49</v>
      </c>
      <c r="L5104" t="s">
        <v>2120</v>
      </c>
      <c r="M5104">
        <f t="shared" si="158"/>
        <v>13</v>
      </c>
      <c r="N5104" t="s">
        <v>2073</v>
      </c>
      <c r="O5104" t="s">
        <v>704</v>
      </c>
      <c r="P5104" t="s">
        <v>25</v>
      </c>
      <c r="Q5104" t="s">
        <v>42</v>
      </c>
      <c r="R5104" t="s">
        <v>99</v>
      </c>
      <c r="S5104" t="s">
        <v>100</v>
      </c>
      <c r="T5104" t="s">
        <v>36</v>
      </c>
      <c r="U5104">
        <v>0.38</v>
      </c>
      <c r="V5104" s="1">
        <v>40923</v>
      </c>
      <c r="W5104">
        <f t="shared" si="159"/>
        <v>170.99619999999999</v>
      </c>
    </row>
    <row r="5105" spans="1:23" x14ac:dyDescent="0.2">
      <c r="A5105">
        <v>5104</v>
      </c>
      <c r="B5105">
        <v>36358</v>
      </c>
      <c r="C5105" s="1">
        <v>39946</v>
      </c>
      <c r="D5105" t="s">
        <v>45</v>
      </c>
      <c r="E5105">
        <v>28</v>
      </c>
      <c r="F5105">
        <v>800.65440000000001</v>
      </c>
      <c r="G5105">
        <v>0.06</v>
      </c>
      <c r="H5105" t="s">
        <v>22</v>
      </c>
      <c r="I5105">
        <v>-159.25</v>
      </c>
      <c r="J5105">
        <v>30.42</v>
      </c>
      <c r="K5105">
        <v>8.65</v>
      </c>
      <c r="L5105" t="s">
        <v>1660</v>
      </c>
      <c r="M5105">
        <f t="shared" si="158"/>
        <v>11</v>
      </c>
      <c r="N5105" t="s">
        <v>1595</v>
      </c>
      <c r="O5105" t="s">
        <v>1595</v>
      </c>
      <c r="P5105" t="s">
        <v>41</v>
      </c>
      <c r="Q5105" t="s">
        <v>42</v>
      </c>
      <c r="R5105" t="s">
        <v>70</v>
      </c>
      <c r="S5105" t="s">
        <v>374</v>
      </c>
      <c r="T5105" t="s">
        <v>39</v>
      </c>
      <c r="U5105">
        <v>0.74</v>
      </c>
      <c r="V5105" s="1">
        <v>39948</v>
      </c>
      <c r="W5105">
        <f t="shared" si="159"/>
        <v>51.105599999999995</v>
      </c>
    </row>
    <row r="5106" spans="1:23" x14ac:dyDescent="0.2">
      <c r="A5106">
        <v>5105</v>
      </c>
      <c r="B5106">
        <v>36358</v>
      </c>
      <c r="C5106" s="1">
        <v>39946</v>
      </c>
      <c r="D5106" t="s">
        <v>45</v>
      </c>
      <c r="E5106">
        <v>22</v>
      </c>
      <c r="F5106">
        <v>817.9864</v>
      </c>
      <c r="G5106">
        <v>0.02</v>
      </c>
      <c r="H5106" t="s">
        <v>22</v>
      </c>
      <c r="I5106">
        <v>318.25</v>
      </c>
      <c r="J5106">
        <v>37.94</v>
      </c>
      <c r="K5106">
        <v>5.08</v>
      </c>
      <c r="L5106" t="s">
        <v>1660</v>
      </c>
      <c r="M5106">
        <f t="shared" si="158"/>
        <v>11</v>
      </c>
      <c r="N5106" t="s">
        <v>1595</v>
      </c>
      <c r="O5106" t="s">
        <v>1595</v>
      </c>
      <c r="P5106" t="s">
        <v>41</v>
      </c>
      <c r="Q5106" t="s">
        <v>26</v>
      </c>
      <c r="R5106" t="s">
        <v>61</v>
      </c>
      <c r="S5106" t="s">
        <v>684</v>
      </c>
      <c r="T5106" t="s">
        <v>68</v>
      </c>
      <c r="U5106">
        <v>0.38</v>
      </c>
      <c r="V5106" s="1">
        <v>39947</v>
      </c>
      <c r="W5106">
        <f t="shared" si="159"/>
        <v>16.6936</v>
      </c>
    </row>
    <row r="5107" spans="1:23" x14ac:dyDescent="0.2">
      <c r="A5107">
        <v>5106</v>
      </c>
      <c r="B5107">
        <v>36359</v>
      </c>
      <c r="C5107" s="1">
        <v>40870</v>
      </c>
      <c r="D5107" t="s">
        <v>30</v>
      </c>
      <c r="E5107">
        <v>2</v>
      </c>
      <c r="F5107">
        <v>58.242400000000004</v>
      </c>
      <c r="G5107">
        <v>0.06</v>
      </c>
      <c r="H5107" t="s">
        <v>22</v>
      </c>
      <c r="I5107">
        <v>-29.6</v>
      </c>
      <c r="J5107">
        <v>30.98</v>
      </c>
      <c r="K5107">
        <v>5.76</v>
      </c>
      <c r="L5107" t="s">
        <v>1028</v>
      </c>
      <c r="M5107">
        <f t="shared" si="158"/>
        <v>10</v>
      </c>
      <c r="N5107" t="s">
        <v>703</v>
      </c>
      <c r="O5107" t="s">
        <v>704</v>
      </c>
      <c r="P5107" t="s">
        <v>41</v>
      </c>
      <c r="Q5107" t="s">
        <v>26</v>
      </c>
      <c r="R5107" t="s">
        <v>61</v>
      </c>
      <c r="S5107" t="s">
        <v>117</v>
      </c>
      <c r="T5107" t="s">
        <v>39</v>
      </c>
      <c r="U5107">
        <v>0.4</v>
      </c>
      <c r="V5107" s="1">
        <v>40871</v>
      </c>
      <c r="W5107">
        <f t="shared" si="159"/>
        <v>3.7176</v>
      </c>
    </row>
    <row r="5108" spans="1:23" x14ac:dyDescent="0.2">
      <c r="A5108">
        <v>5107</v>
      </c>
      <c r="B5108">
        <v>36387</v>
      </c>
      <c r="C5108" s="1">
        <v>40854</v>
      </c>
      <c r="D5108" t="s">
        <v>30</v>
      </c>
      <c r="E5108">
        <v>32</v>
      </c>
      <c r="F5108">
        <v>608.31680000000006</v>
      </c>
      <c r="G5108">
        <v>0.09</v>
      </c>
      <c r="H5108" t="s">
        <v>22</v>
      </c>
      <c r="I5108">
        <v>148.28</v>
      </c>
      <c r="J5108">
        <v>20.89</v>
      </c>
      <c r="K5108">
        <v>1.99</v>
      </c>
      <c r="L5108" t="s">
        <v>2114</v>
      </c>
      <c r="M5108">
        <f t="shared" si="158"/>
        <v>15</v>
      </c>
      <c r="N5108" t="s">
        <v>2073</v>
      </c>
      <c r="O5108" t="s">
        <v>704</v>
      </c>
      <c r="P5108" t="s">
        <v>41</v>
      </c>
      <c r="Q5108" t="s">
        <v>42</v>
      </c>
      <c r="R5108" t="s">
        <v>70</v>
      </c>
      <c r="S5108" t="s">
        <v>303</v>
      </c>
      <c r="T5108" t="s">
        <v>52</v>
      </c>
      <c r="U5108">
        <v>0.48</v>
      </c>
      <c r="V5108" s="1">
        <v>40857</v>
      </c>
      <c r="W5108">
        <f t="shared" si="159"/>
        <v>60.163199999999996</v>
      </c>
    </row>
    <row r="5109" spans="1:23" x14ac:dyDescent="0.2">
      <c r="A5109">
        <v>5108</v>
      </c>
      <c r="B5109">
        <v>36390</v>
      </c>
      <c r="C5109" s="1">
        <v>41194</v>
      </c>
      <c r="D5109" t="s">
        <v>30</v>
      </c>
      <c r="E5109">
        <v>3</v>
      </c>
      <c r="F5109">
        <v>359.07149999999996</v>
      </c>
      <c r="G5109">
        <v>0.05</v>
      </c>
      <c r="H5109" t="s">
        <v>22</v>
      </c>
      <c r="I5109">
        <v>-541.33199999999999</v>
      </c>
      <c r="J5109">
        <v>125.99</v>
      </c>
      <c r="K5109">
        <v>8.99</v>
      </c>
      <c r="L5109" t="s">
        <v>79</v>
      </c>
      <c r="M5109">
        <f t="shared" si="158"/>
        <v>15</v>
      </c>
      <c r="N5109" t="s">
        <v>974</v>
      </c>
      <c r="O5109" t="s">
        <v>512</v>
      </c>
      <c r="P5109" t="s">
        <v>41</v>
      </c>
      <c r="Q5109" t="s">
        <v>42</v>
      </c>
      <c r="R5109" t="s">
        <v>43</v>
      </c>
      <c r="S5109" t="s">
        <v>924</v>
      </c>
      <c r="T5109" t="s">
        <v>39</v>
      </c>
      <c r="U5109">
        <v>0.59</v>
      </c>
      <c r="V5109" s="1">
        <v>41196</v>
      </c>
      <c r="W5109">
        <f t="shared" si="159"/>
        <v>18.898499999999999</v>
      </c>
    </row>
    <row r="5110" spans="1:23" x14ac:dyDescent="0.2">
      <c r="A5110">
        <v>5109</v>
      </c>
      <c r="B5110">
        <v>36416</v>
      </c>
      <c r="C5110" s="1">
        <v>40147</v>
      </c>
      <c r="D5110" t="s">
        <v>21</v>
      </c>
      <c r="E5110">
        <v>44</v>
      </c>
      <c r="F5110">
        <v>262.31040000000002</v>
      </c>
      <c r="G5110">
        <v>0.08</v>
      </c>
      <c r="H5110" t="s">
        <v>22</v>
      </c>
      <c r="I5110">
        <v>-98.53</v>
      </c>
      <c r="J5110">
        <v>6.48</v>
      </c>
      <c r="K5110">
        <v>5.82</v>
      </c>
      <c r="L5110" t="s">
        <v>1189</v>
      </c>
      <c r="M5110">
        <f t="shared" si="158"/>
        <v>14</v>
      </c>
      <c r="N5110" t="s">
        <v>1123</v>
      </c>
      <c r="O5110" t="s">
        <v>1123</v>
      </c>
      <c r="P5110" t="s">
        <v>41</v>
      </c>
      <c r="Q5110" t="s">
        <v>26</v>
      </c>
      <c r="R5110" t="s">
        <v>61</v>
      </c>
      <c r="S5110" t="s">
        <v>1766</v>
      </c>
      <c r="T5110" t="s">
        <v>39</v>
      </c>
      <c r="U5110">
        <v>0.37</v>
      </c>
      <c r="V5110" s="1">
        <v>40151</v>
      </c>
      <c r="W5110">
        <f t="shared" si="159"/>
        <v>22.8096</v>
      </c>
    </row>
    <row r="5111" spans="1:23" x14ac:dyDescent="0.2">
      <c r="A5111">
        <v>5110</v>
      </c>
      <c r="B5111">
        <v>36416</v>
      </c>
      <c r="C5111" s="1">
        <v>40147</v>
      </c>
      <c r="D5111" t="s">
        <v>21</v>
      </c>
      <c r="E5111">
        <v>46</v>
      </c>
      <c r="F5111">
        <v>127.18079999999999</v>
      </c>
      <c r="G5111">
        <v>0.04</v>
      </c>
      <c r="H5111" t="s">
        <v>22</v>
      </c>
      <c r="I5111">
        <v>6.93</v>
      </c>
      <c r="J5111">
        <v>2.88</v>
      </c>
      <c r="K5111">
        <v>1.01</v>
      </c>
      <c r="L5111" t="s">
        <v>1189</v>
      </c>
      <c r="M5111">
        <f t="shared" si="158"/>
        <v>14</v>
      </c>
      <c r="N5111" t="s">
        <v>1123</v>
      </c>
      <c r="O5111" t="s">
        <v>1123</v>
      </c>
      <c r="P5111" t="s">
        <v>41</v>
      </c>
      <c r="Q5111" t="s">
        <v>26</v>
      </c>
      <c r="R5111" t="s">
        <v>95</v>
      </c>
      <c r="S5111" t="s">
        <v>736</v>
      </c>
      <c r="T5111" t="s">
        <v>68</v>
      </c>
      <c r="U5111">
        <v>0.55000000000000004</v>
      </c>
      <c r="V5111" s="1">
        <v>40151</v>
      </c>
      <c r="W5111">
        <f t="shared" si="159"/>
        <v>5.2991999999999999</v>
      </c>
    </row>
    <row r="5112" spans="1:23" x14ac:dyDescent="0.2">
      <c r="A5112">
        <v>5111</v>
      </c>
      <c r="B5112">
        <v>36418</v>
      </c>
      <c r="C5112" s="1">
        <v>40935</v>
      </c>
      <c r="D5112" t="s">
        <v>45</v>
      </c>
      <c r="E5112">
        <v>33</v>
      </c>
      <c r="F5112">
        <v>189.14279999999999</v>
      </c>
      <c r="G5112">
        <v>0.08</v>
      </c>
      <c r="H5112" t="s">
        <v>56</v>
      </c>
      <c r="I5112">
        <v>-124.84399999999999</v>
      </c>
      <c r="J5112">
        <v>6.23</v>
      </c>
      <c r="K5112">
        <v>6.97</v>
      </c>
      <c r="L5112" t="s">
        <v>1738</v>
      </c>
      <c r="M5112">
        <f t="shared" si="158"/>
        <v>13</v>
      </c>
      <c r="N5112" t="s">
        <v>1123</v>
      </c>
      <c r="O5112" t="s">
        <v>1123</v>
      </c>
      <c r="P5112" t="s">
        <v>41</v>
      </c>
      <c r="Q5112" t="s">
        <v>26</v>
      </c>
      <c r="R5112" t="s">
        <v>37</v>
      </c>
      <c r="S5112" t="s">
        <v>985</v>
      </c>
      <c r="T5112" t="s">
        <v>39</v>
      </c>
      <c r="U5112">
        <v>0.36</v>
      </c>
      <c r="V5112" s="1">
        <v>40936</v>
      </c>
      <c r="W5112">
        <f t="shared" si="159"/>
        <v>16.447200000000002</v>
      </c>
    </row>
    <row r="5113" spans="1:23" x14ac:dyDescent="0.2">
      <c r="A5113">
        <v>5112</v>
      </c>
      <c r="B5113">
        <v>36448</v>
      </c>
      <c r="C5113" s="1">
        <v>40431</v>
      </c>
      <c r="D5113" t="s">
        <v>63</v>
      </c>
      <c r="E5113">
        <v>6</v>
      </c>
      <c r="F5113">
        <v>35.385600000000004</v>
      </c>
      <c r="G5113">
        <v>0.03</v>
      </c>
      <c r="H5113" t="s">
        <v>22</v>
      </c>
      <c r="I5113">
        <v>0.43</v>
      </c>
      <c r="J5113">
        <v>6.08</v>
      </c>
      <c r="K5113">
        <v>0.91</v>
      </c>
      <c r="L5113" t="s">
        <v>1266</v>
      </c>
      <c r="M5113">
        <f t="shared" si="158"/>
        <v>12</v>
      </c>
      <c r="N5113" t="s">
        <v>1123</v>
      </c>
      <c r="O5113" t="s">
        <v>1123</v>
      </c>
      <c r="P5113" t="s">
        <v>33</v>
      </c>
      <c r="Q5113" t="s">
        <v>26</v>
      </c>
      <c r="R5113" t="s">
        <v>95</v>
      </c>
      <c r="S5113" t="s">
        <v>1366</v>
      </c>
      <c r="T5113" t="s">
        <v>68</v>
      </c>
      <c r="U5113">
        <v>0.51</v>
      </c>
      <c r="V5113" s="1">
        <v>40431</v>
      </c>
      <c r="W5113">
        <f t="shared" si="159"/>
        <v>1.0944</v>
      </c>
    </row>
    <row r="5114" spans="1:23" x14ac:dyDescent="0.2">
      <c r="A5114">
        <v>5113</v>
      </c>
      <c r="B5114">
        <v>36448</v>
      </c>
      <c r="C5114" s="1">
        <v>40431</v>
      </c>
      <c r="D5114" t="s">
        <v>63</v>
      </c>
      <c r="E5114">
        <v>44</v>
      </c>
      <c r="F5114">
        <v>949.07120000000009</v>
      </c>
      <c r="G5114">
        <v>0.02</v>
      </c>
      <c r="H5114" t="s">
        <v>22</v>
      </c>
      <c r="I5114">
        <v>105.37</v>
      </c>
      <c r="J5114">
        <v>22.01</v>
      </c>
      <c r="K5114">
        <v>5.53</v>
      </c>
      <c r="L5114" t="s">
        <v>1266</v>
      </c>
      <c r="M5114">
        <f t="shared" si="158"/>
        <v>12</v>
      </c>
      <c r="N5114" t="s">
        <v>1123</v>
      </c>
      <c r="O5114" t="s">
        <v>1123</v>
      </c>
      <c r="P5114" t="s">
        <v>33</v>
      </c>
      <c r="Q5114" t="s">
        <v>26</v>
      </c>
      <c r="R5114" t="s">
        <v>95</v>
      </c>
      <c r="S5114" t="s">
        <v>1147</v>
      </c>
      <c r="T5114" t="s">
        <v>52</v>
      </c>
      <c r="U5114">
        <v>0.59</v>
      </c>
      <c r="V5114" s="1">
        <v>40432</v>
      </c>
      <c r="W5114">
        <f t="shared" si="159"/>
        <v>19.3688</v>
      </c>
    </row>
    <row r="5115" spans="1:23" x14ac:dyDescent="0.2">
      <c r="A5115">
        <v>5114</v>
      </c>
      <c r="B5115">
        <v>36449</v>
      </c>
      <c r="C5115" s="1">
        <v>40426</v>
      </c>
      <c r="D5115" t="s">
        <v>45</v>
      </c>
      <c r="E5115">
        <v>6</v>
      </c>
      <c r="F5115">
        <v>76.381199999999993</v>
      </c>
      <c r="G5115">
        <v>0.02</v>
      </c>
      <c r="H5115" t="s">
        <v>22</v>
      </c>
      <c r="I5115">
        <v>-26.39</v>
      </c>
      <c r="J5115">
        <v>12.99</v>
      </c>
      <c r="K5115">
        <v>14.37</v>
      </c>
      <c r="L5115" t="s">
        <v>1099</v>
      </c>
      <c r="M5115">
        <f t="shared" si="158"/>
        <v>13</v>
      </c>
      <c r="N5115" t="s">
        <v>1123</v>
      </c>
      <c r="O5115" t="s">
        <v>1123</v>
      </c>
      <c r="P5115" t="s">
        <v>41</v>
      </c>
      <c r="Q5115" t="s">
        <v>49</v>
      </c>
      <c r="R5115" t="s">
        <v>50</v>
      </c>
      <c r="S5115" t="s">
        <v>1129</v>
      </c>
      <c r="T5115" t="s">
        <v>29</v>
      </c>
      <c r="U5115">
        <v>0.73</v>
      </c>
      <c r="V5115" s="1">
        <v>40426</v>
      </c>
      <c r="W5115">
        <f t="shared" si="159"/>
        <v>1.5588</v>
      </c>
    </row>
    <row r="5116" spans="1:23" x14ac:dyDescent="0.2">
      <c r="A5116">
        <v>5115</v>
      </c>
      <c r="B5116">
        <v>36449</v>
      </c>
      <c r="C5116" s="1">
        <v>40426</v>
      </c>
      <c r="D5116" t="s">
        <v>45</v>
      </c>
      <c r="E5116">
        <v>43</v>
      </c>
      <c r="F5116">
        <v>852.91359999999997</v>
      </c>
      <c r="G5116">
        <v>0.02</v>
      </c>
      <c r="H5116" t="s">
        <v>22</v>
      </c>
      <c r="I5116">
        <v>255.03</v>
      </c>
      <c r="J5116">
        <v>20.239999999999998</v>
      </c>
      <c r="K5116">
        <v>6.67</v>
      </c>
      <c r="L5116" t="s">
        <v>1099</v>
      </c>
      <c r="M5116">
        <f t="shared" si="158"/>
        <v>13</v>
      </c>
      <c r="N5116" t="s">
        <v>1813</v>
      </c>
      <c r="O5116" t="s">
        <v>512</v>
      </c>
      <c r="P5116" t="s">
        <v>41</v>
      </c>
      <c r="Q5116" t="s">
        <v>49</v>
      </c>
      <c r="R5116" t="s">
        <v>50</v>
      </c>
      <c r="S5116" t="s">
        <v>427</v>
      </c>
      <c r="T5116" t="s">
        <v>52</v>
      </c>
      <c r="U5116">
        <v>0.49</v>
      </c>
      <c r="V5116" s="1">
        <v>40428</v>
      </c>
      <c r="W5116">
        <f t="shared" si="159"/>
        <v>17.406399999999998</v>
      </c>
    </row>
    <row r="5117" spans="1:23" x14ac:dyDescent="0.2">
      <c r="A5117">
        <v>5116</v>
      </c>
      <c r="B5117">
        <v>36449</v>
      </c>
      <c r="C5117" s="1">
        <v>40426</v>
      </c>
      <c r="D5117" t="s">
        <v>45</v>
      </c>
      <c r="E5117">
        <v>27</v>
      </c>
      <c r="F5117">
        <v>115.7247</v>
      </c>
      <c r="G5117">
        <v>0.09</v>
      </c>
      <c r="H5117" t="s">
        <v>22</v>
      </c>
      <c r="I5117">
        <v>-6.69</v>
      </c>
      <c r="J5117">
        <v>4.71</v>
      </c>
      <c r="K5117">
        <v>0.7</v>
      </c>
      <c r="L5117" t="s">
        <v>1099</v>
      </c>
      <c r="M5117">
        <f t="shared" si="158"/>
        <v>13</v>
      </c>
      <c r="N5117" t="s">
        <v>1813</v>
      </c>
      <c r="O5117" t="s">
        <v>512</v>
      </c>
      <c r="P5117" t="s">
        <v>41</v>
      </c>
      <c r="Q5117" t="s">
        <v>26</v>
      </c>
      <c r="R5117" t="s">
        <v>66</v>
      </c>
      <c r="S5117" t="s">
        <v>90</v>
      </c>
      <c r="T5117" t="s">
        <v>68</v>
      </c>
      <c r="U5117">
        <v>0.8</v>
      </c>
      <c r="V5117" s="1">
        <v>40429</v>
      </c>
      <c r="W5117">
        <f t="shared" si="159"/>
        <v>11.4453</v>
      </c>
    </row>
    <row r="5118" spans="1:23" x14ac:dyDescent="0.2">
      <c r="A5118">
        <v>5117</v>
      </c>
      <c r="B5118">
        <v>36452</v>
      </c>
      <c r="C5118" s="1">
        <v>39908</v>
      </c>
      <c r="D5118" t="s">
        <v>30</v>
      </c>
      <c r="E5118">
        <v>26</v>
      </c>
      <c r="F5118">
        <v>523.69200000000001</v>
      </c>
      <c r="G5118">
        <v>0.1</v>
      </c>
      <c r="H5118" t="s">
        <v>22</v>
      </c>
      <c r="I5118">
        <v>-107.51349999999999</v>
      </c>
      <c r="J5118">
        <v>22.38</v>
      </c>
      <c r="K5118">
        <v>15.1</v>
      </c>
      <c r="L5118" t="s">
        <v>1367</v>
      </c>
      <c r="M5118">
        <f t="shared" si="158"/>
        <v>14</v>
      </c>
      <c r="N5118" t="s">
        <v>1123</v>
      </c>
      <c r="O5118" t="s">
        <v>1123</v>
      </c>
      <c r="P5118" t="s">
        <v>60</v>
      </c>
      <c r="Q5118" t="s">
        <v>26</v>
      </c>
      <c r="R5118" t="s">
        <v>37</v>
      </c>
      <c r="S5118" t="s">
        <v>415</v>
      </c>
      <c r="T5118" t="s">
        <v>39</v>
      </c>
      <c r="U5118">
        <v>0.38</v>
      </c>
      <c r="V5118" s="1">
        <v>39909</v>
      </c>
      <c r="W5118">
        <f t="shared" si="159"/>
        <v>58.188000000000002</v>
      </c>
    </row>
    <row r="5119" spans="1:23" x14ac:dyDescent="0.2">
      <c r="A5119">
        <v>5118</v>
      </c>
      <c r="B5119">
        <v>36452</v>
      </c>
      <c r="C5119" s="1">
        <v>39908</v>
      </c>
      <c r="D5119" t="s">
        <v>30</v>
      </c>
      <c r="E5119">
        <v>18</v>
      </c>
      <c r="F5119">
        <v>120.61440000000002</v>
      </c>
      <c r="G5119">
        <v>0.04</v>
      </c>
      <c r="H5119" t="s">
        <v>22</v>
      </c>
      <c r="I5119">
        <v>46.01</v>
      </c>
      <c r="J5119">
        <v>6.98</v>
      </c>
      <c r="K5119">
        <v>2.83</v>
      </c>
      <c r="L5119" t="s">
        <v>1367</v>
      </c>
      <c r="M5119">
        <f t="shared" si="158"/>
        <v>14</v>
      </c>
      <c r="N5119" t="s">
        <v>1123</v>
      </c>
      <c r="O5119" t="s">
        <v>1123</v>
      </c>
      <c r="P5119" t="s">
        <v>60</v>
      </c>
      <c r="Q5119" t="s">
        <v>49</v>
      </c>
      <c r="R5119" t="s">
        <v>50</v>
      </c>
      <c r="S5119" t="s">
        <v>926</v>
      </c>
      <c r="T5119" t="s">
        <v>52</v>
      </c>
      <c r="U5119">
        <v>0.37</v>
      </c>
      <c r="V5119" s="1">
        <v>39910</v>
      </c>
      <c r="W5119">
        <f t="shared" si="159"/>
        <v>5.0256000000000007</v>
      </c>
    </row>
    <row r="5120" spans="1:23" x14ac:dyDescent="0.2">
      <c r="A5120">
        <v>5119</v>
      </c>
      <c r="B5120">
        <v>36454</v>
      </c>
      <c r="C5120" s="1">
        <v>40592</v>
      </c>
      <c r="D5120" t="s">
        <v>78</v>
      </c>
      <c r="E5120">
        <v>8</v>
      </c>
      <c r="F5120">
        <v>60.648000000000003</v>
      </c>
      <c r="G5120">
        <v>0.05</v>
      </c>
      <c r="H5120" t="s">
        <v>22</v>
      </c>
      <c r="I5120">
        <v>-36.06</v>
      </c>
      <c r="J5120">
        <v>7.98</v>
      </c>
      <c r="K5120">
        <v>6.5</v>
      </c>
      <c r="L5120" t="s">
        <v>1543</v>
      </c>
      <c r="M5120">
        <f t="shared" si="158"/>
        <v>17</v>
      </c>
      <c r="N5120" t="s">
        <v>974</v>
      </c>
      <c r="O5120" t="s">
        <v>512</v>
      </c>
      <c r="P5120" t="s">
        <v>25</v>
      </c>
      <c r="Q5120" t="s">
        <v>26</v>
      </c>
      <c r="R5120" t="s">
        <v>27</v>
      </c>
      <c r="S5120" t="s">
        <v>1549</v>
      </c>
      <c r="T5120" t="s">
        <v>48</v>
      </c>
      <c r="U5120">
        <v>0.59</v>
      </c>
      <c r="V5120" s="1">
        <v>40595</v>
      </c>
      <c r="W5120">
        <f t="shared" si="159"/>
        <v>3.1920000000000002</v>
      </c>
    </row>
    <row r="5121" spans="1:23" x14ac:dyDescent="0.2">
      <c r="A5121">
        <v>5120</v>
      </c>
      <c r="B5121">
        <v>36455</v>
      </c>
      <c r="C5121" s="1">
        <v>39863</v>
      </c>
      <c r="D5121" t="s">
        <v>30</v>
      </c>
      <c r="E5121">
        <v>48</v>
      </c>
      <c r="F5121">
        <v>1838.1887999999999</v>
      </c>
      <c r="G5121">
        <v>0.03</v>
      </c>
      <c r="H5121" t="s">
        <v>22</v>
      </c>
      <c r="I5121">
        <v>561.42999999999995</v>
      </c>
      <c r="J5121">
        <v>39.479999999999997</v>
      </c>
      <c r="K5121">
        <v>1.99</v>
      </c>
      <c r="L5121" t="s">
        <v>2111</v>
      </c>
      <c r="M5121">
        <f t="shared" si="158"/>
        <v>12</v>
      </c>
      <c r="N5121" t="s">
        <v>2073</v>
      </c>
      <c r="O5121" t="s">
        <v>704</v>
      </c>
      <c r="P5121" t="s">
        <v>33</v>
      </c>
      <c r="Q5121" t="s">
        <v>42</v>
      </c>
      <c r="R5121" t="s">
        <v>70</v>
      </c>
      <c r="S5121" t="s">
        <v>161</v>
      </c>
      <c r="T5121" t="s">
        <v>52</v>
      </c>
      <c r="U5121">
        <v>0.54</v>
      </c>
      <c r="V5121" s="1">
        <v>39865</v>
      </c>
      <c r="W5121">
        <f t="shared" si="159"/>
        <v>56.851199999999999</v>
      </c>
    </row>
    <row r="5122" spans="1:23" x14ac:dyDescent="0.2">
      <c r="A5122">
        <v>5121</v>
      </c>
      <c r="B5122">
        <v>36480</v>
      </c>
      <c r="C5122" s="1">
        <v>40412</v>
      </c>
      <c r="D5122" t="s">
        <v>63</v>
      </c>
      <c r="E5122">
        <v>44</v>
      </c>
      <c r="F5122">
        <v>1167.4476000000002</v>
      </c>
      <c r="G5122">
        <v>7.0000000000000007E-2</v>
      </c>
      <c r="H5122" t="s">
        <v>22</v>
      </c>
      <c r="I5122">
        <v>502.48599999999999</v>
      </c>
      <c r="J5122">
        <v>28.53</v>
      </c>
      <c r="K5122">
        <v>1.49</v>
      </c>
      <c r="L5122" t="s">
        <v>871</v>
      </c>
      <c r="M5122">
        <f t="shared" si="158"/>
        <v>12</v>
      </c>
      <c r="N5122" t="s">
        <v>703</v>
      </c>
      <c r="O5122" t="s">
        <v>704</v>
      </c>
      <c r="P5122" t="s">
        <v>41</v>
      </c>
      <c r="Q5122" t="s">
        <v>26</v>
      </c>
      <c r="R5122" t="s">
        <v>37</v>
      </c>
      <c r="S5122" t="s">
        <v>380</v>
      </c>
      <c r="T5122" t="s">
        <v>39</v>
      </c>
      <c r="U5122">
        <v>0.38</v>
      </c>
      <c r="V5122" s="1">
        <v>40413</v>
      </c>
      <c r="W5122">
        <f t="shared" si="159"/>
        <v>87.872400000000013</v>
      </c>
    </row>
    <row r="5123" spans="1:23" x14ac:dyDescent="0.2">
      <c r="A5123">
        <v>5122</v>
      </c>
      <c r="B5123">
        <v>36482</v>
      </c>
      <c r="C5123" s="1">
        <v>40729</v>
      </c>
      <c r="D5123" t="s">
        <v>63</v>
      </c>
      <c r="E5123">
        <v>7</v>
      </c>
      <c r="F5123">
        <v>37.673999999999999</v>
      </c>
      <c r="G5123">
        <v>0.1</v>
      </c>
      <c r="H5123" t="s">
        <v>56</v>
      </c>
      <c r="I5123">
        <v>-7.4</v>
      </c>
      <c r="J5123">
        <v>5.98</v>
      </c>
      <c r="K5123">
        <v>5.15</v>
      </c>
      <c r="L5123" t="s">
        <v>1403</v>
      </c>
      <c r="M5123">
        <f t="shared" ref="M5123:M5186" si="160">LEN(L5123)</f>
        <v>11</v>
      </c>
      <c r="N5123" t="s">
        <v>2073</v>
      </c>
      <c r="O5123" t="s">
        <v>704</v>
      </c>
      <c r="P5123" t="s">
        <v>25</v>
      </c>
      <c r="Q5123" t="s">
        <v>26</v>
      </c>
      <c r="R5123" t="s">
        <v>61</v>
      </c>
      <c r="S5123" t="s">
        <v>995</v>
      </c>
      <c r="T5123" t="s">
        <v>39</v>
      </c>
      <c r="U5123">
        <v>0.36</v>
      </c>
      <c r="V5123" s="1">
        <v>40730</v>
      </c>
      <c r="W5123">
        <f t="shared" ref="W5123:W5186" si="161">(J5123*E5123)*G5123</f>
        <v>4.1859999999999999</v>
      </c>
    </row>
    <row r="5124" spans="1:23" x14ac:dyDescent="0.2">
      <c r="A5124">
        <v>5123</v>
      </c>
      <c r="B5124">
        <v>36482</v>
      </c>
      <c r="C5124" s="1">
        <v>40729</v>
      </c>
      <c r="D5124" t="s">
        <v>63</v>
      </c>
      <c r="E5124">
        <v>47</v>
      </c>
      <c r="F5124">
        <v>14497.225200000001</v>
      </c>
      <c r="G5124">
        <v>0.06</v>
      </c>
      <c r="H5124" t="s">
        <v>31</v>
      </c>
      <c r="I5124">
        <v>861.78</v>
      </c>
      <c r="J5124">
        <v>328.14</v>
      </c>
      <c r="K5124">
        <v>91.05</v>
      </c>
      <c r="L5124" t="s">
        <v>1403</v>
      </c>
      <c r="M5124">
        <f t="shared" si="160"/>
        <v>11</v>
      </c>
      <c r="N5124" t="s">
        <v>2073</v>
      </c>
      <c r="O5124" t="s">
        <v>704</v>
      </c>
      <c r="P5124" t="s">
        <v>25</v>
      </c>
      <c r="Q5124" t="s">
        <v>26</v>
      </c>
      <c r="R5124" t="s">
        <v>34</v>
      </c>
      <c r="S5124" t="s">
        <v>1175</v>
      </c>
      <c r="T5124" t="s">
        <v>36</v>
      </c>
      <c r="U5124">
        <v>0.56999999999999995</v>
      </c>
      <c r="V5124" s="1">
        <v>40730</v>
      </c>
      <c r="W5124">
        <f t="shared" si="161"/>
        <v>925.35479999999995</v>
      </c>
    </row>
    <row r="5125" spans="1:23" x14ac:dyDescent="0.2">
      <c r="A5125">
        <v>5124</v>
      </c>
      <c r="B5125">
        <v>36482</v>
      </c>
      <c r="C5125" s="1">
        <v>40729</v>
      </c>
      <c r="D5125" t="s">
        <v>63</v>
      </c>
      <c r="E5125">
        <v>27</v>
      </c>
      <c r="F5125">
        <v>2645.0874000000003</v>
      </c>
      <c r="G5125">
        <v>7.0000000000000007E-2</v>
      </c>
      <c r="H5125" t="s">
        <v>56</v>
      </c>
      <c r="I5125">
        <v>489.58</v>
      </c>
      <c r="J5125">
        <v>105.34</v>
      </c>
      <c r="K5125">
        <v>24.49</v>
      </c>
      <c r="L5125" t="s">
        <v>1403</v>
      </c>
      <c r="M5125">
        <f t="shared" si="160"/>
        <v>11</v>
      </c>
      <c r="N5125" t="s">
        <v>2073</v>
      </c>
      <c r="O5125" t="s">
        <v>704</v>
      </c>
      <c r="P5125" t="s">
        <v>25</v>
      </c>
      <c r="Q5125" t="s">
        <v>49</v>
      </c>
      <c r="R5125" t="s">
        <v>50</v>
      </c>
      <c r="S5125" t="s">
        <v>201</v>
      </c>
      <c r="T5125" t="s">
        <v>29</v>
      </c>
      <c r="U5125">
        <v>0.61</v>
      </c>
      <c r="V5125" s="1">
        <v>40731</v>
      </c>
      <c r="W5125">
        <f t="shared" si="161"/>
        <v>199.09260000000003</v>
      </c>
    </row>
    <row r="5126" spans="1:23" x14ac:dyDescent="0.2">
      <c r="A5126">
        <v>5125</v>
      </c>
      <c r="B5126">
        <v>36484</v>
      </c>
      <c r="C5126" s="1">
        <v>40936</v>
      </c>
      <c r="D5126" t="s">
        <v>78</v>
      </c>
      <c r="E5126">
        <v>41</v>
      </c>
      <c r="F5126">
        <v>2678.5340999999999</v>
      </c>
      <c r="G5126">
        <v>0.01</v>
      </c>
      <c r="H5126" t="s">
        <v>56</v>
      </c>
      <c r="I5126">
        <v>740.47500000000002</v>
      </c>
      <c r="J5126">
        <v>65.989999999999995</v>
      </c>
      <c r="K5126">
        <v>3.9</v>
      </c>
      <c r="L5126" t="s">
        <v>1364</v>
      </c>
      <c r="M5126">
        <f t="shared" si="160"/>
        <v>14</v>
      </c>
      <c r="N5126" t="s">
        <v>1123</v>
      </c>
      <c r="O5126" t="s">
        <v>1123</v>
      </c>
      <c r="P5126" t="s">
        <v>41</v>
      </c>
      <c r="Q5126" t="s">
        <v>42</v>
      </c>
      <c r="R5126" t="s">
        <v>43</v>
      </c>
      <c r="S5126" t="s">
        <v>370</v>
      </c>
      <c r="T5126" t="s">
        <v>39</v>
      </c>
      <c r="U5126">
        <v>0.55000000000000004</v>
      </c>
      <c r="V5126" s="1">
        <v>40937</v>
      </c>
      <c r="W5126">
        <f t="shared" si="161"/>
        <v>27.055899999999998</v>
      </c>
    </row>
    <row r="5127" spans="1:23" x14ac:dyDescent="0.2">
      <c r="A5127">
        <v>5126</v>
      </c>
      <c r="B5127">
        <v>36512</v>
      </c>
      <c r="C5127" s="1">
        <v>40996</v>
      </c>
      <c r="D5127" t="s">
        <v>45</v>
      </c>
      <c r="E5127">
        <v>30</v>
      </c>
      <c r="F5127">
        <v>10252.224000000002</v>
      </c>
      <c r="G5127">
        <v>0.04</v>
      </c>
      <c r="H5127" t="s">
        <v>31</v>
      </c>
      <c r="I5127">
        <v>1099.29</v>
      </c>
      <c r="J5127">
        <v>355.98</v>
      </c>
      <c r="K5127">
        <v>58.92</v>
      </c>
      <c r="L5127" t="s">
        <v>1845</v>
      </c>
      <c r="M5127">
        <f t="shared" si="160"/>
        <v>12</v>
      </c>
      <c r="N5127" t="s">
        <v>672</v>
      </c>
      <c r="O5127" t="s">
        <v>673</v>
      </c>
      <c r="P5127" t="s">
        <v>25</v>
      </c>
      <c r="Q5127" t="s">
        <v>49</v>
      </c>
      <c r="R5127" t="s">
        <v>112</v>
      </c>
      <c r="S5127" t="s">
        <v>253</v>
      </c>
      <c r="T5127" t="s">
        <v>36</v>
      </c>
      <c r="U5127">
        <v>0.64</v>
      </c>
      <c r="V5127" s="1">
        <v>40997</v>
      </c>
      <c r="W5127">
        <f t="shared" si="161"/>
        <v>427.17600000000004</v>
      </c>
    </row>
    <row r="5128" spans="1:23" x14ac:dyDescent="0.2">
      <c r="A5128">
        <v>5127</v>
      </c>
      <c r="B5128">
        <v>36512</v>
      </c>
      <c r="C5128" s="1">
        <v>40996</v>
      </c>
      <c r="D5128" t="s">
        <v>45</v>
      </c>
      <c r="E5128">
        <v>3</v>
      </c>
      <c r="F5128">
        <v>56.3718</v>
      </c>
      <c r="G5128">
        <v>0.06</v>
      </c>
      <c r="H5128" t="s">
        <v>22</v>
      </c>
      <c r="I5128">
        <v>41.98</v>
      </c>
      <c r="J5128">
        <v>19.989999999999998</v>
      </c>
      <c r="K5128">
        <v>11.17</v>
      </c>
      <c r="L5128" t="s">
        <v>1845</v>
      </c>
      <c r="M5128">
        <f t="shared" si="160"/>
        <v>12</v>
      </c>
      <c r="N5128" t="s">
        <v>672</v>
      </c>
      <c r="O5128" t="s">
        <v>673</v>
      </c>
      <c r="P5128" t="s">
        <v>25</v>
      </c>
      <c r="Q5128" t="s">
        <v>49</v>
      </c>
      <c r="R5128" t="s">
        <v>50</v>
      </c>
      <c r="S5128" t="s">
        <v>340</v>
      </c>
      <c r="T5128" t="s">
        <v>29</v>
      </c>
      <c r="U5128">
        <v>0.6</v>
      </c>
      <c r="V5128" s="1">
        <v>40999</v>
      </c>
      <c r="W5128">
        <f t="shared" si="161"/>
        <v>3.5981999999999998</v>
      </c>
    </row>
    <row r="5129" spans="1:23" x14ac:dyDescent="0.2">
      <c r="A5129">
        <v>5128</v>
      </c>
      <c r="B5129">
        <v>36516</v>
      </c>
      <c r="C5129" s="1">
        <v>40749</v>
      </c>
      <c r="D5129" t="s">
        <v>63</v>
      </c>
      <c r="E5129">
        <v>9</v>
      </c>
      <c r="F5129">
        <v>817.9380000000001</v>
      </c>
      <c r="G5129">
        <v>0.1</v>
      </c>
      <c r="H5129" t="s">
        <v>22</v>
      </c>
      <c r="I5129">
        <v>51.3</v>
      </c>
      <c r="J5129">
        <v>100.98</v>
      </c>
      <c r="K5129">
        <v>7.18</v>
      </c>
      <c r="L5129" t="s">
        <v>539</v>
      </c>
      <c r="M5129">
        <f t="shared" si="160"/>
        <v>17</v>
      </c>
      <c r="N5129" t="s">
        <v>511</v>
      </c>
      <c r="O5129" t="s">
        <v>512</v>
      </c>
      <c r="P5129" t="s">
        <v>60</v>
      </c>
      <c r="Q5129" t="s">
        <v>42</v>
      </c>
      <c r="R5129" t="s">
        <v>70</v>
      </c>
      <c r="S5129" t="s">
        <v>642</v>
      </c>
      <c r="T5129" t="s">
        <v>39</v>
      </c>
      <c r="U5129">
        <v>0.4</v>
      </c>
      <c r="V5129" s="1">
        <v>40752</v>
      </c>
      <c r="W5129">
        <f t="shared" si="161"/>
        <v>90.882000000000005</v>
      </c>
    </row>
    <row r="5130" spans="1:23" x14ac:dyDescent="0.2">
      <c r="A5130">
        <v>5129</v>
      </c>
      <c r="B5130">
        <v>36517</v>
      </c>
      <c r="C5130" s="1">
        <v>40238</v>
      </c>
      <c r="D5130" t="s">
        <v>45</v>
      </c>
      <c r="E5130">
        <v>18</v>
      </c>
      <c r="F5130">
        <v>848.20679999999993</v>
      </c>
      <c r="G5130">
        <v>0.03</v>
      </c>
      <c r="H5130" t="s">
        <v>22</v>
      </c>
      <c r="I5130">
        <v>218.97</v>
      </c>
      <c r="J5130">
        <v>48.58</v>
      </c>
      <c r="K5130">
        <v>3.99</v>
      </c>
      <c r="L5130" t="s">
        <v>1688</v>
      </c>
      <c r="M5130">
        <f t="shared" si="160"/>
        <v>17</v>
      </c>
      <c r="N5130" t="s">
        <v>1123</v>
      </c>
      <c r="O5130" t="s">
        <v>1123</v>
      </c>
      <c r="P5130" t="s">
        <v>41</v>
      </c>
      <c r="Q5130" t="s">
        <v>26</v>
      </c>
      <c r="R5130" t="s">
        <v>34</v>
      </c>
      <c r="S5130" t="s">
        <v>988</v>
      </c>
      <c r="T5130" t="s">
        <v>39</v>
      </c>
      <c r="U5130">
        <v>0.56000000000000005</v>
      </c>
      <c r="V5130" s="1">
        <v>40239</v>
      </c>
      <c r="W5130">
        <f t="shared" si="161"/>
        <v>26.233199999999997</v>
      </c>
    </row>
    <row r="5131" spans="1:23" x14ac:dyDescent="0.2">
      <c r="A5131">
        <v>5130</v>
      </c>
      <c r="B5131">
        <v>36517</v>
      </c>
      <c r="C5131" s="1">
        <v>40238</v>
      </c>
      <c r="D5131" t="s">
        <v>45</v>
      </c>
      <c r="E5131">
        <v>9</v>
      </c>
      <c r="F5131">
        <v>177.23699999999999</v>
      </c>
      <c r="G5131">
        <v>0.06</v>
      </c>
      <c r="H5131" t="s">
        <v>22</v>
      </c>
      <c r="I5131">
        <v>-63.78</v>
      </c>
      <c r="J5131">
        <v>20.95</v>
      </c>
      <c r="K5131">
        <v>4</v>
      </c>
      <c r="L5131" t="s">
        <v>1688</v>
      </c>
      <c r="M5131">
        <f t="shared" si="160"/>
        <v>17</v>
      </c>
      <c r="N5131" t="s">
        <v>1123</v>
      </c>
      <c r="O5131" t="s">
        <v>1123</v>
      </c>
      <c r="P5131" t="s">
        <v>41</v>
      </c>
      <c r="Q5131" t="s">
        <v>42</v>
      </c>
      <c r="R5131" t="s">
        <v>70</v>
      </c>
      <c r="S5131" t="s">
        <v>231</v>
      </c>
      <c r="T5131" t="s">
        <v>39</v>
      </c>
      <c r="U5131">
        <v>0.6</v>
      </c>
      <c r="V5131" s="1">
        <v>40240</v>
      </c>
      <c r="W5131">
        <f t="shared" si="161"/>
        <v>11.312999999999999</v>
      </c>
    </row>
    <row r="5132" spans="1:23" x14ac:dyDescent="0.2">
      <c r="A5132">
        <v>5131</v>
      </c>
      <c r="B5132">
        <v>36548</v>
      </c>
      <c r="C5132" s="1">
        <v>40481</v>
      </c>
      <c r="D5132" t="s">
        <v>21</v>
      </c>
      <c r="E5132">
        <v>8</v>
      </c>
      <c r="F5132">
        <v>37.449600000000004</v>
      </c>
      <c r="G5132">
        <v>0.06</v>
      </c>
      <c r="H5132" t="s">
        <v>22</v>
      </c>
      <c r="I5132">
        <v>-40.43</v>
      </c>
      <c r="J5132">
        <v>4.9800000000000004</v>
      </c>
      <c r="K5132">
        <v>7.54</v>
      </c>
      <c r="L5132" t="s">
        <v>1675</v>
      </c>
      <c r="M5132">
        <f t="shared" si="160"/>
        <v>9</v>
      </c>
      <c r="N5132" t="s">
        <v>2073</v>
      </c>
      <c r="O5132" t="s">
        <v>704</v>
      </c>
      <c r="P5132" t="s">
        <v>41</v>
      </c>
      <c r="Q5132" t="s">
        <v>26</v>
      </c>
      <c r="R5132" t="s">
        <v>61</v>
      </c>
      <c r="S5132" t="s">
        <v>1554</v>
      </c>
      <c r="T5132" t="s">
        <v>39</v>
      </c>
      <c r="U5132">
        <v>0.38</v>
      </c>
      <c r="V5132" s="1">
        <v>40483</v>
      </c>
      <c r="W5132">
        <f t="shared" si="161"/>
        <v>2.3904000000000001</v>
      </c>
    </row>
    <row r="5133" spans="1:23" x14ac:dyDescent="0.2">
      <c r="A5133">
        <v>5132</v>
      </c>
      <c r="B5133">
        <v>36608</v>
      </c>
      <c r="C5133" s="1">
        <v>40814</v>
      </c>
      <c r="D5133" t="s">
        <v>21</v>
      </c>
      <c r="E5133">
        <v>40</v>
      </c>
      <c r="F5133">
        <v>791.28</v>
      </c>
      <c r="G5133">
        <v>0.1</v>
      </c>
      <c r="H5133" t="s">
        <v>22</v>
      </c>
      <c r="I5133">
        <v>183.48</v>
      </c>
      <c r="J5133">
        <v>21.98</v>
      </c>
      <c r="K5133">
        <v>2.87</v>
      </c>
      <c r="L5133" t="s">
        <v>2089</v>
      </c>
      <c r="M5133">
        <f t="shared" si="160"/>
        <v>15</v>
      </c>
      <c r="N5133" t="s">
        <v>2073</v>
      </c>
      <c r="O5133" t="s">
        <v>704</v>
      </c>
      <c r="P5133" t="s">
        <v>25</v>
      </c>
      <c r="Q5133" t="s">
        <v>26</v>
      </c>
      <c r="R5133" t="s">
        <v>95</v>
      </c>
      <c r="S5133" t="s">
        <v>488</v>
      </c>
      <c r="T5133" t="s">
        <v>52</v>
      </c>
      <c r="U5133">
        <v>0.55000000000000004</v>
      </c>
      <c r="V5133" s="1">
        <v>40818</v>
      </c>
      <c r="W5133">
        <f t="shared" si="161"/>
        <v>87.920000000000016</v>
      </c>
    </row>
    <row r="5134" spans="1:23" x14ac:dyDescent="0.2">
      <c r="A5134">
        <v>5133</v>
      </c>
      <c r="B5134">
        <v>36608</v>
      </c>
      <c r="C5134" s="1">
        <v>40814</v>
      </c>
      <c r="D5134" t="s">
        <v>21</v>
      </c>
      <c r="E5134">
        <v>49</v>
      </c>
      <c r="F5134">
        <v>4211.8440000000001</v>
      </c>
      <c r="G5134">
        <v>0.05</v>
      </c>
      <c r="H5134" t="s">
        <v>22</v>
      </c>
      <c r="I5134">
        <v>1340.07</v>
      </c>
      <c r="J5134">
        <v>90.48</v>
      </c>
      <c r="K5134">
        <v>19.989999999999998</v>
      </c>
      <c r="L5134" t="s">
        <v>2089</v>
      </c>
      <c r="M5134">
        <f t="shared" si="160"/>
        <v>15</v>
      </c>
      <c r="N5134" t="s">
        <v>2073</v>
      </c>
      <c r="O5134" t="s">
        <v>704</v>
      </c>
      <c r="P5134" t="s">
        <v>25</v>
      </c>
      <c r="Q5134" t="s">
        <v>26</v>
      </c>
      <c r="R5134" t="s">
        <v>76</v>
      </c>
      <c r="S5134" t="s">
        <v>1167</v>
      </c>
      <c r="T5134" t="s">
        <v>39</v>
      </c>
      <c r="U5134">
        <v>0.4</v>
      </c>
      <c r="V5134" s="1">
        <v>40821</v>
      </c>
      <c r="W5134">
        <f t="shared" si="161"/>
        <v>221.67600000000004</v>
      </c>
    </row>
    <row r="5135" spans="1:23" x14ac:dyDescent="0.2">
      <c r="A5135">
        <v>5134</v>
      </c>
      <c r="B5135">
        <v>36609</v>
      </c>
      <c r="C5135" s="1">
        <v>39947</v>
      </c>
      <c r="D5135" t="s">
        <v>45</v>
      </c>
      <c r="E5135">
        <v>8</v>
      </c>
      <c r="F5135">
        <v>39.840000000000003</v>
      </c>
      <c r="G5135">
        <v>0</v>
      </c>
      <c r="H5135" t="s">
        <v>22</v>
      </c>
      <c r="I5135">
        <v>-23.29</v>
      </c>
      <c r="J5135">
        <v>4.9800000000000004</v>
      </c>
      <c r="K5135">
        <v>5.49</v>
      </c>
      <c r="L5135" t="s">
        <v>1491</v>
      </c>
      <c r="M5135">
        <f t="shared" si="160"/>
        <v>11</v>
      </c>
      <c r="N5135" t="s">
        <v>974</v>
      </c>
      <c r="O5135" t="s">
        <v>512</v>
      </c>
      <c r="P5135" t="s">
        <v>60</v>
      </c>
      <c r="Q5135" t="s">
        <v>26</v>
      </c>
      <c r="R5135" t="s">
        <v>61</v>
      </c>
      <c r="S5135" t="s">
        <v>1224</v>
      </c>
      <c r="T5135" t="s">
        <v>39</v>
      </c>
      <c r="U5135">
        <v>0.38</v>
      </c>
      <c r="V5135" s="1">
        <v>39949</v>
      </c>
      <c r="W5135">
        <f t="shared" si="161"/>
        <v>0</v>
      </c>
    </row>
    <row r="5136" spans="1:23" x14ac:dyDescent="0.2">
      <c r="A5136">
        <v>5135</v>
      </c>
      <c r="B5136">
        <v>36640</v>
      </c>
      <c r="C5136" s="1">
        <v>40865</v>
      </c>
      <c r="D5136" t="s">
        <v>45</v>
      </c>
      <c r="E5136">
        <v>18</v>
      </c>
      <c r="F5136">
        <v>376.30079999999998</v>
      </c>
      <c r="G5136">
        <v>0.06</v>
      </c>
      <c r="H5136" t="s">
        <v>56</v>
      </c>
      <c r="I5136">
        <v>119.47</v>
      </c>
      <c r="J5136">
        <v>22.24</v>
      </c>
      <c r="K5136">
        <v>1.99</v>
      </c>
      <c r="L5136" t="s">
        <v>1796</v>
      </c>
      <c r="M5136">
        <f t="shared" si="160"/>
        <v>18</v>
      </c>
      <c r="N5136" t="s">
        <v>2012</v>
      </c>
      <c r="O5136" t="s">
        <v>2012</v>
      </c>
      <c r="P5136" t="s">
        <v>41</v>
      </c>
      <c r="Q5136" t="s">
        <v>42</v>
      </c>
      <c r="R5136" t="s">
        <v>70</v>
      </c>
      <c r="S5136" t="s">
        <v>1116</v>
      </c>
      <c r="T5136" t="s">
        <v>52</v>
      </c>
      <c r="U5136">
        <v>0.43</v>
      </c>
      <c r="V5136" s="1">
        <v>40867</v>
      </c>
      <c r="W5136">
        <f t="shared" si="161"/>
        <v>24.019199999999998</v>
      </c>
    </row>
    <row r="5137" spans="1:23" x14ac:dyDescent="0.2">
      <c r="A5137">
        <v>5136</v>
      </c>
      <c r="B5137">
        <v>36643</v>
      </c>
      <c r="C5137" s="1">
        <v>39867</v>
      </c>
      <c r="D5137" t="s">
        <v>78</v>
      </c>
      <c r="E5137">
        <v>17</v>
      </c>
      <c r="F5137">
        <v>232.08569999999997</v>
      </c>
      <c r="G5137">
        <v>0.01</v>
      </c>
      <c r="H5137" t="s">
        <v>22</v>
      </c>
      <c r="I5137">
        <v>-36.770000000000003</v>
      </c>
      <c r="J5137">
        <v>13.79</v>
      </c>
      <c r="K5137">
        <v>8.7799999999999994</v>
      </c>
      <c r="L5137" t="s">
        <v>1311</v>
      </c>
      <c r="M5137">
        <f t="shared" si="160"/>
        <v>12</v>
      </c>
      <c r="N5137" t="s">
        <v>1123</v>
      </c>
      <c r="O5137" t="s">
        <v>1123</v>
      </c>
      <c r="P5137" t="s">
        <v>41</v>
      </c>
      <c r="Q5137" t="s">
        <v>49</v>
      </c>
      <c r="R5137" t="s">
        <v>50</v>
      </c>
      <c r="S5137" t="s">
        <v>641</v>
      </c>
      <c r="T5137" t="s">
        <v>39</v>
      </c>
      <c r="U5137">
        <v>0.43</v>
      </c>
      <c r="V5137" s="1">
        <v>39869</v>
      </c>
      <c r="W5137">
        <f t="shared" si="161"/>
        <v>2.3443000000000001</v>
      </c>
    </row>
    <row r="5138" spans="1:23" x14ac:dyDescent="0.2">
      <c r="A5138">
        <v>5137</v>
      </c>
      <c r="B5138">
        <v>36643</v>
      </c>
      <c r="C5138" s="1">
        <v>39867</v>
      </c>
      <c r="D5138" t="s">
        <v>78</v>
      </c>
      <c r="E5138">
        <v>30</v>
      </c>
      <c r="F5138">
        <v>958.75199999999995</v>
      </c>
      <c r="G5138">
        <v>0.04</v>
      </c>
      <c r="H5138" t="s">
        <v>22</v>
      </c>
      <c r="I5138">
        <v>87.03</v>
      </c>
      <c r="J5138">
        <v>33.29</v>
      </c>
      <c r="K5138">
        <v>8.74</v>
      </c>
      <c r="L5138" t="s">
        <v>1311</v>
      </c>
      <c r="M5138">
        <f t="shared" si="160"/>
        <v>12</v>
      </c>
      <c r="N5138" t="s">
        <v>1123</v>
      </c>
      <c r="O5138" t="s">
        <v>1123</v>
      </c>
      <c r="P5138" t="s">
        <v>41</v>
      </c>
      <c r="Q5138" t="s">
        <v>26</v>
      </c>
      <c r="R5138" t="s">
        <v>27</v>
      </c>
      <c r="S5138" t="s">
        <v>1320</v>
      </c>
      <c r="T5138" t="s">
        <v>39</v>
      </c>
      <c r="U5138">
        <v>0.61</v>
      </c>
      <c r="V5138" s="1">
        <v>39868</v>
      </c>
      <c r="W5138">
        <f t="shared" si="161"/>
        <v>39.948</v>
      </c>
    </row>
    <row r="5139" spans="1:23" x14ac:dyDescent="0.2">
      <c r="A5139">
        <v>5138</v>
      </c>
      <c r="B5139">
        <v>36644</v>
      </c>
      <c r="C5139" s="1">
        <v>41042</v>
      </c>
      <c r="D5139" t="s">
        <v>30</v>
      </c>
      <c r="E5139">
        <v>24</v>
      </c>
      <c r="F5139">
        <v>2255.7743999999998</v>
      </c>
      <c r="G5139">
        <v>0.06</v>
      </c>
      <c r="H5139" t="s">
        <v>22</v>
      </c>
      <c r="I5139">
        <v>218.72</v>
      </c>
      <c r="J5139">
        <v>99.99</v>
      </c>
      <c r="K5139">
        <v>19.989999999999998</v>
      </c>
      <c r="L5139" t="s">
        <v>124</v>
      </c>
      <c r="M5139">
        <f t="shared" si="160"/>
        <v>14</v>
      </c>
      <c r="N5139" t="s">
        <v>173</v>
      </c>
      <c r="O5139" t="s">
        <v>173</v>
      </c>
      <c r="P5139" t="s">
        <v>41</v>
      </c>
      <c r="Q5139" t="s">
        <v>42</v>
      </c>
      <c r="R5139" t="s">
        <v>70</v>
      </c>
      <c r="S5139" t="s">
        <v>306</v>
      </c>
      <c r="T5139" t="s">
        <v>39</v>
      </c>
      <c r="U5139">
        <v>0.5</v>
      </c>
      <c r="V5139" s="1">
        <v>41043</v>
      </c>
      <c r="W5139">
        <f t="shared" si="161"/>
        <v>143.98559999999998</v>
      </c>
    </row>
    <row r="5140" spans="1:23" x14ac:dyDescent="0.2">
      <c r="A5140">
        <v>5139</v>
      </c>
      <c r="B5140">
        <v>36646</v>
      </c>
      <c r="C5140" s="1">
        <v>40337</v>
      </c>
      <c r="D5140" t="s">
        <v>63</v>
      </c>
      <c r="E5140">
        <v>24</v>
      </c>
      <c r="F5140">
        <v>1126.8863999999999</v>
      </c>
      <c r="G5140">
        <v>0.04</v>
      </c>
      <c r="H5140" t="s">
        <v>56</v>
      </c>
      <c r="I5140">
        <v>-743.96</v>
      </c>
      <c r="J5140">
        <v>48.91</v>
      </c>
      <c r="K5140">
        <v>35</v>
      </c>
      <c r="L5140" t="s">
        <v>23</v>
      </c>
      <c r="M5140">
        <f t="shared" si="160"/>
        <v>18</v>
      </c>
      <c r="N5140" t="s">
        <v>173</v>
      </c>
      <c r="O5140" t="s">
        <v>173</v>
      </c>
      <c r="P5140" t="s">
        <v>25</v>
      </c>
      <c r="Q5140" t="s">
        <v>26</v>
      </c>
      <c r="R5140" t="s">
        <v>27</v>
      </c>
      <c r="S5140" t="s">
        <v>418</v>
      </c>
      <c r="T5140" t="s">
        <v>29</v>
      </c>
      <c r="U5140">
        <v>0.83</v>
      </c>
      <c r="V5140" s="1">
        <v>40338</v>
      </c>
      <c r="W5140">
        <f t="shared" si="161"/>
        <v>46.953599999999994</v>
      </c>
    </row>
    <row r="5141" spans="1:23" x14ac:dyDescent="0.2">
      <c r="A5141">
        <v>5140</v>
      </c>
      <c r="B5141">
        <v>36647</v>
      </c>
      <c r="C5141" s="1">
        <v>39994</v>
      </c>
      <c r="D5141" t="s">
        <v>30</v>
      </c>
      <c r="E5141">
        <v>21</v>
      </c>
      <c r="F5141">
        <v>164.03309999999999</v>
      </c>
      <c r="G5141">
        <v>0.01</v>
      </c>
      <c r="H5141" t="s">
        <v>22</v>
      </c>
      <c r="I5141">
        <v>38.700000000000003</v>
      </c>
      <c r="J5141">
        <v>7.89</v>
      </c>
      <c r="K5141">
        <v>2.82</v>
      </c>
      <c r="L5141" t="s">
        <v>1488</v>
      </c>
      <c r="M5141">
        <f t="shared" si="160"/>
        <v>16</v>
      </c>
      <c r="N5141" t="s">
        <v>703</v>
      </c>
      <c r="O5141" t="s">
        <v>704</v>
      </c>
      <c r="P5141" t="s">
        <v>33</v>
      </c>
      <c r="Q5141" t="s">
        <v>26</v>
      </c>
      <c r="R5141" t="s">
        <v>66</v>
      </c>
      <c r="S5141" t="s">
        <v>793</v>
      </c>
      <c r="T5141" t="s">
        <v>68</v>
      </c>
      <c r="U5141">
        <v>0.4</v>
      </c>
      <c r="V5141" s="1">
        <v>39995</v>
      </c>
      <c r="W5141">
        <f t="shared" si="161"/>
        <v>1.6569</v>
      </c>
    </row>
    <row r="5142" spans="1:23" x14ac:dyDescent="0.2">
      <c r="A5142">
        <v>5141</v>
      </c>
      <c r="B5142">
        <v>36647</v>
      </c>
      <c r="C5142" s="1">
        <v>39994</v>
      </c>
      <c r="D5142" t="s">
        <v>30</v>
      </c>
      <c r="E5142">
        <v>16</v>
      </c>
      <c r="F5142">
        <v>53.580800000000004</v>
      </c>
      <c r="G5142">
        <v>0.09</v>
      </c>
      <c r="H5142" t="s">
        <v>22</v>
      </c>
      <c r="I5142">
        <v>-21.91</v>
      </c>
      <c r="J5142">
        <v>3.68</v>
      </c>
      <c r="K5142">
        <v>1.32</v>
      </c>
      <c r="L5142" t="s">
        <v>1488</v>
      </c>
      <c r="M5142">
        <f t="shared" si="160"/>
        <v>16</v>
      </c>
      <c r="N5142" t="s">
        <v>703</v>
      </c>
      <c r="O5142" t="s">
        <v>704</v>
      </c>
      <c r="P5142" t="s">
        <v>33</v>
      </c>
      <c r="Q5142" t="s">
        <v>26</v>
      </c>
      <c r="R5142" t="s">
        <v>150</v>
      </c>
      <c r="S5142" t="s">
        <v>252</v>
      </c>
      <c r="T5142" t="s">
        <v>68</v>
      </c>
      <c r="U5142">
        <v>0.83</v>
      </c>
      <c r="V5142" s="1">
        <v>39995</v>
      </c>
      <c r="W5142">
        <f t="shared" si="161"/>
        <v>5.2991999999999999</v>
      </c>
    </row>
    <row r="5143" spans="1:23" x14ac:dyDescent="0.2">
      <c r="A5143">
        <v>5142</v>
      </c>
      <c r="B5143">
        <v>36647</v>
      </c>
      <c r="C5143" s="1">
        <v>39994</v>
      </c>
      <c r="D5143" t="s">
        <v>30</v>
      </c>
      <c r="E5143">
        <v>18</v>
      </c>
      <c r="F5143">
        <v>157.30200000000002</v>
      </c>
      <c r="G5143">
        <v>0.1</v>
      </c>
      <c r="H5143" t="s">
        <v>22</v>
      </c>
      <c r="I5143">
        <v>-119.77</v>
      </c>
      <c r="J5143">
        <v>9.7100000000000009</v>
      </c>
      <c r="K5143">
        <v>9.4499999999999993</v>
      </c>
      <c r="L5143" t="s">
        <v>1488</v>
      </c>
      <c r="M5143">
        <f t="shared" si="160"/>
        <v>16</v>
      </c>
      <c r="N5143" t="s">
        <v>703</v>
      </c>
      <c r="O5143" t="s">
        <v>704</v>
      </c>
      <c r="P5143" t="s">
        <v>33</v>
      </c>
      <c r="Q5143" t="s">
        <v>26</v>
      </c>
      <c r="R5143" t="s">
        <v>27</v>
      </c>
      <c r="S5143" t="s">
        <v>927</v>
      </c>
      <c r="T5143" t="s">
        <v>39</v>
      </c>
      <c r="U5143">
        <v>0.6</v>
      </c>
      <c r="V5143" s="1">
        <v>39997</v>
      </c>
      <c r="W5143">
        <f t="shared" si="161"/>
        <v>17.478000000000005</v>
      </c>
    </row>
    <row r="5144" spans="1:23" x14ac:dyDescent="0.2">
      <c r="A5144">
        <v>5143</v>
      </c>
      <c r="B5144">
        <v>36673</v>
      </c>
      <c r="C5144" s="1">
        <v>40434</v>
      </c>
      <c r="D5144" t="s">
        <v>21</v>
      </c>
      <c r="E5144">
        <v>20</v>
      </c>
      <c r="F5144">
        <v>1119.8</v>
      </c>
      <c r="G5144">
        <v>0</v>
      </c>
      <c r="H5144" t="s">
        <v>22</v>
      </c>
      <c r="I5144">
        <v>-129.13999999999999</v>
      </c>
      <c r="J5144">
        <v>55.99</v>
      </c>
      <c r="K5144">
        <v>5</v>
      </c>
      <c r="L5144" t="s">
        <v>1145</v>
      </c>
      <c r="M5144">
        <f t="shared" si="160"/>
        <v>13</v>
      </c>
      <c r="N5144" t="s">
        <v>2073</v>
      </c>
      <c r="O5144" t="s">
        <v>704</v>
      </c>
      <c r="P5144" t="s">
        <v>60</v>
      </c>
      <c r="Q5144" t="s">
        <v>42</v>
      </c>
      <c r="R5144" t="s">
        <v>43</v>
      </c>
      <c r="S5144" t="s">
        <v>268</v>
      </c>
      <c r="T5144" t="s">
        <v>52</v>
      </c>
      <c r="U5144">
        <v>0.8</v>
      </c>
      <c r="V5144" s="1">
        <v>40441</v>
      </c>
      <c r="W5144">
        <f t="shared" si="161"/>
        <v>0</v>
      </c>
    </row>
    <row r="5145" spans="1:23" x14ac:dyDescent="0.2">
      <c r="A5145">
        <v>5144</v>
      </c>
      <c r="B5145">
        <v>36675</v>
      </c>
      <c r="C5145" s="1">
        <v>40727</v>
      </c>
      <c r="D5145" t="s">
        <v>30</v>
      </c>
      <c r="E5145">
        <v>39</v>
      </c>
      <c r="F5145">
        <v>110.0736</v>
      </c>
      <c r="G5145">
        <v>0.04</v>
      </c>
      <c r="H5145" t="s">
        <v>22</v>
      </c>
      <c r="I5145">
        <v>29.76</v>
      </c>
      <c r="J5145">
        <v>2.94</v>
      </c>
      <c r="K5145">
        <v>0.81</v>
      </c>
      <c r="L5145" t="s">
        <v>1098</v>
      </c>
      <c r="M5145">
        <f t="shared" si="160"/>
        <v>20</v>
      </c>
      <c r="N5145" t="s">
        <v>1123</v>
      </c>
      <c r="O5145" t="s">
        <v>1123</v>
      </c>
      <c r="P5145" t="s">
        <v>25</v>
      </c>
      <c r="Q5145" t="s">
        <v>26</v>
      </c>
      <c r="R5145" t="s">
        <v>95</v>
      </c>
      <c r="S5145" t="s">
        <v>1130</v>
      </c>
      <c r="T5145" t="s">
        <v>68</v>
      </c>
      <c r="U5145">
        <v>0.4</v>
      </c>
      <c r="V5145" s="1">
        <v>40730</v>
      </c>
      <c r="W5145">
        <f t="shared" si="161"/>
        <v>4.5864000000000003</v>
      </c>
    </row>
    <row r="5146" spans="1:23" x14ac:dyDescent="0.2">
      <c r="A5146">
        <v>5145</v>
      </c>
      <c r="B5146">
        <v>36676</v>
      </c>
      <c r="C5146" s="1">
        <v>40780</v>
      </c>
      <c r="D5146" t="s">
        <v>45</v>
      </c>
      <c r="E5146">
        <v>32</v>
      </c>
      <c r="F5146">
        <v>2972.5567999999998</v>
      </c>
      <c r="G5146">
        <v>0.08</v>
      </c>
      <c r="H5146" t="s">
        <v>31</v>
      </c>
      <c r="I5146">
        <v>998.65</v>
      </c>
      <c r="J5146">
        <v>100.97</v>
      </c>
      <c r="K5146">
        <v>14</v>
      </c>
      <c r="L5146" t="s">
        <v>1907</v>
      </c>
      <c r="M5146">
        <f t="shared" si="160"/>
        <v>16</v>
      </c>
      <c r="N5146" t="s">
        <v>1905</v>
      </c>
      <c r="O5146" t="s">
        <v>673</v>
      </c>
      <c r="P5146" t="s">
        <v>41</v>
      </c>
      <c r="Q5146" t="s">
        <v>42</v>
      </c>
      <c r="R5146" t="s">
        <v>210</v>
      </c>
      <c r="S5146" t="s">
        <v>911</v>
      </c>
      <c r="T5146" t="s">
        <v>36</v>
      </c>
      <c r="U5146">
        <v>0.37</v>
      </c>
      <c r="V5146" s="1">
        <v>40782</v>
      </c>
      <c r="W5146">
        <f t="shared" si="161"/>
        <v>258.48320000000001</v>
      </c>
    </row>
    <row r="5147" spans="1:23" x14ac:dyDescent="0.2">
      <c r="A5147">
        <v>5146</v>
      </c>
      <c r="B5147">
        <v>36676</v>
      </c>
      <c r="C5147" s="1">
        <v>40780</v>
      </c>
      <c r="D5147" t="s">
        <v>45</v>
      </c>
      <c r="E5147">
        <v>15</v>
      </c>
      <c r="F5147">
        <v>328.89600000000002</v>
      </c>
      <c r="G5147">
        <v>0.04</v>
      </c>
      <c r="H5147" t="s">
        <v>22</v>
      </c>
      <c r="I5147">
        <v>51.53</v>
      </c>
      <c r="J5147">
        <v>22.84</v>
      </c>
      <c r="K5147">
        <v>8.18</v>
      </c>
      <c r="L5147" t="s">
        <v>1907</v>
      </c>
      <c r="M5147">
        <f t="shared" si="160"/>
        <v>16</v>
      </c>
      <c r="N5147" t="s">
        <v>1905</v>
      </c>
      <c r="O5147" t="s">
        <v>673</v>
      </c>
      <c r="P5147" t="s">
        <v>41</v>
      </c>
      <c r="Q5147" t="s">
        <v>26</v>
      </c>
      <c r="R5147" t="s">
        <v>61</v>
      </c>
      <c r="S5147" t="s">
        <v>1539</v>
      </c>
      <c r="T5147" t="s">
        <v>39</v>
      </c>
      <c r="U5147">
        <v>0.39</v>
      </c>
      <c r="V5147" s="1">
        <v>40781</v>
      </c>
      <c r="W5147">
        <f t="shared" si="161"/>
        <v>13.704000000000001</v>
      </c>
    </row>
    <row r="5148" spans="1:23" x14ac:dyDescent="0.2">
      <c r="A5148">
        <v>5147</v>
      </c>
      <c r="B5148">
        <v>36677</v>
      </c>
      <c r="C5148" s="1">
        <v>40170</v>
      </c>
      <c r="D5148" t="s">
        <v>21</v>
      </c>
      <c r="E5148">
        <v>38</v>
      </c>
      <c r="F5148">
        <v>22799.62</v>
      </c>
      <c r="G5148">
        <v>0</v>
      </c>
      <c r="H5148" t="s">
        <v>22</v>
      </c>
      <c r="I5148">
        <v>-734.33</v>
      </c>
      <c r="J5148">
        <v>599.99</v>
      </c>
      <c r="K5148">
        <v>24.49</v>
      </c>
      <c r="L5148" t="s">
        <v>296</v>
      </c>
      <c r="M5148">
        <f t="shared" si="160"/>
        <v>11</v>
      </c>
      <c r="N5148" t="s">
        <v>511</v>
      </c>
      <c r="O5148" t="s">
        <v>512</v>
      </c>
      <c r="P5148" t="s">
        <v>41</v>
      </c>
      <c r="Q5148" t="s">
        <v>42</v>
      </c>
      <c r="R5148" t="s">
        <v>99</v>
      </c>
      <c r="S5148" t="s">
        <v>644</v>
      </c>
      <c r="T5148" t="s">
        <v>29</v>
      </c>
      <c r="U5148">
        <v>0.44</v>
      </c>
      <c r="V5148" s="1">
        <v>40172</v>
      </c>
      <c r="W5148">
        <f t="shared" si="161"/>
        <v>0</v>
      </c>
    </row>
    <row r="5149" spans="1:23" x14ac:dyDescent="0.2">
      <c r="A5149">
        <v>5148</v>
      </c>
      <c r="B5149">
        <v>36679</v>
      </c>
      <c r="C5149" s="1">
        <v>40785</v>
      </c>
      <c r="D5149" t="s">
        <v>78</v>
      </c>
      <c r="E5149">
        <v>28</v>
      </c>
      <c r="F5149">
        <v>1662.9479999999999</v>
      </c>
      <c r="G5149">
        <v>0.1</v>
      </c>
      <c r="H5149" t="s">
        <v>22</v>
      </c>
      <c r="I5149">
        <v>124.83</v>
      </c>
      <c r="J5149">
        <v>65.989999999999995</v>
      </c>
      <c r="K5149">
        <v>8.99</v>
      </c>
      <c r="L5149" t="s">
        <v>1276</v>
      </c>
      <c r="M5149">
        <f t="shared" si="160"/>
        <v>13</v>
      </c>
      <c r="N5149" t="s">
        <v>1123</v>
      </c>
      <c r="O5149" t="s">
        <v>1123</v>
      </c>
      <c r="P5149" t="s">
        <v>41</v>
      </c>
      <c r="Q5149" t="s">
        <v>42</v>
      </c>
      <c r="R5149" t="s">
        <v>43</v>
      </c>
      <c r="S5149" t="s">
        <v>534</v>
      </c>
      <c r="T5149" t="s">
        <v>39</v>
      </c>
      <c r="U5149">
        <v>0.56000000000000005</v>
      </c>
      <c r="V5149" s="1">
        <v>40788</v>
      </c>
      <c r="W5149">
        <f t="shared" si="161"/>
        <v>184.77199999999999</v>
      </c>
    </row>
    <row r="5150" spans="1:23" x14ac:dyDescent="0.2">
      <c r="A5150">
        <v>5149</v>
      </c>
      <c r="B5150">
        <v>36704</v>
      </c>
      <c r="C5150" s="1">
        <v>40710</v>
      </c>
      <c r="D5150" t="s">
        <v>30</v>
      </c>
      <c r="E5150">
        <v>43</v>
      </c>
      <c r="F5150">
        <v>125.5686</v>
      </c>
      <c r="G5150">
        <v>7.0000000000000007E-2</v>
      </c>
      <c r="H5150" t="s">
        <v>56</v>
      </c>
      <c r="I5150">
        <v>25.02</v>
      </c>
      <c r="J5150">
        <v>3.14</v>
      </c>
      <c r="K5150">
        <v>1.1399999999999999</v>
      </c>
      <c r="L5150" t="s">
        <v>1145</v>
      </c>
      <c r="M5150">
        <f t="shared" si="160"/>
        <v>13</v>
      </c>
      <c r="N5150" t="s">
        <v>2073</v>
      </c>
      <c r="O5150" t="s">
        <v>704</v>
      </c>
      <c r="P5150" t="s">
        <v>60</v>
      </c>
      <c r="Q5150" t="s">
        <v>26</v>
      </c>
      <c r="R5150" t="s">
        <v>61</v>
      </c>
      <c r="S5150" t="s">
        <v>1768</v>
      </c>
      <c r="T5150" t="s">
        <v>68</v>
      </c>
      <c r="U5150">
        <v>0.4</v>
      </c>
      <c r="V5150" s="1">
        <v>40711</v>
      </c>
      <c r="W5150">
        <f t="shared" si="161"/>
        <v>9.4514000000000014</v>
      </c>
    </row>
    <row r="5151" spans="1:23" x14ac:dyDescent="0.2">
      <c r="A5151">
        <v>5150</v>
      </c>
      <c r="B5151">
        <v>36704</v>
      </c>
      <c r="C5151" s="1">
        <v>40710</v>
      </c>
      <c r="D5151" t="s">
        <v>30</v>
      </c>
      <c r="E5151">
        <v>19</v>
      </c>
      <c r="F5151">
        <v>62.403599999999997</v>
      </c>
      <c r="G5151">
        <v>0.08</v>
      </c>
      <c r="H5151" t="s">
        <v>22</v>
      </c>
      <c r="I5151">
        <v>-56.07</v>
      </c>
      <c r="J5151">
        <v>3.57</v>
      </c>
      <c r="K5151">
        <v>4.17</v>
      </c>
      <c r="L5151" t="s">
        <v>1145</v>
      </c>
      <c r="M5151">
        <f t="shared" si="160"/>
        <v>13</v>
      </c>
      <c r="N5151" t="s">
        <v>2073</v>
      </c>
      <c r="O5151" t="s">
        <v>704</v>
      </c>
      <c r="P5151" t="s">
        <v>60</v>
      </c>
      <c r="Q5151" t="s">
        <v>26</v>
      </c>
      <c r="R5151" t="s">
        <v>95</v>
      </c>
      <c r="S5151" t="s">
        <v>739</v>
      </c>
      <c r="T5151" t="s">
        <v>52</v>
      </c>
      <c r="U5151">
        <v>0.59</v>
      </c>
      <c r="V5151" s="1">
        <v>40712</v>
      </c>
      <c r="W5151">
        <f t="shared" si="161"/>
        <v>5.4264000000000001</v>
      </c>
    </row>
    <row r="5152" spans="1:23" x14ac:dyDescent="0.2">
      <c r="A5152">
        <v>5151</v>
      </c>
      <c r="B5152">
        <v>36705</v>
      </c>
      <c r="C5152" s="1">
        <v>39989</v>
      </c>
      <c r="D5152" t="s">
        <v>45</v>
      </c>
      <c r="E5152">
        <v>17</v>
      </c>
      <c r="F5152">
        <v>1132.8222000000001</v>
      </c>
      <c r="G5152">
        <v>0.06</v>
      </c>
      <c r="H5152" t="s">
        <v>31</v>
      </c>
      <c r="I5152">
        <v>54.230849999999997</v>
      </c>
      <c r="J5152">
        <v>70.89</v>
      </c>
      <c r="K5152">
        <v>89.3</v>
      </c>
      <c r="L5152" t="s">
        <v>1727</v>
      </c>
      <c r="M5152">
        <f t="shared" si="160"/>
        <v>10</v>
      </c>
      <c r="N5152" t="s">
        <v>1123</v>
      </c>
      <c r="O5152" t="s">
        <v>1123</v>
      </c>
      <c r="P5152" t="s">
        <v>25</v>
      </c>
      <c r="Q5152" t="s">
        <v>49</v>
      </c>
      <c r="R5152" t="s">
        <v>83</v>
      </c>
      <c r="S5152" t="s">
        <v>1071</v>
      </c>
      <c r="T5152" t="s">
        <v>82</v>
      </c>
      <c r="U5152">
        <v>0.72</v>
      </c>
      <c r="V5152" s="1">
        <v>39989</v>
      </c>
      <c r="W5152">
        <f t="shared" si="161"/>
        <v>72.3078</v>
      </c>
    </row>
    <row r="5153" spans="1:23" x14ac:dyDescent="0.2">
      <c r="A5153">
        <v>5152</v>
      </c>
      <c r="B5153">
        <v>36706</v>
      </c>
      <c r="C5153" s="1">
        <v>39914</v>
      </c>
      <c r="D5153" t="s">
        <v>45</v>
      </c>
      <c r="E5153">
        <v>47</v>
      </c>
      <c r="F5153">
        <v>887.45400000000006</v>
      </c>
      <c r="G5153">
        <v>0.1</v>
      </c>
      <c r="H5153" t="s">
        <v>22</v>
      </c>
      <c r="I5153">
        <v>365.78899999999999</v>
      </c>
      <c r="J5153">
        <v>20.98</v>
      </c>
      <c r="K5153">
        <v>1.49</v>
      </c>
      <c r="L5153" t="s">
        <v>120</v>
      </c>
      <c r="M5153">
        <f t="shared" si="160"/>
        <v>10</v>
      </c>
      <c r="N5153" t="s">
        <v>1123</v>
      </c>
      <c r="O5153" t="s">
        <v>1123</v>
      </c>
      <c r="P5153" t="s">
        <v>25</v>
      </c>
      <c r="Q5153" t="s">
        <v>26</v>
      </c>
      <c r="R5153" t="s">
        <v>37</v>
      </c>
      <c r="S5153" t="s">
        <v>645</v>
      </c>
      <c r="T5153" t="s">
        <v>39</v>
      </c>
      <c r="U5153">
        <v>0.35</v>
      </c>
      <c r="V5153" s="1">
        <v>39916</v>
      </c>
      <c r="W5153">
        <f t="shared" si="161"/>
        <v>98.606000000000009</v>
      </c>
    </row>
    <row r="5154" spans="1:23" x14ac:dyDescent="0.2">
      <c r="A5154">
        <v>5153</v>
      </c>
      <c r="B5154">
        <v>36706</v>
      </c>
      <c r="C5154" s="1">
        <v>39914</v>
      </c>
      <c r="D5154" t="s">
        <v>45</v>
      </c>
      <c r="E5154">
        <v>7</v>
      </c>
      <c r="F5154">
        <v>326.19159999999999</v>
      </c>
      <c r="G5154">
        <v>0.03</v>
      </c>
      <c r="H5154" t="s">
        <v>22</v>
      </c>
      <c r="I5154">
        <v>-4.4599999999999937</v>
      </c>
      <c r="J5154">
        <v>48.04</v>
      </c>
      <c r="K5154">
        <v>19.989999999999998</v>
      </c>
      <c r="L5154" t="s">
        <v>120</v>
      </c>
      <c r="M5154">
        <f t="shared" si="160"/>
        <v>10</v>
      </c>
      <c r="N5154" t="s">
        <v>1123</v>
      </c>
      <c r="O5154" t="s">
        <v>1123</v>
      </c>
      <c r="P5154" t="s">
        <v>25</v>
      </c>
      <c r="Q5154" t="s">
        <v>26</v>
      </c>
      <c r="R5154" t="s">
        <v>61</v>
      </c>
      <c r="S5154" t="s">
        <v>1178</v>
      </c>
      <c r="T5154" t="s">
        <v>39</v>
      </c>
      <c r="U5154">
        <v>0.37</v>
      </c>
      <c r="V5154" s="1">
        <v>39916</v>
      </c>
      <c r="W5154">
        <f t="shared" si="161"/>
        <v>10.088399999999998</v>
      </c>
    </row>
    <row r="5155" spans="1:23" x14ac:dyDescent="0.2">
      <c r="A5155">
        <v>5154</v>
      </c>
      <c r="B5155">
        <v>36707</v>
      </c>
      <c r="C5155" s="1">
        <v>40146</v>
      </c>
      <c r="D5155" t="s">
        <v>63</v>
      </c>
      <c r="E5155">
        <v>47</v>
      </c>
      <c r="F5155">
        <v>174.10679999999999</v>
      </c>
      <c r="G5155">
        <v>0.02</v>
      </c>
      <c r="H5155" t="s">
        <v>22</v>
      </c>
      <c r="I5155">
        <v>71.56</v>
      </c>
      <c r="J5155">
        <v>3.78</v>
      </c>
      <c r="K5155">
        <v>0.71</v>
      </c>
      <c r="L5155" t="s">
        <v>334</v>
      </c>
      <c r="M5155">
        <f t="shared" si="160"/>
        <v>16</v>
      </c>
      <c r="N5155" t="s">
        <v>173</v>
      </c>
      <c r="O5155" t="s">
        <v>173</v>
      </c>
      <c r="P5155" t="s">
        <v>60</v>
      </c>
      <c r="Q5155" t="s">
        <v>26</v>
      </c>
      <c r="R5155" t="s">
        <v>66</v>
      </c>
      <c r="S5155" t="s">
        <v>419</v>
      </c>
      <c r="T5155" t="s">
        <v>68</v>
      </c>
      <c r="U5155">
        <v>0.39</v>
      </c>
      <c r="V5155" s="1">
        <v>40147</v>
      </c>
      <c r="W5155">
        <f t="shared" si="161"/>
        <v>3.5531999999999999</v>
      </c>
    </row>
    <row r="5156" spans="1:23" x14ac:dyDescent="0.2">
      <c r="A5156">
        <v>5155</v>
      </c>
      <c r="B5156">
        <v>36708</v>
      </c>
      <c r="C5156" s="1">
        <v>40805</v>
      </c>
      <c r="D5156" t="s">
        <v>45</v>
      </c>
      <c r="E5156">
        <v>46</v>
      </c>
      <c r="F5156">
        <v>591.56459999999993</v>
      </c>
      <c r="G5156">
        <v>0.01</v>
      </c>
      <c r="H5156" t="s">
        <v>22</v>
      </c>
      <c r="I5156">
        <v>-71.983800000000002</v>
      </c>
      <c r="J5156">
        <v>12.99</v>
      </c>
      <c r="K5156">
        <v>9.44</v>
      </c>
      <c r="L5156" t="s">
        <v>1912</v>
      </c>
      <c r="M5156">
        <f t="shared" si="160"/>
        <v>13</v>
      </c>
      <c r="N5156" t="s">
        <v>1905</v>
      </c>
      <c r="O5156" t="s">
        <v>673</v>
      </c>
      <c r="P5156" t="s">
        <v>41</v>
      </c>
      <c r="Q5156" t="s">
        <v>42</v>
      </c>
      <c r="R5156" t="s">
        <v>210</v>
      </c>
      <c r="S5156" t="s">
        <v>1924</v>
      </c>
      <c r="T5156" t="s">
        <v>48</v>
      </c>
      <c r="U5156">
        <v>0.39</v>
      </c>
      <c r="V5156" s="1">
        <v>40807</v>
      </c>
      <c r="W5156">
        <f t="shared" si="161"/>
        <v>5.9753999999999996</v>
      </c>
    </row>
    <row r="5157" spans="1:23" x14ac:dyDescent="0.2">
      <c r="A5157">
        <v>5156</v>
      </c>
      <c r="B5157">
        <v>36708</v>
      </c>
      <c r="C5157" s="1">
        <v>40805</v>
      </c>
      <c r="D5157" t="s">
        <v>45</v>
      </c>
      <c r="E5157">
        <v>25</v>
      </c>
      <c r="F5157">
        <v>2929.2674999999999</v>
      </c>
      <c r="G5157">
        <v>7.0000000000000007E-2</v>
      </c>
      <c r="H5157" t="s">
        <v>22</v>
      </c>
      <c r="I5157">
        <v>384.012</v>
      </c>
      <c r="J5157">
        <v>125.99</v>
      </c>
      <c r="K5157">
        <v>7.69</v>
      </c>
      <c r="L5157" t="s">
        <v>1912</v>
      </c>
      <c r="M5157">
        <f t="shared" si="160"/>
        <v>13</v>
      </c>
      <c r="N5157" t="s">
        <v>1905</v>
      </c>
      <c r="O5157" t="s">
        <v>673</v>
      </c>
      <c r="P5157" t="s">
        <v>41</v>
      </c>
      <c r="Q5157" t="s">
        <v>42</v>
      </c>
      <c r="R5157" t="s">
        <v>43</v>
      </c>
      <c r="S5157" t="s">
        <v>129</v>
      </c>
      <c r="T5157" t="s">
        <v>39</v>
      </c>
      <c r="U5157">
        <v>0.57999999999999996</v>
      </c>
      <c r="V5157" s="1">
        <v>40807</v>
      </c>
      <c r="W5157">
        <f t="shared" si="161"/>
        <v>220.48250000000002</v>
      </c>
    </row>
    <row r="5158" spans="1:23" x14ac:dyDescent="0.2">
      <c r="A5158">
        <v>5157</v>
      </c>
      <c r="B5158">
        <v>36709</v>
      </c>
      <c r="C5158" s="1">
        <v>41144</v>
      </c>
      <c r="D5158" t="s">
        <v>78</v>
      </c>
      <c r="E5158">
        <v>42</v>
      </c>
      <c r="F5158">
        <v>2633.0009999999997</v>
      </c>
      <c r="G5158">
        <v>0.05</v>
      </c>
      <c r="H5158" t="s">
        <v>22</v>
      </c>
      <c r="I5158">
        <v>369.08099999999996</v>
      </c>
      <c r="J5158">
        <v>65.989999999999995</v>
      </c>
      <c r="K5158">
        <v>8.99</v>
      </c>
      <c r="L5158" t="s">
        <v>1686</v>
      </c>
      <c r="M5158">
        <f t="shared" si="160"/>
        <v>17</v>
      </c>
      <c r="N5158" t="s">
        <v>1905</v>
      </c>
      <c r="O5158" t="s">
        <v>673</v>
      </c>
      <c r="P5158" t="s">
        <v>41</v>
      </c>
      <c r="Q5158" t="s">
        <v>42</v>
      </c>
      <c r="R5158" t="s">
        <v>43</v>
      </c>
      <c r="S5158" t="s">
        <v>1843</v>
      </c>
      <c r="T5158" t="s">
        <v>39</v>
      </c>
      <c r="U5158">
        <v>0.55000000000000004</v>
      </c>
      <c r="V5158" s="1">
        <v>41146</v>
      </c>
      <c r="W5158">
        <f t="shared" si="161"/>
        <v>138.57900000000001</v>
      </c>
    </row>
    <row r="5159" spans="1:23" x14ac:dyDescent="0.2">
      <c r="A5159">
        <v>5158</v>
      </c>
      <c r="B5159">
        <v>36737</v>
      </c>
      <c r="C5159" s="1">
        <v>40252</v>
      </c>
      <c r="D5159" t="s">
        <v>45</v>
      </c>
      <c r="E5159">
        <v>26</v>
      </c>
      <c r="F5159">
        <v>1664.2677999999999</v>
      </c>
      <c r="G5159">
        <v>0.03</v>
      </c>
      <c r="H5159" t="s">
        <v>22</v>
      </c>
      <c r="I5159">
        <v>215.43299999999999</v>
      </c>
      <c r="J5159">
        <v>65.989999999999995</v>
      </c>
      <c r="K5159">
        <v>5.99</v>
      </c>
      <c r="L5159" t="s">
        <v>1473</v>
      </c>
      <c r="M5159">
        <f t="shared" si="160"/>
        <v>13</v>
      </c>
      <c r="N5159" t="s">
        <v>1453</v>
      </c>
      <c r="O5159" t="s">
        <v>512</v>
      </c>
      <c r="P5159" t="s">
        <v>33</v>
      </c>
      <c r="Q5159" t="s">
        <v>42</v>
      </c>
      <c r="R5159" t="s">
        <v>43</v>
      </c>
      <c r="S5159" t="s">
        <v>560</v>
      </c>
      <c r="T5159" t="s">
        <v>39</v>
      </c>
      <c r="U5159">
        <v>0.57999999999999996</v>
      </c>
      <c r="V5159" s="1">
        <v>40253</v>
      </c>
      <c r="W5159">
        <f t="shared" si="161"/>
        <v>51.472199999999994</v>
      </c>
    </row>
    <row r="5160" spans="1:23" x14ac:dyDescent="0.2">
      <c r="A5160">
        <v>5159</v>
      </c>
      <c r="B5160">
        <v>36737</v>
      </c>
      <c r="C5160" s="1">
        <v>40252</v>
      </c>
      <c r="D5160" t="s">
        <v>45</v>
      </c>
      <c r="E5160">
        <v>10</v>
      </c>
      <c r="F5160">
        <v>979.90199999999993</v>
      </c>
      <c r="G5160">
        <v>0.02</v>
      </c>
      <c r="H5160" t="s">
        <v>22</v>
      </c>
      <c r="I5160">
        <v>-119.92</v>
      </c>
      <c r="J5160">
        <v>99.99</v>
      </c>
      <c r="K5160">
        <v>19.989999999999998</v>
      </c>
      <c r="L5160" t="s">
        <v>1473</v>
      </c>
      <c r="M5160">
        <f t="shared" si="160"/>
        <v>13</v>
      </c>
      <c r="N5160" t="s">
        <v>703</v>
      </c>
      <c r="O5160" t="s">
        <v>704</v>
      </c>
      <c r="P5160" t="s">
        <v>33</v>
      </c>
      <c r="Q5160" t="s">
        <v>42</v>
      </c>
      <c r="R5160" t="s">
        <v>70</v>
      </c>
      <c r="S5160" t="s">
        <v>337</v>
      </c>
      <c r="T5160" t="s">
        <v>39</v>
      </c>
      <c r="U5160">
        <v>0.52</v>
      </c>
      <c r="V5160" s="1">
        <v>40253</v>
      </c>
      <c r="W5160">
        <f t="shared" si="161"/>
        <v>19.998000000000001</v>
      </c>
    </row>
    <row r="5161" spans="1:23" x14ac:dyDescent="0.2">
      <c r="A5161">
        <v>5160</v>
      </c>
      <c r="B5161">
        <v>36737</v>
      </c>
      <c r="C5161" s="1">
        <v>40252</v>
      </c>
      <c r="D5161" t="s">
        <v>45</v>
      </c>
      <c r="E5161">
        <v>10</v>
      </c>
      <c r="F5161">
        <v>31.487999999999996</v>
      </c>
      <c r="G5161">
        <v>0.04</v>
      </c>
      <c r="H5161" t="s">
        <v>22</v>
      </c>
      <c r="I5161">
        <v>-31.24</v>
      </c>
      <c r="J5161">
        <v>3.28</v>
      </c>
      <c r="K5161">
        <v>4.2</v>
      </c>
      <c r="L5161" t="s">
        <v>1473</v>
      </c>
      <c r="M5161">
        <f t="shared" si="160"/>
        <v>13</v>
      </c>
      <c r="N5161" t="s">
        <v>703</v>
      </c>
      <c r="O5161" t="s">
        <v>704</v>
      </c>
      <c r="P5161" t="s">
        <v>33</v>
      </c>
      <c r="Q5161" t="s">
        <v>26</v>
      </c>
      <c r="R5161" t="s">
        <v>95</v>
      </c>
      <c r="S5161" t="s">
        <v>1074</v>
      </c>
      <c r="T5161" t="s">
        <v>68</v>
      </c>
      <c r="U5161">
        <v>0.56000000000000005</v>
      </c>
      <c r="V5161" s="1">
        <v>40253</v>
      </c>
      <c r="W5161">
        <f t="shared" si="161"/>
        <v>1.3119999999999998</v>
      </c>
    </row>
    <row r="5162" spans="1:23" x14ac:dyDescent="0.2">
      <c r="A5162">
        <v>5161</v>
      </c>
      <c r="B5162">
        <v>36739</v>
      </c>
      <c r="C5162" s="1">
        <v>40094</v>
      </c>
      <c r="D5162" t="s">
        <v>45</v>
      </c>
      <c r="E5162">
        <v>16</v>
      </c>
      <c r="F5162">
        <v>59.2224</v>
      </c>
      <c r="G5162">
        <v>7.0000000000000007E-2</v>
      </c>
      <c r="H5162" t="s">
        <v>22</v>
      </c>
      <c r="I5162">
        <v>-55.521999999999998</v>
      </c>
      <c r="J5162">
        <v>3.98</v>
      </c>
      <c r="K5162">
        <v>5.26</v>
      </c>
      <c r="L5162" t="s">
        <v>1662</v>
      </c>
      <c r="M5162">
        <f t="shared" si="160"/>
        <v>12</v>
      </c>
      <c r="N5162" t="s">
        <v>1595</v>
      </c>
      <c r="O5162" t="s">
        <v>1595</v>
      </c>
      <c r="P5162" t="s">
        <v>33</v>
      </c>
      <c r="Q5162" t="s">
        <v>26</v>
      </c>
      <c r="R5162" t="s">
        <v>37</v>
      </c>
      <c r="S5162" t="s">
        <v>1348</v>
      </c>
      <c r="T5162" t="s">
        <v>39</v>
      </c>
      <c r="U5162">
        <v>0.38</v>
      </c>
      <c r="V5162" s="1">
        <v>40096</v>
      </c>
      <c r="W5162">
        <f t="shared" si="161"/>
        <v>4.4576000000000002</v>
      </c>
    </row>
    <row r="5163" spans="1:23" x14ac:dyDescent="0.2">
      <c r="A5163">
        <v>5162</v>
      </c>
      <c r="B5163">
        <v>36739</v>
      </c>
      <c r="C5163" s="1">
        <v>40094</v>
      </c>
      <c r="D5163" t="s">
        <v>45</v>
      </c>
      <c r="E5163">
        <v>27</v>
      </c>
      <c r="F5163">
        <v>306.8442</v>
      </c>
      <c r="G5163">
        <v>7.0000000000000007E-2</v>
      </c>
      <c r="H5163" t="s">
        <v>22</v>
      </c>
      <c r="I5163">
        <v>97.19</v>
      </c>
      <c r="J5163">
        <v>12.22</v>
      </c>
      <c r="K5163">
        <v>2.85</v>
      </c>
      <c r="L5163" t="s">
        <v>1662</v>
      </c>
      <c r="M5163">
        <f t="shared" si="160"/>
        <v>12</v>
      </c>
      <c r="N5163" t="s">
        <v>1595</v>
      </c>
      <c r="O5163" t="s">
        <v>1595</v>
      </c>
      <c r="P5163" t="s">
        <v>33</v>
      </c>
      <c r="Q5163" t="s">
        <v>49</v>
      </c>
      <c r="R5163" t="s">
        <v>50</v>
      </c>
      <c r="S5163" t="s">
        <v>245</v>
      </c>
      <c r="T5163" t="s">
        <v>52</v>
      </c>
      <c r="U5163">
        <v>0.55000000000000004</v>
      </c>
      <c r="V5163" s="1">
        <v>40094</v>
      </c>
      <c r="W5163">
        <f t="shared" si="161"/>
        <v>23.095800000000001</v>
      </c>
    </row>
    <row r="5164" spans="1:23" x14ac:dyDescent="0.2">
      <c r="A5164">
        <v>5163</v>
      </c>
      <c r="B5164">
        <v>36741</v>
      </c>
      <c r="C5164" s="1">
        <v>40531</v>
      </c>
      <c r="D5164" t="s">
        <v>78</v>
      </c>
      <c r="E5164">
        <v>26</v>
      </c>
      <c r="F5164">
        <v>135.8656</v>
      </c>
      <c r="G5164">
        <v>0.08</v>
      </c>
      <c r="H5164" t="s">
        <v>22</v>
      </c>
      <c r="I5164">
        <v>34.479999999999997</v>
      </c>
      <c r="J5164">
        <v>5.68</v>
      </c>
      <c r="K5164">
        <v>1.46</v>
      </c>
      <c r="L5164" t="s">
        <v>1368</v>
      </c>
      <c r="M5164">
        <f t="shared" si="160"/>
        <v>12</v>
      </c>
      <c r="N5164" t="s">
        <v>1123</v>
      </c>
      <c r="O5164" t="s">
        <v>1123</v>
      </c>
      <c r="P5164" t="s">
        <v>60</v>
      </c>
      <c r="Q5164" t="s">
        <v>26</v>
      </c>
      <c r="R5164" t="s">
        <v>61</v>
      </c>
      <c r="S5164" t="s">
        <v>382</v>
      </c>
      <c r="T5164" t="s">
        <v>68</v>
      </c>
      <c r="U5164">
        <v>0.39</v>
      </c>
      <c r="V5164" s="1">
        <v>40534</v>
      </c>
      <c r="W5164">
        <f t="shared" si="161"/>
        <v>11.814400000000001</v>
      </c>
    </row>
    <row r="5165" spans="1:23" x14ac:dyDescent="0.2">
      <c r="A5165">
        <v>5164</v>
      </c>
      <c r="B5165">
        <v>36741</v>
      </c>
      <c r="C5165" s="1">
        <v>40531</v>
      </c>
      <c r="D5165" t="s">
        <v>78</v>
      </c>
      <c r="E5165">
        <v>6</v>
      </c>
      <c r="F5165">
        <v>332.5806</v>
      </c>
      <c r="G5165">
        <v>0.01</v>
      </c>
      <c r="H5165" t="s">
        <v>22</v>
      </c>
      <c r="I5165">
        <v>-254.364</v>
      </c>
      <c r="J5165">
        <v>55.99</v>
      </c>
      <c r="K5165">
        <v>5</v>
      </c>
      <c r="L5165" t="s">
        <v>1368</v>
      </c>
      <c r="M5165">
        <f t="shared" si="160"/>
        <v>12</v>
      </c>
      <c r="N5165" t="s">
        <v>1123</v>
      </c>
      <c r="O5165" t="s">
        <v>1123</v>
      </c>
      <c r="P5165" t="s">
        <v>60</v>
      </c>
      <c r="Q5165" t="s">
        <v>42</v>
      </c>
      <c r="R5165" t="s">
        <v>43</v>
      </c>
      <c r="S5165" t="s">
        <v>248</v>
      </c>
      <c r="T5165" t="s">
        <v>52</v>
      </c>
      <c r="U5165">
        <v>0.83</v>
      </c>
      <c r="V5165" s="1">
        <v>40533</v>
      </c>
      <c r="W5165">
        <f t="shared" si="161"/>
        <v>3.3593999999999999</v>
      </c>
    </row>
    <row r="5166" spans="1:23" x14ac:dyDescent="0.2">
      <c r="A5166">
        <v>5165</v>
      </c>
      <c r="B5166">
        <v>36743</v>
      </c>
      <c r="C5166" s="1">
        <v>41160</v>
      </c>
      <c r="D5166" t="s">
        <v>78</v>
      </c>
      <c r="E5166">
        <v>3</v>
      </c>
      <c r="F5166">
        <v>20.492999999999999</v>
      </c>
      <c r="G5166">
        <v>0.1</v>
      </c>
      <c r="H5166" t="s">
        <v>22</v>
      </c>
      <c r="I5166">
        <v>-10.61</v>
      </c>
      <c r="J5166">
        <v>7.59</v>
      </c>
      <c r="K5166">
        <v>4</v>
      </c>
      <c r="L5166" t="s">
        <v>1692</v>
      </c>
      <c r="M5166">
        <f t="shared" si="160"/>
        <v>15</v>
      </c>
      <c r="N5166" t="s">
        <v>1595</v>
      </c>
      <c r="O5166" t="s">
        <v>1595</v>
      </c>
      <c r="P5166" t="s">
        <v>60</v>
      </c>
      <c r="Q5166" t="s">
        <v>49</v>
      </c>
      <c r="R5166" t="s">
        <v>50</v>
      </c>
      <c r="S5166" t="s">
        <v>504</v>
      </c>
      <c r="T5166" t="s">
        <v>68</v>
      </c>
      <c r="U5166">
        <v>0.42</v>
      </c>
      <c r="V5166" s="1">
        <v>41161</v>
      </c>
      <c r="W5166">
        <f t="shared" si="161"/>
        <v>2.2770000000000001</v>
      </c>
    </row>
    <row r="5167" spans="1:23" x14ac:dyDescent="0.2">
      <c r="A5167">
        <v>5166</v>
      </c>
      <c r="B5167">
        <v>36772</v>
      </c>
      <c r="C5167" s="1">
        <v>40313</v>
      </c>
      <c r="D5167" t="s">
        <v>63</v>
      </c>
      <c r="E5167">
        <v>8</v>
      </c>
      <c r="F5167">
        <v>21.427199999999999</v>
      </c>
      <c r="G5167">
        <v>7.0000000000000007E-2</v>
      </c>
      <c r="H5167" t="s">
        <v>22</v>
      </c>
      <c r="I5167">
        <v>0.88</v>
      </c>
      <c r="J5167">
        <v>2.88</v>
      </c>
      <c r="K5167">
        <v>0.99</v>
      </c>
      <c r="L5167" t="s">
        <v>1302</v>
      </c>
      <c r="M5167">
        <f t="shared" si="160"/>
        <v>12</v>
      </c>
      <c r="N5167" t="s">
        <v>2073</v>
      </c>
      <c r="O5167" t="s">
        <v>704</v>
      </c>
      <c r="P5167" t="s">
        <v>60</v>
      </c>
      <c r="Q5167" t="s">
        <v>26</v>
      </c>
      <c r="R5167" t="s">
        <v>88</v>
      </c>
      <c r="S5167" t="s">
        <v>300</v>
      </c>
      <c r="T5167" t="s">
        <v>39</v>
      </c>
      <c r="U5167">
        <v>0.36</v>
      </c>
      <c r="V5167" s="1">
        <v>40313</v>
      </c>
      <c r="W5167">
        <f t="shared" si="161"/>
        <v>1.6128</v>
      </c>
    </row>
    <row r="5168" spans="1:23" x14ac:dyDescent="0.2">
      <c r="A5168">
        <v>5167</v>
      </c>
      <c r="B5168">
        <v>36772</v>
      </c>
      <c r="C5168" s="1">
        <v>40313</v>
      </c>
      <c r="D5168" t="s">
        <v>63</v>
      </c>
      <c r="E5168">
        <v>16</v>
      </c>
      <c r="F5168">
        <v>11771.6144</v>
      </c>
      <c r="G5168">
        <v>0.09</v>
      </c>
      <c r="H5168" t="s">
        <v>31</v>
      </c>
      <c r="I5168">
        <v>2713.95</v>
      </c>
      <c r="J5168">
        <v>808.49</v>
      </c>
      <c r="K5168">
        <v>55.3</v>
      </c>
      <c r="L5168" t="s">
        <v>1302</v>
      </c>
      <c r="M5168">
        <f t="shared" si="160"/>
        <v>12</v>
      </c>
      <c r="N5168" t="s">
        <v>2073</v>
      </c>
      <c r="O5168" t="s">
        <v>704</v>
      </c>
      <c r="P5168" t="s">
        <v>60</v>
      </c>
      <c r="Q5168" t="s">
        <v>42</v>
      </c>
      <c r="R5168" t="s">
        <v>210</v>
      </c>
      <c r="S5168" t="s">
        <v>1537</v>
      </c>
      <c r="T5168" t="s">
        <v>36</v>
      </c>
      <c r="U5168">
        <v>0.4</v>
      </c>
      <c r="V5168" s="1">
        <v>40315</v>
      </c>
      <c r="W5168">
        <f t="shared" si="161"/>
        <v>1164.2256</v>
      </c>
    </row>
    <row r="5169" spans="1:23" x14ac:dyDescent="0.2">
      <c r="A5169">
        <v>5168</v>
      </c>
      <c r="B5169">
        <v>36772</v>
      </c>
      <c r="C5169" s="1">
        <v>40313</v>
      </c>
      <c r="D5169" t="s">
        <v>63</v>
      </c>
      <c r="E5169">
        <v>47</v>
      </c>
      <c r="F5169">
        <v>274.10399999999998</v>
      </c>
      <c r="G5169">
        <v>0.1</v>
      </c>
      <c r="H5169" t="s">
        <v>22</v>
      </c>
      <c r="I5169">
        <v>-143.65</v>
      </c>
      <c r="J5169">
        <v>6.48</v>
      </c>
      <c r="K5169">
        <v>6.35</v>
      </c>
      <c r="L5169" t="s">
        <v>1302</v>
      </c>
      <c r="M5169">
        <f t="shared" si="160"/>
        <v>12</v>
      </c>
      <c r="N5169" t="s">
        <v>2073</v>
      </c>
      <c r="O5169" t="s">
        <v>704</v>
      </c>
      <c r="P5169" t="s">
        <v>60</v>
      </c>
      <c r="Q5169" t="s">
        <v>26</v>
      </c>
      <c r="R5169" t="s">
        <v>61</v>
      </c>
      <c r="S5169" t="s">
        <v>1629</v>
      </c>
      <c r="T5169" t="s">
        <v>39</v>
      </c>
      <c r="U5169">
        <v>0.37</v>
      </c>
      <c r="V5169" s="1">
        <v>40313</v>
      </c>
      <c r="W5169">
        <f t="shared" si="161"/>
        <v>30.456000000000003</v>
      </c>
    </row>
    <row r="5170" spans="1:23" x14ac:dyDescent="0.2">
      <c r="A5170">
        <v>5169</v>
      </c>
      <c r="B5170">
        <v>36773</v>
      </c>
      <c r="C5170" s="1">
        <v>40444</v>
      </c>
      <c r="D5170" t="s">
        <v>45</v>
      </c>
      <c r="E5170">
        <v>24</v>
      </c>
      <c r="F5170">
        <v>1914.7439999999999</v>
      </c>
      <c r="G5170">
        <v>0.05</v>
      </c>
      <c r="H5170" t="s">
        <v>22</v>
      </c>
      <c r="I5170">
        <v>994.68</v>
      </c>
      <c r="J5170">
        <v>83.98</v>
      </c>
      <c r="K5170">
        <v>5.01</v>
      </c>
      <c r="L5170" t="s">
        <v>914</v>
      </c>
      <c r="M5170">
        <f t="shared" si="160"/>
        <v>11</v>
      </c>
      <c r="N5170" t="s">
        <v>2073</v>
      </c>
      <c r="O5170" t="s">
        <v>704</v>
      </c>
      <c r="P5170" t="s">
        <v>25</v>
      </c>
      <c r="Q5170" t="s">
        <v>26</v>
      </c>
      <c r="R5170" t="s">
        <v>76</v>
      </c>
      <c r="S5170" t="s">
        <v>955</v>
      </c>
      <c r="T5170" t="s">
        <v>39</v>
      </c>
      <c r="U5170">
        <v>0.38</v>
      </c>
      <c r="V5170" s="1">
        <v>40446</v>
      </c>
      <c r="W5170">
        <f t="shared" si="161"/>
        <v>100.77600000000001</v>
      </c>
    </row>
    <row r="5171" spans="1:23" x14ac:dyDescent="0.2">
      <c r="A5171">
        <v>5170</v>
      </c>
      <c r="B5171">
        <v>36800</v>
      </c>
      <c r="C5171" s="1">
        <v>40431</v>
      </c>
      <c r="D5171" t="s">
        <v>30</v>
      </c>
      <c r="E5171">
        <v>4</v>
      </c>
      <c r="F5171">
        <v>41.382000000000005</v>
      </c>
      <c r="G5171">
        <v>0.05</v>
      </c>
      <c r="H5171" t="s">
        <v>56</v>
      </c>
      <c r="I5171">
        <v>-7.04</v>
      </c>
      <c r="J5171">
        <v>10.89</v>
      </c>
      <c r="K5171">
        <v>4.5</v>
      </c>
      <c r="L5171" t="s">
        <v>1464</v>
      </c>
      <c r="M5171">
        <f t="shared" si="160"/>
        <v>11</v>
      </c>
      <c r="N5171" t="s">
        <v>974</v>
      </c>
      <c r="O5171" t="s">
        <v>512</v>
      </c>
      <c r="P5171" t="s">
        <v>41</v>
      </c>
      <c r="Q5171" t="s">
        <v>26</v>
      </c>
      <c r="R5171" t="s">
        <v>34</v>
      </c>
      <c r="S5171" t="s">
        <v>345</v>
      </c>
      <c r="T5171" t="s">
        <v>39</v>
      </c>
      <c r="U5171">
        <v>0.59</v>
      </c>
      <c r="V5171" s="1">
        <v>40432</v>
      </c>
      <c r="W5171">
        <f t="shared" si="161"/>
        <v>2.1780000000000004</v>
      </c>
    </row>
    <row r="5172" spans="1:23" x14ac:dyDescent="0.2">
      <c r="A5172">
        <v>5171</v>
      </c>
      <c r="B5172">
        <v>36803</v>
      </c>
      <c r="C5172" s="1">
        <v>41125</v>
      </c>
      <c r="D5172" t="s">
        <v>45</v>
      </c>
      <c r="E5172">
        <v>42</v>
      </c>
      <c r="F5172">
        <v>114.91199999999999</v>
      </c>
      <c r="G5172">
        <v>0.05</v>
      </c>
      <c r="H5172" t="s">
        <v>22</v>
      </c>
      <c r="I5172">
        <v>30.76</v>
      </c>
      <c r="J5172">
        <v>2.88</v>
      </c>
      <c r="K5172">
        <v>0.99</v>
      </c>
      <c r="L5172" t="s">
        <v>884</v>
      </c>
      <c r="M5172">
        <f t="shared" si="160"/>
        <v>13</v>
      </c>
      <c r="N5172" t="s">
        <v>703</v>
      </c>
      <c r="O5172" t="s">
        <v>704</v>
      </c>
      <c r="P5172" t="s">
        <v>41</v>
      </c>
      <c r="Q5172" t="s">
        <v>26</v>
      </c>
      <c r="R5172" t="s">
        <v>88</v>
      </c>
      <c r="S5172" t="s">
        <v>962</v>
      </c>
      <c r="T5172" t="s">
        <v>39</v>
      </c>
      <c r="U5172">
        <v>0.36</v>
      </c>
      <c r="V5172" s="1">
        <v>41127</v>
      </c>
      <c r="W5172">
        <f t="shared" si="161"/>
        <v>6.048</v>
      </c>
    </row>
    <row r="5173" spans="1:23" x14ac:dyDescent="0.2">
      <c r="A5173">
        <v>5172</v>
      </c>
      <c r="B5173">
        <v>36803</v>
      </c>
      <c r="C5173" s="1">
        <v>41125</v>
      </c>
      <c r="D5173" t="s">
        <v>45</v>
      </c>
      <c r="E5173">
        <v>2</v>
      </c>
      <c r="F5173">
        <v>3.952</v>
      </c>
      <c r="G5173">
        <v>0.05</v>
      </c>
      <c r="H5173" t="s">
        <v>56</v>
      </c>
      <c r="I5173">
        <v>10.73</v>
      </c>
      <c r="J5173">
        <v>2.08</v>
      </c>
      <c r="K5173">
        <v>5.33</v>
      </c>
      <c r="L5173" t="s">
        <v>884</v>
      </c>
      <c r="M5173">
        <f t="shared" si="160"/>
        <v>13</v>
      </c>
      <c r="N5173" t="s">
        <v>703</v>
      </c>
      <c r="O5173" t="s">
        <v>704</v>
      </c>
      <c r="P5173" t="s">
        <v>41</v>
      </c>
      <c r="Q5173" t="s">
        <v>49</v>
      </c>
      <c r="R5173" t="s">
        <v>50</v>
      </c>
      <c r="S5173" t="s">
        <v>216</v>
      </c>
      <c r="T5173" t="s">
        <v>39</v>
      </c>
      <c r="U5173">
        <v>0.43</v>
      </c>
      <c r="V5173" s="1">
        <v>41127</v>
      </c>
      <c r="W5173">
        <f t="shared" si="161"/>
        <v>0.20800000000000002</v>
      </c>
    </row>
    <row r="5174" spans="1:23" x14ac:dyDescent="0.2">
      <c r="A5174">
        <v>5173</v>
      </c>
      <c r="B5174">
        <v>36803</v>
      </c>
      <c r="C5174" s="1">
        <v>41125</v>
      </c>
      <c r="D5174" t="s">
        <v>45</v>
      </c>
      <c r="E5174">
        <v>2</v>
      </c>
      <c r="F5174">
        <v>120.1018</v>
      </c>
      <c r="G5174">
        <v>0.09</v>
      </c>
      <c r="H5174" t="s">
        <v>22</v>
      </c>
      <c r="I5174">
        <v>-316.31600000000003</v>
      </c>
      <c r="J5174">
        <v>65.989999999999995</v>
      </c>
      <c r="K5174">
        <v>2.5</v>
      </c>
      <c r="L5174" t="s">
        <v>884</v>
      </c>
      <c r="M5174">
        <f t="shared" si="160"/>
        <v>13</v>
      </c>
      <c r="N5174" t="s">
        <v>703</v>
      </c>
      <c r="O5174" t="s">
        <v>704</v>
      </c>
      <c r="P5174" t="s">
        <v>41</v>
      </c>
      <c r="Q5174" t="s">
        <v>42</v>
      </c>
      <c r="R5174" t="s">
        <v>43</v>
      </c>
      <c r="S5174" t="s">
        <v>963</v>
      </c>
      <c r="T5174" t="s">
        <v>39</v>
      </c>
      <c r="U5174">
        <v>0.56000000000000005</v>
      </c>
      <c r="V5174" s="1">
        <v>41127</v>
      </c>
      <c r="W5174">
        <f t="shared" si="161"/>
        <v>11.878199999999998</v>
      </c>
    </row>
    <row r="5175" spans="1:23" x14ac:dyDescent="0.2">
      <c r="A5175">
        <v>5174</v>
      </c>
      <c r="B5175">
        <v>36805</v>
      </c>
      <c r="C5175" s="1">
        <v>40526</v>
      </c>
      <c r="D5175" t="s">
        <v>63</v>
      </c>
      <c r="E5175">
        <v>7</v>
      </c>
      <c r="F5175">
        <v>239.60999999999999</v>
      </c>
      <c r="G5175">
        <v>0</v>
      </c>
      <c r="H5175" t="s">
        <v>22</v>
      </c>
      <c r="I5175">
        <v>165.33</v>
      </c>
      <c r="J5175">
        <v>34.229999999999997</v>
      </c>
      <c r="K5175">
        <v>5.0199999999999996</v>
      </c>
      <c r="L5175" t="s">
        <v>874</v>
      </c>
      <c r="M5175">
        <f t="shared" si="160"/>
        <v>15</v>
      </c>
      <c r="N5175" t="s">
        <v>703</v>
      </c>
      <c r="O5175" t="s">
        <v>704</v>
      </c>
      <c r="P5175" t="s">
        <v>41</v>
      </c>
      <c r="Q5175" t="s">
        <v>49</v>
      </c>
      <c r="R5175" t="s">
        <v>50</v>
      </c>
      <c r="S5175" t="s">
        <v>857</v>
      </c>
      <c r="T5175" t="s">
        <v>39</v>
      </c>
      <c r="U5175">
        <v>0.55000000000000004</v>
      </c>
      <c r="V5175" s="1">
        <v>40528</v>
      </c>
      <c r="W5175">
        <f t="shared" si="161"/>
        <v>0</v>
      </c>
    </row>
    <row r="5176" spans="1:23" x14ac:dyDescent="0.2">
      <c r="A5176">
        <v>5175</v>
      </c>
      <c r="B5176">
        <v>36805</v>
      </c>
      <c r="C5176" s="1">
        <v>40526</v>
      </c>
      <c r="D5176" t="s">
        <v>63</v>
      </c>
      <c r="E5176">
        <v>28</v>
      </c>
      <c r="F5176">
        <v>1718.3795999999998</v>
      </c>
      <c r="G5176">
        <v>7.0000000000000007E-2</v>
      </c>
      <c r="H5176" t="s">
        <v>56</v>
      </c>
      <c r="I5176">
        <v>226.71899999999999</v>
      </c>
      <c r="J5176">
        <v>65.989999999999995</v>
      </c>
      <c r="K5176">
        <v>5.26</v>
      </c>
      <c r="L5176" t="s">
        <v>874</v>
      </c>
      <c r="M5176">
        <f t="shared" si="160"/>
        <v>15</v>
      </c>
      <c r="N5176" t="s">
        <v>703</v>
      </c>
      <c r="O5176" t="s">
        <v>704</v>
      </c>
      <c r="P5176" t="s">
        <v>41</v>
      </c>
      <c r="Q5176" t="s">
        <v>42</v>
      </c>
      <c r="R5176" t="s">
        <v>43</v>
      </c>
      <c r="S5176" t="s">
        <v>86</v>
      </c>
      <c r="T5176" t="s">
        <v>39</v>
      </c>
      <c r="U5176">
        <v>0.59</v>
      </c>
      <c r="V5176" s="1">
        <v>40528</v>
      </c>
      <c r="W5176">
        <f t="shared" si="161"/>
        <v>129.34039999999999</v>
      </c>
    </row>
    <row r="5177" spans="1:23" x14ac:dyDescent="0.2">
      <c r="A5177">
        <v>5176</v>
      </c>
      <c r="B5177">
        <v>36807</v>
      </c>
      <c r="C5177" s="1">
        <v>39888</v>
      </c>
      <c r="D5177" t="s">
        <v>63</v>
      </c>
      <c r="E5177">
        <v>14</v>
      </c>
      <c r="F5177">
        <v>196.18200000000002</v>
      </c>
      <c r="G5177">
        <v>0.1</v>
      </c>
      <c r="H5177" t="s">
        <v>22</v>
      </c>
      <c r="I5177">
        <v>78.45</v>
      </c>
      <c r="J5177">
        <v>15.57</v>
      </c>
      <c r="K5177">
        <v>1.39</v>
      </c>
      <c r="L5177" t="s">
        <v>1222</v>
      </c>
      <c r="M5177">
        <f t="shared" si="160"/>
        <v>13</v>
      </c>
      <c r="N5177" t="s">
        <v>1123</v>
      </c>
      <c r="O5177" t="s">
        <v>1123</v>
      </c>
      <c r="P5177" t="s">
        <v>41</v>
      </c>
      <c r="Q5177" t="s">
        <v>26</v>
      </c>
      <c r="R5177" t="s">
        <v>76</v>
      </c>
      <c r="S5177" t="s">
        <v>1176</v>
      </c>
      <c r="T5177" t="s">
        <v>39</v>
      </c>
      <c r="U5177">
        <v>0.38</v>
      </c>
      <c r="V5177" s="1">
        <v>39889</v>
      </c>
      <c r="W5177">
        <f t="shared" si="161"/>
        <v>21.798000000000002</v>
      </c>
    </row>
    <row r="5178" spans="1:23" x14ac:dyDescent="0.2">
      <c r="A5178">
        <v>5177</v>
      </c>
      <c r="B5178">
        <v>36832</v>
      </c>
      <c r="C5178" s="1">
        <v>41061</v>
      </c>
      <c r="D5178" t="s">
        <v>21</v>
      </c>
      <c r="E5178">
        <v>43</v>
      </c>
      <c r="F5178">
        <v>507.51610000000005</v>
      </c>
      <c r="G5178">
        <v>0.09</v>
      </c>
      <c r="H5178" t="s">
        <v>22</v>
      </c>
      <c r="I5178">
        <v>210.52800000000002</v>
      </c>
      <c r="J5178">
        <v>12.97</v>
      </c>
      <c r="K5178">
        <v>1.49</v>
      </c>
      <c r="L5178" t="s">
        <v>1469</v>
      </c>
      <c r="M5178">
        <f t="shared" si="160"/>
        <v>13</v>
      </c>
      <c r="N5178" t="s">
        <v>703</v>
      </c>
      <c r="O5178" t="s">
        <v>704</v>
      </c>
      <c r="P5178" t="s">
        <v>25</v>
      </c>
      <c r="Q5178" t="s">
        <v>26</v>
      </c>
      <c r="R5178" t="s">
        <v>37</v>
      </c>
      <c r="S5178" t="s">
        <v>1269</v>
      </c>
      <c r="T5178" t="s">
        <v>39</v>
      </c>
      <c r="U5178">
        <v>0.35</v>
      </c>
      <c r="V5178" s="1">
        <v>41068</v>
      </c>
      <c r="W5178">
        <f t="shared" si="161"/>
        <v>50.193899999999999</v>
      </c>
    </row>
    <row r="5179" spans="1:23" x14ac:dyDescent="0.2">
      <c r="A5179">
        <v>5178</v>
      </c>
      <c r="B5179">
        <v>36832</v>
      </c>
      <c r="C5179" s="1">
        <v>41061</v>
      </c>
      <c r="D5179" t="s">
        <v>21</v>
      </c>
      <c r="E5179">
        <v>24</v>
      </c>
      <c r="F5179">
        <v>47.827200000000005</v>
      </c>
      <c r="G5179">
        <v>0.06</v>
      </c>
      <c r="H5179" t="s">
        <v>56</v>
      </c>
      <c r="I5179">
        <v>-25.65</v>
      </c>
      <c r="J5179">
        <v>2.12</v>
      </c>
      <c r="K5179">
        <v>1.99</v>
      </c>
      <c r="L5179" t="s">
        <v>1469</v>
      </c>
      <c r="M5179">
        <f t="shared" si="160"/>
        <v>13</v>
      </c>
      <c r="N5179" t="s">
        <v>703</v>
      </c>
      <c r="O5179" t="s">
        <v>704</v>
      </c>
      <c r="P5179" t="s">
        <v>25</v>
      </c>
      <c r="Q5179" t="s">
        <v>42</v>
      </c>
      <c r="R5179" t="s">
        <v>70</v>
      </c>
      <c r="S5179" t="s">
        <v>1232</v>
      </c>
      <c r="T5179" t="s">
        <v>52</v>
      </c>
      <c r="U5179">
        <v>0.55000000000000004</v>
      </c>
      <c r="V5179" s="1">
        <v>41066</v>
      </c>
      <c r="W5179">
        <f t="shared" si="161"/>
        <v>3.0528</v>
      </c>
    </row>
    <row r="5180" spans="1:23" x14ac:dyDescent="0.2">
      <c r="A5180">
        <v>5179</v>
      </c>
      <c r="B5180">
        <v>36833</v>
      </c>
      <c r="C5180" s="1">
        <v>41101</v>
      </c>
      <c r="D5180" t="s">
        <v>21</v>
      </c>
      <c r="E5180">
        <v>25</v>
      </c>
      <c r="F5180">
        <v>167</v>
      </c>
      <c r="G5180">
        <v>0</v>
      </c>
      <c r="H5180" t="s">
        <v>22</v>
      </c>
      <c r="I5180">
        <v>-73.33</v>
      </c>
      <c r="J5180">
        <v>6.68</v>
      </c>
      <c r="K5180">
        <v>7.3</v>
      </c>
      <c r="L5180" t="s">
        <v>1724</v>
      </c>
      <c r="M5180">
        <f t="shared" si="160"/>
        <v>11</v>
      </c>
      <c r="N5180" t="s">
        <v>1123</v>
      </c>
      <c r="O5180" t="s">
        <v>1123</v>
      </c>
      <c r="P5180" t="s">
        <v>60</v>
      </c>
      <c r="Q5180" t="s">
        <v>26</v>
      </c>
      <c r="R5180" t="s">
        <v>61</v>
      </c>
      <c r="S5180" t="s">
        <v>1317</v>
      </c>
      <c r="T5180" t="s">
        <v>39</v>
      </c>
      <c r="U5180">
        <v>0.37</v>
      </c>
      <c r="V5180" s="1">
        <v>41108</v>
      </c>
      <c r="W5180">
        <f t="shared" si="161"/>
        <v>0</v>
      </c>
    </row>
    <row r="5181" spans="1:23" x14ac:dyDescent="0.2">
      <c r="A5181">
        <v>5180</v>
      </c>
      <c r="B5181">
        <v>36834</v>
      </c>
      <c r="C5181" s="1">
        <v>40171</v>
      </c>
      <c r="D5181" t="s">
        <v>21</v>
      </c>
      <c r="E5181">
        <v>11</v>
      </c>
      <c r="F5181">
        <v>1861.9721999999999</v>
      </c>
      <c r="G5181">
        <v>0.01</v>
      </c>
      <c r="H5181" t="s">
        <v>31</v>
      </c>
      <c r="I5181">
        <v>-42.96</v>
      </c>
      <c r="J5181">
        <v>170.98</v>
      </c>
      <c r="K5181">
        <v>35.89</v>
      </c>
      <c r="L5181" t="s">
        <v>886</v>
      </c>
      <c r="M5181">
        <f t="shared" si="160"/>
        <v>8</v>
      </c>
      <c r="N5181" t="s">
        <v>703</v>
      </c>
      <c r="O5181" t="s">
        <v>704</v>
      </c>
      <c r="P5181" t="s">
        <v>41</v>
      </c>
      <c r="Q5181" t="s">
        <v>49</v>
      </c>
      <c r="R5181" t="s">
        <v>80</v>
      </c>
      <c r="S5181" t="s">
        <v>964</v>
      </c>
      <c r="T5181" t="s">
        <v>82</v>
      </c>
      <c r="U5181">
        <v>0.66</v>
      </c>
      <c r="V5181" s="1">
        <v>40173</v>
      </c>
      <c r="W5181">
        <f t="shared" si="161"/>
        <v>18.8078</v>
      </c>
    </row>
    <row r="5182" spans="1:23" x14ac:dyDescent="0.2">
      <c r="A5182">
        <v>5181</v>
      </c>
      <c r="B5182">
        <v>36835</v>
      </c>
      <c r="C5182" s="1">
        <v>40106</v>
      </c>
      <c r="D5182" t="s">
        <v>78</v>
      </c>
      <c r="E5182">
        <v>39</v>
      </c>
      <c r="F5182">
        <v>11953.523400000002</v>
      </c>
      <c r="G5182">
        <v>0.03</v>
      </c>
      <c r="H5182" t="s">
        <v>22</v>
      </c>
      <c r="I5182">
        <v>5081.8694999999998</v>
      </c>
      <c r="J5182">
        <v>315.98</v>
      </c>
      <c r="K5182">
        <v>19.989999999999998</v>
      </c>
      <c r="L5182" t="s">
        <v>1912</v>
      </c>
      <c r="M5182">
        <f t="shared" si="160"/>
        <v>13</v>
      </c>
      <c r="N5182" t="s">
        <v>1905</v>
      </c>
      <c r="O5182" t="s">
        <v>673</v>
      </c>
      <c r="P5182" t="s">
        <v>60</v>
      </c>
      <c r="Q5182" t="s">
        <v>26</v>
      </c>
      <c r="R5182" t="s">
        <v>37</v>
      </c>
      <c r="S5182" t="s">
        <v>885</v>
      </c>
      <c r="T5182" t="s">
        <v>39</v>
      </c>
      <c r="U5182">
        <v>0.38</v>
      </c>
      <c r="V5182" s="1">
        <v>40108</v>
      </c>
      <c r="W5182">
        <f t="shared" si="161"/>
        <v>369.69660000000005</v>
      </c>
    </row>
    <row r="5183" spans="1:23" x14ac:dyDescent="0.2">
      <c r="A5183">
        <v>5182</v>
      </c>
      <c r="B5183">
        <v>36835</v>
      </c>
      <c r="C5183" s="1">
        <v>40106</v>
      </c>
      <c r="D5183" t="s">
        <v>78</v>
      </c>
      <c r="E5183">
        <v>25</v>
      </c>
      <c r="F5183">
        <v>6283.55</v>
      </c>
      <c r="G5183">
        <v>0.09</v>
      </c>
      <c r="H5183" t="s">
        <v>22</v>
      </c>
      <c r="I5183">
        <v>1653.6</v>
      </c>
      <c r="J5183">
        <v>276.2</v>
      </c>
      <c r="K5183">
        <v>24.49</v>
      </c>
      <c r="L5183" t="s">
        <v>1912</v>
      </c>
      <c r="M5183">
        <f t="shared" si="160"/>
        <v>13</v>
      </c>
      <c r="N5183" t="s">
        <v>1905</v>
      </c>
      <c r="O5183" t="s">
        <v>673</v>
      </c>
      <c r="P5183" t="s">
        <v>60</v>
      </c>
      <c r="Q5183" t="s">
        <v>49</v>
      </c>
      <c r="R5183" t="s">
        <v>112</v>
      </c>
      <c r="S5183" t="s">
        <v>164</v>
      </c>
      <c r="T5183" t="s">
        <v>29</v>
      </c>
      <c r="V5183" s="1">
        <v>40107</v>
      </c>
      <c r="W5183">
        <f t="shared" si="161"/>
        <v>621.44999999999993</v>
      </c>
    </row>
    <row r="5184" spans="1:23" x14ac:dyDescent="0.2">
      <c r="A5184">
        <v>5183</v>
      </c>
      <c r="B5184">
        <v>36835</v>
      </c>
      <c r="C5184" s="1">
        <v>40106</v>
      </c>
      <c r="D5184" t="s">
        <v>78</v>
      </c>
      <c r="E5184">
        <v>18</v>
      </c>
      <c r="F5184">
        <v>1116.3924000000002</v>
      </c>
      <c r="G5184">
        <v>0.03</v>
      </c>
      <c r="H5184" t="s">
        <v>22</v>
      </c>
      <c r="I5184">
        <v>257.58999999999997</v>
      </c>
      <c r="J5184">
        <v>63.94</v>
      </c>
      <c r="K5184">
        <v>14.48</v>
      </c>
      <c r="L5184" t="s">
        <v>1912</v>
      </c>
      <c r="M5184">
        <f t="shared" si="160"/>
        <v>13</v>
      </c>
      <c r="N5184" t="s">
        <v>1905</v>
      </c>
      <c r="O5184" t="s">
        <v>673</v>
      </c>
      <c r="P5184" t="s">
        <v>60</v>
      </c>
      <c r="Q5184" t="s">
        <v>49</v>
      </c>
      <c r="R5184" t="s">
        <v>50</v>
      </c>
      <c r="S5184" t="s">
        <v>433</v>
      </c>
      <c r="T5184" t="s">
        <v>39</v>
      </c>
      <c r="U5184">
        <v>0.46</v>
      </c>
      <c r="V5184" s="1">
        <v>40107</v>
      </c>
      <c r="W5184">
        <f t="shared" si="161"/>
        <v>34.5276</v>
      </c>
    </row>
    <row r="5185" spans="1:23" x14ac:dyDescent="0.2">
      <c r="A5185">
        <v>5184</v>
      </c>
      <c r="B5185">
        <v>36836</v>
      </c>
      <c r="C5185" s="1">
        <v>40235</v>
      </c>
      <c r="D5185" t="s">
        <v>63</v>
      </c>
      <c r="E5185">
        <v>43</v>
      </c>
      <c r="F5185">
        <v>15348.884399999999</v>
      </c>
      <c r="G5185">
        <v>0.08</v>
      </c>
      <c r="H5185" t="s">
        <v>22</v>
      </c>
      <c r="I5185">
        <v>6919.8670000000002</v>
      </c>
      <c r="J5185">
        <v>387.99</v>
      </c>
      <c r="K5185">
        <v>19.989999999999998</v>
      </c>
      <c r="L5185" t="s">
        <v>1517</v>
      </c>
      <c r="M5185">
        <f t="shared" si="160"/>
        <v>14</v>
      </c>
      <c r="N5185" t="s">
        <v>703</v>
      </c>
      <c r="O5185" t="s">
        <v>704</v>
      </c>
      <c r="P5185" t="s">
        <v>41</v>
      </c>
      <c r="Q5185" t="s">
        <v>26</v>
      </c>
      <c r="R5185" t="s">
        <v>37</v>
      </c>
      <c r="S5185" t="s">
        <v>366</v>
      </c>
      <c r="T5185" t="s">
        <v>39</v>
      </c>
      <c r="U5185">
        <v>0.38</v>
      </c>
      <c r="V5185" s="1">
        <v>40238</v>
      </c>
      <c r="W5185">
        <f t="shared" si="161"/>
        <v>1334.6856</v>
      </c>
    </row>
    <row r="5186" spans="1:23" x14ac:dyDescent="0.2">
      <c r="A5186">
        <v>5185</v>
      </c>
      <c r="B5186">
        <v>36838</v>
      </c>
      <c r="C5186" s="1">
        <v>39911</v>
      </c>
      <c r="D5186" t="s">
        <v>21</v>
      </c>
      <c r="E5186">
        <v>3</v>
      </c>
      <c r="F5186">
        <v>17.765999999999998</v>
      </c>
      <c r="G5186">
        <v>0.06</v>
      </c>
      <c r="H5186" t="s">
        <v>56</v>
      </c>
      <c r="I5186">
        <v>11.29</v>
      </c>
      <c r="J5186">
        <v>6.3</v>
      </c>
      <c r="K5186">
        <v>0.5</v>
      </c>
      <c r="L5186" t="s">
        <v>1559</v>
      </c>
      <c r="M5186">
        <f t="shared" si="160"/>
        <v>10</v>
      </c>
      <c r="N5186" t="s">
        <v>672</v>
      </c>
      <c r="O5186" t="s">
        <v>673</v>
      </c>
      <c r="P5186" t="s">
        <v>41</v>
      </c>
      <c r="Q5186" t="s">
        <v>26</v>
      </c>
      <c r="R5186" t="s">
        <v>88</v>
      </c>
      <c r="S5186" t="s">
        <v>461</v>
      </c>
      <c r="T5186" t="s">
        <v>39</v>
      </c>
      <c r="U5186">
        <v>0.39</v>
      </c>
      <c r="V5186" s="1">
        <v>39920</v>
      </c>
      <c r="W5186">
        <f t="shared" si="161"/>
        <v>1.1339999999999999</v>
      </c>
    </row>
    <row r="5187" spans="1:23" x14ac:dyDescent="0.2">
      <c r="A5187">
        <v>5186</v>
      </c>
      <c r="B5187">
        <v>36864</v>
      </c>
      <c r="C5187" s="1">
        <v>41119</v>
      </c>
      <c r="D5187" t="s">
        <v>21</v>
      </c>
      <c r="E5187">
        <v>9</v>
      </c>
      <c r="F5187">
        <v>51.984000000000002</v>
      </c>
      <c r="G5187">
        <v>0.05</v>
      </c>
      <c r="H5187" t="s">
        <v>22</v>
      </c>
      <c r="I5187">
        <v>7.23</v>
      </c>
      <c r="J5187">
        <v>6.08</v>
      </c>
      <c r="K5187">
        <v>0.91</v>
      </c>
      <c r="L5187" t="s">
        <v>1708</v>
      </c>
      <c r="M5187">
        <f t="shared" ref="M5187:M5250" si="162">LEN(L5187)</f>
        <v>13</v>
      </c>
      <c r="N5187" t="s">
        <v>1595</v>
      </c>
      <c r="O5187" t="s">
        <v>1595</v>
      </c>
      <c r="P5187" t="s">
        <v>60</v>
      </c>
      <c r="Q5187" t="s">
        <v>26</v>
      </c>
      <c r="R5187" t="s">
        <v>95</v>
      </c>
      <c r="S5187" t="s">
        <v>1366</v>
      </c>
      <c r="T5187" t="s">
        <v>68</v>
      </c>
      <c r="U5187">
        <v>0.51</v>
      </c>
      <c r="V5187" s="1">
        <v>41121</v>
      </c>
      <c r="W5187">
        <f t="shared" ref="W5187:W5250" si="163">(J5187*E5187)*G5187</f>
        <v>2.7360000000000002</v>
      </c>
    </row>
    <row r="5188" spans="1:23" x14ac:dyDescent="0.2">
      <c r="A5188">
        <v>5187</v>
      </c>
      <c r="B5188">
        <v>36866</v>
      </c>
      <c r="C5188" s="1">
        <v>40261</v>
      </c>
      <c r="D5188" t="s">
        <v>21</v>
      </c>
      <c r="E5188">
        <v>32</v>
      </c>
      <c r="F5188">
        <v>6063.84</v>
      </c>
      <c r="G5188">
        <v>0.1</v>
      </c>
      <c r="H5188" t="s">
        <v>22</v>
      </c>
      <c r="I5188">
        <v>1462.42</v>
      </c>
      <c r="J5188">
        <v>210.55</v>
      </c>
      <c r="K5188">
        <v>9.99</v>
      </c>
      <c r="L5188" t="s">
        <v>1341</v>
      </c>
      <c r="M5188">
        <f t="shared" si="162"/>
        <v>13</v>
      </c>
      <c r="N5188" t="s">
        <v>1123</v>
      </c>
      <c r="O5188" t="s">
        <v>1123</v>
      </c>
      <c r="P5188" t="s">
        <v>33</v>
      </c>
      <c r="Q5188" t="s">
        <v>26</v>
      </c>
      <c r="R5188" t="s">
        <v>27</v>
      </c>
      <c r="S5188" t="s">
        <v>676</v>
      </c>
      <c r="T5188" t="s">
        <v>39</v>
      </c>
      <c r="U5188">
        <v>0.6</v>
      </c>
      <c r="V5188" s="1">
        <v>40263</v>
      </c>
      <c r="W5188">
        <f t="shared" si="163"/>
        <v>673.7600000000001</v>
      </c>
    </row>
    <row r="5189" spans="1:23" x14ac:dyDescent="0.2">
      <c r="A5189">
        <v>5188</v>
      </c>
      <c r="B5189">
        <v>36867</v>
      </c>
      <c r="C5189" s="1">
        <v>40061</v>
      </c>
      <c r="D5189" t="s">
        <v>30</v>
      </c>
      <c r="E5189">
        <v>21</v>
      </c>
      <c r="F5189">
        <v>5452.1880000000001</v>
      </c>
      <c r="G5189">
        <v>0.06</v>
      </c>
      <c r="H5189" t="s">
        <v>56</v>
      </c>
      <c r="I5189">
        <v>1167.3800000000001</v>
      </c>
      <c r="J5189">
        <v>276.2</v>
      </c>
      <c r="K5189">
        <v>24.49</v>
      </c>
      <c r="L5189" t="s">
        <v>1637</v>
      </c>
      <c r="M5189">
        <f t="shared" si="162"/>
        <v>16</v>
      </c>
      <c r="N5189" t="s">
        <v>703</v>
      </c>
      <c r="O5189" t="s">
        <v>704</v>
      </c>
      <c r="P5189" t="s">
        <v>41</v>
      </c>
      <c r="Q5189" t="s">
        <v>49</v>
      </c>
      <c r="R5189" t="s">
        <v>112</v>
      </c>
      <c r="S5189" t="s">
        <v>164</v>
      </c>
      <c r="T5189" t="s">
        <v>29</v>
      </c>
      <c r="V5189" s="1">
        <v>40063</v>
      </c>
      <c r="W5189">
        <f t="shared" si="163"/>
        <v>348.012</v>
      </c>
    </row>
    <row r="5190" spans="1:23" x14ac:dyDescent="0.2">
      <c r="A5190">
        <v>5189</v>
      </c>
      <c r="B5190">
        <v>36867</v>
      </c>
      <c r="C5190" s="1">
        <v>40061</v>
      </c>
      <c r="D5190" t="s">
        <v>30</v>
      </c>
      <c r="E5190">
        <v>16</v>
      </c>
      <c r="F5190">
        <v>41.9328</v>
      </c>
      <c r="G5190">
        <v>0.09</v>
      </c>
      <c r="H5190" t="s">
        <v>22</v>
      </c>
      <c r="I5190">
        <v>2.81</v>
      </c>
      <c r="J5190">
        <v>2.88</v>
      </c>
      <c r="K5190">
        <v>0.7</v>
      </c>
      <c r="L5190" t="s">
        <v>1637</v>
      </c>
      <c r="M5190">
        <f t="shared" si="162"/>
        <v>16</v>
      </c>
      <c r="N5190" t="s">
        <v>703</v>
      </c>
      <c r="O5190" t="s">
        <v>704</v>
      </c>
      <c r="P5190" t="s">
        <v>41</v>
      </c>
      <c r="Q5190" t="s">
        <v>26</v>
      </c>
      <c r="R5190" t="s">
        <v>95</v>
      </c>
      <c r="S5190" t="s">
        <v>913</v>
      </c>
      <c r="T5190" t="s">
        <v>68</v>
      </c>
      <c r="U5190">
        <v>0.56000000000000005</v>
      </c>
      <c r="V5190" s="1">
        <v>40063</v>
      </c>
      <c r="W5190">
        <f t="shared" si="163"/>
        <v>4.1471999999999998</v>
      </c>
    </row>
    <row r="5191" spans="1:23" x14ac:dyDescent="0.2">
      <c r="A5191">
        <v>5190</v>
      </c>
      <c r="B5191">
        <v>36896</v>
      </c>
      <c r="C5191" s="1">
        <v>40120</v>
      </c>
      <c r="D5191" t="s">
        <v>78</v>
      </c>
      <c r="E5191">
        <v>12</v>
      </c>
      <c r="F5191">
        <v>31.32</v>
      </c>
      <c r="G5191">
        <v>0</v>
      </c>
      <c r="H5191" t="s">
        <v>22</v>
      </c>
      <c r="I5191">
        <v>10.58</v>
      </c>
      <c r="J5191">
        <v>2.61</v>
      </c>
      <c r="K5191">
        <v>0.5</v>
      </c>
      <c r="L5191" t="s">
        <v>1735</v>
      </c>
      <c r="M5191">
        <f t="shared" si="162"/>
        <v>12</v>
      </c>
      <c r="N5191" t="s">
        <v>1123</v>
      </c>
      <c r="O5191" t="s">
        <v>1123</v>
      </c>
      <c r="P5191" t="s">
        <v>41</v>
      </c>
      <c r="Q5191" t="s">
        <v>26</v>
      </c>
      <c r="R5191" t="s">
        <v>88</v>
      </c>
      <c r="S5191" t="s">
        <v>406</v>
      </c>
      <c r="T5191" t="s">
        <v>39</v>
      </c>
      <c r="U5191">
        <v>0.39</v>
      </c>
      <c r="V5191" s="1">
        <v>40122</v>
      </c>
      <c r="W5191">
        <f t="shared" si="163"/>
        <v>0</v>
      </c>
    </row>
    <row r="5192" spans="1:23" x14ac:dyDescent="0.2">
      <c r="A5192">
        <v>5191</v>
      </c>
      <c r="B5192">
        <v>36896</v>
      </c>
      <c r="C5192" s="1">
        <v>40120</v>
      </c>
      <c r="D5192" t="s">
        <v>78</v>
      </c>
      <c r="E5192">
        <v>41</v>
      </c>
      <c r="F5192">
        <v>998.95679999999993</v>
      </c>
      <c r="G5192">
        <v>0.04</v>
      </c>
      <c r="H5192" t="s">
        <v>56</v>
      </c>
      <c r="I5192">
        <v>69.31</v>
      </c>
      <c r="J5192">
        <v>25.38</v>
      </c>
      <c r="K5192">
        <v>8.99</v>
      </c>
      <c r="L5192" t="s">
        <v>1735</v>
      </c>
      <c r="M5192">
        <f t="shared" si="162"/>
        <v>12</v>
      </c>
      <c r="N5192" t="s">
        <v>1123</v>
      </c>
      <c r="O5192" t="s">
        <v>1123</v>
      </c>
      <c r="P5192" t="s">
        <v>41</v>
      </c>
      <c r="Q5192" t="s">
        <v>49</v>
      </c>
      <c r="R5192" t="s">
        <v>50</v>
      </c>
      <c r="S5192" t="s">
        <v>335</v>
      </c>
      <c r="T5192" t="s">
        <v>52</v>
      </c>
      <c r="U5192">
        <v>0.5</v>
      </c>
      <c r="V5192" s="1">
        <v>40123</v>
      </c>
      <c r="W5192">
        <f t="shared" si="163"/>
        <v>41.623199999999997</v>
      </c>
    </row>
    <row r="5193" spans="1:23" x14ac:dyDescent="0.2">
      <c r="A5193">
        <v>5192</v>
      </c>
      <c r="B5193">
        <v>36896</v>
      </c>
      <c r="C5193" s="1">
        <v>40120</v>
      </c>
      <c r="D5193" t="s">
        <v>78</v>
      </c>
      <c r="E5193">
        <v>21</v>
      </c>
      <c r="F5193">
        <v>3372.1632</v>
      </c>
      <c r="G5193">
        <v>0.04</v>
      </c>
      <c r="H5193" t="s">
        <v>22</v>
      </c>
      <c r="I5193">
        <v>-546.98</v>
      </c>
      <c r="J5193">
        <v>167.27</v>
      </c>
      <c r="K5193">
        <v>35</v>
      </c>
      <c r="L5193" t="s">
        <v>1735</v>
      </c>
      <c r="M5193">
        <f t="shared" si="162"/>
        <v>12</v>
      </c>
      <c r="N5193" t="s">
        <v>1123</v>
      </c>
      <c r="O5193" t="s">
        <v>1123</v>
      </c>
      <c r="P5193" t="s">
        <v>41</v>
      </c>
      <c r="Q5193" t="s">
        <v>26</v>
      </c>
      <c r="R5193" t="s">
        <v>27</v>
      </c>
      <c r="S5193" t="s">
        <v>978</v>
      </c>
      <c r="T5193" t="s">
        <v>29</v>
      </c>
      <c r="U5193">
        <v>0.85</v>
      </c>
      <c r="V5193" s="1">
        <v>40120</v>
      </c>
      <c r="W5193">
        <f t="shared" si="163"/>
        <v>140.5068</v>
      </c>
    </row>
    <row r="5194" spans="1:23" x14ac:dyDescent="0.2">
      <c r="A5194">
        <v>5193</v>
      </c>
      <c r="B5194">
        <v>36901</v>
      </c>
      <c r="C5194" s="1">
        <v>41165</v>
      </c>
      <c r="D5194" t="s">
        <v>78</v>
      </c>
      <c r="E5194">
        <v>30</v>
      </c>
      <c r="F5194">
        <v>184.36799999999997</v>
      </c>
      <c r="G5194">
        <v>0.08</v>
      </c>
      <c r="H5194" t="s">
        <v>22</v>
      </c>
      <c r="I5194">
        <v>-56.22</v>
      </c>
      <c r="J5194">
        <v>6.68</v>
      </c>
      <c r="K5194">
        <v>5.66</v>
      </c>
      <c r="L5194" t="s">
        <v>1042</v>
      </c>
      <c r="M5194">
        <f t="shared" si="162"/>
        <v>11</v>
      </c>
      <c r="N5194" t="s">
        <v>703</v>
      </c>
      <c r="O5194" t="s">
        <v>704</v>
      </c>
      <c r="P5194" t="s">
        <v>41</v>
      </c>
      <c r="Q5194" t="s">
        <v>26</v>
      </c>
      <c r="R5194" t="s">
        <v>61</v>
      </c>
      <c r="S5194" t="s">
        <v>860</v>
      </c>
      <c r="T5194" t="s">
        <v>39</v>
      </c>
      <c r="U5194">
        <v>0.37</v>
      </c>
      <c r="V5194" s="1">
        <v>41166</v>
      </c>
      <c r="W5194">
        <f t="shared" si="163"/>
        <v>16.032</v>
      </c>
    </row>
    <row r="5195" spans="1:23" x14ac:dyDescent="0.2">
      <c r="A5195">
        <v>5194</v>
      </c>
      <c r="B5195">
        <v>36929</v>
      </c>
      <c r="C5195" s="1">
        <v>41054</v>
      </c>
      <c r="D5195" t="s">
        <v>21</v>
      </c>
      <c r="E5195">
        <v>45</v>
      </c>
      <c r="F5195">
        <v>3498.3360000000002</v>
      </c>
      <c r="G5195">
        <v>0.04</v>
      </c>
      <c r="H5195" t="s">
        <v>22</v>
      </c>
      <c r="I5195">
        <v>1123.79</v>
      </c>
      <c r="J5195">
        <v>80.98</v>
      </c>
      <c r="K5195">
        <v>4.5</v>
      </c>
      <c r="L5195" t="s">
        <v>1361</v>
      </c>
      <c r="M5195">
        <f t="shared" si="162"/>
        <v>7</v>
      </c>
      <c r="N5195" t="s">
        <v>1123</v>
      </c>
      <c r="O5195" t="s">
        <v>1123</v>
      </c>
      <c r="P5195" t="s">
        <v>25</v>
      </c>
      <c r="Q5195" t="s">
        <v>26</v>
      </c>
      <c r="R5195" t="s">
        <v>34</v>
      </c>
      <c r="S5195" t="s">
        <v>1369</v>
      </c>
      <c r="T5195" t="s">
        <v>39</v>
      </c>
      <c r="U5195">
        <v>0.59</v>
      </c>
      <c r="V5195" s="1">
        <v>41054</v>
      </c>
      <c r="W5195">
        <f t="shared" si="163"/>
        <v>145.76400000000001</v>
      </c>
    </row>
    <row r="5196" spans="1:23" x14ac:dyDescent="0.2">
      <c r="A5196">
        <v>5195</v>
      </c>
      <c r="B5196">
        <v>36929</v>
      </c>
      <c r="C5196" s="1">
        <v>41054</v>
      </c>
      <c r="D5196" t="s">
        <v>21</v>
      </c>
      <c r="E5196">
        <v>37</v>
      </c>
      <c r="F5196">
        <v>1231.73</v>
      </c>
      <c r="G5196">
        <v>0</v>
      </c>
      <c r="H5196" t="s">
        <v>22</v>
      </c>
      <c r="I5196">
        <v>185.37</v>
      </c>
      <c r="J5196">
        <v>33.29</v>
      </c>
      <c r="K5196">
        <v>8.74</v>
      </c>
      <c r="L5196" t="s">
        <v>1361</v>
      </c>
      <c r="M5196">
        <f t="shared" si="162"/>
        <v>7</v>
      </c>
      <c r="N5196" t="s">
        <v>1123</v>
      </c>
      <c r="O5196" t="s">
        <v>1123</v>
      </c>
      <c r="P5196" t="s">
        <v>25</v>
      </c>
      <c r="Q5196" t="s">
        <v>26</v>
      </c>
      <c r="R5196" t="s">
        <v>27</v>
      </c>
      <c r="S5196" t="s">
        <v>1320</v>
      </c>
      <c r="T5196" t="s">
        <v>39</v>
      </c>
      <c r="U5196">
        <v>0.61</v>
      </c>
      <c r="V5196" s="1">
        <v>41058</v>
      </c>
      <c r="W5196">
        <f t="shared" si="163"/>
        <v>0</v>
      </c>
    </row>
    <row r="5197" spans="1:23" x14ac:dyDescent="0.2">
      <c r="A5197">
        <v>5196</v>
      </c>
      <c r="B5197">
        <v>36930</v>
      </c>
      <c r="C5197" s="1">
        <v>40814</v>
      </c>
      <c r="D5197" t="s">
        <v>63</v>
      </c>
      <c r="E5197">
        <v>34</v>
      </c>
      <c r="F5197">
        <v>2894.4233999999997</v>
      </c>
      <c r="G5197">
        <v>0.01</v>
      </c>
      <c r="H5197" t="s">
        <v>22</v>
      </c>
      <c r="I5197">
        <v>1325.817</v>
      </c>
      <c r="J5197">
        <v>85.99</v>
      </c>
      <c r="K5197">
        <v>3.3</v>
      </c>
      <c r="L5197" t="s">
        <v>747</v>
      </c>
      <c r="M5197">
        <f t="shared" si="162"/>
        <v>15</v>
      </c>
      <c r="N5197" t="s">
        <v>703</v>
      </c>
      <c r="O5197" t="s">
        <v>704</v>
      </c>
      <c r="P5197" t="s">
        <v>60</v>
      </c>
      <c r="Q5197" t="s">
        <v>42</v>
      </c>
      <c r="R5197" t="s">
        <v>43</v>
      </c>
      <c r="S5197" t="s">
        <v>770</v>
      </c>
      <c r="T5197" t="s">
        <v>52</v>
      </c>
      <c r="U5197">
        <v>0.37</v>
      </c>
      <c r="V5197" s="1">
        <v>40816</v>
      </c>
      <c r="W5197">
        <f t="shared" si="163"/>
        <v>29.236599999999999</v>
      </c>
    </row>
    <row r="5198" spans="1:23" x14ac:dyDescent="0.2">
      <c r="A5198">
        <v>5197</v>
      </c>
      <c r="B5198">
        <v>36931</v>
      </c>
      <c r="C5198" s="1">
        <v>40562</v>
      </c>
      <c r="D5198" t="s">
        <v>45</v>
      </c>
      <c r="E5198">
        <v>46</v>
      </c>
      <c r="F5198">
        <v>177.19200000000001</v>
      </c>
      <c r="G5198">
        <v>0.1</v>
      </c>
      <c r="H5198" t="s">
        <v>22</v>
      </c>
      <c r="I5198">
        <v>-15.79</v>
      </c>
      <c r="J5198">
        <v>4.28</v>
      </c>
      <c r="K5198">
        <v>1.6</v>
      </c>
      <c r="L5198" t="s">
        <v>1917</v>
      </c>
      <c r="M5198">
        <f t="shared" si="162"/>
        <v>13</v>
      </c>
      <c r="N5198" t="s">
        <v>2012</v>
      </c>
      <c r="O5198" t="s">
        <v>2012</v>
      </c>
      <c r="P5198" t="s">
        <v>60</v>
      </c>
      <c r="Q5198" t="s">
        <v>26</v>
      </c>
      <c r="R5198" t="s">
        <v>95</v>
      </c>
      <c r="S5198" t="s">
        <v>1023</v>
      </c>
      <c r="T5198" t="s">
        <v>68</v>
      </c>
      <c r="U5198">
        <v>0.57999999999999996</v>
      </c>
      <c r="V5198" s="1">
        <v>40562</v>
      </c>
      <c r="W5198">
        <f t="shared" si="163"/>
        <v>19.688000000000002</v>
      </c>
    </row>
    <row r="5199" spans="1:23" x14ac:dyDescent="0.2">
      <c r="A5199">
        <v>5198</v>
      </c>
      <c r="B5199">
        <v>36932</v>
      </c>
      <c r="C5199" s="1">
        <v>40001</v>
      </c>
      <c r="D5199" t="s">
        <v>21</v>
      </c>
      <c r="E5199">
        <v>20</v>
      </c>
      <c r="F5199">
        <v>650.68799999999999</v>
      </c>
      <c r="G5199">
        <v>0.04</v>
      </c>
      <c r="H5199" t="s">
        <v>22</v>
      </c>
      <c r="I5199">
        <v>92.34</v>
      </c>
      <c r="J5199">
        <v>33.89</v>
      </c>
      <c r="K5199">
        <v>5.0999999999999996</v>
      </c>
      <c r="L5199" t="s">
        <v>1789</v>
      </c>
      <c r="M5199">
        <f t="shared" si="162"/>
        <v>14</v>
      </c>
      <c r="N5199" t="s">
        <v>672</v>
      </c>
      <c r="O5199" t="s">
        <v>673</v>
      </c>
      <c r="P5199" t="s">
        <v>60</v>
      </c>
      <c r="Q5199" t="s">
        <v>26</v>
      </c>
      <c r="R5199" t="s">
        <v>27</v>
      </c>
      <c r="S5199" t="s">
        <v>1775</v>
      </c>
      <c r="T5199" t="s">
        <v>39</v>
      </c>
      <c r="U5199">
        <v>0.6</v>
      </c>
      <c r="V5199" s="1">
        <v>40006</v>
      </c>
      <c r="W5199">
        <f t="shared" si="163"/>
        <v>27.111999999999998</v>
      </c>
    </row>
    <row r="5200" spans="1:23" x14ac:dyDescent="0.2">
      <c r="A5200">
        <v>5199</v>
      </c>
      <c r="B5200">
        <v>36933</v>
      </c>
      <c r="C5200" s="1">
        <v>40736</v>
      </c>
      <c r="D5200" t="s">
        <v>30</v>
      </c>
      <c r="E5200">
        <v>32</v>
      </c>
      <c r="F5200">
        <v>109.81439999999999</v>
      </c>
      <c r="G5200">
        <v>7.0000000000000007E-2</v>
      </c>
      <c r="H5200" t="s">
        <v>22</v>
      </c>
      <c r="I5200">
        <v>47.56</v>
      </c>
      <c r="J5200">
        <v>3.69</v>
      </c>
      <c r="K5200">
        <v>0.5</v>
      </c>
      <c r="L5200" t="s">
        <v>1418</v>
      </c>
      <c r="M5200">
        <f t="shared" si="162"/>
        <v>10</v>
      </c>
      <c r="N5200" t="s">
        <v>1123</v>
      </c>
      <c r="O5200" t="s">
        <v>1123</v>
      </c>
      <c r="P5200" t="s">
        <v>25</v>
      </c>
      <c r="Q5200" t="s">
        <v>26</v>
      </c>
      <c r="R5200" t="s">
        <v>88</v>
      </c>
      <c r="S5200" t="s">
        <v>1445</v>
      </c>
      <c r="T5200" t="s">
        <v>39</v>
      </c>
      <c r="U5200">
        <v>0.38</v>
      </c>
      <c r="V5200" s="1">
        <v>40737</v>
      </c>
      <c r="W5200">
        <f t="shared" si="163"/>
        <v>8.2656000000000009</v>
      </c>
    </row>
    <row r="5201" spans="1:23" x14ac:dyDescent="0.2">
      <c r="A5201">
        <v>5200</v>
      </c>
      <c r="B5201">
        <v>36934</v>
      </c>
      <c r="C5201" s="1">
        <v>40169</v>
      </c>
      <c r="D5201" t="s">
        <v>63</v>
      </c>
      <c r="E5201">
        <v>7</v>
      </c>
      <c r="F5201">
        <v>1035.7228</v>
      </c>
      <c r="G5201">
        <v>0.02</v>
      </c>
      <c r="H5201" t="s">
        <v>56</v>
      </c>
      <c r="I5201">
        <v>17.399999999999999</v>
      </c>
      <c r="J5201">
        <v>150.97999999999999</v>
      </c>
      <c r="K5201">
        <v>13.99</v>
      </c>
      <c r="L5201" t="s">
        <v>2098</v>
      </c>
      <c r="M5201">
        <f t="shared" si="162"/>
        <v>17</v>
      </c>
      <c r="N5201" t="s">
        <v>2073</v>
      </c>
      <c r="O5201" t="s">
        <v>704</v>
      </c>
      <c r="P5201" t="s">
        <v>25</v>
      </c>
      <c r="Q5201" t="s">
        <v>42</v>
      </c>
      <c r="R5201" t="s">
        <v>210</v>
      </c>
      <c r="S5201" t="s">
        <v>341</v>
      </c>
      <c r="T5201" t="s">
        <v>48</v>
      </c>
      <c r="U5201">
        <v>0.38</v>
      </c>
      <c r="V5201" s="1">
        <v>40171</v>
      </c>
      <c r="W5201">
        <f t="shared" si="163"/>
        <v>21.1372</v>
      </c>
    </row>
    <row r="5202" spans="1:23" x14ac:dyDescent="0.2">
      <c r="A5202">
        <v>5201</v>
      </c>
      <c r="B5202">
        <v>36934</v>
      </c>
      <c r="C5202" s="1">
        <v>40169</v>
      </c>
      <c r="D5202" t="s">
        <v>63</v>
      </c>
      <c r="E5202">
        <v>2</v>
      </c>
      <c r="F5202">
        <v>9.7739999999999991</v>
      </c>
      <c r="G5202">
        <v>0.1</v>
      </c>
      <c r="H5202" t="s">
        <v>22</v>
      </c>
      <c r="I5202">
        <v>-5.16</v>
      </c>
      <c r="J5202">
        <v>5.43</v>
      </c>
      <c r="K5202">
        <v>0.95</v>
      </c>
      <c r="L5202" t="s">
        <v>2098</v>
      </c>
      <c r="M5202">
        <f t="shared" si="162"/>
        <v>17</v>
      </c>
      <c r="N5202" t="s">
        <v>2073</v>
      </c>
      <c r="O5202" t="s">
        <v>704</v>
      </c>
      <c r="P5202" t="s">
        <v>25</v>
      </c>
      <c r="Q5202" t="s">
        <v>26</v>
      </c>
      <c r="R5202" t="s">
        <v>61</v>
      </c>
      <c r="S5202" t="s">
        <v>588</v>
      </c>
      <c r="T5202" t="s">
        <v>68</v>
      </c>
      <c r="U5202">
        <v>0.36</v>
      </c>
      <c r="V5202" s="1">
        <v>40171</v>
      </c>
      <c r="W5202">
        <f t="shared" si="163"/>
        <v>1.0860000000000001</v>
      </c>
    </row>
    <row r="5203" spans="1:23" x14ac:dyDescent="0.2">
      <c r="A5203">
        <v>5202</v>
      </c>
      <c r="B5203">
        <v>36934</v>
      </c>
      <c r="C5203" s="1">
        <v>40169</v>
      </c>
      <c r="D5203" t="s">
        <v>63</v>
      </c>
      <c r="E5203">
        <v>45</v>
      </c>
      <c r="F5203">
        <v>7987.3694999999989</v>
      </c>
      <c r="G5203">
        <v>0.01</v>
      </c>
      <c r="H5203" t="s">
        <v>31</v>
      </c>
      <c r="I5203">
        <v>871.97</v>
      </c>
      <c r="J5203">
        <v>179.29</v>
      </c>
      <c r="K5203">
        <v>29.21</v>
      </c>
      <c r="L5203" t="s">
        <v>2098</v>
      </c>
      <c r="M5203">
        <f t="shared" si="162"/>
        <v>17</v>
      </c>
      <c r="N5203" t="s">
        <v>2073</v>
      </c>
      <c r="O5203" t="s">
        <v>704</v>
      </c>
      <c r="P5203" t="s">
        <v>25</v>
      </c>
      <c r="Q5203" t="s">
        <v>49</v>
      </c>
      <c r="R5203" t="s">
        <v>83</v>
      </c>
      <c r="S5203" t="s">
        <v>207</v>
      </c>
      <c r="T5203" t="s">
        <v>82</v>
      </c>
      <c r="U5203">
        <v>0.74</v>
      </c>
      <c r="V5203" s="1">
        <v>40170</v>
      </c>
      <c r="W5203">
        <f t="shared" si="163"/>
        <v>80.680499999999995</v>
      </c>
    </row>
    <row r="5204" spans="1:23" x14ac:dyDescent="0.2">
      <c r="A5204">
        <v>5203</v>
      </c>
      <c r="B5204">
        <v>36992</v>
      </c>
      <c r="C5204" s="1">
        <v>40154</v>
      </c>
      <c r="D5204" t="s">
        <v>63</v>
      </c>
      <c r="E5204">
        <v>34</v>
      </c>
      <c r="F5204">
        <v>423.66719999999998</v>
      </c>
      <c r="G5204">
        <v>0.04</v>
      </c>
      <c r="H5204" t="s">
        <v>56</v>
      </c>
      <c r="I5204">
        <v>61.57</v>
      </c>
      <c r="J5204">
        <v>12.98</v>
      </c>
      <c r="K5204">
        <v>3.14</v>
      </c>
      <c r="L5204" t="s">
        <v>1948</v>
      </c>
      <c r="M5204">
        <f t="shared" si="162"/>
        <v>19</v>
      </c>
      <c r="N5204" t="s">
        <v>1905</v>
      </c>
      <c r="O5204" t="s">
        <v>673</v>
      </c>
      <c r="P5204" t="s">
        <v>41</v>
      </c>
      <c r="Q5204" t="s">
        <v>26</v>
      </c>
      <c r="R5204" t="s">
        <v>150</v>
      </c>
      <c r="S5204" t="s">
        <v>356</v>
      </c>
      <c r="T5204" t="s">
        <v>52</v>
      </c>
      <c r="U5204">
        <v>0.6</v>
      </c>
      <c r="V5204" s="1">
        <v>40156</v>
      </c>
      <c r="W5204">
        <f t="shared" si="163"/>
        <v>17.652799999999999</v>
      </c>
    </row>
    <row r="5205" spans="1:23" x14ac:dyDescent="0.2">
      <c r="A5205">
        <v>5204</v>
      </c>
      <c r="B5205">
        <v>36994</v>
      </c>
      <c r="C5205" s="1">
        <v>40711</v>
      </c>
      <c r="D5205" t="s">
        <v>78</v>
      </c>
      <c r="E5205">
        <v>40</v>
      </c>
      <c r="F5205">
        <v>5082.0239999999994</v>
      </c>
      <c r="G5205">
        <v>0.03</v>
      </c>
      <c r="H5205" t="s">
        <v>31</v>
      </c>
      <c r="I5205">
        <v>-284.06</v>
      </c>
      <c r="J5205">
        <v>130.97999999999999</v>
      </c>
      <c r="K5205">
        <v>30</v>
      </c>
      <c r="L5205" t="s">
        <v>2089</v>
      </c>
      <c r="M5205">
        <f t="shared" si="162"/>
        <v>15</v>
      </c>
      <c r="N5205" t="s">
        <v>2073</v>
      </c>
      <c r="O5205" t="s">
        <v>704</v>
      </c>
      <c r="P5205" t="s">
        <v>41</v>
      </c>
      <c r="Q5205" t="s">
        <v>49</v>
      </c>
      <c r="R5205" t="s">
        <v>112</v>
      </c>
      <c r="S5205" t="s">
        <v>265</v>
      </c>
      <c r="T5205" t="s">
        <v>36</v>
      </c>
      <c r="U5205">
        <v>0.78</v>
      </c>
      <c r="V5205" s="1">
        <v>40711</v>
      </c>
      <c r="W5205">
        <f t="shared" si="163"/>
        <v>157.17599999999999</v>
      </c>
    </row>
    <row r="5206" spans="1:23" x14ac:dyDescent="0.2">
      <c r="A5206">
        <v>5205</v>
      </c>
      <c r="B5206">
        <v>36997</v>
      </c>
      <c r="C5206" s="1">
        <v>40517</v>
      </c>
      <c r="D5206" t="s">
        <v>45</v>
      </c>
      <c r="E5206">
        <v>39</v>
      </c>
      <c r="F5206">
        <v>101.78999999999999</v>
      </c>
      <c r="G5206">
        <v>0</v>
      </c>
      <c r="H5206" t="s">
        <v>22</v>
      </c>
      <c r="I5206">
        <v>39.909999999999997</v>
      </c>
      <c r="J5206">
        <v>2.61</v>
      </c>
      <c r="K5206">
        <v>0.5</v>
      </c>
      <c r="L5206" t="s">
        <v>2076</v>
      </c>
      <c r="M5206">
        <f t="shared" si="162"/>
        <v>12</v>
      </c>
      <c r="N5206" t="s">
        <v>2073</v>
      </c>
      <c r="O5206" t="s">
        <v>704</v>
      </c>
      <c r="P5206" t="s">
        <v>33</v>
      </c>
      <c r="Q5206" t="s">
        <v>26</v>
      </c>
      <c r="R5206" t="s">
        <v>88</v>
      </c>
      <c r="S5206" t="s">
        <v>406</v>
      </c>
      <c r="T5206" t="s">
        <v>39</v>
      </c>
      <c r="U5206">
        <v>0.39</v>
      </c>
      <c r="V5206" s="1">
        <v>40518</v>
      </c>
      <c r="W5206">
        <f t="shared" si="163"/>
        <v>0</v>
      </c>
    </row>
    <row r="5207" spans="1:23" x14ac:dyDescent="0.2">
      <c r="A5207">
        <v>5206</v>
      </c>
      <c r="B5207">
        <v>36998</v>
      </c>
      <c r="C5207" s="1">
        <v>41181</v>
      </c>
      <c r="D5207" t="s">
        <v>21</v>
      </c>
      <c r="E5207">
        <v>50</v>
      </c>
      <c r="F5207">
        <v>464.07</v>
      </c>
      <c r="G5207">
        <v>7.0000000000000007E-2</v>
      </c>
      <c r="H5207" t="s">
        <v>22</v>
      </c>
      <c r="I5207">
        <v>-409.24</v>
      </c>
      <c r="J5207">
        <v>9.98</v>
      </c>
      <c r="K5207">
        <v>12.52</v>
      </c>
      <c r="L5207" t="s">
        <v>2003</v>
      </c>
      <c r="M5207">
        <f t="shared" si="162"/>
        <v>17</v>
      </c>
      <c r="N5207" t="s">
        <v>2073</v>
      </c>
      <c r="O5207" t="s">
        <v>704</v>
      </c>
      <c r="P5207" t="s">
        <v>41</v>
      </c>
      <c r="Q5207" t="s">
        <v>49</v>
      </c>
      <c r="R5207" t="s">
        <v>50</v>
      </c>
      <c r="S5207" t="s">
        <v>1346</v>
      </c>
      <c r="T5207" t="s">
        <v>39</v>
      </c>
      <c r="U5207">
        <v>0.56999999999999995</v>
      </c>
      <c r="V5207" s="1">
        <v>41186</v>
      </c>
      <c r="W5207">
        <f t="shared" si="163"/>
        <v>34.930000000000007</v>
      </c>
    </row>
    <row r="5208" spans="1:23" x14ac:dyDescent="0.2">
      <c r="A5208">
        <v>5207</v>
      </c>
      <c r="B5208">
        <v>36998</v>
      </c>
      <c r="C5208" s="1">
        <v>41181</v>
      </c>
      <c r="D5208" t="s">
        <v>21</v>
      </c>
      <c r="E5208">
        <v>41</v>
      </c>
      <c r="F5208">
        <v>239.11199999999999</v>
      </c>
      <c r="G5208">
        <v>0.1</v>
      </c>
      <c r="H5208" t="s">
        <v>22</v>
      </c>
      <c r="I5208">
        <v>-237.01</v>
      </c>
      <c r="J5208">
        <v>6.48</v>
      </c>
      <c r="K5208">
        <v>9.5399999999999991</v>
      </c>
      <c r="L5208" t="s">
        <v>2003</v>
      </c>
      <c r="M5208">
        <f t="shared" si="162"/>
        <v>17</v>
      </c>
      <c r="N5208" t="s">
        <v>2073</v>
      </c>
      <c r="O5208" t="s">
        <v>704</v>
      </c>
      <c r="P5208" t="s">
        <v>41</v>
      </c>
      <c r="Q5208" t="s">
        <v>26</v>
      </c>
      <c r="R5208" t="s">
        <v>61</v>
      </c>
      <c r="S5208" t="s">
        <v>518</v>
      </c>
      <c r="T5208" t="s">
        <v>39</v>
      </c>
      <c r="U5208">
        <v>0.37</v>
      </c>
      <c r="V5208" s="1">
        <v>41188</v>
      </c>
      <c r="W5208">
        <f t="shared" si="163"/>
        <v>26.568000000000001</v>
      </c>
    </row>
    <row r="5209" spans="1:23" x14ac:dyDescent="0.2">
      <c r="A5209">
        <v>5208</v>
      </c>
      <c r="B5209">
        <v>36998</v>
      </c>
      <c r="C5209" s="1">
        <v>41181</v>
      </c>
      <c r="D5209" t="s">
        <v>21</v>
      </c>
      <c r="E5209">
        <v>8</v>
      </c>
      <c r="F5209">
        <v>50.803200000000004</v>
      </c>
      <c r="G5209">
        <v>0.02</v>
      </c>
      <c r="H5209" t="s">
        <v>22</v>
      </c>
      <c r="I5209">
        <v>-17.16</v>
      </c>
      <c r="J5209">
        <v>6.48</v>
      </c>
      <c r="K5209">
        <v>5.19</v>
      </c>
      <c r="L5209" t="s">
        <v>2003</v>
      </c>
      <c r="M5209">
        <f t="shared" si="162"/>
        <v>17</v>
      </c>
      <c r="N5209" t="s">
        <v>2073</v>
      </c>
      <c r="O5209" t="s">
        <v>704</v>
      </c>
      <c r="P5209" t="s">
        <v>41</v>
      </c>
      <c r="Q5209" t="s">
        <v>26</v>
      </c>
      <c r="R5209" t="s">
        <v>61</v>
      </c>
      <c r="S5209" t="s">
        <v>635</v>
      </c>
      <c r="T5209" t="s">
        <v>39</v>
      </c>
      <c r="U5209">
        <v>0.37</v>
      </c>
      <c r="V5209" s="1">
        <v>41183</v>
      </c>
      <c r="W5209">
        <f t="shared" si="163"/>
        <v>1.0368000000000002</v>
      </c>
    </row>
    <row r="5210" spans="1:23" x14ac:dyDescent="0.2">
      <c r="A5210">
        <v>5209</v>
      </c>
      <c r="B5210">
        <v>36999</v>
      </c>
      <c r="C5210" s="1">
        <v>40159</v>
      </c>
      <c r="D5210" t="s">
        <v>63</v>
      </c>
      <c r="E5210">
        <v>28</v>
      </c>
      <c r="F5210">
        <v>14475.736800000001</v>
      </c>
      <c r="G5210">
        <v>0.06</v>
      </c>
      <c r="H5210" t="s">
        <v>31</v>
      </c>
      <c r="I5210">
        <v>4963.8900000000003</v>
      </c>
      <c r="J5210">
        <v>549.99</v>
      </c>
      <c r="K5210">
        <v>49</v>
      </c>
      <c r="L5210" t="s">
        <v>1364</v>
      </c>
      <c r="M5210">
        <f t="shared" si="162"/>
        <v>14</v>
      </c>
      <c r="N5210" t="s">
        <v>1123</v>
      </c>
      <c r="O5210" t="s">
        <v>1123</v>
      </c>
      <c r="P5210" t="s">
        <v>41</v>
      </c>
      <c r="Q5210" t="s">
        <v>42</v>
      </c>
      <c r="R5210" t="s">
        <v>99</v>
      </c>
      <c r="S5210" t="s">
        <v>604</v>
      </c>
      <c r="T5210" t="s">
        <v>36</v>
      </c>
      <c r="U5210">
        <v>0.35</v>
      </c>
      <c r="V5210" s="1">
        <v>40160</v>
      </c>
      <c r="W5210">
        <f t="shared" si="163"/>
        <v>923.98320000000001</v>
      </c>
    </row>
    <row r="5211" spans="1:23" x14ac:dyDescent="0.2">
      <c r="A5211">
        <v>5210</v>
      </c>
      <c r="B5211">
        <v>36999</v>
      </c>
      <c r="C5211" s="1">
        <v>40159</v>
      </c>
      <c r="D5211" t="s">
        <v>63</v>
      </c>
      <c r="E5211">
        <v>3</v>
      </c>
      <c r="F5211">
        <v>320.13239999999996</v>
      </c>
      <c r="G5211">
        <v>0.08</v>
      </c>
      <c r="H5211" t="s">
        <v>56</v>
      </c>
      <c r="I5211">
        <v>-479.08299999999997</v>
      </c>
      <c r="J5211">
        <v>115.99</v>
      </c>
      <c r="K5211">
        <v>5.99</v>
      </c>
      <c r="L5211" t="s">
        <v>1364</v>
      </c>
      <c r="M5211">
        <f t="shared" si="162"/>
        <v>14</v>
      </c>
      <c r="N5211" t="s">
        <v>1123</v>
      </c>
      <c r="O5211" t="s">
        <v>1123</v>
      </c>
      <c r="P5211" t="s">
        <v>41</v>
      </c>
      <c r="Q5211" t="s">
        <v>42</v>
      </c>
      <c r="R5211" t="s">
        <v>43</v>
      </c>
      <c r="S5211" t="s">
        <v>1270</v>
      </c>
      <c r="T5211" t="s">
        <v>39</v>
      </c>
      <c r="U5211">
        <v>0.56999999999999995</v>
      </c>
      <c r="V5211" s="1">
        <v>40160</v>
      </c>
      <c r="W5211">
        <f t="shared" si="163"/>
        <v>27.837599999999998</v>
      </c>
    </row>
    <row r="5212" spans="1:23" x14ac:dyDescent="0.2">
      <c r="A5212">
        <v>5211</v>
      </c>
      <c r="B5212">
        <v>37025</v>
      </c>
      <c r="C5212" s="1">
        <v>40127</v>
      </c>
      <c r="D5212" t="s">
        <v>30</v>
      </c>
      <c r="E5212">
        <v>37</v>
      </c>
      <c r="F5212">
        <v>627.35720000000003</v>
      </c>
      <c r="G5212">
        <v>0.03</v>
      </c>
      <c r="H5212" t="s">
        <v>22</v>
      </c>
      <c r="I5212">
        <v>207.3</v>
      </c>
      <c r="J5212">
        <v>17.48</v>
      </c>
      <c r="K5212">
        <v>1.99</v>
      </c>
      <c r="L5212" t="s">
        <v>1879</v>
      </c>
      <c r="M5212">
        <f t="shared" si="162"/>
        <v>13</v>
      </c>
      <c r="N5212" t="s">
        <v>672</v>
      </c>
      <c r="O5212" t="s">
        <v>673</v>
      </c>
      <c r="P5212" t="s">
        <v>41</v>
      </c>
      <c r="Q5212" t="s">
        <v>42</v>
      </c>
      <c r="R5212" t="s">
        <v>70</v>
      </c>
      <c r="S5212" t="s">
        <v>1067</v>
      </c>
      <c r="T5212" t="s">
        <v>52</v>
      </c>
      <c r="U5212">
        <v>0.45</v>
      </c>
      <c r="V5212" s="1">
        <v>40128</v>
      </c>
      <c r="W5212">
        <f t="shared" si="163"/>
        <v>19.402799999999999</v>
      </c>
    </row>
    <row r="5213" spans="1:23" x14ac:dyDescent="0.2">
      <c r="A5213">
        <v>5212</v>
      </c>
      <c r="B5213">
        <v>37063</v>
      </c>
      <c r="C5213" s="1">
        <v>41252</v>
      </c>
      <c r="D5213" t="s">
        <v>45</v>
      </c>
      <c r="E5213">
        <v>50</v>
      </c>
      <c r="F5213">
        <v>883.50000000000011</v>
      </c>
      <c r="G5213">
        <v>0</v>
      </c>
      <c r="H5213" t="s">
        <v>22</v>
      </c>
      <c r="I5213">
        <v>89.6</v>
      </c>
      <c r="J5213">
        <v>17.670000000000002</v>
      </c>
      <c r="K5213">
        <v>8.99</v>
      </c>
      <c r="L5213" t="s">
        <v>799</v>
      </c>
      <c r="M5213">
        <f t="shared" si="162"/>
        <v>10</v>
      </c>
      <c r="N5213" t="s">
        <v>703</v>
      </c>
      <c r="O5213" t="s">
        <v>704</v>
      </c>
      <c r="P5213" t="s">
        <v>60</v>
      </c>
      <c r="Q5213" t="s">
        <v>49</v>
      </c>
      <c r="R5213" t="s">
        <v>50</v>
      </c>
      <c r="S5213" t="s">
        <v>763</v>
      </c>
      <c r="T5213" t="s">
        <v>52</v>
      </c>
      <c r="U5213">
        <v>0.47</v>
      </c>
      <c r="V5213" s="1">
        <v>41253</v>
      </c>
      <c r="W5213">
        <f t="shared" si="163"/>
        <v>0</v>
      </c>
    </row>
    <row r="5214" spans="1:23" x14ac:dyDescent="0.2">
      <c r="A5214">
        <v>5213</v>
      </c>
      <c r="B5214">
        <v>37095</v>
      </c>
      <c r="C5214" s="1">
        <v>39882</v>
      </c>
      <c r="D5214" t="s">
        <v>21</v>
      </c>
      <c r="E5214">
        <v>3</v>
      </c>
      <c r="F5214">
        <v>18517.6446</v>
      </c>
      <c r="G5214">
        <v>0.09</v>
      </c>
      <c r="H5214" t="s">
        <v>22</v>
      </c>
      <c r="I5214">
        <v>-14140.7016</v>
      </c>
      <c r="J5214">
        <v>6783.02</v>
      </c>
      <c r="K5214">
        <v>24.49</v>
      </c>
      <c r="L5214" t="s">
        <v>2119</v>
      </c>
      <c r="M5214">
        <f t="shared" si="162"/>
        <v>8</v>
      </c>
      <c r="N5214" t="s">
        <v>2073</v>
      </c>
      <c r="O5214" t="s">
        <v>704</v>
      </c>
      <c r="P5214" t="s">
        <v>33</v>
      </c>
      <c r="Q5214" t="s">
        <v>42</v>
      </c>
      <c r="R5214" t="s">
        <v>210</v>
      </c>
      <c r="S5214" t="s">
        <v>1668</v>
      </c>
      <c r="T5214" t="s">
        <v>29</v>
      </c>
      <c r="U5214">
        <v>0.39</v>
      </c>
      <c r="V5214" s="1">
        <v>39886</v>
      </c>
      <c r="W5214">
        <f t="shared" si="163"/>
        <v>1831.4154000000001</v>
      </c>
    </row>
    <row r="5215" spans="1:23" x14ac:dyDescent="0.2">
      <c r="A5215">
        <v>5214</v>
      </c>
      <c r="B5215">
        <v>37121</v>
      </c>
      <c r="C5215" s="1">
        <v>40617</v>
      </c>
      <c r="D5215" t="s">
        <v>45</v>
      </c>
      <c r="E5215">
        <v>44</v>
      </c>
      <c r="F5215">
        <v>9435.0959999999995</v>
      </c>
      <c r="G5215">
        <v>0.01</v>
      </c>
      <c r="H5215" t="s">
        <v>31</v>
      </c>
      <c r="I5215">
        <v>618.36</v>
      </c>
      <c r="J5215">
        <v>216.6</v>
      </c>
      <c r="K5215">
        <v>64.2</v>
      </c>
      <c r="L5215" t="s">
        <v>1166</v>
      </c>
      <c r="M5215">
        <f t="shared" si="162"/>
        <v>14</v>
      </c>
      <c r="N5215" t="s">
        <v>1123</v>
      </c>
      <c r="O5215" t="s">
        <v>1123</v>
      </c>
      <c r="P5215" t="s">
        <v>41</v>
      </c>
      <c r="Q5215" t="s">
        <v>49</v>
      </c>
      <c r="R5215" t="s">
        <v>112</v>
      </c>
      <c r="S5215" t="s">
        <v>313</v>
      </c>
      <c r="T5215" t="s">
        <v>36</v>
      </c>
      <c r="U5215">
        <v>0.59</v>
      </c>
      <c r="V5215" s="1">
        <v>40618</v>
      </c>
      <c r="W5215">
        <f t="shared" si="163"/>
        <v>95.304000000000002</v>
      </c>
    </row>
    <row r="5216" spans="1:23" x14ac:dyDescent="0.2">
      <c r="A5216">
        <v>5215</v>
      </c>
      <c r="B5216">
        <v>37123</v>
      </c>
      <c r="C5216" s="1">
        <v>40957</v>
      </c>
      <c r="D5216" t="s">
        <v>30</v>
      </c>
      <c r="E5216">
        <v>50</v>
      </c>
      <c r="F5216">
        <v>723.42499999999995</v>
      </c>
      <c r="G5216">
        <v>0.05</v>
      </c>
      <c r="H5216" t="s">
        <v>31</v>
      </c>
      <c r="I5216">
        <v>11.650950000000002</v>
      </c>
      <c r="J5216">
        <v>15.23</v>
      </c>
      <c r="K5216">
        <v>27.75</v>
      </c>
      <c r="L5216" t="s">
        <v>1415</v>
      </c>
      <c r="M5216">
        <f t="shared" si="162"/>
        <v>12</v>
      </c>
      <c r="N5216" t="s">
        <v>1123</v>
      </c>
      <c r="O5216" t="s">
        <v>1123</v>
      </c>
      <c r="P5216" t="s">
        <v>25</v>
      </c>
      <c r="Q5216" t="s">
        <v>49</v>
      </c>
      <c r="R5216" t="s">
        <v>83</v>
      </c>
      <c r="S5216" t="s">
        <v>1186</v>
      </c>
      <c r="T5216" t="s">
        <v>82</v>
      </c>
      <c r="U5216">
        <v>0.76</v>
      </c>
      <c r="V5216" s="1">
        <v>40958</v>
      </c>
      <c r="W5216">
        <f t="shared" si="163"/>
        <v>38.075000000000003</v>
      </c>
    </row>
    <row r="5217" spans="1:23" x14ac:dyDescent="0.2">
      <c r="A5217">
        <v>5216</v>
      </c>
      <c r="B5217">
        <v>37124</v>
      </c>
      <c r="C5217" s="1">
        <v>40998</v>
      </c>
      <c r="D5217" t="s">
        <v>21</v>
      </c>
      <c r="E5217">
        <v>33</v>
      </c>
      <c r="F5217">
        <v>20789.703000000001</v>
      </c>
      <c r="G5217">
        <v>0.1</v>
      </c>
      <c r="H5217" t="s">
        <v>22</v>
      </c>
      <c r="I5217">
        <v>241.3</v>
      </c>
      <c r="J5217">
        <v>699.99</v>
      </c>
      <c r="K5217">
        <v>24.49</v>
      </c>
      <c r="L5217" t="s">
        <v>1588</v>
      </c>
      <c r="M5217">
        <f t="shared" si="162"/>
        <v>10</v>
      </c>
      <c r="N5217" t="s">
        <v>672</v>
      </c>
      <c r="O5217" t="s">
        <v>673</v>
      </c>
      <c r="P5217" t="s">
        <v>41</v>
      </c>
      <c r="Q5217" t="s">
        <v>42</v>
      </c>
      <c r="R5217" t="s">
        <v>99</v>
      </c>
      <c r="S5217" t="s">
        <v>411</v>
      </c>
      <c r="T5217" t="s">
        <v>29</v>
      </c>
      <c r="U5217">
        <v>0.41</v>
      </c>
      <c r="V5217" s="1">
        <v>41000</v>
      </c>
      <c r="W5217">
        <f t="shared" si="163"/>
        <v>2309.9670000000001</v>
      </c>
    </row>
    <row r="5218" spans="1:23" x14ac:dyDescent="0.2">
      <c r="A5218">
        <v>5217</v>
      </c>
      <c r="B5218">
        <v>37125</v>
      </c>
      <c r="C5218" s="1">
        <v>40192</v>
      </c>
      <c r="D5218" t="s">
        <v>30</v>
      </c>
      <c r="E5218">
        <v>46</v>
      </c>
      <c r="F5218">
        <v>68.08</v>
      </c>
      <c r="G5218">
        <v>0</v>
      </c>
      <c r="H5218" t="s">
        <v>22</v>
      </c>
      <c r="I5218">
        <v>11.83</v>
      </c>
      <c r="J5218">
        <v>1.48</v>
      </c>
      <c r="K5218">
        <v>0.7</v>
      </c>
      <c r="L5218" t="s">
        <v>1597</v>
      </c>
      <c r="M5218">
        <f t="shared" si="162"/>
        <v>13</v>
      </c>
      <c r="N5218" t="s">
        <v>703</v>
      </c>
      <c r="O5218" t="s">
        <v>704</v>
      </c>
      <c r="P5218" t="s">
        <v>33</v>
      </c>
      <c r="Q5218" t="s">
        <v>26</v>
      </c>
      <c r="R5218" t="s">
        <v>66</v>
      </c>
      <c r="S5218" t="s">
        <v>623</v>
      </c>
      <c r="T5218" t="s">
        <v>68</v>
      </c>
      <c r="U5218">
        <v>0.37</v>
      </c>
      <c r="V5218" s="1">
        <v>40193</v>
      </c>
      <c r="W5218">
        <f t="shared" si="163"/>
        <v>0</v>
      </c>
    </row>
    <row r="5219" spans="1:23" x14ac:dyDescent="0.2">
      <c r="A5219">
        <v>5218</v>
      </c>
      <c r="B5219">
        <v>37127</v>
      </c>
      <c r="C5219" s="1">
        <v>40453</v>
      </c>
      <c r="D5219" t="s">
        <v>30</v>
      </c>
      <c r="E5219">
        <v>19</v>
      </c>
      <c r="F5219">
        <v>167.89729999999997</v>
      </c>
      <c r="G5219">
        <v>0.03</v>
      </c>
      <c r="H5219" t="s">
        <v>22</v>
      </c>
      <c r="I5219">
        <v>50.13</v>
      </c>
      <c r="J5219">
        <v>9.11</v>
      </c>
      <c r="K5219">
        <v>2.15</v>
      </c>
      <c r="L5219" t="s">
        <v>1908</v>
      </c>
      <c r="M5219">
        <f t="shared" si="162"/>
        <v>10</v>
      </c>
      <c r="N5219" t="s">
        <v>1905</v>
      </c>
      <c r="O5219" t="s">
        <v>673</v>
      </c>
      <c r="P5219" t="s">
        <v>41</v>
      </c>
      <c r="Q5219" t="s">
        <v>26</v>
      </c>
      <c r="R5219" t="s">
        <v>61</v>
      </c>
      <c r="S5219" t="s">
        <v>1402</v>
      </c>
      <c r="T5219" t="s">
        <v>68</v>
      </c>
      <c r="U5219">
        <v>0.4</v>
      </c>
      <c r="V5219" s="1">
        <v>40454</v>
      </c>
      <c r="W5219">
        <f t="shared" si="163"/>
        <v>5.1926999999999994</v>
      </c>
    </row>
    <row r="5220" spans="1:23" x14ac:dyDescent="0.2">
      <c r="A5220">
        <v>5219</v>
      </c>
      <c r="B5220">
        <v>37152</v>
      </c>
      <c r="C5220" s="1">
        <v>40685</v>
      </c>
      <c r="D5220" t="s">
        <v>63</v>
      </c>
      <c r="E5220">
        <v>39</v>
      </c>
      <c r="F5220">
        <v>4356.3155999999999</v>
      </c>
      <c r="G5220">
        <v>0.02</v>
      </c>
      <c r="H5220" t="s">
        <v>31</v>
      </c>
      <c r="I5220">
        <v>182.53</v>
      </c>
      <c r="J5220">
        <v>113.98</v>
      </c>
      <c r="K5220">
        <v>30</v>
      </c>
      <c r="L5220" t="s">
        <v>1412</v>
      </c>
      <c r="M5220">
        <f t="shared" si="162"/>
        <v>13</v>
      </c>
      <c r="N5220" t="s">
        <v>1123</v>
      </c>
      <c r="O5220" t="s">
        <v>1123</v>
      </c>
      <c r="P5220" t="s">
        <v>41</v>
      </c>
      <c r="Q5220" t="s">
        <v>49</v>
      </c>
      <c r="R5220" t="s">
        <v>112</v>
      </c>
      <c r="S5220" t="s">
        <v>840</v>
      </c>
      <c r="T5220" t="s">
        <v>36</v>
      </c>
      <c r="U5220">
        <v>0.69</v>
      </c>
      <c r="V5220" s="1">
        <v>40687</v>
      </c>
      <c r="W5220">
        <f t="shared" si="163"/>
        <v>88.90440000000001</v>
      </c>
    </row>
    <row r="5221" spans="1:23" x14ac:dyDescent="0.2">
      <c r="A5221">
        <v>5220</v>
      </c>
      <c r="B5221">
        <v>37152</v>
      </c>
      <c r="C5221" s="1">
        <v>40685</v>
      </c>
      <c r="D5221" t="s">
        <v>63</v>
      </c>
      <c r="E5221">
        <v>45</v>
      </c>
      <c r="F5221">
        <v>2850.7679999999996</v>
      </c>
      <c r="G5221">
        <v>0.04</v>
      </c>
      <c r="H5221" t="s">
        <v>22</v>
      </c>
      <c r="I5221">
        <v>447.12</v>
      </c>
      <c r="J5221">
        <v>65.989999999999995</v>
      </c>
      <c r="K5221">
        <v>8.8000000000000007</v>
      </c>
      <c r="L5221" t="s">
        <v>1412</v>
      </c>
      <c r="M5221">
        <f t="shared" si="162"/>
        <v>13</v>
      </c>
      <c r="N5221" t="s">
        <v>1123</v>
      </c>
      <c r="O5221" t="s">
        <v>1123</v>
      </c>
      <c r="P5221" t="s">
        <v>41</v>
      </c>
      <c r="Q5221" t="s">
        <v>42</v>
      </c>
      <c r="R5221" t="s">
        <v>43</v>
      </c>
      <c r="S5221" t="s">
        <v>1132</v>
      </c>
      <c r="T5221" t="s">
        <v>39</v>
      </c>
      <c r="U5221">
        <v>0.57999999999999996</v>
      </c>
      <c r="V5221" s="1">
        <v>40687</v>
      </c>
      <c r="W5221">
        <f t="shared" si="163"/>
        <v>118.782</v>
      </c>
    </row>
    <row r="5222" spans="1:23" x14ac:dyDescent="0.2">
      <c r="A5222">
        <v>5221</v>
      </c>
      <c r="B5222">
        <v>37157</v>
      </c>
      <c r="C5222" s="1">
        <v>40229</v>
      </c>
      <c r="D5222" t="s">
        <v>30</v>
      </c>
      <c r="E5222">
        <v>39</v>
      </c>
      <c r="F5222">
        <v>203.86080000000001</v>
      </c>
      <c r="G5222">
        <v>0.01</v>
      </c>
      <c r="H5222" t="s">
        <v>22</v>
      </c>
      <c r="I5222">
        <v>-71.09</v>
      </c>
      <c r="J5222">
        <v>5.28</v>
      </c>
      <c r="K5222">
        <v>5.0599999999999996</v>
      </c>
      <c r="L5222" t="s">
        <v>1062</v>
      </c>
      <c r="M5222">
        <f t="shared" si="162"/>
        <v>12</v>
      </c>
      <c r="N5222" t="s">
        <v>1813</v>
      </c>
      <c r="O5222" t="s">
        <v>512</v>
      </c>
      <c r="P5222" t="s">
        <v>60</v>
      </c>
      <c r="Q5222" t="s">
        <v>26</v>
      </c>
      <c r="R5222" t="s">
        <v>61</v>
      </c>
      <c r="S5222" t="s">
        <v>1580</v>
      </c>
      <c r="T5222" t="s">
        <v>39</v>
      </c>
      <c r="U5222">
        <v>0.37</v>
      </c>
      <c r="V5222" s="1">
        <v>40231</v>
      </c>
      <c r="W5222">
        <f t="shared" si="163"/>
        <v>2.0592000000000001</v>
      </c>
    </row>
    <row r="5223" spans="1:23" x14ac:dyDescent="0.2">
      <c r="A5223">
        <v>5222</v>
      </c>
      <c r="B5223">
        <v>37158</v>
      </c>
      <c r="C5223" s="1">
        <v>41174</v>
      </c>
      <c r="D5223" t="s">
        <v>21</v>
      </c>
      <c r="E5223">
        <v>25</v>
      </c>
      <c r="F5223">
        <v>153.9</v>
      </c>
      <c r="G5223">
        <v>0.05</v>
      </c>
      <c r="H5223" t="s">
        <v>22</v>
      </c>
      <c r="I5223">
        <v>-85.11</v>
      </c>
      <c r="J5223">
        <v>6.48</v>
      </c>
      <c r="K5223">
        <v>7.37</v>
      </c>
      <c r="L5223" t="s">
        <v>797</v>
      </c>
      <c r="M5223">
        <f t="shared" si="162"/>
        <v>17</v>
      </c>
      <c r="N5223" t="s">
        <v>703</v>
      </c>
      <c r="O5223" t="s">
        <v>704</v>
      </c>
      <c r="P5223" t="s">
        <v>33</v>
      </c>
      <c r="Q5223" t="s">
        <v>26</v>
      </c>
      <c r="R5223" t="s">
        <v>61</v>
      </c>
      <c r="S5223" t="s">
        <v>859</v>
      </c>
      <c r="T5223" t="s">
        <v>39</v>
      </c>
      <c r="U5223">
        <v>0.37</v>
      </c>
      <c r="V5223" s="1">
        <v>41179</v>
      </c>
      <c r="W5223">
        <f t="shared" si="163"/>
        <v>8.1</v>
      </c>
    </row>
    <row r="5224" spans="1:23" x14ac:dyDescent="0.2">
      <c r="A5224">
        <v>5223</v>
      </c>
      <c r="B5224">
        <v>37185</v>
      </c>
      <c r="C5224" s="1">
        <v>41213</v>
      </c>
      <c r="D5224" t="s">
        <v>30</v>
      </c>
      <c r="E5224">
        <v>8</v>
      </c>
      <c r="F5224">
        <v>20.384</v>
      </c>
      <c r="G5224">
        <v>0.02</v>
      </c>
      <c r="H5224" t="s">
        <v>22</v>
      </c>
      <c r="I5224">
        <v>-13.27</v>
      </c>
      <c r="J5224">
        <v>2.6</v>
      </c>
      <c r="K5224">
        <v>2.4</v>
      </c>
      <c r="L5224" t="s">
        <v>535</v>
      </c>
      <c r="M5224">
        <f t="shared" si="162"/>
        <v>13</v>
      </c>
      <c r="N5224" t="s">
        <v>511</v>
      </c>
      <c r="O5224" t="s">
        <v>512</v>
      </c>
      <c r="P5224" t="s">
        <v>41</v>
      </c>
      <c r="Q5224" t="s">
        <v>26</v>
      </c>
      <c r="R5224" t="s">
        <v>95</v>
      </c>
      <c r="S5224" t="s">
        <v>393</v>
      </c>
      <c r="T5224" t="s">
        <v>68</v>
      </c>
      <c r="U5224">
        <v>0.57999999999999996</v>
      </c>
      <c r="V5224" s="1">
        <v>41214</v>
      </c>
      <c r="W5224">
        <f t="shared" si="163"/>
        <v>0.41600000000000004</v>
      </c>
    </row>
    <row r="5225" spans="1:23" x14ac:dyDescent="0.2">
      <c r="A5225">
        <v>5224</v>
      </c>
      <c r="B5225">
        <v>37188</v>
      </c>
      <c r="C5225" s="1">
        <v>40972</v>
      </c>
      <c r="D5225" t="s">
        <v>78</v>
      </c>
      <c r="E5225">
        <v>24</v>
      </c>
      <c r="F5225">
        <v>114.73920000000001</v>
      </c>
      <c r="G5225">
        <v>0.04</v>
      </c>
      <c r="H5225" t="s">
        <v>56</v>
      </c>
      <c r="I5225">
        <v>-123.28</v>
      </c>
      <c r="J5225">
        <v>4.9800000000000004</v>
      </c>
      <c r="K5225">
        <v>8.33</v>
      </c>
      <c r="L5225" t="s">
        <v>1695</v>
      </c>
      <c r="M5225">
        <f t="shared" si="162"/>
        <v>12</v>
      </c>
      <c r="N5225" t="s">
        <v>1595</v>
      </c>
      <c r="O5225" t="s">
        <v>1595</v>
      </c>
      <c r="P5225" t="s">
        <v>60</v>
      </c>
      <c r="Q5225" t="s">
        <v>26</v>
      </c>
      <c r="R5225" t="s">
        <v>61</v>
      </c>
      <c r="S5225" t="s">
        <v>62</v>
      </c>
      <c r="T5225" t="s">
        <v>39</v>
      </c>
      <c r="U5225">
        <v>0.38</v>
      </c>
      <c r="V5225" s="1">
        <v>40973</v>
      </c>
      <c r="W5225">
        <f t="shared" si="163"/>
        <v>4.7808000000000002</v>
      </c>
    </row>
    <row r="5226" spans="1:23" x14ac:dyDescent="0.2">
      <c r="A5226">
        <v>5225</v>
      </c>
      <c r="B5226">
        <v>37216</v>
      </c>
      <c r="C5226" s="1">
        <v>40512</v>
      </c>
      <c r="D5226" t="s">
        <v>30</v>
      </c>
      <c r="E5226">
        <v>24</v>
      </c>
      <c r="F5226">
        <v>498.48480000000001</v>
      </c>
      <c r="G5226">
        <v>0.01</v>
      </c>
      <c r="H5226" t="s">
        <v>22</v>
      </c>
      <c r="I5226">
        <v>74.009499999999989</v>
      </c>
      <c r="J5226">
        <v>20.98</v>
      </c>
      <c r="K5226">
        <v>8.83</v>
      </c>
      <c r="L5226" t="s">
        <v>1367</v>
      </c>
      <c r="M5226">
        <f t="shared" si="162"/>
        <v>14</v>
      </c>
      <c r="N5226" t="s">
        <v>1123</v>
      </c>
      <c r="O5226" t="s">
        <v>1123</v>
      </c>
      <c r="P5226" t="s">
        <v>60</v>
      </c>
      <c r="Q5226" t="s">
        <v>26</v>
      </c>
      <c r="R5226" t="s">
        <v>37</v>
      </c>
      <c r="S5226" t="s">
        <v>475</v>
      </c>
      <c r="T5226" t="s">
        <v>39</v>
      </c>
      <c r="U5226">
        <v>0.37</v>
      </c>
      <c r="V5226" s="1">
        <v>40513</v>
      </c>
      <c r="W5226">
        <f t="shared" si="163"/>
        <v>5.0351999999999997</v>
      </c>
    </row>
    <row r="5227" spans="1:23" x14ac:dyDescent="0.2">
      <c r="A5227">
        <v>5226</v>
      </c>
      <c r="B5227">
        <v>37218</v>
      </c>
      <c r="C5227" s="1">
        <v>40531</v>
      </c>
      <c r="D5227" t="s">
        <v>30</v>
      </c>
      <c r="E5227">
        <v>29</v>
      </c>
      <c r="F5227">
        <v>1768.1299999999999</v>
      </c>
      <c r="G5227">
        <v>0</v>
      </c>
      <c r="H5227" t="s">
        <v>22</v>
      </c>
      <c r="I5227">
        <v>525.54</v>
      </c>
      <c r="J5227">
        <v>60.97</v>
      </c>
      <c r="K5227">
        <v>4.5</v>
      </c>
      <c r="L5227" t="s">
        <v>2111</v>
      </c>
      <c r="M5227">
        <f t="shared" si="162"/>
        <v>12</v>
      </c>
      <c r="N5227" t="s">
        <v>2073</v>
      </c>
      <c r="O5227" t="s">
        <v>704</v>
      </c>
      <c r="P5227" t="s">
        <v>41</v>
      </c>
      <c r="Q5227" t="s">
        <v>26</v>
      </c>
      <c r="R5227" t="s">
        <v>34</v>
      </c>
      <c r="S5227" t="s">
        <v>1574</v>
      </c>
      <c r="T5227" t="s">
        <v>39</v>
      </c>
      <c r="U5227">
        <v>0.56000000000000005</v>
      </c>
      <c r="V5227" s="1">
        <v>40533</v>
      </c>
      <c r="W5227">
        <f t="shared" si="163"/>
        <v>0</v>
      </c>
    </row>
    <row r="5228" spans="1:23" x14ac:dyDescent="0.2">
      <c r="A5228">
        <v>5227</v>
      </c>
      <c r="B5228">
        <v>37218</v>
      </c>
      <c r="C5228" s="1">
        <v>40531</v>
      </c>
      <c r="D5228" t="s">
        <v>30</v>
      </c>
      <c r="E5228">
        <v>23</v>
      </c>
      <c r="F5228">
        <v>137.11680000000001</v>
      </c>
      <c r="G5228">
        <v>0.08</v>
      </c>
      <c r="H5228" t="s">
        <v>22</v>
      </c>
      <c r="I5228">
        <v>-54.91</v>
      </c>
      <c r="J5228">
        <v>6.48</v>
      </c>
      <c r="K5228">
        <v>5.82</v>
      </c>
      <c r="L5228" t="s">
        <v>2111</v>
      </c>
      <c r="M5228">
        <f t="shared" si="162"/>
        <v>12</v>
      </c>
      <c r="N5228" t="s">
        <v>2073</v>
      </c>
      <c r="O5228" t="s">
        <v>704</v>
      </c>
      <c r="P5228" t="s">
        <v>41</v>
      </c>
      <c r="Q5228" t="s">
        <v>26</v>
      </c>
      <c r="R5228" t="s">
        <v>61</v>
      </c>
      <c r="S5228" t="s">
        <v>1766</v>
      </c>
      <c r="T5228" t="s">
        <v>39</v>
      </c>
      <c r="U5228">
        <v>0.37</v>
      </c>
      <c r="V5228" s="1">
        <v>40532</v>
      </c>
      <c r="W5228">
        <f t="shared" si="163"/>
        <v>11.923200000000001</v>
      </c>
    </row>
    <row r="5229" spans="1:23" x14ac:dyDescent="0.2">
      <c r="A5229">
        <v>5228</v>
      </c>
      <c r="B5229">
        <v>37223</v>
      </c>
      <c r="C5229" s="1">
        <v>40857</v>
      </c>
      <c r="D5229" t="s">
        <v>21</v>
      </c>
      <c r="E5229">
        <v>21</v>
      </c>
      <c r="F5229">
        <v>3046.4847</v>
      </c>
      <c r="G5229">
        <v>7.0000000000000007E-2</v>
      </c>
      <c r="H5229" t="s">
        <v>56</v>
      </c>
      <c r="I5229">
        <v>310.58999999999997</v>
      </c>
      <c r="J5229">
        <v>155.99</v>
      </c>
      <c r="K5229">
        <v>8.99</v>
      </c>
      <c r="L5229" t="s">
        <v>1442</v>
      </c>
      <c r="M5229">
        <f t="shared" si="162"/>
        <v>15</v>
      </c>
      <c r="N5229" t="s">
        <v>1123</v>
      </c>
      <c r="O5229" t="s">
        <v>1123</v>
      </c>
      <c r="P5229" t="s">
        <v>60</v>
      </c>
      <c r="Q5229" t="s">
        <v>42</v>
      </c>
      <c r="R5229" t="s">
        <v>43</v>
      </c>
      <c r="S5229" t="s">
        <v>87</v>
      </c>
      <c r="T5229" t="s">
        <v>39</v>
      </c>
      <c r="U5229">
        <v>0.57999999999999996</v>
      </c>
      <c r="V5229" s="1">
        <v>40861</v>
      </c>
      <c r="W5229">
        <f t="shared" si="163"/>
        <v>229.30530000000002</v>
      </c>
    </row>
    <row r="5230" spans="1:23" x14ac:dyDescent="0.2">
      <c r="A5230">
        <v>5229</v>
      </c>
      <c r="B5230">
        <v>37223</v>
      </c>
      <c r="C5230" s="1">
        <v>40857</v>
      </c>
      <c r="D5230" t="s">
        <v>21</v>
      </c>
      <c r="E5230">
        <v>40</v>
      </c>
      <c r="F5230">
        <v>644.28</v>
      </c>
      <c r="G5230">
        <v>0.09</v>
      </c>
      <c r="H5230" t="s">
        <v>22</v>
      </c>
      <c r="I5230">
        <v>-152.4</v>
      </c>
      <c r="J5230">
        <v>17.7</v>
      </c>
      <c r="K5230">
        <v>9.4700000000000006</v>
      </c>
      <c r="L5230" t="s">
        <v>1442</v>
      </c>
      <c r="M5230">
        <f t="shared" si="162"/>
        <v>15</v>
      </c>
      <c r="N5230" t="s">
        <v>1123</v>
      </c>
      <c r="O5230" t="s">
        <v>1123</v>
      </c>
      <c r="P5230" t="s">
        <v>60</v>
      </c>
      <c r="Q5230" t="s">
        <v>26</v>
      </c>
      <c r="R5230" t="s">
        <v>27</v>
      </c>
      <c r="S5230" t="s">
        <v>1446</v>
      </c>
      <c r="T5230" t="s">
        <v>39</v>
      </c>
      <c r="U5230">
        <v>0.59</v>
      </c>
      <c r="V5230" s="1">
        <v>40864</v>
      </c>
      <c r="W5230">
        <f t="shared" si="163"/>
        <v>63.72</v>
      </c>
    </row>
    <row r="5231" spans="1:23" x14ac:dyDescent="0.2">
      <c r="A5231">
        <v>5230</v>
      </c>
      <c r="B5231">
        <v>37223</v>
      </c>
      <c r="C5231" s="1">
        <v>40857</v>
      </c>
      <c r="D5231" t="s">
        <v>21</v>
      </c>
      <c r="E5231">
        <v>38</v>
      </c>
      <c r="F5231">
        <v>5090.3621999999996</v>
      </c>
      <c r="G5231">
        <v>0.01</v>
      </c>
      <c r="H5231" t="s">
        <v>22</v>
      </c>
      <c r="I5231">
        <v>-743.45</v>
      </c>
      <c r="J5231">
        <v>135.31</v>
      </c>
      <c r="K5231">
        <v>35</v>
      </c>
      <c r="L5231" t="s">
        <v>1442</v>
      </c>
      <c r="M5231">
        <f t="shared" si="162"/>
        <v>15</v>
      </c>
      <c r="N5231" t="s">
        <v>1123</v>
      </c>
      <c r="O5231" t="s">
        <v>1123</v>
      </c>
      <c r="P5231" t="s">
        <v>60</v>
      </c>
      <c r="Q5231" t="s">
        <v>26</v>
      </c>
      <c r="R5231" t="s">
        <v>27</v>
      </c>
      <c r="S5231" t="s">
        <v>1447</v>
      </c>
      <c r="T5231" t="s">
        <v>29</v>
      </c>
      <c r="U5231">
        <v>0.84</v>
      </c>
      <c r="V5231" s="1">
        <v>40862</v>
      </c>
      <c r="W5231">
        <f t="shared" si="163"/>
        <v>51.4178</v>
      </c>
    </row>
    <row r="5232" spans="1:23" x14ac:dyDescent="0.2">
      <c r="A5232">
        <v>5231</v>
      </c>
      <c r="B5232">
        <v>37250</v>
      </c>
      <c r="C5232" s="1">
        <v>40192</v>
      </c>
      <c r="D5232" t="s">
        <v>30</v>
      </c>
      <c r="E5232">
        <v>13</v>
      </c>
      <c r="F5232">
        <v>453.20339999999999</v>
      </c>
      <c r="G5232">
        <v>0.03</v>
      </c>
      <c r="H5232" t="s">
        <v>22</v>
      </c>
      <c r="I5232">
        <v>128.11000000000001</v>
      </c>
      <c r="J5232">
        <v>35.94</v>
      </c>
      <c r="K5232">
        <v>6.66</v>
      </c>
      <c r="L5232" t="s">
        <v>1635</v>
      </c>
      <c r="M5232">
        <f t="shared" si="162"/>
        <v>14</v>
      </c>
      <c r="N5232" t="s">
        <v>703</v>
      </c>
      <c r="O5232" t="s">
        <v>704</v>
      </c>
      <c r="P5232" t="s">
        <v>41</v>
      </c>
      <c r="Q5232" t="s">
        <v>26</v>
      </c>
      <c r="R5232" t="s">
        <v>76</v>
      </c>
      <c r="S5232" t="s">
        <v>1434</v>
      </c>
      <c r="T5232" t="s">
        <v>39</v>
      </c>
      <c r="U5232">
        <v>0.4</v>
      </c>
      <c r="V5232" s="1">
        <v>40193</v>
      </c>
      <c r="W5232">
        <f t="shared" si="163"/>
        <v>14.016599999999999</v>
      </c>
    </row>
    <row r="5233" spans="1:23" x14ac:dyDescent="0.2">
      <c r="A5233">
        <v>5232</v>
      </c>
      <c r="B5233">
        <v>37252</v>
      </c>
      <c r="C5233" s="1">
        <v>40866</v>
      </c>
      <c r="D5233" t="s">
        <v>21</v>
      </c>
      <c r="E5233">
        <v>21</v>
      </c>
      <c r="F5233">
        <v>1445.6588999999999</v>
      </c>
      <c r="G5233">
        <v>0.03</v>
      </c>
      <c r="H5233" t="s">
        <v>22</v>
      </c>
      <c r="I5233">
        <v>408.73</v>
      </c>
      <c r="J5233">
        <v>70.97</v>
      </c>
      <c r="K5233">
        <v>3.5</v>
      </c>
      <c r="L5233" t="s">
        <v>1832</v>
      </c>
      <c r="M5233">
        <f t="shared" si="162"/>
        <v>13</v>
      </c>
      <c r="N5233" t="s">
        <v>672</v>
      </c>
      <c r="O5233" t="s">
        <v>673</v>
      </c>
      <c r="P5233" t="s">
        <v>41</v>
      </c>
      <c r="Q5233" t="s">
        <v>26</v>
      </c>
      <c r="R5233" t="s">
        <v>34</v>
      </c>
      <c r="S5233" t="s">
        <v>1401</v>
      </c>
      <c r="T5233" t="s">
        <v>39</v>
      </c>
      <c r="U5233">
        <v>0.59</v>
      </c>
      <c r="V5233" s="1">
        <v>40868</v>
      </c>
      <c r="W5233">
        <f t="shared" si="163"/>
        <v>44.711099999999995</v>
      </c>
    </row>
    <row r="5234" spans="1:23" x14ac:dyDescent="0.2">
      <c r="A5234">
        <v>5233</v>
      </c>
      <c r="B5234">
        <v>37252</v>
      </c>
      <c r="C5234" s="1">
        <v>40866</v>
      </c>
      <c r="D5234" t="s">
        <v>21</v>
      </c>
      <c r="E5234">
        <v>1</v>
      </c>
      <c r="F5234">
        <v>8.1536000000000008</v>
      </c>
      <c r="G5234">
        <v>0.02</v>
      </c>
      <c r="H5234" t="s">
        <v>22</v>
      </c>
      <c r="I5234">
        <v>-31.2</v>
      </c>
      <c r="J5234">
        <v>8.32</v>
      </c>
      <c r="K5234">
        <v>2.38</v>
      </c>
      <c r="L5234" t="s">
        <v>1832</v>
      </c>
      <c r="M5234">
        <f t="shared" si="162"/>
        <v>13</v>
      </c>
      <c r="N5234" t="s">
        <v>672</v>
      </c>
      <c r="O5234" t="s">
        <v>673</v>
      </c>
      <c r="P5234" t="s">
        <v>41</v>
      </c>
      <c r="Q5234" t="s">
        <v>42</v>
      </c>
      <c r="R5234" t="s">
        <v>70</v>
      </c>
      <c r="S5234" t="s">
        <v>1584</v>
      </c>
      <c r="T5234" t="s">
        <v>52</v>
      </c>
      <c r="U5234">
        <v>0.74</v>
      </c>
      <c r="V5234" s="1">
        <v>40870</v>
      </c>
      <c r="W5234">
        <f t="shared" si="163"/>
        <v>0.16640000000000002</v>
      </c>
    </row>
    <row r="5235" spans="1:23" x14ac:dyDescent="0.2">
      <c r="A5235">
        <v>5234</v>
      </c>
      <c r="B5235">
        <v>37252</v>
      </c>
      <c r="C5235" s="1">
        <v>40866</v>
      </c>
      <c r="D5235" t="s">
        <v>21</v>
      </c>
      <c r="E5235">
        <v>50</v>
      </c>
      <c r="F5235">
        <v>2249.5500000000002</v>
      </c>
      <c r="G5235">
        <v>0.1</v>
      </c>
      <c r="H5235" t="s">
        <v>22</v>
      </c>
      <c r="I5235">
        <v>-37.19</v>
      </c>
      <c r="J5235">
        <v>49.99</v>
      </c>
      <c r="K5235">
        <v>19.989999999999998</v>
      </c>
      <c r="L5235" t="s">
        <v>1832</v>
      </c>
      <c r="M5235">
        <f t="shared" si="162"/>
        <v>13</v>
      </c>
      <c r="N5235" t="s">
        <v>672</v>
      </c>
      <c r="O5235" t="s">
        <v>673</v>
      </c>
      <c r="P5235" t="s">
        <v>41</v>
      </c>
      <c r="Q5235" t="s">
        <v>42</v>
      </c>
      <c r="R5235" t="s">
        <v>70</v>
      </c>
      <c r="S5235" t="s">
        <v>1682</v>
      </c>
      <c r="T5235" t="s">
        <v>39</v>
      </c>
      <c r="U5235">
        <v>0.45</v>
      </c>
      <c r="V5235" s="1">
        <v>40868</v>
      </c>
      <c r="W5235">
        <f t="shared" si="163"/>
        <v>249.95000000000002</v>
      </c>
    </row>
    <row r="5236" spans="1:23" x14ac:dyDescent="0.2">
      <c r="A5236">
        <v>5235</v>
      </c>
      <c r="B5236">
        <v>37252</v>
      </c>
      <c r="C5236" s="1">
        <v>40866</v>
      </c>
      <c r="D5236" t="s">
        <v>21</v>
      </c>
      <c r="E5236">
        <v>34</v>
      </c>
      <c r="F5236">
        <v>29054.720399999998</v>
      </c>
      <c r="G5236">
        <v>0.03</v>
      </c>
      <c r="H5236" t="s">
        <v>31</v>
      </c>
      <c r="I5236">
        <v>7497.55</v>
      </c>
      <c r="J5236">
        <v>880.98</v>
      </c>
      <c r="K5236">
        <v>44.55</v>
      </c>
      <c r="L5236" t="s">
        <v>1832</v>
      </c>
      <c r="M5236">
        <f t="shared" si="162"/>
        <v>13</v>
      </c>
      <c r="N5236" t="s">
        <v>672</v>
      </c>
      <c r="O5236" t="s">
        <v>673</v>
      </c>
      <c r="P5236" t="s">
        <v>41</v>
      </c>
      <c r="Q5236" t="s">
        <v>49</v>
      </c>
      <c r="R5236" t="s">
        <v>80</v>
      </c>
      <c r="S5236" t="s">
        <v>301</v>
      </c>
      <c r="T5236" t="s">
        <v>82</v>
      </c>
      <c r="U5236">
        <v>0.62</v>
      </c>
      <c r="V5236" s="1">
        <v>40871</v>
      </c>
      <c r="W5236">
        <f t="shared" si="163"/>
        <v>898.59960000000001</v>
      </c>
    </row>
    <row r="5237" spans="1:23" x14ac:dyDescent="0.2">
      <c r="A5237">
        <v>5236</v>
      </c>
      <c r="B5237">
        <v>37253</v>
      </c>
      <c r="C5237" s="1">
        <v>41153</v>
      </c>
      <c r="D5237" t="s">
        <v>30</v>
      </c>
      <c r="E5237">
        <v>46</v>
      </c>
      <c r="F5237">
        <v>1101.3366000000001</v>
      </c>
      <c r="G5237">
        <v>0.09</v>
      </c>
      <c r="H5237" t="s">
        <v>22</v>
      </c>
      <c r="I5237">
        <v>-99.55</v>
      </c>
      <c r="J5237">
        <v>26.31</v>
      </c>
      <c r="K5237">
        <v>5.89</v>
      </c>
      <c r="L5237" t="s">
        <v>23</v>
      </c>
      <c r="M5237">
        <f t="shared" si="162"/>
        <v>18</v>
      </c>
      <c r="N5237" t="s">
        <v>173</v>
      </c>
      <c r="O5237" t="s">
        <v>173</v>
      </c>
      <c r="P5237" t="s">
        <v>25</v>
      </c>
      <c r="Q5237" t="s">
        <v>42</v>
      </c>
      <c r="R5237" t="s">
        <v>70</v>
      </c>
      <c r="S5237" t="s">
        <v>420</v>
      </c>
      <c r="T5237" t="s">
        <v>39</v>
      </c>
      <c r="U5237">
        <v>0.75</v>
      </c>
      <c r="V5237" s="1">
        <v>41153</v>
      </c>
      <c r="W5237">
        <f t="shared" si="163"/>
        <v>108.9234</v>
      </c>
    </row>
    <row r="5238" spans="1:23" x14ac:dyDescent="0.2">
      <c r="A5238">
        <v>5237</v>
      </c>
      <c r="B5238">
        <v>37254</v>
      </c>
      <c r="C5238" s="1">
        <v>40074</v>
      </c>
      <c r="D5238" t="s">
        <v>30</v>
      </c>
      <c r="E5238">
        <v>28</v>
      </c>
      <c r="F5238">
        <v>725.43240000000003</v>
      </c>
      <c r="G5238">
        <v>0.01</v>
      </c>
      <c r="H5238" t="s">
        <v>22</v>
      </c>
      <c r="I5238">
        <v>370.23</v>
      </c>
      <c r="J5238">
        <v>26.17</v>
      </c>
      <c r="K5238">
        <v>1.39</v>
      </c>
      <c r="L5238" t="s">
        <v>1118</v>
      </c>
      <c r="M5238">
        <f t="shared" si="162"/>
        <v>16</v>
      </c>
      <c r="N5238" t="s">
        <v>1123</v>
      </c>
      <c r="O5238" t="s">
        <v>1123</v>
      </c>
      <c r="P5238" t="s">
        <v>33</v>
      </c>
      <c r="Q5238" t="s">
        <v>26</v>
      </c>
      <c r="R5238" t="s">
        <v>76</v>
      </c>
      <c r="S5238" t="s">
        <v>1448</v>
      </c>
      <c r="T5238" t="s">
        <v>39</v>
      </c>
      <c r="U5238">
        <v>0.38</v>
      </c>
      <c r="V5238" s="1">
        <v>40075</v>
      </c>
      <c r="W5238">
        <f t="shared" si="163"/>
        <v>7.3276000000000003</v>
      </c>
    </row>
    <row r="5239" spans="1:23" x14ac:dyDescent="0.2">
      <c r="A5239">
        <v>5238</v>
      </c>
      <c r="B5239">
        <v>37281</v>
      </c>
      <c r="C5239" s="1">
        <v>40053</v>
      </c>
      <c r="D5239" t="s">
        <v>63</v>
      </c>
      <c r="E5239">
        <v>25</v>
      </c>
      <c r="F5239">
        <v>498.51249999999999</v>
      </c>
      <c r="G5239">
        <v>0.05</v>
      </c>
      <c r="H5239" t="s">
        <v>22</v>
      </c>
      <c r="I5239">
        <v>3.3120000000000003</v>
      </c>
      <c r="J5239">
        <v>20.99</v>
      </c>
      <c r="K5239">
        <v>4.8099999999999996</v>
      </c>
      <c r="L5239" t="s">
        <v>347</v>
      </c>
      <c r="M5239">
        <f t="shared" si="162"/>
        <v>10</v>
      </c>
      <c r="N5239" t="s">
        <v>703</v>
      </c>
      <c r="O5239" t="s">
        <v>704</v>
      </c>
      <c r="P5239" t="s">
        <v>41</v>
      </c>
      <c r="Q5239" t="s">
        <v>42</v>
      </c>
      <c r="R5239" t="s">
        <v>43</v>
      </c>
      <c r="S5239" t="s">
        <v>760</v>
      </c>
      <c r="T5239" t="s">
        <v>48</v>
      </c>
      <c r="U5239">
        <v>0.57999999999999996</v>
      </c>
      <c r="V5239" s="1">
        <v>40054</v>
      </c>
      <c r="W5239">
        <f t="shared" si="163"/>
        <v>26.237500000000001</v>
      </c>
    </row>
    <row r="5240" spans="1:23" x14ac:dyDescent="0.2">
      <c r="A5240">
        <v>5239</v>
      </c>
      <c r="B5240">
        <v>37287</v>
      </c>
      <c r="C5240" s="1">
        <v>41214</v>
      </c>
      <c r="D5240" t="s">
        <v>21</v>
      </c>
      <c r="E5240">
        <v>18</v>
      </c>
      <c r="F5240">
        <v>108.7632</v>
      </c>
      <c r="G5240">
        <v>0.09</v>
      </c>
      <c r="H5240" t="s">
        <v>22</v>
      </c>
      <c r="I5240">
        <v>2.37</v>
      </c>
      <c r="J5240">
        <v>6.64</v>
      </c>
      <c r="K5240">
        <v>4.95</v>
      </c>
      <c r="L5240" t="s">
        <v>1491</v>
      </c>
      <c r="M5240">
        <f t="shared" si="162"/>
        <v>11</v>
      </c>
      <c r="N5240" t="s">
        <v>974</v>
      </c>
      <c r="O5240" t="s">
        <v>512</v>
      </c>
      <c r="P5240" t="s">
        <v>41</v>
      </c>
      <c r="Q5240" t="s">
        <v>49</v>
      </c>
      <c r="R5240" t="s">
        <v>50</v>
      </c>
      <c r="S5240" t="s">
        <v>51</v>
      </c>
      <c r="T5240" t="s">
        <v>52</v>
      </c>
      <c r="U5240">
        <v>0.37</v>
      </c>
      <c r="V5240" s="1">
        <v>41218</v>
      </c>
      <c r="W5240">
        <f t="shared" si="163"/>
        <v>10.756799999999998</v>
      </c>
    </row>
    <row r="5241" spans="1:23" x14ac:dyDescent="0.2">
      <c r="A5241">
        <v>5240</v>
      </c>
      <c r="B5241">
        <v>37287</v>
      </c>
      <c r="C5241" s="1">
        <v>41214</v>
      </c>
      <c r="D5241" t="s">
        <v>21</v>
      </c>
      <c r="E5241">
        <v>22</v>
      </c>
      <c r="F5241">
        <v>2344.1088</v>
      </c>
      <c r="G5241">
        <v>0.04</v>
      </c>
      <c r="H5241" t="s">
        <v>22</v>
      </c>
      <c r="I5241">
        <v>371.40300000000002</v>
      </c>
      <c r="J5241">
        <v>110.99</v>
      </c>
      <c r="K5241">
        <v>2.5</v>
      </c>
      <c r="L5241" t="s">
        <v>1491</v>
      </c>
      <c r="M5241">
        <f t="shared" si="162"/>
        <v>11</v>
      </c>
      <c r="N5241" t="s">
        <v>1595</v>
      </c>
      <c r="O5241" t="s">
        <v>1595</v>
      </c>
      <c r="P5241" t="s">
        <v>41</v>
      </c>
      <c r="Q5241" t="s">
        <v>42</v>
      </c>
      <c r="R5241" t="s">
        <v>43</v>
      </c>
      <c r="S5241" t="s">
        <v>493</v>
      </c>
      <c r="T5241" t="s">
        <v>39</v>
      </c>
      <c r="U5241">
        <v>0.56999999999999995</v>
      </c>
      <c r="V5241" s="1">
        <v>41218</v>
      </c>
      <c r="W5241">
        <f t="shared" si="163"/>
        <v>97.671199999999999</v>
      </c>
    </row>
    <row r="5242" spans="1:23" x14ac:dyDescent="0.2">
      <c r="A5242">
        <v>5241</v>
      </c>
      <c r="B5242">
        <v>37287</v>
      </c>
      <c r="C5242" s="1">
        <v>41214</v>
      </c>
      <c r="D5242" t="s">
        <v>21</v>
      </c>
      <c r="E5242">
        <v>45</v>
      </c>
      <c r="F5242">
        <v>127.395</v>
      </c>
      <c r="G5242">
        <v>0.05</v>
      </c>
      <c r="H5242" t="s">
        <v>22</v>
      </c>
      <c r="I5242">
        <v>0.89</v>
      </c>
      <c r="J5242">
        <v>2.98</v>
      </c>
      <c r="K5242">
        <v>1.58</v>
      </c>
      <c r="L5242" t="s">
        <v>1491</v>
      </c>
      <c r="M5242">
        <f t="shared" si="162"/>
        <v>11</v>
      </c>
      <c r="N5242" t="s">
        <v>1453</v>
      </c>
      <c r="O5242" t="s">
        <v>512</v>
      </c>
      <c r="P5242" t="s">
        <v>41</v>
      </c>
      <c r="Q5242" t="s">
        <v>26</v>
      </c>
      <c r="R5242" t="s">
        <v>66</v>
      </c>
      <c r="S5242" t="s">
        <v>1310</v>
      </c>
      <c r="T5242" t="s">
        <v>68</v>
      </c>
      <c r="U5242">
        <v>0.39</v>
      </c>
      <c r="V5242" s="1">
        <v>41219</v>
      </c>
      <c r="W5242">
        <f t="shared" si="163"/>
        <v>6.7050000000000001</v>
      </c>
    </row>
    <row r="5243" spans="1:23" x14ac:dyDescent="0.2">
      <c r="A5243">
        <v>5242</v>
      </c>
      <c r="B5243">
        <v>37313</v>
      </c>
      <c r="C5243" s="1">
        <v>41092</v>
      </c>
      <c r="D5243" t="s">
        <v>45</v>
      </c>
      <c r="E5243">
        <v>44</v>
      </c>
      <c r="F5243">
        <v>3111.24</v>
      </c>
      <c r="G5243">
        <v>0</v>
      </c>
      <c r="H5243" t="s">
        <v>22</v>
      </c>
      <c r="I5243">
        <v>-634.49</v>
      </c>
      <c r="J5243">
        <v>70.709999999999994</v>
      </c>
      <c r="K5243">
        <v>37.58</v>
      </c>
      <c r="L5243" t="s">
        <v>1158</v>
      </c>
      <c r="M5243">
        <f t="shared" si="162"/>
        <v>15</v>
      </c>
      <c r="N5243" t="s">
        <v>1813</v>
      </c>
      <c r="O5243" t="s">
        <v>512</v>
      </c>
      <c r="P5243" t="s">
        <v>41</v>
      </c>
      <c r="Q5243" t="s">
        <v>49</v>
      </c>
      <c r="R5243" t="s">
        <v>50</v>
      </c>
      <c r="S5243" t="s">
        <v>724</v>
      </c>
      <c r="T5243" t="s">
        <v>68</v>
      </c>
      <c r="U5243">
        <v>0.78</v>
      </c>
      <c r="V5243" s="1">
        <v>41093</v>
      </c>
      <c r="W5243">
        <f t="shared" si="163"/>
        <v>0</v>
      </c>
    </row>
    <row r="5244" spans="1:23" x14ac:dyDescent="0.2">
      <c r="A5244">
        <v>5243</v>
      </c>
      <c r="B5244">
        <v>37313</v>
      </c>
      <c r="C5244" s="1">
        <v>41092</v>
      </c>
      <c r="D5244" t="s">
        <v>45</v>
      </c>
      <c r="E5244">
        <v>17</v>
      </c>
      <c r="F5244">
        <v>1043.3018999999999</v>
      </c>
      <c r="G5244">
        <v>7.0000000000000007E-2</v>
      </c>
      <c r="H5244" t="s">
        <v>56</v>
      </c>
      <c r="I5244">
        <v>-71.191999999999993</v>
      </c>
      <c r="J5244">
        <v>65.989999999999995</v>
      </c>
      <c r="K5244">
        <v>8.99</v>
      </c>
      <c r="L5244" t="s">
        <v>1158</v>
      </c>
      <c r="M5244">
        <f t="shared" si="162"/>
        <v>15</v>
      </c>
      <c r="N5244" t="s">
        <v>1813</v>
      </c>
      <c r="O5244" t="s">
        <v>512</v>
      </c>
      <c r="P5244" t="s">
        <v>41</v>
      </c>
      <c r="Q5244" t="s">
        <v>42</v>
      </c>
      <c r="R5244" t="s">
        <v>43</v>
      </c>
      <c r="S5244" t="s">
        <v>596</v>
      </c>
      <c r="T5244" t="s">
        <v>39</v>
      </c>
      <c r="U5244">
        <v>0.57999999999999996</v>
      </c>
      <c r="V5244" s="1">
        <v>41094</v>
      </c>
      <c r="W5244">
        <f t="shared" si="163"/>
        <v>78.528100000000009</v>
      </c>
    </row>
    <row r="5245" spans="1:23" x14ac:dyDescent="0.2">
      <c r="A5245">
        <v>5244</v>
      </c>
      <c r="B5245">
        <v>37314</v>
      </c>
      <c r="C5245" s="1">
        <v>40667</v>
      </c>
      <c r="D5245" t="s">
        <v>63</v>
      </c>
      <c r="E5245">
        <v>21</v>
      </c>
      <c r="F5245">
        <v>196.9632</v>
      </c>
      <c r="G5245">
        <v>0.04</v>
      </c>
      <c r="H5245" t="s">
        <v>22</v>
      </c>
      <c r="I5245">
        <v>5.5</v>
      </c>
      <c r="J5245">
        <v>9.77</v>
      </c>
      <c r="K5245">
        <v>6.02</v>
      </c>
      <c r="L5245" t="s">
        <v>1358</v>
      </c>
      <c r="M5245">
        <f t="shared" si="162"/>
        <v>18</v>
      </c>
      <c r="N5245" t="s">
        <v>1123</v>
      </c>
      <c r="O5245" t="s">
        <v>1123</v>
      </c>
      <c r="P5245" t="s">
        <v>60</v>
      </c>
      <c r="Q5245" t="s">
        <v>49</v>
      </c>
      <c r="R5245" t="s">
        <v>50</v>
      </c>
      <c r="S5245" t="s">
        <v>446</v>
      </c>
      <c r="T5245" t="s">
        <v>48</v>
      </c>
      <c r="U5245">
        <v>0.48</v>
      </c>
      <c r="V5245" s="1">
        <v>40668</v>
      </c>
      <c r="W5245">
        <f t="shared" si="163"/>
        <v>8.2067999999999994</v>
      </c>
    </row>
    <row r="5246" spans="1:23" x14ac:dyDescent="0.2">
      <c r="A5246">
        <v>5245</v>
      </c>
      <c r="B5246">
        <v>37315</v>
      </c>
      <c r="C5246" s="1">
        <v>41065</v>
      </c>
      <c r="D5246" t="s">
        <v>21</v>
      </c>
      <c r="E5246">
        <v>43</v>
      </c>
      <c r="F5246">
        <v>165.63600000000002</v>
      </c>
      <c r="G5246">
        <v>0.1</v>
      </c>
      <c r="H5246" t="s">
        <v>22</v>
      </c>
      <c r="I5246">
        <v>-133.68</v>
      </c>
      <c r="J5246">
        <v>4.28</v>
      </c>
      <c r="K5246">
        <v>5.17</v>
      </c>
      <c r="L5246" t="s">
        <v>755</v>
      </c>
      <c r="M5246">
        <f t="shared" si="162"/>
        <v>10</v>
      </c>
      <c r="N5246" t="s">
        <v>703</v>
      </c>
      <c r="O5246" t="s">
        <v>704</v>
      </c>
      <c r="P5246" t="s">
        <v>41</v>
      </c>
      <c r="Q5246" t="s">
        <v>26</v>
      </c>
      <c r="R5246" t="s">
        <v>61</v>
      </c>
      <c r="S5246" t="s">
        <v>266</v>
      </c>
      <c r="T5246" t="s">
        <v>39</v>
      </c>
      <c r="U5246">
        <v>0.4</v>
      </c>
      <c r="V5246" s="1">
        <v>41072</v>
      </c>
      <c r="W5246">
        <f t="shared" si="163"/>
        <v>18.404000000000003</v>
      </c>
    </row>
    <row r="5247" spans="1:23" x14ac:dyDescent="0.2">
      <c r="A5247">
        <v>5246</v>
      </c>
      <c r="B5247">
        <v>37315</v>
      </c>
      <c r="C5247" s="1">
        <v>41065</v>
      </c>
      <c r="D5247" t="s">
        <v>21</v>
      </c>
      <c r="E5247">
        <v>31</v>
      </c>
      <c r="F5247">
        <v>5182.9055000000008</v>
      </c>
      <c r="G5247">
        <v>0.05</v>
      </c>
      <c r="H5247" t="s">
        <v>56</v>
      </c>
      <c r="I5247">
        <v>1176.48</v>
      </c>
      <c r="J5247">
        <v>175.99</v>
      </c>
      <c r="K5247">
        <v>4.99</v>
      </c>
      <c r="L5247" t="s">
        <v>755</v>
      </c>
      <c r="M5247">
        <f t="shared" si="162"/>
        <v>10</v>
      </c>
      <c r="N5247" t="s">
        <v>703</v>
      </c>
      <c r="O5247" t="s">
        <v>704</v>
      </c>
      <c r="P5247" t="s">
        <v>41</v>
      </c>
      <c r="Q5247" t="s">
        <v>42</v>
      </c>
      <c r="R5247" t="s">
        <v>43</v>
      </c>
      <c r="S5247" t="s">
        <v>771</v>
      </c>
      <c r="T5247" t="s">
        <v>39</v>
      </c>
      <c r="U5247">
        <v>0.59</v>
      </c>
      <c r="V5247" s="1">
        <v>41072</v>
      </c>
      <c r="W5247">
        <f t="shared" si="163"/>
        <v>272.78450000000004</v>
      </c>
    </row>
    <row r="5248" spans="1:23" x14ac:dyDescent="0.2">
      <c r="A5248">
        <v>5247</v>
      </c>
      <c r="B5248">
        <v>37318</v>
      </c>
      <c r="C5248" s="1">
        <v>40283</v>
      </c>
      <c r="D5248" t="s">
        <v>63</v>
      </c>
      <c r="E5248">
        <v>32</v>
      </c>
      <c r="F5248">
        <v>1011.2447999999999</v>
      </c>
      <c r="G5248">
        <v>7.0000000000000007E-2</v>
      </c>
      <c r="H5248" t="s">
        <v>22</v>
      </c>
      <c r="I5248">
        <v>-138.54</v>
      </c>
      <c r="J5248">
        <v>33.979999999999997</v>
      </c>
      <c r="K5248">
        <v>19.989999999999998</v>
      </c>
      <c r="L5248" t="s">
        <v>1212</v>
      </c>
      <c r="M5248">
        <f t="shared" si="162"/>
        <v>10</v>
      </c>
      <c r="N5248" t="s">
        <v>1123</v>
      </c>
      <c r="O5248" t="s">
        <v>1123</v>
      </c>
      <c r="P5248" t="s">
        <v>33</v>
      </c>
      <c r="Q5248" t="s">
        <v>49</v>
      </c>
      <c r="R5248" t="s">
        <v>50</v>
      </c>
      <c r="S5248" t="s">
        <v>192</v>
      </c>
      <c r="T5248" t="s">
        <v>39</v>
      </c>
      <c r="U5248">
        <v>0.55000000000000004</v>
      </c>
      <c r="V5248" s="1">
        <v>40285</v>
      </c>
      <c r="W5248">
        <f t="shared" si="163"/>
        <v>76.115200000000002</v>
      </c>
    </row>
    <row r="5249" spans="1:23" x14ac:dyDescent="0.2">
      <c r="A5249">
        <v>5248</v>
      </c>
      <c r="B5249">
        <v>37319</v>
      </c>
      <c r="C5249" s="1">
        <v>40029</v>
      </c>
      <c r="D5249" t="s">
        <v>78</v>
      </c>
      <c r="E5249">
        <v>37</v>
      </c>
      <c r="F5249">
        <v>362.637</v>
      </c>
      <c r="G5249">
        <v>0.1</v>
      </c>
      <c r="H5249" t="s">
        <v>22</v>
      </c>
      <c r="I5249">
        <v>-37.11</v>
      </c>
      <c r="J5249">
        <v>10.89</v>
      </c>
      <c r="K5249">
        <v>4.5</v>
      </c>
      <c r="L5249" t="s">
        <v>2129</v>
      </c>
      <c r="M5249">
        <f t="shared" si="162"/>
        <v>16</v>
      </c>
      <c r="N5249" t="s">
        <v>2073</v>
      </c>
      <c r="O5249" t="s">
        <v>704</v>
      </c>
      <c r="P5249" t="s">
        <v>25</v>
      </c>
      <c r="Q5249" t="s">
        <v>26</v>
      </c>
      <c r="R5249" t="s">
        <v>34</v>
      </c>
      <c r="S5249" t="s">
        <v>345</v>
      </c>
      <c r="T5249" t="s">
        <v>39</v>
      </c>
      <c r="U5249">
        <v>0.59</v>
      </c>
      <c r="V5249" s="1">
        <v>40031</v>
      </c>
      <c r="W5249">
        <f t="shared" si="163"/>
        <v>40.293000000000006</v>
      </c>
    </row>
    <row r="5250" spans="1:23" x14ac:dyDescent="0.2">
      <c r="A5250">
        <v>5249</v>
      </c>
      <c r="B5250">
        <v>37348</v>
      </c>
      <c r="C5250" s="1">
        <v>39977</v>
      </c>
      <c r="D5250" t="s">
        <v>30</v>
      </c>
      <c r="E5250">
        <v>33</v>
      </c>
      <c r="F5250">
        <v>520.67399999999998</v>
      </c>
      <c r="G5250">
        <v>0.08</v>
      </c>
      <c r="H5250" t="s">
        <v>22</v>
      </c>
      <c r="I5250">
        <v>25.44</v>
      </c>
      <c r="J5250">
        <v>17.149999999999999</v>
      </c>
      <c r="K5250">
        <v>4.96</v>
      </c>
      <c r="L5250" t="s">
        <v>1644</v>
      </c>
      <c r="M5250">
        <f t="shared" si="162"/>
        <v>13</v>
      </c>
      <c r="N5250" t="s">
        <v>1813</v>
      </c>
      <c r="O5250" t="s">
        <v>512</v>
      </c>
      <c r="P5250" t="s">
        <v>60</v>
      </c>
      <c r="Q5250" t="s">
        <v>26</v>
      </c>
      <c r="R5250" t="s">
        <v>27</v>
      </c>
      <c r="S5250" t="s">
        <v>1643</v>
      </c>
      <c r="T5250" t="s">
        <v>39</v>
      </c>
      <c r="U5250">
        <v>0.57999999999999996</v>
      </c>
      <c r="V5250" s="1">
        <v>39980</v>
      </c>
      <c r="W5250">
        <f t="shared" si="163"/>
        <v>45.275999999999996</v>
      </c>
    </row>
    <row r="5251" spans="1:23" x14ac:dyDescent="0.2">
      <c r="A5251">
        <v>5250</v>
      </c>
      <c r="B5251">
        <v>37349</v>
      </c>
      <c r="C5251" s="1">
        <v>40224</v>
      </c>
      <c r="D5251" t="s">
        <v>78</v>
      </c>
      <c r="E5251">
        <v>8</v>
      </c>
      <c r="F5251">
        <v>610.63440000000003</v>
      </c>
      <c r="G5251">
        <v>0.03</v>
      </c>
      <c r="H5251" t="s">
        <v>56</v>
      </c>
      <c r="I5251">
        <v>122.43</v>
      </c>
      <c r="J5251">
        <v>78.69</v>
      </c>
      <c r="K5251">
        <v>19.989999999999998</v>
      </c>
      <c r="L5251" t="s">
        <v>1280</v>
      </c>
      <c r="M5251">
        <f t="shared" ref="M5251:M5314" si="164">LEN(L5251)</f>
        <v>12</v>
      </c>
      <c r="N5251" t="s">
        <v>1123</v>
      </c>
      <c r="O5251" t="s">
        <v>1123</v>
      </c>
      <c r="P5251" t="s">
        <v>41</v>
      </c>
      <c r="Q5251" t="s">
        <v>49</v>
      </c>
      <c r="R5251" t="s">
        <v>50</v>
      </c>
      <c r="S5251" t="s">
        <v>788</v>
      </c>
      <c r="T5251" t="s">
        <v>39</v>
      </c>
      <c r="U5251">
        <v>0.43</v>
      </c>
      <c r="V5251" s="1">
        <v>40226</v>
      </c>
      <c r="W5251">
        <f t="shared" ref="W5251:W5314" si="165">(J5251*E5251)*G5251</f>
        <v>18.8856</v>
      </c>
    </row>
    <row r="5252" spans="1:23" x14ac:dyDescent="0.2">
      <c r="A5252">
        <v>5251</v>
      </c>
      <c r="B5252">
        <v>37350</v>
      </c>
      <c r="C5252" s="1">
        <v>41049</v>
      </c>
      <c r="D5252" t="s">
        <v>78</v>
      </c>
      <c r="E5252">
        <v>7</v>
      </c>
      <c r="F5252">
        <v>149.66489999999999</v>
      </c>
      <c r="G5252">
        <v>7.0000000000000007E-2</v>
      </c>
      <c r="H5252" t="s">
        <v>22</v>
      </c>
      <c r="I5252">
        <v>-37.5</v>
      </c>
      <c r="J5252">
        <v>22.99</v>
      </c>
      <c r="K5252">
        <v>8.99</v>
      </c>
      <c r="L5252" t="s">
        <v>1971</v>
      </c>
      <c r="M5252">
        <f t="shared" si="164"/>
        <v>14</v>
      </c>
      <c r="N5252" t="s">
        <v>1905</v>
      </c>
      <c r="O5252" t="s">
        <v>673</v>
      </c>
      <c r="P5252" t="s">
        <v>60</v>
      </c>
      <c r="Q5252" t="s">
        <v>26</v>
      </c>
      <c r="R5252" t="s">
        <v>95</v>
      </c>
      <c r="S5252" t="s">
        <v>554</v>
      </c>
      <c r="T5252" t="s">
        <v>52</v>
      </c>
      <c r="U5252">
        <v>0.56999999999999995</v>
      </c>
      <c r="V5252" s="1">
        <v>41050</v>
      </c>
      <c r="W5252">
        <f t="shared" si="165"/>
        <v>11.2651</v>
      </c>
    </row>
    <row r="5253" spans="1:23" x14ac:dyDescent="0.2">
      <c r="A5253">
        <v>5252</v>
      </c>
      <c r="B5253">
        <v>37380</v>
      </c>
      <c r="C5253" s="1">
        <v>40634</v>
      </c>
      <c r="D5253" t="s">
        <v>78</v>
      </c>
      <c r="E5253">
        <v>29</v>
      </c>
      <c r="F5253">
        <v>710.75520000000006</v>
      </c>
      <c r="G5253">
        <v>0.08</v>
      </c>
      <c r="H5253" t="s">
        <v>22</v>
      </c>
      <c r="I5253">
        <v>90.04</v>
      </c>
      <c r="J5253">
        <v>26.64</v>
      </c>
      <c r="K5253">
        <v>5.3</v>
      </c>
      <c r="L5253" t="s">
        <v>2062</v>
      </c>
      <c r="M5253">
        <f t="shared" si="164"/>
        <v>11</v>
      </c>
      <c r="N5253" t="s">
        <v>703</v>
      </c>
      <c r="O5253" t="s">
        <v>704</v>
      </c>
      <c r="P5253" t="s">
        <v>60</v>
      </c>
      <c r="Q5253" t="s">
        <v>49</v>
      </c>
      <c r="R5253" t="s">
        <v>112</v>
      </c>
      <c r="S5253" t="s">
        <v>1377</v>
      </c>
      <c r="T5253" t="s">
        <v>48</v>
      </c>
      <c r="V5253" s="1">
        <v>40635</v>
      </c>
      <c r="W5253">
        <f t="shared" si="165"/>
        <v>61.804800000000007</v>
      </c>
    </row>
    <row r="5254" spans="1:23" x14ac:dyDescent="0.2">
      <c r="A5254">
        <v>5253</v>
      </c>
      <c r="B5254">
        <v>37380</v>
      </c>
      <c r="C5254" s="1">
        <v>40634</v>
      </c>
      <c r="D5254" t="s">
        <v>78</v>
      </c>
      <c r="E5254">
        <v>47</v>
      </c>
      <c r="F5254">
        <v>469.53000000000003</v>
      </c>
      <c r="G5254">
        <v>0</v>
      </c>
      <c r="H5254" t="s">
        <v>22</v>
      </c>
      <c r="I5254">
        <v>74.73</v>
      </c>
      <c r="J5254">
        <v>9.99</v>
      </c>
      <c r="K5254">
        <v>4.78</v>
      </c>
      <c r="L5254" t="s">
        <v>2062</v>
      </c>
      <c r="M5254">
        <f t="shared" si="164"/>
        <v>11</v>
      </c>
      <c r="N5254" t="s">
        <v>703</v>
      </c>
      <c r="O5254" t="s">
        <v>704</v>
      </c>
      <c r="P5254" t="s">
        <v>60</v>
      </c>
      <c r="Q5254" t="s">
        <v>26</v>
      </c>
      <c r="R5254" t="s">
        <v>61</v>
      </c>
      <c r="S5254" t="s">
        <v>976</v>
      </c>
      <c r="T5254" t="s">
        <v>39</v>
      </c>
      <c r="U5254">
        <v>0.4</v>
      </c>
      <c r="V5254" s="1">
        <v>40635</v>
      </c>
      <c r="W5254">
        <f t="shared" si="165"/>
        <v>0</v>
      </c>
    </row>
    <row r="5255" spans="1:23" x14ac:dyDescent="0.2">
      <c r="A5255">
        <v>5254</v>
      </c>
      <c r="B5255">
        <v>37380</v>
      </c>
      <c r="C5255" s="1">
        <v>40634</v>
      </c>
      <c r="D5255" t="s">
        <v>78</v>
      </c>
      <c r="E5255">
        <v>42</v>
      </c>
      <c r="F5255">
        <v>138.66299999999998</v>
      </c>
      <c r="G5255">
        <v>7.0000000000000007E-2</v>
      </c>
      <c r="H5255" t="s">
        <v>22</v>
      </c>
      <c r="I5255">
        <v>27.37</v>
      </c>
      <c r="J5255">
        <v>3.55</v>
      </c>
      <c r="K5255">
        <v>1.43</v>
      </c>
      <c r="L5255" t="s">
        <v>2062</v>
      </c>
      <c r="M5255">
        <f t="shared" si="164"/>
        <v>11</v>
      </c>
      <c r="N5255" t="s">
        <v>703</v>
      </c>
      <c r="O5255" t="s">
        <v>704</v>
      </c>
      <c r="P5255" t="s">
        <v>60</v>
      </c>
      <c r="Q5255" t="s">
        <v>26</v>
      </c>
      <c r="R5255" t="s">
        <v>66</v>
      </c>
      <c r="S5255" t="s">
        <v>2010</v>
      </c>
      <c r="T5255" t="s">
        <v>68</v>
      </c>
      <c r="U5255">
        <v>0.38</v>
      </c>
      <c r="V5255" s="1">
        <v>40635</v>
      </c>
      <c r="W5255">
        <f t="shared" si="165"/>
        <v>10.437000000000001</v>
      </c>
    </row>
    <row r="5256" spans="1:23" x14ac:dyDescent="0.2">
      <c r="A5256">
        <v>5255</v>
      </c>
      <c r="B5256">
        <v>37410</v>
      </c>
      <c r="C5256" s="1">
        <v>40463</v>
      </c>
      <c r="D5256" t="s">
        <v>63</v>
      </c>
      <c r="E5256">
        <v>45</v>
      </c>
      <c r="F5256">
        <v>17502.340500000002</v>
      </c>
      <c r="G5256">
        <v>0.03</v>
      </c>
      <c r="H5256" t="s">
        <v>31</v>
      </c>
      <c r="I5256">
        <v>8504.4699999999993</v>
      </c>
      <c r="J5256">
        <v>400.97</v>
      </c>
      <c r="K5256">
        <v>48.26</v>
      </c>
      <c r="L5256" t="s">
        <v>965</v>
      </c>
      <c r="M5256">
        <f t="shared" si="164"/>
        <v>11</v>
      </c>
      <c r="N5256" t="s">
        <v>703</v>
      </c>
      <c r="O5256" t="s">
        <v>704</v>
      </c>
      <c r="P5256" t="s">
        <v>41</v>
      </c>
      <c r="Q5256" t="s">
        <v>42</v>
      </c>
      <c r="R5256" t="s">
        <v>210</v>
      </c>
      <c r="S5256" t="s">
        <v>966</v>
      </c>
      <c r="T5256" t="s">
        <v>82</v>
      </c>
      <c r="U5256">
        <v>0.36</v>
      </c>
      <c r="V5256" s="1">
        <v>40465</v>
      </c>
      <c r="W5256">
        <f t="shared" si="165"/>
        <v>541.30950000000007</v>
      </c>
    </row>
    <row r="5257" spans="1:23" x14ac:dyDescent="0.2">
      <c r="A5257">
        <v>5256</v>
      </c>
      <c r="B5257">
        <v>37412</v>
      </c>
      <c r="C5257" s="1">
        <v>41124</v>
      </c>
      <c r="D5257" t="s">
        <v>30</v>
      </c>
      <c r="E5257">
        <v>17</v>
      </c>
      <c r="F5257">
        <v>181.06020000000001</v>
      </c>
      <c r="G5257">
        <v>0.03</v>
      </c>
      <c r="H5257" t="s">
        <v>22</v>
      </c>
      <c r="I5257">
        <v>6.02</v>
      </c>
      <c r="J5257">
        <v>10.98</v>
      </c>
      <c r="K5257">
        <v>3.37</v>
      </c>
      <c r="L5257" t="s">
        <v>1008</v>
      </c>
      <c r="M5257">
        <f t="shared" si="164"/>
        <v>13</v>
      </c>
      <c r="N5257" t="s">
        <v>703</v>
      </c>
      <c r="O5257" t="s">
        <v>704</v>
      </c>
      <c r="P5257" t="s">
        <v>33</v>
      </c>
      <c r="Q5257" t="s">
        <v>26</v>
      </c>
      <c r="R5257" t="s">
        <v>150</v>
      </c>
      <c r="S5257" t="s">
        <v>465</v>
      </c>
      <c r="T5257" t="s">
        <v>52</v>
      </c>
      <c r="U5257">
        <v>0.56999999999999995</v>
      </c>
      <c r="V5257" s="1">
        <v>41126</v>
      </c>
      <c r="W5257">
        <f t="shared" si="165"/>
        <v>5.5998000000000001</v>
      </c>
    </row>
    <row r="5258" spans="1:23" x14ac:dyDescent="0.2">
      <c r="A5258">
        <v>5257</v>
      </c>
      <c r="B5258">
        <v>37414</v>
      </c>
      <c r="C5258" s="1">
        <v>40795</v>
      </c>
      <c r="D5258" t="s">
        <v>21</v>
      </c>
      <c r="E5258">
        <v>39</v>
      </c>
      <c r="F5258">
        <v>19554.280200000001</v>
      </c>
      <c r="G5258">
        <v>0.09</v>
      </c>
      <c r="H5258" t="s">
        <v>31</v>
      </c>
      <c r="I5258">
        <v>-1331.5533660000001</v>
      </c>
      <c r="J5258">
        <v>550.98</v>
      </c>
      <c r="K5258">
        <v>64.59</v>
      </c>
      <c r="L5258" t="s">
        <v>1674</v>
      </c>
      <c r="M5258">
        <f t="shared" si="164"/>
        <v>11</v>
      </c>
      <c r="N5258" t="s">
        <v>1595</v>
      </c>
      <c r="O5258" t="s">
        <v>1595</v>
      </c>
      <c r="P5258" t="s">
        <v>60</v>
      </c>
      <c r="Q5258" t="s">
        <v>49</v>
      </c>
      <c r="R5258" t="s">
        <v>83</v>
      </c>
      <c r="S5258" t="s">
        <v>628</v>
      </c>
      <c r="T5258" t="s">
        <v>82</v>
      </c>
      <c r="U5258">
        <v>0.66</v>
      </c>
      <c r="V5258" s="1">
        <v>40797</v>
      </c>
      <c r="W5258">
        <f t="shared" si="165"/>
        <v>1933.9398000000001</v>
      </c>
    </row>
    <row r="5259" spans="1:23" x14ac:dyDescent="0.2">
      <c r="A5259">
        <v>5258</v>
      </c>
      <c r="B5259">
        <v>37440</v>
      </c>
      <c r="C5259" s="1">
        <v>40352</v>
      </c>
      <c r="D5259" t="s">
        <v>45</v>
      </c>
      <c r="E5259">
        <v>31</v>
      </c>
      <c r="F5259">
        <v>282.0566</v>
      </c>
      <c r="G5259">
        <v>0.03</v>
      </c>
      <c r="H5259" t="s">
        <v>22</v>
      </c>
      <c r="I5259">
        <v>-4.3600000000000003</v>
      </c>
      <c r="J5259">
        <v>9.3800000000000008</v>
      </c>
      <c r="K5259">
        <v>4.93</v>
      </c>
      <c r="L5259" t="s">
        <v>1196</v>
      </c>
      <c r="M5259">
        <f t="shared" si="164"/>
        <v>11</v>
      </c>
      <c r="N5259" t="s">
        <v>1123</v>
      </c>
      <c r="O5259" t="s">
        <v>1123</v>
      </c>
      <c r="P5259" t="s">
        <v>41</v>
      </c>
      <c r="Q5259" t="s">
        <v>49</v>
      </c>
      <c r="R5259" t="s">
        <v>50</v>
      </c>
      <c r="S5259" t="s">
        <v>1197</v>
      </c>
      <c r="T5259" t="s">
        <v>39</v>
      </c>
      <c r="U5259">
        <v>0.56999999999999995</v>
      </c>
      <c r="V5259" s="1">
        <v>40354</v>
      </c>
      <c r="W5259">
        <f t="shared" si="165"/>
        <v>8.7233999999999998</v>
      </c>
    </row>
    <row r="5260" spans="1:23" x14ac:dyDescent="0.2">
      <c r="A5260">
        <v>5259</v>
      </c>
      <c r="B5260">
        <v>37440</v>
      </c>
      <c r="C5260" s="1">
        <v>40352</v>
      </c>
      <c r="D5260" t="s">
        <v>45</v>
      </c>
      <c r="E5260">
        <v>39</v>
      </c>
      <c r="F5260">
        <v>7793.5104000000001</v>
      </c>
      <c r="G5260">
        <v>0.04</v>
      </c>
      <c r="H5260" t="s">
        <v>31</v>
      </c>
      <c r="I5260">
        <v>629.4</v>
      </c>
      <c r="J5260">
        <v>208.16</v>
      </c>
      <c r="K5260">
        <v>68.02</v>
      </c>
      <c r="L5260" t="s">
        <v>1196</v>
      </c>
      <c r="M5260">
        <f t="shared" si="164"/>
        <v>11</v>
      </c>
      <c r="N5260" t="s">
        <v>2073</v>
      </c>
      <c r="O5260" t="s">
        <v>704</v>
      </c>
      <c r="P5260" t="s">
        <v>41</v>
      </c>
      <c r="Q5260" t="s">
        <v>26</v>
      </c>
      <c r="R5260" t="s">
        <v>34</v>
      </c>
      <c r="S5260" t="s">
        <v>35</v>
      </c>
      <c r="T5260" t="s">
        <v>36</v>
      </c>
      <c r="U5260">
        <v>0.57999999999999996</v>
      </c>
      <c r="V5260" s="1">
        <v>40353</v>
      </c>
      <c r="W5260">
        <f t="shared" si="165"/>
        <v>324.7296</v>
      </c>
    </row>
    <row r="5261" spans="1:23" x14ac:dyDescent="0.2">
      <c r="A5261">
        <v>5260</v>
      </c>
      <c r="B5261">
        <v>37441</v>
      </c>
      <c r="C5261" s="1">
        <v>39868</v>
      </c>
      <c r="D5261" t="s">
        <v>78</v>
      </c>
      <c r="E5261">
        <v>46</v>
      </c>
      <c r="F5261">
        <v>13845.080000000002</v>
      </c>
      <c r="G5261">
        <v>0</v>
      </c>
      <c r="H5261" t="s">
        <v>31</v>
      </c>
      <c r="I5261">
        <v>3407.73</v>
      </c>
      <c r="J5261">
        <v>300.98</v>
      </c>
      <c r="K5261">
        <v>164.73</v>
      </c>
      <c r="L5261" t="s">
        <v>1118</v>
      </c>
      <c r="M5261">
        <f t="shared" si="164"/>
        <v>16</v>
      </c>
      <c r="N5261" t="s">
        <v>1123</v>
      </c>
      <c r="O5261" t="s">
        <v>1123</v>
      </c>
      <c r="P5261" t="s">
        <v>60</v>
      </c>
      <c r="Q5261" t="s">
        <v>49</v>
      </c>
      <c r="R5261" t="s">
        <v>112</v>
      </c>
      <c r="S5261" t="s">
        <v>168</v>
      </c>
      <c r="T5261" t="s">
        <v>36</v>
      </c>
      <c r="U5261">
        <v>0.56000000000000005</v>
      </c>
      <c r="V5261" s="1">
        <v>39869</v>
      </c>
      <c r="W5261">
        <f t="shared" si="165"/>
        <v>0</v>
      </c>
    </row>
    <row r="5262" spans="1:23" x14ac:dyDescent="0.2">
      <c r="A5262">
        <v>5261</v>
      </c>
      <c r="B5262">
        <v>37441</v>
      </c>
      <c r="C5262" s="1">
        <v>39868</v>
      </c>
      <c r="D5262" t="s">
        <v>78</v>
      </c>
      <c r="E5262">
        <v>1</v>
      </c>
      <c r="F5262">
        <v>2.6753999999999998</v>
      </c>
      <c r="G5262">
        <v>0.09</v>
      </c>
      <c r="H5262" t="s">
        <v>22</v>
      </c>
      <c r="I5262">
        <v>-1.84</v>
      </c>
      <c r="J5262">
        <v>2.94</v>
      </c>
      <c r="K5262">
        <v>0.96</v>
      </c>
      <c r="L5262" t="s">
        <v>1118</v>
      </c>
      <c r="M5262">
        <f t="shared" si="164"/>
        <v>16</v>
      </c>
      <c r="N5262" t="s">
        <v>1123</v>
      </c>
      <c r="O5262" t="s">
        <v>1123</v>
      </c>
      <c r="P5262" t="s">
        <v>60</v>
      </c>
      <c r="Q5262" t="s">
        <v>26</v>
      </c>
      <c r="R5262" t="s">
        <v>95</v>
      </c>
      <c r="S5262" t="s">
        <v>486</v>
      </c>
      <c r="T5262" t="s">
        <v>68</v>
      </c>
      <c r="U5262">
        <v>0.57999999999999996</v>
      </c>
      <c r="V5262" s="1">
        <v>39870</v>
      </c>
      <c r="W5262">
        <f t="shared" si="165"/>
        <v>0.2646</v>
      </c>
    </row>
    <row r="5263" spans="1:23" x14ac:dyDescent="0.2">
      <c r="A5263">
        <v>5262</v>
      </c>
      <c r="B5263">
        <v>37443</v>
      </c>
      <c r="C5263" s="1">
        <v>40283</v>
      </c>
      <c r="D5263" t="s">
        <v>45</v>
      </c>
      <c r="E5263">
        <v>50</v>
      </c>
      <c r="F5263">
        <v>2759.08</v>
      </c>
      <c r="G5263">
        <v>0.08</v>
      </c>
      <c r="H5263" t="s">
        <v>22</v>
      </c>
      <c r="I5263">
        <v>840.55</v>
      </c>
      <c r="J5263">
        <v>59.98</v>
      </c>
      <c r="K5263">
        <v>3.99</v>
      </c>
      <c r="L5263" t="s">
        <v>1536</v>
      </c>
      <c r="M5263">
        <f t="shared" si="164"/>
        <v>11</v>
      </c>
      <c r="N5263" t="s">
        <v>974</v>
      </c>
      <c r="O5263" t="s">
        <v>512</v>
      </c>
      <c r="P5263" t="s">
        <v>25</v>
      </c>
      <c r="Q5263" t="s">
        <v>26</v>
      </c>
      <c r="R5263" t="s">
        <v>34</v>
      </c>
      <c r="S5263" t="s">
        <v>448</v>
      </c>
      <c r="T5263" t="s">
        <v>39</v>
      </c>
      <c r="U5263">
        <v>0.56999999999999995</v>
      </c>
      <c r="V5263" s="1">
        <v>40283</v>
      </c>
      <c r="W5263">
        <f t="shared" si="165"/>
        <v>239.92000000000002</v>
      </c>
    </row>
    <row r="5264" spans="1:23" x14ac:dyDescent="0.2">
      <c r="A5264">
        <v>5263</v>
      </c>
      <c r="B5264">
        <v>37443</v>
      </c>
      <c r="C5264" s="1">
        <v>40283</v>
      </c>
      <c r="D5264" t="s">
        <v>45</v>
      </c>
      <c r="E5264">
        <v>21</v>
      </c>
      <c r="F5264">
        <v>2411.4321</v>
      </c>
      <c r="G5264">
        <v>0.01</v>
      </c>
      <c r="H5264" t="s">
        <v>22</v>
      </c>
      <c r="I5264">
        <v>481.74299999999999</v>
      </c>
      <c r="J5264">
        <v>115.99</v>
      </c>
      <c r="K5264">
        <v>2.5</v>
      </c>
      <c r="L5264" t="s">
        <v>1536</v>
      </c>
      <c r="M5264">
        <f t="shared" si="164"/>
        <v>11</v>
      </c>
      <c r="N5264" t="s">
        <v>1595</v>
      </c>
      <c r="O5264" t="s">
        <v>1595</v>
      </c>
      <c r="P5264" t="s">
        <v>25</v>
      </c>
      <c r="Q5264" t="s">
        <v>42</v>
      </c>
      <c r="R5264" t="s">
        <v>43</v>
      </c>
      <c r="S5264" t="s">
        <v>125</v>
      </c>
      <c r="T5264" t="s">
        <v>39</v>
      </c>
      <c r="U5264">
        <v>0.56999999999999995</v>
      </c>
      <c r="V5264" s="1">
        <v>40285</v>
      </c>
      <c r="W5264">
        <f t="shared" si="165"/>
        <v>24.357900000000001</v>
      </c>
    </row>
    <row r="5265" spans="1:23" x14ac:dyDescent="0.2">
      <c r="A5265">
        <v>5264</v>
      </c>
      <c r="B5265">
        <v>37445</v>
      </c>
      <c r="C5265" s="1">
        <v>40957</v>
      </c>
      <c r="D5265" t="s">
        <v>30</v>
      </c>
      <c r="E5265">
        <v>37</v>
      </c>
      <c r="F5265">
        <v>2116.7329999999997</v>
      </c>
      <c r="G5265">
        <v>0.05</v>
      </c>
      <c r="H5265" t="s">
        <v>22</v>
      </c>
      <c r="I5265">
        <v>660.25</v>
      </c>
      <c r="J5265">
        <v>60.22</v>
      </c>
      <c r="K5265">
        <v>3.5</v>
      </c>
      <c r="L5265" t="s">
        <v>797</v>
      </c>
      <c r="M5265">
        <f t="shared" si="164"/>
        <v>17</v>
      </c>
      <c r="N5265" t="s">
        <v>703</v>
      </c>
      <c r="O5265" t="s">
        <v>704</v>
      </c>
      <c r="P5265" t="s">
        <v>41</v>
      </c>
      <c r="Q5265" t="s">
        <v>26</v>
      </c>
      <c r="R5265" t="s">
        <v>34</v>
      </c>
      <c r="S5265" t="s">
        <v>624</v>
      </c>
      <c r="T5265" t="s">
        <v>39</v>
      </c>
      <c r="U5265">
        <v>0.56999999999999995</v>
      </c>
      <c r="V5265" s="1">
        <v>40958</v>
      </c>
      <c r="W5265">
        <f t="shared" si="165"/>
        <v>111.407</v>
      </c>
    </row>
    <row r="5266" spans="1:23" x14ac:dyDescent="0.2">
      <c r="A5266">
        <v>5265</v>
      </c>
      <c r="B5266">
        <v>37447</v>
      </c>
      <c r="C5266" s="1">
        <v>40002</v>
      </c>
      <c r="D5266" t="s">
        <v>21</v>
      </c>
      <c r="E5266">
        <v>23</v>
      </c>
      <c r="F5266">
        <v>130.95740000000001</v>
      </c>
      <c r="G5266">
        <v>0.02</v>
      </c>
      <c r="H5266" t="s">
        <v>22</v>
      </c>
      <c r="I5266">
        <v>-137.494</v>
      </c>
      <c r="J5266">
        <v>5.81</v>
      </c>
      <c r="K5266">
        <v>8.49</v>
      </c>
      <c r="L5266" t="s">
        <v>1383</v>
      </c>
      <c r="M5266">
        <f t="shared" si="164"/>
        <v>12</v>
      </c>
      <c r="N5266" t="s">
        <v>974</v>
      </c>
      <c r="O5266" t="s">
        <v>512</v>
      </c>
      <c r="P5266" t="s">
        <v>60</v>
      </c>
      <c r="Q5266" t="s">
        <v>26</v>
      </c>
      <c r="R5266" t="s">
        <v>37</v>
      </c>
      <c r="S5266" t="s">
        <v>213</v>
      </c>
      <c r="T5266" t="s">
        <v>39</v>
      </c>
      <c r="U5266">
        <v>0.39</v>
      </c>
      <c r="V5266" s="1">
        <v>40006</v>
      </c>
      <c r="W5266">
        <f t="shared" si="165"/>
        <v>2.6726000000000001</v>
      </c>
    </row>
    <row r="5267" spans="1:23" x14ac:dyDescent="0.2">
      <c r="A5267">
        <v>5266</v>
      </c>
      <c r="B5267">
        <v>37473</v>
      </c>
      <c r="C5267" s="1">
        <v>40087</v>
      </c>
      <c r="D5267" t="s">
        <v>21</v>
      </c>
      <c r="E5267">
        <v>42</v>
      </c>
      <c r="F5267">
        <v>82.403999999999996</v>
      </c>
      <c r="G5267">
        <v>0.1</v>
      </c>
      <c r="H5267" t="s">
        <v>22</v>
      </c>
      <c r="I5267">
        <v>-195.93</v>
      </c>
      <c r="J5267">
        <v>2.1800000000000002</v>
      </c>
      <c r="K5267">
        <v>5</v>
      </c>
      <c r="L5267" t="s">
        <v>1489</v>
      </c>
      <c r="M5267">
        <f t="shared" si="164"/>
        <v>12</v>
      </c>
      <c r="N5267" t="s">
        <v>703</v>
      </c>
      <c r="O5267" t="s">
        <v>704</v>
      </c>
      <c r="P5267" t="s">
        <v>25</v>
      </c>
      <c r="Q5267" t="s">
        <v>26</v>
      </c>
      <c r="R5267" t="s">
        <v>150</v>
      </c>
      <c r="S5267" t="s">
        <v>564</v>
      </c>
      <c r="T5267" t="s">
        <v>68</v>
      </c>
      <c r="U5267">
        <v>0.81</v>
      </c>
      <c r="V5267" s="1">
        <v>40091</v>
      </c>
      <c r="W5267">
        <f t="shared" si="165"/>
        <v>9.1560000000000006</v>
      </c>
    </row>
    <row r="5268" spans="1:23" x14ac:dyDescent="0.2">
      <c r="A5268">
        <v>5267</v>
      </c>
      <c r="B5268">
        <v>37473</v>
      </c>
      <c r="C5268" s="1">
        <v>40087</v>
      </c>
      <c r="D5268" t="s">
        <v>21</v>
      </c>
      <c r="E5268">
        <v>8</v>
      </c>
      <c r="F5268">
        <v>38.953599999999994</v>
      </c>
      <c r="G5268">
        <v>0.06</v>
      </c>
      <c r="H5268" t="s">
        <v>22</v>
      </c>
      <c r="I5268">
        <v>2.12</v>
      </c>
      <c r="J5268">
        <v>5.18</v>
      </c>
      <c r="K5268">
        <v>2.04</v>
      </c>
      <c r="L5268" t="s">
        <v>1489</v>
      </c>
      <c r="M5268">
        <f t="shared" si="164"/>
        <v>12</v>
      </c>
      <c r="N5268" t="s">
        <v>1595</v>
      </c>
      <c r="O5268" t="s">
        <v>1595</v>
      </c>
      <c r="P5268" t="s">
        <v>25</v>
      </c>
      <c r="Q5268" t="s">
        <v>26</v>
      </c>
      <c r="R5268" t="s">
        <v>61</v>
      </c>
      <c r="S5268" t="s">
        <v>391</v>
      </c>
      <c r="T5268" t="s">
        <v>68</v>
      </c>
      <c r="U5268">
        <v>0.36</v>
      </c>
      <c r="V5268" s="1">
        <v>40087</v>
      </c>
      <c r="W5268">
        <f t="shared" si="165"/>
        <v>2.4863999999999997</v>
      </c>
    </row>
    <row r="5269" spans="1:23" x14ac:dyDescent="0.2">
      <c r="A5269">
        <v>5268</v>
      </c>
      <c r="B5269">
        <v>37505</v>
      </c>
      <c r="C5269" s="1">
        <v>40697</v>
      </c>
      <c r="D5269" t="s">
        <v>21</v>
      </c>
      <c r="E5269">
        <v>1</v>
      </c>
      <c r="F5269">
        <v>16.470600000000001</v>
      </c>
      <c r="G5269">
        <v>0.03</v>
      </c>
      <c r="H5269" t="s">
        <v>22</v>
      </c>
      <c r="I5269">
        <v>-23.1</v>
      </c>
      <c r="J5269">
        <v>16.98</v>
      </c>
      <c r="K5269">
        <v>12.39</v>
      </c>
      <c r="L5269" t="s">
        <v>2032</v>
      </c>
      <c r="M5269">
        <f t="shared" si="164"/>
        <v>13</v>
      </c>
      <c r="N5269" t="s">
        <v>703</v>
      </c>
      <c r="O5269" t="s">
        <v>704</v>
      </c>
      <c r="P5269" t="s">
        <v>60</v>
      </c>
      <c r="Q5269" t="s">
        <v>26</v>
      </c>
      <c r="R5269" t="s">
        <v>76</v>
      </c>
      <c r="S5269" t="s">
        <v>478</v>
      </c>
      <c r="T5269" t="s">
        <v>39</v>
      </c>
      <c r="U5269">
        <v>0.35</v>
      </c>
      <c r="V5269" s="1">
        <v>40699</v>
      </c>
      <c r="W5269">
        <f t="shared" si="165"/>
        <v>0.50939999999999996</v>
      </c>
    </row>
    <row r="5270" spans="1:23" x14ac:dyDescent="0.2">
      <c r="A5270">
        <v>5269</v>
      </c>
      <c r="B5270">
        <v>37505</v>
      </c>
      <c r="C5270" s="1">
        <v>40697</v>
      </c>
      <c r="D5270" t="s">
        <v>21</v>
      </c>
      <c r="E5270">
        <v>9</v>
      </c>
      <c r="F5270">
        <v>1964.5991999999999</v>
      </c>
      <c r="G5270">
        <v>0.03</v>
      </c>
      <c r="H5270" t="s">
        <v>56</v>
      </c>
      <c r="I5270">
        <v>600.4</v>
      </c>
      <c r="J5270">
        <v>225.04</v>
      </c>
      <c r="K5270">
        <v>11.79</v>
      </c>
      <c r="L5270" t="s">
        <v>2032</v>
      </c>
      <c r="M5270">
        <f t="shared" si="164"/>
        <v>13</v>
      </c>
      <c r="N5270" t="s">
        <v>703</v>
      </c>
      <c r="O5270" t="s">
        <v>704</v>
      </c>
      <c r="P5270" t="s">
        <v>60</v>
      </c>
      <c r="Q5270" t="s">
        <v>26</v>
      </c>
      <c r="R5270" t="s">
        <v>34</v>
      </c>
      <c r="S5270" t="s">
        <v>610</v>
      </c>
      <c r="T5270" t="s">
        <v>48</v>
      </c>
      <c r="U5270">
        <v>0.42</v>
      </c>
      <c r="V5270" s="1">
        <v>40699</v>
      </c>
      <c r="W5270">
        <f t="shared" si="165"/>
        <v>60.760799999999996</v>
      </c>
    </row>
    <row r="5271" spans="1:23" x14ac:dyDescent="0.2">
      <c r="A5271">
        <v>5270</v>
      </c>
      <c r="B5271">
        <v>37505</v>
      </c>
      <c r="C5271" s="1">
        <v>40697</v>
      </c>
      <c r="D5271" t="s">
        <v>21</v>
      </c>
      <c r="E5271">
        <v>42</v>
      </c>
      <c r="F5271">
        <v>378.65099999999995</v>
      </c>
      <c r="G5271">
        <v>0.05</v>
      </c>
      <c r="H5271" t="s">
        <v>22</v>
      </c>
      <c r="I5271">
        <v>-44.300400000000003</v>
      </c>
      <c r="J5271">
        <v>9.49</v>
      </c>
      <c r="K5271">
        <v>5.76</v>
      </c>
      <c r="L5271" t="s">
        <v>2032</v>
      </c>
      <c r="M5271">
        <f t="shared" si="164"/>
        <v>13</v>
      </c>
      <c r="N5271" t="s">
        <v>703</v>
      </c>
      <c r="O5271" t="s">
        <v>704</v>
      </c>
      <c r="P5271" t="s">
        <v>60</v>
      </c>
      <c r="Q5271" t="s">
        <v>42</v>
      </c>
      <c r="R5271" t="s">
        <v>210</v>
      </c>
      <c r="S5271" t="s">
        <v>659</v>
      </c>
      <c r="T5271" t="s">
        <v>48</v>
      </c>
      <c r="U5271">
        <v>0.39</v>
      </c>
      <c r="V5271" s="1">
        <v>40702</v>
      </c>
      <c r="W5271">
        <f t="shared" si="165"/>
        <v>19.929000000000002</v>
      </c>
    </row>
    <row r="5272" spans="1:23" x14ac:dyDescent="0.2">
      <c r="A5272">
        <v>5271</v>
      </c>
      <c r="B5272">
        <v>37510</v>
      </c>
      <c r="C5272" s="1">
        <v>39880</v>
      </c>
      <c r="D5272" t="s">
        <v>78</v>
      </c>
      <c r="E5272">
        <v>15</v>
      </c>
      <c r="F5272">
        <v>2374.7849999999999</v>
      </c>
      <c r="G5272">
        <v>0.02</v>
      </c>
      <c r="H5272" t="s">
        <v>22</v>
      </c>
      <c r="I5272">
        <v>243.73</v>
      </c>
      <c r="J5272">
        <v>161.55000000000001</v>
      </c>
      <c r="K5272">
        <v>19.989999999999998</v>
      </c>
      <c r="L5272" t="s">
        <v>1982</v>
      </c>
      <c r="M5272">
        <f t="shared" si="164"/>
        <v>15</v>
      </c>
      <c r="N5272" t="s">
        <v>1813</v>
      </c>
      <c r="O5272" t="s">
        <v>512</v>
      </c>
      <c r="P5272" t="s">
        <v>25</v>
      </c>
      <c r="Q5272" t="s">
        <v>26</v>
      </c>
      <c r="R5272" t="s">
        <v>27</v>
      </c>
      <c r="S5272" t="s">
        <v>685</v>
      </c>
      <c r="T5272" t="s">
        <v>39</v>
      </c>
      <c r="U5272">
        <v>0.66</v>
      </c>
      <c r="V5272" s="1">
        <v>39880</v>
      </c>
      <c r="W5272">
        <f t="shared" si="165"/>
        <v>48.465000000000003</v>
      </c>
    </row>
    <row r="5273" spans="1:23" x14ac:dyDescent="0.2">
      <c r="A5273">
        <v>5272</v>
      </c>
      <c r="B5273">
        <v>37537</v>
      </c>
      <c r="C5273" s="1">
        <v>39815</v>
      </c>
      <c r="D5273" t="s">
        <v>21</v>
      </c>
      <c r="E5273">
        <v>4</v>
      </c>
      <c r="F5273">
        <v>1166.92</v>
      </c>
      <c r="G5273">
        <v>0</v>
      </c>
      <c r="H5273" t="s">
        <v>31</v>
      </c>
      <c r="I5273">
        <v>-193.08</v>
      </c>
      <c r="J5273">
        <v>291.73</v>
      </c>
      <c r="K5273">
        <v>48.8</v>
      </c>
      <c r="L5273" t="s">
        <v>1800</v>
      </c>
      <c r="M5273">
        <f t="shared" si="164"/>
        <v>17</v>
      </c>
      <c r="N5273" t="s">
        <v>703</v>
      </c>
      <c r="O5273" t="s">
        <v>704</v>
      </c>
      <c r="P5273" t="s">
        <v>41</v>
      </c>
      <c r="Q5273" t="s">
        <v>49</v>
      </c>
      <c r="R5273" t="s">
        <v>112</v>
      </c>
      <c r="S5273" t="s">
        <v>373</v>
      </c>
      <c r="T5273" t="s">
        <v>36</v>
      </c>
      <c r="U5273">
        <v>0.56000000000000005</v>
      </c>
      <c r="V5273" s="1">
        <v>39815</v>
      </c>
      <c r="W5273">
        <f t="shared" si="165"/>
        <v>0</v>
      </c>
    </row>
    <row r="5274" spans="1:23" x14ac:dyDescent="0.2">
      <c r="A5274">
        <v>5273</v>
      </c>
      <c r="B5274">
        <v>37537</v>
      </c>
      <c r="C5274" s="1">
        <v>39815</v>
      </c>
      <c r="D5274" t="s">
        <v>21</v>
      </c>
      <c r="E5274">
        <v>43</v>
      </c>
      <c r="F5274">
        <v>4038.1902000000005</v>
      </c>
      <c r="G5274">
        <v>7.0000000000000007E-2</v>
      </c>
      <c r="H5274" t="s">
        <v>31</v>
      </c>
      <c r="I5274">
        <v>-1049.8499999999999</v>
      </c>
      <c r="J5274">
        <v>100.98</v>
      </c>
      <c r="K5274">
        <v>45</v>
      </c>
      <c r="L5274" t="s">
        <v>1800</v>
      </c>
      <c r="M5274">
        <f t="shared" si="164"/>
        <v>17</v>
      </c>
      <c r="N5274" t="s">
        <v>703</v>
      </c>
      <c r="O5274" t="s">
        <v>704</v>
      </c>
      <c r="P5274" t="s">
        <v>41</v>
      </c>
      <c r="Q5274" t="s">
        <v>49</v>
      </c>
      <c r="R5274" t="s">
        <v>112</v>
      </c>
      <c r="S5274" t="s">
        <v>1451</v>
      </c>
      <c r="T5274" t="s">
        <v>36</v>
      </c>
      <c r="U5274">
        <v>0.69</v>
      </c>
      <c r="V5274" s="1">
        <v>39817</v>
      </c>
      <c r="W5274">
        <f t="shared" si="165"/>
        <v>303.94980000000004</v>
      </c>
    </row>
    <row r="5275" spans="1:23" x14ac:dyDescent="0.2">
      <c r="A5275">
        <v>5274</v>
      </c>
      <c r="B5275">
        <v>37537</v>
      </c>
      <c r="C5275" s="1">
        <v>39815</v>
      </c>
      <c r="D5275" t="s">
        <v>21</v>
      </c>
      <c r="E5275">
        <v>32</v>
      </c>
      <c r="F5275">
        <v>4713.8240000000005</v>
      </c>
      <c r="G5275">
        <v>0.05</v>
      </c>
      <c r="H5275" t="s">
        <v>22</v>
      </c>
      <c r="I5275">
        <v>1438.49</v>
      </c>
      <c r="J5275">
        <v>155.06</v>
      </c>
      <c r="K5275">
        <v>7.07</v>
      </c>
      <c r="L5275" t="s">
        <v>1800</v>
      </c>
      <c r="M5275">
        <f t="shared" si="164"/>
        <v>17</v>
      </c>
      <c r="N5275" t="s">
        <v>703</v>
      </c>
      <c r="O5275" t="s">
        <v>704</v>
      </c>
      <c r="P5275" t="s">
        <v>41</v>
      </c>
      <c r="Q5275" t="s">
        <v>26</v>
      </c>
      <c r="R5275" t="s">
        <v>27</v>
      </c>
      <c r="S5275" t="s">
        <v>502</v>
      </c>
      <c r="T5275" t="s">
        <v>39</v>
      </c>
      <c r="U5275">
        <v>0.59</v>
      </c>
      <c r="V5275" s="1">
        <v>39822</v>
      </c>
      <c r="W5275">
        <f t="shared" si="165"/>
        <v>248.096</v>
      </c>
    </row>
    <row r="5276" spans="1:23" x14ac:dyDescent="0.2">
      <c r="A5276">
        <v>5275</v>
      </c>
      <c r="B5276">
        <v>37541</v>
      </c>
      <c r="C5276" s="1">
        <v>40235</v>
      </c>
      <c r="D5276" t="s">
        <v>63</v>
      </c>
      <c r="E5276">
        <v>3</v>
      </c>
      <c r="F5276">
        <v>62.221499999999992</v>
      </c>
      <c r="G5276">
        <v>0.01</v>
      </c>
      <c r="H5276" t="s">
        <v>22</v>
      </c>
      <c r="I5276">
        <v>-70.680000000000007</v>
      </c>
      <c r="J5276">
        <v>20.95</v>
      </c>
      <c r="K5276">
        <v>5.99</v>
      </c>
      <c r="L5276" t="s">
        <v>72</v>
      </c>
      <c r="M5276">
        <f t="shared" si="164"/>
        <v>13</v>
      </c>
      <c r="N5276" t="s">
        <v>173</v>
      </c>
      <c r="O5276" t="s">
        <v>173</v>
      </c>
      <c r="P5276" t="s">
        <v>25</v>
      </c>
      <c r="Q5276" t="s">
        <v>42</v>
      </c>
      <c r="R5276" t="s">
        <v>70</v>
      </c>
      <c r="S5276" t="s">
        <v>231</v>
      </c>
      <c r="T5276" t="s">
        <v>39</v>
      </c>
      <c r="U5276">
        <v>0.65</v>
      </c>
      <c r="V5276" s="1">
        <v>40237</v>
      </c>
      <c r="W5276">
        <f t="shared" si="165"/>
        <v>0.62849999999999995</v>
      </c>
    </row>
    <row r="5277" spans="1:23" x14ac:dyDescent="0.2">
      <c r="A5277">
        <v>5276</v>
      </c>
      <c r="B5277">
        <v>37541</v>
      </c>
      <c r="C5277" s="1">
        <v>40235</v>
      </c>
      <c r="D5277" t="s">
        <v>63</v>
      </c>
      <c r="E5277">
        <v>10</v>
      </c>
      <c r="F5277">
        <v>515.01599999999996</v>
      </c>
      <c r="G5277">
        <v>0.08</v>
      </c>
      <c r="H5277" t="s">
        <v>56</v>
      </c>
      <c r="I5277">
        <v>98.32</v>
      </c>
      <c r="J5277">
        <v>55.98</v>
      </c>
      <c r="K5277">
        <v>13.88</v>
      </c>
      <c r="L5277" t="s">
        <v>72</v>
      </c>
      <c r="M5277">
        <f t="shared" si="164"/>
        <v>13</v>
      </c>
      <c r="N5277" t="s">
        <v>173</v>
      </c>
      <c r="O5277" t="s">
        <v>173</v>
      </c>
      <c r="P5277" t="s">
        <v>25</v>
      </c>
      <c r="Q5277" t="s">
        <v>26</v>
      </c>
      <c r="R5277" t="s">
        <v>61</v>
      </c>
      <c r="S5277" t="s">
        <v>421</v>
      </c>
      <c r="T5277" t="s">
        <v>39</v>
      </c>
      <c r="U5277">
        <v>0.36</v>
      </c>
      <c r="V5277" s="1">
        <v>40236</v>
      </c>
      <c r="W5277">
        <f t="shared" si="165"/>
        <v>44.783999999999999</v>
      </c>
    </row>
    <row r="5278" spans="1:23" x14ac:dyDescent="0.2">
      <c r="A5278">
        <v>5277</v>
      </c>
      <c r="B5278">
        <v>37541</v>
      </c>
      <c r="C5278" s="1">
        <v>40235</v>
      </c>
      <c r="D5278" t="s">
        <v>63</v>
      </c>
      <c r="E5278">
        <v>18</v>
      </c>
      <c r="F5278">
        <v>1311.8760000000002</v>
      </c>
      <c r="G5278">
        <v>0.1</v>
      </c>
      <c r="H5278" t="s">
        <v>22</v>
      </c>
      <c r="I5278">
        <v>-599.54</v>
      </c>
      <c r="J5278">
        <v>80.98</v>
      </c>
      <c r="K5278">
        <v>35</v>
      </c>
      <c r="L5278" t="s">
        <v>72</v>
      </c>
      <c r="M5278">
        <f t="shared" si="164"/>
        <v>13</v>
      </c>
      <c r="N5278" t="s">
        <v>173</v>
      </c>
      <c r="O5278" t="s">
        <v>173</v>
      </c>
      <c r="P5278" t="s">
        <v>25</v>
      </c>
      <c r="Q5278" t="s">
        <v>26</v>
      </c>
      <c r="R5278" t="s">
        <v>27</v>
      </c>
      <c r="S5278" t="s">
        <v>171</v>
      </c>
      <c r="T5278" t="s">
        <v>29</v>
      </c>
      <c r="U5278">
        <v>0.81</v>
      </c>
      <c r="V5278" s="1">
        <v>40237</v>
      </c>
      <c r="W5278">
        <f t="shared" si="165"/>
        <v>145.76400000000001</v>
      </c>
    </row>
    <row r="5279" spans="1:23" x14ac:dyDescent="0.2">
      <c r="A5279">
        <v>5278</v>
      </c>
      <c r="B5279">
        <v>37542</v>
      </c>
      <c r="C5279" s="1">
        <v>40014</v>
      </c>
      <c r="D5279" t="s">
        <v>63</v>
      </c>
      <c r="E5279">
        <v>26</v>
      </c>
      <c r="F5279">
        <v>2980.9233999999997</v>
      </c>
      <c r="G5279">
        <v>0.09</v>
      </c>
      <c r="H5279" t="s">
        <v>56</v>
      </c>
      <c r="I5279">
        <v>209.99700000000001</v>
      </c>
      <c r="J5279">
        <v>125.99</v>
      </c>
      <c r="K5279">
        <v>7.69</v>
      </c>
      <c r="L5279" t="s">
        <v>2097</v>
      </c>
      <c r="M5279">
        <f t="shared" si="164"/>
        <v>18</v>
      </c>
      <c r="N5279" t="s">
        <v>2073</v>
      </c>
      <c r="O5279" t="s">
        <v>704</v>
      </c>
      <c r="P5279" t="s">
        <v>41</v>
      </c>
      <c r="Q5279" t="s">
        <v>42</v>
      </c>
      <c r="R5279" t="s">
        <v>43</v>
      </c>
      <c r="S5279" t="s">
        <v>843</v>
      </c>
      <c r="T5279" t="s">
        <v>39</v>
      </c>
      <c r="U5279">
        <v>0.59</v>
      </c>
      <c r="V5279" s="1">
        <v>40016</v>
      </c>
      <c r="W5279">
        <f t="shared" si="165"/>
        <v>294.81659999999999</v>
      </c>
    </row>
    <row r="5280" spans="1:23" x14ac:dyDescent="0.2">
      <c r="A5280">
        <v>5279</v>
      </c>
      <c r="B5280">
        <v>37543</v>
      </c>
      <c r="C5280" s="1">
        <v>40908</v>
      </c>
      <c r="D5280" t="s">
        <v>63</v>
      </c>
      <c r="E5280">
        <v>6</v>
      </c>
      <c r="F5280">
        <v>217.10699999999997</v>
      </c>
      <c r="G5280">
        <v>0.01</v>
      </c>
      <c r="H5280" t="s">
        <v>22</v>
      </c>
      <c r="I5280">
        <v>-4.5</v>
      </c>
      <c r="J5280">
        <v>36.549999999999997</v>
      </c>
      <c r="K5280">
        <v>13.89</v>
      </c>
      <c r="L5280" t="s">
        <v>1841</v>
      </c>
      <c r="M5280">
        <f t="shared" si="164"/>
        <v>10</v>
      </c>
      <c r="N5280" t="s">
        <v>2012</v>
      </c>
      <c r="O5280" t="s">
        <v>2012</v>
      </c>
      <c r="P5280" t="s">
        <v>60</v>
      </c>
      <c r="Q5280" t="s">
        <v>26</v>
      </c>
      <c r="R5280" t="s">
        <v>95</v>
      </c>
      <c r="S5280" t="s">
        <v>290</v>
      </c>
      <c r="T5280" t="s">
        <v>68</v>
      </c>
      <c r="U5280">
        <v>0.41</v>
      </c>
      <c r="V5280" s="1">
        <v>40909</v>
      </c>
      <c r="W5280">
        <f t="shared" si="165"/>
        <v>2.1930000000000001</v>
      </c>
    </row>
    <row r="5281" spans="1:23" x14ac:dyDescent="0.2">
      <c r="A5281">
        <v>5280</v>
      </c>
      <c r="B5281">
        <v>37572</v>
      </c>
      <c r="C5281" s="1">
        <v>40393</v>
      </c>
      <c r="D5281" t="s">
        <v>30</v>
      </c>
      <c r="E5281">
        <v>22</v>
      </c>
      <c r="F5281">
        <v>116.30519999999999</v>
      </c>
      <c r="G5281">
        <v>0.01</v>
      </c>
      <c r="H5281" t="s">
        <v>22</v>
      </c>
      <c r="I5281">
        <v>2.4224999999999999</v>
      </c>
      <c r="J5281">
        <v>5.34</v>
      </c>
      <c r="K5281">
        <v>2.99</v>
      </c>
      <c r="L5281" t="s">
        <v>1229</v>
      </c>
      <c r="M5281">
        <f t="shared" si="164"/>
        <v>13</v>
      </c>
      <c r="N5281" t="s">
        <v>1123</v>
      </c>
      <c r="O5281" t="s">
        <v>1123</v>
      </c>
      <c r="P5281" t="s">
        <v>41</v>
      </c>
      <c r="Q5281" t="s">
        <v>26</v>
      </c>
      <c r="R5281" t="s">
        <v>37</v>
      </c>
      <c r="S5281" t="s">
        <v>407</v>
      </c>
      <c r="T5281" t="s">
        <v>39</v>
      </c>
      <c r="U5281">
        <v>0.38</v>
      </c>
      <c r="V5281" s="1">
        <v>40395</v>
      </c>
      <c r="W5281">
        <f t="shared" si="165"/>
        <v>1.1747999999999998</v>
      </c>
    </row>
    <row r="5282" spans="1:23" x14ac:dyDescent="0.2">
      <c r="A5282">
        <v>5281</v>
      </c>
      <c r="B5282">
        <v>37603</v>
      </c>
      <c r="C5282" s="1">
        <v>40506</v>
      </c>
      <c r="D5282" t="s">
        <v>63</v>
      </c>
      <c r="E5282">
        <v>50</v>
      </c>
      <c r="F5282">
        <v>2259.5</v>
      </c>
      <c r="G5282">
        <v>0</v>
      </c>
      <c r="H5282" t="s">
        <v>22</v>
      </c>
      <c r="I5282">
        <v>917.28</v>
      </c>
      <c r="J5282">
        <v>45.19</v>
      </c>
      <c r="K5282">
        <v>1.99</v>
      </c>
      <c r="L5282" t="s">
        <v>880</v>
      </c>
      <c r="M5282">
        <f t="shared" si="164"/>
        <v>9</v>
      </c>
      <c r="N5282" t="s">
        <v>1905</v>
      </c>
      <c r="O5282" t="s">
        <v>673</v>
      </c>
      <c r="P5282" t="s">
        <v>33</v>
      </c>
      <c r="Q5282" t="s">
        <v>42</v>
      </c>
      <c r="R5282" t="s">
        <v>70</v>
      </c>
      <c r="S5282" t="s">
        <v>379</v>
      </c>
      <c r="T5282" t="s">
        <v>52</v>
      </c>
      <c r="U5282">
        <v>0.55000000000000004</v>
      </c>
      <c r="V5282" s="1">
        <v>40508</v>
      </c>
      <c r="W5282">
        <f t="shared" si="165"/>
        <v>0</v>
      </c>
    </row>
    <row r="5283" spans="1:23" x14ac:dyDescent="0.2">
      <c r="A5283">
        <v>5282</v>
      </c>
      <c r="B5283">
        <v>37603</v>
      </c>
      <c r="C5283" s="1">
        <v>40506</v>
      </c>
      <c r="D5283" t="s">
        <v>63</v>
      </c>
      <c r="E5283">
        <v>23</v>
      </c>
      <c r="F5283">
        <v>1008.1888999999999</v>
      </c>
      <c r="G5283">
        <v>0.03</v>
      </c>
      <c r="H5283" t="s">
        <v>22</v>
      </c>
      <c r="I5283">
        <v>210.01</v>
      </c>
      <c r="J5283">
        <v>45.19</v>
      </c>
      <c r="K5283">
        <v>1.99</v>
      </c>
      <c r="L5283" t="s">
        <v>880</v>
      </c>
      <c r="M5283">
        <f t="shared" si="164"/>
        <v>9</v>
      </c>
      <c r="N5283" t="s">
        <v>1905</v>
      </c>
      <c r="O5283" t="s">
        <v>673</v>
      </c>
      <c r="P5283" t="s">
        <v>33</v>
      </c>
      <c r="Q5283" t="s">
        <v>42</v>
      </c>
      <c r="R5283" t="s">
        <v>70</v>
      </c>
      <c r="S5283" t="s">
        <v>379</v>
      </c>
      <c r="T5283" t="s">
        <v>52</v>
      </c>
      <c r="U5283">
        <v>0.55000000000000004</v>
      </c>
      <c r="V5283" s="1">
        <v>40508</v>
      </c>
      <c r="W5283">
        <f t="shared" si="165"/>
        <v>31.181099999999997</v>
      </c>
    </row>
    <row r="5284" spans="1:23" x14ac:dyDescent="0.2">
      <c r="A5284">
        <v>5283</v>
      </c>
      <c r="B5284">
        <v>37606</v>
      </c>
      <c r="C5284" s="1">
        <v>40231</v>
      </c>
      <c r="D5284" t="s">
        <v>78</v>
      </c>
      <c r="E5284">
        <v>1</v>
      </c>
      <c r="F5284">
        <v>4.7310000000000008</v>
      </c>
      <c r="G5284">
        <v>0.05</v>
      </c>
      <c r="H5284" t="s">
        <v>56</v>
      </c>
      <c r="I5284">
        <v>3.25</v>
      </c>
      <c r="J5284">
        <v>4.9800000000000004</v>
      </c>
      <c r="K5284">
        <v>4.8600000000000003</v>
      </c>
      <c r="L5284" t="s">
        <v>1290</v>
      </c>
      <c r="M5284">
        <f t="shared" si="164"/>
        <v>15</v>
      </c>
      <c r="N5284" t="s">
        <v>703</v>
      </c>
      <c r="O5284" t="s">
        <v>704</v>
      </c>
      <c r="P5284" t="s">
        <v>33</v>
      </c>
      <c r="Q5284" t="s">
        <v>26</v>
      </c>
      <c r="R5284" t="s">
        <v>61</v>
      </c>
      <c r="S5284" t="s">
        <v>307</v>
      </c>
      <c r="T5284" t="s">
        <v>39</v>
      </c>
      <c r="U5284">
        <v>0.38</v>
      </c>
      <c r="V5284" s="1">
        <v>40232</v>
      </c>
      <c r="W5284">
        <f t="shared" si="165"/>
        <v>0.24900000000000003</v>
      </c>
    </row>
    <row r="5285" spans="1:23" x14ac:dyDescent="0.2">
      <c r="A5285">
        <v>5284</v>
      </c>
      <c r="B5285">
        <v>37606</v>
      </c>
      <c r="C5285" s="1">
        <v>40231</v>
      </c>
      <c r="D5285" t="s">
        <v>78</v>
      </c>
      <c r="E5285">
        <v>41</v>
      </c>
      <c r="F5285">
        <v>141.97890000000001</v>
      </c>
      <c r="G5285">
        <v>0.03</v>
      </c>
      <c r="H5285" t="s">
        <v>22</v>
      </c>
      <c r="I5285">
        <v>-115.48</v>
      </c>
      <c r="J5285">
        <v>3.57</v>
      </c>
      <c r="K5285">
        <v>4.17</v>
      </c>
      <c r="L5285" t="s">
        <v>1290</v>
      </c>
      <c r="M5285">
        <f t="shared" si="164"/>
        <v>15</v>
      </c>
      <c r="N5285" t="s">
        <v>703</v>
      </c>
      <c r="O5285" t="s">
        <v>704</v>
      </c>
      <c r="P5285" t="s">
        <v>33</v>
      </c>
      <c r="Q5285" t="s">
        <v>26</v>
      </c>
      <c r="R5285" t="s">
        <v>95</v>
      </c>
      <c r="S5285" t="s">
        <v>739</v>
      </c>
      <c r="T5285" t="s">
        <v>52</v>
      </c>
      <c r="U5285">
        <v>0.59</v>
      </c>
      <c r="V5285" s="1">
        <v>40233</v>
      </c>
      <c r="W5285">
        <f t="shared" si="165"/>
        <v>4.3910999999999998</v>
      </c>
    </row>
    <row r="5286" spans="1:23" x14ac:dyDescent="0.2">
      <c r="A5286">
        <v>5285</v>
      </c>
      <c r="B5286">
        <v>37606</v>
      </c>
      <c r="C5286" s="1">
        <v>40231</v>
      </c>
      <c r="D5286" t="s">
        <v>78</v>
      </c>
      <c r="E5286">
        <v>21</v>
      </c>
      <c r="F5286">
        <v>64.747199999999992</v>
      </c>
      <c r="G5286">
        <v>0.06</v>
      </c>
      <c r="H5286" t="s">
        <v>22</v>
      </c>
      <c r="I5286">
        <v>-57.84</v>
      </c>
      <c r="J5286">
        <v>3.28</v>
      </c>
      <c r="K5286">
        <v>3.97</v>
      </c>
      <c r="L5286" t="s">
        <v>1290</v>
      </c>
      <c r="M5286">
        <f t="shared" si="164"/>
        <v>15</v>
      </c>
      <c r="N5286" t="s">
        <v>703</v>
      </c>
      <c r="O5286" t="s">
        <v>704</v>
      </c>
      <c r="P5286" t="s">
        <v>33</v>
      </c>
      <c r="Q5286" t="s">
        <v>26</v>
      </c>
      <c r="R5286" t="s">
        <v>95</v>
      </c>
      <c r="S5286" t="s">
        <v>570</v>
      </c>
      <c r="T5286" t="s">
        <v>68</v>
      </c>
      <c r="U5286">
        <v>0.56000000000000005</v>
      </c>
      <c r="V5286" s="1">
        <v>40233</v>
      </c>
      <c r="W5286">
        <f t="shared" si="165"/>
        <v>4.1327999999999996</v>
      </c>
    </row>
    <row r="5287" spans="1:23" x14ac:dyDescent="0.2">
      <c r="A5287">
        <v>5286</v>
      </c>
      <c r="B5287">
        <v>37634</v>
      </c>
      <c r="C5287" s="1">
        <v>41050</v>
      </c>
      <c r="D5287" t="s">
        <v>63</v>
      </c>
      <c r="E5287">
        <v>32</v>
      </c>
      <c r="F5287">
        <v>363.36960000000005</v>
      </c>
      <c r="G5287">
        <v>7.0000000000000007E-2</v>
      </c>
      <c r="H5287" t="s">
        <v>22</v>
      </c>
      <c r="I5287">
        <v>-36.78</v>
      </c>
      <c r="J5287">
        <v>12.21</v>
      </c>
      <c r="K5287">
        <v>4.8099999999999996</v>
      </c>
      <c r="L5287" t="s">
        <v>203</v>
      </c>
      <c r="M5287">
        <f t="shared" si="164"/>
        <v>14</v>
      </c>
      <c r="N5287" t="s">
        <v>173</v>
      </c>
      <c r="O5287" t="s">
        <v>173</v>
      </c>
      <c r="P5287" t="s">
        <v>41</v>
      </c>
      <c r="Q5287" t="s">
        <v>26</v>
      </c>
      <c r="R5287" t="s">
        <v>27</v>
      </c>
      <c r="S5287" t="s">
        <v>396</v>
      </c>
      <c r="T5287" t="s">
        <v>39</v>
      </c>
      <c r="U5287">
        <v>0.57999999999999996</v>
      </c>
      <c r="V5287" s="1">
        <v>41051</v>
      </c>
      <c r="W5287">
        <f t="shared" si="165"/>
        <v>27.350400000000004</v>
      </c>
    </row>
    <row r="5288" spans="1:23" x14ac:dyDescent="0.2">
      <c r="A5288">
        <v>5287</v>
      </c>
      <c r="B5288">
        <v>37638</v>
      </c>
      <c r="C5288" s="1">
        <v>39834</v>
      </c>
      <c r="D5288" t="s">
        <v>21</v>
      </c>
      <c r="E5288">
        <v>33</v>
      </c>
      <c r="F5288">
        <v>126.74969999999999</v>
      </c>
      <c r="G5288">
        <v>7.0000000000000007E-2</v>
      </c>
      <c r="H5288" t="s">
        <v>22</v>
      </c>
      <c r="I5288">
        <v>-140.54</v>
      </c>
      <c r="J5288">
        <v>4.13</v>
      </c>
      <c r="K5288">
        <v>6.89</v>
      </c>
      <c r="L5288" t="s">
        <v>1072</v>
      </c>
      <c r="M5288">
        <f t="shared" si="164"/>
        <v>14</v>
      </c>
      <c r="N5288" t="s">
        <v>1595</v>
      </c>
      <c r="O5288" t="s">
        <v>1595</v>
      </c>
      <c r="P5288" t="s">
        <v>25</v>
      </c>
      <c r="Q5288" t="s">
        <v>26</v>
      </c>
      <c r="R5288" t="s">
        <v>88</v>
      </c>
      <c r="S5288" t="s">
        <v>1219</v>
      </c>
      <c r="T5288" t="s">
        <v>39</v>
      </c>
      <c r="U5288">
        <v>0.39</v>
      </c>
      <c r="V5288" s="1">
        <v>39836</v>
      </c>
      <c r="W5288">
        <f t="shared" si="165"/>
        <v>9.5403000000000002</v>
      </c>
    </row>
    <row r="5289" spans="1:23" x14ac:dyDescent="0.2">
      <c r="A5289">
        <v>5288</v>
      </c>
      <c r="B5289">
        <v>37667</v>
      </c>
      <c r="C5289" s="1">
        <v>40879</v>
      </c>
      <c r="D5289" t="s">
        <v>30</v>
      </c>
      <c r="E5289">
        <v>31</v>
      </c>
      <c r="F5289">
        <v>435.41359999999997</v>
      </c>
      <c r="G5289">
        <v>0.03</v>
      </c>
      <c r="H5289" t="s">
        <v>22</v>
      </c>
      <c r="I5289">
        <v>61.676000000000002</v>
      </c>
      <c r="J5289">
        <v>14.48</v>
      </c>
      <c r="K5289">
        <v>6.46</v>
      </c>
      <c r="L5289" t="s">
        <v>1904</v>
      </c>
      <c r="M5289">
        <f t="shared" si="164"/>
        <v>12</v>
      </c>
      <c r="N5289" t="s">
        <v>1905</v>
      </c>
      <c r="O5289" t="s">
        <v>673</v>
      </c>
      <c r="P5289" t="s">
        <v>33</v>
      </c>
      <c r="Q5289" t="s">
        <v>26</v>
      </c>
      <c r="R5289" t="s">
        <v>37</v>
      </c>
      <c r="S5289" t="s">
        <v>816</v>
      </c>
      <c r="T5289" t="s">
        <v>39</v>
      </c>
      <c r="U5289">
        <v>0.38</v>
      </c>
      <c r="V5289" s="1">
        <v>40880</v>
      </c>
      <c r="W5289">
        <f t="shared" si="165"/>
        <v>13.4664</v>
      </c>
    </row>
    <row r="5290" spans="1:23" x14ac:dyDescent="0.2">
      <c r="A5290">
        <v>5289</v>
      </c>
      <c r="B5290">
        <v>37668</v>
      </c>
      <c r="C5290" s="1">
        <v>40186</v>
      </c>
      <c r="D5290" t="s">
        <v>21</v>
      </c>
      <c r="E5290">
        <v>33</v>
      </c>
      <c r="F5290">
        <v>457.05330000000004</v>
      </c>
      <c r="G5290">
        <v>0.01</v>
      </c>
      <c r="H5290" t="s">
        <v>22</v>
      </c>
      <c r="I5290">
        <v>-4.8459000000000003</v>
      </c>
      <c r="J5290">
        <v>13.99</v>
      </c>
      <c r="K5290">
        <v>7.51</v>
      </c>
      <c r="L5290" t="s">
        <v>2042</v>
      </c>
      <c r="M5290">
        <f t="shared" si="164"/>
        <v>16</v>
      </c>
      <c r="N5290" t="s">
        <v>703</v>
      </c>
      <c r="O5290" t="s">
        <v>704</v>
      </c>
      <c r="P5290" t="s">
        <v>41</v>
      </c>
      <c r="Q5290" t="s">
        <v>42</v>
      </c>
      <c r="R5290" t="s">
        <v>210</v>
      </c>
      <c r="S5290" t="s">
        <v>687</v>
      </c>
      <c r="T5290" t="s">
        <v>48</v>
      </c>
      <c r="U5290">
        <v>0.39</v>
      </c>
      <c r="V5290" s="1">
        <v>40186</v>
      </c>
      <c r="W5290">
        <f t="shared" si="165"/>
        <v>4.6167000000000007</v>
      </c>
    </row>
    <row r="5291" spans="1:23" x14ac:dyDescent="0.2">
      <c r="A5291">
        <v>5290</v>
      </c>
      <c r="B5291">
        <v>37669</v>
      </c>
      <c r="C5291" s="1">
        <v>40480</v>
      </c>
      <c r="D5291" t="s">
        <v>45</v>
      </c>
      <c r="E5291">
        <v>39</v>
      </c>
      <c r="F5291">
        <v>8889.2076000000015</v>
      </c>
      <c r="G5291">
        <v>0.02</v>
      </c>
      <c r="H5291" t="s">
        <v>56</v>
      </c>
      <c r="I5291">
        <v>2485.54</v>
      </c>
      <c r="J5291">
        <v>232.58</v>
      </c>
      <c r="K5291">
        <v>19.989999999999998</v>
      </c>
      <c r="L5291" t="s">
        <v>1726</v>
      </c>
      <c r="M5291">
        <f t="shared" si="164"/>
        <v>15</v>
      </c>
      <c r="N5291" t="s">
        <v>1123</v>
      </c>
      <c r="O5291" t="s">
        <v>1123</v>
      </c>
      <c r="P5291" t="s">
        <v>41</v>
      </c>
      <c r="Q5291" t="s">
        <v>26</v>
      </c>
      <c r="R5291" t="s">
        <v>34</v>
      </c>
      <c r="S5291" t="s">
        <v>1373</v>
      </c>
      <c r="T5291" t="s">
        <v>39</v>
      </c>
      <c r="U5291">
        <v>0.59</v>
      </c>
      <c r="V5291" s="1">
        <v>40482</v>
      </c>
      <c r="W5291">
        <f t="shared" si="165"/>
        <v>181.41240000000002</v>
      </c>
    </row>
    <row r="5292" spans="1:23" x14ac:dyDescent="0.2">
      <c r="A5292">
        <v>5291</v>
      </c>
      <c r="B5292">
        <v>37669</v>
      </c>
      <c r="C5292" s="1">
        <v>40480</v>
      </c>
      <c r="D5292" t="s">
        <v>45</v>
      </c>
      <c r="E5292">
        <v>31</v>
      </c>
      <c r="F5292">
        <v>746.36840000000007</v>
      </c>
      <c r="G5292">
        <v>0.08</v>
      </c>
      <c r="H5292" t="s">
        <v>22</v>
      </c>
      <c r="I5292">
        <v>402.37</v>
      </c>
      <c r="J5292">
        <v>26.17</v>
      </c>
      <c r="K5292">
        <v>1.39</v>
      </c>
      <c r="L5292" t="s">
        <v>1726</v>
      </c>
      <c r="M5292">
        <f t="shared" si="164"/>
        <v>15</v>
      </c>
      <c r="N5292" t="s">
        <v>1123</v>
      </c>
      <c r="O5292" t="s">
        <v>1123</v>
      </c>
      <c r="P5292" t="s">
        <v>41</v>
      </c>
      <c r="Q5292" t="s">
        <v>26</v>
      </c>
      <c r="R5292" t="s">
        <v>76</v>
      </c>
      <c r="S5292" t="s">
        <v>1448</v>
      </c>
      <c r="T5292" t="s">
        <v>39</v>
      </c>
      <c r="U5292">
        <v>0.38</v>
      </c>
      <c r="V5292" s="1">
        <v>40482</v>
      </c>
      <c r="W5292">
        <f t="shared" si="165"/>
        <v>64.901600000000002</v>
      </c>
    </row>
    <row r="5293" spans="1:23" x14ac:dyDescent="0.2">
      <c r="A5293">
        <v>5292</v>
      </c>
      <c r="B5293">
        <v>37669</v>
      </c>
      <c r="C5293" s="1">
        <v>40480</v>
      </c>
      <c r="D5293" t="s">
        <v>45</v>
      </c>
      <c r="E5293">
        <v>4</v>
      </c>
      <c r="F5293">
        <v>61.24</v>
      </c>
      <c r="G5293">
        <v>0</v>
      </c>
      <c r="H5293" t="s">
        <v>22</v>
      </c>
      <c r="I5293">
        <v>-30.63</v>
      </c>
      <c r="J5293">
        <v>15.31</v>
      </c>
      <c r="K5293">
        <v>8.7799999999999994</v>
      </c>
      <c r="L5293" t="s">
        <v>1726</v>
      </c>
      <c r="M5293">
        <f t="shared" si="164"/>
        <v>15</v>
      </c>
      <c r="N5293" t="s">
        <v>1123</v>
      </c>
      <c r="O5293" t="s">
        <v>1123</v>
      </c>
      <c r="P5293" t="s">
        <v>41</v>
      </c>
      <c r="Q5293" t="s">
        <v>26</v>
      </c>
      <c r="R5293" t="s">
        <v>27</v>
      </c>
      <c r="S5293" t="s">
        <v>748</v>
      </c>
      <c r="T5293" t="s">
        <v>39</v>
      </c>
      <c r="U5293">
        <v>0.56999999999999995</v>
      </c>
      <c r="V5293" s="1">
        <v>40483</v>
      </c>
      <c r="W5293">
        <f t="shared" si="165"/>
        <v>0</v>
      </c>
    </row>
    <row r="5294" spans="1:23" x14ac:dyDescent="0.2">
      <c r="A5294">
        <v>5293</v>
      </c>
      <c r="B5294">
        <v>37696</v>
      </c>
      <c r="C5294" s="1">
        <v>40003</v>
      </c>
      <c r="D5294" t="s">
        <v>45</v>
      </c>
      <c r="E5294">
        <v>5</v>
      </c>
      <c r="F5294">
        <v>18.288</v>
      </c>
      <c r="G5294">
        <v>0.04</v>
      </c>
      <c r="H5294" t="s">
        <v>22</v>
      </c>
      <c r="I5294">
        <v>-20.2285</v>
      </c>
      <c r="J5294">
        <v>3.81</v>
      </c>
      <c r="K5294">
        <v>5.44</v>
      </c>
      <c r="L5294" t="s">
        <v>1846</v>
      </c>
      <c r="M5294">
        <f t="shared" si="164"/>
        <v>17</v>
      </c>
      <c r="N5294" t="s">
        <v>672</v>
      </c>
      <c r="O5294" t="s">
        <v>673</v>
      </c>
      <c r="P5294" t="s">
        <v>41</v>
      </c>
      <c r="Q5294" t="s">
        <v>26</v>
      </c>
      <c r="R5294" t="s">
        <v>37</v>
      </c>
      <c r="S5294" t="s">
        <v>551</v>
      </c>
      <c r="T5294" t="s">
        <v>39</v>
      </c>
      <c r="U5294">
        <v>0.36</v>
      </c>
      <c r="V5294" s="1">
        <v>40005</v>
      </c>
      <c r="W5294">
        <f t="shared" si="165"/>
        <v>0.76200000000000001</v>
      </c>
    </row>
    <row r="5295" spans="1:23" x14ac:dyDescent="0.2">
      <c r="A5295">
        <v>5294</v>
      </c>
      <c r="B5295">
        <v>37696</v>
      </c>
      <c r="C5295" s="1">
        <v>40003</v>
      </c>
      <c r="D5295" t="s">
        <v>45</v>
      </c>
      <c r="E5295">
        <v>41</v>
      </c>
      <c r="F5295">
        <v>160.72</v>
      </c>
      <c r="G5295">
        <v>0.02</v>
      </c>
      <c r="H5295" t="s">
        <v>22</v>
      </c>
      <c r="I5295">
        <v>51.29</v>
      </c>
      <c r="J5295">
        <v>4</v>
      </c>
      <c r="K5295">
        <v>1.3</v>
      </c>
      <c r="L5295" t="s">
        <v>1846</v>
      </c>
      <c r="M5295">
        <f t="shared" si="164"/>
        <v>17</v>
      </c>
      <c r="N5295" t="s">
        <v>672</v>
      </c>
      <c r="O5295" t="s">
        <v>673</v>
      </c>
      <c r="P5295" t="s">
        <v>41</v>
      </c>
      <c r="Q5295" t="s">
        <v>26</v>
      </c>
      <c r="R5295" t="s">
        <v>61</v>
      </c>
      <c r="S5295" t="s">
        <v>1209</v>
      </c>
      <c r="T5295" t="s">
        <v>68</v>
      </c>
      <c r="U5295">
        <v>0.37</v>
      </c>
      <c r="V5295" s="1">
        <v>40003</v>
      </c>
      <c r="W5295">
        <f t="shared" si="165"/>
        <v>3.2800000000000002</v>
      </c>
    </row>
    <row r="5296" spans="1:23" x14ac:dyDescent="0.2">
      <c r="A5296">
        <v>5295</v>
      </c>
      <c r="B5296">
        <v>37700</v>
      </c>
      <c r="C5296" s="1">
        <v>40155</v>
      </c>
      <c r="D5296" t="s">
        <v>78</v>
      </c>
      <c r="E5296">
        <v>27</v>
      </c>
      <c r="F5296">
        <v>3154.6934999999999</v>
      </c>
      <c r="G5296">
        <v>0.05</v>
      </c>
      <c r="H5296" t="s">
        <v>56</v>
      </c>
      <c r="I5296">
        <v>1169.7105000000001</v>
      </c>
      <c r="J5296">
        <v>122.99</v>
      </c>
      <c r="K5296">
        <v>19.989999999999998</v>
      </c>
      <c r="L5296" t="s">
        <v>2080</v>
      </c>
      <c r="M5296">
        <f t="shared" si="164"/>
        <v>12</v>
      </c>
      <c r="N5296" t="s">
        <v>2073</v>
      </c>
      <c r="O5296" t="s">
        <v>704</v>
      </c>
      <c r="P5296" t="s">
        <v>41</v>
      </c>
      <c r="Q5296" t="s">
        <v>26</v>
      </c>
      <c r="R5296" t="s">
        <v>37</v>
      </c>
      <c r="S5296" t="s">
        <v>870</v>
      </c>
      <c r="T5296" t="s">
        <v>39</v>
      </c>
      <c r="U5296">
        <v>0.37</v>
      </c>
      <c r="V5296" s="1">
        <v>40158</v>
      </c>
      <c r="W5296">
        <f t="shared" si="165"/>
        <v>166.03650000000002</v>
      </c>
    </row>
    <row r="5297" spans="1:23" x14ac:dyDescent="0.2">
      <c r="A5297">
        <v>5296</v>
      </c>
      <c r="B5297">
        <v>37702</v>
      </c>
      <c r="C5297" s="1">
        <v>40704</v>
      </c>
      <c r="D5297" t="s">
        <v>45</v>
      </c>
      <c r="E5297">
        <v>44</v>
      </c>
      <c r="F5297">
        <v>563.46400000000006</v>
      </c>
      <c r="G5297">
        <v>0.05</v>
      </c>
      <c r="H5297" t="s">
        <v>22</v>
      </c>
      <c r="I5297">
        <v>26.44</v>
      </c>
      <c r="J5297">
        <v>13.48</v>
      </c>
      <c r="K5297">
        <v>4.51</v>
      </c>
      <c r="L5297" t="s">
        <v>1849</v>
      </c>
      <c r="M5297">
        <f t="shared" si="164"/>
        <v>16</v>
      </c>
      <c r="N5297" t="s">
        <v>672</v>
      </c>
      <c r="O5297" t="s">
        <v>673</v>
      </c>
      <c r="P5297" t="s">
        <v>33</v>
      </c>
      <c r="Q5297" t="s">
        <v>26</v>
      </c>
      <c r="R5297" t="s">
        <v>27</v>
      </c>
      <c r="S5297" t="s">
        <v>101</v>
      </c>
      <c r="T5297" t="s">
        <v>39</v>
      </c>
      <c r="U5297">
        <v>0.59</v>
      </c>
      <c r="V5297" s="1">
        <v>40706</v>
      </c>
      <c r="W5297">
        <f t="shared" si="165"/>
        <v>29.656000000000002</v>
      </c>
    </row>
    <row r="5298" spans="1:23" x14ac:dyDescent="0.2">
      <c r="A5298">
        <v>5297</v>
      </c>
      <c r="B5298">
        <v>37729</v>
      </c>
      <c r="C5298" s="1">
        <v>39828</v>
      </c>
      <c r="D5298" t="s">
        <v>45</v>
      </c>
      <c r="E5298">
        <v>48</v>
      </c>
      <c r="F5298">
        <v>412.79999999999995</v>
      </c>
      <c r="G5298">
        <v>0</v>
      </c>
      <c r="H5298" t="s">
        <v>22</v>
      </c>
      <c r="I5298">
        <v>-26.7835</v>
      </c>
      <c r="J5298">
        <v>8.6</v>
      </c>
      <c r="K5298">
        <v>6.19</v>
      </c>
      <c r="L5298" t="s">
        <v>866</v>
      </c>
      <c r="M5298">
        <f t="shared" si="164"/>
        <v>16</v>
      </c>
      <c r="N5298" t="s">
        <v>703</v>
      </c>
      <c r="O5298" t="s">
        <v>704</v>
      </c>
      <c r="P5298" t="s">
        <v>41</v>
      </c>
      <c r="Q5298" t="s">
        <v>26</v>
      </c>
      <c r="R5298" t="s">
        <v>37</v>
      </c>
      <c r="S5298" t="s">
        <v>872</v>
      </c>
      <c r="T5298" t="s">
        <v>39</v>
      </c>
      <c r="U5298">
        <v>0.38</v>
      </c>
      <c r="V5298" s="1">
        <v>39828</v>
      </c>
      <c r="W5298">
        <f t="shared" si="165"/>
        <v>0</v>
      </c>
    </row>
    <row r="5299" spans="1:23" x14ac:dyDescent="0.2">
      <c r="A5299">
        <v>5298</v>
      </c>
      <c r="B5299">
        <v>37731</v>
      </c>
      <c r="C5299" s="1">
        <v>40121</v>
      </c>
      <c r="D5299" t="s">
        <v>78</v>
      </c>
      <c r="E5299">
        <v>24</v>
      </c>
      <c r="F5299">
        <v>736.08479999999997</v>
      </c>
      <c r="G5299">
        <v>0.01</v>
      </c>
      <c r="H5299" t="s">
        <v>22</v>
      </c>
      <c r="I5299">
        <v>172.94</v>
      </c>
      <c r="J5299">
        <v>30.98</v>
      </c>
      <c r="K5299">
        <v>9.18</v>
      </c>
      <c r="L5299" t="s">
        <v>1582</v>
      </c>
      <c r="M5299">
        <f t="shared" si="164"/>
        <v>12</v>
      </c>
      <c r="N5299" t="s">
        <v>1123</v>
      </c>
      <c r="O5299" t="s">
        <v>1123</v>
      </c>
      <c r="P5299" t="s">
        <v>60</v>
      </c>
      <c r="Q5299" t="s">
        <v>26</v>
      </c>
      <c r="R5299" t="s">
        <v>61</v>
      </c>
      <c r="S5299" t="s">
        <v>1583</v>
      </c>
      <c r="T5299" t="s">
        <v>39</v>
      </c>
      <c r="U5299">
        <v>0.4</v>
      </c>
      <c r="V5299" s="1">
        <v>40121</v>
      </c>
      <c r="W5299">
        <f t="shared" si="165"/>
        <v>7.4352</v>
      </c>
    </row>
    <row r="5300" spans="1:23" x14ac:dyDescent="0.2">
      <c r="A5300">
        <v>5299</v>
      </c>
      <c r="B5300">
        <v>37731</v>
      </c>
      <c r="C5300" s="1">
        <v>40121</v>
      </c>
      <c r="D5300" t="s">
        <v>78</v>
      </c>
      <c r="E5300">
        <v>25</v>
      </c>
      <c r="F5300">
        <v>85.3125</v>
      </c>
      <c r="G5300">
        <v>0.09</v>
      </c>
      <c r="H5300" t="s">
        <v>22</v>
      </c>
      <c r="I5300">
        <v>33.68</v>
      </c>
      <c r="J5300">
        <v>3.75</v>
      </c>
      <c r="K5300">
        <v>0.5</v>
      </c>
      <c r="L5300" t="s">
        <v>1582</v>
      </c>
      <c r="M5300">
        <f t="shared" si="164"/>
        <v>12</v>
      </c>
      <c r="N5300" t="s">
        <v>1595</v>
      </c>
      <c r="O5300" t="s">
        <v>1595</v>
      </c>
      <c r="P5300" t="s">
        <v>60</v>
      </c>
      <c r="Q5300" t="s">
        <v>26</v>
      </c>
      <c r="R5300" t="s">
        <v>88</v>
      </c>
      <c r="S5300" t="s">
        <v>959</v>
      </c>
      <c r="T5300" t="s">
        <v>39</v>
      </c>
      <c r="U5300">
        <v>0.37</v>
      </c>
      <c r="V5300" s="1">
        <v>40123</v>
      </c>
      <c r="W5300">
        <f t="shared" si="165"/>
        <v>8.4375</v>
      </c>
    </row>
    <row r="5301" spans="1:23" x14ac:dyDescent="0.2">
      <c r="A5301">
        <v>5300</v>
      </c>
      <c r="B5301">
        <v>37734</v>
      </c>
      <c r="C5301" s="1">
        <v>40173</v>
      </c>
      <c r="D5301" t="s">
        <v>78</v>
      </c>
      <c r="E5301">
        <v>15</v>
      </c>
      <c r="F5301">
        <v>1393.386</v>
      </c>
      <c r="G5301">
        <v>0.08</v>
      </c>
      <c r="H5301" t="s">
        <v>22</v>
      </c>
      <c r="I5301">
        <v>84.15</v>
      </c>
      <c r="J5301">
        <v>100.97</v>
      </c>
      <c r="K5301">
        <v>7.18</v>
      </c>
      <c r="L5301" t="s">
        <v>1679</v>
      </c>
      <c r="M5301">
        <f t="shared" si="164"/>
        <v>12</v>
      </c>
      <c r="N5301" t="s">
        <v>1595</v>
      </c>
      <c r="O5301" t="s">
        <v>1595</v>
      </c>
      <c r="P5301" t="s">
        <v>25</v>
      </c>
      <c r="Q5301" t="s">
        <v>42</v>
      </c>
      <c r="R5301" t="s">
        <v>70</v>
      </c>
      <c r="S5301" t="s">
        <v>1078</v>
      </c>
      <c r="T5301" t="s">
        <v>39</v>
      </c>
      <c r="U5301">
        <v>0.46</v>
      </c>
      <c r="V5301" s="1">
        <v>40174</v>
      </c>
      <c r="W5301">
        <f t="shared" si="165"/>
        <v>121.164</v>
      </c>
    </row>
    <row r="5302" spans="1:23" x14ac:dyDescent="0.2">
      <c r="A5302">
        <v>5301</v>
      </c>
      <c r="B5302">
        <v>37734</v>
      </c>
      <c r="C5302" s="1">
        <v>40173</v>
      </c>
      <c r="D5302" t="s">
        <v>78</v>
      </c>
      <c r="E5302">
        <v>42</v>
      </c>
      <c r="F5302">
        <v>562.80000000000007</v>
      </c>
      <c r="G5302">
        <v>0</v>
      </c>
      <c r="H5302" t="s">
        <v>22</v>
      </c>
      <c r="I5302">
        <v>171.98</v>
      </c>
      <c r="J5302">
        <v>13.4</v>
      </c>
      <c r="K5302">
        <v>4.95</v>
      </c>
      <c r="L5302" t="s">
        <v>1679</v>
      </c>
      <c r="M5302">
        <f t="shared" si="164"/>
        <v>12</v>
      </c>
      <c r="N5302" t="s">
        <v>1595</v>
      </c>
      <c r="O5302" t="s">
        <v>1595</v>
      </c>
      <c r="P5302" t="s">
        <v>25</v>
      </c>
      <c r="Q5302" t="s">
        <v>49</v>
      </c>
      <c r="R5302" t="s">
        <v>50</v>
      </c>
      <c r="S5302" t="s">
        <v>1709</v>
      </c>
      <c r="T5302" t="s">
        <v>52</v>
      </c>
      <c r="U5302">
        <v>0.37</v>
      </c>
      <c r="V5302" s="1">
        <v>40174</v>
      </c>
      <c r="W5302">
        <f t="shared" si="165"/>
        <v>0</v>
      </c>
    </row>
    <row r="5303" spans="1:23" x14ac:dyDescent="0.2">
      <c r="A5303">
        <v>5302</v>
      </c>
      <c r="B5303">
        <v>37760</v>
      </c>
      <c r="C5303" s="1">
        <v>40039</v>
      </c>
      <c r="D5303" t="s">
        <v>30</v>
      </c>
      <c r="E5303">
        <v>18</v>
      </c>
      <c r="F5303">
        <v>148.44059999999999</v>
      </c>
      <c r="G5303">
        <v>0.01</v>
      </c>
      <c r="H5303" t="s">
        <v>22</v>
      </c>
      <c r="I5303">
        <v>10.74</v>
      </c>
      <c r="J5303">
        <v>8.33</v>
      </c>
      <c r="K5303">
        <v>1.99</v>
      </c>
      <c r="L5303" t="s">
        <v>1598</v>
      </c>
      <c r="M5303">
        <f t="shared" si="164"/>
        <v>14</v>
      </c>
      <c r="N5303" t="s">
        <v>1595</v>
      </c>
      <c r="O5303" t="s">
        <v>1595</v>
      </c>
      <c r="P5303" t="s">
        <v>25</v>
      </c>
      <c r="Q5303" t="s">
        <v>42</v>
      </c>
      <c r="R5303" t="s">
        <v>70</v>
      </c>
      <c r="S5303" t="s">
        <v>324</v>
      </c>
      <c r="T5303" t="s">
        <v>52</v>
      </c>
      <c r="U5303">
        <v>0.52</v>
      </c>
      <c r="V5303" s="1">
        <v>40040</v>
      </c>
      <c r="W5303">
        <f t="shared" si="165"/>
        <v>1.4994000000000001</v>
      </c>
    </row>
    <row r="5304" spans="1:23" x14ac:dyDescent="0.2">
      <c r="A5304">
        <v>5303</v>
      </c>
      <c r="B5304">
        <v>37760</v>
      </c>
      <c r="C5304" s="1">
        <v>40039</v>
      </c>
      <c r="D5304" t="s">
        <v>30</v>
      </c>
      <c r="E5304">
        <v>38</v>
      </c>
      <c r="F5304">
        <v>3136.9151999999999</v>
      </c>
      <c r="G5304">
        <v>0.04</v>
      </c>
      <c r="H5304" t="s">
        <v>22</v>
      </c>
      <c r="I5304">
        <v>897.86699999999996</v>
      </c>
      <c r="J5304">
        <v>85.99</v>
      </c>
      <c r="K5304">
        <v>0.99</v>
      </c>
      <c r="L5304" t="s">
        <v>1598</v>
      </c>
      <c r="M5304">
        <f t="shared" si="164"/>
        <v>14</v>
      </c>
      <c r="N5304" t="s">
        <v>1595</v>
      </c>
      <c r="O5304" t="s">
        <v>1595</v>
      </c>
      <c r="P5304" t="s">
        <v>25</v>
      </c>
      <c r="Q5304" t="s">
        <v>42</v>
      </c>
      <c r="R5304" t="s">
        <v>43</v>
      </c>
      <c r="S5304" t="s">
        <v>741</v>
      </c>
      <c r="T5304" t="s">
        <v>68</v>
      </c>
      <c r="U5304">
        <v>0.55000000000000004</v>
      </c>
      <c r="V5304" s="1">
        <v>40041</v>
      </c>
      <c r="W5304">
        <f t="shared" si="165"/>
        <v>130.70480000000001</v>
      </c>
    </row>
    <row r="5305" spans="1:23" x14ac:dyDescent="0.2">
      <c r="A5305">
        <v>5304</v>
      </c>
      <c r="B5305">
        <v>37762</v>
      </c>
      <c r="C5305" s="1">
        <v>41066</v>
      </c>
      <c r="D5305" t="s">
        <v>63</v>
      </c>
      <c r="E5305">
        <v>20</v>
      </c>
      <c r="F5305">
        <v>127.00800000000002</v>
      </c>
      <c r="G5305">
        <v>0.02</v>
      </c>
      <c r="H5305" t="s">
        <v>22</v>
      </c>
      <c r="I5305">
        <v>-60.69</v>
      </c>
      <c r="J5305">
        <v>6.48</v>
      </c>
      <c r="K5305">
        <v>6.74</v>
      </c>
      <c r="L5305" t="s">
        <v>1380</v>
      </c>
      <c r="M5305">
        <f t="shared" si="164"/>
        <v>14</v>
      </c>
      <c r="N5305" t="s">
        <v>1813</v>
      </c>
      <c r="O5305" t="s">
        <v>512</v>
      </c>
      <c r="P5305" t="s">
        <v>25</v>
      </c>
      <c r="Q5305" t="s">
        <v>26</v>
      </c>
      <c r="R5305" t="s">
        <v>61</v>
      </c>
      <c r="S5305" t="s">
        <v>1761</v>
      </c>
      <c r="T5305" t="s">
        <v>39</v>
      </c>
      <c r="U5305">
        <v>0.37</v>
      </c>
      <c r="V5305" s="1">
        <v>41067</v>
      </c>
      <c r="W5305">
        <f t="shared" si="165"/>
        <v>2.5920000000000005</v>
      </c>
    </row>
    <row r="5306" spans="1:23" x14ac:dyDescent="0.2">
      <c r="A5306">
        <v>5305</v>
      </c>
      <c r="B5306">
        <v>37763</v>
      </c>
      <c r="C5306" s="1">
        <v>40947</v>
      </c>
      <c r="D5306" t="s">
        <v>45</v>
      </c>
      <c r="E5306">
        <v>29</v>
      </c>
      <c r="F5306">
        <v>155.03400000000002</v>
      </c>
      <c r="G5306">
        <v>0.1</v>
      </c>
      <c r="H5306" t="s">
        <v>22</v>
      </c>
      <c r="I5306">
        <v>-211.05950000000001</v>
      </c>
      <c r="J5306">
        <v>5.94</v>
      </c>
      <c r="K5306">
        <v>9.92</v>
      </c>
      <c r="L5306" t="s">
        <v>1670</v>
      </c>
      <c r="M5306">
        <f t="shared" si="164"/>
        <v>11</v>
      </c>
      <c r="N5306" t="s">
        <v>1595</v>
      </c>
      <c r="O5306" t="s">
        <v>1595</v>
      </c>
      <c r="P5306" t="s">
        <v>33</v>
      </c>
      <c r="Q5306" t="s">
        <v>26</v>
      </c>
      <c r="R5306" t="s">
        <v>37</v>
      </c>
      <c r="S5306" t="s">
        <v>1436</v>
      </c>
      <c r="T5306" t="s">
        <v>39</v>
      </c>
      <c r="U5306">
        <v>0.38</v>
      </c>
      <c r="V5306" s="1">
        <v>40948</v>
      </c>
      <c r="W5306">
        <f t="shared" si="165"/>
        <v>17.226000000000003</v>
      </c>
    </row>
    <row r="5307" spans="1:23" x14ac:dyDescent="0.2">
      <c r="A5307">
        <v>5306</v>
      </c>
      <c r="B5307">
        <v>37763</v>
      </c>
      <c r="C5307" s="1">
        <v>40947</v>
      </c>
      <c r="D5307" t="s">
        <v>45</v>
      </c>
      <c r="E5307">
        <v>24</v>
      </c>
      <c r="F5307">
        <v>1425.3839999999998</v>
      </c>
      <c r="G5307">
        <v>0.1</v>
      </c>
      <c r="H5307" t="s">
        <v>22</v>
      </c>
      <c r="I5307">
        <v>186.417</v>
      </c>
      <c r="J5307">
        <v>65.989999999999995</v>
      </c>
      <c r="K5307">
        <v>2.5</v>
      </c>
      <c r="L5307" t="s">
        <v>1670</v>
      </c>
      <c r="M5307">
        <f t="shared" si="164"/>
        <v>11</v>
      </c>
      <c r="N5307" t="s">
        <v>1595</v>
      </c>
      <c r="O5307" t="s">
        <v>1595</v>
      </c>
      <c r="P5307" t="s">
        <v>33</v>
      </c>
      <c r="Q5307" t="s">
        <v>42</v>
      </c>
      <c r="R5307" t="s">
        <v>43</v>
      </c>
      <c r="S5307" t="s">
        <v>757</v>
      </c>
      <c r="T5307" t="s">
        <v>39</v>
      </c>
      <c r="U5307">
        <v>0.55000000000000004</v>
      </c>
      <c r="V5307" s="1">
        <v>40948</v>
      </c>
      <c r="W5307">
        <f t="shared" si="165"/>
        <v>158.37599999999998</v>
      </c>
    </row>
    <row r="5308" spans="1:23" x14ac:dyDescent="0.2">
      <c r="A5308">
        <v>5307</v>
      </c>
      <c r="B5308">
        <v>37765</v>
      </c>
      <c r="C5308" s="1">
        <v>41237</v>
      </c>
      <c r="D5308" t="s">
        <v>21</v>
      </c>
      <c r="E5308">
        <v>7</v>
      </c>
      <c r="F5308">
        <v>25.862199999999998</v>
      </c>
      <c r="G5308">
        <v>0.09</v>
      </c>
      <c r="H5308" t="s">
        <v>56</v>
      </c>
      <c r="I5308">
        <v>-30.74</v>
      </c>
      <c r="J5308">
        <v>4.0599999999999996</v>
      </c>
      <c r="K5308">
        <v>6.89</v>
      </c>
      <c r="L5308" t="s">
        <v>1980</v>
      </c>
      <c r="M5308">
        <f t="shared" si="164"/>
        <v>12</v>
      </c>
      <c r="N5308" t="s">
        <v>1905</v>
      </c>
      <c r="O5308" t="s">
        <v>673</v>
      </c>
      <c r="P5308" t="s">
        <v>33</v>
      </c>
      <c r="Q5308" t="s">
        <v>26</v>
      </c>
      <c r="R5308" t="s">
        <v>34</v>
      </c>
      <c r="S5308" t="s">
        <v>408</v>
      </c>
      <c r="T5308" t="s">
        <v>39</v>
      </c>
      <c r="U5308">
        <v>0.6</v>
      </c>
      <c r="V5308" s="1">
        <v>41242</v>
      </c>
      <c r="W5308">
        <f t="shared" si="165"/>
        <v>2.5577999999999999</v>
      </c>
    </row>
    <row r="5309" spans="1:23" x14ac:dyDescent="0.2">
      <c r="A5309">
        <v>5308</v>
      </c>
      <c r="B5309">
        <v>37765</v>
      </c>
      <c r="C5309" s="1">
        <v>41237</v>
      </c>
      <c r="D5309" t="s">
        <v>21</v>
      </c>
      <c r="E5309">
        <v>18</v>
      </c>
      <c r="F5309">
        <v>631.54079999999999</v>
      </c>
      <c r="G5309">
        <v>0.01</v>
      </c>
      <c r="H5309" t="s">
        <v>22</v>
      </c>
      <c r="I5309">
        <v>250.67</v>
      </c>
      <c r="J5309">
        <v>35.44</v>
      </c>
      <c r="K5309">
        <v>5.09</v>
      </c>
      <c r="L5309" t="s">
        <v>1980</v>
      </c>
      <c r="M5309">
        <f t="shared" si="164"/>
        <v>12</v>
      </c>
      <c r="N5309" t="s">
        <v>1905</v>
      </c>
      <c r="O5309" t="s">
        <v>673</v>
      </c>
      <c r="P5309" t="s">
        <v>33</v>
      </c>
      <c r="Q5309" t="s">
        <v>26</v>
      </c>
      <c r="R5309" t="s">
        <v>61</v>
      </c>
      <c r="S5309" t="s">
        <v>227</v>
      </c>
      <c r="T5309" t="s">
        <v>39</v>
      </c>
      <c r="U5309">
        <v>0.38</v>
      </c>
      <c r="V5309" s="1">
        <v>41241</v>
      </c>
      <c r="W5309">
        <f t="shared" si="165"/>
        <v>6.3792</v>
      </c>
    </row>
    <row r="5310" spans="1:23" x14ac:dyDescent="0.2">
      <c r="A5310">
        <v>5309</v>
      </c>
      <c r="B5310">
        <v>37765</v>
      </c>
      <c r="C5310" s="1">
        <v>41237</v>
      </c>
      <c r="D5310" t="s">
        <v>21</v>
      </c>
      <c r="E5310">
        <v>12</v>
      </c>
      <c r="F5310">
        <v>1354.0824</v>
      </c>
      <c r="G5310">
        <v>0.01</v>
      </c>
      <c r="H5310" t="s">
        <v>31</v>
      </c>
      <c r="I5310">
        <v>-66.38</v>
      </c>
      <c r="J5310">
        <v>113.98</v>
      </c>
      <c r="K5310">
        <v>30</v>
      </c>
      <c r="L5310" t="s">
        <v>1980</v>
      </c>
      <c r="M5310">
        <f t="shared" si="164"/>
        <v>12</v>
      </c>
      <c r="N5310" t="s">
        <v>1905</v>
      </c>
      <c r="O5310" t="s">
        <v>673</v>
      </c>
      <c r="P5310" t="s">
        <v>33</v>
      </c>
      <c r="Q5310" t="s">
        <v>49</v>
      </c>
      <c r="R5310" t="s">
        <v>112</v>
      </c>
      <c r="S5310" t="s">
        <v>840</v>
      </c>
      <c r="T5310" t="s">
        <v>36</v>
      </c>
      <c r="U5310">
        <v>0.69</v>
      </c>
      <c r="V5310" s="1">
        <v>41242</v>
      </c>
      <c r="W5310">
        <f t="shared" si="165"/>
        <v>13.6776</v>
      </c>
    </row>
    <row r="5311" spans="1:23" x14ac:dyDescent="0.2">
      <c r="A5311">
        <v>5310</v>
      </c>
      <c r="B5311">
        <v>37792</v>
      </c>
      <c r="C5311" s="1">
        <v>40906</v>
      </c>
      <c r="D5311" t="s">
        <v>30</v>
      </c>
      <c r="E5311">
        <v>14</v>
      </c>
      <c r="F5311">
        <v>35.417199999999994</v>
      </c>
      <c r="G5311">
        <v>0.09</v>
      </c>
      <c r="H5311" t="s">
        <v>22</v>
      </c>
      <c r="I5311">
        <v>-5.36</v>
      </c>
      <c r="J5311">
        <v>2.78</v>
      </c>
      <c r="K5311">
        <v>0.97</v>
      </c>
      <c r="L5311" t="s">
        <v>1479</v>
      </c>
      <c r="M5311">
        <f t="shared" si="164"/>
        <v>13</v>
      </c>
      <c r="N5311" t="s">
        <v>1595</v>
      </c>
      <c r="O5311" t="s">
        <v>1595</v>
      </c>
      <c r="P5311" t="s">
        <v>41</v>
      </c>
      <c r="Q5311" t="s">
        <v>26</v>
      </c>
      <c r="R5311" t="s">
        <v>95</v>
      </c>
      <c r="S5311" t="s">
        <v>1284</v>
      </c>
      <c r="T5311" t="s">
        <v>68</v>
      </c>
      <c r="U5311">
        <v>0.59</v>
      </c>
      <c r="V5311" s="1">
        <v>40907</v>
      </c>
      <c r="W5311">
        <f t="shared" si="165"/>
        <v>3.5027999999999992</v>
      </c>
    </row>
    <row r="5312" spans="1:23" x14ac:dyDescent="0.2">
      <c r="A5312">
        <v>5311</v>
      </c>
      <c r="B5312">
        <v>37792</v>
      </c>
      <c r="C5312" s="1">
        <v>40906</v>
      </c>
      <c r="D5312" t="s">
        <v>30</v>
      </c>
      <c r="E5312">
        <v>49</v>
      </c>
      <c r="F5312">
        <v>179.00190000000001</v>
      </c>
      <c r="G5312">
        <v>0.01</v>
      </c>
      <c r="H5312" t="s">
        <v>22</v>
      </c>
      <c r="I5312">
        <v>82.49</v>
      </c>
      <c r="J5312">
        <v>3.69</v>
      </c>
      <c r="K5312">
        <v>0.5</v>
      </c>
      <c r="L5312" t="s">
        <v>1479</v>
      </c>
      <c r="M5312">
        <f t="shared" si="164"/>
        <v>13</v>
      </c>
      <c r="N5312" t="s">
        <v>974</v>
      </c>
      <c r="O5312" t="s">
        <v>512</v>
      </c>
      <c r="P5312" t="s">
        <v>41</v>
      </c>
      <c r="Q5312" t="s">
        <v>26</v>
      </c>
      <c r="R5312" t="s">
        <v>88</v>
      </c>
      <c r="S5312" t="s">
        <v>1445</v>
      </c>
      <c r="T5312" t="s">
        <v>39</v>
      </c>
      <c r="U5312">
        <v>0.38</v>
      </c>
      <c r="V5312" s="1">
        <v>40908</v>
      </c>
      <c r="W5312">
        <f t="shared" si="165"/>
        <v>1.8081</v>
      </c>
    </row>
    <row r="5313" spans="1:23" x14ac:dyDescent="0.2">
      <c r="A5313">
        <v>5312</v>
      </c>
      <c r="B5313">
        <v>37793</v>
      </c>
      <c r="C5313" s="1">
        <v>40125</v>
      </c>
      <c r="D5313" t="s">
        <v>45</v>
      </c>
      <c r="E5313">
        <v>16</v>
      </c>
      <c r="F5313">
        <v>204.608</v>
      </c>
      <c r="G5313">
        <v>0.08</v>
      </c>
      <c r="H5313" t="s">
        <v>22</v>
      </c>
      <c r="I5313">
        <v>-49.31</v>
      </c>
      <c r="J5313">
        <v>13.9</v>
      </c>
      <c r="K5313">
        <v>7.59</v>
      </c>
      <c r="L5313" t="s">
        <v>124</v>
      </c>
      <c r="M5313">
        <f t="shared" si="164"/>
        <v>14</v>
      </c>
      <c r="N5313" t="s">
        <v>173</v>
      </c>
      <c r="O5313" t="s">
        <v>173</v>
      </c>
      <c r="P5313" t="s">
        <v>41</v>
      </c>
      <c r="Q5313" t="s">
        <v>26</v>
      </c>
      <c r="R5313" t="s">
        <v>150</v>
      </c>
      <c r="S5313" t="s">
        <v>422</v>
      </c>
      <c r="T5313" t="s">
        <v>52</v>
      </c>
      <c r="U5313">
        <v>0.56000000000000005</v>
      </c>
      <c r="V5313" s="1">
        <v>40126</v>
      </c>
      <c r="W5313">
        <f t="shared" si="165"/>
        <v>17.792000000000002</v>
      </c>
    </row>
    <row r="5314" spans="1:23" x14ac:dyDescent="0.2">
      <c r="A5314">
        <v>5313</v>
      </c>
      <c r="B5314">
        <v>37794</v>
      </c>
      <c r="C5314" s="1">
        <v>39896</v>
      </c>
      <c r="D5314" t="s">
        <v>21</v>
      </c>
      <c r="E5314">
        <v>6</v>
      </c>
      <c r="F5314">
        <v>52.329599999999999</v>
      </c>
      <c r="G5314">
        <v>0.08</v>
      </c>
      <c r="H5314" t="s">
        <v>22</v>
      </c>
      <c r="I5314">
        <v>10.29</v>
      </c>
      <c r="J5314">
        <v>9.48</v>
      </c>
      <c r="K5314">
        <v>7.29</v>
      </c>
      <c r="L5314" t="s">
        <v>1552</v>
      </c>
      <c r="M5314">
        <f t="shared" si="164"/>
        <v>14</v>
      </c>
      <c r="N5314" t="s">
        <v>672</v>
      </c>
      <c r="O5314" t="s">
        <v>673</v>
      </c>
      <c r="P5314" t="s">
        <v>25</v>
      </c>
      <c r="Q5314" t="s">
        <v>49</v>
      </c>
      <c r="R5314" t="s">
        <v>50</v>
      </c>
      <c r="S5314" t="s">
        <v>934</v>
      </c>
      <c r="T5314" t="s">
        <v>52</v>
      </c>
      <c r="U5314">
        <v>0.45</v>
      </c>
      <c r="V5314" s="1">
        <v>39898</v>
      </c>
      <c r="W5314">
        <f t="shared" si="165"/>
        <v>4.5504000000000007</v>
      </c>
    </row>
    <row r="5315" spans="1:23" x14ac:dyDescent="0.2">
      <c r="A5315">
        <v>5314</v>
      </c>
      <c r="B5315">
        <v>37794</v>
      </c>
      <c r="C5315" s="1">
        <v>39896</v>
      </c>
      <c r="D5315" t="s">
        <v>21</v>
      </c>
      <c r="E5315">
        <v>32</v>
      </c>
      <c r="F5315">
        <v>5995.9967999999999</v>
      </c>
      <c r="G5315">
        <v>0.03</v>
      </c>
      <c r="H5315" t="s">
        <v>22</v>
      </c>
      <c r="I5315">
        <v>781.03</v>
      </c>
      <c r="J5315">
        <v>193.17</v>
      </c>
      <c r="K5315">
        <v>19.989999999999998</v>
      </c>
      <c r="L5315" t="s">
        <v>1552</v>
      </c>
      <c r="M5315">
        <f t="shared" ref="M5315:M5378" si="166">LEN(L5315)</f>
        <v>14</v>
      </c>
      <c r="N5315" t="s">
        <v>672</v>
      </c>
      <c r="O5315" t="s">
        <v>673</v>
      </c>
      <c r="P5315" t="s">
        <v>25</v>
      </c>
      <c r="Q5315" t="s">
        <v>26</v>
      </c>
      <c r="R5315" t="s">
        <v>27</v>
      </c>
      <c r="S5315" t="s">
        <v>338</v>
      </c>
      <c r="T5315" t="s">
        <v>39</v>
      </c>
      <c r="U5315">
        <v>0.71</v>
      </c>
      <c r="V5315" s="1">
        <v>39900</v>
      </c>
      <c r="W5315">
        <f t="shared" ref="W5315:W5378" si="167">(J5315*E5315)*G5315</f>
        <v>185.44319999999999</v>
      </c>
    </row>
    <row r="5316" spans="1:23" x14ac:dyDescent="0.2">
      <c r="A5316">
        <v>5315</v>
      </c>
      <c r="B5316">
        <v>37798</v>
      </c>
      <c r="C5316" s="1">
        <v>41217</v>
      </c>
      <c r="D5316" t="s">
        <v>30</v>
      </c>
      <c r="E5316">
        <v>23</v>
      </c>
      <c r="F5316">
        <v>6105.9089000000004</v>
      </c>
      <c r="G5316">
        <v>0.09</v>
      </c>
      <c r="H5316" t="s">
        <v>31</v>
      </c>
      <c r="I5316">
        <v>813.49</v>
      </c>
      <c r="J5316">
        <v>291.73</v>
      </c>
      <c r="K5316">
        <v>48.8</v>
      </c>
      <c r="L5316" t="s">
        <v>817</v>
      </c>
      <c r="M5316">
        <f t="shared" si="166"/>
        <v>11</v>
      </c>
      <c r="N5316" t="s">
        <v>703</v>
      </c>
      <c r="O5316" t="s">
        <v>704</v>
      </c>
      <c r="P5316" t="s">
        <v>33</v>
      </c>
      <c r="Q5316" t="s">
        <v>49</v>
      </c>
      <c r="R5316" t="s">
        <v>112</v>
      </c>
      <c r="S5316" t="s">
        <v>373</v>
      </c>
      <c r="T5316" t="s">
        <v>36</v>
      </c>
      <c r="U5316">
        <v>0.56000000000000005</v>
      </c>
      <c r="V5316" s="1">
        <v>41217</v>
      </c>
      <c r="W5316">
        <f t="shared" si="167"/>
        <v>603.88110000000006</v>
      </c>
    </row>
    <row r="5317" spans="1:23" x14ac:dyDescent="0.2">
      <c r="A5317">
        <v>5316</v>
      </c>
      <c r="B5317">
        <v>37825</v>
      </c>
      <c r="C5317" s="1">
        <v>40016</v>
      </c>
      <c r="D5317" t="s">
        <v>21</v>
      </c>
      <c r="E5317">
        <v>44</v>
      </c>
      <c r="F5317">
        <v>495.07920000000007</v>
      </c>
      <c r="G5317">
        <v>0.06</v>
      </c>
      <c r="H5317" t="s">
        <v>22</v>
      </c>
      <c r="I5317">
        <v>-43.52</v>
      </c>
      <c r="J5317">
        <v>11.97</v>
      </c>
      <c r="K5317">
        <v>4.9800000000000004</v>
      </c>
      <c r="L5317" t="s">
        <v>1396</v>
      </c>
      <c r="M5317">
        <f t="shared" si="166"/>
        <v>14</v>
      </c>
      <c r="N5317" t="s">
        <v>1905</v>
      </c>
      <c r="O5317" t="s">
        <v>673</v>
      </c>
      <c r="P5317" t="s">
        <v>60</v>
      </c>
      <c r="Q5317" t="s">
        <v>26</v>
      </c>
      <c r="R5317" t="s">
        <v>34</v>
      </c>
      <c r="S5317" t="s">
        <v>274</v>
      </c>
      <c r="T5317" t="s">
        <v>39</v>
      </c>
      <c r="U5317">
        <v>0.57999999999999996</v>
      </c>
      <c r="V5317" s="1">
        <v>40018</v>
      </c>
      <c r="W5317">
        <f t="shared" si="167"/>
        <v>31.600800000000003</v>
      </c>
    </row>
    <row r="5318" spans="1:23" x14ac:dyDescent="0.2">
      <c r="A5318">
        <v>5317</v>
      </c>
      <c r="B5318">
        <v>37825</v>
      </c>
      <c r="C5318" s="1">
        <v>40016</v>
      </c>
      <c r="D5318" t="s">
        <v>21</v>
      </c>
      <c r="E5318">
        <v>41</v>
      </c>
      <c r="F5318">
        <v>269.00920000000002</v>
      </c>
      <c r="G5318">
        <v>0.06</v>
      </c>
      <c r="H5318" t="s">
        <v>22</v>
      </c>
      <c r="I5318">
        <v>98.44</v>
      </c>
      <c r="J5318">
        <v>6.98</v>
      </c>
      <c r="K5318">
        <v>1.6</v>
      </c>
      <c r="L5318" t="s">
        <v>1396</v>
      </c>
      <c r="M5318">
        <f t="shared" si="166"/>
        <v>14</v>
      </c>
      <c r="N5318" t="s">
        <v>1905</v>
      </c>
      <c r="O5318" t="s">
        <v>673</v>
      </c>
      <c r="P5318" t="s">
        <v>60</v>
      </c>
      <c r="Q5318" t="s">
        <v>26</v>
      </c>
      <c r="R5318" t="s">
        <v>61</v>
      </c>
      <c r="S5318" t="s">
        <v>829</v>
      </c>
      <c r="T5318" t="s">
        <v>68</v>
      </c>
      <c r="U5318">
        <v>0.38</v>
      </c>
      <c r="V5318" s="1">
        <v>40023</v>
      </c>
      <c r="W5318">
        <f t="shared" si="167"/>
        <v>17.1708</v>
      </c>
    </row>
    <row r="5319" spans="1:23" x14ac:dyDescent="0.2">
      <c r="A5319">
        <v>5318</v>
      </c>
      <c r="B5319">
        <v>37826</v>
      </c>
      <c r="C5319" s="1">
        <v>40656</v>
      </c>
      <c r="D5319" t="s">
        <v>63</v>
      </c>
      <c r="E5319">
        <v>45</v>
      </c>
      <c r="F5319">
        <v>295.947</v>
      </c>
      <c r="G5319">
        <v>0.03</v>
      </c>
      <c r="H5319" t="s">
        <v>22</v>
      </c>
      <c r="I5319">
        <v>-84.85</v>
      </c>
      <c r="J5319">
        <v>6.78</v>
      </c>
      <c r="K5319">
        <v>6.18</v>
      </c>
      <c r="L5319" t="s">
        <v>1991</v>
      </c>
      <c r="M5319">
        <f t="shared" si="166"/>
        <v>8</v>
      </c>
      <c r="N5319" t="s">
        <v>1905</v>
      </c>
      <c r="O5319" t="s">
        <v>673</v>
      </c>
      <c r="P5319" t="s">
        <v>33</v>
      </c>
      <c r="Q5319" t="s">
        <v>26</v>
      </c>
      <c r="R5319" t="s">
        <v>61</v>
      </c>
      <c r="S5319" t="s">
        <v>814</v>
      </c>
      <c r="T5319" t="s">
        <v>39</v>
      </c>
      <c r="U5319">
        <v>0.39</v>
      </c>
      <c r="V5319" s="1">
        <v>40658</v>
      </c>
      <c r="W5319">
        <f t="shared" si="167"/>
        <v>9.1530000000000005</v>
      </c>
    </row>
    <row r="5320" spans="1:23" x14ac:dyDescent="0.2">
      <c r="A5320">
        <v>5319</v>
      </c>
      <c r="B5320">
        <v>37828</v>
      </c>
      <c r="C5320" s="1">
        <v>40653</v>
      </c>
      <c r="D5320" t="s">
        <v>21</v>
      </c>
      <c r="E5320">
        <v>23</v>
      </c>
      <c r="F5320">
        <v>463.01759999999996</v>
      </c>
      <c r="G5320">
        <v>0.04</v>
      </c>
      <c r="H5320" t="s">
        <v>22</v>
      </c>
      <c r="I5320">
        <v>-57.09</v>
      </c>
      <c r="J5320">
        <v>20.97</v>
      </c>
      <c r="K5320">
        <v>4</v>
      </c>
      <c r="L5320" t="s">
        <v>1334</v>
      </c>
      <c r="M5320">
        <f t="shared" si="166"/>
        <v>11</v>
      </c>
      <c r="N5320" t="s">
        <v>1123</v>
      </c>
      <c r="O5320" t="s">
        <v>1123</v>
      </c>
      <c r="P5320" t="s">
        <v>41</v>
      </c>
      <c r="Q5320" t="s">
        <v>42</v>
      </c>
      <c r="R5320" t="s">
        <v>70</v>
      </c>
      <c r="S5320" t="s">
        <v>262</v>
      </c>
      <c r="T5320" t="s">
        <v>39</v>
      </c>
      <c r="U5320">
        <v>0.77</v>
      </c>
      <c r="V5320" s="1">
        <v>40658</v>
      </c>
      <c r="W5320">
        <f t="shared" si="167"/>
        <v>19.292399999999997</v>
      </c>
    </row>
    <row r="5321" spans="1:23" x14ac:dyDescent="0.2">
      <c r="A5321">
        <v>5320</v>
      </c>
      <c r="B5321">
        <v>37828</v>
      </c>
      <c r="C5321" s="1">
        <v>40653</v>
      </c>
      <c r="D5321" t="s">
        <v>21</v>
      </c>
      <c r="E5321">
        <v>42</v>
      </c>
      <c r="F5321">
        <v>204.15780000000001</v>
      </c>
      <c r="G5321">
        <v>0.01</v>
      </c>
      <c r="H5321" t="s">
        <v>22</v>
      </c>
      <c r="I5321">
        <v>101.14</v>
      </c>
      <c r="J5321">
        <v>4.91</v>
      </c>
      <c r="K5321">
        <v>0.5</v>
      </c>
      <c r="L5321" t="s">
        <v>1334</v>
      </c>
      <c r="M5321">
        <f t="shared" si="166"/>
        <v>11</v>
      </c>
      <c r="N5321" t="s">
        <v>1123</v>
      </c>
      <c r="O5321" t="s">
        <v>1123</v>
      </c>
      <c r="P5321" t="s">
        <v>41</v>
      </c>
      <c r="Q5321" t="s">
        <v>26</v>
      </c>
      <c r="R5321" t="s">
        <v>88</v>
      </c>
      <c r="S5321" t="s">
        <v>1370</v>
      </c>
      <c r="T5321" t="s">
        <v>39</v>
      </c>
      <c r="U5321">
        <v>0.36</v>
      </c>
      <c r="V5321" s="1">
        <v>40655</v>
      </c>
      <c r="W5321">
        <f t="shared" si="167"/>
        <v>2.0621999999999998</v>
      </c>
    </row>
    <row r="5322" spans="1:23" x14ac:dyDescent="0.2">
      <c r="A5322">
        <v>5321</v>
      </c>
      <c r="B5322">
        <v>37829</v>
      </c>
      <c r="C5322" s="1">
        <v>40450</v>
      </c>
      <c r="D5322" t="s">
        <v>45</v>
      </c>
      <c r="E5322">
        <v>28</v>
      </c>
      <c r="F5322">
        <v>244.72</v>
      </c>
      <c r="G5322">
        <v>0</v>
      </c>
      <c r="H5322" t="s">
        <v>22</v>
      </c>
      <c r="I5322">
        <v>-84.69</v>
      </c>
      <c r="J5322">
        <v>8.74</v>
      </c>
      <c r="K5322">
        <v>8.2899999999999991</v>
      </c>
      <c r="L5322" t="s">
        <v>1479</v>
      </c>
      <c r="M5322">
        <f t="shared" si="166"/>
        <v>13</v>
      </c>
      <c r="N5322" t="s">
        <v>974</v>
      </c>
      <c r="O5322" t="s">
        <v>512</v>
      </c>
      <c r="P5322" t="s">
        <v>41</v>
      </c>
      <c r="Q5322" t="s">
        <v>26</v>
      </c>
      <c r="R5322" t="s">
        <v>76</v>
      </c>
      <c r="S5322" t="s">
        <v>567</v>
      </c>
      <c r="T5322" t="s">
        <v>39</v>
      </c>
      <c r="U5322">
        <v>0.38</v>
      </c>
      <c r="V5322" s="1">
        <v>40452</v>
      </c>
      <c r="W5322">
        <f t="shared" si="167"/>
        <v>0</v>
      </c>
    </row>
    <row r="5323" spans="1:23" x14ac:dyDescent="0.2">
      <c r="A5323">
        <v>5322</v>
      </c>
      <c r="B5323">
        <v>37830</v>
      </c>
      <c r="C5323" s="1">
        <v>40041</v>
      </c>
      <c r="D5323" t="s">
        <v>45</v>
      </c>
      <c r="E5323">
        <v>39</v>
      </c>
      <c r="F5323">
        <v>962.92949999999996</v>
      </c>
      <c r="G5323">
        <v>0.05</v>
      </c>
      <c r="H5323" t="s">
        <v>56</v>
      </c>
      <c r="I5323">
        <v>148.88999999999999</v>
      </c>
      <c r="J5323">
        <v>25.99</v>
      </c>
      <c r="K5323">
        <v>5.37</v>
      </c>
      <c r="L5323" t="s">
        <v>2034</v>
      </c>
      <c r="M5323">
        <f t="shared" si="166"/>
        <v>17</v>
      </c>
      <c r="N5323" t="s">
        <v>703</v>
      </c>
      <c r="O5323" t="s">
        <v>704</v>
      </c>
      <c r="P5323" t="s">
        <v>41</v>
      </c>
      <c r="Q5323" t="s">
        <v>26</v>
      </c>
      <c r="R5323" t="s">
        <v>95</v>
      </c>
      <c r="S5323" t="s">
        <v>1548</v>
      </c>
      <c r="T5323" t="s">
        <v>39</v>
      </c>
      <c r="U5323">
        <v>0.56000000000000005</v>
      </c>
      <c r="V5323" s="1">
        <v>40043</v>
      </c>
      <c r="W5323">
        <f t="shared" si="167"/>
        <v>50.680499999999995</v>
      </c>
    </row>
    <row r="5324" spans="1:23" x14ac:dyDescent="0.2">
      <c r="A5324">
        <v>5323</v>
      </c>
      <c r="B5324">
        <v>37831</v>
      </c>
      <c r="C5324" s="1">
        <v>41116</v>
      </c>
      <c r="D5324" t="s">
        <v>45</v>
      </c>
      <c r="E5324">
        <v>30</v>
      </c>
      <c r="F5324">
        <v>441.048</v>
      </c>
      <c r="G5324">
        <v>0.08</v>
      </c>
      <c r="H5324" t="s">
        <v>22</v>
      </c>
      <c r="I5324">
        <v>76.59</v>
      </c>
      <c r="J5324">
        <v>15.98</v>
      </c>
      <c r="K5324">
        <v>4</v>
      </c>
      <c r="L5324" t="s">
        <v>1492</v>
      </c>
      <c r="M5324">
        <f t="shared" si="166"/>
        <v>13</v>
      </c>
      <c r="N5324" t="s">
        <v>1453</v>
      </c>
      <c r="O5324" t="s">
        <v>512</v>
      </c>
      <c r="P5324" t="s">
        <v>41</v>
      </c>
      <c r="Q5324" t="s">
        <v>42</v>
      </c>
      <c r="R5324" t="s">
        <v>70</v>
      </c>
      <c r="S5324" t="s">
        <v>536</v>
      </c>
      <c r="T5324" t="s">
        <v>39</v>
      </c>
      <c r="U5324">
        <v>0.37</v>
      </c>
      <c r="V5324" s="1">
        <v>41118</v>
      </c>
      <c r="W5324">
        <f t="shared" si="167"/>
        <v>38.352000000000004</v>
      </c>
    </row>
    <row r="5325" spans="1:23" x14ac:dyDescent="0.2">
      <c r="A5325">
        <v>5324</v>
      </c>
      <c r="B5325">
        <v>37859</v>
      </c>
      <c r="C5325" s="1">
        <v>39902</v>
      </c>
      <c r="D5325" t="s">
        <v>78</v>
      </c>
      <c r="E5325">
        <v>2</v>
      </c>
      <c r="F5325">
        <v>22.453199999999999</v>
      </c>
      <c r="G5325">
        <v>0.01</v>
      </c>
      <c r="H5325" t="s">
        <v>22</v>
      </c>
      <c r="I5325">
        <v>-11.83</v>
      </c>
      <c r="J5325">
        <v>11.34</v>
      </c>
      <c r="K5325">
        <v>5.01</v>
      </c>
      <c r="L5325" t="s">
        <v>1628</v>
      </c>
      <c r="M5325">
        <f t="shared" si="166"/>
        <v>11</v>
      </c>
      <c r="N5325" t="s">
        <v>1595</v>
      </c>
      <c r="O5325" t="s">
        <v>1595</v>
      </c>
      <c r="P5325" t="s">
        <v>25</v>
      </c>
      <c r="Q5325" t="s">
        <v>26</v>
      </c>
      <c r="R5325" t="s">
        <v>61</v>
      </c>
      <c r="S5325" t="s">
        <v>226</v>
      </c>
      <c r="T5325" t="s">
        <v>39</v>
      </c>
      <c r="U5325">
        <v>0.36</v>
      </c>
      <c r="V5325" s="1">
        <v>39904</v>
      </c>
      <c r="W5325">
        <f t="shared" si="167"/>
        <v>0.2268</v>
      </c>
    </row>
    <row r="5326" spans="1:23" x14ac:dyDescent="0.2">
      <c r="A5326">
        <v>5325</v>
      </c>
      <c r="B5326">
        <v>37860</v>
      </c>
      <c r="C5326" s="1">
        <v>40417</v>
      </c>
      <c r="D5326" t="s">
        <v>63</v>
      </c>
      <c r="E5326">
        <v>1</v>
      </c>
      <c r="F5326">
        <v>51.615000000000002</v>
      </c>
      <c r="G5326">
        <v>7.0000000000000007E-2</v>
      </c>
      <c r="H5326" t="s">
        <v>22</v>
      </c>
      <c r="I5326">
        <v>-98.31</v>
      </c>
      <c r="J5326">
        <v>55.5</v>
      </c>
      <c r="K5326">
        <v>52.2</v>
      </c>
      <c r="L5326" t="s">
        <v>317</v>
      </c>
      <c r="M5326">
        <f t="shared" si="166"/>
        <v>14</v>
      </c>
      <c r="N5326" t="s">
        <v>173</v>
      </c>
      <c r="O5326" t="s">
        <v>173</v>
      </c>
      <c r="P5326" t="s">
        <v>41</v>
      </c>
      <c r="Q5326" t="s">
        <v>49</v>
      </c>
      <c r="R5326" t="s">
        <v>50</v>
      </c>
      <c r="S5326" t="s">
        <v>423</v>
      </c>
      <c r="T5326" t="s">
        <v>48</v>
      </c>
      <c r="U5326">
        <v>0.72</v>
      </c>
      <c r="V5326" s="1">
        <v>40419</v>
      </c>
      <c r="W5326">
        <f t="shared" si="167"/>
        <v>3.8850000000000002</v>
      </c>
    </row>
    <row r="5327" spans="1:23" x14ac:dyDescent="0.2">
      <c r="A5327">
        <v>5326</v>
      </c>
      <c r="B5327">
        <v>37861</v>
      </c>
      <c r="C5327" s="1">
        <v>40905</v>
      </c>
      <c r="D5327" t="s">
        <v>45</v>
      </c>
      <c r="E5327">
        <v>32</v>
      </c>
      <c r="F5327">
        <v>902.13760000000002</v>
      </c>
      <c r="G5327">
        <v>0.09</v>
      </c>
      <c r="H5327" t="s">
        <v>22</v>
      </c>
      <c r="I5327">
        <v>337.25</v>
      </c>
      <c r="J5327">
        <v>30.98</v>
      </c>
      <c r="K5327">
        <v>5.76</v>
      </c>
      <c r="L5327" t="s">
        <v>1852</v>
      </c>
      <c r="M5327">
        <f t="shared" si="166"/>
        <v>12</v>
      </c>
      <c r="N5327" t="s">
        <v>1905</v>
      </c>
      <c r="O5327" t="s">
        <v>673</v>
      </c>
      <c r="P5327" t="s">
        <v>41</v>
      </c>
      <c r="Q5327" t="s">
        <v>26</v>
      </c>
      <c r="R5327" t="s">
        <v>61</v>
      </c>
      <c r="S5327" t="s">
        <v>117</v>
      </c>
      <c r="T5327" t="s">
        <v>39</v>
      </c>
      <c r="U5327">
        <v>0.4</v>
      </c>
      <c r="V5327" s="1">
        <v>40907</v>
      </c>
      <c r="W5327">
        <f t="shared" si="167"/>
        <v>89.222399999999993</v>
      </c>
    </row>
    <row r="5328" spans="1:23" x14ac:dyDescent="0.2">
      <c r="A5328">
        <v>5327</v>
      </c>
      <c r="B5328">
        <v>37862</v>
      </c>
      <c r="C5328" s="1">
        <v>39825</v>
      </c>
      <c r="D5328" t="s">
        <v>45</v>
      </c>
      <c r="E5328">
        <v>27</v>
      </c>
      <c r="F5328">
        <v>1603.2653999999998</v>
      </c>
      <c r="G5328">
        <v>0.01</v>
      </c>
      <c r="H5328" t="s">
        <v>22</v>
      </c>
      <c r="I5328">
        <v>452.49</v>
      </c>
      <c r="J5328">
        <v>59.98</v>
      </c>
      <c r="K5328">
        <v>3.99</v>
      </c>
      <c r="L5328" t="s">
        <v>1102</v>
      </c>
      <c r="M5328">
        <f t="shared" si="166"/>
        <v>12</v>
      </c>
      <c r="N5328" t="s">
        <v>1123</v>
      </c>
      <c r="O5328" t="s">
        <v>1123</v>
      </c>
      <c r="P5328" t="s">
        <v>41</v>
      </c>
      <c r="Q5328" t="s">
        <v>26</v>
      </c>
      <c r="R5328" t="s">
        <v>34</v>
      </c>
      <c r="S5328" t="s">
        <v>448</v>
      </c>
      <c r="T5328" t="s">
        <v>39</v>
      </c>
      <c r="U5328">
        <v>0.56999999999999995</v>
      </c>
      <c r="V5328" s="1">
        <v>39828</v>
      </c>
      <c r="W5328">
        <f t="shared" si="167"/>
        <v>16.194599999999998</v>
      </c>
    </row>
    <row r="5329" spans="1:23" x14ac:dyDescent="0.2">
      <c r="A5329">
        <v>5328</v>
      </c>
      <c r="B5329">
        <v>37863</v>
      </c>
      <c r="C5329" s="1">
        <v>40598</v>
      </c>
      <c r="D5329" t="s">
        <v>30</v>
      </c>
      <c r="E5329">
        <v>27</v>
      </c>
      <c r="F5329">
        <v>284.60160000000002</v>
      </c>
      <c r="G5329">
        <v>0.04</v>
      </c>
      <c r="H5329" t="s">
        <v>22</v>
      </c>
      <c r="I5329">
        <v>23.12</v>
      </c>
      <c r="J5329">
        <v>10.98</v>
      </c>
      <c r="K5329">
        <v>3.37</v>
      </c>
      <c r="L5329" t="s">
        <v>1544</v>
      </c>
      <c r="M5329">
        <f t="shared" si="166"/>
        <v>13</v>
      </c>
      <c r="N5329" t="s">
        <v>1123</v>
      </c>
      <c r="O5329" t="s">
        <v>1123</v>
      </c>
      <c r="P5329" t="s">
        <v>60</v>
      </c>
      <c r="Q5329" t="s">
        <v>26</v>
      </c>
      <c r="R5329" t="s">
        <v>150</v>
      </c>
      <c r="S5329" t="s">
        <v>465</v>
      </c>
      <c r="T5329" t="s">
        <v>52</v>
      </c>
      <c r="U5329">
        <v>0.56999999999999995</v>
      </c>
      <c r="V5329" s="1">
        <v>40600</v>
      </c>
      <c r="W5329">
        <f t="shared" si="167"/>
        <v>11.858400000000001</v>
      </c>
    </row>
    <row r="5330" spans="1:23" x14ac:dyDescent="0.2">
      <c r="A5330">
        <v>5329</v>
      </c>
      <c r="B5330">
        <v>37888</v>
      </c>
      <c r="C5330" s="1">
        <v>40169</v>
      </c>
      <c r="D5330" t="s">
        <v>78</v>
      </c>
      <c r="E5330">
        <v>31</v>
      </c>
      <c r="F5330">
        <v>591.84580000000005</v>
      </c>
      <c r="G5330">
        <v>0.09</v>
      </c>
      <c r="H5330" t="s">
        <v>22</v>
      </c>
      <c r="I5330">
        <v>274.89850000000001</v>
      </c>
      <c r="J5330">
        <v>20.98</v>
      </c>
      <c r="K5330">
        <v>1.49</v>
      </c>
      <c r="L5330" t="s">
        <v>562</v>
      </c>
      <c r="M5330">
        <f t="shared" si="166"/>
        <v>13</v>
      </c>
      <c r="N5330" t="s">
        <v>511</v>
      </c>
      <c r="O5330" t="s">
        <v>512</v>
      </c>
      <c r="P5330" t="s">
        <v>41</v>
      </c>
      <c r="Q5330" t="s">
        <v>26</v>
      </c>
      <c r="R5330" t="s">
        <v>37</v>
      </c>
      <c r="S5330" t="s">
        <v>645</v>
      </c>
      <c r="T5330" t="s">
        <v>39</v>
      </c>
      <c r="U5330">
        <v>0.35</v>
      </c>
      <c r="V5330" s="1">
        <v>40171</v>
      </c>
      <c r="W5330">
        <f t="shared" si="167"/>
        <v>58.534199999999998</v>
      </c>
    </row>
    <row r="5331" spans="1:23" x14ac:dyDescent="0.2">
      <c r="A5331">
        <v>5330</v>
      </c>
      <c r="B5331">
        <v>37891</v>
      </c>
      <c r="C5331" s="1">
        <v>40836</v>
      </c>
      <c r="D5331" t="s">
        <v>30</v>
      </c>
      <c r="E5331">
        <v>24</v>
      </c>
      <c r="F5331">
        <v>149.29920000000001</v>
      </c>
      <c r="G5331">
        <v>0.04</v>
      </c>
      <c r="H5331" t="s">
        <v>22</v>
      </c>
      <c r="I5331">
        <v>-65.540000000000006</v>
      </c>
      <c r="J5331">
        <v>6.48</v>
      </c>
      <c r="K5331">
        <v>6.6</v>
      </c>
      <c r="L5331" t="s">
        <v>1792</v>
      </c>
      <c r="M5331">
        <f t="shared" si="166"/>
        <v>13</v>
      </c>
      <c r="N5331" t="s">
        <v>1123</v>
      </c>
      <c r="O5331" t="s">
        <v>1123</v>
      </c>
      <c r="P5331" t="s">
        <v>25</v>
      </c>
      <c r="Q5331" t="s">
        <v>26</v>
      </c>
      <c r="R5331" t="s">
        <v>61</v>
      </c>
      <c r="S5331" t="s">
        <v>346</v>
      </c>
      <c r="T5331" t="s">
        <v>39</v>
      </c>
      <c r="U5331">
        <v>0.37</v>
      </c>
      <c r="V5331" s="1">
        <v>40838</v>
      </c>
      <c r="W5331">
        <f t="shared" si="167"/>
        <v>6.2208000000000006</v>
      </c>
    </row>
    <row r="5332" spans="1:23" x14ac:dyDescent="0.2">
      <c r="A5332">
        <v>5331</v>
      </c>
      <c r="B5332">
        <v>37891</v>
      </c>
      <c r="C5332" s="1">
        <v>40836</v>
      </c>
      <c r="D5332" t="s">
        <v>30</v>
      </c>
      <c r="E5332">
        <v>21</v>
      </c>
      <c r="F5332">
        <v>39.0852</v>
      </c>
      <c r="G5332">
        <v>0.06</v>
      </c>
      <c r="H5332" t="s">
        <v>56</v>
      </c>
      <c r="I5332">
        <v>-9.09</v>
      </c>
      <c r="J5332">
        <v>1.98</v>
      </c>
      <c r="K5332">
        <v>0.7</v>
      </c>
      <c r="L5332" t="s">
        <v>1792</v>
      </c>
      <c r="M5332">
        <f t="shared" si="166"/>
        <v>13</v>
      </c>
      <c r="N5332" t="s">
        <v>1123</v>
      </c>
      <c r="O5332" t="s">
        <v>1123</v>
      </c>
      <c r="P5332" t="s">
        <v>25</v>
      </c>
      <c r="Q5332" t="s">
        <v>26</v>
      </c>
      <c r="R5332" t="s">
        <v>66</v>
      </c>
      <c r="S5332" t="s">
        <v>1114</v>
      </c>
      <c r="T5332" t="s">
        <v>68</v>
      </c>
      <c r="U5332">
        <v>0.83</v>
      </c>
      <c r="V5332" s="1">
        <v>40838</v>
      </c>
      <c r="W5332">
        <f t="shared" si="167"/>
        <v>2.4947999999999997</v>
      </c>
    </row>
    <row r="5333" spans="1:23" x14ac:dyDescent="0.2">
      <c r="A5333">
        <v>5332</v>
      </c>
      <c r="B5333">
        <v>37891</v>
      </c>
      <c r="C5333" s="1">
        <v>40836</v>
      </c>
      <c r="D5333" t="s">
        <v>30</v>
      </c>
      <c r="E5333">
        <v>4</v>
      </c>
      <c r="F5333">
        <v>1018.0631999999999</v>
      </c>
      <c r="G5333">
        <v>0.02</v>
      </c>
      <c r="H5333" t="s">
        <v>31</v>
      </c>
      <c r="I5333">
        <v>-627.64115700000002</v>
      </c>
      <c r="J5333">
        <v>259.70999999999998</v>
      </c>
      <c r="K5333">
        <v>66.67</v>
      </c>
      <c r="L5333" t="s">
        <v>1792</v>
      </c>
      <c r="M5333">
        <f t="shared" si="166"/>
        <v>13</v>
      </c>
      <c r="N5333" t="s">
        <v>1123</v>
      </c>
      <c r="O5333" t="s">
        <v>1123</v>
      </c>
      <c r="P5333" t="s">
        <v>25</v>
      </c>
      <c r="Q5333" t="s">
        <v>49</v>
      </c>
      <c r="R5333" t="s">
        <v>83</v>
      </c>
      <c r="S5333" t="s">
        <v>510</v>
      </c>
      <c r="T5333" t="s">
        <v>82</v>
      </c>
      <c r="U5333">
        <v>0.61</v>
      </c>
      <c r="V5333" s="1">
        <v>40836</v>
      </c>
      <c r="W5333">
        <f t="shared" si="167"/>
        <v>20.776799999999998</v>
      </c>
    </row>
    <row r="5334" spans="1:23" x14ac:dyDescent="0.2">
      <c r="A5334">
        <v>5333</v>
      </c>
      <c r="B5334">
        <v>37891</v>
      </c>
      <c r="C5334" s="1">
        <v>40836</v>
      </c>
      <c r="D5334" t="s">
        <v>30</v>
      </c>
      <c r="E5334">
        <v>33</v>
      </c>
      <c r="F5334">
        <v>5761.4799000000003</v>
      </c>
      <c r="G5334">
        <v>0.03</v>
      </c>
      <c r="H5334" t="s">
        <v>22</v>
      </c>
      <c r="I5334">
        <v>1184.6789999999999</v>
      </c>
      <c r="J5334">
        <v>179.99</v>
      </c>
      <c r="K5334">
        <v>13.99</v>
      </c>
      <c r="L5334" t="s">
        <v>1792</v>
      </c>
      <c r="M5334">
        <f t="shared" si="166"/>
        <v>13</v>
      </c>
      <c r="N5334" t="s">
        <v>1123</v>
      </c>
      <c r="O5334" t="s">
        <v>1123</v>
      </c>
      <c r="P5334" t="s">
        <v>25</v>
      </c>
      <c r="Q5334" t="s">
        <v>42</v>
      </c>
      <c r="R5334" t="s">
        <v>43</v>
      </c>
      <c r="S5334" t="s">
        <v>343</v>
      </c>
      <c r="T5334" t="s">
        <v>48</v>
      </c>
      <c r="U5334">
        <v>0.56999999999999995</v>
      </c>
      <c r="V5334" s="1">
        <v>40838</v>
      </c>
      <c r="W5334">
        <f t="shared" si="167"/>
        <v>178.1901</v>
      </c>
    </row>
    <row r="5335" spans="1:23" x14ac:dyDescent="0.2">
      <c r="A5335">
        <v>5334</v>
      </c>
      <c r="B5335">
        <v>37893</v>
      </c>
      <c r="C5335" s="1">
        <v>40871</v>
      </c>
      <c r="D5335" t="s">
        <v>45</v>
      </c>
      <c r="E5335">
        <v>14</v>
      </c>
      <c r="F5335">
        <v>403.06559999999996</v>
      </c>
      <c r="G5335">
        <v>0.04</v>
      </c>
      <c r="H5335" t="s">
        <v>22</v>
      </c>
      <c r="I5335">
        <v>25.69</v>
      </c>
      <c r="J5335">
        <v>29.99</v>
      </c>
      <c r="K5335">
        <v>5.5</v>
      </c>
      <c r="L5335" t="s">
        <v>1653</v>
      </c>
      <c r="M5335">
        <f t="shared" si="166"/>
        <v>9</v>
      </c>
      <c r="N5335" t="s">
        <v>1595</v>
      </c>
      <c r="O5335" t="s">
        <v>1595</v>
      </c>
      <c r="P5335" t="s">
        <v>41</v>
      </c>
      <c r="Q5335" t="s">
        <v>42</v>
      </c>
      <c r="R5335" t="s">
        <v>70</v>
      </c>
      <c r="S5335" t="s">
        <v>1177</v>
      </c>
      <c r="T5335" t="s">
        <v>39</v>
      </c>
      <c r="U5335">
        <v>0.51</v>
      </c>
      <c r="V5335" s="1">
        <v>40872</v>
      </c>
      <c r="W5335">
        <f t="shared" si="167"/>
        <v>16.7944</v>
      </c>
    </row>
    <row r="5336" spans="1:23" x14ac:dyDescent="0.2">
      <c r="A5336">
        <v>5335</v>
      </c>
      <c r="B5336">
        <v>37895</v>
      </c>
      <c r="C5336" s="1">
        <v>40998</v>
      </c>
      <c r="D5336" t="s">
        <v>78</v>
      </c>
      <c r="E5336">
        <v>14</v>
      </c>
      <c r="F5336">
        <v>276.94800000000004</v>
      </c>
      <c r="G5336">
        <v>0.1</v>
      </c>
      <c r="H5336" t="s">
        <v>22</v>
      </c>
      <c r="I5336">
        <v>24.2</v>
      </c>
      <c r="J5336">
        <v>21.98</v>
      </c>
      <c r="K5336">
        <v>8.32</v>
      </c>
      <c r="L5336" t="s">
        <v>1598</v>
      </c>
      <c r="M5336">
        <f t="shared" si="166"/>
        <v>14</v>
      </c>
      <c r="N5336" t="s">
        <v>1595</v>
      </c>
      <c r="O5336" t="s">
        <v>1595</v>
      </c>
      <c r="P5336" t="s">
        <v>25</v>
      </c>
      <c r="Q5336" t="s">
        <v>26</v>
      </c>
      <c r="R5336" t="s">
        <v>61</v>
      </c>
      <c r="S5336" t="s">
        <v>308</v>
      </c>
      <c r="T5336" t="s">
        <v>68</v>
      </c>
      <c r="U5336">
        <v>0.39</v>
      </c>
      <c r="V5336" s="1">
        <v>41001</v>
      </c>
      <c r="W5336">
        <f t="shared" si="167"/>
        <v>30.772000000000006</v>
      </c>
    </row>
    <row r="5337" spans="1:23" x14ac:dyDescent="0.2">
      <c r="A5337">
        <v>5336</v>
      </c>
      <c r="B5337">
        <v>37920</v>
      </c>
      <c r="C5337" s="1">
        <v>40373</v>
      </c>
      <c r="D5337" t="s">
        <v>78</v>
      </c>
      <c r="E5337">
        <v>48</v>
      </c>
      <c r="F5337">
        <v>389.83680000000004</v>
      </c>
      <c r="G5337">
        <v>0.04</v>
      </c>
      <c r="H5337" t="s">
        <v>22</v>
      </c>
      <c r="I5337">
        <v>-380.2</v>
      </c>
      <c r="J5337">
        <v>8.4600000000000009</v>
      </c>
      <c r="K5337">
        <v>8.99</v>
      </c>
      <c r="L5337" t="s">
        <v>1329</v>
      </c>
      <c r="M5337">
        <f t="shared" si="166"/>
        <v>11</v>
      </c>
      <c r="N5337" t="s">
        <v>1123</v>
      </c>
      <c r="O5337" t="s">
        <v>1123</v>
      </c>
      <c r="P5337" t="s">
        <v>41</v>
      </c>
      <c r="Q5337" t="s">
        <v>42</v>
      </c>
      <c r="R5337" t="s">
        <v>70</v>
      </c>
      <c r="S5337" t="s">
        <v>331</v>
      </c>
      <c r="T5337" t="s">
        <v>52</v>
      </c>
      <c r="U5337">
        <v>0.79</v>
      </c>
      <c r="V5337" s="1">
        <v>40375</v>
      </c>
      <c r="W5337">
        <f t="shared" si="167"/>
        <v>16.243200000000002</v>
      </c>
    </row>
    <row r="5338" spans="1:23" x14ac:dyDescent="0.2">
      <c r="A5338">
        <v>5337</v>
      </c>
      <c r="B5338">
        <v>37923</v>
      </c>
      <c r="C5338" s="1">
        <v>40264</v>
      </c>
      <c r="D5338" t="s">
        <v>45</v>
      </c>
      <c r="E5338">
        <v>29</v>
      </c>
      <c r="F5338">
        <v>186.04080000000002</v>
      </c>
      <c r="G5338">
        <v>0.01</v>
      </c>
      <c r="H5338" t="s">
        <v>22</v>
      </c>
      <c r="I5338">
        <v>-79.67</v>
      </c>
      <c r="J5338">
        <v>6.48</v>
      </c>
      <c r="K5338">
        <v>6.81</v>
      </c>
      <c r="L5338" t="s">
        <v>1968</v>
      </c>
      <c r="M5338">
        <f t="shared" si="166"/>
        <v>14</v>
      </c>
      <c r="N5338" t="s">
        <v>1905</v>
      </c>
      <c r="O5338" t="s">
        <v>673</v>
      </c>
      <c r="P5338" t="s">
        <v>41</v>
      </c>
      <c r="Q5338" t="s">
        <v>26</v>
      </c>
      <c r="R5338" t="s">
        <v>61</v>
      </c>
      <c r="S5338" t="s">
        <v>299</v>
      </c>
      <c r="T5338" t="s">
        <v>39</v>
      </c>
      <c r="U5338">
        <v>0.36</v>
      </c>
      <c r="V5338" s="1">
        <v>40265</v>
      </c>
      <c r="W5338">
        <f t="shared" si="167"/>
        <v>1.8792000000000002</v>
      </c>
    </row>
    <row r="5339" spans="1:23" x14ac:dyDescent="0.2">
      <c r="A5339">
        <v>5338</v>
      </c>
      <c r="B5339">
        <v>37924</v>
      </c>
      <c r="C5339" s="1">
        <v>40146</v>
      </c>
      <c r="D5339" t="s">
        <v>30</v>
      </c>
      <c r="E5339">
        <v>49</v>
      </c>
      <c r="F5339">
        <v>7690.0599999999995</v>
      </c>
      <c r="G5339">
        <v>0.05</v>
      </c>
      <c r="H5339" t="s">
        <v>22</v>
      </c>
      <c r="I5339">
        <v>2008.71</v>
      </c>
      <c r="J5339">
        <v>165.2</v>
      </c>
      <c r="K5339">
        <v>19.989999999999998</v>
      </c>
      <c r="L5339" t="s">
        <v>1810</v>
      </c>
      <c r="M5339">
        <f t="shared" si="166"/>
        <v>10</v>
      </c>
      <c r="N5339" t="s">
        <v>1905</v>
      </c>
      <c r="O5339" t="s">
        <v>673</v>
      </c>
      <c r="P5339" t="s">
        <v>60</v>
      </c>
      <c r="Q5339" t="s">
        <v>26</v>
      </c>
      <c r="R5339" t="s">
        <v>27</v>
      </c>
      <c r="S5339" t="s">
        <v>1773</v>
      </c>
      <c r="T5339" t="s">
        <v>39</v>
      </c>
      <c r="U5339">
        <v>0.59</v>
      </c>
      <c r="V5339" s="1">
        <v>40146</v>
      </c>
      <c r="W5339">
        <f t="shared" si="167"/>
        <v>404.74</v>
      </c>
    </row>
    <row r="5340" spans="1:23" x14ac:dyDescent="0.2">
      <c r="A5340">
        <v>5339</v>
      </c>
      <c r="B5340">
        <v>37924</v>
      </c>
      <c r="C5340" s="1">
        <v>40146</v>
      </c>
      <c r="D5340" t="s">
        <v>30</v>
      </c>
      <c r="E5340">
        <v>21</v>
      </c>
      <c r="F5340">
        <v>343.78889999999996</v>
      </c>
      <c r="G5340">
        <v>0.09</v>
      </c>
      <c r="H5340" t="s">
        <v>22</v>
      </c>
      <c r="I5340">
        <v>-80.53</v>
      </c>
      <c r="J5340">
        <v>17.989999999999998</v>
      </c>
      <c r="K5340">
        <v>8.65</v>
      </c>
      <c r="L5340" t="s">
        <v>1810</v>
      </c>
      <c r="M5340">
        <f t="shared" si="166"/>
        <v>10</v>
      </c>
      <c r="N5340" t="s">
        <v>1123</v>
      </c>
      <c r="O5340" t="s">
        <v>1123</v>
      </c>
      <c r="P5340" t="s">
        <v>60</v>
      </c>
      <c r="Q5340" t="s">
        <v>26</v>
      </c>
      <c r="R5340" t="s">
        <v>95</v>
      </c>
      <c r="S5340" t="s">
        <v>1050</v>
      </c>
      <c r="T5340" t="s">
        <v>39</v>
      </c>
      <c r="U5340">
        <v>0.56999999999999995</v>
      </c>
      <c r="V5340" s="1">
        <v>40146</v>
      </c>
      <c r="W5340">
        <f t="shared" si="167"/>
        <v>34.001099999999994</v>
      </c>
    </row>
    <row r="5341" spans="1:23" x14ac:dyDescent="0.2">
      <c r="A5341">
        <v>5340</v>
      </c>
      <c r="B5341">
        <v>37925</v>
      </c>
      <c r="C5341" s="1">
        <v>40447</v>
      </c>
      <c r="D5341" t="s">
        <v>63</v>
      </c>
      <c r="E5341">
        <v>46</v>
      </c>
      <c r="F5341">
        <v>3766.1579999999999</v>
      </c>
      <c r="G5341">
        <v>0.1</v>
      </c>
      <c r="H5341" t="s">
        <v>31</v>
      </c>
      <c r="I5341">
        <v>1265.82</v>
      </c>
      <c r="J5341">
        <v>90.97</v>
      </c>
      <c r="K5341">
        <v>14</v>
      </c>
      <c r="L5341" t="s">
        <v>755</v>
      </c>
      <c r="M5341">
        <f t="shared" si="166"/>
        <v>10</v>
      </c>
      <c r="N5341" t="s">
        <v>703</v>
      </c>
      <c r="O5341" t="s">
        <v>704</v>
      </c>
      <c r="P5341" t="s">
        <v>41</v>
      </c>
      <c r="Q5341" t="s">
        <v>42</v>
      </c>
      <c r="R5341" t="s">
        <v>210</v>
      </c>
      <c r="S5341" t="s">
        <v>772</v>
      </c>
      <c r="T5341" t="s">
        <v>36</v>
      </c>
      <c r="U5341">
        <v>0.36</v>
      </c>
      <c r="V5341" s="1">
        <v>40448</v>
      </c>
      <c r="W5341">
        <f t="shared" si="167"/>
        <v>418.46199999999999</v>
      </c>
    </row>
    <row r="5342" spans="1:23" x14ac:dyDescent="0.2">
      <c r="A5342">
        <v>5341</v>
      </c>
      <c r="B5342">
        <v>37925</v>
      </c>
      <c r="C5342" s="1">
        <v>40447</v>
      </c>
      <c r="D5342" t="s">
        <v>63</v>
      </c>
      <c r="E5342">
        <v>31</v>
      </c>
      <c r="F5342">
        <v>1943.4054999999998</v>
      </c>
      <c r="G5342">
        <v>0.05</v>
      </c>
      <c r="H5342" t="s">
        <v>22</v>
      </c>
      <c r="I5342">
        <v>394.452</v>
      </c>
      <c r="J5342">
        <v>65.989999999999995</v>
      </c>
      <c r="K5342">
        <v>3.99</v>
      </c>
      <c r="L5342" t="s">
        <v>755</v>
      </c>
      <c r="M5342">
        <f t="shared" si="166"/>
        <v>10</v>
      </c>
      <c r="N5342" t="s">
        <v>703</v>
      </c>
      <c r="O5342" t="s">
        <v>704</v>
      </c>
      <c r="P5342" t="s">
        <v>41</v>
      </c>
      <c r="Q5342" t="s">
        <v>42</v>
      </c>
      <c r="R5342" t="s">
        <v>43</v>
      </c>
      <c r="S5342" t="s">
        <v>582</v>
      </c>
      <c r="T5342" t="s">
        <v>39</v>
      </c>
      <c r="U5342">
        <v>0.59</v>
      </c>
      <c r="V5342" s="1">
        <v>40448</v>
      </c>
      <c r="W5342">
        <f t="shared" si="167"/>
        <v>102.28449999999999</v>
      </c>
    </row>
    <row r="5343" spans="1:23" x14ac:dyDescent="0.2">
      <c r="A5343">
        <v>5342</v>
      </c>
      <c r="B5343">
        <v>37926</v>
      </c>
      <c r="C5343" s="1">
        <v>40064</v>
      </c>
      <c r="D5343" t="s">
        <v>78</v>
      </c>
      <c r="E5343">
        <v>31</v>
      </c>
      <c r="F5343">
        <v>350.88900000000001</v>
      </c>
      <c r="G5343">
        <v>0.02</v>
      </c>
      <c r="H5343" t="s">
        <v>22</v>
      </c>
      <c r="I5343">
        <v>60.06</v>
      </c>
      <c r="J5343">
        <v>11.55</v>
      </c>
      <c r="K5343">
        <v>2.36</v>
      </c>
      <c r="L5343" t="s">
        <v>1913</v>
      </c>
      <c r="M5343">
        <f t="shared" si="166"/>
        <v>11</v>
      </c>
      <c r="N5343" t="s">
        <v>1905</v>
      </c>
      <c r="O5343" t="s">
        <v>673</v>
      </c>
      <c r="P5343" t="s">
        <v>41</v>
      </c>
      <c r="Q5343" t="s">
        <v>26</v>
      </c>
      <c r="R5343" t="s">
        <v>95</v>
      </c>
      <c r="S5343" t="s">
        <v>990</v>
      </c>
      <c r="T5343" t="s">
        <v>68</v>
      </c>
      <c r="U5343">
        <v>0.55000000000000004</v>
      </c>
      <c r="V5343" s="1">
        <v>40066</v>
      </c>
      <c r="W5343">
        <f t="shared" si="167"/>
        <v>7.1610000000000005</v>
      </c>
    </row>
    <row r="5344" spans="1:23" x14ac:dyDescent="0.2">
      <c r="A5344">
        <v>5343</v>
      </c>
      <c r="B5344">
        <v>37957</v>
      </c>
      <c r="C5344" s="1">
        <v>40487</v>
      </c>
      <c r="D5344" t="s">
        <v>45</v>
      </c>
      <c r="E5344">
        <v>31</v>
      </c>
      <c r="F5344">
        <v>211.10999999999999</v>
      </c>
      <c r="G5344">
        <v>0</v>
      </c>
      <c r="H5344" t="s">
        <v>22</v>
      </c>
      <c r="I5344">
        <v>-37.202500000000001</v>
      </c>
      <c r="J5344">
        <v>6.81</v>
      </c>
      <c r="K5344">
        <v>5.48</v>
      </c>
      <c r="L5344" t="s">
        <v>1469</v>
      </c>
      <c r="M5344">
        <f t="shared" si="166"/>
        <v>13</v>
      </c>
      <c r="N5344" t="s">
        <v>703</v>
      </c>
      <c r="O5344" t="s">
        <v>704</v>
      </c>
      <c r="P5344" t="s">
        <v>25</v>
      </c>
      <c r="Q5344" t="s">
        <v>26</v>
      </c>
      <c r="R5344" t="s">
        <v>37</v>
      </c>
      <c r="S5344" t="s">
        <v>1319</v>
      </c>
      <c r="T5344" t="s">
        <v>39</v>
      </c>
      <c r="U5344">
        <v>0.37</v>
      </c>
      <c r="V5344" s="1">
        <v>40488</v>
      </c>
      <c r="W5344">
        <f t="shared" si="167"/>
        <v>0</v>
      </c>
    </row>
    <row r="5345" spans="1:23" x14ac:dyDescent="0.2">
      <c r="A5345">
        <v>5344</v>
      </c>
      <c r="B5345">
        <v>37987</v>
      </c>
      <c r="C5345" s="1">
        <v>39997</v>
      </c>
      <c r="D5345" t="s">
        <v>30</v>
      </c>
      <c r="E5345">
        <v>26</v>
      </c>
      <c r="F5345">
        <v>293.202</v>
      </c>
      <c r="G5345">
        <v>0.1</v>
      </c>
      <c r="H5345" t="s">
        <v>22</v>
      </c>
      <c r="I5345">
        <v>137.47</v>
      </c>
      <c r="J5345">
        <v>12.53</v>
      </c>
      <c r="K5345">
        <v>0.49</v>
      </c>
      <c r="L5345" t="s">
        <v>1851</v>
      </c>
      <c r="M5345">
        <f t="shared" si="166"/>
        <v>13</v>
      </c>
      <c r="N5345" t="s">
        <v>672</v>
      </c>
      <c r="O5345" t="s">
        <v>673</v>
      </c>
      <c r="P5345" t="s">
        <v>41</v>
      </c>
      <c r="Q5345" t="s">
        <v>26</v>
      </c>
      <c r="R5345" t="s">
        <v>88</v>
      </c>
      <c r="S5345" t="s">
        <v>1786</v>
      </c>
      <c r="T5345" t="s">
        <v>39</v>
      </c>
      <c r="U5345">
        <v>0.38</v>
      </c>
      <c r="V5345" s="1">
        <v>39998</v>
      </c>
      <c r="W5345">
        <f t="shared" si="167"/>
        <v>32.577999999999996</v>
      </c>
    </row>
    <row r="5346" spans="1:23" x14ac:dyDescent="0.2">
      <c r="A5346">
        <v>5345</v>
      </c>
      <c r="B5346">
        <v>37987</v>
      </c>
      <c r="C5346" s="1">
        <v>39997</v>
      </c>
      <c r="D5346" t="s">
        <v>30</v>
      </c>
      <c r="E5346">
        <v>5</v>
      </c>
      <c r="F5346">
        <v>658.53000000000009</v>
      </c>
      <c r="G5346">
        <v>0.1</v>
      </c>
      <c r="H5346" t="s">
        <v>31</v>
      </c>
      <c r="I5346">
        <v>-270.85000000000002</v>
      </c>
      <c r="J5346">
        <v>146.34</v>
      </c>
      <c r="K5346">
        <v>43.75</v>
      </c>
      <c r="L5346" t="s">
        <v>1851</v>
      </c>
      <c r="M5346">
        <f t="shared" si="166"/>
        <v>13</v>
      </c>
      <c r="N5346" t="s">
        <v>672</v>
      </c>
      <c r="O5346" t="s">
        <v>673</v>
      </c>
      <c r="P5346" t="s">
        <v>41</v>
      </c>
      <c r="Q5346" t="s">
        <v>49</v>
      </c>
      <c r="R5346" t="s">
        <v>83</v>
      </c>
      <c r="S5346" t="s">
        <v>204</v>
      </c>
      <c r="T5346" t="s">
        <v>82</v>
      </c>
      <c r="U5346">
        <v>0.64</v>
      </c>
      <c r="V5346" s="1">
        <v>39998</v>
      </c>
      <c r="W5346">
        <f t="shared" si="167"/>
        <v>73.17</v>
      </c>
    </row>
    <row r="5347" spans="1:23" x14ac:dyDescent="0.2">
      <c r="A5347">
        <v>5346</v>
      </c>
      <c r="B5347">
        <v>37988</v>
      </c>
      <c r="C5347" s="1">
        <v>40638</v>
      </c>
      <c r="D5347" t="s">
        <v>45</v>
      </c>
      <c r="E5347">
        <v>12</v>
      </c>
      <c r="F5347">
        <v>177.30239999999998</v>
      </c>
      <c r="G5347">
        <v>0.08</v>
      </c>
      <c r="H5347" t="s">
        <v>22</v>
      </c>
      <c r="I5347">
        <v>-56.71</v>
      </c>
      <c r="J5347">
        <v>16.059999999999999</v>
      </c>
      <c r="K5347">
        <v>8.34</v>
      </c>
      <c r="L5347" t="s">
        <v>888</v>
      </c>
      <c r="M5347">
        <f t="shared" si="166"/>
        <v>12</v>
      </c>
      <c r="N5347" t="s">
        <v>703</v>
      </c>
      <c r="O5347" t="s">
        <v>704</v>
      </c>
      <c r="P5347" t="s">
        <v>60</v>
      </c>
      <c r="Q5347" t="s">
        <v>26</v>
      </c>
      <c r="R5347" t="s">
        <v>27</v>
      </c>
      <c r="S5347" t="s">
        <v>967</v>
      </c>
      <c r="T5347" t="s">
        <v>39</v>
      </c>
      <c r="U5347">
        <v>0.59</v>
      </c>
      <c r="V5347" s="1">
        <v>40638</v>
      </c>
      <c r="W5347">
        <f t="shared" si="167"/>
        <v>15.417599999999998</v>
      </c>
    </row>
    <row r="5348" spans="1:23" x14ac:dyDescent="0.2">
      <c r="A5348">
        <v>5347</v>
      </c>
      <c r="B5348">
        <v>38017</v>
      </c>
      <c r="C5348" s="1">
        <v>40379</v>
      </c>
      <c r="D5348" t="s">
        <v>21</v>
      </c>
      <c r="E5348">
        <v>26</v>
      </c>
      <c r="F5348">
        <v>121.71120000000002</v>
      </c>
      <c r="G5348">
        <v>0.06</v>
      </c>
      <c r="H5348" t="s">
        <v>22</v>
      </c>
      <c r="I5348">
        <v>45.14</v>
      </c>
      <c r="J5348">
        <v>4.9800000000000004</v>
      </c>
      <c r="K5348">
        <v>0.8</v>
      </c>
      <c r="L5348" t="s">
        <v>753</v>
      </c>
      <c r="M5348">
        <f t="shared" si="166"/>
        <v>11</v>
      </c>
      <c r="N5348" t="s">
        <v>703</v>
      </c>
      <c r="O5348" t="s">
        <v>704</v>
      </c>
      <c r="P5348" t="s">
        <v>60</v>
      </c>
      <c r="Q5348" t="s">
        <v>26</v>
      </c>
      <c r="R5348" t="s">
        <v>61</v>
      </c>
      <c r="S5348" t="s">
        <v>842</v>
      </c>
      <c r="T5348" t="s">
        <v>68</v>
      </c>
      <c r="U5348">
        <v>0.36</v>
      </c>
      <c r="V5348" s="1">
        <v>40383</v>
      </c>
      <c r="W5348">
        <f t="shared" si="167"/>
        <v>7.7688000000000006</v>
      </c>
    </row>
    <row r="5349" spans="1:23" x14ac:dyDescent="0.2">
      <c r="A5349">
        <v>5348</v>
      </c>
      <c r="B5349">
        <v>38017</v>
      </c>
      <c r="C5349" s="1">
        <v>40379</v>
      </c>
      <c r="D5349" t="s">
        <v>21</v>
      </c>
      <c r="E5349">
        <v>27</v>
      </c>
      <c r="F5349">
        <v>3129.5916000000002</v>
      </c>
      <c r="G5349">
        <v>0.08</v>
      </c>
      <c r="H5349" t="s">
        <v>22</v>
      </c>
      <c r="I5349">
        <v>453.654</v>
      </c>
      <c r="J5349">
        <v>125.99</v>
      </c>
      <c r="K5349">
        <v>7.69</v>
      </c>
      <c r="L5349" t="s">
        <v>753</v>
      </c>
      <c r="M5349">
        <f t="shared" si="166"/>
        <v>11</v>
      </c>
      <c r="N5349" t="s">
        <v>703</v>
      </c>
      <c r="O5349" t="s">
        <v>704</v>
      </c>
      <c r="P5349" t="s">
        <v>60</v>
      </c>
      <c r="Q5349" t="s">
        <v>42</v>
      </c>
      <c r="R5349" t="s">
        <v>43</v>
      </c>
      <c r="S5349" t="s">
        <v>843</v>
      </c>
      <c r="T5349" t="s">
        <v>39</v>
      </c>
      <c r="U5349">
        <v>0.59</v>
      </c>
      <c r="V5349" s="1">
        <v>40386</v>
      </c>
      <c r="W5349">
        <f t="shared" si="167"/>
        <v>272.13839999999999</v>
      </c>
    </row>
    <row r="5350" spans="1:23" x14ac:dyDescent="0.2">
      <c r="A5350">
        <v>5349</v>
      </c>
      <c r="B5350">
        <v>38021</v>
      </c>
      <c r="C5350" s="1">
        <v>39834</v>
      </c>
      <c r="D5350" t="s">
        <v>63</v>
      </c>
      <c r="E5350">
        <v>16</v>
      </c>
      <c r="F5350">
        <v>4297.8815999999997</v>
      </c>
      <c r="G5350">
        <v>0.04</v>
      </c>
      <c r="H5350" t="s">
        <v>31</v>
      </c>
      <c r="I5350">
        <v>834.96</v>
      </c>
      <c r="J5350">
        <v>279.81</v>
      </c>
      <c r="K5350">
        <v>23.19</v>
      </c>
      <c r="L5350" t="s">
        <v>716</v>
      </c>
      <c r="M5350">
        <f t="shared" si="166"/>
        <v>12</v>
      </c>
      <c r="N5350" t="s">
        <v>1123</v>
      </c>
      <c r="O5350" t="s">
        <v>1123</v>
      </c>
      <c r="P5350" t="s">
        <v>41</v>
      </c>
      <c r="Q5350" t="s">
        <v>26</v>
      </c>
      <c r="R5350" t="s">
        <v>34</v>
      </c>
      <c r="S5350" t="s">
        <v>494</v>
      </c>
      <c r="T5350" t="s">
        <v>36</v>
      </c>
      <c r="U5350">
        <v>0.59</v>
      </c>
      <c r="V5350" s="1">
        <v>39835</v>
      </c>
      <c r="W5350">
        <f t="shared" si="167"/>
        <v>179.07840000000002</v>
      </c>
    </row>
    <row r="5351" spans="1:23" x14ac:dyDescent="0.2">
      <c r="A5351">
        <v>5350</v>
      </c>
      <c r="B5351">
        <v>38021</v>
      </c>
      <c r="C5351" s="1">
        <v>39834</v>
      </c>
      <c r="D5351" t="s">
        <v>63</v>
      </c>
      <c r="E5351">
        <v>36</v>
      </c>
      <c r="F5351">
        <v>173.22479999999999</v>
      </c>
      <c r="G5351">
        <v>0.02</v>
      </c>
      <c r="H5351" t="s">
        <v>22</v>
      </c>
      <c r="I5351">
        <v>81.77</v>
      </c>
      <c r="J5351">
        <v>4.91</v>
      </c>
      <c r="K5351">
        <v>0.5</v>
      </c>
      <c r="L5351" t="s">
        <v>716</v>
      </c>
      <c r="M5351">
        <f t="shared" si="166"/>
        <v>12</v>
      </c>
      <c r="N5351" t="s">
        <v>1123</v>
      </c>
      <c r="O5351" t="s">
        <v>1123</v>
      </c>
      <c r="P5351" t="s">
        <v>41</v>
      </c>
      <c r="Q5351" t="s">
        <v>26</v>
      </c>
      <c r="R5351" t="s">
        <v>88</v>
      </c>
      <c r="S5351" t="s">
        <v>1370</v>
      </c>
      <c r="T5351" t="s">
        <v>39</v>
      </c>
      <c r="U5351">
        <v>0.36</v>
      </c>
      <c r="V5351" s="1">
        <v>39835</v>
      </c>
      <c r="W5351">
        <f t="shared" si="167"/>
        <v>3.5351999999999997</v>
      </c>
    </row>
    <row r="5352" spans="1:23" x14ac:dyDescent="0.2">
      <c r="A5352">
        <v>5351</v>
      </c>
      <c r="B5352">
        <v>38021</v>
      </c>
      <c r="C5352" s="1">
        <v>39834</v>
      </c>
      <c r="D5352" t="s">
        <v>63</v>
      </c>
      <c r="E5352">
        <v>46</v>
      </c>
      <c r="F5352">
        <v>1372.2352000000001</v>
      </c>
      <c r="G5352">
        <v>0.02</v>
      </c>
      <c r="H5352" t="s">
        <v>22</v>
      </c>
      <c r="I5352">
        <v>709.32500000000005</v>
      </c>
      <c r="J5352">
        <v>30.44</v>
      </c>
      <c r="K5352">
        <v>1.49</v>
      </c>
      <c r="L5352" t="s">
        <v>716</v>
      </c>
      <c r="M5352">
        <f t="shared" si="166"/>
        <v>12</v>
      </c>
      <c r="N5352" t="s">
        <v>703</v>
      </c>
      <c r="O5352" t="s">
        <v>704</v>
      </c>
      <c r="P5352" t="s">
        <v>41</v>
      </c>
      <c r="Q5352" t="s">
        <v>26</v>
      </c>
      <c r="R5352" t="s">
        <v>37</v>
      </c>
      <c r="S5352" t="s">
        <v>773</v>
      </c>
      <c r="T5352" t="s">
        <v>39</v>
      </c>
      <c r="U5352">
        <v>0.37</v>
      </c>
      <c r="V5352" s="1">
        <v>39836</v>
      </c>
      <c r="W5352">
        <f t="shared" si="167"/>
        <v>28.004799999999999</v>
      </c>
    </row>
    <row r="5353" spans="1:23" x14ac:dyDescent="0.2">
      <c r="A5353">
        <v>5352</v>
      </c>
      <c r="B5353">
        <v>38048</v>
      </c>
      <c r="C5353" s="1">
        <v>40202</v>
      </c>
      <c r="D5353" t="s">
        <v>30</v>
      </c>
      <c r="E5353">
        <v>42</v>
      </c>
      <c r="F5353">
        <v>2494.422</v>
      </c>
      <c r="G5353">
        <v>0.1</v>
      </c>
      <c r="H5353" t="s">
        <v>22</v>
      </c>
      <c r="I5353">
        <v>478.10700000000003</v>
      </c>
      <c r="J5353">
        <v>65.989999999999995</v>
      </c>
      <c r="K5353">
        <v>5.63</v>
      </c>
      <c r="L5353" t="s">
        <v>1710</v>
      </c>
      <c r="M5353">
        <f t="shared" si="166"/>
        <v>15</v>
      </c>
      <c r="N5353" t="s">
        <v>1595</v>
      </c>
      <c r="O5353" t="s">
        <v>1595</v>
      </c>
      <c r="P5353" t="s">
        <v>41</v>
      </c>
      <c r="Q5353" t="s">
        <v>42</v>
      </c>
      <c r="R5353" t="s">
        <v>43</v>
      </c>
      <c r="S5353" t="s">
        <v>1419</v>
      </c>
      <c r="T5353" t="s">
        <v>39</v>
      </c>
      <c r="U5353">
        <v>0.56000000000000005</v>
      </c>
      <c r="V5353" s="1">
        <v>40202</v>
      </c>
      <c r="W5353">
        <f t="shared" si="167"/>
        <v>277.15800000000002</v>
      </c>
    </row>
    <row r="5354" spans="1:23" x14ac:dyDescent="0.2">
      <c r="A5354">
        <v>5353</v>
      </c>
      <c r="B5354">
        <v>38048</v>
      </c>
      <c r="C5354" s="1">
        <v>40202</v>
      </c>
      <c r="D5354" t="s">
        <v>30</v>
      </c>
      <c r="E5354">
        <v>47</v>
      </c>
      <c r="F5354">
        <v>257.63049999999998</v>
      </c>
      <c r="G5354">
        <v>0.05</v>
      </c>
      <c r="H5354" t="s">
        <v>22</v>
      </c>
      <c r="I5354">
        <v>-136.84</v>
      </c>
      <c r="J5354">
        <v>5.77</v>
      </c>
      <c r="K5354">
        <v>5.92</v>
      </c>
      <c r="L5354" t="s">
        <v>1710</v>
      </c>
      <c r="M5354">
        <f t="shared" si="166"/>
        <v>15</v>
      </c>
      <c r="N5354" t="s">
        <v>1595</v>
      </c>
      <c r="O5354" t="s">
        <v>1595</v>
      </c>
      <c r="P5354" t="s">
        <v>41</v>
      </c>
      <c r="Q5354" t="s">
        <v>49</v>
      </c>
      <c r="R5354" t="s">
        <v>50</v>
      </c>
      <c r="S5354" t="s">
        <v>1647</v>
      </c>
      <c r="T5354" t="s">
        <v>48</v>
      </c>
      <c r="U5354">
        <v>0.55000000000000004</v>
      </c>
      <c r="V5354" s="1">
        <v>40203</v>
      </c>
      <c r="W5354">
        <f t="shared" si="167"/>
        <v>13.5595</v>
      </c>
    </row>
    <row r="5355" spans="1:23" x14ac:dyDescent="0.2">
      <c r="A5355">
        <v>5354</v>
      </c>
      <c r="B5355">
        <v>38050</v>
      </c>
      <c r="C5355" s="1">
        <v>40477</v>
      </c>
      <c r="D5355" t="s">
        <v>45</v>
      </c>
      <c r="E5355">
        <v>31</v>
      </c>
      <c r="F5355">
        <v>168.69580000000002</v>
      </c>
      <c r="G5355">
        <v>0.09</v>
      </c>
      <c r="H5355" t="s">
        <v>56</v>
      </c>
      <c r="I5355">
        <v>28.91</v>
      </c>
      <c r="J5355">
        <v>5.98</v>
      </c>
      <c r="K5355">
        <v>1.67</v>
      </c>
      <c r="L5355" t="s">
        <v>1970</v>
      </c>
      <c r="M5355">
        <f t="shared" si="166"/>
        <v>12</v>
      </c>
      <c r="N5355" t="s">
        <v>1905</v>
      </c>
      <c r="O5355" t="s">
        <v>673</v>
      </c>
      <c r="P5355" t="s">
        <v>60</v>
      </c>
      <c r="Q5355" t="s">
        <v>26</v>
      </c>
      <c r="R5355" t="s">
        <v>95</v>
      </c>
      <c r="S5355" t="s">
        <v>1762</v>
      </c>
      <c r="T5355" t="s">
        <v>68</v>
      </c>
      <c r="U5355">
        <v>0.51</v>
      </c>
      <c r="V5355" s="1">
        <v>40478</v>
      </c>
      <c r="W5355">
        <f t="shared" si="167"/>
        <v>16.684200000000001</v>
      </c>
    </row>
    <row r="5356" spans="1:23" x14ac:dyDescent="0.2">
      <c r="A5356">
        <v>5355</v>
      </c>
      <c r="B5356">
        <v>38050</v>
      </c>
      <c r="C5356" s="1">
        <v>40477</v>
      </c>
      <c r="D5356" t="s">
        <v>45</v>
      </c>
      <c r="E5356">
        <v>36</v>
      </c>
      <c r="F5356">
        <v>99.532799999999995</v>
      </c>
      <c r="G5356">
        <v>0.04</v>
      </c>
      <c r="H5356" t="s">
        <v>22</v>
      </c>
      <c r="I5356">
        <v>15.19</v>
      </c>
      <c r="J5356">
        <v>2.88</v>
      </c>
      <c r="K5356">
        <v>0.7</v>
      </c>
      <c r="L5356" t="s">
        <v>1970</v>
      </c>
      <c r="M5356">
        <f t="shared" si="166"/>
        <v>12</v>
      </c>
      <c r="N5356" t="s">
        <v>1905</v>
      </c>
      <c r="O5356" t="s">
        <v>673</v>
      </c>
      <c r="P5356" t="s">
        <v>60</v>
      </c>
      <c r="Q5356" t="s">
        <v>26</v>
      </c>
      <c r="R5356" t="s">
        <v>95</v>
      </c>
      <c r="S5356" t="s">
        <v>1059</v>
      </c>
      <c r="T5356" t="s">
        <v>68</v>
      </c>
      <c r="U5356">
        <v>0.56000000000000005</v>
      </c>
      <c r="V5356" s="1">
        <v>40479</v>
      </c>
      <c r="W5356">
        <f t="shared" si="167"/>
        <v>4.1471999999999998</v>
      </c>
    </row>
    <row r="5357" spans="1:23" x14ac:dyDescent="0.2">
      <c r="A5357">
        <v>5356</v>
      </c>
      <c r="B5357">
        <v>38050</v>
      </c>
      <c r="C5357" s="1">
        <v>40477</v>
      </c>
      <c r="D5357" t="s">
        <v>45</v>
      </c>
      <c r="E5357">
        <v>14</v>
      </c>
      <c r="F5357">
        <v>1504.7423999999999</v>
      </c>
      <c r="G5357">
        <v>0.04</v>
      </c>
      <c r="H5357" t="s">
        <v>22</v>
      </c>
      <c r="I5357">
        <v>-401.42</v>
      </c>
      <c r="J5357">
        <v>111.96</v>
      </c>
      <c r="K5357">
        <v>69</v>
      </c>
      <c r="L5357" t="s">
        <v>1970</v>
      </c>
      <c r="M5357">
        <f t="shared" si="166"/>
        <v>12</v>
      </c>
      <c r="N5357" t="s">
        <v>1905</v>
      </c>
      <c r="O5357" t="s">
        <v>673</v>
      </c>
      <c r="P5357" t="s">
        <v>60</v>
      </c>
      <c r="Q5357" t="s">
        <v>49</v>
      </c>
      <c r="R5357" t="s">
        <v>83</v>
      </c>
      <c r="S5357" t="s">
        <v>1363</v>
      </c>
      <c r="T5357" t="s">
        <v>29</v>
      </c>
      <c r="U5357">
        <v>0.63</v>
      </c>
      <c r="V5357" s="1">
        <v>40479</v>
      </c>
      <c r="W5357">
        <f t="shared" si="167"/>
        <v>62.697599999999994</v>
      </c>
    </row>
    <row r="5358" spans="1:23" x14ac:dyDescent="0.2">
      <c r="A5358">
        <v>5357</v>
      </c>
      <c r="B5358">
        <v>38052</v>
      </c>
      <c r="C5358" s="1">
        <v>40954</v>
      </c>
      <c r="D5358" t="s">
        <v>21</v>
      </c>
      <c r="E5358">
        <v>13</v>
      </c>
      <c r="F5358">
        <v>516.75779999999997</v>
      </c>
      <c r="G5358">
        <v>0.03</v>
      </c>
      <c r="H5358" t="s">
        <v>22</v>
      </c>
      <c r="I5358">
        <v>118.4</v>
      </c>
      <c r="J5358">
        <v>40.98</v>
      </c>
      <c r="K5358">
        <v>1.99</v>
      </c>
      <c r="L5358" t="s">
        <v>1277</v>
      </c>
      <c r="M5358">
        <f t="shared" si="166"/>
        <v>13</v>
      </c>
      <c r="N5358" t="s">
        <v>1123</v>
      </c>
      <c r="O5358" t="s">
        <v>1123</v>
      </c>
      <c r="P5358" t="s">
        <v>33</v>
      </c>
      <c r="Q5358" t="s">
        <v>42</v>
      </c>
      <c r="R5358" t="s">
        <v>70</v>
      </c>
      <c r="S5358" t="s">
        <v>720</v>
      </c>
      <c r="T5358" t="s">
        <v>52</v>
      </c>
      <c r="U5358">
        <v>0.44</v>
      </c>
      <c r="V5358" s="1">
        <v>40954</v>
      </c>
      <c r="W5358">
        <f t="shared" si="167"/>
        <v>15.982199999999999</v>
      </c>
    </row>
    <row r="5359" spans="1:23" x14ac:dyDescent="0.2">
      <c r="A5359">
        <v>5358</v>
      </c>
      <c r="B5359">
        <v>38080</v>
      </c>
      <c r="C5359" s="1">
        <v>40070</v>
      </c>
      <c r="D5359" t="s">
        <v>45</v>
      </c>
      <c r="E5359">
        <v>26</v>
      </c>
      <c r="F5359">
        <v>119.12160000000002</v>
      </c>
      <c r="G5359">
        <v>0.08</v>
      </c>
      <c r="H5359" t="s">
        <v>22</v>
      </c>
      <c r="I5359">
        <v>-56.35</v>
      </c>
      <c r="J5359">
        <v>4.9800000000000004</v>
      </c>
      <c r="K5359">
        <v>4.7</v>
      </c>
      <c r="L5359" t="s">
        <v>1299</v>
      </c>
      <c r="M5359">
        <f t="shared" si="166"/>
        <v>11</v>
      </c>
      <c r="N5359" t="s">
        <v>1123</v>
      </c>
      <c r="O5359" t="s">
        <v>1123</v>
      </c>
      <c r="P5359" t="s">
        <v>33</v>
      </c>
      <c r="Q5359" t="s">
        <v>26</v>
      </c>
      <c r="R5359" t="s">
        <v>61</v>
      </c>
      <c r="S5359" t="s">
        <v>937</v>
      </c>
      <c r="T5359" t="s">
        <v>39</v>
      </c>
      <c r="U5359">
        <v>0.38</v>
      </c>
      <c r="V5359" s="1">
        <v>40071</v>
      </c>
      <c r="W5359">
        <f t="shared" si="167"/>
        <v>10.358400000000001</v>
      </c>
    </row>
    <row r="5360" spans="1:23" x14ac:dyDescent="0.2">
      <c r="A5360">
        <v>5359</v>
      </c>
      <c r="B5360">
        <v>38084</v>
      </c>
      <c r="C5360" s="1">
        <v>39892</v>
      </c>
      <c r="D5360" t="s">
        <v>45</v>
      </c>
      <c r="E5360">
        <v>11</v>
      </c>
      <c r="F5360">
        <v>98.205799999999996</v>
      </c>
      <c r="G5360">
        <v>0.02</v>
      </c>
      <c r="H5360" t="s">
        <v>22</v>
      </c>
      <c r="I5360">
        <v>18.41</v>
      </c>
      <c r="J5360">
        <v>9.11</v>
      </c>
      <c r="K5360">
        <v>2.15</v>
      </c>
      <c r="L5360" t="s">
        <v>1442</v>
      </c>
      <c r="M5360">
        <f t="shared" si="166"/>
        <v>15</v>
      </c>
      <c r="N5360" t="s">
        <v>1123</v>
      </c>
      <c r="O5360" t="s">
        <v>1123</v>
      </c>
      <c r="P5360" t="s">
        <v>60</v>
      </c>
      <c r="Q5360" t="s">
        <v>26</v>
      </c>
      <c r="R5360" t="s">
        <v>61</v>
      </c>
      <c r="S5360" t="s">
        <v>1402</v>
      </c>
      <c r="T5360" t="s">
        <v>68</v>
      </c>
      <c r="U5360">
        <v>0.4</v>
      </c>
      <c r="V5360" s="1">
        <v>39894</v>
      </c>
      <c r="W5360">
        <f t="shared" si="167"/>
        <v>2.0042</v>
      </c>
    </row>
    <row r="5361" spans="1:23" x14ac:dyDescent="0.2">
      <c r="A5361">
        <v>5360</v>
      </c>
      <c r="B5361">
        <v>38084</v>
      </c>
      <c r="C5361" s="1">
        <v>39892</v>
      </c>
      <c r="D5361" t="s">
        <v>45</v>
      </c>
      <c r="E5361">
        <v>33</v>
      </c>
      <c r="F5361">
        <v>392.09280000000001</v>
      </c>
      <c r="G5361">
        <v>0.06</v>
      </c>
      <c r="H5361" t="s">
        <v>22</v>
      </c>
      <c r="I5361">
        <v>65.63</v>
      </c>
      <c r="J5361">
        <v>12.64</v>
      </c>
      <c r="K5361">
        <v>4.9800000000000004</v>
      </c>
      <c r="L5361" t="s">
        <v>1442</v>
      </c>
      <c r="M5361">
        <f t="shared" si="166"/>
        <v>15</v>
      </c>
      <c r="N5361" t="s">
        <v>1123</v>
      </c>
      <c r="O5361" t="s">
        <v>1123</v>
      </c>
      <c r="P5361" t="s">
        <v>60</v>
      </c>
      <c r="Q5361" t="s">
        <v>49</v>
      </c>
      <c r="R5361" t="s">
        <v>50</v>
      </c>
      <c r="S5361" t="s">
        <v>997</v>
      </c>
      <c r="T5361" t="s">
        <v>52</v>
      </c>
      <c r="U5361">
        <v>0.48</v>
      </c>
      <c r="V5361" s="1">
        <v>39894</v>
      </c>
      <c r="W5361">
        <f t="shared" si="167"/>
        <v>25.027200000000001</v>
      </c>
    </row>
    <row r="5362" spans="1:23" x14ac:dyDescent="0.2">
      <c r="A5362">
        <v>5361</v>
      </c>
      <c r="B5362">
        <v>38087</v>
      </c>
      <c r="C5362" s="1">
        <v>39865</v>
      </c>
      <c r="D5362" t="s">
        <v>78</v>
      </c>
      <c r="E5362">
        <v>18</v>
      </c>
      <c r="F5362">
        <v>881.82360000000006</v>
      </c>
      <c r="G5362">
        <v>0.02</v>
      </c>
      <c r="H5362" t="s">
        <v>22</v>
      </c>
      <c r="I5362">
        <v>-76.89</v>
      </c>
      <c r="J5362">
        <v>49.99</v>
      </c>
      <c r="K5362">
        <v>19.989999999999998</v>
      </c>
      <c r="L5362" t="s">
        <v>1264</v>
      </c>
      <c r="M5362">
        <f t="shared" si="166"/>
        <v>9</v>
      </c>
      <c r="N5362" t="s">
        <v>974</v>
      </c>
      <c r="O5362" t="s">
        <v>512</v>
      </c>
      <c r="P5362" t="s">
        <v>25</v>
      </c>
      <c r="Q5362" t="s">
        <v>42</v>
      </c>
      <c r="R5362" t="s">
        <v>70</v>
      </c>
      <c r="S5362" t="s">
        <v>590</v>
      </c>
      <c r="T5362" t="s">
        <v>39</v>
      </c>
      <c r="U5362">
        <v>0.41</v>
      </c>
      <c r="V5362" s="1">
        <v>39865</v>
      </c>
      <c r="W5362">
        <f t="shared" si="167"/>
        <v>17.996400000000001</v>
      </c>
    </row>
    <row r="5363" spans="1:23" x14ac:dyDescent="0.2">
      <c r="A5363">
        <v>5362</v>
      </c>
      <c r="B5363">
        <v>38117</v>
      </c>
      <c r="C5363" s="1">
        <v>40288</v>
      </c>
      <c r="D5363" t="s">
        <v>21</v>
      </c>
      <c r="E5363">
        <v>28</v>
      </c>
      <c r="F5363">
        <v>435.20399999999995</v>
      </c>
      <c r="G5363">
        <v>0.01</v>
      </c>
      <c r="H5363" t="s">
        <v>22</v>
      </c>
      <c r="I5363">
        <v>-128.88999999999999</v>
      </c>
      <c r="J5363">
        <v>15.7</v>
      </c>
      <c r="K5363">
        <v>11.25</v>
      </c>
      <c r="L5363" t="s">
        <v>1739</v>
      </c>
      <c r="M5363">
        <f t="shared" si="166"/>
        <v>14</v>
      </c>
      <c r="N5363" t="s">
        <v>1123</v>
      </c>
      <c r="O5363" t="s">
        <v>1123</v>
      </c>
      <c r="P5363" t="s">
        <v>60</v>
      </c>
      <c r="Q5363" t="s">
        <v>26</v>
      </c>
      <c r="R5363" t="s">
        <v>27</v>
      </c>
      <c r="S5363" t="s">
        <v>206</v>
      </c>
      <c r="T5363" t="s">
        <v>39</v>
      </c>
      <c r="U5363">
        <v>0.6</v>
      </c>
      <c r="V5363" s="1">
        <v>40293</v>
      </c>
      <c r="W5363">
        <f t="shared" si="167"/>
        <v>4.3959999999999999</v>
      </c>
    </row>
    <row r="5364" spans="1:23" x14ac:dyDescent="0.2">
      <c r="A5364">
        <v>5363</v>
      </c>
      <c r="B5364">
        <v>38118</v>
      </c>
      <c r="C5364" s="1">
        <v>40651</v>
      </c>
      <c r="D5364" t="s">
        <v>45</v>
      </c>
      <c r="E5364">
        <v>7</v>
      </c>
      <c r="F5364">
        <v>127.27260000000001</v>
      </c>
      <c r="G5364">
        <v>0.09</v>
      </c>
      <c r="H5364" t="s">
        <v>22</v>
      </c>
      <c r="I5364">
        <v>-64.11</v>
      </c>
      <c r="J5364">
        <v>19.98</v>
      </c>
      <c r="K5364">
        <v>4</v>
      </c>
      <c r="L5364" t="s">
        <v>1003</v>
      </c>
      <c r="M5364">
        <f t="shared" si="166"/>
        <v>13</v>
      </c>
      <c r="N5364" t="s">
        <v>1905</v>
      </c>
      <c r="O5364" t="s">
        <v>673</v>
      </c>
      <c r="P5364" t="s">
        <v>25</v>
      </c>
      <c r="Q5364" t="s">
        <v>42</v>
      </c>
      <c r="R5364" t="s">
        <v>70</v>
      </c>
      <c r="S5364" t="s">
        <v>655</v>
      </c>
      <c r="T5364" t="s">
        <v>39</v>
      </c>
      <c r="U5364">
        <v>0.68</v>
      </c>
      <c r="V5364" s="1">
        <v>40653</v>
      </c>
      <c r="W5364">
        <f t="shared" si="167"/>
        <v>12.587400000000001</v>
      </c>
    </row>
    <row r="5365" spans="1:23" x14ac:dyDescent="0.2">
      <c r="A5365">
        <v>5364</v>
      </c>
      <c r="B5365">
        <v>38145</v>
      </c>
      <c r="C5365" s="1">
        <v>40068</v>
      </c>
      <c r="D5365" t="s">
        <v>45</v>
      </c>
      <c r="E5365">
        <v>33</v>
      </c>
      <c r="F5365">
        <v>57.697199999999995</v>
      </c>
      <c r="G5365">
        <v>7.0000000000000007E-2</v>
      </c>
      <c r="H5365" t="s">
        <v>22</v>
      </c>
      <c r="I5365">
        <v>-17.204000000000001</v>
      </c>
      <c r="J5365">
        <v>1.88</v>
      </c>
      <c r="K5365">
        <v>1.49</v>
      </c>
      <c r="L5365" t="s">
        <v>1361</v>
      </c>
      <c r="M5365">
        <f t="shared" si="166"/>
        <v>7</v>
      </c>
      <c r="N5365" t="s">
        <v>1123</v>
      </c>
      <c r="O5365" t="s">
        <v>1123</v>
      </c>
      <c r="P5365" t="s">
        <v>25</v>
      </c>
      <c r="Q5365" t="s">
        <v>26</v>
      </c>
      <c r="R5365" t="s">
        <v>37</v>
      </c>
      <c r="S5365" t="s">
        <v>172</v>
      </c>
      <c r="T5365" t="s">
        <v>39</v>
      </c>
      <c r="U5365">
        <v>0.37</v>
      </c>
      <c r="V5365" s="1">
        <v>40070</v>
      </c>
      <c r="W5365">
        <f t="shared" si="167"/>
        <v>4.3428000000000004</v>
      </c>
    </row>
    <row r="5366" spans="1:23" x14ac:dyDescent="0.2">
      <c r="A5366">
        <v>5365</v>
      </c>
      <c r="B5366">
        <v>38145</v>
      </c>
      <c r="C5366" s="1">
        <v>40068</v>
      </c>
      <c r="D5366" t="s">
        <v>45</v>
      </c>
      <c r="E5366">
        <v>8</v>
      </c>
      <c r="F5366">
        <v>364.16159999999996</v>
      </c>
      <c r="G5366">
        <v>0.01</v>
      </c>
      <c r="H5366" t="s">
        <v>22</v>
      </c>
      <c r="I5366">
        <v>190.6</v>
      </c>
      <c r="J5366">
        <v>45.98</v>
      </c>
      <c r="K5366">
        <v>4.8</v>
      </c>
      <c r="L5366" t="s">
        <v>1361</v>
      </c>
      <c r="M5366">
        <f t="shared" si="166"/>
        <v>7</v>
      </c>
      <c r="N5366" t="s">
        <v>1123</v>
      </c>
      <c r="O5366" t="s">
        <v>1123</v>
      </c>
      <c r="P5366" t="s">
        <v>25</v>
      </c>
      <c r="Q5366" t="s">
        <v>49</v>
      </c>
      <c r="R5366" t="s">
        <v>50</v>
      </c>
      <c r="S5366" t="s">
        <v>654</v>
      </c>
      <c r="T5366" t="s">
        <v>68</v>
      </c>
      <c r="U5366">
        <v>0.68</v>
      </c>
      <c r="V5366" s="1">
        <v>40069</v>
      </c>
      <c r="W5366">
        <f t="shared" si="167"/>
        <v>3.6783999999999999</v>
      </c>
    </row>
    <row r="5367" spans="1:23" x14ac:dyDescent="0.2">
      <c r="A5367">
        <v>5366</v>
      </c>
      <c r="B5367">
        <v>38146</v>
      </c>
      <c r="C5367" s="1">
        <v>40884</v>
      </c>
      <c r="D5367" t="s">
        <v>21</v>
      </c>
      <c r="E5367">
        <v>41</v>
      </c>
      <c r="F5367">
        <v>752.13680000000011</v>
      </c>
      <c r="G5367">
        <v>0.08</v>
      </c>
      <c r="H5367" t="s">
        <v>22</v>
      </c>
      <c r="I5367">
        <v>-253.74</v>
      </c>
      <c r="J5367">
        <v>19.940000000000001</v>
      </c>
      <c r="K5367">
        <v>14.87</v>
      </c>
      <c r="L5367" t="s">
        <v>1783</v>
      </c>
      <c r="M5367">
        <f t="shared" si="166"/>
        <v>13</v>
      </c>
      <c r="N5367" t="s">
        <v>1123</v>
      </c>
      <c r="O5367" t="s">
        <v>1123</v>
      </c>
      <c r="P5367" t="s">
        <v>25</v>
      </c>
      <c r="Q5367" t="s">
        <v>49</v>
      </c>
      <c r="R5367" t="s">
        <v>50</v>
      </c>
      <c r="S5367" t="s">
        <v>375</v>
      </c>
      <c r="T5367" t="s">
        <v>29</v>
      </c>
      <c r="U5367">
        <v>0.56999999999999995</v>
      </c>
      <c r="V5367" s="1">
        <v>40884</v>
      </c>
      <c r="W5367">
        <f t="shared" si="167"/>
        <v>65.403200000000012</v>
      </c>
    </row>
    <row r="5368" spans="1:23" x14ac:dyDescent="0.2">
      <c r="A5368">
        <v>5367</v>
      </c>
      <c r="B5368">
        <v>38146</v>
      </c>
      <c r="C5368" s="1">
        <v>40884</v>
      </c>
      <c r="D5368" t="s">
        <v>21</v>
      </c>
      <c r="E5368">
        <v>45</v>
      </c>
      <c r="F5368">
        <v>335.23199999999997</v>
      </c>
      <c r="G5368">
        <v>0.03</v>
      </c>
      <c r="H5368" t="s">
        <v>22</v>
      </c>
      <c r="I5368">
        <v>-82.9495</v>
      </c>
      <c r="J5368">
        <v>7.68</v>
      </c>
      <c r="K5368">
        <v>6.16</v>
      </c>
      <c r="L5368" t="s">
        <v>1783</v>
      </c>
      <c r="M5368">
        <f t="shared" si="166"/>
        <v>13</v>
      </c>
      <c r="N5368" t="s">
        <v>2073</v>
      </c>
      <c r="O5368" t="s">
        <v>704</v>
      </c>
      <c r="P5368" t="s">
        <v>25</v>
      </c>
      <c r="Q5368" t="s">
        <v>26</v>
      </c>
      <c r="R5368" t="s">
        <v>37</v>
      </c>
      <c r="S5368" t="s">
        <v>854</v>
      </c>
      <c r="T5368" t="s">
        <v>39</v>
      </c>
      <c r="U5368">
        <v>0.35</v>
      </c>
      <c r="V5368" s="1">
        <v>40888</v>
      </c>
      <c r="W5368">
        <f t="shared" si="167"/>
        <v>10.367999999999999</v>
      </c>
    </row>
    <row r="5369" spans="1:23" x14ac:dyDescent="0.2">
      <c r="A5369">
        <v>5368</v>
      </c>
      <c r="B5369">
        <v>38176</v>
      </c>
      <c r="C5369" s="1">
        <v>40405</v>
      </c>
      <c r="D5369" t="s">
        <v>30</v>
      </c>
      <c r="E5369">
        <v>39</v>
      </c>
      <c r="F5369">
        <v>203.86080000000001</v>
      </c>
      <c r="G5369">
        <v>0.01</v>
      </c>
      <c r="H5369" t="s">
        <v>56</v>
      </c>
      <c r="I5369">
        <v>-79.08</v>
      </c>
      <c r="J5369">
        <v>5.28</v>
      </c>
      <c r="K5369">
        <v>5.57</v>
      </c>
      <c r="L5369" t="s">
        <v>1062</v>
      </c>
      <c r="M5369">
        <f t="shared" si="166"/>
        <v>12</v>
      </c>
      <c r="N5369" t="s">
        <v>1813</v>
      </c>
      <c r="O5369" t="s">
        <v>512</v>
      </c>
      <c r="P5369" t="s">
        <v>41</v>
      </c>
      <c r="Q5369" t="s">
        <v>26</v>
      </c>
      <c r="R5369" t="s">
        <v>61</v>
      </c>
      <c r="S5369" t="s">
        <v>1650</v>
      </c>
      <c r="T5369" t="s">
        <v>39</v>
      </c>
      <c r="U5369">
        <v>0.4</v>
      </c>
      <c r="V5369" s="1">
        <v>40406</v>
      </c>
      <c r="W5369">
        <f t="shared" si="167"/>
        <v>2.0592000000000001</v>
      </c>
    </row>
    <row r="5370" spans="1:23" x14ac:dyDescent="0.2">
      <c r="A5370">
        <v>5369</v>
      </c>
      <c r="B5370">
        <v>38176</v>
      </c>
      <c r="C5370" s="1">
        <v>40405</v>
      </c>
      <c r="D5370" t="s">
        <v>30</v>
      </c>
      <c r="E5370">
        <v>48</v>
      </c>
      <c r="F5370">
        <v>411.04319999999996</v>
      </c>
      <c r="G5370">
        <v>0.06</v>
      </c>
      <c r="H5370" t="s">
        <v>56</v>
      </c>
      <c r="I5370">
        <v>74.75</v>
      </c>
      <c r="J5370">
        <v>9.11</v>
      </c>
      <c r="K5370">
        <v>2.25</v>
      </c>
      <c r="L5370" t="s">
        <v>1062</v>
      </c>
      <c r="M5370">
        <f t="shared" si="166"/>
        <v>12</v>
      </c>
      <c r="N5370" t="s">
        <v>1813</v>
      </c>
      <c r="O5370" t="s">
        <v>512</v>
      </c>
      <c r="P5370" t="s">
        <v>41</v>
      </c>
      <c r="Q5370" t="s">
        <v>26</v>
      </c>
      <c r="R5370" t="s">
        <v>95</v>
      </c>
      <c r="S5370" t="s">
        <v>709</v>
      </c>
      <c r="T5370" t="s">
        <v>68</v>
      </c>
      <c r="U5370">
        <v>0.52</v>
      </c>
      <c r="V5370" s="1">
        <v>40407</v>
      </c>
      <c r="W5370">
        <f t="shared" si="167"/>
        <v>26.236799999999999</v>
      </c>
    </row>
    <row r="5371" spans="1:23" x14ac:dyDescent="0.2">
      <c r="A5371">
        <v>5370</v>
      </c>
      <c r="B5371">
        <v>38178</v>
      </c>
      <c r="C5371" s="1">
        <v>41150</v>
      </c>
      <c r="D5371" t="s">
        <v>63</v>
      </c>
      <c r="E5371">
        <v>32</v>
      </c>
      <c r="F5371">
        <v>153.9776</v>
      </c>
      <c r="G5371">
        <v>0.02</v>
      </c>
      <c r="H5371" t="s">
        <v>22</v>
      </c>
      <c r="I5371">
        <v>71.599999999999994</v>
      </c>
      <c r="J5371">
        <v>4.91</v>
      </c>
      <c r="K5371">
        <v>0.5</v>
      </c>
      <c r="L5371" t="s">
        <v>2095</v>
      </c>
      <c r="M5371">
        <f t="shared" si="166"/>
        <v>13</v>
      </c>
      <c r="N5371" t="s">
        <v>2073</v>
      </c>
      <c r="O5371" t="s">
        <v>704</v>
      </c>
      <c r="P5371" t="s">
        <v>25</v>
      </c>
      <c r="Q5371" t="s">
        <v>26</v>
      </c>
      <c r="R5371" t="s">
        <v>88</v>
      </c>
      <c r="S5371" t="s">
        <v>509</v>
      </c>
      <c r="T5371" t="s">
        <v>39</v>
      </c>
      <c r="U5371">
        <v>0.36</v>
      </c>
      <c r="V5371" s="1">
        <v>41151</v>
      </c>
      <c r="W5371">
        <f t="shared" si="167"/>
        <v>3.1424000000000003</v>
      </c>
    </row>
    <row r="5372" spans="1:23" x14ac:dyDescent="0.2">
      <c r="A5372">
        <v>5371</v>
      </c>
      <c r="B5372">
        <v>38182</v>
      </c>
      <c r="C5372" s="1">
        <v>41051</v>
      </c>
      <c r="D5372" t="s">
        <v>30</v>
      </c>
      <c r="E5372">
        <v>45</v>
      </c>
      <c r="F5372">
        <v>2705.6025000000004</v>
      </c>
      <c r="G5372">
        <v>7.0000000000000007E-2</v>
      </c>
      <c r="H5372" t="s">
        <v>22</v>
      </c>
      <c r="I5372">
        <v>-1182.8699999999999</v>
      </c>
      <c r="J5372">
        <v>64.650000000000006</v>
      </c>
      <c r="K5372">
        <v>35</v>
      </c>
      <c r="L5372" t="s">
        <v>1988</v>
      </c>
      <c r="M5372">
        <f t="shared" si="166"/>
        <v>14</v>
      </c>
      <c r="N5372" t="s">
        <v>1905</v>
      </c>
      <c r="O5372" t="s">
        <v>673</v>
      </c>
      <c r="P5372" t="s">
        <v>60</v>
      </c>
      <c r="Q5372" t="s">
        <v>26</v>
      </c>
      <c r="R5372" t="s">
        <v>27</v>
      </c>
      <c r="S5372" t="s">
        <v>1060</v>
      </c>
      <c r="T5372" t="s">
        <v>29</v>
      </c>
      <c r="U5372">
        <v>0.8</v>
      </c>
      <c r="V5372" s="1">
        <v>41051</v>
      </c>
      <c r="W5372">
        <f t="shared" si="167"/>
        <v>203.64750000000006</v>
      </c>
    </row>
    <row r="5373" spans="1:23" x14ac:dyDescent="0.2">
      <c r="A5373">
        <v>5372</v>
      </c>
      <c r="B5373">
        <v>38210</v>
      </c>
      <c r="C5373" s="1">
        <v>40524</v>
      </c>
      <c r="D5373" t="s">
        <v>21</v>
      </c>
      <c r="E5373">
        <v>10</v>
      </c>
      <c r="F5373">
        <v>45.318000000000005</v>
      </c>
      <c r="G5373">
        <v>0.09</v>
      </c>
      <c r="H5373" t="s">
        <v>22</v>
      </c>
      <c r="I5373">
        <v>-49.53</v>
      </c>
      <c r="J5373">
        <v>4.9800000000000004</v>
      </c>
      <c r="K5373">
        <v>7.44</v>
      </c>
      <c r="L5373" t="s">
        <v>1746</v>
      </c>
      <c r="M5373">
        <f t="shared" si="166"/>
        <v>10</v>
      </c>
      <c r="N5373" t="s">
        <v>1123</v>
      </c>
      <c r="O5373" t="s">
        <v>1123</v>
      </c>
      <c r="P5373" t="s">
        <v>41</v>
      </c>
      <c r="Q5373" t="s">
        <v>26</v>
      </c>
      <c r="R5373" t="s">
        <v>61</v>
      </c>
      <c r="S5373" t="s">
        <v>1159</v>
      </c>
      <c r="T5373" t="s">
        <v>39</v>
      </c>
      <c r="U5373">
        <v>0.36</v>
      </c>
      <c r="V5373" s="1">
        <v>40524</v>
      </c>
      <c r="W5373">
        <f t="shared" si="167"/>
        <v>4.4820000000000002</v>
      </c>
    </row>
    <row r="5374" spans="1:23" x14ac:dyDescent="0.2">
      <c r="A5374">
        <v>5373</v>
      </c>
      <c r="B5374">
        <v>38212</v>
      </c>
      <c r="C5374" s="1">
        <v>40637</v>
      </c>
      <c r="D5374" t="s">
        <v>63</v>
      </c>
      <c r="E5374">
        <v>24</v>
      </c>
      <c r="F5374">
        <v>108.76320000000001</v>
      </c>
      <c r="G5374">
        <v>0.09</v>
      </c>
      <c r="H5374" t="s">
        <v>56</v>
      </c>
      <c r="I5374">
        <v>55.42</v>
      </c>
      <c r="J5374">
        <v>4.9800000000000004</v>
      </c>
      <c r="K5374">
        <v>0.49</v>
      </c>
      <c r="L5374" t="s">
        <v>1228</v>
      </c>
      <c r="M5374">
        <f t="shared" si="166"/>
        <v>10</v>
      </c>
      <c r="N5374" t="s">
        <v>703</v>
      </c>
      <c r="O5374" t="s">
        <v>704</v>
      </c>
      <c r="P5374" t="s">
        <v>60</v>
      </c>
      <c r="Q5374" t="s">
        <v>26</v>
      </c>
      <c r="R5374" t="s">
        <v>88</v>
      </c>
      <c r="S5374" t="s">
        <v>836</v>
      </c>
      <c r="T5374" t="s">
        <v>39</v>
      </c>
      <c r="U5374">
        <v>0.39</v>
      </c>
      <c r="V5374" s="1">
        <v>40638</v>
      </c>
      <c r="W5374">
        <f t="shared" si="167"/>
        <v>10.7568</v>
      </c>
    </row>
    <row r="5375" spans="1:23" x14ac:dyDescent="0.2">
      <c r="A5375">
        <v>5374</v>
      </c>
      <c r="B5375">
        <v>38212</v>
      </c>
      <c r="C5375" s="1">
        <v>40637</v>
      </c>
      <c r="D5375" t="s">
        <v>63</v>
      </c>
      <c r="E5375">
        <v>46</v>
      </c>
      <c r="F5375">
        <v>3464.3244000000004</v>
      </c>
      <c r="G5375">
        <v>7.0000000000000007E-2</v>
      </c>
      <c r="H5375" t="s">
        <v>22</v>
      </c>
      <c r="I5375">
        <v>-1329.81</v>
      </c>
      <c r="J5375">
        <v>80.98</v>
      </c>
      <c r="K5375">
        <v>35</v>
      </c>
      <c r="L5375" t="s">
        <v>1228</v>
      </c>
      <c r="M5375">
        <f t="shared" si="166"/>
        <v>10</v>
      </c>
      <c r="N5375" t="s">
        <v>703</v>
      </c>
      <c r="O5375" t="s">
        <v>704</v>
      </c>
      <c r="P5375" t="s">
        <v>60</v>
      </c>
      <c r="Q5375" t="s">
        <v>26</v>
      </c>
      <c r="R5375" t="s">
        <v>27</v>
      </c>
      <c r="S5375" t="s">
        <v>1045</v>
      </c>
      <c r="T5375" t="s">
        <v>29</v>
      </c>
      <c r="U5375">
        <v>0.83</v>
      </c>
      <c r="V5375" s="1">
        <v>40639</v>
      </c>
      <c r="W5375">
        <f t="shared" si="167"/>
        <v>260.75560000000007</v>
      </c>
    </row>
    <row r="5376" spans="1:23" x14ac:dyDescent="0.2">
      <c r="A5376">
        <v>5375</v>
      </c>
      <c r="B5376">
        <v>38212</v>
      </c>
      <c r="C5376" s="1">
        <v>40637</v>
      </c>
      <c r="D5376" t="s">
        <v>63</v>
      </c>
      <c r="E5376">
        <v>38</v>
      </c>
      <c r="F5376">
        <v>4407.62</v>
      </c>
      <c r="G5376">
        <v>0</v>
      </c>
      <c r="H5376" t="s">
        <v>22</v>
      </c>
      <c r="I5376">
        <v>1256.9670000000001</v>
      </c>
      <c r="J5376">
        <v>115.99</v>
      </c>
      <c r="K5376">
        <v>2.5</v>
      </c>
      <c r="L5376" t="s">
        <v>1228</v>
      </c>
      <c r="M5376">
        <f t="shared" si="166"/>
        <v>10</v>
      </c>
      <c r="N5376" t="s">
        <v>703</v>
      </c>
      <c r="O5376" t="s">
        <v>704</v>
      </c>
      <c r="P5376" t="s">
        <v>60</v>
      </c>
      <c r="Q5376" t="s">
        <v>42</v>
      </c>
      <c r="R5376" t="s">
        <v>43</v>
      </c>
      <c r="S5376" t="s">
        <v>1719</v>
      </c>
      <c r="T5376" t="s">
        <v>39</v>
      </c>
      <c r="U5376">
        <v>0.55000000000000004</v>
      </c>
      <c r="V5376" s="1">
        <v>40639</v>
      </c>
      <c r="W5376">
        <f t="shared" si="167"/>
        <v>0</v>
      </c>
    </row>
    <row r="5377" spans="1:23" x14ac:dyDescent="0.2">
      <c r="A5377">
        <v>5376</v>
      </c>
      <c r="B5377">
        <v>38215</v>
      </c>
      <c r="C5377" s="1">
        <v>40180</v>
      </c>
      <c r="D5377" t="s">
        <v>78</v>
      </c>
      <c r="E5377">
        <v>42</v>
      </c>
      <c r="F5377">
        <v>819.86939999999993</v>
      </c>
      <c r="G5377">
        <v>7.0000000000000007E-2</v>
      </c>
      <c r="H5377" t="s">
        <v>22</v>
      </c>
      <c r="I5377">
        <v>64.782000000000011</v>
      </c>
      <c r="J5377">
        <v>20.99</v>
      </c>
      <c r="K5377">
        <v>4.8099999999999996</v>
      </c>
      <c r="L5377" t="s">
        <v>1963</v>
      </c>
      <c r="M5377">
        <f t="shared" si="166"/>
        <v>13</v>
      </c>
      <c r="N5377" t="s">
        <v>1905</v>
      </c>
      <c r="O5377" t="s">
        <v>673</v>
      </c>
      <c r="P5377" t="s">
        <v>25</v>
      </c>
      <c r="Q5377" t="s">
        <v>42</v>
      </c>
      <c r="R5377" t="s">
        <v>43</v>
      </c>
      <c r="S5377" t="s">
        <v>760</v>
      </c>
      <c r="T5377" t="s">
        <v>48</v>
      </c>
      <c r="U5377">
        <v>0.57999999999999996</v>
      </c>
      <c r="V5377" s="1">
        <v>40181</v>
      </c>
      <c r="W5377">
        <f t="shared" si="167"/>
        <v>61.710599999999999</v>
      </c>
    </row>
    <row r="5378" spans="1:23" x14ac:dyDescent="0.2">
      <c r="A5378">
        <v>5377</v>
      </c>
      <c r="B5378">
        <v>38215</v>
      </c>
      <c r="C5378" s="1">
        <v>40180</v>
      </c>
      <c r="D5378" t="s">
        <v>78</v>
      </c>
      <c r="E5378">
        <v>38</v>
      </c>
      <c r="F5378">
        <v>3625.7129999999997</v>
      </c>
      <c r="G5378">
        <v>0.09</v>
      </c>
      <c r="H5378" t="s">
        <v>56</v>
      </c>
      <c r="I5378">
        <v>1233.45</v>
      </c>
      <c r="J5378">
        <v>104.85</v>
      </c>
      <c r="K5378">
        <v>19.989999999999998</v>
      </c>
      <c r="L5378" t="s">
        <v>1963</v>
      </c>
      <c r="M5378">
        <f t="shared" si="166"/>
        <v>13</v>
      </c>
      <c r="N5378" t="s">
        <v>1905</v>
      </c>
      <c r="O5378" t="s">
        <v>673</v>
      </c>
      <c r="P5378" t="s">
        <v>25</v>
      </c>
      <c r="Q5378" t="s">
        <v>26</v>
      </c>
      <c r="R5378" t="s">
        <v>61</v>
      </c>
      <c r="S5378" t="s">
        <v>1057</v>
      </c>
      <c r="T5378" t="s">
        <v>39</v>
      </c>
      <c r="U5378">
        <v>0.37</v>
      </c>
      <c r="V5378" s="1">
        <v>40182</v>
      </c>
      <c r="W5378">
        <f t="shared" si="167"/>
        <v>358.58699999999999</v>
      </c>
    </row>
    <row r="5379" spans="1:23" x14ac:dyDescent="0.2">
      <c r="A5379">
        <v>5378</v>
      </c>
      <c r="B5379">
        <v>38240</v>
      </c>
      <c r="C5379" s="1">
        <v>40166</v>
      </c>
      <c r="D5379" t="s">
        <v>30</v>
      </c>
      <c r="E5379">
        <v>42</v>
      </c>
      <c r="F5379">
        <v>1566.2556</v>
      </c>
      <c r="G5379">
        <v>0.09</v>
      </c>
      <c r="H5379" t="s">
        <v>22</v>
      </c>
      <c r="I5379">
        <v>-100.49</v>
      </c>
      <c r="J5379">
        <v>40.98</v>
      </c>
      <c r="K5379">
        <v>6.5</v>
      </c>
      <c r="L5379" t="s">
        <v>1106</v>
      </c>
      <c r="M5379">
        <f t="shared" ref="M5379:M5442" si="168">LEN(L5379)</f>
        <v>12</v>
      </c>
      <c r="N5379" t="s">
        <v>703</v>
      </c>
      <c r="O5379" t="s">
        <v>704</v>
      </c>
      <c r="P5379" t="s">
        <v>33</v>
      </c>
      <c r="Q5379" t="s">
        <v>42</v>
      </c>
      <c r="R5379" t="s">
        <v>70</v>
      </c>
      <c r="S5379" t="s">
        <v>1120</v>
      </c>
      <c r="T5379" t="s">
        <v>39</v>
      </c>
      <c r="U5379">
        <v>0.74</v>
      </c>
      <c r="V5379" s="1">
        <v>40168</v>
      </c>
      <c r="W5379">
        <f t="shared" ref="W5379:W5442" si="169">(J5379*E5379)*G5379</f>
        <v>154.90439999999998</v>
      </c>
    </row>
    <row r="5380" spans="1:23" x14ac:dyDescent="0.2">
      <c r="A5380">
        <v>5379</v>
      </c>
      <c r="B5380">
        <v>38240</v>
      </c>
      <c r="C5380" s="1">
        <v>40166</v>
      </c>
      <c r="D5380" t="s">
        <v>30</v>
      </c>
      <c r="E5380">
        <v>4</v>
      </c>
      <c r="F5380">
        <v>33.024000000000001</v>
      </c>
      <c r="G5380">
        <v>0.04</v>
      </c>
      <c r="H5380" t="s">
        <v>22</v>
      </c>
      <c r="I5380">
        <v>-15.525</v>
      </c>
      <c r="J5380">
        <v>8.6</v>
      </c>
      <c r="K5380">
        <v>6.19</v>
      </c>
      <c r="L5380" t="s">
        <v>1106</v>
      </c>
      <c r="M5380">
        <f t="shared" si="168"/>
        <v>12</v>
      </c>
      <c r="N5380" t="s">
        <v>1123</v>
      </c>
      <c r="O5380" t="s">
        <v>1123</v>
      </c>
      <c r="P5380" t="s">
        <v>33</v>
      </c>
      <c r="Q5380" t="s">
        <v>26</v>
      </c>
      <c r="R5380" t="s">
        <v>37</v>
      </c>
      <c r="S5380" t="s">
        <v>872</v>
      </c>
      <c r="T5380" t="s">
        <v>39</v>
      </c>
      <c r="U5380">
        <v>0.38</v>
      </c>
      <c r="V5380" s="1">
        <v>40166</v>
      </c>
      <c r="W5380">
        <f t="shared" si="169"/>
        <v>1.3759999999999999</v>
      </c>
    </row>
    <row r="5381" spans="1:23" x14ac:dyDescent="0.2">
      <c r="A5381">
        <v>5380</v>
      </c>
      <c r="B5381">
        <v>38272</v>
      </c>
      <c r="C5381" s="1">
        <v>40862</v>
      </c>
      <c r="D5381" t="s">
        <v>78</v>
      </c>
      <c r="E5381">
        <v>39</v>
      </c>
      <c r="F5381">
        <v>68.187599999999989</v>
      </c>
      <c r="G5381">
        <v>7.0000000000000007E-2</v>
      </c>
      <c r="H5381" t="s">
        <v>22</v>
      </c>
      <c r="I5381">
        <v>-20.654</v>
      </c>
      <c r="J5381">
        <v>1.88</v>
      </c>
      <c r="K5381">
        <v>1.49</v>
      </c>
      <c r="L5381" t="s">
        <v>826</v>
      </c>
      <c r="M5381">
        <f t="shared" si="168"/>
        <v>12</v>
      </c>
      <c r="N5381" t="s">
        <v>703</v>
      </c>
      <c r="O5381" t="s">
        <v>704</v>
      </c>
      <c r="P5381" t="s">
        <v>41</v>
      </c>
      <c r="Q5381" t="s">
        <v>26</v>
      </c>
      <c r="R5381" t="s">
        <v>37</v>
      </c>
      <c r="S5381" t="s">
        <v>172</v>
      </c>
      <c r="T5381" t="s">
        <v>39</v>
      </c>
      <c r="U5381">
        <v>0.37</v>
      </c>
      <c r="V5381" s="1">
        <v>40864</v>
      </c>
      <c r="W5381">
        <f t="shared" si="169"/>
        <v>5.1323999999999996</v>
      </c>
    </row>
    <row r="5382" spans="1:23" x14ac:dyDescent="0.2">
      <c r="A5382">
        <v>5381</v>
      </c>
      <c r="B5382">
        <v>38274</v>
      </c>
      <c r="C5382" s="1">
        <v>40704</v>
      </c>
      <c r="D5382" t="s">
        <v>30</v>
      </c>
      <c r="E5382">
        <v>9</v>
      </c>
      <c r="F5382">
        <v>1165.9068</v>
      </c>
      <c r="G5382">
        <v>0.08</v>
      </c>
      <c r="H5382" t="s">
        <v>22</v>
      </c>
      <c r="I5382">
        <v>0.98000000000001819</v>
      </c>
      <c r="J5382">
        <v>140.81</v>
      </c>
      <c r="K5382">
        <v>24.49</v>
      </c>
      <c r="L5382" t="s">
        <v>1767</v>
      </c>
      <c r="M5382">
        <f t="shared" si="168"/>
        <v>12</v>
      </c>
      <c r="N5382" t="s">
        <v>1123</v>
      </c>
      <c r="O5382" t="s">
        <v>1123</v>
      </c>
      <c r="P5382" t="s">
        <v>33</v>
      </c>
      <c r="Q5382" t="s">
        <v>49</v>
      </c>
      <c r="R5382" t="s">
        <v>112</v>
      </c>
      <c r="S5382" t="s">
        <v>314</v>
      </c>
      <c r="T5382" t="s">
        <v>29</v>
      </c>
      <c r="U5382">
        <v>0.56999999999999995</v>
      </c>
      <c r="V5382" s="1">
        <v>40706</v>
      </c>
      <c r="W5382">
        <f t="shared" si="169"/>
        <v>101.3832</v>
      </c>
    </row>
    <row r="5383" spans="1:23" x14ac:dyDescent="0.2">
      <c r="A5383">
        <v>5382</v>
      </c>
      <c r="B5383">
        <v>38274</v>
      </c>
      <c r="C5383" s="1">
        <v>40704</v>
      </c>
      <c r="D5383" t="s">
        <v>30</v>
      </c>
      <c r="E5383">
        <v>27</v>
      </c>
      <c r="F5383">
        <v>1105.8066000000001</v>
      </c>
      <c r="G5383">
        <v>0.06</v>
      </c>
      <c r="H5383" t="s">
        <v>22</v>
      </c>
      <c r="I5383">
        <v>23.7</v>
      </c>
      <c r="J5383">
        <v>43.57</v>
      </c>
      <c r="K5383">
        <v>16.36</v>
      </c>
      <c r="L5383" t="s">
        <v>1767</v>
      </c>
      <c r="M5383">
        <f t="shared" si="168"/>
        <v>12</v>
      </c>
      <c r="N5383" t="s">
        <v>1123</v>
      </c>
      <c r="O5383" t="s">
        <v>1123</v>
      </c>
      <c r="P5383" t="s">
        <v>33</v>
      </c>
      <c r="Q5383" t="s">
        <v>26</v>
      </c>
      <c r="R5383" t="s">
        <v>27</v>
      </c>
      <c r="S5383" t="s">
        <v>1338</v>
      </c>
      <c r="T5383" t="s">
        <v>39</v>
      </c>
      <c r="U5383">
        <v>0.55000000000000004</v>
      </c>
      <c r="V5383" s="1">
        <v>40706</v>
      </c>
      <c r="W5383">
        <f t="shared" si="169"/>
        <v>70.583399999999997</v>
      </c>
    </row>
    <row r="5384" spans="1:23" x14ac:dyDescent="0.2">
      <c r="A5384">
        <v>5383</v>
      </c>
      <c r="B5384">
        <v>38274</v>
      </c>
      <c r="C5384" s="1">
        <v>40704</v>
      </c>
      <c r="D5384" t="s">
        <v>30</v>
      </c>
      <c r="E5384">
        <v>10</v>
      </c>
      <c r="F5384">
        <v>548.702</v>
      </c>
      <c r="G5384">
        <v>0.02</v>
      </c>
      <c r="H5384" t="s">
        <v>56</v>
      </c>
      <c r="I5384">
        <v>-33.792000000000002</v>
      </c>
      <c r="J5384">
        <v>55.99</v>
      </c>
      <c r="K5384">
        <v>1.25</v>
      </c>
      <c r="L5384" t="s">
        <v>1767</v>
      </c>
      <c r="M5384">
        <f t="shared" si="168"/>
        <v>12</v>
      </c>
      <c r="N5384" t="s">
        <v>1123</v>
      </c>
      <c r="O5384" t="s">
        <v>1123</v>
      </c>
      <c r="P5384" t="s">
        <v>33</v>
      </c>
      <c r="Q5384" t="s">
        <v>42</v>
      </c>
      <c r="R5384" t="s">
        <v>43</v>
      </c>
      <c r="S5384" t="s">
        <v>661</v>
      </c>
      <c r="T5384" t="s">
        <v>52</v>
      </c>
      <c r="U5384">
        <v>0.55000000000000004</v>
      </c>
      <c r="V5384" s="1">
        <v>40705</v>
      </c>
      <c r="W5384">
        <f t="shared" si="169"/>
        <v>11.198</v>
      </c>
    </row>
    <row r="5385" spans="1:23" x14ac:dyDescent="0.2">
      <c r="A5385">
        <v>5384</v>
      </c>
      <c r="B5385">
        <v>38279</v>
      </c>
      <c r="C5385" s="1">
        <v>41028</v>
      </c>
      <c r="D5385" t="s">
        <v>63</v>
      </c>
      <c r="E5385">
        <v>1</v>
      </c>
      <c r="F5385">
        <v>7.2104999999999997</v>
      </c>
      <c r="G5385">
        <v>0.05</v>
      </c>
      <c r="H5385" t="s">
        <v>22</v>
      </c>
      <c r="I5385">
        <v>-10.73</v>
      </c>
      <c r="J5385">
        <v>7.59</v>
      </c>
      <c r="K5385">
        <v>4</v>
      </c>
      <c r="L5385" t="s">
        <v>2099</v>
      </c>
      <c r="M5385">
        <f t="shared" si="168"/>
        <v>16</v>
      </c>
      <c r="N5385" t="s">
        <v>2073</v>
      </c>
      <c r="O5385" t="s">
        <v>704</v>
      </c>
      <c r="P5385" t="s">
        <v>41</v>
      </c>
      <c r="Q5385" t="s">
        <v>49</v>
      </c>
      <c r="R5385" t="s">
        <v>50</v>
      </c>
      <c r="S5385" t="s">
        <v>504</v>
      </c>
      <c r="T5385" t="s">
        <v>68</v>
      </c>
      <c r="U5385">
        <v>0.42</v>
      </c>
      <c r="V5385" s="1">
        <v>41030</v>
      </c>
      <c r="W5385">
        <f t="shared" si="169"/>
        <v>0.3795</v>
      </c>
    </row>
    <row r="5386" spans="1:23" x14ac:dyDescent="0.2">
      <c r="A5386">
        <v>5385</v>
      </c>
      <c r="B5386">
        <v>38304</v>
      </c>
      <c r="C5386" s="1">
        <v>40624</v>
      </c>
      <c r="D5386" t="s">
        <v>30</v>
      </c>
      <c r="E5386">
        <v>7</v>
      </c>
      <c r="F5386">
        <v>22.804600000000001</v>
      </c>
      <c r="G5386">
        <v>0.09</v>
      </c>
      <c r="H5386" t="s">
        <v>22</v>
      </c>
      <c r="I5386">
        <v>-28.313000000000002</v>
      </c>
      <c r="J5386">
        <v>3.58</v>
      </c>
      <c r="K5386">
        <v>5.47</v>
      </c>
      <c r="L5386" t="s">
        <v>1920</v>
      </c>
      <c r="M5386">
        <f t="shared" si="168"/>
        <v>14</v>
      </c>
      <c r="N5386" t="s">
        <v>1905</v>
      </c>
      <c r="O5386" t="s">
        <v>673</v>
      </c>
      <c r="P5386" t="s">
        <v>33</v>
      </c>
      <c r="Q5386" t="s">
        <v>26</v>
      </c>
      <c r="R5386" t="s">
        <v>37</v>
      </c>
      <c r="S5386" t="s">
        <v>462</v>
      </c>
      <c r="T5386" t="s">
        <v>39</v>
      </c>
      <c r="U5386">
        <v>0.37</v>
      </c>
      <c r="V5386" s="1">
        <v>40626</v>
      </c>
      <c r="W5386">
        <f t="shared" si="169"/>
        <v>2.2554000000000003</v>
      </c>
    </row>
    <row r="5387" spans="1:23" x14ac:dyDescent="0.2">
      <c r="A5387">
        <v>5386</v>
      </c>
      <c r="B5387">
        <v>38305</v>
      </c>
      <c r="C5387" s="1">
        <v>40663</v>
      </c>
      <c r="D5387" t="s">
        <v>78</v>
      </c>
      <c r="E5387">
        <v>21</v>
      </c>
      <c r="F5387">
        <v>3013.7267999999999</v>
      </c>
      <c r="G5387">
        <v>0.08</v>
      </c>
      <c r="H5387" t="s">
        <v>22</v>
      </c>
      <c r="I5387">
        <v>88.766999999999996</v>
      </c>
      <c r="J5387">
        <v>155.99</v>
      </c>
      <c r="K5387">
        <v>8.08</v>
      </c>
      <c r="L5387" t="s">
        <v>1707</v>
      </c>
      <c r="M5387">
        <f t="shared" si="168"/>
        <v>12</v>
      </c>
      <c r="N5387" t="s">
        <v>1595</v>
      </c>
      <c r="O5387" t="s">
        <v>1595</v>
      </c>
      <c r="P5387" t="s">
        <v>33</v>
      </c>
      <c r="Q5387" t="s">
        <v>42</v>
      </c>
      <c r="R5387" t="s">
        <v>43</v>
      </c>
      <c r="S5387" t="s">
        <v>333</v>
      </c>
      <c r="T5387" t="s">
        <v>39</v>
      </c>
      <c r="U5387">
        <v>0.6</v>
      </c>
      <c r="V5387" s="1">
        <v>40665</v>
      </c>
      <c r="W5387">
        <f t="shared" si="169"/>
        <v>262.06319999999999</v>
      </c>
    </row>
    <row r="5388" spans="1:23" x14ac:dyDescent="0.2">
      <c r="A5388">
        <v>5387</v>
      </c>
      <c r="B5388">
        <v>38310</v>
      </c>
      <c r="C5388" s="1">
        <v>41013</v>
      </c>
      <c r="D5388" t="s">
        <v>30</v>
      </c>
      <c r="E5388">
        <v>4</v>
      </c>
      <c r="F5388">
        <v>12.8064</v>
      </c>
      <c r="G5388">
        <v>0.08</v>
      </c>
      <c r="H5388" t="s">
        <v>22</v>
      </c>
      <c r="I5388">
        <v>-141.76</v>
      </c>
      <c r="J5388">
        <v>3.48</v>
      </c>
      <c r="K5388">
        <v>49</v>
      </c>
      <c r="L5388" t="s">
        <v>296</v>
      </c>
      <c r="M5388">
        <f t="shared" si="168"/>
        <v>11</v>
      </c>
      <c r="N5388" t="s">
        <v>511</v>
      </c>
      <c r="O5388" t="s">
        <v>512</v>
      </c>
      <c r="P5388" t="s">
        <v>41</v>
      </c>
      <c r="Q5388" t="s">
        <v>26</v>
      </c>
      <c r="R5388" t="s">
        <v>34</v>
      </c>
      <c r="S5388" t="s">
        <v>646</v>
      </c>
      <c r="T5388" t="s">
        <v>29</v>
      </c>
      <c r="U5388">
        <v>0.59</v>
      </c>
      <c r="V5388" s="1">
        <v>41016</v>
      </c>
      <c r="W5388">
        <f t="shared" si="169"/>
        <v>1.1135999999999999</v>
      </c>
    </row>
    <row r="5389" spans="1:23" x14ac:dyDescent="0.2">
      <c r="A5389">
        <v>5388</v>
      </c>
      <c r="B5389">
        <v>38311</v>
      </c>
      <c r="C5389" s="1">
        <v>40656</v>
      </c>
      <c r="D5389" t="s">
        <v>63</v>
      </c>
      <c r="E5389">
        <v>9</v>
      </c>
      <c r="F5389">
        <v>1140.8849999999998</v>
      </c>
      <c r="G5389">
        <v>0.1</v>
      </c>
      <c r="H5389" t="s">
        <v>56</v>
      </c>
      <c r="I5389">
        <v>-185.48</v>
      </c>
      <c r="J5389">
        <v>140.85</v>
      </c>
      <c r="K5389">
        <v>19.989999999999998</v>
      </c>
      <c r="L5389" t="s">
        <v>1973</v>
      </c>
      <c r="M5389">
        <f t="shared" si="168"/>
        <v>12</v>
      </c>
      <c r="N5389" t="s">
        <v>2073</v>
      </c>
      <c r="O5389" t="s">
        <v>704</v>
      </c>
      <c r="P5389" t="s">
        <v>33</v>
      </c>
      <c r="Q5389" t="s">
        <v>26</v>
      </c>
      <c r="R5389" t="s">
        <v>27</v>
      </c>
      <c r="S5389" t="s">
        <v>538</v>
      </c>
      <c r="T5389" t="s">
        <v>39</v>
      </c>
      <c r="U5389">
        <v>0.73</v>
      </c>
      <c r="V5389" s="1">
        <v>40658</v>
      </c>
      <c r="W5389">
        <f t="shared" si="169"/>
        <v>126.76499999999999</v>
      </c>
    </row>
    <row r="5390" spans="1:23" x14ac:dyDescent="0.2">
      <c r="A5390">
        <v>5389</v>
      </c>
      <c r="B5390">
        <v>38336</v>
      </c>
      <c r="C5390" s="1">
        <v>41187</v>
      </c>
      <c r="D5390" t="s">
        <v>78</v>
      </c>
      <c r="E5390">
        <v>14</v>
      </c>
      <c r="F5390">
        <v>87.885000000000005</v>
      </c>
      <c r="G5390">
        <v>7.0000000000000007E-2</v>
      </c>
      <c r="H5390" t="s">
        <v>22</v>
      </c>
      <c r="I5390">
        <v>2.8220000000000001</v>
      </c>
      <c r="J5390">
        <v>6.75</v>
      </c>
      <c r="K5390">
        <v>2.99</v>
      </c>
      <c r="L5390" t="s">
        <v>708</v>
      </c>
      <c r="M5390">
        <f t="shared" si="168"/>
        <v>15</v>
      </c>
      <c r="N5390" t="s">
        <v>703</v>
      </c>
      <c r="O5390" t="s">
        <v>704</v>
      </c>
      <c r="P5390" t="s">
        <v>41</v>
      </c>
      <c r="Q5390" t="s">
        <v>26</v>
      </c>
      <c r="R5390" t="s">
        <v>37</v>
      </c>
      <c r="S5390" t="s">
        <v>362</v>
      </c>
      <c r="T5390" t="s">
        <v>39</v>
      </c>
      <c r="U5390">
        <v>0.35</v>
      </c>
      <c r="V5390" s="1">
        <v>41188</v>
      </c>
      <c r="W5390">
        <f t="shared" si="169"/>
        <v>6.6150000000000002</v>
      </c>
    </row>
    <row r="5391" spans="1:23" x14ac:dyDescent="0.2">
      <c r="A5391">
        <v>5390</v>
      </c>
      <c r="B5391">
        <v>38336</v>
      </c>
      <c r="C5391" s="1">
        <v>41187</v>
      </c>
      <c r="D5391" t="s">
        <v>78</v>
      </c>
      <c r="E5391">
        <v>31</v>
      </c>
      <c r="F5391">
        <v>340.07</v>
      </c>
      <c r="G5391">
        <v>0</v>
      </c>
      <c r="H5391" t="s">
        <v>22</v>
      </c>
      <c r="I5391">
        <v>-116.45</v>
      </c>
      <c r="J5391">
        <v>10.97</v>
      </c>
      <c r="K5391">
        <v>6.5</v>
      </c>
      <c r="L5391" t="s">
        <v>708</v>
      </c>
      <c r="M5391">
        <f t="shared" si="168"/>
        <v>15</v>
      </c>
      <c r="N5391" t="s">
        <v>703</v>
      </c>
      <c r="O5391" t="s">
        <v>704</v>
      </c>
      <c r="P5391" t="s">
        <v>41</v>
      </c>
      <c r="Q5391" t="s">
        <v>42</v>
      </c>
      <c r="R5391" t="s">
        <v>70</v>
      </c>
      <c r="S5391" t="s">
        <v>336</v>
      </c>
      <c r="T5391" t="s">
        <v>39</v>
      </c>
      <c r="U5391">
        <v>0.64</v>
      </c>
      <c r="V5391" s="1">
        <v>41188</v>
      </c>
      <c r="W5391">
        <f t="shared" si="169"/>
        <v>0</v>
      </c>
    </row>
    <row r="5392" spans="1:23" x14ac:dyDescent="0.2">
      <c r="A5392">
        <v>5391</v>
      </c>
      <c r="B5392">
        <v>38337</v>
      </c>
      <c r="C5392" s="1">
        <v>40482</v>
      </c>
      <c r="D5392" t="s">
        <v>63</v>
      </c>
      <c r="E5392">
        <v>46</v>
      </c>
      <c r="F5392">
        <v>120.5568</v>
      </c>
      <c r="G5392">
        <v>0.09</v>
      </c>
      <c r="H5392" t="s">
        <v>22</v>
      </c>
      <c r="I5392">
        <v>18.75</v>
      </c>
      <c r="J5392">
        <v>2.88</v>
      </c>
      <c r="K5392">
        <v>0.7</v>
      </c>
      <c r="L5392" t="s">
        <v>1495</v>
      </c>
      <c r="M5392">
        <f t="shared" si="168"/>
        <v>12</v>
      </c>
      <c r="N5392" t="s">
        <v>1123</v>
      </c>
      <c r="O5392" t="s">
        <v>1123</v>
      </c>
      <c r="P5392" t="s">
        <v>41</v>
      </c>
      <c r="Q5392" t="s">
        <v>26</v>
      </c>
      <c r="R5392" t="s">
        <v>95</v>
      </c>
      <c r="S5392" t="s">
        <v>1059</v>
      </c>
      <c r="T5392" t="s">
        <v>68</v>
      </c>
      <c r="U5392">
        <v>0.56000000000000005</v>
      </c>
      <c r="V5392" s="1">
        <v>40484</v>
      </c>
      <c r="W5392">
        <f t="shared" si="169"/>
        <v>11.923199999999998</v>
      </c>
    </row>
    <row r="5393" spans="1:23" x14ac:dyDescent="0.2">
      <c r="A5393">
        <v>5392</v>
      </c>
      <c r="B5393">
        <v>38340</v>
      </c>
      <c r="C5393" s="1">
        <v>39833</v>
      </c>
      <c r="D5393" t="s">
        <v>78</v>
      </c>
      <c r="E5393">
        <v>36</v>
      </c>
      <c r="F5393">
        <v>2124.5616</v>
      </c>
      <c r="G5393">
        <v>0.02</v>
      </c>
      <c r="H5393" t="s">
        <v>22</v>
      </c>
      <c r="I5393">
        <v>684.9</v>
      </c>
      <c r="J5393">
        <v>60.22</v>
      </c>
      <c r="K5393">
        <v>3.5</v>
      </c>
      <c r="L5393" t="s">
        <v>982</v>
      </c>
      <c r="M5393">
        <f t="shared" si="168"/>
        <v>13</v>
      </c>
      <c r="N5393" t="s">
        <v>672</v>
      </c>
      <c r="O5393" t="s">
        <v>673</v>
      </c>
      <c r="P5393" t="s">
        <v>41</v>
      </c>
      <c r="Q5393" t="s">
        <v>26</v>
      </c>
      <c r="R5393" t="s">
        <v>34</v>
      </c>
      <c r="S5393" t="s">
        <v>624</v>
      </c>
      <c r="T5393" t="s">
        <v>39</v>
      </c>
      <c r="U5393">
        <v>0.56999999999999995</v>
      </c>
      <c r="V5393" s="1">
        <v>39834</v>
      </c>
      <c r="W5393">
        <f t="shared" si="169"/>
        <v>43.358400000000003</v>
      </c>
    </row>
    <row r="5394" spans="1:23" x14ac:dyDescent="0.2">
      <c r="A5394">
        <v>5393</v>
      </c>
      <c r="B5394">
        <v>38341</v>
      </c>
      <c r="C5394" s="1">
        <v>39951</v>
      </c>
      <c r="D5394" t="s">
        <v>63</v>
      </c>
      <c r="E5394">
        <v>38</v>
      </c>
      <c r="F5394">
        <v>725.8341999999999</v>
      </c>
      <c r="G5394">
        <v>0.09</v>
      </c>
      <c r="H5394" t="s">
        <v>22</v>
      </c>
      <c r="I5394">
        <v>122.292</v>
      </c>
      <c r="J5394">
        <v>20.99</v>
      </c>
      <c r="K5394">
        <v>0.99</v>
      </c>
      <c r="L5394" t="s">
        <v>1550</v>
      </c>
      <c r="M5394">
        <f t="shared" si="168"/>
        <v>13</v>
      </c>
      <c r="N5394" t="s">
        <v>974</v>
      </c>
      <c r="O5394" t="s">
        <v>512</v>
      </c>
      <c r="P5394" t="s">
        <v>41</v>
      </c>
      <c r="Q5394" t="s">
        <v>42</v>
      </c>
      <c r="R5394" t="s">
        <v>43</v>
      </c>
      <c r="S5394" t="s">
        <v>837</v>
      </c>
      <c r="T5394" t="s">
        <v>68</v>
      </c>
      <c r="U5394">
        <v>0.56999999999999995</v>
      </c>
      <c r="V5394" s="1">
        <v>39951</v>
      </c>
      <c r="W5394">
        <f t="shared" si="169"/>
        <v>71.785799999999981</v>
      </c>
    </row>
    <row r="5395" spans="1:23" x14ac:dyDescent="0.2">
      <c r="A5395">
        <v>5394</v>
      </c>
      <c r="B5395">
        <v>38341</v>
      </c>
      <c r="C5395" s="1">
        <v>39951</v>
      </c>
      <c r="D5395" t="s">
        <v>63</v>
      </c>
      <c r="E5395">
        <v>15</v>
      </c>
      <c r="F5395">
        <v>45.36</v>
      </c>
      <c r="G5395">
        <v>0.1</v>
      </c>
      <c r="H5395" t="s">
        <v>56</v>
      </c>
      <c r="I5395">
        <v>-67.0565</v>
      </c>
      <c r="J5395">
        <v>3.36</v>
      </c>
      <c r="K5395">
        <v>6.27</v>
      </c>
      <c r="L5395" t="s">
        <v>1550</v>
      </c>
      <c r="M5395">
        <f t="shared" si="168"/>
        <v>13</v>
      </c>
      <c r="N5395" t="s">
        <v>974</v>
      </c>
      <c r="O5395" t="s">
        <v>512</v>
      </c>
      <c r="P5395" t="s">
        <v>41</v>
      </c>
      <c r="Q5395" t="s">
        <v>26</v>
      </c>
      <c r="R5395" t="s">
        <v>37</v>
      </c>
      <c r="S5395" t="s">
        <v>410</v>
      </c>
      <c r="T5395" t="s">
        <v>39</v>
      </c>
      <c r="U5395">
        <v>0.4</v>
      </c>
      <c r="V5395" s="1">
        <v>39952</v>
      </c>
      <c r="W5395">
        <f t="shared" si="169"/>
        <v>5.04</v>
      </c>
    </row>
    <row r="5396" spans="1:23" x14ac:dyDescent="0.2">
      <c r="A5396">
        <v>5395</v>
      </c>
      <c r="B5396">
        <v>38341</v>
      </c>
      <c r="C5396" s="1">
        <v>39951</v>
      </c>
      <c r="D5396" t="s">
        <v>63</v>
      </c>
      <c r="E5396">
        <v>5</v>
      </c>
      <c r="F5396">
        <v>57.101999999999997</v>
      </c>
      <c r="G5396">
        <v>7.0000000000000007E-2</v>
      </c>
      <c r="H5396" t="s">
        <v>22</v>
      </c>
      <c r="I5396">
        <v>-7.94</v>
      </c>
      <c r="J5396">
        <v>12.28</v>
      </c>
      <c r="K5396">
        <v>4.8600000000000003</v>
      </c>
      <c r="L5396" t="s">
        <v>1550</v>
      </c>
      <c r="M5396">
        <f t="shared" si="168"/>
        <v>13</v>
      </c>
      <c r="N5396" t="s">
        <v>974</v>
      </c>
      <c r="O5396" t="s">
        <v>512</v>
      </c>
      <c r="P5396" t="s">
        <v>41</v>
      </c>
      <c r="Q5396" t="s">
        <v>26</v>
      </c>
      <c r="R5396" t="s">
        <v>61</v>
      </c>
      <c r="S5396" t="s">
        <v>1226</v>
      </c>
      <c r="T5396" t="s">
        <v>39</v>
      </c>
      <c r="U5396">
        <v>0.38</v>
      </c>
      <c r="V5396" s="1">
        <v>39953</v>
      </c>
      <c r="W5396">
        <f t="shared" si="169"/>
        <v>4.298</v>
      </c>
    </row>
    <row r="5397" spans="1:23" x14ac:dyDescent="0.2">
      <c r="A5397">
        <v>5396</v>
      </c>
      <c r="B5397">
        <v>38369</v>
      </c>
      <c r="C5397" s="1">
        <v>40190</v>
      </c>
      <c r="D5397" t="s">
        <v>45</v>
      </c>
      <c r="E5397">
        <v>3</v>
      </c>
      <c r="F5397">
        <v>209.82780000000002</v>
      </c>
      <c r="G5397">
        <v>0.02</v>
      </c>
      <c r="H5397" t="s">
        <v>22</v>
      </c>
      <c r="I5397">
        <v>54.598050000000008</v>
      </c>
      <c r="J5397">
        <v>71.37</v>
      </c>
      <c r="K5397">
        <v>69</v>
      </c>
      <c r="L5397" t="s">
        <v>1462</v>
      </c>
      <c r="M5397">
        <f t="shared" si="168"/>
        <v>12</v>
      </c>
      <c r="N5397" t="s">
        <v>1123</v>
      </c>
      <c r="O5397" t="s">
        <v>1123</v>
      </c>
      <c r="P5397" t="s">
        <v>33</v>
      </c>
      <c r="Q5397" t="s">
        <v>49</v>
      </c>
      <c r="R5397" t="s">
        <v>83</v>
      </c>
      <c r="S5397" t="s">
        <v>84</v>
      </c>
      <c r="T5397" t="s">
        <v>29</v>
      </c>
      <c r="U5397">
        <v>0.68</v>
      </c>
      <c r="V5397" s="1">
        <v>40191</v>
      </c>
      <c r="W5397">
        <f t="shared" si="169"/>
        <v>4.2822000000000005</v>
      </c>
    </row>
    <row r="5398" spans="1:23" x14ac:dyDescent="0.2">
      <c r="A5398">
        <v>5397</v>
      </c>
      <c r="B5398">
        <v>38370</v>
      </c>
      <c r="C5398" s="1">
        <v>40636</v>
      </c>
      <c r="D5398" t="s">
        <v>30</v>
      </c>
      <c r="E5398">
        <v>50</v>
      </c>
      <c r="F5398">
        <v>157</v>
      </c>
      <c r="G5398">
        <v>0</v>
      </c>
      <c r="H5398" t="s">
        <v>22</v>
      </c>
      <c r="I5398">
        <v>43.05</v>
      </c>
      <c r="J5398">
        <v>3.14</v>
      </c>
      <c r="K5398">
        <v>1.1399999999999999</v>
      </c>
      <c r="L5398" t="s">
        <v>1189</v>
      </c>
      <c r="M5398">
        <f t="shared" si="168"/>
        <v>14</v>
      </c>
      <c r="N5398" t="s">
        <v>1123</v>
      </c>
      <c r="O5398" t="s">
        <v>1123</v>
      </c>
      <c r="P5398" t="s">
        <v>41</v>
      </c>
      <c r="Q5398" t="s">
        <v>26</v>
      </c>
      <c r="R5398" t="s">
        <v>61</v>
      </c>
      <c r="S5398" t="s">
        <v>1768</v>
      </c>
      <c r="T5398" t="s">
        <v>68</v>
      </c>
      <c r="U5398">
        <v>0.4</v>
      </c>
      <c r="V5398" s="1">
        <v>40638</v>
      </c>
      <c r="W5398">
        <f t="shared" si="169"/>
        <v>0</v>
      </c>
    </row>
    <row r="5399" spans="1:23" x14ac:dyDescent="0.2">
      <c r="A5399">
        <v>5398</v>
      </c>
      <c r="B5399">
        <v>38371</v>
      </c>
      <c r="C5399" s="1">
        <v>40125</v>
      </c>
      <c r="D5399" t="s">
        <v>45</v>
      </c>
      <c r="E5399">
        <v>24</v>
      </c>
      <c r="F5399">
        <v>1894.6799999999998</v>
      </c>
      <c r="G5399">
        <v>0.05</v>
      </c>
      <c r="H5399" t="s">
        <v>56</v>
      </c>
      <c r="I5399">
        <v>544.29999999999995</v>
      </c>
      <c r="J5399">
        <v>83.1</v>
      </c>
      <c r="K5399">
        <v>6.13</v>
      </c>
      <c r="L5399" t="s">
        <v>1677</v>
      </c>
      <c r="M5399">
        <f t="shared" si="168"/>
        <v>11</v>
      </c>
      <c r="N5399" t="s">
        <v>1595</v>
      </c>
      <c r="O5399" t="s">
        <v>1595</v>
      </c>
      <c r="P5399" t="s">
        <v>25</v>
      </c>
      <c r="Q5399" t="s">
        <v>42</v>
      </c>
      <c r="R5399" t="s">
        <v>70</v>
      </c>
      <c r="S5399" t="s">
        <v>573</v>
      </c>
      <c r="T5399" t="s">
        <v>39</v>
      </c>
      <c r="U5399">
        <v>0.45</v>
      </c>
      <c r="V5399" s="1">
        <v>40126</v>
      </c>
      <c r="W5399">
        <f t="shared" si="169"/>
        <v>99.72</v>
      </c>
    </row>
    <row r="5400" spans="1:23" x14ac:dyDescent="0.2">
      <c r="A5400">
        <v>5399</v>
      </c>
      <c r="B5400">
        <v>38372</v>
      </c>
      <c r="C5400" s="1">
        <v>40313</v>
      </c>
      <c r="D5400" t="s">
        <v>30</v>
      </c>
      <c r="E5400">
        <v>46</v>
      </c>
      <c r="F5400">
        <v>965.08</v>
      </c>
      <c r="G5400">
        <v>0</v>
      </c>
      <c r="H5400" t="s">
        <v>22</v>
      </c>
      <c r="I5400">
        <v>-632.16</v>
      </c>
      <c r="J5400">
        <v>20.98</v>
      </c>
      <c r="K5400">
        <v>21.2</v>
      </c>
      <c r="L5400" t="s">
        <v>1493</v>
      </c>
      <c r="M5400">
        <f t="shared" si="168"/>
        <v>11</v>
      </c>
      <c r="N5400" t="s">
        <v>1595</v>
      </c>
      <c r="O5400" t="s">
        <v>1595</v>
      </c>
      <c r="P5400" t="s">
        <v>33</v>
      </c>
      <c r="Q5400" t="s">
        <v>49</v>
      </c>
      <c r="R5400" t="s">
        <v>50</v>
      </c>
      <c r="S5400" t="s">
        <v>1654</v>
      </c>
      <c r="T5400" t="s">
        <v>48</v>
      </c>
      <c r="U5400">
        <v>0.78</v>
      </c>
      <c r="V5400" s="1">
        <v>40313</v>
      </c>
      <c r="W5400">
        <f t="shared" si="169"/>
        <v>0</v>
      </c>
    </row>
    <row r="5401" spans="1:23" x14ac:dyDescent="0.2">
      <c r="A5401">
        <v>5400</v>
      </c>
      <c r="B5401">
        <v>38372</v>
      </c>
      <c r="C5401" s="1">
        <v>40313</v>
      </c>
      <c r="D5401" t="s">
        <v>30</v>
      </c>
      <c r="E5401">
        <v>33</v>
      </c>
      <c r="F5401">
        <v>297.07920000000001</v>
      </c>
      <c r="G5401">
        <v>7.0000000000000007E-2</v>
      </c>
      <c r="H5401" t="s">
        <v>22</v>
      </c>
      <c r="I5401">
        <v>106.45</v>
      </c>
      <c r="J5401">
        <v>9.68</v>
      </c>
      <c r="K5401">
        <v>2.0299999999999998</v>
      </c>
      <c r="L5401" t="s">
        <v>1493</v>
      </c>
      <c r="M5401">
        <f t="shared" si="168"/>
        <v>11</v>
      </c>
      <c r="N5401" t="s">
        <v>1453</v>
      </c>
      <c r="O5401" t="s">
        <v>512</v>
      </c>
      <c r="P5401" t="s">
        <v>33</v>
      </c>
      <c r="Q5401" t="s">
        <v>26</v>
      </c>
      <c r="R5401" t="s">
        <v>61</v>
      </c>
      <c r="S5401" t="s">
        <v>1119</v>
      </c>
      <c r="T5401" t="s">
        <v>68</v>
      </c>
      <c r="U5401">
        <v>0.37</v>
      </c>
      <c r="V5401" s="1">
        <v>40314</v>
      </c>
      <c r="W5401">
        <f t="shared" si="169"/>
        <v>22.360800000000001</v>
      </c>
    </row>
    <row r="5402" spans="1:23" x14ac:dyDescent="0.2">
      <c r="A5402">
        <v>5401</v>
      </c>
      <c r="B5402">
        <v>38400</v>
      </c>
      <c r="C5402" s="1">
        <v>40161</v>
      </c>
      <c r="D5402" t="s">
        <v>45</v>
      </c>
      <c r="E5402">
        <v>8</v>
      </c>
      <c r="F5402">
        <v>106.54480000000001</v>
      </c>
      <c r="G5402">
        <v>0.03</v>
      </c>
      <c r="H5402" t="s">
        <v>56</v>
      </c>
      <c r="I5402">
        <v>28.08</v>
      </c>
      <c r="J5402">
        <v>13.73</v>
      </c>
      <c r="K5402">
        <v>6.85</v>
      </c>
      <c r="L5402" t="s">
        <v>1245</v>
      </c>
      <c r="M5402">
        <f t="shared" si="168"/>
        <v>15</v>
      </c>
      <c r="N5402" t="s">
        <v>1123</v>
      </c>
      <c r="O5402" t="s">
        <v>1123</v>
      </c>
      <c r="P5402" t="s">
        <v>41</v>
      </c>
      <c r="Q5402" t="s">
        <v>49</v>
      </c>
      <c r="R5402" t="s">
        <v>50</v>
      </c>
      <c r="S5402" t="s">
        <v>1058</v>
      </c>
      <c r="T5402" t="s">
        <v>68</v>
      </c>
      <c r="U5402">
        <v>0.54</v>
      </c>
      <c r="V5402" s="1">
        <v>40162</v>
      </c>
      <c r="W5402">
        <f t="shared" si="169"/>
        <v>3.2951999999999999</v>
      </c>
    </row>
    <row r="5403" spans="1:23" x14ac:dyDescent="0.2">
      <c r="A5403">
        <v>5402</v>
      </c>
      <c r="B5403">
        <v>38403</v>
      </c>
      <c r="C5403" s="1">
        <v>40684</v>
      </c>
      <c r="D5403" t="s">
        <v>21</v>
      </c>
      <c r="E5403">
        <v>49</v>
      </c>
      <c r="F5403">
        <v>139.7088</v>
      </c>
      <c r="G5403">
        <v>0.01</v>
      </c>
      <c r="H5403" t="s">
        <v>22</v>
      </c>
      <c r="I5403">
        <v>37.03</v>
      </c>
      <c r="J5403">
        <v>2.88</v>
      </c>
      <c r="K5403">
        <v>0.99</v>
      </c>
      <c r="L5403" t="s">
        <v>1358</v>
      </c>
      <c r="M5403">
        <f t="shared" si="168"/>
        <v>18</v>
      </c>
      <c r="N5403" t="s">
        <v>1595</v>
      </c>
      <c r="O5403" t="s">
        <v>1595</v>
      </c>
      <c r="P5403" t="s">
        <v>60</v>
      </c>
      <c r="Q5403" t="s">
        <v>26</v>
      </c>
      <c r="R5403" t="s">
        <v>88</v>
      </c>
      <c r="S5403" t="s">
        <v>300</v>
      </c>
      <c r="T5403" t="s">
        <v>39</v>
      </c>
      <c r="U5403">
        <v>0.36</v>
      </c>
      <c r="V5403" s="1">
        <v>40688</v>
      </c>
      <c r="W5403">
        <f t="shared" si="169"/>
        <v>1.4112</v>
      </c>
    </row>
    <row r="5404" spans="1:23" x14ac:dyDescent="0.2">
      <c r="A5404">
        <v>5403</v>
      </c>
      <c r="B5404">
        <v>38405</v>
      </c>
      <c r="C5404" s="1">
        <v>40374</v>
      </c>
      <c r="D5404" t="s">
        <v>63</v>
      </c>
      <c r="E5404">
        <v>29</v>
      </c>
      <c r="F5404">
        <v>198.09899999999999</v>
      </c>
      <c r="G5404">
        <v>0.1</v>
      </c>
      <c r="H5404" t="s">
        <v>22</v>
      </c>
      <c r="I5404">
        <v>14.77</v>
      </c>
      <c r="J5404">
        <v>7.59</v>
      </c>
      <c r="K5404">
        <v>4</v>
      </c>
      <c r="L5404" t="s">
        <v>1751</v>
      </c>
      <c r="M5404">
        <f t="shared" si="168"/>
        <v>15</v>
      </c>
      <c r="N5404" t="s">
        <v>1123</v>
      </c>
      <c r="O5404" t="s">
        <v>1123</v>
      </c>
      <c r="P5404" t="s">
        <v>25</v>
      </c>
      <c r="Q5404" t="s">
        <v>49</v>
      </c>
      <c r="R5404" t="s">
        <v>50</v>
      </c>
      <c r="S5404" t="s">
        <v>504</v>
      </c>
      <c r="T5404" t="s">
        <v>68</v>
      </c>
      <c r="U5404">
        <v>0.42</v>
      </c>
      <c r="V5404" s="1">
        <v>40377</v>
      </c>
      <c r="W5404">
        <f t="shared" si="169"/>
        <v>22.010999999999999</v>
      </c>
    </row>
    <row r="5405" spans="1:23" x14ac:dyDescent="0.2">
      <c r="A5405">
        <v>5404</v>
      </c>
      <c r="B5405">
        <v>38406</v>
      </c>
      <c r="C5405" s="1">
        <v>40514</v>
      </c>
      <c r="D5405" t="s">
        <v>63</v>
      </c>
      <c r="E5405">
        <v>12</v>
      </c>
      <c r="F5405">
        <v>690.70320000000004</v>
      </c>
      <c r="G5405">
        <v>0.01</v>
      </c>
      <c r="H5405" t="s">
        <v>31</v>
      </c>
      <c r="I5405">
        <v>-226.24</v>
      </c>
      <c r="J5405">
        <v>58.14</v>
      </c>
      <c r="K5405">
        <v>36.61</v>
      </c>
      <c r="L5405" t="s">
        <v>2029</v>
      </c>
      <c r="M5405">
        <f t="shared" si="168"/>
        <v>12</v>
      </c>
      <c r="N5405" t="s">
        <v>703</v>
      </c>
      <c r="O5405" t="s">
        <v>704</v>
      </c>
      <c r="P5405" t="s">
        <v>25</v>
      </c>
      <c r="Q5405" t="s">
        <v>49</v>
      </c>
      <c r="R5405" t="s">
        <v>80</v>
      </c>
      <c r="S5405" t="s">
        <v>233</v>
      </c>
      <c r="T5405" t="s">
        <v>82</v>
      </c>
      <c r="U5405">
        <v>0.61</v>
      </c>
      <c r="V5405" s="1">
        <v>40515</v>
      </c>
      <c r="W5405">
        <f t="shared" si="169"/>
        <v>6.9768000000000008</v>
      </c>
    </row>
    <row r="5406" spans="1:23" x14ac:dyDescent="0.2">
      <c r="A5406">
        <v>5405</v>
      </c>
      <c r="B5406">
        <v>38437</v>
      </c>
      <c r="C5406" s="1">
        <v>41037</v>
      </c>
      <c r="D5406" t="s">
        <v>78</v>
      </c>
      <c r="E5406">
        <v>19</v>
      </c>
      <c r="F5406">
        <v>3877.8240000000001</v>
      </c>
      <c r="G5406">
        <v>0.04</v>
      </c>
      <c r="H5406" t="s">
        <v>31</v>
      </c>
      <c r="I5406">
        <v>199.25</v>
      </c>
      <c r="J5406">
        <v>212.6</v>
      </c>
      <c r="K5406">
        <v>52.2</v>
      </c>
      <c r="L5406" t="s">
        <v>1337</v>
      </c>
      <c r="M5406">
        <f t="shared" si="168"/>
        <v>15</v>
      </c>
      <c r="N5406" t="s">
        <v>1123</v>
      </c>
      <c r="O5406" t="s">
        <v>1123</v>
      </c>
      <c r="P5406" t="s">
        <v>25</v>
      </c>
      <c r="Q5406" t="s">
        <v>49</v>
      </c>
      <c r="R5406" t="s">
        <v>83</v>
      </c>
      <c r="S5406" t="s">
        <v>984</v>
      </c>
      <c r="T5406" t="s">
        <v>82</v>
      </c>
      <c r="U5406">
        <v>0.64</v>
      </c>
      <c r="V5406" s="1">
        <v>41038</v>
      </c>
      <c r="W5406">
        <f t="shared" si="169"/>
        <v>161.57599999999999</v>
      </c>
    </row>
    <row r="5407" spans="1:23" x14ac:dyDescent="0.2">
      <c r="A5407">
        <v>5406</v>
      </c>
      <c r="B5407">
        <v>38437</v>
      </c>
      <c r="C5407" s="1">
        <v>41037</v>
      </c>
      <c r="D5407" t="s">
        <v>78</v>
      </c>
      <c r="E5407">
        <v>17</v>
      </c>
      <c r="F5407">
        <v>51.299199999999999</v>
      </c>
      <c r="G5407">
        <v>0.08</v>
      </c>
      <c r="H5407" t="s">
        <v>22</v>
      </c>
      <c r="I5407">
        <v>-21.4</v>
      </c>
      <c r="J5407">
        <v>3.28</v>
      </c>
      <c r="K5407">
        <v>2.31</v>
      </c>
      <c r="L5407" t="s">
        <v>1337</v>
      </c>
      <c r="M5407">
        <f t="shared" si="168"/>
        <v>15</v>
      </c>
      <c r="N5407" t="s">
        <v>1123</v>
      </c>
      <c r="O5407" t="s">
        <v>1123</v>
      </c>
      <c r="P5407" t="s">
        <v>25</v>
      </c>
      <c r="Q5407" t="s">
        <v>26</v>
      </c>
      <c r="R5407" t="s">
        <v>95</v>
      </c>
      <c r="S5407" t="s">
        <v>1073</v>
      </c>
      <c r="T5407" t="s">
        <v>68</v>
      </c>
      <c r="U5407">
        <v>0.56000000000000005</v>
      </c>
      <c r="V5407" s="1">
        <v>41038</v>
      </c>
      <c r="W5407">
        <f t="shared" si="169"/>
        <v>4.4607999999999999</v>
      </c>
    </row>
    <row r="5408" spans="1:23" x14ac:dyDescent="0.2">
      <c r="A5408">
        <v>5407</v>
      </c>
      <c r="B5408">
        <v>38438</v>
      </c>
      <c r="C5408" s="1">
        <v>40694</v>
      </c>
      <c r="D5408" t="s">
        <v>78</v>
      </c>
      <c r="E5408">
        <v>16</v>
      </c>
      <c r="F5408">
        <v>588.50559999999996</v>
      </c>
      <c r="G5408">
        <v>0.08</v>
      </c>
      <c r="H5408" t="s">
        <v>22</v>
      </c>
      <c r="I5408">
        <v>-49.77</v>
      </c>
      <c r="J5408">
        <v>39.979999999999997</v>
      </c>
      <c r="K5408">
        <v>4</v>
      </c>
      <c r="L5408" t="s">
        <v>798</v>
      </c>
      <c r="M5408">
        <f t="shared" si="168"/>
        <v>11</v>
      </c>
      <c r="N5408" t="s">
        <v>2073</v>
      </c>
      <c r="O5408" t="s">
        <v>704</v>
      </c>
      <c r="P5408" t="s">
        <v>60</v>
      </c>
      <c r="Q5408" t="s">
        <v>42</v>
      </c>
      <c r="R5408" t="s">
        <v>70</v>
      </c>
      <c r="S5408" t="s">
        <v>906</v>
      </c>
      <c r="T5408" t="s">
        <v>39</v>
      </c>
      <c r="U5408">
        <v>0.7</v>
      </c>
      <c r="V5408" s="1">
        <v>40696</v>
      </c>
      <c r="W5408">
        <f t="shared" si="169"/>
        <v>51.174399999999999</v>
      </c>
    </row>
    <row r="5409" spans="1:23" x14ac:dyDescent="0.2">
      <c r="A5409">
        <v>5408</v>
      </c>
      <c r="B5409">
        <v>38438</v>
      </c>
      <c r="C5409" s="1">
        <v>40694</v>
      </c>
      <c r="D5409" t="s">
        <v>78</v>
      </c>
      <c r="E5409">
        <v>17</v>
      </c>
      <c r="F5409">
        <v>107.88200000000001</v>
      </c>
      <c r="G5409">
        <v>0.05</v>
      </c>
      <c r="H5409" t="s">
        <v>22</v>
      </c>
      <c r="I5409">
        <v>-30.51</v>
      </c>
      <c r="J5409">
        <v>6.68</v>
      </c>
      <c r="K5409">
        <v>5.66</v>
      </c>
      <c r="L5409" t="s">
        <v>798</v>
      </c>
      <c r="M5409">
        <f t="shared" si="168"/>
        <v>11</v>
      </c>
      <c r="N5409" t="s">
        <v>2073</v>
      </c>
      <c r="O5409" t="s">
        <v>704</v>
      </c>
      <c r="P5409" t="s">
        <v>60</v>
      </c>
      <c r="Q5409" t="s">
        <v>26</v>
      </c>
      <c r="R5409" t="s">
        <v>61</v>
      </c>
      <c r="S5409" t="s">
        <v>860</v>
      </c>
      <c r="T5409" t="s">
        <v>39</v>
      </c>
      <c r="U5409">
        <v>0.37</v>
      </c>
      <c r="V5409" s="1">
        <v>40695</v>
      </c>
      <c r="W5409">
        <f t="shared" si="169"/>
        <v>5.6780000000000008</v>
      </c>
    </row>
    <row r="5410" spans="1:23" x14ac:dyDescent="0.2">
      <c r="A5410">
        <v>5409</v>
      </c>
      <c r="B5410">
        <v>38466</v>
      </c>
      <c r="C5410" s="1">
        <v>40772</v>
      </c>
      <c r="D5410" t="s">
        <v>78</v>
      </c>
      <c r="E5410">
        <v>22</v>
      </c>
      <c r="F5410">
        <v>121.0352</v>
      </c>
      <c r="G5410">
        <v>0.08</v>
      </c>
      <c r="H5410" t="s">
        <v>22</v>
      </c>
      <c r="I5410">
        <v>-43.26</v>
      </c>
      <c r="J5410">
        <v>5.98</v>
      </c>
      <c r="K5410">
        <v>5.46</v>
      </c>
      <c r="L5410" t="s">
        <v>1730</v>
      </c>
      <c r="M5410">
        <f t="shared" si="168"/>
        <v>9</v>
      </c>
      <c r="N5410" t="s">
        <v>1123</v>
      </c>
      <c r="O5410" t="s">
        <v>1123</v>
      </c>
      <c r="P5410" t="s">
        <v>41</v>
      </c>
      <c r="Q5410" t="s">
        <v>26</v>
      </c>
      <c r="R5410" t="s">
        <v>61</v>
      </c>
      <c r="S5410" t="s">
        <v>751</v>
      </c>
      <c r="T5410" t="s">
        <v>39</v>
      </c>
      <c r="U5410">
        <v>0.36</v>
      </c>
      <c r="V5410" s="1">
        <v>40773</v>
      </c>
      <c r="W5410">
        <f t="shared" si="169"/>
        <v>10.524800000000001</v>
      </c>
    </row>
    <row r="5411" spans="1:23" x14ac:dyDescent="0.2">
      <c r="A5411">
        <v>5410</v>
      </c>
      <c r="B5411">
        <v>38466</v>
      </c>
      <c r="C5411" s="1">
        <v>40772</v>
      </c>
      <c r="D5411" t="s">
        <v>78</v>
      </c>
      <c r="E5411">
        <v>37</v>
      </c>
      <c r="F5411">
        <v>102.65280000000001</v>
      </c>
      <c r="G5411">
        <v>0.04</v>
      </c>
      <c r="H5411" t="s">
        <v>22</v>
      </c>
      <c r="I5411">
        <v>46.46</v>
      </c>
      <c r="J5411">
        <v>2.89</v>
      </c>
      <c r="K5411">
        <v>0.5</v>
      </c>
      <c r="L5411" t="s">
        <v>1730</v>
      </c>
      <c r="M5411">
        <f t="shared" si="168"/>
        <v>9</v>
      </c>
      <c r="N5411" t="s">
        <v>1123</v>
      </c>
      <c r="O5411" t="s">
        <v>1123</v>
      </c>
      <c r="P5411" t="s">
        <v>41</v>
      </c>
      <c r="Q5411" t="s">
        <v>26</v>
      </c>
      <c r="R5411" t="s">
        <v>88</v>
      </c>
      <c r="S5411" t="s">
        <v>474</v>
      </c>
      <c r="T5411" t="s">
        <v>39</v>
      </c>
      <c r="U5411">
        <v>0.38</v>
      </c>
      <c r="V5411" s="1">
        <v>40774</v>
      </c>
      <c r="W5411">
        <f t="shared" si="169"/>
        <v>4.2772000000000006</v>
      </c>
    </row>
    <row r="5412" spans="1:23" x14ac:dyDescent="0.2">
      <c r="A5412">
        <v>5411</v>
      </c>
      <c r="B5412">
        <v>38466</v>
      </c>
      <c r="C5412" s="1">
        <v>40772</v>
      </c>
      <c r="D5412" t="s">
        <v>78</v>
      </c>
      <c r="E5412">
        <v>15</v>
      </c>
      <c r="F5412">
        <v>95.256</v>
      </c>
      <c r="G5412">
        <v>0.02</v>
      </c>
      <c r="H5412" t="s">
        <v>22</v>
      </c>
      <c r="I5412">
        <v>-53.99</v>
      </c>
      <c r="J5412">
        <v>6.48</v>
      </c>
      <c r="K5412">
        <v>7.37</v>
      </c>
      <c r="L5412" t="s">
        <v>1730</v>
      </c>
      <c r="M5412">
        <f t="shared" si="168"/>
        <v>9</v>
      </c>
      <c r="N5412" t="s">
        <v>1123</v>
      </c>
      <c r="O5412" t="s">
        <v>1123</v>
      </c>
      <c r="P5412" t="s">
        <v>41</v>
      </c>
      <c r="Q5412" t="s">
        <v>26</v>
      </c>
      <c r="R5412" t="s">
        <v>61</v>
      </c>
      <c r="S5412" t="s">
        <v>859</v>
      </c>
      <c r="T5412" t="s">
        <v>39</v>
      </c>
      <c r="U5412">
        <v>0.37</v>
      </c>
      <c r="V5412" s="1">
        <v>40773</v>
      </c>
      <c r="W5412">
        <f t="shared" si="169"/>
        <v>1.9440000000000002</v>
      </c>
    </row>
    <row r="5413" spans="1:23" x14ac:dyDescent="0.2">
      <c r="A5413">
        <v>5412</v>
      </c>
      <c r="B5413">
        <v>38496</v>
      </c>
      <c r="C5413" s="1">
        <v>40229</v>
      </c>
      <c r="D5413" t="s">
        <v>78</v>
      </c>
      <c r="E5413">
        <v>23</v>
      </c>
      <c r="F5413">
        <v>106.5222</v>
      </c>
      <c r="G5413">
        <v>7.0000000000000007E-2</v>
      </c>
      <c r="H5413" t="s">
        <v>22</v>
      </c>
      <c r="I5413">
        <v>-43.18</v>
      </c>
      <c r="J5413">
        <v>4.9800000000000004</v>
      </c>
      <c r="K5413">
        <v>4.72</v>
      </c>
      <c r="L5413" t="s">
        <v>1200</v>
      </c>
      <c r="M5413">
        <f t="shared" si="168"/>
        <v>13</v>
      </c>
      <c r="N5413" t="s">
        <v>1123</v>
      </c>
      <c r="O5413" t="s">
        <v>1123</v>
      </c>
      <c r="P5413" t="s">
        <v>41</v>
      </c>
      <c r="Q5413" t="s">
        <v>26</v>
      </c>
      <c r="R5413" t="s">
        <v>61</v>
      </c>
      <c r="S5413" t="s">
        <v>968</v>
      </c>
      <c r="T5413" t="s">
        <v>39</v>
      </c>
      <c r="U5413">
        <v>0.36</v>
      </c>
      <c r="V5413" s="1">
        <v>40231</v>
      </c>
      <c r="W5413">
        <f t="shared" si="169"/>
        <v>8.0178000000000011</v>
      </c>
    </row>
    <row r="5414" spans="1:23" x14ac:dyDescent="0.2">
      <c r="A5414">
        <v>5413</v>
      </c>
      <c r="B5414">
        <v>38498</v>
      </c>
      <c r="C5414" s="1">
        <v>41026</v>
      </c>
      <c r="D5414" t="s">
        <v>78</v>
      </c>
      <c r="E5414">
        <v>30</v>
      </c>
      <c r="F5414">
        <v>3230.5410000000002</v>
      </c>
      <c r="G5414">
        <v>7.0000000000000007E-2</v>
      </c>
      <c r="H5414" t="s">
        <v>22</v>
      </c>
      <c r="I5414">
        <v>1070.18</v>
      </c>
      <c r="J5414">
        <v>115.79</v>
      </c>
      <c r="K5414">
        <v>1.99</v>
      </c>
      <c r="L5414" t="s">
        <v>102</v>
      </c>
      <c r="M5414">
        <f t="shared" si="168"/>
        <v>13</v>
      </c>
      <c r="N5414" t="s">
        <v>1123</v>
      </c>
      <c r="O5414" t="s">
        <v>1123</v>
      </c>
      <c r="P5414" t="s">
        <v>41</v>
      </c>
      <c r="Q5414" t="s">
        <v>42</v>
      </c>
      <c r="R5414" t="s">
        <v>70</v>
      </c>
      <c r="S5414" t="s">
        <v>1047</v>
      </c>
      <c r="T5414" t="s">
        <v>52</v>
      </c>
      <c r="U5414">
        <v>0.49</v>
      </c>
      <c r="V5414" s="1">
        <v>41028</v>
      </c>
      <c r="W5414">
        <f t="shared" si="169"/>
        <v>243.15900000000005</v>
      </c>
    </row>
    <row r="5415" spans="1:23" x14ac:dyDescent="0.2">
      <c r="A5415">
        <v>5414</v>
      </c>
      <c r="B5415">
        <v>38498</v>
      </c>
      <c r="C5415" s="1">
        <v>41026</v>
      </c>
      <c r="D5415" t="s">
        <v>78</v>
      </c>
      <c r="E5415">
        <v>1</v>
      </c>
      <c r="F5415">
        <v>36.691199999999995</v>
      </c>
      <c r="G5415">
        <v>0.02</v>
      </c>
      <c r="H5415" t="s">
        <v>22</v>
      </c>
      <c r="I5415">
        <v>-15.03</v>
      </c>
      <c r="J5415">
        <v>37.44</v>
      </c>
      <c r="K5415">
        <v>4.2699999999999996</v>
      </c>
      <c r="L5415" t="s">
        <v>102</v>
      </c>
      <c r="M5415">
        <f t="shared" si="168"/>
        <v>13</v>
      </c>
      <c r="N5415" t="s">
        <v>1123</v>
      </c>
      <c r="O5415" t="s">
        <v>1123</v>
      </c>
      <c r="P5415" t="s">
        <v>41</v>
      </c>
      <c r="Q5415" t="s">
        <v>26</v>
      </c>
      <c r="R5415" t="s">
        <v>95</v>
      </c>
      <c r="S5415" t="s">
        <v>1811</v>
      </c>
      <c r="T5415" t="s">
        <v>68</v>
      </c>
      <c r="U5415">
        <v>0.46</v>
      </c>
      <c r="V5415" s="1">
        <v>41029</v>
      </c>
      <c r="W5415">
        <f t="shared" si="169"/>
        <v>0.74880000000000002</v>
      </c>
    </row>
    <row r="5416" spans="1:23" x14ac:dyDescent="0.2">
      <c r="A5416">
        <v>5415</v>
      </c>
      <c r="B5416">
        <v>38501</v>
      </c>
      <c r="C5416" s="1">
        <v>39931</v>
      </c>
      <c r="D5416" t="s">
        <v>78</v>
      </c>
      <c r="E5416">
        <v>11</v>
      </c>
      <c r="F5416">
        <v>67.716000000000008</v>
      </c>
      <c r="G5416">
        <v>0.05</v>
      </c>
      <c r="H5416" t="s">
        <v>22</v>
      </c>
      <c r="I5416">
        <v>-29.07</v>
      </c>
      <c r="J5416">
        <v>6.48</v>
      </c>
      <c r="K5416">
        <v>6.22</v>
      </c>
      <c r="L5416" t="s">
        <v>1740</v>
      </c>
      <c r="M5416">
        <f t="shared" si="168"/>
        <v>11</v>
      </c>
      <c r="N5416" t="s">
        <v>1123</v>
      </c>
      <c r="O5416" t="s">
        <v>1123</v>
      </c>
      <c r="P5416" t="s">
        <v>41</v>
      </c>
      <c r="Q5416" t="s">
        <v>26</v>
      </c>
      <c r="R5416" t="s">
        <v>61</v>
      </c>
      <c r="S5416" t="s">
        <v>943</v>
      </c>
      <c r="T5416" t="s">
        <v>39</v>
      </c>
      <c r="U5416">
        <v>0.37</v>
      </c>
      <c r="V5416" s="1">
        <v>39932</v>
      </c>
      <c r="W5416">
        <f t="shared" si="169"/>
        <v>3.5640000000000001</v>
      </c>
    </row>
    <row r="5417" spans="1:23" x14ac:dyDescent="0.2">
      <c r="A5417">
        <v>5416</v>
      </c>
      <c r="B5417">
        <v>38503</v>
      </c>
      <c r="C5417" s="1">
        <v>39938</v>
      </c>
      <c r="D5417" t="s">
        <v>21</v>
      </c>
      <c r="E5417">
        <v>47</v>
      </c>
      <c r="F5417">
        <v>5458.6176000000005</v>
      </c>
      <c r="G5417">
        <v>0.04</v>
      </c>
      <c r="H5417" t="s">
        <v>22</v>
      </c>
      <c r="I5417">
        <v>1726.66</v>
      </c>
      <c r="J5417">
        <v>120.98</v>
      </c>
      <c r="K5417">
        <v>3.99</v>
      </c>
      <c r="L5417" t="s">
        <v>1286</v>
      </c>
      <c r="M5417">
        <f t="shared" si="168"/>
        <v>12</v>
      </c>
      <c r="N5417" t="s">
        <v>1123</v>
      </c>
      <c r="O5417" t="s">
        <v>1123</v>
      </c>
      <c r="P5417" t="s">
        <v>41</v>
      </c>
      <c r="Q5417" t="s">
        <v>26</v>
      </c>
      <c r="R5417" t="s">
        <v>34</v>
      </c>
      <c r="S5417" t="s">
        <v>1371</v>
      </c>
      <c r="T5417" t="s">
        <v>39</v>
      </c>
      <c r="U5417">
        <v>0.6</v>
      </c>
      <c r="V5417" s="1">
        <v>39938</v>
      </c>
      <c r="W5417">
        <f t="shared" si="169"/>
        <v>227.44240000000002</v>
      </c>
    </row>
    <row r="5418" spans="1:23" x14ac:dyDescent="0.2">
      <c r="A5418">
        <v>5417</v>
      </c>
      <c r="B5418">
        <v>38503</v>
      </c>
      <c r="C5418" s="1">
        <v>39938</v>
      </c>
      <c r="D5418" t="s">
        <v>21</v>
      </c>
      <c r="E5418">
        <v>10</v>
      </c>
      <c r="F5418">
        <v>548.702</v>
      </c>
      <c r="G5418">
        <v>0.02</v>
      </c>
      <c r="H5418" t="s">
        <v>22</v>
      </c>
      <c r="I5418">
        <v>-222.816</v>
      </c>
      <c r="J5418">
        <v>55.99</v>
      </c>
      <c r="K5418">
        <v>5</v>
      </c>
      <c r="L5418" t="s">
        <v>1286</v>
      </c>
      <c r="M5418">
        <f t="shared" si="168"/>
        <v>12</v>
      </c>
      <c r="N5418" t="s">
        <v>1123</v>
      </c>
      <c r="O5418" t="s">
        <v>1123</v>
      </c>
      <c r="P5418" t="s">
        <v>41</v>
      </c>
      <c r="Q5418" t="s">
        <v>42</v>
      </c>
      <c r="R5418" t="s">
        <v>43</v>
      </c>
      <c r="S5418" t="s">
        <v>248</v>
      </c>
      <c r="T5418" t="s">
        <v>52</v>
      </c>
      <c r="U5418">
        <v>0.83</v>
      </c>
      <c r="V5418" s="1">
        <v>39938</v>
      </c>
      <c r="W5418">
        <f t="shared" si="169"/>
        <v>11.198</v>
      </c>
    </row>
    <row r="5419" spans="1:23" x14ac:dyDescent="0.2">
      <c r="A5419">
        <v>5418</v>
      </c>
      <c r="B5419">
        <v>38503</v>
      </c>
      <c r="C5419" s="1">
        <v>39938</v>
      </c>
      <c r="D5419" t="s">
        <v>21</v>
      </c>
      <c r="E5419">
        <v>32</v>
      </c>
      <c r="F5419">
        <v>729.29599999999994</v>
      </c>
      <c r="G5419">
        <v>0.05</v>
      </c>
      <c r="H5419" t="s">
        <v>31</v>
      </c>
      <c r="I5419">
        <v>-133.71</v>
      </c>
      <c r="J5419">
        <v>23.99</v>
      </c>
      <c r="K5419">
        <v>15.68</v>
      </c>
      <c r="L5419" t="s">
        <v>1286</v>
      </c>
      <c r="M5419">
        <f t="shared" si="168"/>
        <v>12</v>
      </c>
      <c r="N5419" t="s">
        <v>1123</v>
      </c>
      <c r="O5419" t="s">
        <v>1123</v>
      </c>
      <c r="P5419" t="s">
        <v>41</v>
      </c>
      <c r="Q5419" t="s">
        <v>49</v>
      </c>
      <c r="R5419" t="s">
        <v>50</v>
      </c>
      <c r="S5419" t="s">
        <v>1372</v>
      </c>
      <c r="T5419" t="s">
        <v>36</v>
      </c>
      <c r="U5419">
        <v>0.62</v>
      </c>
      <c r="V5419" s="1">
        <v>39942</v>
      </c>
      <c r="W5419">
        <f t="shared" si="169"/>
        <v>38.384</v>
      </c>
    </row>
    <row r="5420" spans="1:23" x14ac:dyDescent="0.2">
      <c r="A5420">
        <v>5419</v>
      </c>
      <c r="B5420">
        <v>38528</v>
      </c>
      <c r="C5420" s="1">
        <v>40897</v>
      </c>
      <c r="D5420" t="s">
        <v>78</v>
      </c>
      <c r="E5420">
        <v>10</v>
      </c>
      <c r="F5420">
        <v>67.98299999999999</v>
      </c>
      <c r="G5420">
        <v>7.0000000000000007E-2</v>
      </c>
      <c r="H5420" t="s">
        <v>22</v>
      </c>
      <c r="I5420">
        <v>22.62</v>
      </c>
      <c r="J5420">
        <v>7.31</v>
      </c>
      <c r="K5420">
        <v>0.5</v>
      </c>
      <c r="L5420" t="s">
        <v>1164</v>
      </c>
      <c r="M5420">
        <f t="shared" si="168"/>
        <v>17</v>
      </c>
      <c r="N5420" t="s">
        <v>672</v>
      </c>
      <c r="O5420" t="s">
        <v>673</v>
      </c>
      <c r="P5420" t="s">
        <v>25</v>
      </c>
      <c r="Q5420" t="s">
        <v>26</v>
      </c>
      <c r="R5420" t="s">
        <v>88</v>
      </c>
      <c r="S5420" t="s">
        <v>1895</v>
      </c>
      <c r="T5420" t="s">
        <v>39</v>
      </c>
      <c r="U5420">
        <v>0.38</v>
      </c>
      <c r="V5420" s="1">
        <v>40899</v>
      </c>
      <c r="W5420">
        <f t="shared" si="169"/>
        <v>5.117</v>
      </c>
    </row>
    <row r="5421" spans="1:23" x14ac:dyDescent="0.2">
      <c r="A5421">
        <v>5420</v>
      </c>
      <c r="B5421">
        <v>38528</v>
      </c>
      <c r="C5421" s="1">
        <v>40897</v>
      </c>
      <c r="D5421" t="s">
        <v>78</v>
      </c>
      <c r="E5421">
        <v>36</v>
      </c>
      <c r="F5421">
        <v>2878.9451999999997</v>
      </c>
      <c r="G5421">
        <v>7.0000000000000007E-2</v>
      </c>
      <c r="H5421" t="s">
        <v>22</v>
      </c>
      <c r="I5421">
        <v>-113.05800000000001</v>
      </c>
      <c r="J5421">
        <v>85.99</v>
      </c>
      <c r="K5421">
        <v>0.99</v>
      </c>
      <c r="L5421" t="s">
        <v>1164</v>
      </c>
      <c r="M5421">
        <f t="shared" si="168"/>
        <v>17</v>
      </c>
      <c r="N5421" t="s">
        <v>1123</v>
      </c>
      <c r="O5421" t="s">
        <v>1123</v>
      </c>
      <c r="P5421" t="s">
        <v>25</v>
      </c>
      <c r="Q5421" t="s">
        <v>42</v>
      </c>
      <c r="R5421" t="s">
        <v>43</v>
      </c>
      <c r="S5421" t="s">
        <v>146</v>
      </c>
      <c r="T5421" t="s">
        <v>68</v>
      </c>
      <c r="U5421">
        <v>0.85</v>
      </c>
      <c r="V5421" s="1">
        <v>40898</v>
      </c>
      <c r="W5421">
        <f t="shared" si="169"/>
        <v>216.69480000000001</v>
      </c>
    </row>
    <row r="5422" spans="1:23" x14ac:dyDescent="0.2">
      <c r="A5422">
        <v>5421</v>
      </c>
      <c r="B5422">
        <v>38529</v>
      </c>
      <c r="C5422" s="1">
        <v>39846</v>
      </c>
      <c r="D5422" t="s">
        <v>21</v>
      </c>
      <c r="E5422">
        <v>38</v>
      </c>
      <c r="F5422">
        <v>42.453599999999994</v>
      </c>
      <c r="G5422">
        <v>0.02</v>
      </c>
      <c r="H5422" t="s">
        <v>22</v>
      </c>
      <c r="I5422">
        <v>-0.49</v>
      </c>
      <c r="J5422">
        <v>1.1399999999999999</v>
      </c>
      <c r="K5422">
        <v>0.7</v>
      </c>
      <c r="L5422" t="s">
        <v>1289</v>
      </c>
      <c r="M5422">
        <f t="shared" si="168"/>
        <v>13</v>
      </c>
      <c r="N5422" t="s">
        <v>2073</v>
      </c>
      <c r="O5422" t="s">
        <v>704</v>
      </c>
      <c r="P5422" t="s">
        <v>41</v>
      </c>
      <c r="Q5422" t="s">
        <v>26</v>
      </c>
      <c r="R5422" t="s">
        <v>66</v>
      </c>
      <c r="S5422" t="s">
        <v>1657</v>
      </c>
      <c r="T5422" t="s">
        <v>68</v>
      </c>
      <c r="U5422">
        <v>0.38</v>
      </c>
      <c r="V5422" s="1">
        <v>39846</v>
      </c>
      <c r="W5422">
        <f t="shared" si="169"/>
        <v>0.86639999999999984</v>
      </c>
    </row>
    <row r="5423" spans="1:23" x14ac:dyDescent="0.2">
      <c r="A5423">
        <v>5422</v>
      </c>
      <c r="B5423">
        <v>38530</v>
      </c>
      <c r="C5423" s="1">
        <v>40650</v>
      </c>
      <c r="D5423" t="s">
        <v>78</v>
      </c>
      <c r="E5423">
        <v>47</v>
      </c>
      <c r="F5423">
        <v>1868.2782</v>
      </c>
      <c r="G5423">
        <v>0.03</v>
      </c>
      <c r="H5423" t="s">
        <v>22</v>
      </c>
      <c r="I5423">
        <v>904.82500000000005</v>
      </c>
      <c r="J5423">
        <v>40.98</v>
      </c>
      <c r="K5423">
        <v>2.99</v>
      </c>
      <c r="L5423" t="s">
        <v>1296</v>
      </c>
      <c r="M5423">
        <f t="shared" si="168"/>
        <v>13</v>
      </c>
      <c r="N5423" t="s">
        <v>1123</v>
      </c>
      <c r="O5423" t="s">
        <v>1123</v>
      </c>
      <c r="P5423" t="s">
        <v>60</v>
      </c>
      <c r="Q5423" t="s">
        <v>26</v>
      </c>
      <c r="R5423" t="s">
        <v>37</v>
      </c>
      <c r="S5423" t="s">
        <v>451</v>
      </c>
      <c r="T5423" t="s">
        <v>39</v>
      </c>
      <c r="U5423">
        <v>0.36</v>
      </c>
      <c r="V5423" s="1">
        <v>40650</v>
      </c>
      <c r="W5423">
        <f t="shared" si="169"/>
        <v>57.781799999999997</v>
      </c>
    </row>
    <row r="5424" spans="1:23" x14ac:dyDescent="0.2">
      <c r="A5424">
        <v>5423</v>
      </c>
      <c r="B5424">
        <v>38530</v>
      </c>
      <c r="C5424" s="1">
        <v>40650</v>
      </c>
      <c r="D5424" t="s">
        <v>78</v>
      </c>
      <c r="E5424">
        <v>13</v>
      </c>
      <c r="F5424">
        <v>610.46050000000002</v>
      </c>
      <c r="G5424">
        <v>0.05</v>
      </c>
      <c r="H5424" t="s">
        <v>22</v>
      </c>
      <c r="I5424">
        <v>-82.35</v>
      </c>
      <c r="J5424">
        <v>49.43</v>
      </c>
      <c r="K5424">
        <v>19.989999999999998</v>
      </c>
      <c r="L5424" t="s">
        <v>1296</v>
      </c>
      <c r="M5424">
        <f t="shared" si="168"/>
        <v>13</v>
      </c>
      <c r="N5424" t="s">
        <v>1123</v>
      </c>
      <c r="O5424" t="s">
        <v>1123</v>
      </c>
      <c r="P5424" t="s">
        <v>60</v>
      </c>
      <c r="Q5424" t="s">
        <v>26</v>
      </c>
      <c r="R5424" t="s">
        <v>34</v>
      </c>
      <c r="S5424" t="s">
        <v>820</v>
      </c>
      <c r="T5424" t="s">
        <v>39</v>
      </c>
      <c r="U5424">
        <v>0.56999999999999995</v>
      </c>
      <c r="V5424" s="1">
        <v>40650</v>
      </c>
      <c r="W5424">
        <f t="shared" si="169"/>
        <v>32.1295</v>
      </c>
    </row>
    <row r="5425" spans="1:23" x14ac:dyDescent="0.2">
      <c r="A5425">
        <v>5424</v>
      </c>
      <c r="B5425">
        <v>38531</v>
      </c>
      <c r="C5425" s="1">
        <v>40882</v>
      </c>
      <c r="D5425" t="s">
        <v>21</v>
      </c>
      <c r="E5425">
        <v>26</v>
      </c>
      <c r="F5425">
        <v>107.01600000000001</v>
      </c>
      <c r="G5425">
        <v>0.02</v>
      </c>
      <c r="H5425" t="s">
        <v>56</v>
      </c>
      <c r="I5425">
        <v>11.96</v>
      </c>
      <c r="J5425">
        <v>4.2</v>
      </c>
      <c r="K5425">
        <v>2.2599999999999998</v>
      </c>
      <c r="L5425" t="s">
        <v>1812</v>
      </c>
      <c r="M5425">
        <f t="shared" si="168"/>
        <v>13</v>
      </c>
      <c r="N5425" t="s">
        <v>1813</v>
      </c>
      <c r="O5425" t="s">
        <v>512</v>
      </c>
      <c r="P5425" t="s">
        <v>60</v>
      </c>
      <c r="Q5425" t="s">
        <v>26</v>
      </c>
      <c r="R5425" t="s">
        <v>61</v>
      </c>
      <c r="S5425" t="s">
        <v>1409</v>
      </c>
      <c r="T5425" t="s">
        <v>68</v>
      </c>
      <c r="U5425">
        <v>0.36</v>
      </c>
      <c r="V5425" s="1">
        <v>40889</v>
      </c>
      <c r="W5425">
        <f t="shared" si="169"/>
        <v>2.1840000000000002</v>
      </c>
    </row>
    <row r="5426" spans="1:23" x14ac:dyDescent="0.2">
      <c r="A5426">
        <v>5425</v>
      </c>
      <c r="B5426">
        <v>38532</v>
      </c>
      <c r="C5426" s="1">
        <v>41107</v>
      </c>
      <c r="D5426" t="s">
        <v>30</v>
      </c>
      <c r="E5426">
        <v>44</v>
      </c>
      <c r="F5426">
        <v>120.30479999999999</v>
      </c>
      <c r="G5426">
        <v>7.0000000000000007E-2</v>
      </c>
      <c r="H5426" t="s">
        <v>22</v>
      </c>
      <c r="I5426">
        <v>16.510000000000002</v>
      </c>
      <c r="J5426">
        <v>2.94</v>
      </c>
      <c r="K5426">
        <v>0.7</v>
      </c>
      <c r="L5426" t="s">
        <v>1748</v>
      </c>
      <c r="M5426">
        <f t="shared" si="168"/>
        <v>14</v>
      </c>
      <c r="N5426" t="s">
        <v>1123</v>
      </c>
      <c r="O5426" t="s">
        <v>1123</v>
      </c>
      <c r="P5426" t="s">
        <v>41</v>
      </c>
      <c r="Q5426" t="s">
        <v>26</v>
      </c>
      <c r="R5426" t="s">
        <v>95</v>
      </c>
      <c r="S5426" t="s">
        <v>1192</v>
      </c>
      <c r="T5426" t="s">
        <v>68</v>
      </c>
      <c r="U5426">
        <v>0.57999999999999996</v>
      </c>
      <c r="V5426" s="1">
        <v>41109</v>
      </c>
      <c r="W5426">
        <f t="shared" si="169"/>
        <v>9.0551999999999992</v>
      </c>
    </row>
    <row r="5427" spans="1:23" x14ac:dyDescent="0.2">
      <c r="A5427">
        <v>5426</v>
      </c>
      <c r="B5427">
        <v>38561</v>
      </c>
      <c r="C5427" s="1">
        <v>40785</v>
      </c>
      <c r="D5427" t="s">
        <v>78</v>
      </c>
      <c r="E5427">
        <v>19</v>
      </c>
      <c r="F5427">
        <v>162.108</v>
      </c>
      <c r="G5427">
        <v>0.1</v>
      </c>
      <c r="H5427" t="s">
        <v>22</v>
      </c>
      <c r="I5427">
        <v>-59.64</v>
      </c>
      <c r="J5427">
        <v>9.48</v>
      </c>
      <c r="K5427">
        <v>7.29</v>
      </c>
      <c r="L5427" t="s">
        <v>1934</v>
      </c>
      <c r="M5427">
        <f t="shared" si="168"/>
        <v>13</v>
      </c>
      <c r="N5427" t="s">
        <v>1905</v>
      </c>
      <c r="O5427" t="s">
        <v>673</v>
      </c>
      <c r="P5427" t="s">
        <v>60</v>
      </c>
      <c r="Q5427" t="s">
        <v>49</v>
      </c>
      <c r="R5427" t="s">
        <v>50</v>
      </c>
      <c r="S5427" t="s">
        <v>934</v>
      </c>
      <c r="T5427" t="s">
        <v>52</v>
      </c>
      <c r="U5427">
        <v>0.45</v>
      </c>
      <c r="V5427" s="1">
        <v>40787</v>
      </c>
      <c r="W5427">
        <f t="shared" si="169"/>
        <v>18.012</v>
      </c>
    </row>
    <row r="5428" spans="1:23" x14ac:dyDescent="0.2">
      <c r="A5428">
        <v>5427</v>
      </c>
      <c r="B5428">
        <v>38564</v>
      </c>
      <c r="C5428" s="1">
        <v>40119</v>
      </c>
      <c r="D5428" t="s">
        <v>78</v>
      </c>
      <c r="E5428">
        <v>37</v>
      </c>
      <c r="F5428">
        <v>9460.5966000000008</v>
      </c>
      <c r="G5428">
        <v>0.09</v>
      </c>
      <c r="H5428" t="s">
        <v>31</v>
      </c>
      <c r="I5428">
        <v>-1262.44</v>
      </c>
      <c r="J5428">
        <v>280.98</v>
      </c>
      <c r="K5428">
        <v>57</v>
      </c>
      <c r="L5428" t="s">
        <v>79</v>
      </c>
      <c r="M5428">
        <f t="shared" si="168"/>
        <v>15</v>
      </c>
      <c r="N5428" t="s">
        <v>1595</v>
      </c>
      <c r="O5428" t="s">
        <v>1595</v>
      </c>
      <c r="P5428" t="s">
        <v>60</v>
      </c>
      <c r="Q5428" t="s">
        <v>49</v>
      </c>
      <c r="R5428" t="s">
        <v>112</v>
      </c>
      <c r="S5428" t="s">
        <v>697</v>
      </c>
      <c r="T5428" t="s">
        <v>36</v>
      </c>
      <c r="U5428">
        <v>0.78</v>
      </c>
      <c r="V5428" s="1">
        <v>40122</v>
      </c>
      <c r="W5428">
        <f t="shared" si="169"/>
        <v>935.66340000000002</v>
      </c>
    </row>
    <row r="5429" spans="1:23" x14ac:dyDescent="0.2">
      <c r="A5429">
        <v>5428</v>
      </c>
      <c r="B5429">
        <v>38564</v>
      </c>
      <c r="C5429" s="1">
        <v>40119</v>
      </c>
      <c r="D5429" t="s">
        <v>78</v>
      </c>
      <c r="E5429">
        <v>31</v>
      </c>
      <c r="F5429">
        <v>883.26439999999991</v>
      </c>
      <c r="G5429">
        <v>0.08</v>
      </c>
      <c r="H5429" t="s">
        <v>22</v>
      </c>
      <c r="I5429">
        <v>-53.4</v>
      </c>
      <c r="J5429">
        <v>30.97</v>
      </c>
      <c r="K5429">
        <v>4</v>
      </c>
      <c r="L5429" t="s">
        <v>1744</v>
      </c>
      <c r="M5429">
        <f t="shared" si="168"/>
        <v>11</v>
      </c>
      <c r="N5429" t="s">
        <v>1123</v>
      </c>
      <c r="O5429" t="s">
        <v>1123</v>
      </c>
      <c r="P5429" t="s">
        <v>60</v>
      </c>
      <c r="Q5429" t="s">
        <v>42</v>
      </c>
      <c r="R5429" t="s">
        <v>70</v>
      </c>
      <c r="S5429" t="s">
        <v>942</v>
      </c>
      <c r="T5429" t="s">
        <v>39</v>
      </c>
      <c r="U5429">
        <v>0.74</v>
      </c>
      <c r="V5429" s="1">
        <v>40120</v>
      </c>
      <c r="W5429">
        <f t="shared" si="169"/>
        <v>76.805599999999998</v>
      </c>
    </row>
    <row r="5430" spans="1:23" x14ac:dyDescent="0.2">
      <c r="A5430">
        <v>5429</v>
      </c>
      <c r="B5430">
        <v>38564</v>
      </c>
      <c r="C5430" s="1">
        <v>40119</v>
      </c>
      <c r="D5430" t="s">
        <v>78</v>
      </c>
      <c r="E5430">
        <v>21</v>
      </c>
      <c r="F5430">
        <v>78.057000000000002</v>
      </c>
      <c r="G5430">
        <v>0.1</v>
      </c>
      <c r="H5430" t="s">
        <v>56</v>
      </c>
      <c r="I5430">
        <v>45.93</v>
      </c>
      <c r="J5430">
        <v>4.13</v>
      </c>
      <c r="K5430">
        <v>0.5</v>
      </c>
      <c r="L5430" t="s">
        <v>1744</v>
      </c>
      <c r="M5430">
        <f t="shared" si="168"/>
        <v>11</v>
      </c>
      <c r="N5430" t="s">
        <v>1123</v>
      </c>
      <c r="O5430" t="s">
        <v>1123</v>
      </c>
      <c r="P5430" t="s">
        <v>60</v>
      </c>
      <c r="Q5430" t="s">
        <v>26</v>
      </c>
      <c r="R5430" t="s">
        <v>88</v>
      </c>
      <c r="S5430" t="s">
        <v>184</v>
      </c>
      <c r="T5430" t="s">
        <v>39</v>
      </c>
      <c r="U5430">
        <v>0.39</v>
      </c>
      <c r="V5430" s="1">
        <v>40121</v>
      </c>
      <c r="W5430">
        <f t="shared" si="169"/>
        <v>8.673</v>
      </c>
    </row>
    <row r="5431" spans="1:23" x14ac:dyDescent="0.2">
      <c r="A5431">
        <v>5430</v>
      </c>
      <c r="B5431">
        <v>38565</v>
      </c>
      <c r="C5431" s="1">
        <v>39897</v>
      </c>
      <c r="D5431" t="s">
        <v>78</v>
      </c>
      <c r="E5431">
        <v>20</v>
      </c>
      <c r="F5431">
        <v>210.67200000000003</v>
      </c>
      <c r="G5431">
        <v>0.01</v>
      </c>
      <c r="H5431" t="s">
        <v>56</v>
      </c>
      <c r="I5431">
        <v>-11.69</v>
      </c>
      <c r="J5431">
        <v>10.64</v>
      </c>
      <c r="K5431">
        <v>5.16</v>
      </c>
      <c r="L5431" t="s">
        <v>715</v>
      </c>
      <c r="M5431">
        <f t="shared" si="168"/>
        <v>13</v>
      </c>
      <c r="N5431" t="s">
        <v>703</v>
      </c>
      <c r="O5431" t="s">
        <v>704</v>
      </c>
      <c r="P5431" t="s">
        <v>41</v>
      </c>
      <c r="Q5431" t="s">
        <v>49</v>
      </c>
      <c r="R5431" t="s">
        <v>50</v>
      </c>
      <c r="S5431" t="s">
        <v>593</v>
      </c>
      <c r="T5431" t="s">
        <v>39</v>
      </c>
      <c r="U5431">
        <v>0.56999999999999995</v>
      </c>
      <c r="V5431" s="1">
        <v>39899</v>
      </c>
      <c r="W5431">
        <f t="shared" si="169"/>
        <v>2.1280000000000001</v>
      </c>
    </row>
    <row r="5432" spans="1:23" x14ac:dyDescent="0.2">
      <c r="A5432">
        <v>5431</v>
      </c>
      <c r="B5432">
        <v>38594</v>
      </c>
      <c r="C5432" s="1">
        <v>40148</v>
      </c>
      <c r="D5432" t="s">
        <v>63</v>
      </c>
      <c r="E5432">
        <v>26</v>
      </c>
      <c r="F5432">
        <v>954.62639999999999</v>
      </c>
      <c r="G5432">
        <v>7.0000000000000007E-2</v>
      </c>
      <c r="H5432" t="s">
        <v>22</v>
      </c>
      <c r="I5432">
        <v>247.94</v>
      </c>
      <c r="J5432">
        <v>39.479999999999997</v>
      </c>
      <c r="K5432">
        <v>1.99</v>
      </c>
      <c r="L5432" t="s">
        <v>2028</v>
      </c>
      <c r="M5432">
        <f t="shared" si="168"/>
        <v>12</v>
      </c>
      <c r="N5432" t="s">
        <v>703</v>
      </c>
      <c r="O5432" t="s">
        <v>704</v>
      </c>
      <c r="P5432" t="s">
        <v>41</v>
      </c>
      <c r="Q5432" t="s">
        <v>42</v>
      </c>
      <c r="R5432" t="s">
        <v>70</v>
      </c>
      <c r="S5432" t="s">
        <v>161</v>
      </c>
      <c r="T5432" t="s">
        <v>52</v>
      </c>
      <c r="U5432">
        <v>0.54</v>
      </c>
      <c r="V5432" s="1">
        <v>40149</v>
      </c>
      <c r="W5432">
        <f t="shared" si="169"/>
        <v>71.853600000000014</v>
      </c>
    </row>
    <row r="5433" spans="1:23" x14ac:dyDescent="0.2">
      <c r="A5433">
        <v>5432</v>
      </c>
      <c r="B5433">
        <v>38596</v>
      </c>
      <c r="C5433" s="1">
        <v>40270</v>
      </c>
      <c r="D5433" t="s">
        <v>63</v>
      </c>
      <c r="E5433">
        <v>20</v>
      </c>
      <c r="F5433">
        <v>185.18</v>
      </c>
      <c r="G5433">
        <v>0.06</v>
      </c>
      <c r="H5433" t="s">
        <v>22</v>
      </c>
      <c r="I5433">
        <v>-14.99</v>
      </c>
      <c r="J5433">
        <v>9.85</v>
      </c>
      <c r="K5433">
        <v>4.82</v>
      </c>
      <c r="L5433" t="s">
        <v>1948</v>
      </c>
      <c r="M5433">
        <f t="shared" si="168"/>
        <v>19</v>
      </c>
      <c r="N5433" t="s">
        <v>1905</v>
      </c>
      <c r="O5433" t="s">
        <v>673</v>
      </c>
      <c r="P5433" t="s">
        <v>41</v>
      </c>
      <c r="Q5433" t="s">
        <v>26</v>
      </c>
      <c r="R5433" t="s">
        <v>95</v>
      </c>
      <c r="S5433" t="s">
        <v>1625</v>
      </c>
      <c r="T5433" t="s">
        <v>68</v>
      </c>
      <c r="U5433">
        <v>0.47</v>
      </c>
      <c r="V5433" s="1">
        <v>40271</v>
      </c>
      <c r="W5433">
        <f t="shared" si="169"/>
        <v>11.82</v>
      </c>
    </row>
    <row r="5434" spans="1:23" x14ac:dyDescent="0.2">
      <c r="A5434">
        <v>5433</v>
      </c>
      <c r="B5434">
        <v>38598</v>
      </c>
      <c r="C5434" s="1">
        <v>40040</v>
      </c>
      <c r="D5434" t="s">
        <v>21</v>
      </c>
      <c r="E5434">
        <v>17</v>
      </c>
      <c r="F5434">
        <v>14377.5936</v>
      </c>
      <c r="G5434">
        <v>0.04</v>
      </c>
      <c r="H5434" t="s">
        <v>31</v>
      </c>
      <c r="I5434">
        <v>2860.31</v>
      </c>
      <c r="J5434">
        <v>880.98</v>
      </c>
      <c r="K5434">
        <v>44.55</v>
      </c>
      <c r="L5434" t="s">
        <v>2087</v>
      </c>
      <c r="M5434">
        <f t="shared" si="168"/>
        <v>19</v>
      </c>
      <c r="N5434" t="s">
        <v>2073</v>
      </c>
      <c r="O5434" t="s">
        <v>704</v>
      </c>
      <c r="P5434" t="s">
        <v>33</v>
      </c>
      <c r="Q5434" t="s">
        <v>49</v>
      </c>
      <c r="R5434" t="s">
        <v>80</v>
      </c>
      <c r="S5434" t="s">
        <v>301</v>
      </c>
      <c r="T5434" t="s">
        <v>82</v>
      </c>
      <c r="U5434">
        <v>0.62</v>
      </c>
      <c r="V5434" s="1">
        <v>40044</v>
      </c>
      <c r="W5434">
        <f t="shared" si="169"/>
        <v>599.06640000000004</v>
      </c>
    </row>
    <row r="5435" spans="1:23" x14ac:dyDescent="0.2">
      <c r="A5435">
        <v>5434</v>
      </c>
      <c r="B5435">
        <v>38598</v>
      </c>
      <c r="C5435" s="1">
        <v>40040</v>
      </c>
      <c r="D5435" t="s">
        <v>21</v>
      </c>
      <c r="E5435">
        <v>24</v>
      </c>
      <c r="F5435">
        <v>299.08800000000002</v>
      </c>
      <c r="G5435">
        <v>7.0000000000000007E-2</v>
      </c>
      <c r="H5435" t="s">
        <v>22</v>
      </c>
      <c r="I5435">
        <v>113.98</v>
      </c>
      <c r="J5435">
        <v>13.4</v>
      </c>
      <c r="K5435">
        <v>4.95</v>
      </c>
      <c r="L5435" t="s">
        <v>2087</v>
      </c>
      <c r="M5435">
        <f t="shared" si="168"/>
        <v>19</v>
      </c>
      <c r="N5435" t="s">
        <v>2073</v>
      </c>
      <c r="O5435" t="s">
        <v>704</v>
      </c>
      <c r="P5435" t="s">
        <v>33</v>
      </c>
      <c r="Q5435" t="s">
        <v>49</v>
      </c>
      <c r="R5435" t="s">
        <v>50</v>
      </c>
      <c r="S5435" t="s">
        <v>1709</v>
      </c>
      <c r="T5435" t="s">
        <v>52</v>
      </c>
      <c r="U5435">
        <v>0.37</v>
      </c>
      <c r="V5435" s="1">
        <v>40045</v>
      </c>
      <c r="W5435">
        <f t="shared" si="169"/>
        <v>22.512000000000004</v>
      </c>
    </row>
    <row r="5436" spans="1:23" x14ac:dyDescent="0.2">
      <c r="A5436">
        <v>5435</v>
      </c>
      <c r="B5436">
        <v>38598</v>
      </c>
      <c r="C5436" s="1">
        <v>40040</v>
      </c>
      <c r="D5436" t="s">
        <v>21</v>
      </c>
      <c r="E5436">
        <v>27</v>
      </c>
      <c r="F5436">
        <v>427.41270000000003</v>
      </c>
      <c r="G5436">
        <v>0.01</v>
      </c>
      <c r="H5436" t="s">
        <v>22</v>
      </c>
      <c r="I5436">
        <v>-70.522199999999998</v>
      </c>
      <c r="J5436">
        <v>15.99</v>
      </c>
      <c r="K5436">
        <v>11.28</v>
      </c>
      <c r="L5436" t="s">
        <v>2087</v>
      </c>
      <c r="M5436">
        <f t="shared" si="168"/>
        <v>19</v>
      </c>
      <c r="N5436" t="s">
        <v>2073</v>
      </c>
      <c r="O5436" t="s">
        <v>704</v>
      </c>
      <c r="P5436" t="s">
        <v>33</v>
      </c>
      <c r="Q5436" t="s">
        <v>42</v>
      </c>
      <c r="R5436" t="s">
        <v>210</v>
      </c>
      <c r="S5436" t="s">
        <v>1966</v>
      </c>
      <c r="T5436" t="s">
        <v>48</v>
      </c>
      <c r="U5436">
        <v>0.38</v>
      </c>
      <c r="V5436" s="1">
        <v>40047</v>
      </c>
      <c r="W5436">
        <f t="shared" si="169"/>
        <v>4.3173000000000004</v>
      </c>
    </row>
    <row r="5437" spans="1:23" x14ac:dyDescent="0.2">
      <c r="A5437">
        <v>5436</v>
      </c>
      <c r="B5437">
        <v>38599</v>
      </c>
      <c r="C5437" s="1">
        <v>40112</v>
      </c>
      <c r="D5437" t="s">
        <v>30</v>
      </c>
      <c r="E5437">
        <v>27</v>
      </c>
      <c r="F5437">
        <v>2491.6436999999996</v>
      </c>
      <c r="G5437">
        <v>0.09</v>
      </c>
      <c r="H5437" t="s">
        <v>22</v>
      </c>
      <c r="I5437">
        <v>-741.81</v>
      </c>
      <c r="J5437">
        <v>101.41</v>
      </c>
      <c r="K5437">
        <v>35</v>
      </c>
      <c r="L5437" t="s">
        <v>1466</v>
      </c>
      <c r="M5437">
        <f t="shared" si="168"/>
        <v>11</v>
      </c>
      <c r="N5437" t="s">
        <v>974</v>
      </c>
      <c r="O5437" t="s">
        <v>512</v>
      </c>
      <c r="P5437" t="s">
        <v>33</v>
      </c>
      <c r="Q5437" t="s">
        <v>26</v>
      </c>
      <c r="R5437" t="s">
        <v>27</v>
      </c>
      <c r="S5437" t="s">
        <v>1231</v>
      </c>
      <c r="T5437" t="s">
        <v>29</v>
      </c>
      <c r="U5437">
        <v>0.82</v>
      </c>
      <c r="V5437" s="1">
        <v>40113</v>
      </c>
      <c r="W5437">
        <f t="shared" si="169"/>
        <v>246.42629999999997</v>
      </c>
    </row>
    <row r="5438" spans="1:23" x14ac:dyDescent="0.2">
      <c r="A5438">
        <v>5437</v>
      </c>
      <c r="B5438">
        <v>38625</v>
      </c>
      <c r="C5438" s="1">
        <v>40499</v>
      </c>
      <c r="D5438" t="s">
        <v>45</v>
      </c>
      <c r="E5438">
        <v>28</v>
      </c>
      <c r="F5438">
        <v>2631.7367999999997</v>
      </c>
      <c r="G5438">
        <v>0.06</v>
      </c>
      <c r="H5438" t="s">
        <v>56</v>
      </c>
      <c r="I5438">
        <v>336.47</v>
      </c>
      <c r="J5438">
        <v>99.99</v>
      </c>
      <c r="K5438">
        <v>19.989999999999998</v>
      </c>
      <c r="L5438" t="s">
        <v>1015</v>
      </c>
      <c r="M5438">
        <f t="shared" si="168"/>
        <v>12</v>
      </c>
      <c r="N5438" t="s">
        <v>703</v>
      </c>
      <c r="O5438" t="s">
        <v>704</v>
      </c>
      <c r="P5438" t="s">
        <v>41</v>
      </c>
      <c r="Q5438" t="s">
        <v>42</v>
      </c>
      <c r="R5438" t="s">
        <v>70</v>
      </c>
      <c r="S5438" t="s">
        <v>337</v>
      </c>
      <c r="T5438" t="s">
        <v>39</v>
      </c>
      <c r="U5438">
        <v>0.52</v>
      </c>
      <c r="V5438" s="1">
        <v>40501</v>
      </c>
      <c r="W5438">
        <f t="shared" si="169"/>
        <v>167.98319999999998</v>
      </c>
    </row>
    <row r="5439" spans="1:23" x14ac:dyDescent="0.2">
      <c r="A5439">
        <v>5438</v>
      </c>
      <c r="B5439">
        <v>38625</v>
      </c>
      <c r="C5439" s="1">
        <v>40499</v>
      </c>
      <c r="D5439" t="s">
        <v>45</v>
      </c>
      <c r="E5439">
        <v>12</v>
      </c>
      <c r="F5439">
        <v>70.32480000000001</v>
      </c>
      <c r="G5439">
        <v>0.02</v>
      </c>
      <c r="H5439" t="s">
        <v>22</v>
      </c>
      <c r="I5439">
        <v>5.03</v>
      </c>
      <c r="J5439">
        <v>5.98</v>
      </c>
      <c r="K5439">
        <v>2.5</v>
      </c>
      <c r="L5439" t="s">
        <v>1015</v>
      </c>
      <c r="M5439">
        <f t="shared" si="168"/>
        <v>12</v>
      </c>
      <c r="N5439" t="s">
        <v>703</v>
      </c>
      <c r="O5439" t="s">
        <v>704</v>
      </c>
      <c r="P5439" t="s">
        <v>41</v>
      </c>
      <c r="Q5439" t="s">
        <v>26</v>
      </c>
      <c r="R5439" t="s">
        <v>76</v>
      </c>
      <c r="S5439" t="s">
        <v>625</v>
      </c>
      <c r="T5439" t="s">
        <v>39</v>
      </c>
      <c r="U5439">
        <v>0.36</v>
      </c>
      <c r="V5439" s="1">
        <v>40501</v>
      </c>
      <c r="W5439">
        <f t="shared" si="169"/>
        <v>1.4352</v>
      </c>
    </row>
    <row r="5440" spans="1:23" x14ac:dyDescent="0.2">
      <c r="A5440">
        <v>5439</v>
      </c>
      <c r="B5440">
        <v>38628</v>
      </c>
      <c r="C5440" s="1">
        <v>40845</v>
      </c>
      <c r="D5440" t="s">
        <v>21</v>
      </c>
      <c r="E5440">
        <v>23</v>
      </c>
      <c r="F5440">
        <v>778.10380000000009</v>
      </c>
      <c r="G5440">
        <v>0.06</v>
      </c>
      <c r="H5440" t="s">
        <v>22</v>
      </c>
      <c r="I5440">
        <v>251.262</v>
      </c>
      <c r="J5440">
        <v>35.99</v>
      </c>
      <c r="K5440">
        <v>1.25</v>
      </c>
      <c r="L5440" t="s">
        <v>1713</v>
      </c>
      <c r="M5440">
        <f t="shared" si="168"/>
        <v>10</v>
      </c>
      <c r="N5440" t="s">
        <v>1813</v>
      </c>
      <c r="O5440" t="s">
        <v>512</v>
      </c>
      <c r="P5440" t="s">
        <v>25</v>
      </c>
      <c r="Q5440" t="s">
        <v>42</v>
      </c>
      <c r="R5440" t="s">
        <v>43</v>
      </c>
      <c r="S5440" t="s">
        <v>1218</v>
      </c>
      <c r="T5440" t="s">
        <v>52</v>
      </c>
      <c r="U5440">
        <v>0.36</v>
      </c>
      <c r="V5440" s="1">
        <v>40850</v>
      </c>
      <c r="W5440">
        <f t="shared" si="169"/>
        <v>49.666200000000003</v>
      </c>
    </row>
    <row r="5441" spans="1:23" x14ac:dyDescent="0.2">
      <c r="A5441">
        <v>5440</v>
      </c>
      <c r="B5441">
        <v>38630</v>
      </c>
      <c r="C5441" s="1">
        <v>40285</v>
      </c>
      <c r="D5441" t="s">
        <v>63</v>
      </c>
      <c r="E5441">
        <v>13</v>
      </c>
      <c r="F5441">
        <v>2369.5191</v>
      </c>
      <c r="G5441">
        <v>7.0000000000000007E-2</v>
      </c>
      <c r="H5441" t="s">
        <v>22</v>
      </c>
      <c r="I5441">
        <v>44.55</v>
      </c>
      <c r="J5441">
        <v>195.99</v>
      </c>
      <c r="K5441">
        <v>3.99</v>
      </c>
      <c r="L5441" t="s">
        <v>1623</v>
      </c>
      <c r="M5441">
        <f t="shared" si="168"/>
        <v>16</v>
      </c>
      <c r="N5441" t="s">
        <v>1595</v>
      </c>
      <c r="O5441" t="s">
        <v>1595</v>
      </c>
      <c r="P5441" t="s">
        <v>60</v>
      </c>
      <c r="Q5441" t="s">
        <v>42</v>
      </c>
      <c r="R5441" t="s">
        <v>43</v>
      </c>
      <c r="S5441" t="s">
        <v>44</v>
      </c>
      <c r="T5441" t="s">
        <v>39</v>
      </c>
      <c r="U5441">
        <v>0.57999999999999996</v>
      </c>
      <c r="V5441" s="1">
        <v>40286</v>
      </c>
      <c r="W5441">
        <f t="shared" si="169"/>
        <v>178.3509</v>
      </c>
    </row>
    <row r="5442" spans="1:23" x14ac:dyDescent="0.2">
      <c r="A5442">
        <v>5441</v>
      </c>
      <c r="B5442">
        <v>38656</v>
      </c>
      <c r="C5442" s="1">
        <v>41131</v>
      </c>
      <c r="D5442" t="s">
        <v>21</v>
      </c>
      <c r="E5442">
        <v>41</v>
      </c>
      <c r="F5442">
        <v>154.09029999999998</v>
      </c>
      <c r="G5442">
        <v>0.09</v>
      </c>
      <c r="H5442" t="s">
        <v>22</v>
      </c>
      <c r="I5442">
        <v>-148.39599999999999</v>
      </c>
      <c r="J5442">
        <v>4.13</v>
      </c>
      <c r="K5442">
        <v>5.34</v>
      </c>
      <c r="L5442" t="s">
        <v>1011</v>
      </c>
      <c r="M5442">
        <f t="shared" si="168"/>
        <v>12</v>
      </c>
      <c r="N5442" t="s">
        <v>1123</v>
      </c>
      <c r="O5442" t="s">
        <v>1123</v>
      </c>
      <c r="P5442" t="s">
        <v>33</v>
      </c>
      <c r="Q5442" t="s">
        <v>26</v>
      </c>
      <c r="R5442" t="s">
        <v>37</v>
      </c>
      <c r="S5442" t="s">
        <v>680</v>
      </c>
      <c r="T5442" t="s">
        <v>39</v>
      </c>
      <c r="U5442">
        <v>0.38</v>
      </c>
      <c r="V5442" s="1">
        <v>41138</v>
      </c>
      <c r="W5442">
        <f t="shared" si="169"/>
        <v>15.239699999999997</v>
      </c>
    </row>
    <row r="5443" spans="1:23" x14ac:dyDescent="0.2">
      <c r="A5443">
        <v>5442</v>
      </c>
      <c r="B5443">
        <v>38656</v>
      </c>
      <c r="C5443" s="1">
        <v>41131</v>
      </c>
      <c r="D5443" t="s">
        <v>21</v>
      </c>
      <c r="E5443">
        <v>3</v>
      </c>
      <c r="F5443">
        <v>504.93419999999992</v>
      </c>
      <c r="G5443">
        <v>7.0000000000000007E-2</v>
      </c>
      <c r="H5443" t="s">
        <v>31</v>
      </c>
      <c r="I5443">
        <v>-199.46</v>
      </c>
      <c r="J5443">
        <v>180.98</v>
      </c>
      <c r="K5443">
        <v>26.2</v>
      </c>
      <c r="L5443" t="s">
        <v>1011</v>
      </c>
      <c r="M5443">
        <f t="shared" ref="M5443:M5506" si="170">LEN(L5443)</f>
        <v>12</v>
      </c>
      <c r="N5443" t="s">
        <v>1123</v>
      </c>
      <c r="O5443" t="s">
        <v>1123</v>
      </c>
      <c r="P5443" t="s">
        <v>33</v>
      </c>
      <c r="Q5443" t="s">
        <v>49</v>
      </c>
      <c r="R5443" t="s">
        <v>112</v>
      </c>
      <c r="S5443" t="s">
        <v>263</v>
      </c>
      <c r="T5443" t="s">
        <v>36</v>
      </c>
      <c r="U5443">
        <v>0.59</v>
      </c>
      <c r="V5443" s="1">
        <v>41136</v>
      </c>
      <c r="W5443">
        <f t="shared" ref="W5443:W5506" si="171">(J5443*E5443)*G5443</f>
        <v>38.005800000000001</v>
      </c>
    </row>
    <row r="5444" spans="1:23" x14ac:dyDescent="0.2">
      <c r="A5444">
        <v>5443</v>
      </c>
      <c r="B5444">
        <v>38656</v>
      </c>
      <c r="C5444" s="1">
        <v>41131</v>
      </c>
      <c r="D5444" t="s">
        <v>21</v>
      </c>
      <c r="E5444">
        <v>13</v>
      </c>
      <c r="F5444">
        <v>63.191699999999997</v>
      </c>
      <c r="G5444">
        <v>0.01</v>
      </c>
      <c r="H5444" t="s">
        <v>22</v>
      </c>
      <c r="I5444">
        <v>25.16</v>
      </c>
      <c r="J5444">
        <v>4.91</v>
      </c>
      <c r="K5444">
        <v>0.5</v>
      </c>
      <c r="L5444" t="s">
        <v>1011</v>
      </c>
      <c r="M5444">
        <f t="shared" si="170"/>
        <v>12</v>
      </c>
      <c r="N5444" t="s">
        <v>703</v>
      </c>
      <c r="O5444" t="s">
        <v>704</v>
      </c>
      <c r="P5444" t="s">
        <v>33</v>
      </c>
      <c r="Q5444" t="s">
        <v>26</v>
      </c>
      <c r="R5444" t="s">
        <v>88</v>
      </c>
      <c r="S5444" t="s">
        <v>468</v>
      </c>
      <c r="T5444" t="s">
        <v>39</v>
      </c>
      <c r="U5444">
        <v>0.36</v>
      </c>
      <c r="V5444" s="1">
        <v>41131</v>
      </c>
      <c r="W5444">
        <f t="shared" si="171"/>
        <v>0.63829999999999998</v>
      </c>
    </row>
    <row r="5445" spans="1:23" x14ac:dyDescent="0.2">
      <c r="A5445">
        <v>5444</v>
      </c>
      <c r="B5445">
        <v>38657</v>
      </c>
      <c r="C5445" s="1">
        <v>40326</v>
      </c>
      <c r="D5445" t="s">
        <v>45</v>
      </c>
      <c r="E5445">
        <v>38</v>
      </c>
      <c r="F5445">
        <v>1195.5636000000002</v>
      </c>
      <c r="G5445">
        <v>0.01</v>
      </c>
      <c r="H5445" t="s">
        <v>22</v>
      </c>
      <c r="I5445">
        <v>569.29999999999995</v>
      </c>
      <c r="J5445">
        <v>31.78</v>
      </c>
      <c r="K5445">
        <v>1.99</v>
      </c>
      <c r="L5445" t="s">
        <v>1532</v>
      </c>
      <c r="M5445">
        <f t="shared" si="170"/>
        <v>17</v>
      </c>
      <c r="N5445" t="s">
        <v>703</v>
      </c>
      <c r="O5445" t="s">
        <v>704</v>
      </c>
      <c r="P5445" t="s">
        <v>33</v>
      </c>
      <c r="Q5445" t="s">
        <v>42</v>
      </c>
      <c r="R5445" t="s">
        <v>70</v>
      </c>
      <c r="S5445" t="s">
        <v>132</v>
      </c>
      <c r="T5445" t="s">
        <v>52</v>
      </c>
      <c r="U5445">
        <v>0.42</v>
      </c>
      <c r="V5445" s="1">
        <v>40327</v>
      </c>
      <c r="W5445">
        <f t="shared" si="171"/>
        <v>12.076400000000001</v>
      </c>
    </row>
    <row r="5446" spans="1:23" x14ac:dyDescent="0.2">
      <c r="A5446">
        <v>5445</v>
      </c>
      <c r="B5446">
        <v>38659</v>
      </c>
      <c r="C5446" s="1">
        <v>40267</v>
      </c>
      <c r="D5446" t="s">
        <v>21</v>
      </c>
      <c r="E5446">
        <v>48</v>
      </c>
      <c r="F5446">
        <v>3829.2479999999996</v>
      </c>
      <c r="G5446">
        <v>0.04</v>
      </c>
      <c r="H5446" t="s">
        <v>22</v>
      </c>
      <c r="I5446">
        <v>1560.82</v>
      </c>
      <c r="J5446">
        <v>83.1</v>
      </c>
      <c r="K5446">
        <v>6.13</v>
      </c>
      <c r="L5446" t="s">
        <v>1957</v>
      </c>
      <c r="M5446">
        <f t="shared" si="170"/>
        <v>16</v>
      </c>
      <c r="N5446" t="s">
        <v>1905</v>
      </c>
      <c r="O5446" t="s">
        <v>673</v>
      </c>
      <c r="P5446" t="s">
        <v>41</v>
      </c>
      <c r="Q5446" t="s">
        <v>42</v>
      </c>
      <c r="R5446" t="s">
        <v>70</v>
      </c>
      <c r="S5446" t="s">
        <v>573</v>
      </c>
      <c r="T5446" t="s">
        <v>39</v>
      </c>
      <c r="U5446">
        <v>0.45</v>
      </c>
      <c r="V5446" s="1">
        <v>40271</v>
      </c>
      <c r="W5446">
        <f t="shared" si="171"/>
        <v>159.55199999999999</v>
      </c>
    </row>
    <row r="5447" spans="1:23" x14ac:dyDescent="0.2">
      <c r="A5447">
        <v>5446</v>
      </c>
      <c r="B5447">
        <v>38659</v>
      </c>
      <c r="C5447" s="1">
        <v>40267</v>
      </c>
      <c r="D5447" t="s">
        <v>21</v>
      </c>
      <c r="E5447">
        <v>32</v>
      </c>
      <c r="F5447">
        <v>3784.4959999999996</v>
      </c>
      <c r="G5447">
        <v>0.05</v>
      </c>
      <c r="H5447" t="s">
        <v>31</v>
      </c>
      <c r="I5447">
        <v>-395.12</v>
      </c>
      <c r="J5447">
        <v>124.49</v>
      </c>
      <c r="K5447">
        <v>51.94</v>
      </c>
      <c r="L5447" t="s">
        <v>1957</v>
      </c>
      <c r="M5447">
        <f t="shared" si="170"/>
        <v>16</v>
      </c>
      <c r="N5447" t="s">
        <v>1905</v>
      </c>
      <c r="O5447" t="s">
        <v>673</v>
      </c>
      <c r="P5447" t="s">
        <v>41</v>
      </c>
      <c r="Q5447" t="s">
        <v>49</v>
      </c>
      <c r="R5447" t="s">
        <v>83</v>
      </c>
      <c r="S5447" t="s">
        <v>432</v>
      </c>
      <c r="T5447" t="s">
        <v>82</v>
      </c>
      <c r="U5447">
        <v>0.63</v>
      </c>
      <c r="V5447" s="1">
        <v>40274</v>
      </c>
      <c r="W5447">
        <f t="shared" si="171"/>
        <v>199.184</v>
      </c>
    </row>
    <row r="5448" spans="1:23" x14ac:dyDescent="0.2">
      <c r="A5448">
        <v>5447</v>
      </c>
      <c r="B5448">
        <v>38661</v>
      </c>
      <c r="C5448" s="1">
        <v>40951</v>
      </c>
      <c r="D5448" t="s">
        <v>30</v>
      </c>
      <c r="E5448">
        <v>48</v>
      </c>
      <c r="F5448">
        <v>298.59840000000003</v>
      </c>
      <c r="G5448">
        <v>0.04</v>
      </c>
      <c r="H5448" t="s">
        <v>22</v>
      </c>
      <c r="I5448">
        <v>-118.74</v>
      </c>
      <c r="J5448">
        <v>6.48</v>
      </c>
      <c r="K5448">
        <v>6.6</v>
      </c>
      <c r="L5448" t="s">
        <v>2049</v>
      </c>
      <c r="M5448">
        <f t="shared" si="170"/>
        <v>12</v>
      </c>
      <c r="N5448" t="s">
        <v>703</v>
      </c>
      <c r="O5448" t="s">
        <v>704</v>
      </c>
      <c r="P5448" t="s">
        <v>41</v>
      </c>
      <c r="Q5448" t="s">
        <v>26</v>
      </c>
      <c r="R5448" t="s">
        <v>61</v>
      </c>
      <c r="S5448" t="s">
        <v>346</v>
      </c>
      <c r="T5448" t="s">
        <v>39</v>
      </c>
      <c r="U5448">
        <v>0.37</v>
      </c>
      <c r="V5448" s="1">
        <v>40952</v>
      </c>
      <c r="W5448">
        <f t="shared" si="171"/>
        <v>12.441600000000001</v>
      </c>
    </row>
    <row r="5449" spans="1:23" x14ac:dyDescent="0.2">
      <c r="A5449">
        <v>5448</v>
      </c>
      <c r="B5449">
        <v>38661</v>
      </c>
      <c r="C5449" s="1">
        <v>40951</v>
      </c>
      <c r="D5449" t="s">
        <v>30</v>
      </c>
      <c r="E5449">
        <v>6</v>
      </c>
      <c r="F5449">
        <v>196.50540000000001</v>
      </c>
      <c r="G5449">
        <v>0.09</v>
      </c>
      <c r="H5449" t="s">
        <v>22</v>
      </c>
      <c r="I5449">
        <v>-67.132999999999996</v>
      </c>
      <c r="J5449">
        <v>35.99</v>
      </c>
      <c r="K5449">
        <v>0.99</v>
      </c>
      <c r="L5449" t="s">
        <v>2049</v>
      </c>
      <c r="M5449">
        <f t="shared" si="170"/>
        <v>12</v>
      </c>
      <c r="N5449" t="s">
        <v>703</v>
      </c>
      <c r="O5449" t="s">
        <v>704</v>
      </c>
      <c r="P5449" t="s">
        <v>41</v>
      </c>
      <c r="Q5449" t="s">
        <v>42</v>
      </c>
      <c r="R5449" t="s">
        <v>43</v>
      </c>
      <c r="S5449" t="s">
        <v>437</v>
      </c>
      <c r="T5449" t="s">
        <v>52</v>
      </c>
      <c r="U5449">
        <v>0.35</v>
      </c>
      <c r="V5449" s="1">
        <v>40954</v>
      </c>
      <c r="W5449">
        <f t="shared" si="171"/>
        <v>19.4346</v>
      </c>
    </row>
    <row r="5450" spans="1:23" x14ac:dyDescent="0.2">
      <c r="A5450">
        <v>5449</v>
      </c>
      <c r="B5450">
        <v>38690</v>
      </c>
      <c r="C5450" s="1">
        <v>40928</v>
      </c>
      <c r="D5450" t="s">
        <v>21</v>
      </c>
      <c r="E5450">
        <v>28</v>
      </c>
      <c r="F5450">
        <v>658.28559999999993</v>
      </c>
      <c r="G5450">
        <v>0.02</v>
      </c>
      <c r="H5450" t="s">
        <v>22</v>
      </c>
      <c r="I5450">
        <v>169.89</v>
      </c>
      <c r="J5450">
        <v>23.99</v>
      </c>
      <c r="K5450">
        <v>6.3</v>
      </c>
      <c r="L5450" t="s">
        <v>874</v>
      </c>
      <c r="M5450">
        <f t="shared" si="170"/>
        <v>15</v>
      </c>
      <c r="N5450" t="s">
        <v>703</v>
      </c>
      <c r="O5450" t="s">
        <v>704</v>
      </c>
      <c r="P5450" t="s">
        <v>41</v>
      </c>
      <c r="Q5450" t="s">
        <v>42</v>
      </c>
      <c r="R5450" t="s">
        <v>210</v>
      </c>
      <c r="S5450" t="s">
        <v>595</v>
      </c>
      <c r="T5450" t="s">
        <v>48</v>
      </c>
      <c r="U5450">
        <v>0.38</v>
      </c>
      <c r="V5450" s="1">
        <v>40932</v>
      </c>
      <c r="W5450">
        <f t="shared" si="171"/>
        <v>13.434399999999998</v>
      </c>
    </row>
    <row r="5451" spans="1:23" x14ac:dyDescent="0.2">
      <c r="A5451">
        <v>5450</v>
      </c>
      <c r="B5451">
        <v>38693</v>
      </c>
      <c r="C5451" s="1">
        <v>40708</v>
      </c>
      <c r="D5451" t="s">
        <v>21</v>
      </c>
      <c r="E5451">
        <v>3</v>
      </c>
      <c r="F5451">
        <v>2057.9706000000001</v>
      </c>
      <c r="G5451">
        <v>0.02</v>
      </c>
      <c r="H5451" t="s">
        <v>22</v>
      </c>
      <c r="I5451">
        <v>196.08</v>
      </c>
      <c r="J5451">
        <v>699.99</v>
      </c>
      <c r="K5451">
        <v>24.49</v>
      </c>
      <c r="L5451" t="s">
        <v>1131</v>
      </c>
      <c r="M5451">
        <f t="shared" si="170"/>
        <v>16</v>
      </c>
      <c r="N5451" t="s">
        <v>1123</v>
      </c>
      <c r="O5451" t="s">
        <v>1123</v>
      </c>
      <c r="P5451" t="s">
        <v>60</v>
      </c>
      <c r="Q5451" t="s">
        <v>42</v>
      </c>
      <c r="R5451" t="s">
        <v>99</v>
      </c>
      <c r="S5451" t="s">
        <v>411</v>
      </c>
      <c r="T5451" t="s">
        <v>29</v>
      </c>
      <c r="U5451">
        <v>0.41</v>
      </c>
      <c r="V5451" s="1">
        <v>40715</v>
      </c>
      <c r="W5451">
        <f t="shared" si="171"/>
        <v>41.999400000000009</v>
      </c>
    </row>
    <row r="5452" spans="1:23" x14ac:dyDescent="0.2">
      <c r="A5452">
        <v>5451</v>
      </c>
      <c r="B5452">
        <v>38721</v>
      </c>
      <c r="C5452" s="1">
        <v>39896</v>
      </c>
      <c r="D5452" t="s">
        <v>78</v>
      </c>
      <c r="E5452">
        <v>17</v>
      </c>
      <c r="F5452">
        <v>101.592</v>
      </c>
      <c r="G5452">
        <v>0.1</v>
      </c>
      <c r="H5452" t="s">
        <v>22</v>
      </c>
      <c r="I5452">
        <v>-25</v>
      </c>
      <c r="J5452">
        <v>6.64</v>
      </c>
      <c r="K5452">
        <v>54.95</v>
      </c>
      <c r="L5452" t="s">
        <v>1471</v>
      </c>
      <c r="M5452">
        <f t="shared" si="170"/>
        <v>12</v>
      </c>
      <c r="N5452" t="s">
        <v>974</v>
      </c>
      <c r="O5452" t="s">
        <v>512</v>
      </c>
      <c r="P5452" t="s">
        <v>25</v>
      </c>
      <c r="Q5452" t="s">
        <v>49</v>
      </c>
      <c r="R5452" t="s">
        <v>50</v>
      </c>
      <c r="S5452" t="s">
        <v>51</v>
      </c>
      <c r="T5452" t="s">
        <v>52</v>
      </c>
      <c r="U5452">
        <v>0.37</v>
      </c>
      <c r="V5452" s="1">
        <v>39898</v>
      </c>
      <c r="W5452">
        <f t="shared" si="171"/>
        <v>11.288</v>
      </c>
    </row>
    <row r="5453" spans="1:23" x14ac:dyDescent="0.2">
      <c r="A5453">
        <v>5452</v>
      </c>
      <c r="B5453">
        <v>38721</v>
      </c>
      <c r="C5453" s="1">
        <v>39896</v>
      </c>
      <c r="D5453" t="s">
        <v>78</v>
      </c>
      <c r="E5453">
        <v>15</v>
      </c>
      <c r="F5453">
        <v>1289.3400000000001</v>
      </c>
      <c r="G5453">
        <v>0.05</v>
      </c>
      <c r="H5453" t="s">
        <v>22</v>
      </c>
      <c r="I5453">
        <v>363</v>
      </c>
      <c r="J5453">
        <v>90.48</v>
      </c>
      <c r="K5453">
        <v>19.989999999999998</v>
      </c>
      <c r="L5453" t="s">
        <v>1471</v>
      </c>
      <c r="M5453">
        <f t="shared" si="170"/>
        <v>12</v>
      </c>
      <c r="N5453" t="s">
        <v>974</v>
      </c>
      <c r="O5453" t="s">
        <v>512</v>
      </c>
      <c r="P5453" t="s">
        <v>25</v>
      </c>
      <c r="Q5453" t="s">
        <v>26</v>
      </c>
      <c r="R5453" t="s">
        <v>76</v>
      </c>
      <c r="S5453" t="s">
        <v>1167</v>
      </c>
      <c r="T5453" t="s">
        <v>39</v>
      </c>
      <c r="U5453">
        <v>0.4</v>
      </c>
      <c r="V5453" s="1">
        <v>39897</v>
      </c>
      <c r="W5453">
        <f t="shared" si="171"/>
        <v>67.86</v>
      </c>
    </row>
    <row r="5454" spans="1:23" x14ac:dyDescent="0.2">
      <c r="A5454">
        <v>5453</v>
      </c>
      <c r="B5454">
        <v>38723</v>
      </c>
      <c r="C5454" s="1">
        <v>41172</v>
      </c>
      <c r="D5454" t="s">
        <v>78</v>
      </c>
      <c r="E5454">
        <v>39</v>
      </c>
      <c r="F5454">
        <v>2534.2200000000003</v>
      </c>
      <c r="G5454">
        <v>0</v>
      </c>
      <c r="H5454" t="s">
        <v>22</v>
      </c>
      <c r="I5454">
        <v>368.87</v>
      </c>
      <c r="J5454">
        <v>64.98</v>
      </c>
      <c r="K5454">
        <v>6.88</v>
      </c>
      <c r="L5454" t="s">
        <v>1582</v>
      </c>
      <c r="M5454">
        <f t="shared" si="170"/>
        <v>12</v>
      </c>
      <c r="N5454" t="s">
        <v>974</v>
      </c>
      <c r="O5454" t="s">
        <v>512</v>
      </c>
      <c r="P5454" t="s">
        <v>60</v>
      </c>
      <c r="Q5454" t="s">
        <v>26</v>
      </c>
      <c r="R5454" t="s">
        <v>27</v>
      </c>
      <c r="S5454" t="s">
        <v>519</v>
      </c>
      <c r="T5454" t="s">
        <v>39</v>
      </c>
      <c r="U5454">
        <v>0.73</v>
      </c>
      <c r="V5454" s="1">
        <v>41174</v>
      </c>
      <c r="W5454">
        <f t="shared" si="171"/>
        <v>0</v>
      </c>
    </row>
    <row r="5455" spans="1:23" x14ac:dyDescent="0.2">
      <c r="A5455">
        <v>5454</v>
      </c>
      <c r="B5455">
        <v>38723</v>
      </c>
      <c r="C5455" s="1">
        <v>41172</v>
      </c>
      <c r="D5455" t="s">
        <v>78</v>
      </c>
      <c r="E5455">
        <v>9</v>
      </c>
      <c r="F5455">
        <v>163.6362</v>
      </c>
      <c r="G5455">
        <v>0.09</v>
      </c>
      <c r="H5455" t="s">
        <v>22</v>
      </c>
      <c r="I5455">
        <v>-68.930000000000007</v>
      </c>
      <c r="J5455">
        <v>19.98</v>
      </c>
      <c r="K5455">
        <v>4</v>
      </c>
      <c r="L5455" t="s">
        <v>1582</v>
      </c>
      <c r="M5455">
        <f t="shared" si="170"/>
        <v>12</v>
      </c>
      <c r="N5455" t="s">
        <v>1123</v>
      </c>
      <c r="O5455" t="s">
        <v>1123</v>
      </c>
      <c r="P5455" t="s">
        <v>60</v>
      </c>
      <c r="Q5455" t="s">
        <v>42</v>
      </c>
      <c r="R5455" t="s">
        <v>70</v>
      </c>
      <c r="S5455" t="s">
        <v>655</v>
      </c>
      <c r="T5455" t="s">
        <v>39</v>
      </c>
      <c r="U5455">
        <v>0.68</v>
      </c>
      <c r="V5455" s="1">
        <v>41173</v>
      </c>
      <c r="W5455">
        <f t="shared" si="171"/>
        <v>16.183799999999998</v>
      </c>
    </row>
    <row r="5456" spans="1:23" x14ac:dyDescent="0.2">
      <c r="A5456">
        <v>5455</v>
      </c>
      <c r="B5456">
        <v>38726</v>
      </c>
      <c r="C5456" s="1">
        <v>39954</v>
      </c>
      <c r="D5456" t="s">
        <v>63</v>
      </c>
      <c r="E5456">
        <v>44</v>
      </c>
      <c r="F5456">
        <v>87.859200000000016</v>
      </c>
      <c r="G5456">
        <v>0.04</v>
      </c>
      <c r="H5456" t="s">
        <v>22</v>
      </c>
      <c r="I5456">
        <v>-11.281500000000001</v>
      </c>
      <c r="J5456">
        <v>2.08</v>
      </c>
      <c r="K5456">
        <v>1.49</v>
      </c>
      <c r="L5456" t="s">
        <v>1285</v>
      </c>
      <c r="M5456">
        <f t="shared" si="170"/>
        <v>17</v>
      </c>
      <c r="N5456" t="s">
        <v>1123</v>
      </c>
      <c r="O5456" t="s">
        <v>1123</v>
      </c>
      <c r="P5456" t="s">
        <v>60</v>
      </c>
      <c r="Q5456" t="s">
        <v>26</v>
      </c>
      <c r="R5456" t="s">
        <v>37</v>
      </c>
      <c r="S5456" t="s">
        <v>745</v>
      </c>
      <c r="T5456" t="s">
        <v>39</v>
      </c>
      <c r="U5456">
        <v>0.36</v>
      </c>
      <c r="V5456" s="1">
        <v>39956</v>
      </c>
      <c r="W5456">
        <f t="shared" si="171"/>
        <v>3.6608000000000005</v>
      </c>
    </row>
    <row r="5457" spans="1:23" x14ac:dyDescent="0.2">
      <c r="A5457">
        <v>5456</v>
      </c>
      <c r="B5457">
        <v>38756</v>
      </c>
      <c r="C5457" s="1">
        <v>39940</v>
      </c>
      <c r="D5457" t="s">
        <v>78</v>
      </c>
      <c r="E5457">
        <v>43</v>
      </c>
      <c r="F5457">
        <v>2582.1886999999997</v>
      </c>
      <c r="G5457">
        <v>0.09</v>
      </c>
      <c r="H5457" t="s">
        <v>56</v>
      </c>
      <c r="I5457">
        <v>308.93399999999997</v>
      </c>
      <c r="J5457">
        <v>65.989999999999995</v>
      </c>
      <c r="K5457">
        <v>8.99</v>
      </c>
      <c r="L5457" t="s">
        <v>1796</v>
      </c>
      <c r="M5457">
        <f t="shared" si="170"/>
        <v>18</v>
      </c>
      <c r="N5457" t="s">
        <v>1123</v>
      </c>
      <c r="O5457" t="s">
        <v>1123</v>
      </c>
      <c r="P5457" t="s">
        <v>41</v>
      </c>
      <c r="Q5457" t="s">
        <v>42</v>
      </c>
      <c r="R5457" t="s">
        <v>43</v>
      </c>
      <c r="S5457" t="s">
        <v>534</v>
      </c>
      <c r="T5457" t="s">
        <v>39</v>
      </c>
      <c r="U5457">
        <v>0.56000000000000005</v>
      </c>
      <c r="V5457" s="1">
        <v>39942</v>
      </c>
      <c r="W5457">
        <f t="shared" si="171"/>
        <v>255.38129999999995</v>
      </c>
    </row>
    <row r="5458" spans="1:23" x14ac:dyDescent="0.2">
      <c r="A5458">
        <v>5457</v>
      </c>
      <c r="B5458">
        <v>38758</v>
      </c>
      <c r="C5458" s="1">
        <v>40810</v>
      </c>
      <c r="D5458" t="s">
        <v>45</v>
      </c>
      <c r="E5458">
        <v>7</v>
      </c>
      <c r="F5458">
        <v>426.85999999999996</v>
      </c>
      <c r="G5458">
        <v>0</v>
      </c>
      <c r="H5458" t="s">
        <v>22</v>
      </c>
      <c r="I5458">
        <v>-219.61</v>
      </c>
      <c r="J5458">
        <v>60.98</v>
      </c>
      <c r="K5458">
        <v>49</v>
      </c>
      <c r="L5458" t="s">
        <v>929</v>
      </c>
      <c r="M5458">
        <f t="shared" si="170"/>
        <v>12</v>
      </c>
      <c r="N5458" t="s">
        <v>703</v>
      </c>
      <c r="O5458" t="s">
        <v>704</v>
      </c>
      <c r="P5458" t="s">
        <v>33</v>
      </c>
      <c r="Q5458" t="s">
        <v>26</v>
      </c>
      <c r="R5458" t="s">
        <v>34</v>
      </c>
      <c r="S5458" t="s">
        <v>472</v>
      </c>
      <c r="T5458" t="s">
        <v>29</v>
      </c>
      <c r="U5458">
        <v>0.59</v>
      </c>
      <c r="V5458" s="1">
        <v>40812</v>
      </c>
      <c r="W5458">
        <f t="shared" si="171"/>
        <v>0</v>
      </c>
    </row>
    <row r="5459" spans="1:23" x14ac:dyDescent="0.2">
      <c r="A5459">
        <v>5458</v>
      </c>
      <c r="B5459">
        <v>38784</v>
      </c>
      <c r="C5459" s="1">
        <v>40577</v>
      </c>
      <c r="D5459" t="s">
        <v>63</v>
      </c>
      <c r="E5459">
        <v>50</v>
      </c>
      <c r="F5459">
        <v>286.64999999999998</v>
      </c>
      <c r="G5459">
        <v>0.09</v>
      </c>
      <c r="H5459" t="s">
        <v>22</v>
      </c>
      <c r="I5459">
        <v>137.66999999999999</v>
      </c>
      <c r="J5459">
        <v>6.3</v>
      </c>
      <c r="K5459">
        <v>0.5</v>
      </c>
      <c r="L5459" t="s">
        <v>910</v>
      </c>
      <c r="M5459">
        <f t="shared" si="170"/>
        <v>12</v>
      </c>
      <c r="N5459" t="s">
        <v>703</v>
      </c>
      <c r="O5459" t="s">
        <v>704</v>
      </c>
      <c r="P5459" t="s">
        <v>60</v>
      </c>
      <c r="Q5459" t="s">
        <v>26</v>
      </c>
      <c r="R5459" t="s">
        <v>88</v>
      </c>
      <c r="S5459" t="s">
        <v>461</v>
      </c>
      <c r="T5459" t="s">
        <v>39</v>
      </c>
      <c r="U5459">
        <v>0.39</v>
      </c>
      <c r="V5459" s="1">
        <v>40579</v>
      </c>
      <c r="W5459">
        <f t="shared" si="171"/>
        <v>28.349999999999998</v>
      </c>
    </row>
    <row r="5460" spans="1:23" x14ac:dyDescent="0.2">
      <c r="A5460">
        <v>5459</v>
      </c>
      <c r="B5460">
        <v>38786</v>
      </c>
      <c r="C5460" s="1">
        <v>40712</v>
      </c>
      <c r="D5460" t="s">
        <v>63</v>
      </c>
      <c r="E5460">
        <v>10</v>
      </c>
      <c r="F5460">
        <v>218.30899999999997</v>
      </c>
      <c r="G5460">
        <v>0.09</v>
      </c>
      <c r="H5460" t="s">
        <v>31</v>
      </c>
      <c r="I5460">
        <v>-21.39</v>
      </c>
      <c r="J5460">
        <v>23.99</v>
      </c>
      <c r="K5460">
        <v>15.68</v>
      </c>
      <c r="L5460" t="s">
        <v>901</v>
      </c>
      <c r="M5460">
        <f t="shared" si="170"/>
        <v>14</v>
      </c>
      <c r="N5460" t="s">
        <v>672</v>
      </c>
      <c r="O5460" t="s">
        <v>673</v>
      </c>
      <c r="P5460" t="s">
        <v>33</v>
      </c>
      <c r="Q5460" t="s">
        <v>49</v>
      </c>
      <c r="R5460" t="s">
        <v>50</v>
      </c>
      <c r="S5460" t="s">
        <v>1372</v>
      </c>
      <c r="T5460" t="s">
        <v>36</v>
      </c>
      <c r="U5460">
        <v>0.62</v>
      </c>
      <c r="V5460" s="1">
        <v>40714</v>
      </c>
      <c r="W5460">
        <f t="shared" si="171"/>
        <v>21.590999999999998</v>
      </c>
    </row>
    <row r="5461" spans="1:23" x14ac:dyDescent="0.2">
      <c r="A5461">
        <v>5460</v>
      </c>
      <c r="B5461">
        <v>38787</v>
      </c>
      <c r="C5461" s="1">
        <v>40760</v>
      </c>
      <c r="D5461" t="s">
        <v>21</v>
      </c>
      <c r="E5461">
        <v>22</v>
      </c>
      <c r="F5461">
        <v>68.551999999999992</v>
      </c>
      <c r="G5461">
        <v>0.05</v>
      </c>
      <c r="H5461" t="s">
        <v>22</v>
      </c>
      <c r="I5461">
        <v>-77.930000000000007</v>
      </c>
      <c r="J5461">
        <v>3.28</v>
      </c>
      <c r="K5461">
        <v>5</v>
      </c>
      <c r="L5461" t="s">
        <v>2023</v>
      </c>
      <c r="M5461">
        <f t="shared" si="170"/>
        <v>10</v>
      </c>
      <c r="N5461" t="s">
        <v>2073</v>
      </c>
      <c r="O5461" t="s">
        <v>704</v>
      </c>
      <c r="P5461" t="s">
        <v>33</v>
      </c>
      <c r="Q5461" t="s">
        <v>26</v>
      </c>
      <c r="R5461" t="s">
        <v>95</v>
      </c>
      <c r="S5461" t="s">
        <v>878</v>
      </c>
      <c r="T5461" t="s">
        <v>68</v>
      </c>
      <c r="U5461">
        <v>0.56000000000000005</v>
      </c>
      <c r="V5461" s="1">
        <v>40760</v>
      </c>
      <c r="W5461">
        <f t="shared" si="171"/>
        <v>3.6080000000000001</v>
      </c>
    </row>
    <row r="5462" spans="1:23" x14ac:dyDescent="0.2">
      <c r="A5462">
        <v>5461</v>
      </c>
      <c r="B5462">
        <v>38789</v>
      </c>
      <c r="C5462" s="1">
        <v>40496</v>
      </c>
      <c r="D5462" t="s">
        <v>30</v>
      </c>
      <c r="E5462">
        <v>9</v>
      </c>
      <c r="F5462">
        <v>86.183999999999997</v>
      </c>
      <c r="G5462">
        <v>0.1</v>
      </c>
      <c r="H5462" t="s">
        <v>22</v>
      </c>
      <c r="I5462">
        <v>16.78</v>
      </c>
      <c r="J5462">
        <v>10.64</v>
      </c>
      <c r="K5462">
        <v>5.16</v>
      </c>
      <c r="L5462" t="s">
        <v>1679</v>
      </c>
      <c r="M5462">
        <f t="shared" si="170"/>
        <v>12</v>
      </c>
      <c r="N5462" t="s">
        <v>1595</v>
      </c>
      <c r="O5462" t="s">
        <v>1595</v>
      </c>
      <c r="P5462" t="s">
        <v>25</v>
      </c>
      <c r="Q5462" t="s">
        <v>49</v>
      </c>
      <c r="R5462" t="s">
        <v>50</v>
      </c>
      <c r="S5462" t="s">
        <v>593</v>
      </c>
      <c r="T5462" t="s">
        <v>39</v>
      </c>
      <c r="U5462">
        <v>0.56999999999999995</v>
      </c>
      <c r="V5462" s="1">
        <v>40497</v>
      </c>
      <c r="W5462">
        <f t="shared" si="171"/>
        <v>9.5760000000000005</v>
      </c>
    </row>
    <row r="5463" spans="1:23" x14ac:dyDescent="0.2">
      <c r="A5463">
        <v>5462</v>
      </c>
      <c r="B5463">
        <v>38789</v>
      </c>
      <c r="C5463" s="1">
        <v>40496</v>
      </c>
      <c r="D5463" t="s">
        <v>30</v>
      </c>
      <c r="E5463">
        <v>4</v>
      </c>
      <c r="F5463">
        <v>92.121600000000001</v>
      </c>
      <c r="G5463">
        <v>0.04</v>
      </c>
      <c r="H5463" t="s">
        <v>31</v>
      </c>
      <c r="I5463">
        <v>40.93</v>
      </c>
      <c r="J5463">
        <v>23.99</v>
      </c>
      <c r="K5463">
        <v>15.68</v>
      </c>
      <c r="L5463" t="s">
        <v>1679</v>
      </c>
      <c r="M5463">
        <f t="shared" si="170"/>
        <v>12</v>
      </c>
      <c r="N5463" t="s">
        <v>1595</v>
      </c>
      <c r="O5463" t="s">
        <v>1595</v>
      </c>
      <c r="P5463" t="s">
        <v>25</v>
      </c>
      <c r="Q5463" t="s">
        <v>49</v>
      </c>
      <c r="R5463" t="s">
        <v>50</v>
      </c>
      <c r="S5463" t="s">
        <v>1372</v>
      </c>
      <c r="T5463" t="s">
        <v>36</v>
      </c>
      <c r="U5463">
        <v>0.62</v>
      </c>
      <c r="V5463" s="1">
        <v>40497</v>
      </c>
      <c r="W5463">
        <f t="shared" si="171"/>
        <v>3.8384</v>
      </c>
    </row>
    <row r="5464" spans="1:23" x14ac:dyDescent="0.2">
      <c r="A5464">
        <v>5463</v>
      </c>
      <c r="B5464">
        <v>38791</v>
      </c>
      <c r="C5464" s="1">
        <v>40251</v>
      </c>
      <c r="D5464" t="s">
        <v>21</v>
      </c>
      <c r="E5464">
        <v>24</v>
      </c>
      <c r="F5464">
        <v>1650.3192000000001</v>
      </c>
      <c r="G5464">
        <v>0.03</v>
      </c>
      <c r="H5464" t="s">
        <v>31</v>
      </c>
      <c r="I5464">
        <v>-1565.89</v>
      </c>
      <c r="J5464">
        <v>70.89</v>
      </c>
      <c r="K5464">
        <v>89.3</v>
      </c>
      <c r="L5464" t="s">
        <v>2103</v>
      </c>
      <c r="M5464">
        <f t="shared" si="170"/>
        <v>13</v>
      </c>
      <c r="N5464" t="s">
        <v>2073</v>
      </c>
      <c r="O5464" t="s">
        <v>704</v>
      </c>
      <c r="P5464" t="s">
        <v>60</v>
      </c>
      <c r="Q5464" t="s">
        <v>49</v>
      </c>
      <c r="R5464" t="s">
        <v>83</v>
      </c>
      <c r="S5464" t="s">
        <v>1071</v>
      </c>
      <c r="T5464" t="s">
        <v>82</v>
      </c>
      <c r="U5464">
        <v>0.69</v>
      </c>
      <c r="V5464" s="1">
        <v>40258</v>
      </c>
      <c r="W5464">
        <f t="shared" si="171"/>
        <v>51.040800000000004</v>
      </c>
    </row>
    <row r="5465" spans="1:23" x14ac:dyDescent="0.2">
      <c r="A5465">
        <v>5464</v>
      </c>
      <c r="B5465">
        <v>38817</v>
      </c>
      <c r="C5465" s="1">
        <v>41049</v>
      </c>
      <c r="D5465" t="s">
        <v>45</v>
      </c>
      <c r="E5465">
        <v>1</v>
      </c>
      <c r="F5465">
        <v>4.8804000000000007</v>
      </c>
      <c r="G5465">
        <v>0.02</v>
      </c>
      <c r="H5465" t="s">
        <v>22</v>
      </c>
      <c r="I5465">
        <v>-18.03</v>
      </c>
      <c r="J5465">
        <v>4.9800000000000004</v>
      </c>
      <c r="K5465">
        <v>4.62</v>
      </c>
      <c r="L5465" t="s">
        <v>1842</v>
      </c>
      <c r="M5465">
        <f t="shared" si="170"/>
        <v>16</v>
      </c>
      <c r="N5465" t="s">
        <v>2073</v>
      </c>
      <c r="O5465" t="s">
        <v>704</v>
      </c>
      <c r="P5465" t="s">
        <v>33</v>
      </c>
      <c r="Q5465" t="s">
        <v>42</v>
      </c>
      <c r="R5465" t="s">
        <v>70</v>
      </c>
      <c r="S5465" t="s">
        <v>402</v>
      </c>
      <c r="T5465" t="s">
        <v>52</v>
      </c>
      <c r="U5465">
        <v>0.64</v>
      </c>
      <c r="V5465" s="1">
        <v>41050</v>
      </c>
      <c r="W5465">
        <f t="shared" si="171"/>
        <v>9.9600000000000008E-2</v>
      </c>
    </row>
    <row r="5466" spans="1:23" x14ac:dyDescent="0.2">
      <c r="A5466">
        <v>5465</v>
      </c>
      <c r="B5466">
        <v>38848</v>
      </c>
      <c r="C5466" s="1">
        <v>41259</v>
      </c>
      <c r="D5466" t="s">
        <v>30</v>
      </c>
      <c r="E5466">
        <v>6</v>
      </c>
      <c r="F5466">
        <v>244.83239999999998</v>
      </c>
      <c r="G5466">
        <v>0.06</v>
      </c>
      <c r="H5466" t="s">
        <v>22</v>
      </c>
      <c r="I5466">
        <v>45.203000000000003</v>
      </c>
      <c r="J5466">
        <v>43.41</v>
      </c>
      <c r="K5466">
        <v>2.99</v>
      </c>
      <c r="L5466" t="s">
        <v>1713</v>
      </c>
      <c r="M5466">
        <f t="shared" si="170"/>
        <v>10</v>
      </c>
      <c r="N5466" t="s">
        <v>1813</v>
      </c>
      <c r="O5466" t="s">
        <v>512</v>
      </c>
      <c r="P5466" t="s">
        <v>60</v>
      </c>
      <c r="Q5466" t="s">
        <v>26</v>
      </c>
      <c r="R5466" t="s">
        <v>37</v>
      </c>
      <c r="S5466" t="s">
        <v>200</v>
      </c>
      <c r="T5466" t="s">
        <v>39</v>
      </c>
      <c r="U5466">
        <v>0.39</v>
      </c>
      <c r="V5466" s="1">
        <v>41260</v>
      </c>
      <c r="W5466">
        <f t="shared" si="171"/>
        <v>15.627599999999997</v>
      </c>
    </row>
    <row r="5467" spans="1:23" x14ac:dyDescent="0.2">
      <c r="A5467">
        <v>5466</v>
      </c>
      <c r="B5467">
        <v>38850</v>
      </c>
      <c r="C5467" s="1">
        <v>40297</v>
      </c>
      <c r="D5467" t="s">
        <v>63</v>
      </c>
      <c r="E5467">
        <v>34</v>
      </c>
      <c r="F5467">
        <v>11602.357199999999</v>
      </c>
      <c r="G5467">
        <v>0.02</v>
      </c>
      <c r="H5467" t="s">
        <v>31</v>
      </c>
      <c r="I5467">
        <v>-4560.43</v>
      </c>
      <c r="J5467">
        <v>348.21</v>
      </c>
      <c r="K5467">
        <v>40.19</v>
      </c>
      <c r="L5467" t="s">
        <v>1651</v>
      </c>
      <c r="M5467">
        <f t="shared" si="170"/>
        <v>10</v>
      </c>
      <c r="N5467" t="s">
        <v>703</v>
      </c>
      <c r="O5467" t="s">
        <v>704</v>
      </c>
      <c r="P5467" t="s">
        <v>60</v>
      </c>
      <c r="Q5467" t="s">
        <v>49</v>
      </c>
      <c r="R5467" t="s">
        <v>83</v>
      </c>
      <c r="S5467" t="s">
        <v>599</v>
      </c>
      <c r="T5467" t="s">
        <v>82</v>
      </c>
      <c r="U5467">
        <v>0.62</v>
      </c>
      <c r="V5467" s="1">
        <v>40299</v>
      </c>
      <c r="W5467">
        <f t="shared" si="171"/>
        <v>236.78279999999998</v>
      </c>
    </row>
    <row r="5468" spans="1:23" x14ac:dyDescent="0.2">
      <c r="A5468">
        <v>5467</v>
      </c>
      <c r="B5468">
        <v>38851</v>
      </c>
      <c r="C5468" s="1">
        <v>41070</v>
      </c>
      <c r="D5468" t="s">
        <v>78</v>
      </c>
      <c r="E5468">
        <v>1</v>
      </c>
      <c r="F5468">
        <v>3.5156000000000001</v>
      </c>
      <c r="G5468">
        <v>0.06</v>
      </c>
      <c r="H5468" t="s">
        <v>22</v>
      </c>
      <c r="I5468">
        <v>-5.7385000000000002</v>
      </c>
      <c r="J5468">
        <v>3.74</v>
      </c>
      <c r="K5468">
        <v>4.6900000000000004</v>
      </c>
      <c r="L5468" t="s">
        <v>1491</v>
      </c>
      <c r="M5468">
        <f t="shared" si="170"/>
        <v>11</v>
      </c>
      <c r="N5468" t="s">
        <v>974</v>
      </c>
      <c r="O5468" t="s">
        <v>512</v>
      </c>
      <c r="P5468" t="s">
        <v>41</v>
      </c>
      <c r="Q5468" t="s">
        <v>26</v>
      </c>
      <c r="R5468" t="s">
        <v>37</v>
      </c>
      <c r="S5468" t="s">
        <v>1587</v>
      </c>
      <c r="T5468" t="s">
        <v>39</v>
      </c>
      <c r="U5468">
        <v>0.35</v>
      </c>
      <c r="V5468" s="1">
        <v>41071</v>
      </c>
      <c r="W5468">
        <f t="shared" si="171"/>
        <v>0.22440000000000002</v>
      </c>
    </row>
    <row r="5469" spans="1:23" x14ac:dyDescent="0.2">
      <c r="A5469">
        <v>5468</v>
      </c>
      <c r="B5469">
        <v>38852</v>
      </c>
      <c r="C5469" s="1">
        <v>40118</v>
      </c>
      <c r="D5469" t="s">
        <v>45</v>
      </c>
      <c r="E5469">
        <v>25</v>
      </c>
      <c r="F5469">
        <v>145.01499999999999</v>
      </c>
      <c r="G5469">
        <v>0.03</v>
      </c>
      <c r="H5469" t="s">
        <v>22</v>
      </c>
      <c r="I5469">
        <v>38.08</v>
      </c>
      <c r="J5469">
        <v>5.98</v>
      </c>
      <c r="K5469">
        <v>1.49</v>
      </c>
      <c r="L5469" t="s">
        <v>1462</v>
      </c>
      <c r="M5469">
        <f t="shared" si="170"/>
        <v>12</v>
      </c>
      <c r="N5469" t="s">
        <v>672</v>
      </c>
      <c r="O5469" t="s">
        <v>673</v>
      </c>
      <c r="P5469" t="s">
        <v>25</v>
      </c>
      <c r="Q5469" t="s">
        <v>26</v>
      </c>
      <c r="R5469" t="s">
        <v>37</v>
      </c>
      <c r="S5469" t="s">
        <v>1351</v>
      </c>
      <c r="T5469" t="s">
        <v>39</v>
      </c>
      <c r="U5469">
        <v>0.39</v>
      </c>
      <c r="V5469" s="1">
        <v>40120</v>
      </c>
      <c r="W5469">
        <f t="shared" si="171"/>
        <v>4.4849999999999994</v>
      </c>
    </row>
    <row r="5470" spans="1:23" x14ac:dyDescent="0.2">
      <c r="A5470">
        <v>5469</v>
      </c>
      <c r="B5470">
        <v>38853</v>
      </c>
      <c r="C5470" s="1">
        <v>40991</v>
      </c>
      <c r="D5470" t="s">
        <v>21</v>
      </c>
      <c r="E5470">
        <v>13</v>
      </c>
      <c r="F5470">
        <v>823.5551999999999</v>
      </c>
      <c r="G5470">
        <v>0.04</v>
      </c>
      <c r="H5470" t="s">
        <v>22</v>
      </c>
      <c r="I5470">
        <v>19.997999999999998</v>
      </c>
      <c r="J5470">
        <v>65.989999999999995</v>
      </c>
      <c r="K5470">
        <v>2.5</v>
      </c>
      <c r="L5470" t="s">
        <v>1171</v>
      </c>
      <c r="M5470">
        <f t="shared" si="170"/>
        <v>12</v>
      </c>
      <c r="N5470" t="s">
        <v>1123</v>
      </c>
      <c r="O5470" t="s">
        <v>1123</v>
      </c>
      <c r="P5470" t="s">
        <v>60</v>
      </c>
      <c r="Q5470" t="s">
        <v>42</v>
      </c>
      <c r="R5470" t="s">
        <v>43</v>
      </c>
      <c r="S5470" t="s">
        <v>1179</v>
      </c>
      <c r="T5470" t="s">
        <v>39</v>
      </c>
      <c r="U5470">
        <v>0.55000000000000004</v>
      </c>
      <c r="V5470" s="1">
        <v>40995</v>
      </c>
      <c r="W5470">
        <f t="shared" si="171"/>
        <v>34.314799999999998</v>
      </c>
    </row>
    <row r="5471" spans="1:23" x14ac:dyDescent="0.2">
      <c r="A5471">
        <v>5470</v>
      </c>
      <c r="B5471">
        <v>38882</v>
      </c>
      <c r="C5471" s="1">
        <v>40161</v>
      </c>
      <c r="D5471" t="s">
        <v>78</v>
      </c>
      <c r="E5471">
        <v>40</v>
      </c>
      <c r="F5471">
        <v>2086.0479999999998</v>
      </c>
      <c r="G5471">
        <v>0.06</v>
      </c>
      <c r="H5471" t="s">
        <v>22</v>
      </c>
      <c r="I5471">
        <v>1043.43</v>
      </c>
      <c r="J5471">
        <v>55.48</v>
      </c>
      <c r="K5471">
        <v>4.8499999999999996</v>
      </c>
      <c r="L5471" t="s">
        <v>1061</v>
      </c>
      <c r="M5471">
        <f t="shared" si="170"/>
        <v>12</v>
      </c>
      <c r="N5471" t="s">
        <v>974</v>
      </c>
      <c r="O5471" t="s">
        <v>512</v>
      </c>
      <c r="P5471" t="s">
        <v>33</v>
      </c>
      <c r="Q5471" t="s">
        <v>26</v>
      </c>
      <c r="R5471" t="s">
        <v>61</v>
      </c>
      <c r="S5471" t="s">
        <v>1478</v>
      </c>
      <c r="T5471" t="s">
        <v>39</v>
      </c>
      <c r="U5471">
        <v>0.37</v>
      </c>
      <c r="V5471" s="1">
        <v>40161</v>
      </c>
      <c r="W5471">
        <f t="shared" si="171"/>
        <v>133.15199999999999</v>
      </c>
    </row>
    <row r="5472" spans="1:23" x14ac:dyDescent="0.2">
      <c r="A5472">
        <v>5471</v>
      </c>
      <c r="B5472">
        <v>38882</v>
      </c>
      <c r="C5472" s="1">
        <v>40161</v>
      </c>
      <c r="D5472" t="s">
        <v>78</v>
      </c>
      <c r="E5472">
        <v>37</v>
      </c>
      <c r="F5472">
        <v>4095.567</v>
      </c>
      <c r="G5472">
        <v>0.1</v>
      </c>
      <c r="H5472" t="s">
        <v>31</v>
      </c>
      <c r="I5472">
        <v>-1799.35</v>
      </c>
      <c r="J5472">
        <v>122.99</v>
      </c>
      <c r="K5472">
        <v>70.2</v>
      </c>
      <c r="L5472" t="s">
        <v>1061</v>
      </c>
      <c r="M5472">
        <f t="shared" si="170"/>
        <v>12</v>
      </c>
      <c r="N5472" t="s">
        <v>703</v>
      </c>
      <c r="O5472" t="s">
        <v>704</v>
      </c>
      <c r="P5472" t="s">
        <v>33</v>
      </c>
      <c r="Q5472" t="s">
        <v>49</v>
      </c>
      <c r="R5472" t="s">
        <v>112</v>
      </c>
      <c r="S5472" t="s">
        <v>426</v>
      </c>
      <c r="T5472" t="s">
        <v>36</v>
      </c>
      <c r="U5472">
        <v>0.74</v>
      </c>
      <c r="V5472" s="1">
        <v>40162</v>
      </c>
      <c r="W5472">
        <f t="shared" si="171"/>
        <v>455.06300000000005</v>
      </c>
    </row>
    <row r="5473" spans="1:23" x14ac:dyDescent="0.2">
      <c r="A5473">
        <v>5472</v>
      </c>
      <c r="B5473">
        <v>38884</v>
      </c>
      <c r="C5473" s="1">
        <v>41138</v>
      </c>
      <c r="D5473" t="s">
        <v>30</v>
      </c>
      <c r="E5473">
        <v>47</v>
      </c>
      <c r="F5473">
        <v>240.71520000000004</v>
      </c>
      <c r="G5473">
        <v>0.03</v>
      </c>
      <c r="H5473" t="s">
        <v>22</v>
      </c>
      <c r="I5473">
        <v>-119.84</v>
      </c>
      <c r="J5473">
        <v>5.28</v>
      </c>
      <c r="K5473">
        <v>5.66</v>
      </c>
      <c r="L5473" t="s">
        <v>118</v>
      </c>
      <c r="M5473">
        <f t="shared" si="170"/>
        <v>12</v>
      </c>
      <c r="N5473" t="s">
        <v>173</v>
      </c>
      <c r="O5473" t="s">
        <v>173</v>
      </c>
      <c r="P5473" t="s">
        <v>33</v>
      </c>
      <c r="Q5473" t="s">
        <v>26</v>
      </c>
      <c r="R5473" t="s">
        <v>61</v>
      </c>
      <c r="S5473" t="s">
        <v>424</v>
      </c>
      <c r="T5473" t="s">
        <v>39</v>
      </c>
      <c r="U5473">
        <v>0.4</v>
      </c>
      <c r="V5473" s="1">
        <v>41139</v>
      </c>
      <c r="W5473">
        <f t="shared" si="171"/>
        <v>7.4448000000000008</v>
      </c>
    </row>
    <row r="5474" spans="1:23" x14ac:dyDescent="0.2">
      <c r="A5474">
        <v>5473</v>
      </c>
      <c r="B5474">
        <v>38884</v>
      </c>
      <c r="C5474" s="1">
        <v>41138</v>
      </c>
      <c r="D5474" t="s">
        <v>30</v>
      </c>
      <c r="E5474">
        <v>20</v>
      </c>
      <c r="F5474">
        <v>5568.1840000000002</v>
      </c>
      <c r="G5474">
        <v>0.06</v>
      </c>
      <c r="H5474" t="s">
        <v>31</v>
      </c>
      <c r="I5474">
        <v>-98.046000000000006</v>
      </c>
      <c r="J5474">
        <v>296.18</v>
      </c>
      <c r="K5474">
        <v>54.12</v>
      </c>
      <c r="L5474" t="s">
        <v>118</v>
      </c>
      <c r="M5474">
        <f t="shared" si="170"/>
        <v>12</v>
      </c>
      <c r="N5474" t="s">
        <v>173</v>
      </c>
      <c r="O5474" t="s">
        <v>173</v>
      </c>
      <c r="P5474" t="s">
        <v>33</v>
      </c>
      <c r="Q5474" t="s">
        <v>49</v>
      </c>
      <c r="R5474" t="s">
        <v>83</v>
      </c>
      <c r="S5474" t="s">
        <v>425</v>
      </c>
      <c r="T5474" t="s">
        <v>82</v>
      </c>
      <c r="U5474">
        <v>0.76</v>
      </c>
      <c r="V5474" s="1">
        <v>41139</v>
      </c>
      <c r="W5474">
        <f t="shared" si="171"/>
        <v>355.416</v>
      </c>
    </row>
    <row r="5475" spans="1:23" x14ac:dyDescent="0.2">
      <c r="A5475">
        <v>5474</v>
      </c>
      <c r="B5475">
        <v>38886</v>
      </c>
      <c r="C5475" s="1">
        <v>40032</v>
      </c>
      <c r="D5475" t="s">
        <v>30</v>
      </c>
      <c r="E5475">
        <v>26</v>
      </c>
      <c r="F5475">
        <v>163.74800000000002</v>
      </c>
      <c r="G5475">
        <v>0.06</v>
      </c>
      <c r="H5475" t="s">
        <v>56</v>
      </c>
      <c r="I5475">
        <v>27.47</v>
      </c>
      <c r="J5475">
        <v>6.7</v>
      </c>
      <c r="K5475">
        <v>1.56</v>
      </c>
      <c r="L5475" t="s">
        <v>2129</v>
      </c>
      <c r="M5475">
        <f t="shared" si="170"/>
        <v>16</v>
      </c>
      <c r="N5475" t="s">
        <v>2073</v>
      </c>
      <c r="O5475" t="s">
        <v>704</v>
      </c>
      <c r="P5475" t="s">
        <v>25</v>
      </c>
      <c r="Q5475" t="s">
        <v>26</v>
      </c>
      <c r="R5475" t="s">
        <v>95</v>
      </c>
      <c r="S5475" t="s">
        <v>260</v>
      </c>
      <c r="T5475" t="s">
        <v>68</v>
      </c>
      <c r="U5475">
        <v>0.52</v>
      </c>
      <c r="V5475" s="1">
        <v>40034</v>
      </c>
      <c r="W5475">
        <f t="shared" si="171"/>
        <v>10.452</v>
      </c>
    </row>
    <row r="5476" spans="1:23" x14ac:dyDescent="0.2">
      <c r="A5476">
        <v>5475</v>
      </c>
      <c r="B5476">
        <v>38887</v>
      </c>
      <c r="C5476" s="1">
        <v>40110</v>
      </c>
      <c r="D5476" t="s">
        <v>78</v>
      </c>
      <c r="E5476">
        <v>25</v>
      </c>
      <c r="F5476">
        <v>354.02499999999998</v>
      </c>
      <c r="G5476">
        <v>0.02</v>
      </c>
      <c r="H5476" t="s">
        <v>22</v>
      </c>
      <c r="I5476">
        <v>28.457999999999998</v>
      </c>
      <c r="J5476">
        <v>14.45</v>
      </c>
      <c r="K5476">
        <v>7.17</v>
      </c>
      <c r="L5476" t="s">
        <v>2023</v>
      </c>
      <c r="M5476">
        <f t="shared" si="170"/>
        <v>10</v>
      </c>
      <c r="N5476" t="s">
        <v>2073</v>
      </c>
      <c r="O5476" t="s">
        <v>704</v>
      </c>
      <c r="P5476" t="s">
        <v>33</v>
      </c>
      <c r="Q5476" t="s">
        <v>26</v>
      </c>
      <c r="R5476" t="s">
        <v>37</v>
      </c>
      <c r="S5476" t="s">
        <v>1125</v>
      </c>
      <c r="T5476" t="s">
        <v>39</v>
      </c>
      <c r="U5476">
        <v>0.38</v>
      </c>
      <c r="V5476" s="1">
        <v>40111</v>
      </c>
      <c r="W5476">
        <f t="shared" si="171"/>
        <v>7.2250000000000005</v>
      </c>
    </row>
    <row r="5477" spans="1:23" x14ac:dyDescent="0.2">
      <c r="A5477">
        <v>5476</v>
      </c>
      <c r="B5477">
        <v>38887</v>
      </c>
      <c r="C5477" s="1">
        <v>40110</v>
      </c>
      <c r="D5477" t="s">
        <v>78</v>
      </c>
      <c r="E5477">
        <v>50</v>
      </c>
      <c r="F5477">
        <v>259.47000000000003</v>
      </c>
      <c r="G5477">
        <v>7.0000000000000007E-2</v>
      </c>
      <c r="H5477" t="s">
        <v>22</v>
      </c>
      <c r="I5477">
        <v>25.05</v>
      </c>
      <c r="J5477">
        <v>5.58</v>
      </c>
      <c r="K5477">
        <v>1.99</v>
      </c>
      <c r="L5477" t="s">
        <v>2023</v>
      </c>
      <c r="M5477">
        <f t="shared" si="170"/>
        <v>10</v>
      </c>
      <c r="N5477" t="s">
        <v>2073</v>
      </c>
      <c r="O5477" t="s">
        <v>704</v>
      </c>
      <c r="P5477" t="s">
        <v>33</v>
      </c>
      <c r="Q5477" t="s">
        <v>26</v>
      </c>
      <c r="R5477" t="s">
        <v>95</v>
      </c>
      <c r="S5477" t="s">
        <v>1239</v>
      </c>
      <c r="T5477" t="s">
        <v>68</v>
      </c>
      <c r="U5477">
        <v>0.46</v>
      </c>
      <c r="V5477" s="1">
        <v>40112</v>
      </c>
      <c r="W5477">
        <f t="shared" si="171"/>
        <v>19.53</v>
      </c>
    </row>
    <row r="5478" spans="1:23" x14ac:dyDescent="0.2">
      <c r="A5478">
        <v>5477</v>
      </c>
      <c r="B5478">
        <v>38912</v>
      </c>
      <c r="C5478" s="1">
        <v>41210</v>
      </c>
      <c r="D5478" t="s">
        <v>21</v>
      </c>
      <c r="E5478">
        <v>46</v>
      </c>
      <c r="F5478">
        <v>6943.9391999999998</v>
      </c>
      <c r="G5478">
        <v>0.01</v>
      </c>
      <c r="H5478" t="s">
        <v>22</v>
      </c>
      <c r="I5478">
        <v>608.9</v>
      </c>
      <c r="J5478">
        <v>152.47999999999999</v>
      </c>
      <c r="K5478">
        <v>4</v>
      </c>
      <c r="L5478" t="s">
        <v>1494</v>
      </c>
      <c r="M5478">
        <f t="shared" si="170"/>
        <v>12</v>
      </c>
      <c r="N5478" t="s">
        <v>1595</v>
      </c>
      <c r="O5478" t="s">
        <v>1595</v>
      </c>
      <c r="P5478" t="s">
        <v>41</v>
      </c>
      <c r="Q5478" t="s">
        <v>42</v>
      </c>
      <c r="R5478" t="s">
        <v>70</v>
      </c>
      <c r="S5478" t="s">
        <v>844</v>
      </c>
      <c r="T5478" t="s">
        <v>39</v>
      </c>
      <c r="U5478">
        <v>0.79</v>
      </c>
      <c r="V5478" s="1">
        <v>41212</v>
      </c>
      <c r="W5478">
        <f t="shared" si="171"/>
        <v>70.140799999999999</v>
      </c>
    </row>
    <row r="5479" spans="1:23" x14ac:dyDescent="0.2">
      <c r="A5479">
        <v>5478</v>
      </c>
      <c r="B5479">
        <v>38912</v>
      </c>
      <c r="C5479" s="1">
        <v>41210</v>
      </c>
      <c r="D5479" t="s">
        <v>21</v>
      </c>
      <c r="E5479">
        <v>26</v>
      </c>
      <c r="F5479">
        <v>1681.4251999999997</v>
      </c>
      <c r="G5479">
        <v>0.02</v>
      </c>
      <c r="H5479" t="s">
        <v>22</v>
      </c>
      <c r="I5479">
        <v>310.185</v>
      </c>
      <c r="J5479">
        <v>65.989999999999995</v>
      </c>
      <c r="K5479">
        <v>4.99</v>
      </c>
      <c r="L5479" t="s">
        <v>1494</v>
      </c>
      <c r="M5479">
        <f t="shared" si="170"/>
        <v>12</v>
      </c>
      <c r="N5479" t="s">
        <v>1453</v>
      </c>
      <c r="O5479" t="s">
        <v>512</v>
      </c>
      <c r="P5479" t="s">
        <v>41</v>
      </c>
      <c r="Q5479" t="s">
        <v>42</v>
      </c>
      <c r="R5479" t="s">
        <v>43</v>
      </c>
      <c r="S5479" t="s">
        <v>692</v>
      </c>
      <c r="T5479" t="s">
        <v>39</v>
      </c>
      <c r="U5479">
        <v>0.56999999999999995</v>
      </c>
      <c r="V5479" s="1">
        <v>41217</v>
      </c>
      <c r="W5479">
        <f t="shared" si="171"/>
        <v>34.314799999999998</v>
      </c>
    </row>
    <row r="5480" spans="1:23" x14ac:dyDescent="0.2">
      <c r="A5480">
        <v>5479</v>
      </c>
      <c r="B5480">
        <v>38913</v>
      </c>
      <c r="C5480" s="1">
        <v>40062</v>
      </c>
      <c r="D5480" t="s">
        <v>45</v>
      </c>
      <c r="E5480">
        <v>7</v>
      </c>
      <c r="F5480">
        <v>215.51459999999997</v>
      </c>
      <c r="G5480">
        <v>0.03</v>
      </c>
      <c r="H5480" t="s">
        <v>22</v>
      </c>
      <c r="I5480">
        <v>-4.3009999999999939</v>
      </c>
      <c r="J5480">
        <v>31.74</v>
      </c>
      <c r="K5480">
        <v>12.62</v>
      </c>
      <c r="L5480" t="s">
        <v>1590</v>
      </c>
      <c r="M5480">
        <f t="shared" si="170"/>
        <v>14</v>
      </c>
      <c r="N5480" t="s">
        <v>703</v>
      </c>
      <c r="O5480" t="s">
        <v>704</v>
      </c>
      <c r="P5480" t="s">
        <v>60</v>
      </c>
      <c r="Q5480" t="s">
        <v>26</v>
      </c>
      <c r="R5480" t="s">
        <v>37</v>
      </c>
      <c r="S5480" t="s">
        <v>1223</v>
      </c>
      <c r="T5480" t="s">
        <v>39</v>
      </c>
      <c r="U5480">
        <v>0.37</v>
      </c>
      <c r="V5480" s="1">
        <v>40062</v>
      </c>
      <c r="W5480">
        <f t="shared" si="171"/>
        <v>6.6653999999999991</v>
      </c>
    </row>
    <row r="5481" spans="1:23" x14ac:dyDescent="0.2">
      <c r="A5481">
        <v>5480</v>
      </c>
      <c r="B5481">
        <v>38914</v>
      </c>
      <c r="C5481" s="1">
        <v>41059</v>
      </c>
      <c r="D5481" t="s">
        <v>63</v>
      </c>
      <c r="E5481">
        <v>43</v>
      </c>
      <c r="F5481">
        <v>420.91840000000002</v>
      </c>
      <c r="G5481">
        <v>0.08</v>
      </c>
      <c r="H5481" t="s">
        <v>22</v>
      </c>
      <c r="I5481">
        <v>-14.27</v>
      </c>
      <c r="J5481">
        <v>10.64</v>
      </c>
      <c r="K5481">
        <v>5.16</v>
      </c>
      <c r="L5481" t="s">
        <v>2103</v>
      </c>
      <c r="M5481">
        <f t="shared" si="170"/>
        <v>13</v>
      </c>
      <c r="N5481" t="s">
        <v>2073</v>
      </c>
      <c r="O5481" t="s">
        <v>704</v>
      </c>
      <c r="P5481" t="s">
        <v>41</v>
      </c>
      <c r="Q5481" t="s">
        <v>49</v>
      </c>
      <c r="R5481" t="s">
        <v>50</v>
      </c>
      <c r="S5481" t="s">
        <v>593</v>
      </c>
      <c r="T5481" t="s">
        <v>39</v>
      </c>
      <c r="U5481">
        <v>0.56999999999999995</v>
      </c>
      <c r="V5481" s="1">
        <v>41060</v>
      </c>
      <c r="W5481">
        <f t="shared" si="171"/>
        <v>36.601600000000005</v>
      </c>
    </row>
    <row r="5482" spans="1:23" x14ac:dyDescent="0.2">
      <c r="A5482">
        <v>5481</v>
      </c>
      <c r="B5482">
        <v>38915</v>
      </c>
      <c r="C5482" s="1">
        <v>40073</v>
      </c>
      <c r="D5482" t="s">
        <v>63</v>
      </c>
      <c r="E5482">
        <v>12</v>
      </c>
      <c r="F5482">
        <v>85.780799999999999</v>
      </c>
      <c r="G5482">
        <v>0.08</v>
      </c>
      <c r="H5482" t="s">
        <v>22</v>
      </c>
      <c r="I5482">
        <v>-83.65</v>
      </c>
      <c r="J5482">
        <v>7.77</v>
      </c>
      <c r="K5482">
        <v>9.23</v>
      </c>
      <c r="L5482" t="s">
        <v>1746</v>
      </c>
      <c r="M5482">
        <f t="shared" si="170"/>
        <v>10</v>
      </c>
      <c r="N5482" t="s">
        <v>1123</v>
      </c>
      <c r="O5482" t="s">
        <v>1123</v>
      </c>
      <c r="P5482" t="s">
        <v>41</v>
      </c>
      <c r="Q5482" t="s">
        <v>26</v>
      </c>
      <c r="R5482" t="s">
        <v>34</v>
      </c>
      <c r="S5482" t="s">
        <v>1386</v>
      </c>
      <c r="T5482" t="s">
        <v>39</v>
      </c>
      <c r="U5482">
        <v>0.57999999999999996</v>
      </c>
      <c r="V5482" s="1">
        <v>40074</v>
      </c>
      <c r="W5482">
        <f t="shared" si="171"/>
        <v>7.4592000000000001</v>
      </c>
    </row>
    <row r="5483" spans="1:23" x14ac:dyDescent="0.2">
      <c r="A5483">
        <v>5482</v>
      </c>
      <c r="B5483">
        <v>38915</v>
      </c>
      <c r="C5483" s="1">
        <v>40073</v>
      </c>
      <c r="D5483" t="s">
        <v>63</v>
      </c>
      <c r="E5483">
        <v>34</v>
      </c>
      <c r="F5483">
        <v>239.9958</v>
      </c>
      <c r="G5483">
        <v>7.0000000000000007E-2</v>
      </c>
      <c r="H5483" t="s">
        <v>22</v>
      </c>
      <c r="I5483">
        <v>24.39</v>
      </c>
      <c r="J5483">
        <v>7.59</v>
      </c>
      <c r="K5483">
        <v>4</v>
      </c>
      <c r="L5483" t="s">
        <v>1746</v>
      </c>
      <c r="M5483">
        <f t="shared" si="170"/>
        <v>10</v>
      </c>
      <c r="N5483" t="s">
        <v>1123</v>
      </c>
      <c r="O5483" t="s">
        <v>1123</v>
      </c>
      <c r="P5483" t="s">
        <v>41</v>
      </c>
      <c r="Q5483" t="s">
        <v>49</v>
      </c>
      <c r="R5483" t="s">
        <v>50</v>
      </c>
      <c r="S5483" t="s">
        <v>504</v>
      </c>
      <c r="T5483" t="s">
        <v>68</v>
      </c>
      <c r="U5483">
        <v>0.42</v>
      </c>
      <c r="V5483" s="1">
        <v>40075</v>
      </c>
      <c r="W5483">
        <f t="shared" si="171"/>
        <v>18.064200000000003</v>
      </c>
    </row>
    <row r="5484" spans="1:23" x14ac:dyDescent="0.2">
      <c r="A5484">
        <v>5483</v>
      </c>
      <c r="B5484">
        <v>38917</v>
      </c>
      <c r="C5484" s="1">
        <v>40503</v>
      </c>
      <c r="D5484" t="s">
        <v>21</v>
      </c>
      <c r="E5484">
        <v>11</v>
      </c>
      <c r="F5484">
        <v>711.37220000000002</v>
      </c>
      <c r="G5484">
        <v>0.02</v>
      </c>
      <c r="H5484" t="s">
        <v>22</v>
      </c>
      <c r="I5484">
        <v>-132.52800000000002</v>
      </c>
      <c r="J5484">
        <v>65.989999999999995</v>
      </c>
      <c r="K5484">
        <v>8.8000000000000007</v>
      </c>
      <c r="L5484" t="s">
        <v>1126</v>
      </c>
      <c r="M5484">
        <f t="shared" si="170"/>
        <v>12</v>
      </c>
      <c r="N5484" t="s">
        <v>1123</v>
      </c>
      <c r="O5484" t="s">
        <v>1123</v>
      </c>
      <c r="P5484" t="s">
        <v>33</v>
      </c>
      <c r="Q5484" t="s">
        <v>42</v>
      </c>
      <c r="R5484" t="s">
        <v>43</v>
      </c>
      <c r="S5484" t="s">
        <v>1132</v>
      </c>
      <c r="T5484" t="s">
        <v>39</v>
      </c>
      <c r="U5484">
        <v>0.57999999999999996</v>
      </c>
      <c r="V5484" s="1">
        <v>40510</v>
      </c>
      <c r="W5484">
        <f t="shared" si="171"/>
        <v>14.517799999999999</v>
      </c>
    </row>
    <row r="5485" spans="1:23" x14ac:dyDescent="0.2">
      <c r="A5485">
        <v>5484</v>
      </c>
      <c r="B5485">
        <v>38944</v>
      </c>
      <c r="C5485" s="1">
        <v>40288</v>
      </c>
      <c r="D5485" t="s">
        <v>63</v>
      </c>
      <c r="E5485">
        <v>17</v>
      </c>
      <c r="F5485">
        <v>2098.9933999999998</v>
      </c>
      <c r="G5485">
        <v>0.02</v>
      </c>
      <c r="H5485" t="s">
        <v>22</v>
      </c>
      <c r="I5485">
        <v>194.21099999999998</v>
      </c>
      <c r="J5485">
        <v>125.99</v>
      </c>
      <c r="K5485">
        <v>8.08</v>
      </c>
      <c r="L5485" t="s">
        <v>2089</v>
      </c>
      <c r="M5485">
        <f t="shared" si="170"/>
        <v>15</v>
      </c>
      <c r="N5485" t="s">
        <v>2073</v>
      </c>
      <c r="O5485" t="s">
        <v>704</v>
      </c>
      <c r="P5485" t="s">
        <v>25</v>
      </c>
      <c r="Q5485" t="s">
        <v>42</v>
      </c>
      <c r="R5485" t="s">
        <v>43</v>
      </c>
      <c r="S5485" t="s">
        <v>586</v>
      </c>
      <c r="T5485" t="s">
        <v>39</v>
      </c>
      <c r="U5485">
        <v>0.56999999999999995</v>
      </c>
      <c r="V5485" s="1">
        <v>40289</v>
      </c>
      <c r="W5485">
        <f t="shared" si="171"/>
        <v>42.836599999999997</v>
      </c>
    </row>
    <row r="5486" spans="1:23" x14ac:dyDescent="0.2">
      <c r="A5486">
        <v>5485</v>
      </c>
      <c r="B5486">
        <v>38944</v>
      </c>
      <c r="C5486" s="1">
        <v>40288</v>
      </c>
      <c r="D5486" t="s">
        <v>63</v>
      </c>
      <c r="E5486">
        <v>46</v>
      </c>
      <c r="F5486">
        <v>22814.629200000003</v>
      </c>
      <c r="G5486">
        <v>0.01</v>
      </c>
      <c r="H5486" t="s">
        <v>31</v>
      </c>
      <c r="I5486">
        <v>8614.7900000000009</v>
      </c>
      <c r="J5486">
        <v>500.98</v>
      </c>
      <c r="K5486">
        <v>26</v>
      </c>
      <c r="L5486" t="s">
        <v>2089</v>
      </c>
      <c r="M5486">
        <f t="shared" si="170"/>
        <v>15</v>
      </c>
      <c r="N5486" t="s">
        <v>2073</v>
      </c>
      <c r="O5486" t="s">
        <v>704</v>
      </c>
      <c r="P5486" t="s">
        <v>25</v>
      </c>
      <c r="Q5486" t="s">
        <v>49</v>
      </c>
      <c r="R5486" t="s">
        <v>112</v>
      </c>
      <c r="S5486" t="s">
        <v>119</v>
      </c>
      <c r="T5486" t="s">
        <v>36</v>
      </c>
      <c r="U5486">
        <v>0.6</v>
      </c>
      <c r="V5486" s="1">
        <v>40289</v>
      </c>
      <c r="W5486">
        <f t="shared" si="171"/>
        <v>230.45080000000002</v>
      </c>
    </row>
    <row r="5487" spans="1:23" x14ac:dyDescent="0.2">
      <c r="A5487">
        <v>5486</v>
      </c>
      <c r="B5487">
        <v>38944</v>
      </c>
      <c r="C5487" s="1">
        <v>40288</v>
      </c>
      <c r="D5487" t="s">
        <v>63</v>
      </c>
      <c r="E5487">
        <v>32</v>
      </c>
      <c r="F5487">
        <v>848.55680000000007</v>
      </c>
      <c r="G5487">
        <v>0.09</v>
      </c>
      <c r="H5487" t="s">
        <v>22</v>
      </c>
      <c r="I5487">
        <v>353.16</v>
      </c>
      <c r="J5487">
        <v>29.14</v>
      </c>
      <c r="K5487">
        <v>4.8600000000000003</v>
      </c>
      <c r="L5487" t="s">
        <v>2089</v>
      </c>
      <c r="M5487">
        <f t="shared" si="170"/>
        <v>15</v>
      </c>
      <c r="N5487" t="s">
        <v>2073</v>
      </c>
      <c r="O5487" t="s">
        <v>704</v>
      </c>
      <c r="P5487" t="s">
        <v>25</v>
      </c>
      <c r="Q5487" t="s">
        <v>26</v>
      </c>
      <c r="R5487" t="s">
        <v>61</v>
      </c>
      <c r="S5487" t="s">
        <v>397</v>
      </c>
      <c r="T5487" t="s">
        <v>68</v>
      </c>
      <c r="U5487">
        <v>0.38</v>
      </c>
      <c r="V5487" s="1">
        <v>40290</v>
      </c>
      <c r="W5487">
        <f t="shared" si="171"/>
        <v>83.923199999999994</v>
      </c>
    </row>
    <row r="5488" spans="1:23" x14ac:dyDescent="0.2">
      <c r="A5488">
        <v>5487</v>
      </c>
      <c r="B5488">
        <v>38947</v>
      </c>
      <c r="C5488" s="1">
        <v>40146</v>
      </c>
      <c r="D5488" t="s">
        <v>78</v>
      </c>
      <c r="E5488">
        <v>20</v>
      </c>
      <c r="F5488">
        <v>285.76800000000003</v>
      </c>
      <c r="G5488">
        <v>0.02</v>
      </c>
      <c r="H5488" t="s">
        <v>22</v>
      </c>
      <c r="I5488">
        <v>4.91</v>
      </c>
      <c r="J5488">
        <v>14.58</v>
      </c>
      <c r="K5488">
        <v>7.4</v>
      </c>
      <c r="L5488" t="s">
        <v>1382</v>
      </c>
      <c r="M5488">
        <f t="shared" si="170"/>
        <v>15</v>
      </c>
      <c r="N5488" t="s">
        <v>1123</v>
      </c>
      <c r="O5488" t="s">
        <v>1123</v>
      </c>
      <c r="P5488" t="s">
        <v>60</v>
      </c>
      <c r="Q5488" t="s">
        <v>49</v>
      </c>
      <c r="R5488" t="s">
        <v>50</v>
      </c>
      <c r="S5488" t="s">
        <v>653</v>
      </c>
      <c r="T5488" t="s">
        <v>39</v>
      </c>
      <c r="U5488">
        <v>0.48</v>
      </c>
      <c r="V5488" s="1">
        <v>40148</v>
      </c>
      <c r="W5488">
        <f t="shared" si="171"/>
        <v>5.8320000000000007</v>
      </c>
    </row>
    <row r="5489" spans="1:23" x14ac:dyDescent="0.2">
      <c r="A5489">
        <v>5488</v>
      </c>
      <c r="B5489">
        <v>38948</v>
      </c>
      <c r="C5489" s="1">
        <v>40699</v>
      </c>
      <c r="D5489" t="s">
        <v>45</v>
      </c>
      <c r="E5489">
        <v>9</v>
      </c>
      <c r="F5489">
        <v>1353.6738</v>
      </c>
      <c r="G5489">
        <v>0.03</v>
      </c>
      <c r="H5489" t="s">
        <v>22</v>
      </c>
      <c r="I5489">
        <v>197.16</v>
      </c>
      <c r="J5489">
        <v>155.06</v>
      </c>
      <c r="K5489">
        <v>7.07</v>
      </c>
      <c r="L5489" t="s">
        <v>1566</v>
      </c>
      <c r="M5489">
        <f t="shared" si="170"/>
        <v>13</v>
      </c>
      <c r="N5489" t="s">
        <v>703</v>
      </c>
      <c r="O5489" t="s">
        <v>704</v>
      </c>
      <c r="P5489" t="s">
        <v>60</v>
      </c>
      <c r="Q5489" t="s">
        <v>26</v>
      </c>
      <c r="R5489" t="s">
        <v>27</v>
      </c>
      <c r="S5489" t="s">
        <v>502</v>
      </c>
      <c r="T5489" t="s">
        <v>39</v>
      </c>
      <c r="U5489">
        <v>0.59</v>
      </c>
      <c r="V5489" s="1">
        <v>40700</v>
      </c>
      <c r="W5489">
        <f t="shared" si="171"/>
        <v>41.866199999999999</v>
      </c>
    </row>
    <row r="5490" spans="1:23" x14ac:dyDescent="0.2">
      <c r="A5490">
        <v>5489</v>
      </c>
      <c r="B5490">
        <v>38948</v>
      </c>
      <c r="C5490" s="1">
        <v>40699</v>
      </c>
      <c r="D5490" t="s">
        <v>45</v>
      </c>
      <c r="E5490">
        <v>44</v>
      </c>
      <c r="F5490">
        <v>7523.5820000000003</v>
      </c>
      <c r="G5490">
        <v>0.05</v>
      </c>
      <c r="H5490" t="s">
        <v>56</v>
      </c>
      <c r="I5490">
        <v>1839.204</v>
      </c>
      <c r="J5490">
        <v>179.99</v>
      </c>
      <c r="K5490">
        <v>13.99</v>
      </c>
      <c r="L5490" t="s">
        <v>1566</v>
      </c>
      <c r="M5490">
        <f t="shared" si="170"/>
        <v>13</v>
      </c>
      <c r="N5490" t="s">
        <v>703</v>
      </c>
      <c r="O5490" t="s">
        <v>704</v>
      </c>
      <c r="P5490" t="s">
        <v>60</v>
      </c>
      <c r="Q5490" t="s">
        <v>42</v>
      </c>
      <c r="R5490" t="s">
        <v>43</v>
      </c>
      <c r="S5490" t="s">
        <v>343</v>
      </c>
      <c r="T5490" t="s">
        <v>48</v>
      </c>
      <c r="U5490">
        <v>0.56999999999999995</v>
      </c>
      <c r="V5490" s="1">
        <v>40700</v>
      </c>
      <c r="W5490">
        <f t="shared" si="171"/>
        <v>395.97800000000007</v>
      </c>
    </row>
    <row r="5491" spans="1:23" x14ac:dyDescent="0.2">
      <c r="A5491">
        <v>5490</v>
      </c>
      <c r="B5491">
        <v>38950</v>
      </c>
      <c r="C5491" s="1">
        <v>40726</v>
      </c>
      <c r="D5491" t="s">
        <v>45</v>
      </c>
      <c r="E5491">
        <v>24</v>
      </c>
      <c r="F5491">
        <v>103.0176</v>
      </c>
      <c r="G5491">
        <v>0.02</v>
      </c>
      <c r="H5491" t="s">
        <v>22</v>
      </c>
      <c r="I5491">
        <v>-100.57899999999999</v>
      </c>
      <c r="J5491">
        <v>4.38</v>
      </c>
      <c r="K5491">
        <v>6.21</v>
      </c>
      <c r="L5491" t="s">
        <v>1713</v>
      </c>
      <c r="M5491">
        <f t="shared" si="170"/>
        <v>10</v>
      </c>
      <c r="N5491" t="s">
        <v>1813</v>
      </c>
      <c r="O5491" t="s">
        <v>512</v>
      </c>
      <c r="P5491" t="s">
        <v>25</v>
      </c>
      <c r="Q5491" t="s">
        <v>26</v>
      </c>
      <c r="R5491" t="s">
        <v>37</v>
      </c>
      <c r="S5491" t="s">
        <v>1898</v>
      </c>
      <c r="T5491" t="s">
        <v>39</v>
      </c>
      <c r="U5491">
        <v>0.37</v>
      </c>
      <c r="V5491" s="1">
        <v>40727</v>
      </c>
      <c r="W5491">
        <f t="shared" si="171"/>
        <v>2.1024000000000003</v>
      </c>
    </row>
    <row r="5492" spans="1:23" x14ac:dyDescent="0.2">
      <c r="A5492">
        <v>5491</v>
      </c>
      <c r="B5492">
        <v>38950</v>
      </c>
      <c r="C5492" s="1">
        <v>40726</v>
      </c>
      <c r="D5492" t="s">
        <v>45</v>
      </c>
      <c r="E5492">
        <v>39</v>
      </c>
      <c r="F5492">
        <v>67.813199999999995</v>
      </c>
      <c r="G5492">
        <v>0.08</v>
      </c>
      <c r="H5492" t="s">
        <v>22</v>
      </c>
      <c r="I5492">
        <v>-20.6</v>
      </c>
      <c r="J5492">
        <v>1.89</v>
      </c>
      <c r="K5492">
        <v>0.76</v>
      </c>
      <c r="L5492" t="s">
        <v>1713</v>
      </c>
      <c r="M5492">
        <f t="shared" si="170"/>
        <v>10</v>
      </c>
      <c r="N5492" t="s">
        <v>1813</v>
      </c>
      <c r="O5492" t="s">
        <v>512</v>
      </c>
      <c r="P5492" t="s">
        <v>25</v>
      </c>
      <c r="Q5492" t="s">
        <v>26</v>
      </c>
      <c r="R5492" t="s">
        <v>66</v>
      </c>
      <c r="S5492" t="s">
        <v>177</v>
      </c>
      <c r="T5492" t="s">
        <v>68</v>
      </c>
      <c r="U5492">
        <v>0.83</v>
      </c>
      <c r="V5492" s="1">
        <v>40727</v>
      </c>
      <c r="W5492">
        <f t="shared" si="171"/>
        <v>5.8967999999999998</v>
      </c>
    </row>
    <row r="5493" spans="1:23" x14ac:dyDescent="0.2">
      <c r="A5493">
        <v>5492</v>
      </c>
      <c r="B5493">
        <v>38950</v>
      </c>
      <c r="C5493" s="1">
        <v>40726</v>
      </c>
      <c r="D5493" t="s">
        <v>45</v>
      </c>
      <c r="E5493">
        <v>30</v>
      </c>
      <c r="F5493">
        <v>270.92099999999999</v>
      </c>
      <c r="G5493">
        <v>0.03</v>
      </c>
      <c r="H5493" t="s">
        <v>22</v>
      </c>
      <c r="I5493">
        <v>-5.98</v>
      </c>
      <c r="J5493">
        <v>9.31</v>
      </c>
      <c r="K5493">
        <v>3.98</v>
      </c>
      <c r="L5493" t="s">
        <v>1713</v>
      </c>
      <c r="M5493">
        <f t="shared" si="170"/>
        <v>10</v>
      </c>
      <c r="N5493" t="s">
        <v>1813</v>
      </c>
      <c r="O5493" t="s">
        <v>512</v>
      </c>
      <c r="P5493" t="s">
        <v>25</v>
      </c>
      <c r="Q5493" t="s">
        <v>26</v>
      </c>
      <c r="R5493" t="s">
        <v>150</v>
      </c>
      <c r="S5493" t="s">
        <v>1249</v>
      </c>
      <c r="T5493" t="s">
        <v>52</v>
      </c>
      <c r="U5493">
        <v>0.56000000000000005</v>
      </c>
      <c r="V5493" s="1">
        <v>40729</v>
      </c>
      <c r="W5493">
        <f t="shared" si="171"/>
        <v>8.3789999999999996</v>
      </c>
    </row>
    <row r="5494" spans="1:23" x14ac:dyDescent="0.2">
      <c r="A5494">
        <v>5493</v>
      </c>
      <c r="B5494">
        <v>38976</v>
      </c>
      <c r="C5494" s="1">
        <v>40537</v>
      </c>
      <c r="D5494" t="s">
        <v>78</v>
      </c>
      <c r="E5494">
        <v>46</v>
      </c>
      <c r="F5494">
        <v>891.50760000000002</v>
      </c>
      <c r="G5494">
        <v>0.03</v>
      </c>
      <c r="H5494" t="s">
        <v>22</v>
      </c>
      <c r="I5494">
        <v>165.46</v>
      </c>
      <c r="J5494">
        <v>19.98</v>
      </c>
      <c r="K5494">
        <v>8.68</v>
      </c>
      <c r="L5494" t="s">
        <v>1509</v>
      </c>
      <c r="M5494">
        <f t="shared" si="170"/>
        <v>12</v>
      </c>
      <c r="N5494" t="s">
        <v>1595</v>
      </c>
      <c r="O5494" t="s">
        <v>1595</v>
      </c>
      <c r="P5494" t="s">
        <v>41</v>
      </c>
      <c r="Q5494" t="s">
        <v>26</v>
      </c>
      <c r="R5494" t="s">
        <v>61</v>
      </c>
      <c r="S5494" t="s">
        <v>617</v>
      </c>
      <c r="T5494" t="s">
        <v>39</v>
      </c>
      <c r="U5494">
        <v>0.37</v>
      </c>
      <c r="V5494" s="1">
        <v>40539</v>
      </c>
      <c r="W5494">
        <f t="shared" si="171"/>
        <v>27.572400000000002</v>
      </c>
    </row>
    <row r="5495" spans="1:23" x14ac:dyDescent="0.2">
      <c r="A5495">
        <v>5494</v>
      </c>
      <c r="B5495">
        <v>38976</v>
      </c>
      <c r="C5495" s="1">
        <v>40537</v>
      </c>
      <c r="D5495" t="s">
        <v>78</v>
      </c>
      <c r="E5495">
        <v>16</v>
      </c>
      <c r="F5495">
        <v>6551.8544000000002</v>
      </c>
      <c r="G5495">
        <v>0.09</v>
      </c>
      <c r="H5495" t="s">
        <v>31</v>
      </c>
      <c r="I5495">
        <v>358.19</v>
      </c>
      <c r="J5495">
        <v>449.99</v>
      </c>
      <c r="K5495">
        <v>49</v>
      </c>
      <c r="L5495" t="s">
        <v>1509</v>
      </c>
      <c r="M5495">
        <f t="shared" si="170"/>
        <v>12</v>
      </c>
      <c r="N5495" t="s">
        <v>974</v>
      </c>
      <c r="O5495" t="s">
        <v>512</v>
      </c>
      <c r="P5495" t="s">
        <v>41</v>
      </c>
      <c r="Q5495" t="s">
        <v>42</v>
      </c>
      <c r="R5495" t="s">
        <v>99</v>
      </c>
      <c r="S5495" t="s">
        <v>100</v>
      </c>
      <c r="T5495" t="s">
        <v>36</v>
      </c>
      <c r="U5495">
        <v>0.38</v>
      </c>
      <c r="V5495" s="1">
        <v>40538</v>
      </c>
      <c r="W5495">
        <f t="shared" si="171"/>
        <v>647.98559999999998</v>
      </c>
    </row>
    <row r="5496" spans="1:23" x14ac:dyDescent="0.2">
      <c r="A5496">
        <v>5495</v>
      </c>
      <c r="B5496">
        <v>38978</v>
      </c>
      <c r="C5496" s="1">
        <v>40028</v>
      </c>
      <c r="D5496" t="s">
        <v>21</v>
      </c>
      <c r="E5496">
        <v>24</v>
      </c>
      <c r="F5496">
        <v>4343.5199999999995</v>
      </c>
      <c r="G5496">
        <v>0</v>
      </c>
      <c r="H5496" t="s">
        <v>31</v>
      </c>
      <c r="I5496">
        <v>468.27</v>
      </c>
      <c r="J5496">
        <v>180.98</v>
      </c>
      <c r="K5496">
        <v>30</v>
      </c>
      <c r="L5496" t="s">
        <v>1922</v>
      </c>
      <c r="M5496">
        <f t="shared" si="170"/>
        <v>13</v>
      </c>
      <c r="N5496" t="s">
        <v>1905</v>
      </c>
      <c r="O5496" t="s">
        <v>673</v>
      </c>
      <c r="P5496" t="s">
        <v>25</v>
      </c>
      <c r="Q5496" t="s">
        <v>49</v>
      </c>
      <c r="R5496" t="s">
        <v>112</v>
      </c>
      <c r="S5496" t="s">
        <v>957</v>
      </c>
      <c r="T5496" t="s">
        <v>36</v>
      </c>
      <c r="U5496">
        <v>0.69</v>
      </c>
      <c r="V5496" s="1">
        <v>40030</v>
      </c>
      <c r="W5496">
        <f t="shared" si="171"/>
        <v>0</v>
      </c>
    </row>
    <row r="5497" spans="1:23" x14ac:dyDescent="0.2">
      <c r="A5497">
        <v>5496</v>
      </c>
      <c r="B5497">
        <v>38979</v>
      </c>
      <c r="C5497" s="1">
        <v>40235</v>
      </c>
      <c r="D5497" t="s">
        <v>21</v>
      </c>
      <c r="E5497">
        <v>48</v>
      </c>
      <c r="F5497">
        <v>3168.5472</v>
      </c>
      <c r="G5497">
        <v>7.0000000000000007E-2</v>
      </c>
      <c r="H5497" t="s">
        <v>31</v>
      </c>
      <c r="I5497">
        <v>-1701.96</v>
      </c>
      <c r="J5497">
        <v>70.98</v>
      </c>
      <c r="K5497">
        <v>59.81</v>
      </c>
      <c r="L5497" t="s">
        <v>1832</v>
      </c>
      <c r="M5497">
        <f t="shared" si="170"/>
        <v>13</v>
      </c>
      <c r="N5497" t="s">
        <v>672</v>
      </c>
      <c r="O5497" t="s">
        <v>673</v>
      </c>
      <c r="P5497" t="s">
        <v>41</v>
      </c>
      <c r="Q5497" t="s">
        <v>49</v>
      </c>
      <c r="R5497" t="s">
        <v>112</v>
      </c>
      <c r="S5497" t="s">
        <v>1400</v>
      </c>
      <c r="T5497" t="s">
        <v>36</v>
      </c>
      <c r="U5497">
        <v>0.6</v>
      </c>
      <c r="V5497" s="1">
        <v>40235</v>
      </c>
      <c r="W5497">
        <f t="shared" si="171"/>
        <v>238.49280000000002</v>
      </c>
    </row>
    <row r="5498" spans="1:23" x14ac:dyDescent="0.2">
      <c r="A5498">
        <v>5497</v>
      </c>
      <c r="B5498">
        <v>38979</v>
      </c>
      <c r="C5498" s="1">
        <v>40235</v>
      </c>
      <c r="D5498" t="s">
        <v>21</v>
      </c>
      <c r="E5498">
        <v>34</v>
      </c>
      <c r="F5498">
        <v>2652.3604</v>
      </c>
      <c r="G5498">
        <v>0.06</v>
      </c>
      <c r="H5498" t="s">
        <v>22</v>
      </c>
      <c r="I5498">
        <v>1021.07</v>
      </c>
      <c r="J5498">
        <v>82.99</v>
      </c>
      <c r="K5498">
        <v>5.5</v>
      </c>
      <c r="L5498" t="s">
        <v>1832</v>
      </c>
      <c r="M5498">
        <f t="shared" si="170"/>
        <v>13</v>
      </c>
      <c r="N5498" t="s">
        <v>672</v>
      </c>
      <c r="O5498" t="s">
        <v>673</v>
      </c>
      <c r="P5498" t="s">
        <v>41</v>
      </c>
      <c r="Q5498" t="s">
        <v>42</v>
      </c>
      <c r="R5498" t="s">
        <v>70</v>
      </c>
      <c r="S5498" t="s">
        <v>573</v>
      </c>
      <c r="T5498" t="s">
        <v>39</v>
      </c>
      <c r="U5498">
        <v>0.44</v>
      </c>
      <c r="V5498" s="1">
        <v>40240</v>
      </c>
      <c r="W5498">
        <f t="shared" si="171"/>
        <v>169.2996</v>
      </c>
    </row>
    <row r="5499" spans="1:23" x14ac:dyDescent="0.2">
      <c r="A5499">
        <v>5498</v>
      </c>
      <c r="B5499">
        <v>38979</v>
      </c>
      <c r="C5499" s="1">
        <v>40235</v>
      </c>
      <c r="D5499" t="s">
        <v>21</v>
      </c>
      <c r="E5499">
        <v>31</v>
      </c>
      <c r="F5499">
        <v>59.240999999999993</v>
      </c>
      <c r="G5499">
        <v>0.02</v>
      </c>
      <c r="H5499" t="s">
        <v>22</v>
      </c>
      <c r="I5499">
        <v>-16.63</v>
      </c>
      <c r="J5499">
        <v>1.95</v>
      </c>
      <c r="K5499">
        <v>1.63</v>
      </c>
      <c r="L5499" t="s">
        <v>1832</v>
      </c>
      <c r="M5499">
        <f t="shared" si="170"/>
        <v>13</v>
      </c>
      <c r="N5499" t="s">
        <v>672</v>
      </c>
      <c r="O5499" t="s">
        <v>673</v>
      </c>
      <c r="P5499" t="s">
        <v>41</v>
      </c>
      <c r="Q5499" t="s">
        <v>26</v>
      </c>
      <c r="R5499" t="s">
        <v>95</v>
      </c>
      <c r="S5499" t="s">
        <v>1502</v>
      </c>
      <c r="T5499" t="s">
        <v>68</v>
      </c>
      <c r="U5499">
        <v>0.46</v>
      </c>
      <c r="V5499" s="1">
        <v>40240</v>
      </c>
      <c r="W5499">
        <f t="shared" si="171"/>
        <v>1.2089999999999999</v>
      </c>
    </row>
    <row r="5500" spans="1:23" x14ac:dyDescent="0.2">
      <c r="A5500">
        <v>5499</v>
      </c>
      <c r="B5500">
        <v>38982</v>
      </c>
      <c r="C5500" s="1">
        <v>40011</v>
      </c>
      <c r="D5500" t="s">
        <v>45</v>
      </c>
      <c r="E5500">
        <v>43</v>
      </c>
      <c r="F5500">
        <v>1114.4224000000002</v>
      </c>
      <c r="G5500">
        <v>0.09</v>
      </c>
      <c r="H5500" t="s">
        <v>22</v>
      </c>
      <c r="I5500">
        <v>425.07</v>
      </c>
      <c r="J5500">
        <v>28.48</v>
      </c>
      <c r="K5500">
        <v>1.99</v>
      </c>
      <c r="L5500" t="s">
        <v>1961</v>
      </c>
      <c r="M5500">
        <f t="shared" si="170"/>
        <v>12</v>
      </c>
      <c r="N5500" t="s">
        <v>1905</v>
      </c>
      <c r="O5500" t="s">
        <v>673</v>
      </c>
      <c r="P5500" t="s">
        <v>41</v>
      </c>
      <c r="Q5500" t="s">
        <v>42</v>
      </c>
      <c r="R5500" t="s">
        <v>70</v>
      </c>
      <c r="S5500" t="s">
        <v>523</v>
      </c>
      <c r="T5500" t="s">
        <v>52</v>
      </c>
      <c r="U5500">
        <v>0.4</v>
      </c>
      <c r="V5500" s="1">
        <v>40012</v>
      </c>
      <c r="W5500">
        <f t="shared" si="171"/>
        <v>110.2176</v>
      </c>
    </row>
    <row r="5501" spans="1:23" x14ac:dyDescent="0.2">
      <c r="A5501">
        <v>5500</v>
      </c>
      <c r="B5501">
        <v>39008</v>
      </c>
      <c r="C5501" s="1">
        <v>40661</v>
      </c>
      <c r="D5501" t="s">
        <v>45</v>
      </c>
      <c r="E5501">
        <v>28</v>
      </c>
      <c r="F5501">
        <v>3443.72</v>
      </c>
      <c r="G5501">
        <v>0</v>
      </c>
      <c r="H5501" t="s">
        <v>31</v>
      </c>
      <c r="I5501">
        <v>-1177.1400000000001</v>
      </c>
      <c r="J5501">
        <v>122.99</v>
      </c>
      <c r="K5501">
        <v>70.2</v>
      </c>
      <c r="L5501" t="s">
        <v>1859</v>
      </c>
      <c r="M5501">
        <f t="shared" si="170"/>
        <v>12</v>
      </c>
      <c r="N5501" t="s">
        <v>672</v>
      </c>
      <c r="O5501" t="s">
        <v>673</v>
      </c>
      <c r="P5501" t="s">
        <v>41</v>
      </c>
      <c r="Q5501" t="s">
        <v>49</v>
      </c>
      <c r="R5501" t="s">
        <v>112</v>
      </c>
      <c r="S5501" t="s">
        <v>426</v>
      </c>
      <c r="T5501" t="s">
        <v>36</v>
      </c>
      <c r="U5501">
        <v>0.74</v>
      </c>
      <c r="V5501" s="1">
        <v>40663</v>
      </c>
      <c r="W5501">
        <f t="shared" si="171"/>
        <v>0</v>
      </c>
    </row>
    <row r="5502" spans="1:23" x14ac:dyDescent="0.2">
      <c r="A5502">
        <v>5501</v>
      </c>
      <c r="B5502">
        <v>39015</v>
      </c>
      <c r="C5502" s="1">
        <v>40153</v>
      </c>
      <c r="D5502" t="s">
        <v>63</v>
      </c>
      <c r="E5502">
        <v>13</v>
      </c>
      <c r="F5502">
        <v>4939.7529999999997</v>
      </c>
      <c r="G5502">
        <v>0.05</v>
      </c>
      <c r="H5502" t="s">
        <v>31</v>
      </c>
      <c r="I5502">
        <v>567.59</v>
      </c>
      <c r="J5502">
        <v>399.98</v>
      </c>
      <c r="K5502">
        <v>12.06</v>
      </c>
      <c r="L5502" t="s">
        <v>1131</v>
      </c>
      <c r="M5502">
        <f t="shared" si="170"/>
        <v>16</v>
      </c>
      <c r="N5502" t="s">
        <v>1123</v>
      </c>
      <c r="O5502" t="s">
        <v>1123</v>
      </c>
      <c r="P5502" t="s">
        <v>41</v>
      </c>
      <c r="Q5502" t="s">
        <v>42</v>
      </c>
      <c r="R5502" t="s">
        <v>210</v>
      </c>
      <c r="S5502" t="s">
        <v>1051</v>
      </c>
      <c r="T5502" t="s">
        <v>82</v>
      </c>
      <c r="U5502">
        <v>0.56000000000000005</v>
      </c>
      <c r="V5502" s="1">
        <v>40153</v>
      </c>
      <c r="W5502">
        <f t="shared" si="171"/>
        <v>259.98700000000002</v>
      </c>
    </row>
    <row r="5503" spans="1:23" x14ac:dyDescent="0.2">
      <c r="A5503">
        <v>5502</v>
      </c>
      <c r="B5503">
        <v>39015</v>
      </c>
      <c r="C5503" s="1">
        <v>40153</v>
      </c>
      <c r="D5503" t="s">
        <v>63</v>
      </c>
      <c r="E5503">
        <v>11</v>
      </c>
      <c r="F5503">
        <v>66.290400000000005</v>
      </c>
      <c r="G5503">
        <v>7.0000000000000007E-2</v>
      </c>
      <c r="H5503" t="s">
        <v>22</v>
      </c>
      <c r="I5503">
        <v>-28.45</v>
      </c>
      <c r="J5503">
        <v>6.48</v>
      </c>
      <c r="K5503">
        <v>5.74</v>
      </c>
      <c r="L5503" t="s">
        <v>1131</v>
      </c>
      <c r="M5503">
        <f t="shared" si="170"/>
        <v>16</v>
      </c>
      <c r="N5503" t="s">
        <v>1123</v>
      </c>
      <c r="O5503" t="s">
        <v>1123</v>
      </c>
      <c r="P5503" t="s">
        <v>41</v>
      </c>
      <c r="Q5503" t="s">
        <v>26</v>
      </c>
      <c r="R5503" t="s">
        <v>61</v>
      </c>
      <c r="S5503" t="s">
        <v>707</v>
      </c>
      <c r="T5503" t="s">
        <v>39</v>
      </c>
      <c r="U5503">
        <v>0.37</v>
      </c>
      <c r="V5503" s="1">
        <v>40153</v>
      </c>
      <c r="W5503">
        <f t="shared" si="171"/>
        <v>4.9896000000000003</v>
      </c>
    </row>
    <row r="5504" spans="1:23" x14ac:dyDescent="0.2">
      <c r="A5504">
        <v>5503</v>
      </c>
      <c r="B5504">
        <v>39040</v>
      </c>
      <c r="C5504" s="1">
        <v>39954</v>
      </c>
      <c r="D5504" t="s">
        <v>78</v>
      </c>
      <c r="E5504">
        <v>26</v>
      </c>
      <c r="F5504">
        <v>1412.0678</v>
      </c>
      <c r="G5504">
        <v>0.03</v>
      </c>
      <c r="H5504" t="s">
        <v>22</v>
      </c>
      <c r="I5504">
        <v>-221.25399999999999</v>
      </c>
      <c r="J5504">
        <v>55.99</v>
      </c>
      <c r="K5504">
        <v>5</v>
      </c>
      <c r="L5504" t="s">
        <v>1481</v>
      </c>
      <c r="M5504">
        <f t="shared" si="170"/>
        <v>12</v>
      </c>
      <c r="N5504" t="s">
        <v>1595</v>
      </c>
      <c r="O5504" t="s">
        <v>1595</v>
      </c>
      <c r="P5504" t="s">
        <v>41</v>
      </c>
      <c r="Q5504" t="s">
        <v>42</v>
      </c>
      <c r="R5504" t="s">
        <v>43</v>
      </c>
      <c r="S5504" t="s">
        <v>248</v>
      </c>
      <c r="T5504" t="s">
        <v>52</v>
      </c>
      <c r="U5504">
        <v>0.83</v>
      </c>
      <c r="V5504" s="1">
        <v>39955</v>
      </c>
      <c r="W5504">
        <f t="shared" si="171"/>
        <v>43.672199999999997</v>
      </c>
    </row>
    <row r="5505" spans="1:23" x14ac:dyDescent="0.2">
      <c r="A5505">
        <v>5504</v>
      </c>
      <c r="B5505">
        <v>39040</v>
      </c>
      <c r="C5505" s="1">
        <v>39954</v>
      </c>
      <c r="D5505" t="s">
        <v>78</v>
      </c>
      <c r="E5505">
        <v>7</v>
      </c>
      <c r="F5505">
        <v>13.3056</v>
      </c>
      <c r="G5505">
        <v>0.04</v>
      </c>
      <c r="H5505" t="s">
        <v>56</v>
      </c>
      <c r="I5505">
        <v>-1</v>
      </c>
      <c r="J5505">
        <v>1.98</v>
      </c>
      <c r="K5505">
        <v>0.7</v>
      </c>
      <c r="L5505" t="s">
        <v>1481</v>
      </c>
      <c r="M5505">
        <f t="shared" si="170"/>
        <v>12</v>
      </c>
      <c r="N5505" t="s">
        <v>1453</v>
      </c>
      <c r="O5505" t="s">
        <v>512</v>
      </c>
      <c r="P5505" t="s">
        <v>41</v>
      </c>
      <c r="Q5505" t="s">
        <v>26</v>
      </c>
      <c r="R5505" t="s">
        <v>66</v>
      </c>
      <c r="S5505" t="s">
        <v>1114</v>
      </c>
      <c r="T5505" t="s">
        <v>68</v>
      </c>
      <c r="U5505">
        <v>0.83</v>
      </c>
      <c r="V5505" s="1">
        <v>39955</v>
      </c>
      <c r="W5505">
        <f t="shared" si="171"/>
        <v>0.5544</v>
      </c>
    </row>
    <row r="5506" spans="1:23" x14ac:dyDescent="0.2">
      <c r="A5506">
        <v>5505</v>
      </c>
      <c r="B5506">
        <v>39041</v>
      </c>
      <c r="C5506" s="1">
        <v>40842</v>
      </c>
      <c r="D5506" t="s">
        <v>78</v>
      </c>
      <c r="E5506">
        <v>47</v>
      </c>
      <c r="F5506">
        <v>380.23</v>
      </c>
      <c r="G5506">
        <v>0</v>
      </c>
      <c r="H5506" t="s">
        <v>56</v>
      </c>
      <c r="I5506">
        <v>-158.58000000000001</v>
      </c>
      <c r="J5506">
        <v>8.09</v>
      </c>
      <c r="K5506">
        <v>7.96</v>
      </c>
      <c r="L5506" t="s">
        <v>2027</v>
      </c>
      <c r="M5506">
        <f t="shared" si="170"/>
        <v>9</v>
      </c>
      <c r="N5506" t="s">
        <v>703</v>
      </c>
      <c r="O5506" t="s">
        <v>704</v>
      </c>
      <c r="P5506" t="s">
        <v>41</v>
      </c>
      <c r="Q5506" t="s">
        <v>49</v>
      </c>
      <c r="R5506" t="s">
        <v>50</v>
      </c>
      <c r="S5506" t="s">
        <v>1769</v>
      </c>
      <c r="T5506" t="s">
        <v>39</v>
      </c>
      <c r="U5506">
        <v>0.49</v>
      </c>
      <c r="V5506" s="1">
        <v>40842</v>
      </c>
      <c r="W5506">
        <f t="shared" si="171"/>
        <v>0</v>
      </c>
    </row>
    <row r="5507" spans="1:23" x14ac:dyDescent="0.2">
      <c r="A5507">
        <v>5506</v>
      </c>
      <c r="B5507">
        <v>39041</v>
      </c>
      <c r="C5507" s="1">
        <v>40842</v>
      </c>
      <c r="D5507" t="s">
        <v>78</v>
      </c>
      <c r="E5507">
        <v>23</v>
      </c>
      <c r="F5507">
        <v>307.00399999999996</v>
      </c>
      <c r="G5507">
        <v>0.06</v>
      </c>
      <c r="H5507" t="s">
        <v>22</v>
      </c>
      <c r="I5507">
        <v>36.32</v>
      </c>
      <c r="J5507">
        <v>14.2</v>
      </c>
      <c r="K5507">
        <v>5.3</v>
      </c>
      <c r="L5507" t="s">
        <v>2027</v>
      </c>
      <c r="M5507">
        <f t="shared" ref="M5507:M5570" si="172">LEN(L5507)</f>
        <v>9</v>
      </c>
      <c r="N5507" t="s">
        <v>703</v>
      </c>
      <c r="O5507" t="s">
        <v>704</v>
      </c>
      <c r="P5507" t="s">
        <v>41</v>
      </c>
      <c r="Q5507" t="s">
        <v>49</v>
      </c>
      <c r="R5507" t="s">
        <v>50</v>
      </c>
      <c r="S5507" t="s">
        <v>603</v>
      </c>
      <c r="T5507" t="s">
        <v>68</v>
      </c>
      <c r="U5507">
        <v>0.46</v>
      </c>
      <c r="V5507" s="1">
        <v>40844</v>
      </c>
      <c r="W5507">
        <f t="shared" ref="W5507:W5570" si="173">(J5507*E5507)*G5507</f>
        <v>19.595999999999997</v>
      </c>
    </row>
    <row r="5508" spans="1:23" x14ac:dyDescent="0.2">
      <c r="A5508">
        <v>5507</v>
      </c>
      <c r="B5508">
        <v>39043</v>
      </c>
      <c r="C5508" s="1">
        <v>40534</v>
      </c>
      <c r="D5508" t="s">
        <v>45</v>
      </c>
      <c r="E5508">
        <v>14</v>
      </c>
      <c r="F5508">
        <v>47.010599999999997</v>
      </c>
      <c r="G5508">
        <v>0.09</v>
      </c>
      <c r="H5508" t="s">
        <v>22</v>
      </c>
      <c r="I5508">
        <v>16.79</v>
      </c>
      <c r="J5508">
        <v>3.69</v>
      </c>
      <c r="K5508">
        <v>0.5</v>
      </c>
      <c r="L5508" t="s">
        <v>1970</v>
      </c>
      <c r="M5508">
        <f t="shared" si="172"/>
        <v>12</v>
      </c>
      <c r="N5508" t="s">
        <v>1905</v>
      </c>
      <c r="O5508" t="s">
        <v>673</v>
      </c>
      <c r="P5508" t="s">
        <v>60</v>
      </c>
      <c r="Q5508" t="s">
        <v>26</v>
      </c>
      <c r="R5508" t="s">
        <v>88</v>
      </c>
      <c r="S5508" t="s">
        <v>1445</v>
      </c>
      <c r="T5508" t="s">
        <v>39</v>
      </c>
      <c r="U5508">
        <v>0.38</v>
      </c>
      <c r="V5508" s="1">
        <v>40535</v>
      </c>
      <c r="W5508">
        <f t="shared" si="173"/>
        <v>4.6493999999999991</v>
      </c>
    </row>
    <row r="5509" spans="1:23" x14ac:dyDescent="0.2">
      <c r="A5509">
        <v>5508</v>
      </c>
      <c r="B5509">
        <v>39043</v>
      </c>
      <c r="C5509" s="1">
        <v>40534</v>
      </c>
      <c r="D5509" t="s">
        <v>45</v>
      </c>
      <c r="E5509">
        <v>37</v>
      </c>
      <c r="F5509">
        <v>699.89940000000001</v>
      </c>
      <c r="G5509">
        <v>7.0000000000000007E-2</v>
      </c>
      <c r="H5509" t="s">
        <v>56</v>
      </c>
      <c r="I5509">
        <v>-1176.28</v>
      </c>
      <c r="J5509">
        <v>20.34</v>
      </c>
      <c r="K5509">
        <v>35</v>
      </c>
      <c r="L5509" t="s">
        <v>1970</v>
      </c>
      <c r="M5509">
        <f t="shared" si="172"/>
        <v>12</v>
      </c>
      <c r="N5509" t="s">
        <v>1905</v>
      </c>
      <c r="O5509" t="s">
        <v>673</v>
      </c>
      <c r="P5509" t="s">
        <v>60</v>
      </c>
      <c r="Q5509" t="s">
        <v>26</v>
      </c>
      <c r="R5509" t="s">
        <v>27</v>
      </c>
      <c r="S5509" t="s">
        <v>693</v>
      </c>
      <c r="T5509" t="s">
        <v>29</v>
      </c>
      <c r="U5509">
        <v>0.84</v>
      </c>
      <c r="V5509" s="1">
        <v>40535</v>
      </c>
      <c r="W5509">
        <f t="shared" si="173"/>
        <v>52.680600000000005</v>
      </c>
    </row>
    <row r="5510" spans="1:23" x14ac:dyDescent="0.2">
      <c r="A5510">
        <v>5509</v>
      </c>
      <c r="B5510">
        <v>39072</v>
      </c>
      <c r="C5510" s="1">
        <v>39866</v>
      </c>
      <c r="D5510" t="s">
        <v>30</v>
      </c>
      <c r="E5510">
        <v>50</v>
      </c>
      <c r="F5510">
        <v>1609.54</v>
      </c>
      <c r="G5510">
        <v>0.08</v>
      </c>
      <c r="H5510" t="s">
        <v>22</v>
      </c>
      <c r="I5510">
        <v>144.69</v>
      </c>
      <c r="J5510">
        <v>34.99</v>
      </c>
      <c r="K5510">
        <v>7.73</v>
      </c>
      <c r="L5510" t="s">
        <v>2097</v>
      </c>
      <c r="M5510">
        <f t="shared" si="172"/>
        <v>18</v>
      </c>
      <c r="N5510" t="s">
        <v>2073</v>
      </c>
      <c r="O5510" t="s">
        <v>704</v>
      </c>
      <c r="P5510" t="s">
        <v>41</v>
      </c>
      <c r="Q5510" t="s">
        <v>26</v>
      </c>
      <c r="R5510" t="s">
        <v>95</v>
      </c>
      <c r="S5510" t="s">
        <v>1355</v>
      </c>
      <c r="T5510" t="s">
        <v>39</v>
      </c>
      <c r="U5510">
        <v>0.59</v>
      </c>
      <c r="V5510" s="1">
        <v>39867</v>
      </c>
      <c r="W5510">
        <f t="shared" si="173"/>
        <v>139.96</v>
      </c>
    </row>
    <row r="5511" spans="1:23" x14ac:dyDescent="0.2">
      <c r="A5511">
        <v>5510</v>
      </c>
      <c r="B5511">
        <v>39075</v>
      </c>
      <c r="C5511" s="1">
        <v>40958</v>
      </c>
      <c r="D5511" t="s">
        <v>45</v>
      </c>
      <c r="E5511">
        <v>50</v>
      </c>
      <c r="F5511">
        <v>512.32500000000005</v>
      </c>
      <c r="G5511">
        <v>0.01</v>
      </c>
      <c r="H5511" t="s">
        <v>22</v>
      </c>
      <c r="I5511">
        <v>250.66</v>
      </c>
      <c r="J5511">
        <v>10.35</v>
      </c>
      <c r="K5511">
        <v>0.99</v>
      </c>
      <c r="L5511" t="s">
        <v>1815</v>
      </c>
      <c r="M5511">
        <f t="shared" si="172"/>
        <v>12</v>
      </c>
      <c r="N5511" t="s">
        <v>2073</v>
      </c>
      <c r="O5511" t="s">
        <v>704</v>
      </c>
      <c r="P5511" t="s">
        <v>41</v>
      </c>
      <c r="Q5511" t="s">
        <v>26</v>
      </c>
      <c r="R5511" t="s">
        <v>88</v>
      </c>
      <c r="S5511" t="s">
        <v>1360</v>
      </c>
      <c r="T5511" t="s">
        <v>39</v>
      </c>
      <c r="U5511">
        <v>0.37</v>
      </c>
      <c r="V5511" s="1">
        <v>40959</v>
      </c>
      <c r="W5511">
        <f t="shared" si="173"/>
        <v>5.1749999999999998</v>
      </c>
    </row>
    <row r="5512" spans="1:23" x14ac:dyDescent="0.2">
      <c r="A5512">
        <v>5511</v>
      </c>
      <c r="B5512">
        <v>39076</v>
      </c>
      <c r="C5512" s="1">
        <v>40158</v>
      </c>
      <c r="D5512" t="s">
        <v>78</v>
      </c>
      <c r="E5512">
        <v>41</v>
      </c>
      <c r="F5512">
        <v>212.15040000000002</v>
      </c>
      <c r="G5512">
        <v>0.02</v>
      </c>
      <c r="H5512" t="s">
        <v>22</v>
      </c>
      <c r="I5512">
        <v>-131.16</v>
      </c>
      <c r="J5512">
        <v>5.28</v>
      </c>
      <c r="K5512">
        <v>6.26</v>
      </c>
      <c r="L5512" t="s">
        <v>1628</v>
      </c>
      <c r="M5512">
        <f t="shared" si="172"/>
        <v>11</v>
      </c>
      <c r="N5512" t="s">
        <v>1595</v>
      </c>
      <c r="O5512" t="s">
        <v>1595</v>
      </c>
      <c r="P5512" t="s">
        <v>41</v>
      </c>
      <c r="Q5512" t="s">
        <v>26</v>
      </c>
      <c r="R5512" t="s">
        <v>61</v>
      </c>
      <c r="S5512" t="s">
        <v>580</v>
      </c>
      <c r="T5512" t="s">
        <v>39</v>
      </c>
      <c r="U5512">
        <v>0.4</v>
      </c>
      <c r="V5512" s="1">
        <v>40159</v>
      </c>
      <c r="W5512">
        <f t="shared" si="173"/>
        <v>4.3296000000000001</v>
      </c>
    </row>
    <row r="5513" spans="1:23" x14ac:dyDescent="0.2">
      <c r="A5513">
        <v>5512</v>
      </c>
      <c r="B5513">
        <v>39078</v>
      </c>
      <c r="C5513" s="1">
        <v>39987</v>
      </c>
      <c r="D5513" t="s">
        <v>21</v>
      </c>
      <c r="E5513">
        <v>10</v>
      </c>
      <c r="F5513">
        <v>30.503999999999998</v>
      </c>
      <c r="G5513">
        <v>7.0000000000000007E-2</v>
      </c>
      <c r="H5513" t="s">
        <v>22</v>
      </c>
      <c r="I5513">
        <v>-27.72</v>
      </c>
      <c r="J5513">
        <v>3.28</v>
      </c>
      <c r="K5513">
        <v>3.97</v>
      </c>
      <c r="L5513" t="s">
        <v>1742</v>
      </c>
      <c r="M5513">
        <f t="shared" si="172"/>
        <v>12</v>
      </c>
      <c r="N5513" t="s">
        <v>1123</v>
      </c>
      <c r="O5513" t="s">
        <v>1123</v>
      </c>
      <c r="P5513" t="s">
        <v>41</v>
      </c>
      <c r="Q5513" t="s">
        <v>26</v>
      </c>
      <c r="R5513" t="s">
        <v>95</v>
      </c>
      <c r="S5513" t="s">
        <v>572</v>
      </c>
      <c r="T5513" t="s">
        <v>68</v>
      </c>
      <c r="U5513">
        <v>0.56000000000000005</v>
      </c>
      <c r="V5513" s="1">
        <v>39987</v>
      </c>
      <c r="W5513">
        <f t="shared" si="173"/>
        <v>2.2959999999999998</v>
      </c>
    </row>
    <row r="5514" spans="1:23" x14ac:dyDescent="0.2">
      <c r="A5514">
        <v>5513</v>
      </c>
      <c r="B5514">
        <v>39078</v>
      </c>
      <c r="C5514" s="1">
        <v>39987</v>
      </c>
      <c r="D5514" t="s">
        <v>21</v>
      </c>
      <c r="E5514">
        <v>8</v>
      </c>
      <c r="F5514">
        <v>2014.8016</v>
      </c>
      <c r="G5514">
        <v>0.02</v>
      </c>
      <c r="H5514" t="s">
        <v>22</v>
      </c>
      <c r="I5514">
        <v>-267.63</v>
      </c>
      <c r="J5514">
        <v>256.99</v>
      </c>
      <c r="K5514">
        <v>11.25</v>
      </c>
      <c r="L5514" t="s">
        <v>1742</v>
      </c>
      <c r="M5514">
        <f t="shared" si="172"/>
        <v>12</v>
      </c>
      <c r="N5514" t="s">
        <v>1123</v>
      </c>
      <c r="O5514" t="s">
        <v>1123</v>
      </c>
      <c r="P5514" t="s">
        <v>41</v>
      </c>
      <c r="Q5514" t="s">
        <v>42</v>
      </c>
      <c r="R5514" t="s">
        <v>70</v>
      </c>
      <c r="S5514" t="s">
        <v>931</v>
      </c>
      <c r="T5514" t="s">
        <v>39</v>
      </c>
      <c r="U5514">
        <v>0.51</v>
      </c>
      <c r="V5514" s="1">
        <v>39994</v>
      </c>
      <c r="W5514">
        <f t="shared" si="173"/>
        <v>41.118400000000001</v>
      </c>
    </row>
    <row r="5515" spans="1:23" x14ac:dyDescent="0.2">
      <c r="A5515">
        <v>5514</v>
      </c>
      <c r="B5515">
        <v>39078</v>
      </c>
      <c r="C5515" s="1">
        <v>39987</v>
      </c>
      <c r="D5515" t="s">
        <v>21</v>
      </c>
      <c r="E5515">
        <v>26</v>
      </c>
      <c r="F5515">
        <v>166.79520000000002</v>
      </c>
      <c r="G5515">
        <v>0.01</v>
      </c>
      <c r="H5515" t="s">
        <v>22</v>
      </c>
      <c r="I5515">
        <v>-33.67</v>
      </c>
      <c r="J5515">
        <v>6.48</v>
      </c>
      <c r="K5515">
        <v>5.14</v>
      </c>
      <c r="L5515" t="s">
        <v>1742</v>
      </c>
      <c r="M5515">
        <f t="shared" si="172"/>
        <v>12</v>
      </c>
      <c r="N5515" t="s">
        <v>1123</v>
      </c>
      <c r="O5515" t="s">
        <v>1123</v>
      </c>
      <c r="P5515" t="s">
        <v>41</v>
      </c>
      <c r="Q5515" t="s">
        <v>26</v>
      </c>
      <c r="R5515" t="s">
        <v>61</v>
      </c>
      <c r="S5515" t="s">
        <v>1184</v>
      </c>
      <c r="T5515" t="s">
        <v>39</v>
      </c>
      <c r="U5515">
        <v>0.37</v>
      </c>
      <c r="V5515" s="1">
        <v>39989</v>
      </c>
      <c r="W5515">
        <f t="shared" si="173"/>
        <v>1.6848000000000003</v>
      </c>
    </row>
    <row r="5516" spans="1:23" x14ac:dyDescent="0.2">
      <c r="A5516">
        <v>5515</v>
      </c>
      <c r="B5516">
        <v>39079</v>
      </c>
      <c r="C5516" s="1">
        <v>40793</v>
      </c>
      <c r="D5516" t="s">
        <v>30</v>
      </c>
      <c r="E5516">
        <v>46</v>
      </c>
      <c r="F5516">
        <v>70.324799999999996</v>
      </c>
      <c r="G5516">
        <v>0.09</v>
      </c>
      <c r="H5516" t="s">
        <v>22</v>
      </c>
      <c r="I5516">
        <v>-225.25049999999999</v>
      </c>
      <c r="J5516">
        <v>1.68</v>
      </c>
      <c r="K5516">
        <v>5.28</v>
      </c>
      <c r="L5516" t="s">
        <v>1575</v>
      </c>
      <c r="M5516">
        <f t="shared" si="172"/>
        <v>12</v>
      </c>
      <c r="N5516" t="s">
        <v>1595</v>
      </c>
      <c r="O5516" t="s">
        <v>1595</v>
      </c>
      <c r="P5516" t="s">
        <v>25</v>
      </c>
      <c r="Q5516" t="s">
        <v>26</v>
      </c>
      <c r="R5516" t="s">
        <v>37</v>
      </c>
      <c r="S5516" t="s">
        <v>1641</v>
      </c>
      <c r="T5516" t="s">
        <v>39</v>
      </c>
      <c r="U5516">
        <v>0.37</v>
      </c>
      <c r="V5516" s="1">
        <v>40793</v>
      </c>
      <c r="W5516">
        <f t="shared" si="173"/>
        <v>6.9551999999999996</v>
      </c>
    </row>
    <row r="5517" spans="1:23" x14ac:dyDescent="0.2">
      <c r="A5517">
        <v>5516</v>
      </c>
      <c r="B5517">
        <v>39110</v>
      </c>
      <c r="C5517" s="1">
        <v>40214</v>
      </c>
      <c r="D5517" t="s">
        <v>63</v>
      </c>
      <c r="E5517">
        <v>14</v>
      </c>
      <c r="F5517">
        <v>2448.1800000000003</v>
      </c>
      <c r="G5517">
        <v>0.1</v>
      </c>
      <c r="H5517" t="s">
        <v>22</v>
      </c>
      <c r="I5517">
        <v>1217.19</v>
      </c>
      <c r="J5517">
        <v>194.3</v>
      </c>
      <c r="K5517">
        <v>11.54</v>
      </c>
      <c r="L5517" t="s">
        <v>1228</v>
      </c>
      <c r="M5517">
        <f t="shared" si="172"/>
        <v>10</v>
      </c>
      <c r="N5517" t="s">
        <v>703</v>
      </c>
      <c r="O5517" t="s">
        <v>704</v>
      </c>
      <c r="P5517" t="s">
        <v>60</v>
      </c>
      <c r="Q5517" t="s">
        <v>49</v>
      </c>
      <c r="R5517" t="s">
        <v>50</v>
      </c>
      <c r="S5517" t="s">
        <v>209</v>
      </c>
      <c r="T5517" t="s">
        <v>29</v>
      </c>
      <c r="U5517">
        <v>0.59</v>
      </c>
      <c r="V5517" s="1">
        <v>40214</v>
      </c>
      <c r="W5517">
        <f t="shared" si="173"/>
        <v>272.02000000000004</v>
      </c>
    </row>
    <row r="5518" spans="1:23" x14ac:dyDescent="0.2">
      <c r="A5518">
        <v>5517</v>
      </c>
      <c r="B5518">
        <v>39111</v>
      </c>
      <c r="C5518" s="1">
        <v>40749</v>
      </c>
      <c r="D5518" t="s">
        <v>63</v>
      </c>
      <c r="E5518">
        <v>1</v>
      </c>
      <c r="F5518">
        <v>162.40770000000001</v>
      </c>
      <c r="G5518">
        <v>0.09</v>
      </c>
      <c r="H5518" t="s">
        <v>22</v>
      </c>
      <c r="I5518">
        <v>-114.22</v>
      </c>
      <c r="J5518">
        <v>178.47</v>
      </c>
      <c r="K5518">
        <v>19.989999999999998</v>
      </c>
      <c r="L5518" t="s">
        <v>2017</v>
      </c>
      <c r="M5518">
        <f t="shared" si="172"/>
        <v>13</v>
      </c>
      <c r="N5518" t="s">
        <v>2012</v>
      </c>
      <c r="O5518" t="s">
        <v>2012</v>
      </c>
      <c r="P5518" t="s">
        <v>41</v>
      </c>
      <c r="Q5518" t="s">
        <v>26</v>
      </c>
      <c r="R5518" t="s">
        <v>27</v>
      </c>
      <c r="S5518" t="s">
        <v>1195</v>
      </c>
      <c r="T5518" t="s">
        <v>39</v>
      </c>
      <c r="U5518">
        <v>0.55000000000000004</v>
      </c>
      <c r="V5518" s="1">
        <v>40752</v>
      </c>
      <c r="W5518">
        <f t="shared" si="173"/>
        <v>16.0623</v>
      </c>
    </row>
    <row r="5519" spans="1:23" x14ac:dyDescent="0.2">
      <c r="A5519">
        <v>5518</v>
      </c>
      <c r="B5519">
        <v>39111</v>
      </c>
      <c r="C5519" s="1">
        <v>40749</v>
      </c>
      <c r="D5519" t="s">
        <v>63</v>
      </c>
      <c r="E5519">
        <v>20</v>
      </c>
      <c r="F5519">
        <v>5718.43</v>
      </c>
      <c r="G5519">
        <v>0.05</v>
      </c>
      <c r="H5519" t="s">
        <v>22</v>
      </c>
      <c r="I5519">
        <v>1767.56</v>
      </c>
      <c r="J5519">
        <v>300.97000000000003</v>
      </c>
      <c r="K5519">
        <v>7.18</v>
      </c>
      <c r="L5519" t="s">
        <v>2017</v>
      </c>
      <c r="M5519">
        <f t="shared" si="172"/>
        <v>13</v>
      </c>
      <c r="N5519" t="s">
        <v>2012</v>
      </c>
      <c r="O5519" t="s">
        <v>2012</v>
      </c>
      <c r="P5519" t="s">
        <v>41</v>
      </c>
      <c r="Q5519" t="s">
        <v>42</v>
      </c>
      <c r="R5519" t="s">
        <v>70</v>
      </c>
      <c r="S5519" t="s">
        <v>1658</v>
      </c>
      <c r="T5519" t="s">
        <v>39</v>
      </c>
      <c r="U5519">
        <v>0.48</v>
      </c>
      <c r="V5519" s="1">
        <v>40751</v>
      </c>
      <c r="W5519">
        <f t="shared" si="173"/>
        <v>300.97000000000003</v>
      </c>
    </row>
    <row r="5520" spans="1:23" x14ac:dyDescent="0.2">
      <c r="A5520">
        <v>5519</v>
      </c>
      <c r="B5520">
        <v>39136</v>
      </c>
      <c r="C5520" s="1">
        <v>39988</v>
      </c>
      <c r="D5520" t="s">
        <v>30</v>
      </c>
      <c r="E5520">
        <v>49</v>
      </c>
      <c r="F5520">
        <v>3168.8397999999997</v>
      </c>
      <c r="G5520">
        <v>0.02</v>
      </c>
      <c r="H5520" t="s">
        <v>22</v>
      </c>
      <c r="I5520">
        <v>662.04899999999998</v>
      </c>
      <c r="J5520">
        <v>65.989999999999995</v>
      </c>
      <c r="K5520">
        <v>3.99</v>
      </c>
      <c r="L5520" t="s">
        <v>1526</v>
      </c>
      <c r="M5520">
        <f t="shared" si="172"/>
        <v>15</v>
      </c>
      <c r="N5520" t="s">
        <v>703</v>
      </c>
      <c r="O5520" t="s">
        <v>704</v>
      </c>
      <c r="P5520" t="s">
        <v>41</v>
      </c>
      <c r="Q5520" t="s">
        <v>42</v>
      </c>
      <c r="R5520" t="s">
        <v>43</v>
      </c>
      <c r="S5520" t="s">
        <v>582</v>
      </c>
      <c r="T5520" t="s">
        <v>39</v>
      </c>
      <c r="U5520">
        <v>0.59</v>
      </c>
      <c r="V5520" s="1">
        <v>39990</v>
      </c>
      <c r="W5520">
        <f t="shared" si="173"/>
        <v>64.670199999999994</v>
      </c>
    </row>
    <row r="5521" spans="1:23" x14ac:dyDescent="0.2">
      <c r="A5521">
        <v>5520</v>
      </c>
      <c r="B5521">
        <v>39139</v>
      </c>
      <c r="C5521" s="1">
        <v>40495</v>
      </c>
      <c r="D5521" t="s">
        <v>45</v>
      </c>
      <c r="E5521">
        <v>6</v>
      </c>
      <c r="F5521">
        <v>703.02419999999995</v>
      </c>
      <c r="G5521">
        <v>7.0000000000000007E-2</v>
      </c>
      <c r="H5521" t="s">
        <v>22</v>
      </c>
      <c r="I5521">
        <v>-408.25399999999996</v>
      </c>
      <c r="J5521">
        <v>125.99</v>
      </c>
      <c r="K5521">
        <v>8.08</v>
      </c>
      <c r="L5521" t="s">
        <v>1841</v>
      </c>
      <c r="M5521">
        <f t="shared" si="172"/>
        <v>10</v>
      </c>
      <c r="N5521" t="s">
        <v>2012</v>
      </c>
      <c r="O5521" t="s">
        <v>2012</v>
      </c>
      <c r="P5521" t="s">
        <v>60</v>
      </c>
      <c r="Q5521" t="s">
        <v>42</v>
      </c>
      <c r="R5521" t="s">
        <v>43</v>
      </c>
      <c r="S5521" t="s">
        <v>586</v>
      </c>
      <c r="T5521" t="s">
        <v>39</v>
      </c>
      <c r="U5521">
        <v>0.56999999999999995</v>
      </c>
      <c r="V5521" s="1">
        <v>40495</v>
      </c>
      <c r="W5521">
        <f t="shared" si="173"/>
        <v>52.915800000000004</v>
      </c>
    </row>
    <row r="5522" spans="1:23" x14ac:dyDescent="0.2">
      <c r="A5522">
        <v>5521</v>
      </c>
      <c r="B5522">
        <v>39139</v>
      </c>
      <c r="C5522" s="1">
        <v>40495</v>
      </c>
      <c r="D5522" t="s">
        <v>45</v>
      </c>
      <c r="E5522">
        <v>50</v>
      </c>
      <c r="F5522">
        <v>2877.93</v>
      </c>
      <c r="G5522">
        <v>0.01</v>
      </c>
      <c r="H5522" t="s">
        <v>31</v>
      </c>
      <c r="I5522">
        <v>-719.17</v>
      </c>
      <c r="J5522">
        <v>58.14</v>
      </c>
      <c r="K5522">
        <v>36.61</v>
      </c>
      <c r="L5522" t="s">
        <v>1841</v>
      </c>
      <c r="M5522">
        <f t="shared" si="172"/>
        <v>10</v>
      </c>
      <c r="N5522" t="s">
        <v>2012</v>
      </c>
      <c r="O5522" t="s">
        <v>2012</v>
      </c>
      <c r="P5522" t="s">
        <v>60</v>
      </c>
      <c r="Q5522" t="s">
        <v>49</v>
      </c>
      <c r="R5522" t="s">
        <v>80</v>
      </c>
      <c r="S5522" t="s">
        <v>233</v>
      </c>
      <c r="T5522" t="s">
        <v>82</v>
      </c>
      <c r="U5522">
        <v>0.61</v>
      </c>
      <c r="V5522" s="1">
        <v>40497</v>
      </c>
      <c r="W5522">
        <f t="shared" si="173"/>
        <v>29.07</v>
      </c>
    </row>
    <row r="5523" spans="1:23" x14ac:dyDescent="0.2">
      <c r="A5523">
        <v>5522</v>
      </c>
      <c r="B5523">
        <v>39139</v>
      </c>
      <c r="C5523" s="1">
        <v>40495</v>
      </c>
      <c r="D5523" t="s">
        <v>45</v>
      </c>
      <c r="E5523">
        <v>31</v>
      </c>
      <c r="F5523">
        <v>5919.5864000000001</v>
      </c>
      <c r="G5523">
        <v>0.09</v>
      </c>
      <c r="H5523" t="s">
        <v>22</v>
      </c>
      <c r="I5523">
        <v>2042.58</v>
      </c>
      <c r="J5523">
        <v>209.84</v>
      </c>
      <c r="K5523">
        <v>21.21</v>
      </c>
      <c r="L5523" t="s">
        <v>1841</v>
      </c>
      <c r="M5523">
        <f t="shared" si="172"/>
        <v>10</v>
      </c>
      <c r="N5523" t="s">
        <v>2012</v>
      </c>
      <c r="O5523" t="s">
        <v>2012</v>
      </c>
      <c r="P5523" t="s">
        <v>60</v>
      </c>
      <c r="Q5523" t="s">
        <v>49</v>
      </c>
      <c r="R5523" t="s">
        <v>50</v>
      </c>
      <c r="S5523" t="s">
        <v>1225</v>
      </c>
      <c r="T5523" t="s">
        <v>29</v>
      </c>
      <c r="U5523">
        <v>0.59</v>
      </c>
      <c r="V5523" s="1">
        <v>40497</v>
      </c>
      <c r="W5523">
        <f t="shared" si="173"/>
        <v>585.45359999999994</v>
      </c>
    </row>
    <row r="5524" spans="1:23" x14ac:dyDescent="0.2">
      <c r="A5524">
        <v>5523</v>
      </c>
      <c r="B5524">
        <v>39140</v>
      </c>
      <c r="C5524" s="1">
        <v>40448</v>
      </c>
      <c r="D5524" t="s">
        <v>21</v>
      </c>
      <c r="E5524">
        <v>26</v>
      </c>
      <c r="F5524">
        <v>2087.8312000000001</v>
      </c>
      <c r="G5524">
        <v>0.02</v>
      </c>
      <c r="H5524" t="s">
        <v>31</v>
      </c>
      <c r="I5524">
        <v>-624.29</v>
      </c>
      <c r="J5524">
        <v>81.94</v>
      </c>
      <c r="K5524">
        <v>55.81</v>
      </c>
      <c r="L5524" t="s">
        <v>2125</v>
      </c>
      <c r="M5524">
        <f t="shared" si="172"/>
        <v>13</v>
      </c>
      <c r="N5524" t="s">
        <v>2073</v>
      </c>
      <c r="O5524" t="s">
        <v>704</v>
      </c>
      <c r="P5524" t="s">
        <v>33</v>
      </c>
      <c r="Q5524" t="s">
        <v>49</v>
      </c>
      <c r="R5524" t="s">
        <v>80</v>
      </c>
      <c r="S5524" t="s">
        <v>1104</v>
      </c>
      <c r="T5524" t="s">
        <v>82</v>
      </c>
      <c r="U5524">
        <v>0.6</v>
      </c>
      <c r="V5524" s="1">
        <v>40453</v>
      </c>
      <c r="W5524">
        <f t="shared" si="173"/>
        <v>42.608800000000002</v>
      </c>
    </row>
    <row r="5525" spans="1:23" x14ac:dyDescent="0.2">
      <c r="A5525">
        <v>5524</v>
      </c>
      <c r="B5525">
        <v>39141</v>
      </c>
      <c r="C5525" s="1">
        <v>39936</v>
      </c>
      <c r="D5525" t="s">
        <v>21</v>
      </c>
      <c r="E5525">
        <v>49</v>
      </c>
      <c r="F5525">
        <v>1381.3982000000001</v>
      </c>
      <c r="G5525">
        <v>0.09</v>
      </c>
      <c r="H5525" t="s">
        <v>22</v>
      </c>
      <c r="I5525">
        <v>-163.53</v>
      </c>
      <c r="J5525">
        <v>30.98</v>
      </c>
      <c r="K5525">
        <v>19.510000000000002</v>
      </c>
      <c r="L5525" t="s">
        <v>1723</v>
      </c>
      <c r="M5525">
        <f t="shared" si="172"/>
        <v>8</v>
      </c>
      <c r="N5525" t="s">
        <v>1123</v>
      </c>
      <c r="O5525" t="s">
        <v>1123</v>
      </c>
      <c r="P5525" t="s">
        <v>33</v>
      </c>
      <c r="Q5525" t="s">
        <v>26</v>
      </c>
      <c r="R5525" t="s">
        <v>76</v>
      </c>
      <c r="S5525" t="s">
        <v>1504</v>
      </c>
      <c r="T5525" t="s">
        <v>39</v>
      </c>
      <c r="U5525">
        <v>0.36</v>
      </c>
      <c r="V5525" s="1">
        <v>39938</v>
      </c>
      <c r="W5525">
        <f t="shared" si="173"/>
        <v>136.62180000000001</v>
      </c>
    </row>
    <row r="5526" spans="1:23" x14ac:dyDescent="0.2">
      <c r="A5526">
        <v>5525</v>
      </c>
      <c r="B5526">
        <v>39141</v>
      </c>
      <c r="C5526" s="1">
        <v>39936</v>
      </c>
      <c r="D5526" t="s">
        <v>21</v>
      </c>
      <c r="E5526">
        <v>47</v>
      </c>
      <c r="F5526">
        <v>2249.4106000000002</v>
      </c>
      <c r="G5526">
        <v>0.03</v>
      </c>
      <c r="H5526" t="s">
        <v>22</v>
      </c>
      <c r="I5526">
        <v>554.77</v>
      </c>
      <c r="J5526">
        <v>49.34</v>
      </c>
      <c r="K5526">
        <v>10.25</v>
      </c>
      <c r="L5526" t="s">
        <v>1723</v>
      </c>
      <c r="M5526">
        <f t="shared" si="172"/>
        <v>8</v>
      </c>
      <c r="N5526" t="s">
        <v>1123</v>
      </c>
      <c r="O5526" t="s">
        <v>1123</v>
      </c>
      <c r="P5526" t="s">
        <v>33</v>
      </c>
      <c r="Q5526" t="s">
        <v>49</v>
      </c>
      <c r="R5526" t="s">
        <v>50</v>
      </c>
      <c r="S5526" t="s">
        <v>1279</v>
      </c>
      <c r="T5526" t="s">
        <v>29</v>
      </c>
      <c r="U5526">
        <v>0.56999999999999995</v>
      </c>
      <c r="V5526" s="1">
        <v>39938</v>
      </c>
      <c r="W5526">
        <f t="shared" si="173"/>
        <v>69.569400000000002</v>
      </c>
    </row>
    <row r="5527" spans="1:23" x14ac:dyDescent="0.2">
      <c r="A5527">
        <v>5526</v>
      </c>
      <c r="B5527">
        <v>39143</v>
      </c>
      <c r="C5527" s="1">
        <v>41005</v>
      </c>
      <c r="D5527" t="s">
        <v>45</v>
      </c>
      <c r="E5527">
        <v>46</v>
      </c>
      <c r="F5527">
        <v>6597.826</v>
      </c>
      <c r="G5527">
        <v>0.05</v>
      </c>
      <c r="H5527" t="s">
        <v>31</v>
      </c>
      <c r="I5527">
        <v>-1134.6099999999999</v>
      </c>
      <c r="J5527">
        <v>150.97999999999999</v>
      </c>
      <c r="K5527">
        <v>66.27</v>
      </c>
      <c r="L5527" t="s">
        <v>1939</v>
      </c>
      <c r="M5527">
        <f t="shared" si="172"/>
        <v>16</v>
      </c>
      <c r="N5527" t="s">
        <v>1905</v>
      </c>
      <c r="O5527" t="s">
        <v>673</v>
      </c>
      <c r="P5527" t="s">
        <v>33</v>
      </c>
      <c r="Q5527" t="s">
        <v>49</v>
      </c>
      <c r="R5527" t="s">
        <v>80</v>
      </c>
      <c r="S5527" t="s">
        <v>325</v>
      </c>
      <c r="T5527" t="s">
        <v>82</v>
      </c>
      <c r="U5527">
        <v>0.65</v>
      </c>
      <c r="V5527" s="1">
        <v>41005</v>
      </c>
      <c r="W5527">
        <f t="shared" si="173"/>
        <v>347.25400000000002</v>
      </c>
    </row>
    <row r="5528" spans="1:23" x14ac:dyDescent="0.2">
      <c r="A5528">
        <v>5527</v>
      </c>
      <c r="B5528">
        <v>39168</v>
      </c>
      <c r="C5528" s="1">
        <v>41046</v>
      </c>
      <c r="D5528" t="s">
        <v>30</v>
      </c>
      <c r="E5528">
        <v>22</v>
      </c>
      <c r="F5528">
        <v>771.3420000000001</v>
      </c>
      <c r="G5528">
        <v>7.0000000000000007E-2</v>
      </c>
      <c r="H5528" t="s">
        <v>22</v>
      </c>
      <c r="I5528">
        <v>321.67399999999998</v>
      </c>
      <c r="J5528">
        <v>37.700000000000003</v>
      </c>
      <c r="K5528">
        <v>2.99</v>
      </c>
      <c r="L5528" t="s">
        <v>1428</v>
      </c>
      <c r="M5528">
        <f t="shared" si="172"/>
        <v>16</v>
      </c>
      <c r="N5528" t="s">
        <v>1123</v>
      </c>
      <c r="O5528" t="s">
        <v>1123</v>
      </c>
      <c r="P5528" t="s">
        <v>60</v>
      </c>
      <c r="Q5528" t="s">
        <v>26</v>
      </c>
      <c r="R5528" t="s">
        <v>37</v>
      </c>
      <c r="S5528" t="s">
        <v>952</v>
      </c>
      <c r="T5528" t="s">
        <v>39</v>
      </c>
      <c r="U5528">
        <v>0.35</v>
      </c>
      <c r="V5528" s="1">
        <v>41049</v>
      </c>
      <c r="W5528">
        <f t="shared" si="173"/>
        <v>58.058000000000014</v>
      </c>
    </row>
    <row r="5529" spans="1:23" x14ac:dyDescent="0.2">
      <c r="A5529">
        <v>5528</v>
      </c>
      <c r="B5529">
        <v>39168</v>
      </c>
      <c r="C5529" s="1">
        <v>41046</v>
      </c>
      <c r="D5529" t="s">
        <v>30</v>
      </c>
      <c r="E5529">
        <v>50</v>
      </c>
      <c r="F5529">
        <v>999</v>
      </c>
      <c r="G5529">
        <v>0</v>
      </c>
      <c r="H5529" t="s">
        <v>22</v>
      </c>
      <c r="I5529">
        <v>184.07</v>
      </c>
      <c r="J5529">
        <v>19.98</v>
      </c>
      <c r="K5529">
        <v>8.68</v>
      </c>
      <c r="L5529" t="s">
        <v>1428</v>
      </c>
      <c r="M5529">
        <f t="shared" si="172"/>
        <v>16</v>
      </c>
      <c r="N5529" t="s">
        <v>1123</v>
      </c>
      <c r="O5529" t="s">
        <v>1123</v>
      </c>
      <c r="P5529" t="s">
        <v>60</v>
      </c>
      <c r="Q5529" t="s">
        <v>26</v>
      </c>
      <c r="R5529" t="s">
        <v>61</v>
      </c>
      <c r="S5529" t="s">
        <v>617</v>
      </c>
      <c r="T5529" t="s">
        <v>39</v>
      </c>
      <c r="U5529">
        <v>0.37</v>
      </c>
      <c r="V5529" s="1">
        <v>41048</v>
      </c>
      <c r="W5529">
        <f t="shared" si="173"/>
        <v>0</v>
      </c>
    </row>
    <row r="5530" spans="1:23" x14ac:dyDescent="0.2">
      <c r="A5530">
        <v>5529</v>
      </c>
      <c r="B5530">
        <v>39168</v>
      </c>
      <c r="C5530" s="1">
        <v>41046</v>
      </c>
      <c r="D5530" t="s">
        <v>30</v>
      </c>
      <c r="E5530">
        <v>30</v>
      </c>
      <c r="F5530">
        <v>295.53600000000006</v>
      </c>
      <c r="G5530">
        <v>0.06</v>
      </c>
      <c r="H5530" t="s">
        <v>22</v>
      </c>
      <c r="I5530">
        <v>5.08</v>
      </c>
      <c r="J5530">
        <v>10.48</v>
      </c>
      <c r="K5530">
        <v>2.89</v>
      </c>
      <c r="L5530" t="s">
        <v>1428</v>
      </c>
      <c r="M5530">
        <f t="shared" si="172"/>
        <v>16</v>
      </c>
      <c r="N5530" t="s">
        <v>1123</v>
      </c>
      <c r="O5530" t="s">
        <v>1123</v>
      </c>
      <c r="P5530" t="s">
        <v>60</v>
      </c>
      <c r="Q5530" t="s">
        <v>26</v>
      </c>
      <c r="R5530" t="s">
        <v>95</v>
      </c>
      <c r="S5530" t="s">
        <v>499</v>
      </c>
      <c r="T5530" t="s">
        <v>52</v>
      </c>
      <c r="U5530">
        <v>0.6</v>
      </c>
      <c r="V5530" s="1">
        <v>41048</v>
      </c>
      <c r="W5530">
        <f t="shared" si="173"/>
        <v>18.864000000000001</v>
      </c>
    </row>
    <row r="5531" spans="1:23" x14ac:dyDescent="0.2">
      <c r="A5531">
        <v>5530</v>
      </c>
      <c r="B5531">
        <v>39169</v>
      </c>
      <c r="C5531" s="1">
        <v>40781</v>
      </c>
      <c r="D5531" t="s">
        <v>63</v>
      </c>
      <c r="E5531">
        <v>5</v>
      </c>
      <c r="F5531">
        <v>24.2</v>
      </c>
      <c r="G5531">
        <v>0</v>
      </c>
      <c r="H5531" t="s">
        <v>22</v>
      </c>
      <c r="I5531">
        <v>-0.9</v>
      </c>
      <c r="J5531">
        <v>4.84</v>
      </c>
      <c r="K5531">
        <v>0.71</v>
      </c>
      <c r="L5531" t="s">
        <v>1383</v>
      </c>
      <c r="M5531">
        <f t="shared" si="172"/>
        <v>12</v>
      </c>
      <c r="N5531" t="s">
        <v>1595</v>
      </c>
      <c r="O5531" t="s">
        <v>1595</v>
      </c>
      <c r="P5531" t="s">
        <v>60</v>
      </c>
      <c r="Q5531" t="s">
        <v>26</v>
      </c>
      <c r="R5531" t="s">
        <v>95</v>
      </c>
      <c r="S5531" t="s">
        <v>633</v>
      </c>
      <c r="T5531" t="s">
        <v>68</v>
      </c>
      <c r="U5531">
        <v>0.52</v>
      </c>
      <c r="V5531" s="1">
        <v>40782</v>
      </c>
      <c r="W5531">
        <f t="shared" si="173"/>
        <v>0</v>
      </c>
    </row>
    <row r="5532" spans="1:23" x14ac:dyDescent="0.2">
      <c r="A5532">
        <v>5531</v>
      </c>
      <c r="B5532">
        <v>39172</v>
      </c>
      <c r="C5532" s="1">
        <v>40354</v>
      </c>
      <c r="D5532" t="s">
        <v>21</v>
      </c>
      <c r="E5532">
        <v>38</v>
      </c>
      <c r="F5532">
        <v>8484.5184000000008</v>
      </c>
      <c r="G5532">
        <v>0.04</v>
      </c>
      <c r="H5532" t="s">
        <v>22</v>
      </c>
      <c r="I5532">
        <v>2574.36</v>
      </c>
      <c r="J5532">
        <v>232.58</v>
      </c>
      <c r="K5532">
        <v>19.989999999999998</v>
      </c>
      <c r="L5532" t="s">
        <v>1274</v>
      </c>
      <c r="M5532">
        <f t="shared" si="172"/>
        <v>14</v>
      </c>
      <c r="N5532" t="s">
        <v>1123</v>
      </c>
      <c r="O5532" t="s">
        <v>1123</v>
      </c>
      <c r="P5532" t="s">
        <v>60</v>
      </c>
      <c r="Q5532" t="s">
        <v>26</v>
      </c>
      <c r="R5532" t="s">
        <v>34</v>
      </c>
      <c r="S5532" t="s">
        <v>1373</v>
      </c>
      <c r="T5532" t="s">
        <v>39</v>
      </c>
      <c r="U5532">
        <v>0.59</v>
      </c>
      <c r="V5532" s="1">
        <v>40361</v>
      </c>
      <c r="W5532">
        <f t="shared" si="173"/>
        <v>353.52160000000003</v>
      </c>
    </row>
    <row r="5533" spans="1:23" x14ac:dyDescent="0.2">
      <c r="A5533">
        <v>5532</v>
      </c>
      <c r="B5533">
        <v>39172</v>
      </c>
      <c r="C5533" s="1">
        <v>40354</v>
      </c>
      <c r="D5533" t="s">
        <v>21</v>
      </c>
      <c r="E5533">
        <v>26</v>
      </c>
      <c r="F5533">
        <v>155.48000000000002</v>
      </c>
      <c r="G5533">
        <v>0</v>
      </c>
      <c r="H5533" t="s">
        <v>22</v>
      </c>
      <c r="I5533">
        <v>-93.73</v>
      </c>
      <c r="J5533">
        <v>5.98</v>
      </c>
      <c r="K5533">
        <v>7.5</v>
      </c>
      <c r="L5533" t="s">
        <v>1274</v>
      </c>
      <c r="M5533">
        <f t="shared" si="172"/>
        <v>14</v>
      </c>
      <c r="N5533" t="s">
        <v>1123</v>
      </c>
      <c r="O5533" t="s">
        <v>1123</v>
      </c>
      <c r="P5533" t="s">
        <v>60</v>
      </c>
      <c r="Q5533" t="s">
        <v>26</v>
      </c>
      <c r="R5533" t="s">
        <v>61</v>
      </c>
      <c r="S5533" t="s">
        <v>579</v>
      </c>
      <c r="T5533" t="s">
        <v>39</v>
      </c>
      <c r="U5533">
        <v>0.4</v>
      </c>
      <c r="V5533" s="1">
        <v>40361</v>
      </c>
      <c r="W5533">
        <f t="shared" si="173"/>
        <v>0</v>
      </c>
    </row>
    <row r="5534" spans="1:23" x14ac:dyDescent="0.2">
      <c r="A5534">
        <v>5533</v>
      </c>
      <c r="B5534">
        <v>39173</v>
      </c>
      <c r="C5534" s="1">
        <v>39829</v>
      </c>
      <c r="D5534" t="s">
        <v>78</v>
      </c>
      <c r="E5534">
        <v>36</v>
      </c>
      <c r="F5534">
        <v>71.416800000000009</v>
      </c>
      <c r="G5534">
        <v>0.09</v>
      </c>
      <c r="H5534" t="s">
        <v>22</v>
      </c>
      <c r="I5534">
        <v>3.23</v>
      </c>
      <c r="J5534">
        <v>2.1800000000000002</v>
      </c>
      <c r="K5534">
        <v>0.78</v>
      </c>
      <c r="L5534" t="s">
        <v>1608</v>
      </c>
      <c r="M5534">
        <f t="shared" si="172"/>
        <v>17</v>
      </c>
      <c r="N5534" t="s">
        <v>1595</v>
      </c>
      <c r="O5534" t="s">
        <v>1595</v>
      </c>
      <c r="P5534" t="s">
        <v>25</v>
      </c>
      <c r="Q5534" t="s">
        <v>26</v>
      </c>
      <c r="R5534" t="s">
        <v>66</v>
      </c>
      <c r="S5534" t="s">
        <v>428</v>
      </c>
      <c r="T5534" t="s">
        <v>68</v>
      </c>
      <c r="U5534">
        <v>0.52</v>
      </c>
      <c r="V5534" s="1">
        <v>39831</v>
      </c>
      <c r="W5534">
        <f t="shared" si="173"/>
        <v>7.0632000000000001</v>
      </c>
    </row>
    <row r="5535" spans="1:23" x14ac:dyDescent="0.2">
      <c r="A5535">
        <v>5534</v>
      </c>
      <c r="B5535">
        <v>39173</v>
      </c>
      <c r="C5535" s="1">
        <v>39829</v>
      </c>
      <c r="D5535" t="s">
        <v>78</v>
      </c>
      <c r="E5535">
        <v>2</v>
      </c>
      <c r="F5535">
        <v>340.65100000000001</v>
      </c>
      <c r="G5535">
        <v>0.05</v>
      </c>
      <c r="H5535" t="s">
        <v>31</v>
      </c>
      <c r="I5535">
        <v>-433.29014300000011</v>
      </c>
      <c r="J5535">
        <v>179.29</v>
      </c>
      <c r="K5535">
        <v>29.21</v>
      </c>
      <c r="L5535" t="s">
        <v>1608</v>
      </c>
      <c r="M5535">
        <f t="shared" si="172"/>
        <v>17</v>
      </c>
      <c r="N5535" t="s">
        <v>1595</v>
      </c>
      <c r="O5535" t="s">
        <v>1595</v>
      </c>
      <c r="P5535" t="s">
        <v>25</v>
      </c>
      <c r="Q5535" t="s">
        <v>49</v>
      </c>
      <c r="R5535" t="s">
        <v>83</v>
      </c>
      <c r="S5535" t="s">
        <v>207</v>
      </c>
      <c r="T5535" t="s">
        <v>82</v>
      </c>
      <c r="U5535">
        <v>0.76</v>
      </c>
      <c r="V5535" s="1">
        <v>39831</v>
      </c>
      <c r="W5535">
        <f t="shared" si="173"/>
        <v>17.928999999999998</v>
      </c>
    </row>
    <row r="5536" spans="1:23" x14ac:dyDescent="0.2">
      <c r="A5536">
        <v>5535</v>
      </c>
      <c r="B5536">
        <v>39232</v>
      </c>
      <c r="C5536" s="1">
        <v>40736</v>
      </c>
      <c r="D5536" t="s">
        <v>21</v>
      </c>
      <c r="E5536">
        <v>11</v>
      </c>
      <c r="F5536">
        <v>350.85599999999999</v>
      </c>
      <c r="G5536">
        <v>0.1</v>
      </c>
      <c r="H5536" t="s">
        <v>22</v>
      </c>
      <c r="I5536">
        <v>-47.01</v>
      </c>
      <c r="J5536">
        <v>35.44</v>
      </c>
      <c r="K5536">
        <v>19.989999999999998</v>
      </c>
      <c r="L5536" t="s">
        <v>2027</v>
      </c>
      <c r="M5536">
        <f t="shared" si="172"/>
        <v>9</v>
      </c>
      <c r="N5536" t="s">
        <v>703</v>
      </c>
      <c r="O5536" t="s">
        <v>704</v>
      </c>
      <c r="P5536" t="s">
        <v>41</v>
      </c>
      <c r="Q5536" t="s">
        <v>26</v>
      </c>
      <c r="R5536" t="s">
        <v>61</v>
      </c>
      <c r="S5536" t="s">
        <v>1507</v>
      </c>
      <c r="T5536" t="s">
        <v>39</v>
      </c>
      <c r="U5536">
        <v>0.38</v>
      </c>
      <c r="V5536" s="1">
        <v>40738</v>
      </c>
      <c r="W5536">
        <f t="shared" si="173"/>
        <v>38.984000000000002</v>
      </c>
    </row>
    <row r="5537" spans="1:23" x14ac:dyDescent="0.2">
      <c r="A5537">
        <v>5536</v>
      </c>
      <c r="B5537">
        <v>39232</v>
      </c>
      <c r="C5537" s="1">
        <v>40736</v>
      </c>
      <c r="D5537" t="s">
        <v>21</v>
      </c>
      <c r="E5537">
        <v>26</v>
      </c>
      <c r="F5537">
        <v>1355.9312</v>
      </c>
      <c r="G5537">
        <v>0.06</v>
      </c>
      <c r="H5537" t="s">
        <v>22</v>
      </c>
      <c r="I5537">
        <v>435.11</v>
      </c>
      <c r="J5537">
        <v>55.48</v>
      </c>
      <c r="K5537">
        <v>14.3</v>
      </c>
      <c r="L5537" t="s">
        <v>2027</v>
      </c>
      <c r="M5537">
        <f t="shared" si="172"/>
        <v>9</v>
      </c>
      <c r="N5537" t="s">
        <v>703</v>
      </c>
      <c r="O5537" t="s">
        <v>704</v>
      </c>
      <c r="P5537" t="s">
        <v>41</v>
      </c>
      <c r="Q5537" t="s">
        <v>26</v>
      </c>
      <c r="R5537" t="s">
        <v>61</v>
      </c>
      <c r="S5537" t="s">
        <v>507</v>
      </c>
      <c r="T5537" t="s">
        <v>39</v>
      </c>
      <c r="U5537">
        <v>0.37</v>
      </c>
      <c r="V5537" s="1">
        <v>40741</v>
      </c>
      <c r="W5537">
        <f t="shared" si="173"/>
        <v>86.5488</v>
      </c>
    </row>
    <row r="5538" spans="1:23" x14ac:dyDescent="0.2">
      <c r="A5538">
        <v>5537</v>
      </c>
      <c r="B5538">
        <v>39235</v>
      </c>
      <c r="C5538" s="1">
        <v>40373</v>
      </c>
      <c r="D5538" t="s">
        <v>63</v>
      </c>
      <c r="E5538">
        <v>34</v>
      </c>
      <c r="F5538">
        <v>736.44</v>
      </c>
      <c r="G5538">
        <v>0</v>
      </c>
      <c r="H5538" t="s">
        <v>22</v>
      </c>
      <c r="I5538">
        <v>-99.95</v>
      </c>
      <c r="J5538">
        <v>21.66</v>
      </c>
      <c r="K5538">
        <v>13.99</v>
      </c>
      <c r="L5538" t="s">
        <v>2066</v>
      </c>
      <c r="M5538">
        <f t="shared" si="172"/>
        <v>18</v>
      </c>
      <c r="N5538" t="s">
        <v>703</v>
      </c>
      <c r="O5538" t="s">
        <v>704</v>
      </c>
      <c r="P5538" t="s">
        <v>41</v>
      </c>
      <c r="Q5538" t="s">
        <v>26</v>
      </c>
      <c r="R5538" t="s">
        <v>34</v>
      </c>
      <c r="S5538" t="s">
        <v>223</v>
      </c>
      <c r="T5538" t="s">
        <v>48</v>
      </c>
      <c r="U5538">
        <v>0.52</v>
      </c>
      <c r="V5538" s="1">
        <v>40375</v>
      </c>
      <c r="W5538">
        <f t="shared" si="173"/>
        <v>0</v>
      </c>
    </row>
    <row r="5539" spans="1:23" x14ac:dyDescent="0.2">
      <c r="A5539">
        <v>5538</v>
      </c>
      <c r="B5539">
        <v>39238</v>
      </c>
      <c r="C5539" s="1">
        <v>40447</v>
      </c>
      <c r="D5539" t="s">
        <v>78</v>
      </c>
      <c r="E5539">
        <v>9</v>
      </c>
      <c r="F5539">
        <v>331.93799999999999</v>
      </c>
      <c r="G5539">
        <v>0.1</v>
      </c>
      <c r="H5539" t="s">
        <v>56</v>
      </c>
      <c r="I5539">
        <v>112.05550000000001</v>
      </c>
      <c r="J5539">
        <v>40.98</v>
      </c>
      <c r="K5539">
        <v>2.99</v>
      </c>
      <c r="L5539" t="s">
        <v>1495</v>
      </c>
      <c r="M5539">
        <f t="shared" si="172"/>
        <v>12</v>
      </c>
      <c r="N5539" t="s">
        <v>1595</v>
      </c>
      <c r="O5539" t="s">
        <v>1595</v>
      </c>
      <c r="P5539" t="s">
        <v>41</v>
      </c>
      <c r="Q5539" t="s">
        <v>26</v>
      </c>
      <c r="R5539" t="s">
        <v>37</v>
      </c>
      <c r="S5539" t="s">
        <v>451</v>
      </c>
      <c r="T5539" t="s">
        <v>39</v>
      </c>
      <c r="U5539">
        <v>0.36</v>
      </c>
      <c r="V5539" s="1">
        <v>40448</v>
      </c>
      <c r="W5539">
        <f t="shared" si="173"/>
        <v>36.881999999999998</v>
      </c>
    </row>
    <row r="5540" spans="1:23" x14ac:dyDescent="0.2">
      <c r="A5540">
        <v>5539</v>
      </c>
      <c r="B5540">
        <v>39265</v>
      </c>
      <c r="C5540" s="1">
        <v>40305</v>
      </c>
      <c r="D5540" t="s">
        <v>78</v>
      </c>
      <c r="E5540">
        <v>47</v>
      </c>
      <c r="F5540">
        <v>197.13680000000002</v>
      </c>
      <c r="G5540">
        <v>0.02</v>
      </c>
      <c r="H5540" t="s">
        <v>22</v>
      </c>
      <c r="I5540">
        <v>32.69</v>
      </c>
      <c r="J5540">
        <v>4.28</v>
      </c>
      <c r="K5540">
        <v>0.94</v>
      </c>
      <c r="L5540" t="s">
        <v>1133</v>
      </c>
      <c r="M5540">
        <f t="shared" si="172"/>
        <v>17</v>
      </c>
      <c r="N5540" t="s">
        <v>1123</v>
      </c>
      <c r="O5540" t="s">
        <v>1123</v>
      </c>
      <c r="P5540" t="s">
        <v>41</v>
      </c>
      <c r="Q5540" t="s">
        <v>26</v>
      </c>
      <c r="R5540" t="s">
        <v>95</v>
      </c>
      <c r="S5540" t="s">
        <v>540</v>
      </c>
      <c r="T5540" t="s">
        <v>68</v>
      </c>
      <c r="U5540">
        <v>0.56000000000000005</v>
      </c>
      <c r="V5540" s="1">
        <v>40306</v>
      </c>
      <c r="W5540">
        <f t="shared" si="173"/>
        <v>4.023200000000001</v>
      </c>
    </row>
    <row r="5541" spans="1:23" x14ac:dyDescent="0.2">
      <c r="A5541">
        <v>5540</v>
      </c>
      <c r="B5541">
        <v>39266</v>
      </c>
      <c r="C5541" s="1">
        <v>41148</v>
      </c>
      <c r="D5541" t="s">
        <v>30</v>
      </c>
      <c r="E5541">
        <v>4</v>
      </c>
      <c r="F5541">
        <v>61.034399999999998</v>
      </c>
      <c r="G5541">
        <v>0.02</v>
      </c>
      <c r="H5541" t="s">
        <v>22</v>
      </c>
      <c r="I5541">
        <v>3.72</v>
      </c>
      <c r="J5541">
        <v>15.57</v>
      </c>
      <c r="K5541">
        <v>1.39</v>
      </c>
      <c r="L5541" t="s">
        <v>1475</v>
      </c>
      <c r="M5541">
        <f t="shared" si="172"/>
        <v>12</v>
      </c>
      <c r="N5541" t="s">
        <v>974</v>
      </c>
      <c r="O5541" t="s">
        <v>512</v>
      </c>
      <c r="P5541" t="s">
        <v>25</v>
      </c>
      <c r="Q5541" t="s">
        <v>26</v>
      </c>
      <c r="R5541" t="s">
        <v>76</v>
      </c>
      <c r="S5541" t="s">
        <v>1176</v>
      </c>
      <c r="T5541" t="s">
        <v>39</v>
      </c>
      <c r="U5541">
        <v>0.38</v>
      </c>
      <c r="V5541" s="1">
        <v>41149</v>
      </c>
      <c r="W5541">
        <f t="shared" si="173"/>
        <v>1.2456</v>
      </c>
    </row>
    <row r="5542" spans="1:23" x14ac:dyDescent="0.2">
      <c r="A5542">
        <v>5541</v>
      </c>
      <c r="B5542">
        <v>39266</v>
      </c>
      <c r="C5542" s="1">
        <v>41148</v>
      </c>
      <c r="D5542" t="s">
        <v>30</v>
      </c>
      <c r="E5542">
        <v>14</v>
      </c>
      <c r="F5542">
        <v>33.251399999999997</v>
      </c>
      <c r="G5542">
        <v>0.09</v>
      </c>
      <c r="H5542" t="s">
        <v>22</v>
      </c>
      <c r="I5542">
        <v>9.94</v>
      </c>
      <c r="J5542">
        <v>2.61</v>
      </c>
      <c r="K5542">
        <v>0.5</v>
      </c>
      <c r="L5542" t="s">
        <v>1475</v>
      </c>
      <c r="M5542">
        <f t="shared" si="172"/>
        <v>12</v>
      </c>
      <c r="N5542" t="s">
        <v>1595</v>
      </c>
      <c r="O5542" t="s">
        <v>1595</v>
      </c>
      <c r="P5542" t="s">
        <v>25</v>
      </c>
      <c r="Q5542" t="s">
        <v>26</v>
      </c>
      <c r="R5542" t="s">
        <v>88</v>
      </c>
      <c r="S5542" t="s">
        <v>406</v>
      </c>
      <c r="T5542" t="s">
        <v>39</v>
      </c>
      <c r="U5542">
        <v>0.39</v>
      </c>
      <c r="V5542" s="1">
        <v>41150</v>
      </c>
      <c r="W5542">
        <f t="shared" si="173"/>
        <v>3.2885999999999997</v>
      </c>
    </row>
    <row r="5543" spans="1:23" x14ac:dyDescent="0.2">
      <c r="A5543">
        <v>5542</v>
      </c>
      <c r="B5543">
        <v>39266</v>
      </c>
      <c r="C5543" s="1">
        <v>41148</v>
      </c>
      <c r="D5543" t="s">
        <v>30</v>
      </c>
      <c r="E5543">
        <v>16</v>
      </c>
      <c r="F5543">
        <v>887.86879999999996</v>
      </c>
      <c r="G5543">
        <v>0.09</v>
      </c>
      <c r="H5543" t="s">
        <v>22</v>
      </c>
      <c r="I5543">
        <v>-500.35</v>
      </c>
      <c r="J5543">
        <v>60.98</v>
      </c>
      <c r="K5543">
        <v>49</v>
      </c>
      <c r="L5543" t="s">
        <v>1475</v>
      </c>
      <c r="M5543">
        <f t="shared" si="172"/>
        <v>12</v>
      </c>
      <c r="N5543" t="s">
        <v>1123</v>
      </c>
      <c r="O5543" t="s">
        <v>1123</v>
      </c>
      <c r="P5543" t="s">
        <v>25</v>
      </c>
      <c r="Q5543" t="s">
        <v>26</v>
      </c>
      <c r="R5543" t="s">
        <v>34</v>
      </c>
      <c r="S5543" t="s">
        <v>472</v>
      </c>
      <c r="T5543" t="s">
        <v>29</v>
      </c>
      <c r="U5543">
        <v>0.59</v>
      </c>
      <c r="V5543" s="1">
        <v>41150</v>
      </c>
      <c r="W5543">
        <f t="shared" si="173"/>
        <v>87.811199999999985</v>
      </c>
    </row>
    <row r="5544" spans="1:23" x14ac:dyDescent="0.2">
      <c r="A5544">
        <v>5543</v>
      </c>
      <c r="B5544">
        <v>39267</v>
      </c>
      <c r="C5544" s="1">
        <v>40196</v>
      </c>
      <c r="D5544" t="s">
        <v>30</v>
      </c>
      <c r="E5544">
        <v>26</v>
      </c>
      <c r="F5544">
        <v>425.29760000000005</v>
      </c>
      <c r="G5544">
        <v>0.08</v>
      </c>
      <c r="H5544" t="s">
        <v>22</v>
      </c>
      <c r="I5544">
        <v>85.48</v>
      </c>
      <c r="J5544">
        <v>17.78</v>
      </c>
      <c r="K5544">
        <v>5.03</v>
      </c>
      <c r="L5544" t="s">
        <v>1906</v>
      </c>
      <c r="M5544">
        <f t="shared" si="172"/>
        <v>10</v>
      </c>
      <c r="N5544" t="s">
        <v>1905</v>
      </c>
      <c r="O5544" t="s">
        <v>673</v>
      </c>
      <c r="P5544" t="s">
        <v>60</v>
      </c>
      <c r="Q5544" t="s">
        <v>49</v>
      </c>
      <c r="R5544" t="s">
        <v>50</v>
      </c>
      <c r="S5544" t="s">
        <v>723</v>
      </c>
      <c r="T5544" t="s">
        <v>39</v>
      </c>
      <c r="U5544">
        <v>0.54</v>
      </c>
      <c r="V5544" s="1">
        <v>40198</v>
      </c>
      <c r="W5544">
        <f t="shared" si="173"/>
        <v>36.982400000000005</v>
      </c>
    </row>
    <row r="5545" spans="1:23" x14ac:dyDescent="0.2">
      <c r="A5545">
        <v>5544</v>
      </c>
      <c r="B5545">
        <v>39267</v>
      </c>
      <c r="C5545" s="1">
        <v>40196</v>
      </c>
      <c r="D5545" t="s">
        <v>30</v>
      </c>
      <c r="E5545">
        <v>46</v>
      </c>
      <c r="F5545">
        <v>1183.8008000000002</v>
      </c>
      <c r="G5545">
        <v>0.09</v>
      </c>
      <c r="H5545" t="s">
        <v>22</v>
      </c>
      <c r="I5545">
        <v>-233.14</v>
      </c>
      <c r="J5545">
        <v>28.28</v>
      </c>
      <c r="K5545">
        <v>13.99</v>
      </c>
      <c r="L5545" t="s">
        <v>1906</v>
      </c>
      <c r="M5545">
        <f t="shared" si="172"/>
        <v>10</v>
      </c>
      <c r="N5545" t="s">
        <v>1905</v>
      </c>
      <c r="O5545" t="s">
        <v>673</v>
      </c>
      <c r="P5545" t="s">
        <v>60</v>
      </c>
      <c r="Q5545" t="s">
        <v>26</v>
      </c>
      <c r="R5545" t="s">
        <v>27</v>
      </c>
      <c r="S5545" t="s">
        <v>267</v>
      </c>
      <c r="T5545" t="s">
        <v>48</v>
      </c>
      <c r="U5545">
        <v>0.57999999999999996</v>
      </c>
      <c r="V5545" s="1">
        <v>40197</v>
      </c>
      <c r="W5545">
        <f t="shared" si="173"/>
        <v>117.0792</v>
      </c>
    </row>
    <row r="5546" spans="1:23" x14ac:dyDescent="0.2">
      <c r="A5546">
        <v>5545</v>
      </c>
      <c r="B5546">
        <v>39268</v>
      </c>
      <c r="C5546" s="1">
        <v>40655</v>
      </c>
      <c r="D5546" t="s">
        <v>45</v>
      </c>
      <c r="E5546">
        <v>44</v>
      </c>
      <c r="F5546">
        <v>306.15199999999999</v>
      </c>
      <c r="G5546">
        <v>0.02</v>
      </c>
      <c r="H5546" t="s">
        <v>56</v>
      </c>
      <c r="I5546">
        <v>-89.746000000000009</v>
      </c>
      <c r="J5546">
        <v>7.1</v>
      </c>
      <c r="K5546">
        <v>6.05</v>
      </c>
      <c r="L5546" t="s">
        <v>1781</v>
      </c>
      <c r="M5546">
        <f t="shared" si="172"/>
        <v>16</v>
      </c>
      <c r="N5546" t="s">
        <v>1123</v>
      </c>
      <c r="O5546" t="s">
        <v>1123</v>
      </c>
      <c r="P5546" t="s">
        <v>41</v>
      </c>
      <c r="Q5546" t="s">
        <v>26</v>
      </c>
      <c r="R5546" t="s">
        <v>37</v>
      </c>
      <c r="S5546" t="s">
        <v>435</v>
      </c>
      <c r="T5546" t="s">
        <v>39</v>
      </c>
      <c r="U5546">
        <v>0.39</v>
      </c>
      <c r="V5546" s="1">
        <v>40657</v>
      </c>
      <c r="W5546">
        <f t="shared" si="173"/>
        <v>6.2479999999999993</v>
      </c>
    </row>
    <row r="5547" spans="1:23" x14ac:dyDescent="0.2">
      <c r="A5547">
        <v>5546</v>
      </c>
      <c r="B5547">
        <v>39268</v>
      </c>
      <c r="C5547" s="1">
        <v>40655</v>
      </c>
      <c r="D5547" t="s">
        <v>45</v>
      </c>
      <c r="E5547">
        <v>45</v>
      </c>
      <c r="F5547">
        <v>151.47</v>
      </c>
      <c r="G5547">
        <v>0.1</v>
      </c>
      <c r="H5547" t="s">
        <v>22</v>
      </c>
      <c r="I5547">
        <v>-32.520000000000003</v>
      </c>
      <c r="J5547">
        <v>3.74</v>
      </c>
      <c r="K5547">
        <v>0.94</v>
      </c>
      <c r="L5547" t="s">
        <v>1781</v>
      </c>
      <c r="M5547">
        <f t="shared" si="172"/>
        <v>16</v>
      </c>
      <c r="N5547" t="s">
        <v>1123</v>
      </c>
      <c r="O5547" t="s">
        <v>1123</v>
      </c>
      <c r="P5547" t="s">
        <v>41</v>
      </c>
      <c r="Q5547" t="s">
        <v>26</v>
      </c>
      <c r="R5547" t="s">
        <v>66</v>
      </c>
      <c r="S5547" t="s">
        <v>1450</v>
      </c>
      <c r="T5547" t="s">
        <v>68</v>
      </c>
      <c r="U5547">
        <v>0.83</v>
      </c>
      <c r="V5547" s="1">
        <v>40658</v>
      </c>
      <c r="W5547">
        <f t="shared" si="173"/>
        <v>16.830000000000002</v>
      </c>
    </row>
    <row r="5548" spans="1:23" x14ac:dyDescent="0.2">
      <c r="A5548">
        <v>5547</v>
      </c>
      <c r="B5548">
        <v>39269</v>
      </c>
      <c r="C5548" s="1">
        <v>41208</v>
      </c>
      <c r="D5548" t="s">
        <v>21</v>
      </c>
      <c r="E5548">
        <v>16</v>
      </c>
      <c r="F5548">
        <v>541.28960000000006</v>
      </c>
      <c r="G5548">
        <v>0.06</v>
      </c>
      <c r="H5548" t="s">
        <v>22</v>
      </c>
      <c r="I5548">
        <v>107.505</v>
      </c>
      <c r="J5548">
        <v>35.99</v>
      </c>
      <c r="K5548">
        <v>2.5</v>
      </c>
      <c r="L5548" t="s">
        <v>1263</v>
      </c>
      <c r="M5548">
        <f t="shared" si="172"/>
        <v>13</v>
      </c>
      <c r="N5548" t="s">
        <v>1123</v>
      </c>
      <c r="O5548" t="s">
        <v>1123</v>
      </c>
      <c r="P5548" t="s">
        <v>60</v>
      </c>
      <c r="Q5548" t="s">
        <v>42</v>
      </c>
      <c r="R5548" t="s">
        <v>43</v>
      </c>
      <c r="S5548" t="s">
        <v>1374</v>
      </c>
      <c r="T5548" t="s">
        <v>52</v>
      </c>
      <c r="U5548">
        <v>0.36</v>
      </c>
      <c r="V5548" s="1">
        <v>41215</v>
      </c>
      <c r="W5548">
        <f t="shared" si="173"/>
        <v>34.550400000000003</v>
      </c>
    </row>
    <row r="5549" spans="1:23" x14ac:dyDescent="0.2">
      <c r="A5549">
        <v>5548</v>
      </c>
      <c r="B5549">
        <v>39270</v>
      </c>
      <c r="C5549" s="1">
        <v>40580</v>
      </c>
      <c r="D5549" t="s">
        <v>30</v>
      </c>
      <c r="E5549">
        <v>11</v>
      </c>
      <c r="F5549">
        <v>59.436299999999996</v>
      </c>
      <c r="G5549">
        <v>7.0000000000000007E-2</v>
      </c>
      <c r="H5549" t="s">
        <v>22</v>
      </c>
      <c r="I5549">
        <v>-17.420000000000002</v>
      </c>
      <c r="J5549">
        <v>5.81</v>
      </c>
      <c r="K5549">
        <v>3.37</v>
      </c>
      <c r="L5549" t="s">
        <v>2068</v>
      </c>
      <c r="M5549">
        <f t="shared" si="172"/>
        <v>13</v>
      </c>
      <c r="N5549" t="s">
        <v>703</v>
      </c>
      <c r="O5549" t="s">
        <v>704</v>
      </c>
      <c r="P5549" t="s">
        <v>60</v>
      </c>
      <c r="Q5549" t="s">
        <v>26</v>
      </c>
      <c r="R5549" t="s">
        <v>66</v>
      </c>
      <c r="S5549" t="s">
        <v>792</v>
      </c>
      <c r="T5549" t="s">
        <v>68</v>
      </c>
      <c r="U5549">
        <v>0.54</v>
      </c>
      <c r="V5549" s="1">
        <v>40580</v>
      </c>
      <c r="W5549">
        <f t="shared" si="173"/>
        <v>4.4737</v>
      </c>
    </row>
    <row r="5550" spans="1:23" x14ac:dyDescent="0.2">
      <c r="A5550">
        <v>5549</v>
      </c>
      <c r="B5550">
        <v>39300</v>
      </c>
      <c r="C5550" s="1">
        <v>41021</v>
      </c>
      <c r="D5550" t="s">
        <v>30</v>
      </c>
      <c r="E5550">
        <v>9</v>
      </c>
      <c r="F5550">
        <v>36.174599999999998</v>
      </c>
      <c r="G5550">
        <v>0.01</v>
      </c>
      <c r="H5550" t="s">
        <v>22</v>
      </c>
      <c r="I5550">
        <v>-43.48</v>
      </c>
      <c r="J5550">
        <v>4.0599999999999996</v>
      </c>
      <c r="K5550">
        <v>6.89</v>
      </c>
      <c r="L5550" t="s">
        <v>1551</v>
      </c>
      <c r="M5550">
        <f t="shared" si="172"/>
        <v>11</v>
      </c>
      <c r="N5550" t="s">
        <v>974</v>
      </c>
      <c r="O5550" t="s">
        <v>512</v>
      </c>
      <c r="P5550" t="s">
        <v>60</v>
      </c>
      <c r="Q5550" t="s">
        <v>26</v>
      </c>
      <c r="R5550" t="s">
        <v>34</v>
      </c>
      <c r="S5550" t="s">
        <v>408</v>
      </c>
      <c r="T5550" t="s">
        <v>39</v>
      </c>
      <c r="U5550">
        <v>0.6</v>
      </c>
      <c r="V5550" s="1">
        <v>41023</v>
      </c>
      <c r="W5550">
        <f t="shared" si="173"/>
        <v>0.3654</v>
      </c>
    </row>
    <row r="5551" spans="1:23" x14ac:dyDescent="0.2">
      <c r="A5551">
        <v>5550</v>
      </c>
      <c r="B5551">
        <v>39301</v>
      </c>
      <c r="C5551" s="1">
        <v>39894</v>
      </c>
      <c r="D5551" t="s">
        <v>63</v>
      </c>
      <c r="E5551">
        <v>4</v>
      </c>
      <c r="F5551">
        <v>25.171199999999999</v>
      </c>
      <c r="G5551">
        <v>0.08</v>
      </c>
      <c r="H5551" t="s">
        <v>22</v>
      </c>
      <c r="I5551">
        <v>-29.49</v>
      </c>
      <c r="J5551">
        <v>6.84</v>
      </c>
      <c r="K5551">
        <v>8.3699999999999992</v>
      </c>
      <c r="L5551" t="s">
        <v>808</v>
      </c>
      <c r="M5551">
        <f t="shared" si="172"/>
        <v>14</v>
      </c>
      <c r="N5551" t="s">
        <v>2073</v>
      </c>
      <c r="O5551" t="s">
        <v>704</v>
      </c>
      <c r="P5551" t="s">
        <v>41</v>
      </c>
      <c r="Q5551" t="s">
        <v>26</v>
      </c>
      <c r="R5551" t="s">
        <v>150</v>
      </c>
      <c r="S5551" t="s">
        <v>401</v>
      </c>
      <c r="T5551" t="s">
        <v>52</v>
      </c>
      <c r="U5551">
        <v>0.57999999999999996</v>
      </c>
      <c r="V5551" s="1">
        <v>39896</v>
      </c>
      <c r="W5551">
        <f t="shared" si="173"/>
        <v>2.1888000000000001</v>
      </c>
    </row>
    <row r="5552" spans="1:23" x14ac:dyDescent="0.2">
      <c r="A5552">
        <v>5551</v>
      </c>
      <c r="B5552">
        <v>39301</v>
      </c>
      <c r="C5552" s="1">
        <v>39894</v>
      </c>
      <c r="D5552" t="s">
        <v>63</v>
      </c>
      <c r="E5552">
        <v>16</v>
      </c>
      <c r="F5552">
        <v>2195.712</v>
      </c>
      <c r="G5552">
        <v>0.1</v>
      </c>
      <c r="H5552" t="s">
        <v>56</v>
      </c>
      <c r="I5552">
        <v>-521.09</v>
      </c>
      <c r="J5552">
        <v>152.47999999999999</v>
      </c>
      <c r="K5552">
        <v>4</v>
      </c>
      <c r="L5552" t="s">
        <v>808</v>
      </c>
      <c r="M5552">
        <f t="shared" si="172"/>
        <v>14</v>
      </c>
      <c r="N5552" t="s">
        <v>703</v>
      </c>
      <c r="O5552" t="s">
        <v>704</v>
      </c>
      <c r="P5552" t="s">
        <v>41</v>
      </c>
      <c r="Q5552" t="s">
        <v>42</v>
      </c>
      <c r="R5552" t="s">
        <v>70</v>
      </c>
      <c r="S5552" t="s">
        <v>844</v>
      </c>
      <c r="T5552" t="s">
        <v>39</v>
      </c>
      <c r="U5552">
        <v>0.79</v>
      </c>
      <c r="V5552" s="1">
        <v>39895</v>
      </c>
      <c r="W5552">
        <f t="shared" si="173"/>
        <v>243.96799999999999</v>
      </c>
    </row>
    <row r="5553" spans="1:23" x14ac:dyDescent="0.2">
      <c r="A5553">
        <v>5552</v>
      </c>
      <c r="B5553">
        <v>39330</v>
      </c>
      <c r="C5553" s="1">
        <v>40376</v>
      </c>
      <c r="D5553" t="s">
        <v>78</v>
      </c>
      <c r="E5553">
        <v>29</v>
      </c>
      <c r="F5553">
        <v>166.46</v>
      </c>
      <c r="G5553">
        <v>0</v>
      </c>
      <c r="H5553" t="s">
        <v>56</v>
      </c>
      <c r="I5553">
        <v>-71.959999999999994</v>
      </c>
      <c r="J5553">
        <v>5.74</v>
      </c>
      <c r="K5553">
        <v>5.3</v>
      </c>
      <c r="L5553" t="s">
        <v>1301</v>
      </c>
      <c r="M5553">
        <f t="shared" si="172"/>
        <v>10</v>
      </c>
      <c r="N5553" t="s">
        <v>1123</v>
      </c>
      <c r="O5553" t="s">
        <v>1123</v>
      </c>
      <c r="P5553" t="s">
        <v>41</v>
      </c>
      <c r="Q5553" t="s">
        <v>26</v>
      </c>
      <c r="R5553" t="s">
        <v>150</v>
      </c>
      <c r="S5553" t="s">
        <v>1375</v>
      </c>
      <c r="T5553" t="s">
        <v>52</v>
      </c>
      <c r="U5553">
        <v>0.55000000000000004</v>
      </c>
      <c r="V5553" s="1">
        <v>40377</v>
      </c>
      <c r="W5553">
        <f t="shared" si="173"/>
        <v>0</v>
      </c>
    </row>
    <row r="5554" spans="1:23" x14ac:dyDescent="0.2">
      <c r="A5554">
        <v>5553</v>
      </c>
      <c r="B5554">
        <v>39331</v>
      </c>
      <c r="C5554" s="1">
        <v>40799</v>
      </c>
      <c r="D5554" t="s">
        <v>30</v>
      </c>
      <c r="E5554">
        <v>23</v>
      </c>
      <c r="F5554">
        <v>125.6122</v>
      </c>
      <c r="G5554">
        <v>0.06</v>
      </c>
      <c r="H5554" t="s">
        <v>56</v>
      </c>
      <c r="I5554">
        <v>-126.0515</v>
      </c>
      <c r="J5554">
        <v>5.81</v>
      </c>
      <c r="K5554">
        <v>8.49</v>
      </c>
      <c r="L5554" t="s">
        <v>1610</v>
      </c>
      <c r="M5554">
        <f t="shared" si="172"/>
        <v>12</v>
      </c>
      <c r="N5554" t="s">
        <v>672</v>
      </c>
      <c r="O5554" t="s">
        <v>673</v>
      </c>
      <c r="P5554" t="s">
        <v>60</v>
      </c>
      <c r="Q5554" t="s">
        <v>26</v>
      </c>
      <c r="R5554" t="s">
        <v>37</v>
      </c>
      <c r="S5554" t="s">
        <v>213</v>
      </c>
      <c r="T5554" t="s">
        <v>39</v>
      </c>
      <c r="U5554">
        <v>0.39</v>
      </c>
      <c r="V5554" s="1">
        <v>40800</v>
      </c>
      <c r="W5554">
        <f t="shared" si="173"/>
        <v>8.0177999999999994</v>
      </c>
    </row>
    <row r="5555" spans="1:23" x14ac:dyDescent="0.2">
      <c r="A5555">
        <v>5554</v>
      </c>
      <c r="B5555">
        <v>39332</v>
      </c>
      <c r="C5555" s="1">
        <v>40825</v>
      </c>
      <c r="D5555" t="s">
        <v>78</v>
      </c>
      <c r="E5555">
        <v>4</v>
      </c>
      <c r="F5555">
        <v>162.24119999999999</v>
      </c>
      <c r="G5555">
        <v>0.01</v>
      </c>
      <c r="H5555" t="s">
        <v>56</v>
      </c>
      <c r="I5555">
        <v>-34.43</v>
      </c>
      <c r="J5555">
        <v>40.97</v>
      </c>
      <c r="K5555">
        <v>14.45</v>
      </c>
      <c r="L5555" t="s">
        <v>888</v>
      </c>
      <c r="M5555">
        <f t="shared" si="172"/>
        <v>12</v>
      </c>
      <c r="N5555" t="s">
        <v>703</v>
      </c>
      <c r="O5555" t="s">
        <v>704</v>
      </c>
      <c r="P5555" t="s">
        <v>33</v>
      </c>
      <c r="Q5555" t="s">
        <v>49</v>
      </c>
      <c r="R5555" t="s">
        <v>50</v>
      </c>
      <c r="S5555" t="s">
        <v>310</v>
      </c>
      <c r="T5555" t="s">
        <v>29</v>
      </c>
      <c r="U5555">
        <v>0.56999999999999995</v>
      </c>
      <c r="V5555" s="1">
        <v>40826</v>
      </c>
      <c r="W5555">
        <f t="shared" si="173"/>
        <v>1.6388</v>
      </c>
    </row>
    <row r="5556" spans="1:23" x14ac:dyDescent="0.2">
      <c r="A5556">
        <v>5555</v>
      </c>
      <c r="B5556">
        <v>39333</v>
      </c>
      <c r="C5556" s="1">
        <v>40226</v>
      </c>
      <c r="D5556" t="s">
        <v>78</v>
      </c>
      <c r="E5556">
        <v>31</v>
      </c>
      <c r="F5556">
        <v>8955.3420000000006</v>
      </c>
      <c r="G5556">
        <v>0.1</v>
      </c>
      <c r="H5556" t="s">
        <v>22</v>
      </c>
      <c r="I5556">
        <v>2081.48</v>
      </c>
      <c r="J5556">
        <v>320.98</v>
      </c>
      <c r="K5556">
        <v>24.49</v>
      </c>
      <c r="L5556" t="s">
        <v>1423</v>
      </c>
      <c r="M5556">
        <f t="shared" si="172"/>
        <v>16</v>
      </c>
      <c r="N5556" t="s">
        <v>1123</v>
      </c>
      <c r="O5556" t="s">
        <v>1123</v>
      </c>
      <c r="P5556" t="s">
        <v>33</v>
      </c>
      <c r="Q5556" t="s">
        <v>49</v>
      </c>
      <c r="R5556" t="s">
        <v>112</v>
      </c>
      <c r="S5556" t="s">
        <v>1191</v>
      </c>
      <c r="T5556" t="s">
        <v>29</v>
      </c>
      <c r="U5556">
        <v>0.55000000000000004</v>
      </c>
      <c r="V5556" s="1">
        <v>40228</v>
      </c>
      <c r="W5556">
        <f t="shared" si="173"/>
        <v>995.03800000000012</v>
      </c>
    </row>
    <row r="5557" spans="1:23" x14ac:dyDescent="0.2">
      <c r="A5557">
        <v>5556</v>
      </c>
      <c r="B5557">
        <v>39333</v>
      </c>
      <c r="C5557" s="1">
        <v>40226</v>
      </c>
      <c r="D5557" t="s">
        <v>78</v>
      </c>
      <c r="E5557">
        <v>18</v>
      </c>
      <c r="F5557">
        <v>88.743600000000015</v>
      </c>
      <c r="G5557">
        <v>0.01</v>
      </c>
      <c r="H5557" t="s">
        <v>22</v>
      </c>
      <c r="I5557">
        <v>-33.4</v>
      </c>
      <c r="J5557">
        <v>4.9800000000000004</v>
      </c>
      <c r="K5557">
        <v>4.7</v>
      </c>
      <c r="L5557" t="s">
        <v>1423</v>
      </c>
      <c r="M5557">
        <f t="shared" si="172"/>
        <v>16</v>
      </c>
      <c r="N5557" t="s">
        <v>1123</v>
      </c>
      <c r="O5557" t="s">
        <v>1123</v>
      </c>
      <c r="P5557" t="s">
        <v>33</v>
      </c>
      <c r="Q5557" t="s">
        <v>26</v>
      </c>
      <c r="R5557" t="s">
        <v>61</v>
      </c>
      <c r="S5557" t="s">
        <v>937</v>
      </c>
      <c r="T5557" t="s">
        <v>39</v>
      </c>
      <c r="U5557">
        <v>0.38</v>
      </c>
      <c r="V5557" s="1">
        <v>40226</v>
      </c>
      <c r="W5557">
        <f t="shared" si="173"/>
        <v>0.8964000000000002</v>
      </c>
    </row>
    <row r="5558" spans="1:23" x14ac:dyDescent="0.2">
      <c r="A5558">
        <v>5557</v>
      </c>
      <c r="B5558">
        <v>39335</v>
      </c>
      <c r="C5558" s="1">
        <v>39958</v>
      </c>
      <c r="D5558" t="s">
        <v>45</v>
      </c>
      <c r="E5558">
        <v>24</v>
      </c>
      <c r="F5558">
        <v>107.6112</v>
      </c>
      <c r="G5558">
        <v>0.06</v>
      </c>
      <c r="H5558" t="s">
        <v>22</v>
      </c>
      <c r="I5558">
        <v>-45.64</v>
      </c>
      <c r="J5558">
        <v>4.7699999999999996</v>
      </c>
      <c r="K5558">
        <v>2.39</v>
      </c>
      <c r="L5558" t="s">
        <v>1694</v>
      </c>
      <c r="M5558">
        <f t="shared" si="172"/>
        <v>12</v>
      </c>
      <c r="N5558" t="s">
        <v>1595</v>
      </c>
      <c r="O5558" t="s">
        <v>1595</v>
      </c>
      <c r="P5558" t="s">
        <v>41</v>
      </c>
      <c r="Q5558" t="s">
        <v>42</v>
      </c>
      <c r="R5558" t="s">
        <v>70</v>
      </c>
      <c r="S5558" t="s">
        <v>732</v>
      </c>
      <c r="T5558" t="s">
        <v>52</v>
      </c>
      <c r="U5558">
        <v>0.72</v>
      </c>
      <c r="V5558" s="1">
        <v>39959</v>
      </c>
      <c r="W5558">
        <f t="shared" si="173"/>
        <v>6.8687999999999994</v>
      </c>
    </row>
    <row r="5559" spans="1:23" x14ac:dyDescent="0.2">
      <c r="A5559">
        <v>5558</v>
      </c>
      <c r="B5559">
        <v>39335</v>
      </c>
      <c r="C5559" s="1">
        <v>39958</v>
      </c>
      <c r="D5559" t="s">
        <v>45</v>
      </c>
      <c r="E5559">
        <v>34</v>
      </c>
      <c r="F5559">
        <v>831.70799999999997</v>
      </c>
      <c r="G5559">
        <v>0.1</v>
      </c>
      <c r="H5559" t="s">
        <v>22</v>
      </c>
      <c r="I5559">
        <v>204.49</v>
      </c>
      <c r="J5559">
        <v>27.18</v>
      </c>
      <c r="K5559">
        <v>8.23</v>
      </c>
      <c r="L5559" t="s">
        <v>1694</v>
      </c>
      <c r="M5559">
        <f t="shared" si="172"/>
        <v>12</v>
      </c>
      <c r="N5559" t="s">
        <v>1595</v>
      </c>
      <c r="O5559" t="s">
        <v>1595</v>
      </c>
      <c r="P5559" t="s">
        <v>41</v>
      </c>
      <c r="Q5559" t="s">
        <v>26</v>
      </c>
      <c r="R5559" t="s">
        <v>76</v>
      </c>
      <c r="S5559" t="s">
        <v>809</v>
      </c>
      <c r="T5559" t="s">
        <v>39</v>
      </c>
      <c r="U5559">
        <v>0.38</v>
      </c>
      <c r="V5559" s="1">
        <v>39960</v>
      </c>
      <c r="W5559">
        <f t="shared" si="173"/>
        <v>92.412000000000006</v>
      </c>
    </row>
    <row r="5560" spans="1:23" x14ac:dyDescent="0.2">
      <c r="A5560">
        <v>5559</v>
      </c>
      <c r="B5560">
        <v>39364</v>
      </c>
      <c r="C5560" s="1">
        <v>41222</v>
      </c>
      <c r="D5560" t="s">
        <v>30</v>
      </c>
      <c r="E5560">
        <v>29</v>
      </c>
      <c r="F5560">
        <v>2514.1898000000001</v>
      </c>
      <c r="G5560">
        <v>0.06</v>
      </c>
      <c r="H5560" t="s">
        <v>22</v>
      </c>
      <c r="I5560">
        <v>-1.3299999999999841</v>
      </c>
      <c r="J5560">
        <v>92.23</v>
      </c>
      <c r="K5560">
        <v>39.61</v>
      </c>
      <c r="L5560" t="s">
        <v>194</v>
      </c>
      <c r="M5560">
        <f t="shared" si="172"/>
        <v>12</v>
      </c>
      <c r="N5560" t="s">
        <v>173</v>
      </c>
      <c r="O5560" t="s">
        <v>173</v>
      </c>
      <c r="P5560" t="s">
        <v>41</v>
      </c>
      <c r="Q5560" t="s">
        <v>49</v>
      </c>
      <c r="R5560" t="s">
        <v>50</v>
      </c>
      <c r="S5560" t="s">
        <v>145</v>
      </c>
      <c r="T5560" t="s">
        <v>48</v>
      </c>
      <c r="U5560">
        <v>0.67</v>
      </c>
      <c r="V5560" s="1">
        <v>41223</v>
      </c>
      <c r="W5560">
        <f t="shared" si="173"/>
        <v>160.4802</v>
      </c>
    </row>
    <row r="5561" spans="1:23" x14ac:dyDescent="0.2">
      <c r="A5561">
        <v>5560</v>
      </c>
      <c r="B5561">
        <v>39364</v>
      </c>
      <c r="C5561" s="1">
        <v>41222</v>
      </c>
      <c r="D5561" t="s">
        <v>30</v>
      </c>
      <c r="E5561">
        <v>15</v>
      </c>
      <c r="F5561">
        <v>18492.904499999997</v>
      </c>
      <c r="G5561">
        <v>0.03</v>
      </c>
      <c r="H5561" t="s">
        <v>22</v>
      </c>
      <c r="I5561">
        <v>8417.5670000000009</v>
      </c>
      <c r="J5561">
        <v>1270.99</v>
      </c>
      <c r="K5561">
        <v>19.989999999999998</v>
      </c>
      <c r="L5561" t="s">
        <v>194</v>
      </c>
      <c r="M5561">
        <f t="shared" si="172"/>
        <v>12</v>
      </c>
      <c r="N5561" t="s">
        <v>173</v>
      </c>
      <c r="O5561" t="s">
        <v>173</v>
      </c>
      <c r="P5561" t="s">
        <v>41</v>
      </c>
      <c r="Q5561" t="s">
        <v>26</v>
      </c>
      <c r="R5561" t="s">
        <v>37</v>
      </c>
      <c r="S5561" t="s">
        <v>273</v>
      </c>
      <c r="T5561" t="s">
        <v>39</v>
      </c>
      <c r="U5561">
        <v>0.35</v>
      </c>
      <c r="V5561" s="1">
        <v>41224</v>
      </c>
      <c r="W5561">
        <f t="shared" si="173"/>
        <v>571.94549999999992</v>
      </c>
    </row>
    <row r="5562" spans="1:23" x14ac:dyDescent="0.2">
      <c r="A5562">
        <v>5561</v>
      </c>
      <c r="B5562">
        <v>39365</v>
      </c>
      <c r="C5562" s="1">
        <v>41043</v>
      </c>
      <c r="D5562" t="s">
        <v>30</v>
      </c>
      <c r="E5562">
        <v>32</v>
      </c>
      <c r="F5562">
        <v>860.83199999999999</v>
      </c>
      <c r="G5562">
        <v>0.1</v>
      </c>
      <c r="H5562" t="s">
        <v>56</v>
      </c>
      <c r="I5562">
        <v>269.60000000000002</v>
      </c>
      <c r="J5562">
        <v>29.89</v>
      </c>
      <c r="K5562">
        <v>1.99</v>
      </c>
      <c r="L5562" t="s">
        <v>1337</v>
      </c>
      <c r="M5562">
        <f t="shared" si="172"/>
        <v>15</v>
      </c>
      <c r="N5562" t="s">
        <v>1123</v>
      </c>
      <c r="O5562" t="s">
        <v>1123</v>
      </c>
      <c r="P5562" t="s">
        <v>25</v>
      </c>
      <c r="Q5562" t="s">
        <v>42</v>
      </c>
      <c r="R5562" t="s">
        <v>70</v>
      </c>
      <c r="S5562" t="s">
        <v>547</v>
      </c>
      <c r="T5562" t="s">
        <v>52</v>
      </c>
      <c r="U5562">
        <v>0.5</v>
      </c>
      <c r="V5562" s="1">
        <v>41046</v>
      </c>
      <c r="W5562">
        <f t="shared" si="173"/>
        <v>95.64800000000001</v>
      </c>
    </row>
    <row r="5563" spans="1:23" x14ac:dyDescent="0.2">
      <c r="A5563">
        <v>5562</v>
      </c>
      <c r="B5563">
        <v>39367</v>
      </c>
      <c r="C5563" s="1">
        <v>40031</v>
      </c>
      <c r="D5563" t="s">
        <v>78</v>
      </c>
      <c r="E5563">
        <v>45</v>
      </c>
      <c r="F5563">
        <v>172.84049999999999</v>
      </c>
      <c r="G5563">
        <v>7.0000000000000007E-2</v>
      </c>
      <c r="H5563" t="s">
        <v>22</v>
      </c>
      <c r="I5563">
        <v>-146.97</v>
      </c>
      <c r="J5563">
        <v>4.13</v>
      </c>
      <c r="K5563">
        <v>5.04</v>
      </c>
      <c r="L5563" t="s">
        <v>818</v>
      </c>
      <c r="M5563">
        <f t="shared" si="172"/>
        <v>13</v>
      </c>
      <c r="N5563" t="s">
        <v>703</v>
      </c>
      <c r="O5563" t="s">
        <v>704</v>
      </c>
      <c r="P5563" t="s">
        <v>25</v>
      </c>
      <c r="Q5563" t="s">
        <v>26</v>
      </c>
      <c r="R5563" t="s">
        <v>37</v>
      </c>
      <c r="S5563" t="s">
        <v>434</v>
      </c>
      <c r="T5563" t="s">
        <v>39</v>
      </c>
      <c r="U5563">
        <v>0.38</v>
      </c>
      <c r="V5563" s="1">
        <v>40032</v>
      </c>
      <c r="W5563">
        <f t="shared" si="173"/>
        <v>13.009500000000001</v>
      </c>
    </row>
    <row r="5564" spans="1:23" x14ac:dyDescent="0.2">
      <c r="A5564">
        <v>5563</v>
      </c>
      <c r="B5564">
        <v>39367</v>
      </c>
      <c r="C5564" s="1">
        <v>40031</v>
      </c>
      <c r="D5564" t="s">
        <v>78</v>
      </c>
      <c r="E5564">
        <v>30</v>
      </c>
      <c r="F5564">
        <v>134.4</v>
      </c>
      <c r="G5564">
        <v>0</v>
      </c>
      <c r="H5564" t="s">
        <v>22</v>
      </c>
      <c r="I5564">
        <v>5.9</v>
      </c>
      <c r="J5564">
        <v>4.4800000000000004</v>
      </c>
      <c r="K5564">
        <v>2.5</v>
      </c>
      <c r="L5564" t="s">
        <v>818</v>
      </c>
      <c r="M5564">
        <f t="shared" si="172"/>
        <v>13</v>
      </c>
      <c r="N5564" t="s">
        <v>703</v>
      </c>
      <c r="O5564" t="s">
        <v>704</v>
      </c>
      <c r="P5564" t="s">
        <v>25</v>
      </c>
      <c r="Q5564" t="s">
        <v>26</v>
      </c>
      <c r="R5564" t="s">
        <v>76</v>
      </c>
      <c r="S5564" t="s">
        <v>845</v>
      </c>
      <c r="T5564" t="s">
        <v>39</v>
      </c>
      <c r="U5564">
        <v>0.37</v>
      </c>
      <c r="V5564" s="1">
        <v>40033</v>
      </c>
      <c r="W5564">
        <f t="shared" si="173"/>
        <v>0</v>
      </c>
    </row>
    <row r="5565" spans="1:23" x14ac:dyDescent="0.2">
      <c r="A5565">
        <v>5564</v>
      </c>
      <c r="B5565">
        <v>39393</v>
      </c>
      <c r="C5565" s="1">
        <v>40499</v>
      </c>
      <c r="D5565" t="s">
        <v>45</v>
      </c>
      <c r="E5565">
        <v>23</v>
      </c>
      <c r="F5565">
        <v>198.62569999999999</v>
      </c>
      <c r="G5565">
        <v>0.09</v>
      </c>
      <c r="H5565" t="s">
        <v>22</v>
      </c>
      <c r="I5565">
        <v>-32.433599999999998</v>
      </c>
      <c r="J5565">
        <v>9.49</v>
      </c>
      <c r="K5565">
        <v>5.76</v>
      </c>
      <c r="L5565" t="s">
        <v>1471</v>
      </c>
      <c r="M5565">
        <f t="shared" si="172"/>
        <v>12</v>
      </c>
      <c r="N5565" t="s">
        <v>974</v>
      </c>
      <c r="O5565" t="s">
        <v>512</v>
      </c>
      <c r="P5565" t="s">
        <v>25</v>
      </c>
      <c r="Q5565" t="s">
        <v>42</v>
      </c>
      <c r="R5565" t="s">
        <v>210</v>
      </c>
      <c r="S5565" t="s">
        <v>659</v>
      </c>
      <c r="T5565" t="s">
        <v>48</v>
      </c>
      <c r="U5565">
        <v>0.39</v>
      </c>
      <c r="V5565" s="1">
        <v>40501</v>
      </c>
      <c r="W5565">
        <f t="shared" si="173"/>
        <v>19.644300000000001</v>
      </c>
    </row>
    <row r="5566" spans="1:23" x14ac:dyDescent="0.2">
      <c r="A5566">
        <v>5565</v>
      </c>
      <c r="B5566">
        <v>39399</v>
      </c>
      <c r="C5566" s="1">
        <v>41260</v>
      </c>
      <c r="D5566" t="s">
        <v>63</v>
      </c>
      <c r="E5566">
        <v>28</v>
      </c>
      <c r="F5566">
        <v>276.69600000000003</v>
      </c>
      <c r="G5566">
        <v>0.1</v>
      </c>
      <c r="H5566" t="s">
        <v>22</v>
      </c>
      <c r="I5566">
        <v>23.298500000000001</v>
      </c>
      <c r="J5566">
        <v>10.98</v>
      </c>
      <c r="K5566">
        <v>5.14</v>
      </c>
      <c r="L5566" t="s">
        <v>1874</v>
      </c>
      <c r="M5566">
        <f t="shared" si="172"/>
        <v>12</v>
      </c>
      <c r="N5566" t="s">
        <v>672</v>
      </c>
      <c r="O5566" t="s">
        <v>673</v>
      </c>
      <c r="P5566" t="s">
        <v>60</v>
      </c>
      <c r="Q5566" t="s">
        <v>26</v>
      </c>
      <c r="R5566" t="s">
        <v>37</v>
      </c>
      <c r="S5566" t="s">
        <v>656</v>
      </c>
      <c r="T5566" t="s">
        <v>39</v>
      </c>
      <c r="U5566">
        <v>0.36</v>
      </c>
      <c r="V5566" s="1">
        <v>41262</v>
      </c>
      <c r="W5566">
        <f t="shared" si="173"/>
        <v>30.744</v>
      </c>
    </row>
    <row r="5567" spans="1:23" x14ac:dyDescent="0.2">
      <c r="A5567">
        <v>5566</v>
      </c>
      <c r="B5567">
        <v>39425</v>
      </c>
      <c r="C5567" s="1">
        <v>41137</v>
      </c>
      <c r="D5567" t="s">
        <v>78</v>
      </c>
      <c r="E5567">
        <v>23</v>
      </c>
      <c r="F5567">
        <v>1441.8815</v>
      </c>
      <c r="G5567">
        <v>0.05</v>
      </c>
      <c r="H5567" t="s">
        <v>22</v>
      </c>
      <c r="I5567">
        <v>128.79</v>
      </c>
      <c r="J5567">
        <v>65.989999999999995</v>
      </c>
      <c r="K5567">
        <v>5.99</v>
      </c>
      <c r="L5567" t="s">
        <v>2089</v>
      </c>
      <c r="M5567">
        <f t="shared" si="172"/>
        <v>15</v>
      </c>
      <c r="N5567" t="s">
        <v>2073</v>
      </c>
      <c r="O5567" t="s">
        <v>704</v>
      </c>
      <c r="P5567" t="s">
        <v>25</v>
      </c>
      <c r="Q5567" t="s">
        <v>42</v>
      </c>
      <c r="R5567" t="s">
        <v>43</v>
      </c>
      <c r="S5567" t="s">
        <v>560</v>
      </c>
      <c r="T5567" t="s">
        <v>39</v>
      </c>
      <c r="U5567">
        <v>0.57999999999999996</v>
      </c>
      <c r="V5567" s="1">
        <v>41139</v>
      </c>
      <c r="W5567">
        <f t="shared" si="173"/>
        <v>75.888500000000008</v>
      </c>
    </row>
    <row r="5568" spans="1:23" x14ac:dyDescent="0.2">
      <c r="A5568">
        <v>5567</v>
      </c>
      <c r="B5568">
        <v>39426</v>
      </c>
      <c r="C5568" s="1">
        <v>39959</v>
      </c>
      <c r="D5568" t="s">
        <v>78</v>
      </c>
      <c r="E5568">
        <v>21</v>
      </c>
      <c r="F5568">
        <v>52.269000000000005</v>
      </c>
      <c r="G5568">
        <v>0.05</v>
      </c>
      <c r="H5568" t="s">
        <v>22</v>
      </c>
      <c r="I5568">
        <v>12.71</v>
      </c>
      <c r="J5568">
        <v>2.62</v>
      </c>
      <c r="K5568">
        <v>0.8</v>
      </c>
      <c r="L5568" t="s">
        <v>1506</v>
      </c>
      <c r="M5568">
        <f t="shared" si="172"/>
        <v>14</v>
      </c>
      <c r="N5568" t="s">
        <v>1595</v>
      </c>
      <c r="O5568" t="s">
        <v>1595</v>
      </c>
      <c r="P5568" t="s">
        <v>25</v>
      </c>
      <c r="Q5568" t="s">
        <v>26</v>
      </c>
      <c r="R5568" t="s">
        <v>66</v>
      </c>
      <c r="S5568" t="s">
        <v>861</v>
      </c>
      <c r="T5568" t="s">
        <v>68</v>
      </c>
      <c r="U5568">
        <v>0.39</v>
      </c>
      <c r="V5568" s="1">
        <v>39960</v>
      </c>
      <c r="W5568">
        <f t="shared" si="173"/>
        <v>2.7510000000000003</v>
      </c>
    </row>
    <row r="5569" spans="1:23" x14ac:dyDescent="0.2">
      <c r="A5569">
        <v>5568</v>
      </c>
      <c r="B5569">
        <v>39430</v>
      </c>
      <c r="C5569" s="1">
        <v>39977</v>
      </c>
      <c r="D5569" t="s">
        <v>21</v>
      </c>
      <c r="E5569">
        <v>29</v>
      </c>
      <c r="F5569">
        <v>871.4674</v>
      </c>
      <c r="G5569">
        <v>0.03</v>
      </c>
      <c r="H5569" t="s">
        <v>22</v>
      </c>
      <c r="I5569">
        <v>-144.19999999999999</v>
      </c>
      <c r="J5569">
        <v>30.98</v>
      </c>
      <c r="K5569">
        <v>6.5</v>
      </c>
      <c r="L5569" t="s">
        <v>1262</v>
      </c>
      <c r="M5569">
        <f t="shared" si="172"/>
        <v>13</v>
      </c>
      <c r="N5569" t="s">
        <v>1123</v>
      </c>
      <c r="O5569" t="s">
        <v>1123</v>
      </c>
      <c r="P5569" t="s">
        <v>41</v>
      </c>
      <c r="Q5569" t="s">
        <v>42</v>
      </c>
      <c r="R5569" t="s">
        <v>70</v>
      </c>
      <c r="S5569" t="s">
        <v>805</v>
      </c>
      <c r="T5569" t="s">
        <v>39</v>
      </c>
      <c r="U5569">
        <v>0.79</v>
      </c>
      <c r="V5569" s="1">
        <v>39981</v>
      </c>
      <c r="W5569">
        <f t="shared" si="173"/>
        <v>26.952599999999997</v>
      </c>
    </row>
    <row r="5570" spans="1:23" x14ac:dyDescent="0.2">
      <c r="A5570">
        <v>5569</v>
      </c>
      <c r="B5570">
        <v>39457</v>
      </c>
      <c r="C5570" s="1">
        <v>40696</v>
      </c>
      <c r="D5570" t="s">
        <v>78</v>
      </c>
      <c r="E5570">
        <v>40</v>
      </c>
      <c r="F5570">
        <v>4772.0119999999997</v>
      </c>
      <c r="G5570">
        <v>0.03</v>
      </c>
      <c r="H5570" t="s">
        <v>31</v>
      </c>
      <c r="I5570">
        <v>-1975.26</v>
      </c>
      <c r="J5570">
        <v>122.99</v>
      </c>
      <c r="K5570">
        <v>70.2</v>
      </c>
      <c r="L5570" t="s">
        <v>111</v>
      </c>
      <c r="M5570">
        <f t="shared" si="172"/>
        <v>10</v>
      </c>
      <c r="N5570" t="s">
        <v>173</v>
      </c>
      <c r="O5570" t="s">
        <v>173</v>
      </c>
      <c r="P5570" t="s">
        <v>60</v>
      </c>
      <c r="Q5570" t="s">
        <v>49</v>
      </c>
      <c r="R5570" t="s">
        <v>112</v>
      </c>
      <c r="S5570" t="s">
        <v>426</v>
      </c>
      <c r="T5570" t="s">
        <v>36</v>
      </c>
      <c r="U5570">
        <v>0.74</v>
      </c>
      <c r="V5570" s="1">
        <v>40696</v>
      </c>
      <c r="W5570">
        <f t="shared" si="173"/>
        <v>147.58799999999997</v>
      </c>
    </row>
    <row r="5571" spans="1:23" x14ac:dyDescent="0.2">
      <c r="A5571">
        <v>5570</v>
      </c>
      <c r="B5571">
        <v>39460</v>
      </c>
      <c r="C5571" s="1">
        <v>39935</v>
      </c>
      <c r="D5571" t="s">
        <v>45</v>
      </c>
      <c r="E5571">
        <v>25</v>
      </c>
      <c r="F5571">
        <v>161.52500000000001</v>
      </c>
      <c r="G5571">
        <v>0.09</v>
      </c>
      <c r="H5571" t="s">
        <v>22</v>
      </c>
      <c r="I5571">
        <v>-71.59899999999999</v>
      </c>
      <c r="J5571">
        <v>7.1</v>
      </c>
      <c r="K5571">
        <v>6.05</v>
      </c>
      <c r="L5571" t="s">
        <v>1758</v>
      </c>
      <c r="M5571">
        <f t="shared" ref="M5571:M5634" si="174">LEN(L5571)</f>
        <v>18</v>
      </c>
      <c r="N5571" t="s">
        <v>1123</v>
      </c>
      <c r="O5571" t="s">
        <v>1123</v>
      </c>
      <c r="P5571" t="s">
        <v>33</v>
      </c>
      <c r="Q5571" t="s">
        <v>26</v>
      </c>
      <c r="R5571" t="s">
        <v>37</v>
      </c>
      <c r="S5571" t="s">
        <v>435</v>
      </c>
      <c r="T5571" t="s">
        <v>39</v>
      </c>
      <c r="U5571">
        <v>0.39</v>
      </c>
      <c r="V5571" s="1">
        <v>39937</v>
      </c>
      <c r="W5571">
        <f t="shared" ref="W5571:W5634" si="175">(J5571*E5571)*G5571</f>
        <v>15.975</v>
      </c>
    </row>
    <row r="5572" spans="1:23" x14ac:dyDescent="0.2">
      <c r="A5572">
        <v>5571</v>
      </c>
      <c r="B5572">
        <v>39460</v>
      </c>
      <c r="C5572" s="1">
        <v>39935</v>
      </c>
      <c r="D5572" t="s">
        <v>45</v>
      </c>
      <c r="E5572">
        <v>19</v>
      </c>
      <c r="F5572">
        <v>2345.9337999999998</v>
      </c>
      <c r="G5572">
        <v>0.02</v>
      </c>
      <c r="H5572" t="s">
        <v>22</v>
      </c>
      <c r="I5572">
        <v>251.19900000000001</v>
      </c>
      <c r="J5572">
        <v>125.99</v>
      </c>
      <c r="K5572">
        <v>2.5</v>
      </c>
      <c r="L5572" t="s">
        <v>1758</v>
      </c>
      <c r="M5572">
        <f t="shared" si="174"/>
        <v>18</v>
      </c>
      <c r="N5572" t="s">
        <v>1123</v>
      </c>
      <c r="O5572" t="s">
        <v>1123</v>
      </c>
      <c r="P5572" t="s">
        <v>33</v>
      </c>
      <c r="Q5572" t="s">
        <v>42</v>
      </c>
      <c r="R5572" t="s">
        <v>43</v>
      </c>
      <c r="S5572" t="s">
        <v>954</v>
      </c>
      <c r="T5572" t="s">
        <v>39</v>
      </c>
      <c r="U5572">
        <v>0.6</v>
      </c>
      <c r="V5572" s="1">
        <v>39936</v>
      </c>
      <c r="W5572">
        <f t="shared" si="175"/>
        <v>47.876199999999997</v>
      </c>
    </row>
    <row r="5573" spans="1:23" x14ac:dyDescent="0.2">
      <c r="A5573">
        <v>5572</v>
      </c>
      <c r="B5573">
        <v>39488</v>
      </c>
      <c r="C5573" s="1">
        <v>39986</v>
      </c>
      <c r="D5573" t="s">
        <v>21</v>
      </c>
      <c r="E5573">
        <v>18</v>
      </c>
      <c r="F5573">
        <v>77.414400000000015</v>
      </c>
      <c r="G5573">
        <v>0.04</v>
      </c>
      <c r="H5573" t="s">
        <v>56</v>
      </c>
      <c r="I5573">
        <v>8.6</v>
      </c>
      <c r="J5573">
        <v>4.4800000000000004</v>
      </c>
      <c r="K5573">
        <v>2.5</v>
      </c>
      <c r="L5573" t="s">
        <v>1410</v>
      </c>
      <c r="M5573">
        <f t="shared" si="174"/>
        <v>17</v>
      </c>
      <c r="N5573" t="s">
        <v>1123</v>
      </c>
      <c r="O5573" t="s">
        <v>1123</v>
      </c>
      <c r="P5573" t="s">
        <v>60</v>
      </c>
      <c r="Q5573" t="s">
        <v>26</v>
      </c>
      <c r="R5573" t="s">
        <v>76</v>
      </c>
      <c r="S5573" t="s">
        <v>845</v>
      </c>
      <c r="T5573" t="s">
        <v>39</v>
      </c>
      <c r="U5573">
        <v>0.37</v>
      </c>
      <c r="V5573" s="1">
        <v>39990</v>
      </c>
      <c r="W5573">
        <f t="shared" si="175"/>
        <v>3.2256000000000005</v>
      </c>
    </row>
    <row r="5574" spans="1:23" x14ac:dyDescent="0.2">
      <c r="A5574">
        <v>5573</v>
      </c>
      <c r="B5574">
        <v>39490</v>
      </c>
      <c r="C5574" s="1">
        <v>41133</v>
      </c>
      <c r="D5574" t="s">
        <v>21</v>
      </c>
      <c r="E5574">
        <v>38</v>
      </c>
      <c r="F5574">
        <v>445.76280000000003</v>
      </c>
      <c r="G5574">
        <v>0.02</v>
      </c>
      <c r="H5574" t="s">
        <v>22</v>
      </c>
      <c r="I5574">
        <v>-61.61</v>
      </c>
      <c r="J5574">
        <v>11.97</v>
      </c>
      <c r="K5574">
        <v>5.81</v>
      </c>
      <c r="L5574" t="s">
        <v>1917</v>
      </c>
      <c r="M5574">
        <f t="shared" si="174"/>
        <v>13</v>
      </c>
      <c r="N5574" t="s">
        <v>2012</v>
      </c>
      <c r="O5574" t="s">
        <v>2012</v>
      </c>
      <c r="P5574" t="s">
        <v>25</v>
      </c>
      <c r="Q5574" t="s">
        <v>26</v>
      </c>
      <c r="R5574" t="s">
        <v>95</v>
      </c>
      <c r="S5574" t="s">
        <v>521</v>
      </c>
      <c r="T5574" t="s">
        <v>52</v>
      </c>
      <c r="U5574">
        <v>0.6</v>
      </c>
      <c r="V5574" s="1">
        <v>41133</v>
      </c>
      <c r="W5574">
        <f t="shared" si="175"/>
        <v>9.0972000000000008</v>
      </c>
    </row>
    <row r="5575" spans="1:23" x14ac:dyDescent="0.2">
      <c r="A5575">
        <v>5574</v>
      </c>
      <c r="B5575">
        <v>39490</v>
      </c>
      <c r="C5575" s="1">
        <v>41133</v>
      </c>
      <c r="D5575" t="s">
        <v>21</v>
      </c>
      <c r="E5575">
        <v>17</v>
      </c>
      <c r="F5575">
        <v>2627.0219000000002</v>
      </c>
      <c r="G5575">
        <v>0.03</v>
      </c>
      <c r="H5575" t="s">
        <v>31</v>
      </c>
      <c r="I5575">
        <v>16.47</v>
      </c>
      <c r="J5575">
        <v>159.31</v>
      </c>
      <c r="K5575">
        <v>60</v>
      </c>
      <c r="L5575" t="s">
        <v>1917</v>
      </c>
      <c r="M5575">
        <f t="shared" si="174"/>
        <v>13</v>
      </c>
      <c r="N5575" t="s">
        <v>2012</v>
      </c>
      <c r="O5575" t="s">
        <v>2012</v>
      </c>
      <c r="P5575" t="s">
        <v>25</v>
      </c>
      <c r="Q5575" t="s">
        <v>49</v>
      </c>
      <c r="R5575" t="s">
        <v>83</v>
      </c>
      <c r="S5575" t="s">
        <v>956</v>
      </c>
      <c r="T5575" t="s">
        <v>36</v>
      </c>
      <c r="U5575">
        <v>0.55000000000000004</v>
      </c>
      <c r="V5575" s="1">
        <v>41137</v>
      </c>
      <c r="W5575">
        <f t="shared" si="175"/>
        <v>81.248099999999994</v>
      </c>
    </row>
    <row r="5576" spans="1:23" x14ac:dyDescent="0.2">
      <c r="A5576">
        <v>5575</v>
      </c>
      <c r="B5576">
        <v>39492</v>
      </c>
      <c r="C5576" s="1">
        <v>40650</v>
      </c>
      <c r="D5576" t="s">
        <v>45</v>
      </c>
      <c r="E5576">
        <v>38</v>
      </c>
      <c r="F5576">
        <v>1492.0927999999999</v>
      </c>
      <c r="G5576">
        <v>0.03</v>
      </c>
      <c r="H5576" t="s">
        <v>22</v>
      </c>
      <c r="I5576">
        <v>-564.05999999999995</v>
      </c>
      <c r="J5576">
        <v>40.479999999999997</v>
      </c>
      <c r="K5576">
        <v>19.989999999999998</v>
      </c>
      <c r="L5576" t="s">
        <v>1807</v>
      </c>
      <c r="M5576">
        <f t="shared" si="174"/>
        <v>13</v>
      </c>
      <c r="N5576" t="s">
        <v>1123</v>
      </c>
      <c r="O5576" t="s">
        <v>1123</v>
      </c>
      <c r="P5576" t="s">
        <v>41</v>
      </c>
      <c r="Q5576" t="s">
        <v>42</v>
      </c>
      <c r="R5576" t="s">
        <v>70</v>
      </c>
      <c r="S5576" t="s">
        <v>549</v>
      </c>
      <c r="T5576" t="s">
        <v>39</v>
      </c>
      <c r="U5576">
        <v>0.77</v>
      </c>
      <c r="V5576" s="1">
        <v>40652</v>
      </c>
      <c r="W5576">
        <f t="shared" si="175"/>
        <v>46.147199999999991</v>
      </c>
    </row>
    <row r="5577" spans="1:23" x14ac:dyDescent="0.2">
      <c r="A5577">
        <v>5576</v>
      </c>
      <c r="B5577">
        <v>39492</v>
      </c>
      <c r="C5577" s="1">
        <v>40650</v>
      </c>
      <c r="D5577" t="s">
        <v>45</v>
      </c>
      <c r="E5577">
        <v>40</v>
      </c>
      <c r="F5577">
        <v>157.50400000000002</v>
      </c>
      <c r="G5577">
        <v>0.08</v>
      </c>
      <c r="H5577" t="s">
        <v>22</v>
      </c>
      <c r="I5577">
        <v>-134.76</v>
      </c>
      <c r="J5577">
        <v>4.28</v>
      </c>
      <c r="K5577">
        <v>5.68</v>
      </c>
      <c r="L5577" t="s">
        <v>1807</v>
      </c>
      <c r="M5577">
        <f t="shared" si="174"/>
        <v>13</v>
      </c>
      <c r="N5577" t="s">
        <v>1123</v>
      </c>
      <c r="O5577" t="s">
        <v>1123</v>
      </c>
      <c r="P5577" t="s">
        <v>41</v>
      </c>
      <c r="Q5577" t="s">
        <v>26</v>
      </c>
      <c r="R5577" t="s">
        <v>61</v>
      </c>
      <c r="S5577" t="s">
        <v>838</v>
      </c>
      <c r="T5577" t="s">
        <v>39</v>
      </c>
      <c r="U5577">
        <v>0.4</v>
      </c>
      <c r="V5577" s="1">
        <v>40652</v>
      </c>
      <c r="W5577">
        <f t="shared" si="175"/>
        <v>13.696000000000002</v>
      </c>
    </row>
    <row r="5578" spans="1:23" x14ac:dyDescent="0.2">
      <c r="A5578">
        <v>5577</v>
      </c>
      <c r="B5578">
        <v>39492</v>
      </c>
      <c r="C5578" s="1">
        <v>40650</v>
      </c>
      <c r="D5578" t="s">
        <v>45</v>
      </c>
      <c r="E5578">
        <v>31</v>
      </c>
      <c r="F5578">
        <v>6168.3831000000009</v>
      </c>
      <c r="G5578">
        <v>0.01</v>
      </c>
      <c r="H5578" t="s">
        <v>22</v>
      </c>
      <c r="I5578">
        <v>1332.441</v>
      </c>
      <c r="J5578">
        <v>200.99</v>
      </c>
      <c r="K5578">
        <v>4.2</v>
      </c>
      <c r="L5578" t="s">
        <v>1807</v>
      </c>
      <c r="M5578">
        <f t="shared" si="174"/>
        <v>13</v>
      </c>
      <c r="N5578" t="s">
        <v>2073</v>
      </c>
      <c r="O5578" t="s">
        <v>704</v>
      </c>
      <c r="P5578" t="s">
        <v>41</v>
      </c>
      <c r="Q5578" t="s">
        <v>42</v>
      </c>
      <c r="R5578" t="s">
        <v>43</v>
      </c>
      <c r="S5578" t="s">
        <v>457</v>
      </c>
      <c r="T5578" t="s">
        <v>39</v>
      </c>
      <c r="U5578">
        <v>0.59</v>
      </c>
      <c r="V5578" s="1">
        <v>40653</v>
      </c>
      <c r="W5578">
        <f t="shared" si="175"/>
        <v>62.306900000000006</v>
      </c>
    </row>
    <row r="5579" spans="1:23" x14ac:dyDescent="0.2">
      <c r="A5579">
        <v>5578</v>
      </c>
      <c r="B5579">
        <v>39521</v>
      </c>
      <c r="C5579" s="1">
        <v>40034</v>
      </c>
      <c r="D5579" t="s">
        <v>21</v>
      </c>
      <c r="E5579">
        <v>28</v>
      </c>
      <c r="F5579">
        <v>104.07599999999999</v>
      </c>
      <c r="G5579">
        <v>0.1</v>
      </c>
      <c r="H5579" t="s">
        <v>22</v>
      </c>
      <c r="I5579">
        <v>31.27</v>
      </c>
      <c r="J5579">
        <v>4.13</v>
      </c>
      <c r="K5579">
        <v>0.99</v>
      </c>
      <c r="L5579" t="s">
        <v>1999</v>
      </c>
      <c r="M5579">
        <f t="shared" si="174"/>
        <v>7</v>
      </c>
      <c r="N5579" t="s">
        <v>1813</v>
      </c>
      <c r="O5579" t="s">
        <v>512</v>
      </c>
      <c r="P5579" t="s">
        <v>25</v>
      </c>
      <c r="Q5579" t="s">
        <v>26</v>
      </c>
      <c r="R5579" t="s">
        <v>88</v>
      </c>
      <c r="S5579" t="s">
        <v>492</v>
      </c>
      <c r="T5579" t="s">
        <v>39</v>
      </c>
      <c r="U5579">
        <v>0.39</v>
      </c>
      <c r="V5579" s="1">
        <v>40038</v>
      </c>
      <c r="W5579">
        <f t="shared" si="175"/>
        <v>11.564</v>
      </c>
    </row>
    <row r="5580" spans="1:23" x14ac:dyDescent="0.2">
      <c r="A5580">
        <v>5579</v>
      </c>
      <c r="B5580">
        <v>39527</v>
      </c>
      <c r="C5580" s="1">
        <v>40650</v>
      </c>
      <c r="D5580" t="s">
        <v>21</v>
      </c>
      <c r="E5580">
        <v>29</v>
      </c>
      <c r="F5580">
        <v>197.5248</v>
      </c>
      <c r="G5580">
        <v>0.01</v>
      </c>
      <c r="H5580" t="s">
        <v>22</v>
      </c>
      <c r="I5580">
        <v>63.78</v>
      </c>
      <c r="J5580">
        <v>6.88</v>
      </c>
      <c r="K5580">
        <v>2</v>
      </c>
      <c r="L5580" t="s">
        <v>1062</v>
      </c>
      <c r="M5580">
        <f t="shared" si="174"/>
        <v>12</v>
      </c>
      <c r="N5580" t="s">
        <v>703</v>
      </c>
      <c r="O5580" t="s">
        <v>704</v>
      </c>
      <c r="P5580" t="s">
        <v>41</v>
      </c>
      <c r="Q5580" t="s">
        <v>26</v>
      </c>
      <c r="R5580" t="s">
        <v>61</v>
      </c>
      <c r="S5580" t="s">
        <v>1063</v>
      </c>
      <c r="T5580" t="s">
        <v>68</v>
      </c>
      <c r="U5580">
        <v>0.39</v>
      </c>
      <c r="V5580" s="1">
        <v>40659</v>
      </c>
      <c r="W5580">
        <f t="shared" si="175"/>
        <v>1.9952000000000001</v>
      </c>
    </row>
    <row r="5581" spans="1:23" x14ac:dyDescent="0.2">
      <c r="A5581">
        <v>5580</v>
      </c>
      <c r="B5581">
        <v>39555</v>
      </c>
      <c r="C5581" s="1">
        <v>41156</v>
      </c>
      <c r="D5581" t="s">
        <v>21</v>
      </c>
      <c r="E5581">
        <v>38</v>
      </c>
      <c r="F5581">
        <v>1022.5115999999999</v>
      </c>
      <c r="G5581">
        <v>0.01</v>
      </c>
      <c r="H5581" t="s">
        <v>22</v>
      </c>
      <c r="I5581">
        <v>352.96</v>
      </c>
      <c r="J5581">
        <v>27.18</v>
      </c>
      <c r="K5581">
        <v>8.23</v>
      </c>
      <c r="L5581" t="s">
        <v>1309</v>
      </c>
      <c r="M5581">
        <f t="shared" si="174"/>
        <v>12</v>
      </c>
      <c r="N5581" t="s">
        <v>1123</v>
      </c>
      <c r="O5581" t="s">
        <v>1123</v>
      </c>
      <c r="P5581" t="s">
        <v>41</v>
      </c>
      <c r="Q5581" t="s">
        <v>26</v>
      </c>
      <c r="R5581" t="s">
        <v>76</v>
      </c>
      <c r="S5581" t="s">
        <v>809</v>
      </c>
      <c r="T5581" t="s">
        <v>39</v>
      </c>
      <c r="U5581">
        <v>0.38</v>
      </c>
      <c r="V5581" s="1">
        <v>41161</v>
      </c>
      <c r="W5581">
        <f t="shared" si="175"/>
        <v>10.3284</v>
      </c>
    </row>
    <row r="5582" spans="1:23" x14ac:dyDescent="0.2">
      <c r="A5582">
        <v>5581</v>
      </c>
      <c r="B5582">
        <v>39585</v>
      </c>
      <c r="C5582" s="1">
        <v>40906</v>
      </c>
      <c r="D5582" t="s">
        <v>45</v>
      </c>
      <c r="E5582">
        <v>32</v>
      </c>
      <c r="F5582">
        <v>160.93440000000001</v>
      </c>
      <c r="G5582">
        <v>0.01</v>
      </c>
      <c r="H5582" t="s">
        <v>22</v>
      </c>
      <c r="I5582">
        <v>-22.74</v>
      </c>
      <c r="J5582">
        <v>5.08</v>
      </c>
      <c r="K5582">
        <v>3.63</v>
      </c>
      <c r="L5582" t="s">
        <v>1675</v>
      </c>
      <c r="M5582">
        <f t="shared" si="174"/>
        <v>9</v>
      </c>
      <c r="N5582" t="s">
        <v>2073</v>
      </c>
      <c r="O5582" t="s">
        <v>704</v>
      </c>
      <c r="P5582" t="s">
        <v>41</v>
      </c>
      <c r="Q5582" t="s">
        <v>49</v>
      </c>
      <c r="R5582" t="s">
        <v>50</v>
      </c>
      <c r="S5582" t="s">
        <v>939</v>
      </c>
      <c r="T5582" t="s">
        <v>68</v>
      </c>
      <c r="U5582">
        <v>0.51</v>
      </c>
      <c r="V5582" s="1">
        <v>40907</v>
      </c>
      <c r="W5582">
        <f t="shared" si="175"/>
        <v>1.6256000000000002</v>
      </c>
    </row>
    <row r="5583" spans="1:23" x14ac:dyDescent="0.2">
      <c r="A5583">
        <v>5582</v>
      </c>
      <c r="B5583">
        <v>39586</v>
      </c>
      <c r="C5583" s="1">
        <v>40682</v>
      </c>
      <c r="D5583" t="s">
        <v>45</v>
      </c>
      <c r="E5583">
        <v>1</v>
      </c>
      <c r="F5583">
        <v>3.3792</v>
      </c>
      <c r="G5583">
        <v>0.04</v>
      </c>
      <c r="H5583" t="s">
        <v>22</v>
      </c>
      <c r="I5583">
        <v>-5.4395000000000007</v>
      </c>
      <c r="J5583">
        <v>3.52</v>
      </c>
      <c r="K5583">
        <v>6.83</v>
      </c>
      <c r="L5583" t="s">
        <v>2066</v>
      </c>
      <c r="M5583">
        <f t="shared" si="174"/>
        <v>18</v>
      </c>
      <c r="N5583" t="s">
        <v>703</v>
      </c>
      <c r="O5583" t="s">
        <v>704</v>
      </c>
      <c r="P5583" t="s">
        <v>41</v>
      </c>
      <c r="Q5583" t="s">
        <v>26</v>
      </c>
      <c r="R5583" t="s">
        <v>37</v>
      </c>
      <c r="S5583" t="s">
        <v>636</v>
      </c>
      <c r="T5583" t="s">
        <v>39</v>
      </c>
      <c r="U5583">
        <v>0.38</v>
      </c>
      <c r="V5583" s="1">
        <v>40684</v>
      </c>
      <c r="W5583">
        <f t="shared" si="175"/>
        <v>0.14080000000000001</v>
      </c>
    </row>
    <row r="5584" spans="1:23" x14ac:dyDescent="0.2">
      <c r="A5584">
        <v>5583</v>
      </c>
      <c r="B5584">
        <v>39589</v>
      </c>
      <c r="C5584" s="1">
        <v>40027</v>
      </c>
      <c r="D5584" t="s">
        <v>78</v>
      </c>
      <c r="E5584">
        <v>42</v>
      </c>
      <c r="F5584">
        <v>544.74</v>
      </c>
      <c r="G5584">
        <v>0</v>
      </c>
      <c r="H5584" t="s">
        <v>22</v>
      </c>
      <c r="I5584">
        <v>253.50400000000002</v>
      </c>
      <c r="J5584">
        <v>12.97</v>
      </c>
      <c r="K5584">
        <v>1.49</v>
      </c>
      <c r="L5584" t="s">
        <v>1413</v>
      </c>
      <c r="M5584">
        <f t="shared" si="174"/>
        <v>11</v>
      </c>
      <c r="N5584" t="s">
        <v>1123</v>
      </c>
      <c r="O5584" t="s">
        <v>1123</v>
      </c>
      <c r="P5584" t="s">
        <v>60</v>
      </c>
      <c r="Q5584" t="s">
        <v>26</v>
      </c>
      <c r="R5584" t="s">
        <v>37</v>
      </c>
      <c r="S5584" t="s">
        <v>1269</v>
      </c>
      <c r="T5584" t="s">
        <v>39</v>
      </c>
      <c r="U5584">
        <v>0.35</v>
      </c>
      <c r="V5584" s="1">
        <v>40028</v>
      </c>
      <c r="W5584">
        <f t="shared" si="175"/>
        <v>0</v>
      </c>
    </row>
    <row r="5585" spans="1:23" x14ac:dyDescent="0.2">
      <c r="A5585">
        <v>5584</v>
      </c>
      <c r="B5585">
        <v>39589</v>
      </c>
      <c r="C5585" s="1">
        <v>40027</v>
      </c>
      <c r="D5585" t="s">
        <v>78</v>
      </c>
      <c r="E5585">
        <v>20</v>
      </c>
      <c r="F5585">
        <v>92.308000000000007</v>
      </c>
      <c r="G5585">
        <v>0.06</v>
      </c>
      <c r="H5585" t="s">
        <v>22</v>
      </c>
      <c r="I5585">
        <v>39.909999999999997</v>
      </c>
      <c r="J5585">
        <v>4.91</v>
      </c>
      <c r="K5585">
        <v>0.5</v>
      </c>
      <c r="L5585" t="s">
        <v>1413</v>
      </c>
      <c r="M5585">
        <f t="shared" si="174"/>
        <v>11</v>
      </c>
      <c r="N5585" t="s">
        <v>1123</v>
      </c>
      <c r="O5585" t="s">
        <v>1123</v>
      </c>
      <c r="P5585" t="s">
        <v>60</v>
      </c>
      <c r="Q5585" t="s">
        <v>26</v>
      </c>
      <c r="R5585" t="s">
        <v>88</v>
      </c>
      <c r="S5585" t="s">
        <v>1370</v>
      </c>
      <c r="T5585" t="s">
        <v>39</v>
      </c>
      <c r="U5585">
        <v>0.36</v>
      </c>
      <c r="V5585" s="1">
        <v>40027</v>
      </c>
      <c r="W5585">
        <f t="shared" si="175"/>
        <v>5.8920000000000003</v>
      </c>
    </row>
    <row r="5586" spans="1:23" x14ac:dyDescent="0.2">
      <c r="A5586">
        <v>5585</v>
      </c>
      <c r="B5586">
        <v>39590</v>
      </c>
      <c r="C5586" s="1">
        <v>40677</v>
      </c>
      <c r="D5586" t="s">
        <v>21</v>
      </c>
      <c r="E5586">
        <v>9</v>
      </c>
      <c r="F5586">
        <v>68.759999999999991</v>
      </c>
      <c r="G5586">
        <v>0</v>
      </c>
      <c r="H5586" t="s">
        <v>56</v>
      </c>
      <c r="I5586">
        <v>-13.25</v>
      </c>
      <c r="J5586">
        <v>7.64</v>
      </c>
      <c r="K5586">
        <v>5.83</v>
      </c>
      <c r="L5586" t="s">
        <v>1115</v>
      </c>
      <c r="M5586">
        <f t="shared" si="174"/>
        <v>11</v>
      </c>
      <c r="N5586" t="s">
        <v>1123</v>
      </c>
      <c r="O5586" t="s">
        <v>1123</v>
      </c>
      <c r="P5586" t="s">
        <v>25</v>
      </c>
      <c r="Q5586" t="s">
        <v>26</v>
      </c>
      <c r="R5586" t="s">
        <v>61</v>
      </c>
      <c r="S5586" t="s">
        <v>371</v>
      </c>
      <c r="T5586" t="s">
        <v>68</v>
      </c>
      <c r="U5586">
        <v>0.36</v>
      </c>
      <c r="V5586" s="1">
        <v>40684</v>
      </c>
      <c r="W5586">
        <f t="shared" si="175"/>
        <v>0</v>
      </c>
    </row>
    <row r="5587" spans="1:23" x14ac:dyDescent="0.2">
      <c r="A5587">
        <v>5586</v>
      </c>
      <c r="B5587">
        <v>39617</v>
      </c>
      <c r="C5587" s="1">
        <v>40894</v>
      </c>
      <c r="D5587" t="s">
        <v>45</v>
      </c>
      <c r="E5587">
        <v>33</v>
      </c>
      <c r="F5587">
        <v>1213.7927999999999</v>
      </c>
      <c r="G5587">
        <v>0.08</v>
      </c>
      <c r="H5587" t="s">
        <v>22</v>
      </c>
      <c r="I5587">
        <v>202.47</v>
      </c>
      <c r="J5587">
        <v>39.979999999999997</v>
      </c>
      <c r="K5587">
        <v>9.1999999999999993</v>
      </c>
      <c r="L5587" t="s">
        <v>1546</v>
      </c>
      <c r="M5587">
        <f t="shared" si="174"/>
        <v>15</v>
      </c>
      <c r="N5587" t="s">
        <v>703</v>
      </c>
      <c r="O5587" t="s">
        <v>704</v>
      </c>
      <c r="P5587" t="s">
        <v>25</v>
      </c>
      <c r="Q5587" t="s">
        <v>49</v>
      </c>
      <c r="R5587" t="s">
        <v>50</v>
      </c>
      <c r="S5587" t="s">
        <v>238</v>
      </c>
      <c r="T5587" t="s">
        <v>68</v>
      </c>
      <c r="U5587">
        <v>0.65</v>
      </c>
      <c r="V5587" s="1">
        <v>40896</v>
      </c>
      <c r="W5587">
        <f t="shared" si="175"/>
        <v>105.54719999999999</v>
      </c>
    </row>
    <row r="5588" spans="1:23" x14ac:dyDescent="0.2">
      <c r="A5588">
        <v>5587</v>
      </c>
      <c r="B5588">
        <v>39617</v>
      </c>
      <c r="C5588" s="1">
        <v>40894</v>
      </c>
      <c r="D5588" t="s">
        <v>45</v>
      </c>
      <c r="E5588">
        <v>28</v>
      </c>
      <c r="F5588">
        <v>160.24959999999999</v>
      </c>
      <c r="G5588">
        <v>0.02</v>
      </c>
      <c r="H5588" t="s">
        <v>22</v>
      </c>
      <c r="I5588">
        <v>34.24</v>
      </c>
      <c r="J5588">
        <v>5.84</v>
      </c>
      <c r="K5588">
        <v>1.2</v>
      </c>
      <c r="L5588" t="s">
        <v>1546</v>
      </c>
      <c r="M5588">
        <f t="shared" si="174"/>
        <v>15</v>
      </c>
      <c r="N5588" t="s">
        <v>703</v>
      </c>
      <c r="O5588" t="s">
        <v>704</v>
      </c>
      <c r="P5588" t="s">
        <v>25</v>
      </c>
      <c r="Q5588" t="s">
        <v>26</v>
      </c>
      <c r="R5588" t="s">
        <v>95</v>
      </c>
      <c r="S5588" t="s">
        <v>413</v>
      </c>
      <c r="T5588" t="s">
        <v>68</v>
      </c>
      <c r="U5588">
        <v>0.55000000000000004</v>
      </c>
      <c r="V5588" s="1">
        <v>40896</v>
      </c>
      <c r="W5588">
        <f t="shared" si="175"/>
        <v>3.2703999999999995</v>
      </c>
    </row>
    <row r="5589" spans="1:23" x14ac:dyDescent="0.2">
      <c r="A5589">
        <v>5588</v>
      </c>
      <c r="B5589">
        <v>39619</v>
      </c>
      <c r="C5589" s="1">
        <v>40912</v>
      </c>
      <c r="D5589" t="s">
        <v>21</v>
      </c>
      <c r="E5589">
        <v>15</v>
      </c>
      <c r="F5589">
        <v>725.298</v>
      </c>
      <c r="G5589">
        <v>0.02</v>
      </c>
      <c r="H5589" t="s">
        <v>22</v>
      </c>
      <c r="I5589">
        <v>265.87</v>
      </c>
      <c r="J5589">
        <v>49.34</v>
      </c>
      <c r="K5589">
        <v>10.25</v>
      </c>
      <c r="L5589" t="s">
        <v>1829</v>
      </c>
      <c r="M5589">
        <f t="shared" si="174"/>
        <v>9</v>
      </c>
      <c r="N5589" t="s">
        <v>672</v>
      </c>
      <c r="O5589" t="s">
        <v>673</v>
      </c>
      <c r="P5589" t="s">
        <v>33</v>
      </c>
      <c r="Q5589" t="s">
        <v>49</v>
      </c>
      <c r="R5589" t="s">
        <v>50</v>
      </c>
      <c r="S5589" t="s">
        <v>1279</v>
      </c>
      <c r="T5589" t="s">
        <v>29</v>
      </c>
      <c r="U5589">
        <v>0.56999999999999995</v>
      </c>
      <c r="V5589" s="1">
        <v>40916</v>
      </c>
      <c r="W5589">
        <f t="shared" si="175"/>
        <v>14.802000000000001</v>
      </c>
    </row>
    <row r="5590" spans="1:23" x14ac:dyDescent="0.2">
      <c r="A5590">
        <v>5589</v>
      </c>
      <c r="B5590">
        <v>39649</v>
      </c>
      <c r="C5590" s="1">
        <v>40105</v>
      </c>
      <c r="D5590" t="s">
        <v>30</v>
      </c>
      <c r="E5590">
        <v>10</v>
      </c>
      <c r="F5590">
        <v>1544.3010000000002</v>
      </c>
      <c r="G5590">
        <v>0.01</v>
      </c>
      <c r="H5590" t="s">
        <v>56</v>
      </c>
      <c r="I5590">
        <v>-202.851</v>
      </c>
      <c r="J5590">
        <v>155.99</v>
      </c>
      <c r="K5590">
        <v>8.99</v>
      </c>
      <c r="L5590" t="s">
        <v>1517</v>
      </c>
      <c r="M5590">
        <f t="shared" si="174"/>
        <v>14</v>
      </c>
      <c r="N5590" t="s">
        <v>703</v>
      </c>
      <c r="O5590" t="s">
        <v>704</v>
      </c>
      <c r="P5590" t="s">
        <v>41</v>
      </c>
      <c r="Q5590" t="s">
        <v>42</v>
      </c>
      <c r="R5590" t="s">
        <v>43</v>
      </c>
      <c r="S5590" t="s">
        <v>710</v>
      </c>
      <c r="T5590" t="s">
        <v>39</v>
      </c>
      <c r="U5590">
        <v>0.57999999999999996</v>
      </c>
      <c r="V5590" s="1">
        <v>40106</v>
      </c>
      <c r="W5590">
        <f t="shared" si="175"/>
        <v>15.599000000000002</v>
      </c>
    </row>
    <row r="5591" spans="1:23" x14ac:dyDescent="0.2">
      <c r="A5591">
        <v>5590</v>
      </c>
      <c r="B5591">
        <v>39649</v>
      </c>
      <c r="C5591" s="1">
        <v>40105</v>
      </c>
      <c r="D5591" t="s">
        <v>30</v>
      </c>
      <c r="E5591">
        <v>9</v>
      </c>
      <c r="F5591">
        <v>53.281800000000004</v>
      </c>
      <c r="G5591">
        <v>0.01</v>
      </c>
      <c r="H5591" t="s">
        <v>22</v>
      </c>
      <c r="I5591">
        <v>-17.48</v>
      </c>
      <c r="J5591">
        <v>5.98</v>
      </c>
      <c r="K5591">
        <v>5.46</v>
      </c>
      <c r="L5591" t="s">
        <v>1517</v>
      </c>
      <c r="M5591">
        <f t="shared" si="174"/>
        <v>14</v>
      </c>
      <c r="N5591" t="s">
        <v>703</v>
      </c>
      <c r="O5591" t="s">
        <v>704</v>
      </c>
      <c r="P5591" t="s">
        <v>41</v>
      </c>
      <c r="Q5591" t="s">
        <v>26</v>
      </c>
      <c r="R5591" t="s">
        <v>61</v>
      </c>
      <c r="S5591" t="s">
        <v>751</v>
      </c>
      <c r="T5591" t="s">
        <v>39</v>
      </c>
      <c r="U5591">
        <v>0.36</v>
      </c>
      <c r="V5591" s="1">
        <v>40107</v>
      </c>
      <c r="W5591">
        <f t="shared" si="175"/>
        <v>0.53820000000000012</v>
      </c>
    </row>
    <row r="5592" spans="1:23" x14ac:dyDescent="0.2">
      <c r="A5592">
        <v>5591</v>
      </c>
      <c r="B5592">
        <v>39650</v>
      </c>
      <c r="C5592" s="1">
        <v>40389</v>
      </c>
      <c r="D5592" t="s">
        <v>45</v>
      </c>
      <c r="E5592">
        <v>10</v>
      </c>
      <c r="F5592">
        <v>899.9</v>
      </c>
      <c r="G5592">
        <v>0</v>
      </c>
      <c r="H5592" t="s">
        <v>31</v>
      </c>
      <c r="I5592">
        <v>-189.02</v>
      </c>
      <c r="J5592">
        <v>89.99</v>
      </c>
      <c r="K5592">
        <v>42</v>
      </c>
      <c r="L5592" t="s">
        <v>1785</v>
      </c>
      <c r="M5592">
        <f t="shared" si="174"/>
        <v>14</v>
      </c>
      <c r="N5592" t="s">
        <v>1123</v>
      </c>
      <c r="O5592" t="s">
        <v>1123</v>
      </c>
      <c r="P5592" t="s">
        <v>25</v>
      </c>
      <c r="Q5592" t="s">
        <v>49</v>
      </c>
      <c r="R5592" t="s">
        <v>112</v>
      </c>
      <c r="S5592" t="s">
        <v>853</v>
      </c>
      <c r="T5592" t="s">
        <v>36</v>
      </c>
      <c r="U5592">
        <v>0.66</v>
      </c>
      <c r="V5592" s="1">
        <v>40392</v>
      </c>
      <c r="W5592">
        <f t="shared" si="175"/>
        <v>0</v>
      </c>
    </row>
    <row r="5593" spans="1:23" x14ac:dyDescent="0.2">
      <c r="A5593">
        <v>5592</v>
      </c>
      <c r="B5593">
        <v>39650</v>
      </c>
      <c r="C5593" s="1">
        <v>40389</v>
      </c>
      <c r="D5593" t="s">
        <v>45</v>
      </c>
      <c r="E5593">
        <v>47</v>
      </c>
      <c r="F5593">
        <v>314.78720000000004</v>
      </c>
      <c r="G5593">
        <v>0.08</v>
      </c>
      <c r="H5593" t="s">
        <v>22</v>
      </c>
      <c r="I5593">
        <v>-175.15</v>
      </c>
      <c r="J5593">
        <v>7.28</v>
      </c>
      <c r="K5593">
        <v>7.98</v>
      </c>
      <c r="L5593" t="s">
        <v>1785</v>
      </c>
      <c r="M5593">
        <f t="shared" si="174"/>
        <v>14</v>
      </c>
      <c r="N5593" t="s">
        <v>1123</v>
      </c>
      <c r="O5593" t="s">
        <v>1123</v>
      </c>
      <c r="P5593" t="s">
        <v>25</v>
      </c>
      <c r="Q5593" t="s">
        <v>49</v>
      </c>
      <c r="R5593" t="s">
        <v>50</v>
      </c>
      <c r="S5593" t="s">
        <v>1362</v>
      </c>
      <c r="T5593" t="s">
        <v>68</v>
      </c>
      <c r="U5593">
        <v>0.42</v>
      </c>
      <c r="V5593" s="1">
        <v>40390</v>
      </c>
      <c r="W5593">
        <f t="shared" si="175"/>
        <v>27.372800000000002</v>
      </c>
    </row>
    <row r="5594" spans="1:23" x14ac:dyDescent="0.2">
      <c r="A5594">
        <v>5593</v>
      </c>
      <c r="B5594">
        <v>39652</v>
      </c>
      <c r="C5594" s="1">
        <v>41033</v>
      </c>
      <c r="D5594" t="s">
        <v>21</v>
      </c>
      <c r="E5594">
        <v>5</v>
      </c>
      <c r="F5594">
        <v>13.967999999999998</v>
      </c>
      <c r="G5594">
        <v>0.03</v>
      </c>
      <c r="H5594" t="s">
        <v>22</v>
      </c>
      <c r="I5594">
        <v>1.17</v>
      </c>
      <c r="J5594">
        <v>2.88</v>
      </c>
      <c r="K5594">
        <v>0.5</v>
      </c>
      <c r="L5594" t="s">
        <v>1842</v>
      </c>
      <c r="M5594">
        <f t="shared" si="174"/>
        <v>16</v>
      </c>
      <c r="N5594" t="s">
        <v>2073</v>
      </c>
      <c r="O5594" t="s">
        <v>704</v>
      </c>
      <c r="P5594" t="s">
        <v>33</v>
      </c>
      <c r="Q5594" t="s">
        <v>26</v>
      </c>
      <c r="R5594" t="s">
        <v>88</v>
      </c>
      <c r="S5594" t="s">
        <v>1161</v>
      </c>
      <c r="T5594" t="s">
        <v>39</v>
      </c>
      <c r="U5594">
        <v>0.36</v>
      </c>
      <c r="V5594" s="1">
        <v>41035</v>
      </c>
      <c r="W5594">
        <f t="shared" si="175"/>
        <v>0.43199999999999994</v>
      </c>
    </row>
    <row r="5595" spans="1:23" x14ac:dyDescent="0.2">
      <c r="A5595">
        <v>5594</v>
      </c>
      <c r="B5595">
        <v>39652</v>
      </c>
      <c r="C5595" s="1">
        <v>41033</v>
      </c>
      <c r="D5595" t="s">
        <v>21</v>
      </c>
      <c r="E5595">
        <v>4</v>
      </c>
      <c r="F5595">
        <v>760.44119999999998</v>
      </c>
      <c r="G5595">
        <v>0.03</v>
      </c>
      <c r="H5595" t="s">
        <v>22</v>
      </c>
      <c r="I5595">
        <v>-773.34399999999994</v>
      </c>
      <c r="J5595">
        <v>195.99</v>
      </c>
      <c r="K5595">
        <v>8.99</v>
      </c>
      <c r="L5595" t="s">
        <v>1842</v>
      </c>
      <c r="M5595">
        <f t="shared" si="174"/>
        <v>16</v>
      </c>
      <c r="N5595" t="s">
        <v>2073</v>
      </c>
      <c r="O5595" t="s">
        <v>704</v>
      </c>
      <c r="P5595" t="s">
        <v>33</v>
      </c>
      <c r="Q5595" t="s">
        <v>42</v>
      </c>
      <c r="R5595" t="s">
        <v>43</v>
      </c>
      <c r="S5595" t="s">
        <v>670</v>
      </c>
      <c r="T5595" t="s">
        <v>39</v>
      </c>
      <c r="U5595">
        <v>0.6</v>
      </c>
      <c r="V5595" s="1">
        <v>41038</v>
      </c>
      <c r="W5595">
        <f t="shared" si="175"/>
        <v>23.518799999999999</v>
      </c>
    </row>
    <row r="5596" spans="1:23" x14ac:dyDescent="0.2">
      <c r="A5596">
        <v>5595</v>
      </c>
      <c r="B5596">
        <v>39654</v>
      </c>
      <c r="C5596" s="1">
        <v>41182</v>
      </c>
      <c r="D5596" t="s">
        <v>63</v>
      </c>
      <c r="E5596">
        <v>39</v>
      </c>
      <c r="F5596">
        <v>808.80539999999996</v>
      </c>
      <c r="G5596">
        <v>0.03</v>
      </c>
      <c r="H5596" t="s">
        <v>56</v>
      </c>
      <c r="I5596">
        <v>330.02949999999998</v>
      </c>
      <c r="J5596">
        <v>21.38</v>
      </c>
      <c r="K5596">
        <v>2.99</v>
      </c>
      <c r="L5596" t="s">
        <v>1635</v>
      </c>
      <c r="M5596">
        <f t="shared" si="174"/>
        <v>14</v>
      </c>
      <c r="N5596" t="s">
        <v>703</v>
      </c>
      <c r="O5596" t="s">
        <v>704</v>
      </c>
      <c r="P5596" t="s">
        <v>41</v>
      </c>
      <c r="Q5596" t="s">
        <v>26</v>
      </c>
      <c r="R5596" t="s">
        <v>37</v>
      </c>
      <c r="S5596" t="s">
        <v>1541</v>
      </c>
      <c r="T5596" t="s">
        <v>39</v>
      </c>
      <c r="U5596">
        <v>0.37</v>
      </c>
      <c r="V5596" s="1">
        <v>41183</v>
      </c>
      <c r="W5596">
        <f t="shared" si="175"/>
        <v>25.014599999999998</v>
      </c>
    </row>
    <row r="5597" spans="1:23" x14ac:dyDescent="0.2">
      <c r="A5597">
        <v>5596</v>
      </c>
      <c r="B5597">
        <v>39655</v>
      </c>
      <c r="C5597" s="1">
        <v>40991</v>
      </c>
      <c r="D5597" t="s">
        <v>30</v>
      </c>
      <c r="E5597">
        <v>35</v>
      </c>
      <c r="F5597">
        <v>247.15600000000001</v>
      </c>
      <c r="G5597">
        <v>0.03</v>
      </c>
      <c r="H5597" t="s">
        <v>22</v>
      </c>
      <c r="I5597">
        <v>-72.430000000000007</v>
      </c>
      <c r="J5597">
        <v>7.28</v>
      </c>
      <c r="K5597">
        <v>3.52</v>
      </c>
      <c r="L5597" t="s">
        <v>347</v>
      </c>
      <c r="M5597">
        <f t="shared" si="174"/>
        <v>10</v>
      </c>
      <c r="N5597" t="s">
        <v>703</v>
      </c>
      <c r="O5597" t="s">
        <v>704</v>
      </c>
      <c r="P5597" t="s">
        <v>41</v>
      </c>
      <c r="Q5597" t="s">
        <v>42</v>
      </c>
      <c r="R5597" t="s">
        <v>70</v>
      </c>
      <c r="S5597" t="s">
        <v>735</v>
      </c>
      <c r="T5597" t="s">
        <v>52</v>
      </c>
      <c r="U5597">
        <v>0.68</v>
      </c>
      <c r="V5597" s="1">
        <v>40991</v>
      </c>
      <c r="W5597">
        <f t="shared" si="175"/>
        <v>7.6440000000000001</v>
      </c>
    </row>
    <row r="5598" spans="1:23" x14ac:dyDescent="0.2">
      <c r="A5598">
        <v>5597</v>
      </c>
      <c r="B5598">
        <v>39682</v>
      </c>
      <c r="C5598" s="1">
        <v>40491</v>
      </c>
      <c r="D5598" t="s">
        <v>63</v>
      </c>
      <c r="E5598">
        <v>43</v>
      </c>
      <c r="F5598">
        <v>2170.9323999999997</v>
      </c>
      <c r="G5598">
        <v>0.09</v>
      </c>
      <c r="H5598" t="s">
        <v>56</v>
      </c>
      <c r="I5598">
        <v>729.34</v>
      </c>
      <c r="J5598">
        <v>55.48</v>
      </c>
      <c r="K5598">
        <v>14.3</v>
      </c>
      <c r="L5598" t="s">
        <v>126</v>
      </c>
      <c r="M5598">
        <f t="shared" si="174"/>
        <v>13</v>
      </c>
      <c r="N5598" t="s">
        <v>2073</v>
      </c>
      <c r="O5598" t="s">
        <v>704</v>
      </c>
      <c r="P5598" t="s">
        <v>41</v>
      </c>
      <c r="Q5598" t="s">
        <v>26</v>
      </c>
      <c r="R5598" t="s">
        <v>61</v>
      </c>
      <c r="S5598" t="s">
        <v>507</v>
      </c>
      <c r="T5598" t="s">
        <v>39</v>
      </c>
      <c r="U5598">
        <v>0.37</v>
      </c>
      <c r="V5598" s="1">
        <v>40493</v>
      </c>
      <c r="W5598">
        <f t="shared" si="175"/>
        <v>214.70759999999999</v>
      </c>
    </row>
    <row r="5599" spans="1:23" x14ac:dyDescent="0.2">
      <c r="A5599">
        <v>5598</v>
      </c>
      <c r="B5599">
        <v>39683</v>
      </c>
      <c r="C5599" s="1">
        <v>40765</v>
      </c>
      <c r="D5599" t="s">
        <v>30</v>
      </c>
      <c r="E5599">
        <v>31</v>
      </c>
      <c r="F5599">
        <v>565.14239999999995</v>
      </c>
      <c r="G5599">
        <v>0.04</v>
      </c>
      <c r="H5599" t="s">
        <v>22</v>
      </c>
      <c r="I5599">
        <v>168.0025</v>
      </c>
      <c r="J5599">
        <v>18.989999999999998</v>
      </c>
      <c r="K5599">
        <v>5.23</v>
      </c>
      <c r="L5599" t="s">
        <v>354</v>
      </c>
      <c r="M5599">
        <f t="shared" si="174"/>
        <v>15</v>
      </c>
      <c r="N5599" t="s">
        <v>173</v>
      </c>
      <c r="O5599" t="s">
        <v>173</v>
      </c>
      <c r="P5599" t="s">
        <v>41</v>
      </c>
      <c r="Q5599" t="s">
        <v>26</v>
      </c>
      <c r="R5599" t="s">
        <v>37</v>
      </c>
      <c r="S5599" t="s">
        <v>353</v>
      </c>
      <c r="T5599" t="s">
        <v>39</v>
      </c>
      <c r="U5599">
        <v>0.37</v>
      </c>
      <c r="V5599" s="1">
        <v>40768</v>
      </c>
      <c r="W5599">
        <f t="shared" si="175"/>
        <v>23.547599999999999</v>
      </c>
    </row>
    <row r="5600" spans="1:23" x14ac:dyDescent="0.2">
      <c r="A5600">
        <v>5599</v>
      </c>
      <c r="B5600">
        <v>39683</v>
      </c>
      <c r="C5600" s="1">
        <v>40765</v>
      </c>
      <c r="D5600" t="s">
        <v>30</v>
      </c>
      <c r="E5600">
        <v>41</v>
      </c>
      <c r="F5600">
        <v>8047.152</v>
      </c>
      <c r="G5600">
        <v>0.1</v>
      </c>
      <c r="H5600" t="s">
        <v>22</v>
      </c>
      <c r="I5600">
        <v>2113.9499999999998</v>
      </c>
      <c r="J5600">
        <v>218.08</v>
      </c>
      <c r="K5600">
        <v>18.059999999999999</v>
      </c>
      <c r="L5600" t="s">
        <v>354</v>
      </c>
      <c r="M5600">
        <f t="shared" si="174"/>
        <v>15</v>
      </c>
      <c r="N5600" t="s">
        <v>173</v>
      </c>
      <c r="O5600" t="s">
        <v>173</v>
      </c>
      <c r="P5600" t="s">
        <v>41</v>
      </c>
      <c r="Q5600" t="s">
        <v>49</v>
      </c>
      <c r="R5600" t="s">
        <v>112</v>
      </c>
      <c r="S5600" t="s">
        <v>186</v>
      </c>
      <c r="T5600" t="s">
        <v>29</v>
      </c>
      <c r="U5600">
        <v>0.56999999999999995</v>
      </c>
      <c r="V5600" s="1">
        <v>40766</v>
      </c>
      <c r="W5600">
        <f t="shared" si="175"/>
        <v>894.12800000000016</v>
      </c>
    </row>
    <row r="5601" spans="1:23" x14ac:dyDescent="0.2">
      <c r="A5601">
        <v>5600</v>
      </c>
      <c r="B5601">
        <v>39683</v>
      </c>
      <c r="C5601" s="1">
        <v>40765</v>
      </c>
      <c r="D5601" t="s">
        <v>30</v>
      </c>
      <c r="E5601">
        <v>6</v>
      </c>
      <c r="F5601">
        <v>110.5104</v>
      </c>
      <c r="G5601">
        <v>0.09</v>
      </c>
      <c r="H5601" t="s">
        <v>22</v>
      </c>
      <c r="I5601">
        <v>66.97</v>
      </c>
      <c r="J5601">
        <v>20.239999999999998</v>
      </c>
      <c r="K5601">
        <v>6.67</v>
      </c>
      <c r="L5601" t="s">
        <v>354</v>
      </c>
      <c r="M5601">
        <f t="shared" si="174"/>
        <v>15</v>
      </c>
      <c r="N5601" t="s">
        <v>173</v>
      </c>
      <c r="O5601" t="s">
        <v>173</v>
      </c>
      <c r="P5601" t="s">
        <v>41</v>
      </c>
      <c r="Q5601" t="s">
        <v>49</v>
      </c>
      <c r="R5601" t="s">
        <v>50</v>
      </c>
      <c r="S5601" t="s">
        <v>427</v>
      </c>
      <c r="T5601" t="s">
        <v>52</v>
      </c>
      <c r="U5601">
        <v>0.49</v>
      </c>
      <c r="V5601" s="1">
        <v>40766</v>
      </c>
      <c r="W5601">
        <f t="shared" si="175"/>
        <v>10.929599999999999</v>
      </c>
    </row>
    <row r="5602" spans="1:23" x14ac:dyDescent="0.2">
      <c r="A5602">
        <v>5601</v>
      </c>
      <c r="B5602">
        <v>39683</v>
      </c>
      <c r="C5602" s="1">
        <v>40765</v>
      </c>
      <c r="D5602" t="s">
        <v>30</v>
      </c>
      <c r="E5602">
        <v>30</v>
      </c>
      <c r="F5602">
        <v>65.400000000000006</v>
      </c>
      <c r="G5602">
        <v>0</v>
      </c>
      <c r="H5602" t="s">
        <v>22</v>
      </c>
      <c r="I5602">
        <v>6.37</v>
      </c>
      <c r="J5602">
        <v>2.1800000000000002</v>
      </c>
      <c r="K5602">
        <v>0.78</v>
      </c>
      <c r="L5602" t="s">
        <v>354</v>
      </c>
      <c r="M5602">
        <f t="shared" si="174"/>
        <v>15</v>
      </c>
      <c r="N5602" t="s">
        <v>173</v>
      </c>
      <c r="O5602" t="s">
        <v>173</v>
      </c>
      <c r="P5602" t="s">
        <v>41</v>
      </c>
      <c r="Q5602" t="s">
        <v>26</v>
      </c>
      <c r="R5602" t="s">
        <v>66</v>
      </c>
      <c r="S5602" t="s">
        <v>428</v>
      </c>
      <c r="T5602" t="s">
        <v>68</v>
      </c>
      <c r="U5602">
        <v>0.52</v>
      </c>
      <c r="V5602" s="1">
        <v>40767</v>
      </c>
      <c r="W5602">
        <f t="shared" si="175"/>
        <v>0</v>
      </c>
    </row>
    <row r="5603" spans="1:23" x14ac:dyDescent="0.2">
      <c r="A5603">
        <v>5602</v>
      </c>
      <c r="B5603">
        <v>39686</v>
      </c>
      <c r="C5603" s="1">
        <v>41068</v>
      </c>
      <c r="D5603" t="s">
        <v>45</v>
      </c>
      <c r="E5603">
        <v>2</v>
      </c>
      <c r="F5603">
        <v>616.90319999999997</v>
      </c>
      <c r="G5603">
        <v>0.06</v>
      </c>
      <c r="H5603" t="s">
        <v>31</v>
      </c>
      <c r="I5603">
        <v>-473.66</v>
      </c>
      <c r="J5603">
        <v>328.14</v>
      </c>
      <c r="K5603">
        <v>91.05</v>
      </c>
      <c r="L5603" t="s">
        <v>1810</v>
      </c>
      <c r="M5603">
        <f t="shared" si="174"/>
        <v>10</v>
      </c>
      <c r="N5603" t="s">
        <v>1123</v>
      </c>
      <c r="O5603" t="s">
        <v>1123</v>
      </c>
      <c r="P5603" t="s">
        <v>60</v>
      </c>
      <c r="Q5603" t="s">
        <v>26</v>
      </c>
      <c r="R5603" t="s">
        <v>34</v>
      </c>
      <c r="S5603" t="s">
        <v>1175</v>
      </c>
      <c r="T5603" t="s">
        <v>36</v>
      </c>
      <c r="U5603">
        <v>0.56999999999999995</v>
      </c>
      <c r="V5603" s="1">
        <v>41069</v>
      </c>
      <c r="W5603">
        <f t="shared" si="175"/>
        <v>39.376799999999996</v>
      </c>
    </row>
    <row r="5604" spans="1:23" x14ac:dyDescent="0.2">
      <c r="A5604">
        <v>5603</v>
      </c>
      <c r="B5604">
        <v>39686</v>
      </c>
      <c r="C5604" s="1">
        <v>41068</v>
      </c>
      <c r="D5604" t="s">
        <v>45</v>
      </c>
      <c r="E5604">
        <v>48</v>
      </c>
      <c r="F5604">
        <v>3167.5199999999995</v>
      </c>
      <c r="G5604">
        <v>0</v>
      </c>
      <c r="H5604" t="s">
        <v>22</v>
      </c>
      <c r="I5604">
        <v>791.90099999999995</v>
      </c>
      <c r="J5604">
        <v>65.989999999999995</v>
      </c>
      <c r="K5604">
        <v>5.26</v>
      </c>
      <c r="L5604" t="s">
        <v>1810</v>
      </c>
      <c r="M5604">
        <f t="shared" si="174"/>
        <v>10</v>
      </c>
      <c r="N5604" t="s">
        <v>1123</v>
      </c>
      <c r="O5604" t="s">
        <v>1123</v>
      </c>
      <c r="P5604" t="s">
        <v>60</v>
      </c>
      <c r="Q5604" t="s">
        <v>42</v>
      </c>
      <c r="R5604" t="s">
        <v>43</v>
      </c>
      <c r="S5604" t="s">
        <v>390</v>
      </c>
      <c r="T5604" t="s">
        <v>39</v>
      </c>
      <c r="U5604">
        <v>0.56000000000000005</v>
      </c>
      <c r="V5604" s="1">
        <v>41069</v>
      </c>
      <c r="W5604">
        <f t="shared" si="175"/>
        <v>0</v>
      </c>
    </row>
    <row r="5605" spans="1:23" x14ac:dyDescent="0.2">
      <c r="A5605">
        <v>5604</v>
      </c>
      <c r="B5605">
        <v>39717</v>
      </c>
      <c r="C5605" s="1">
        <v>40145</v>
      </c>
      <c r="D5605" t="s">
        <v>30</v>
      </c>
      <c r="E5605">
        <v>20</v>
      </c>
      <c r="F5605">
        <v>819.11599999999999</v>
      </c>
      <c r="G5605">
        <v>0.06</v>
      </c>
      <c r="H5605" t="s">
        <v>22</v>
      </c>
      <c r="I5605">
        <v>-58.13</v>
      </c>
      <c r="J5605">
        <v>43.57</v>
      </c>
      <c r="K5605">
        <v>16.36</v>
      </c>
      <c r="L5605" t="s">
        <v>1686</v>
      </c>
      <c r="M5605">
        <f t="shared" si="174"/>
        <v>17</v>
      </c>
      <c r="N5605" t="s">
        <v>1905</v>
      </c>
      <c r="O5605" t="s">
        <v>673</v>
      </c>
      <c r="P5605" t="s">
        <v>41</v>
      </c>
      <c r="Q5605" t="s">
        <v>26</v>
      </c>
      <c r="R5605" t="s">
        <v>27</v>
      </c>
      <c r="S5605" t="s">
        <v>1338</v>
      </c>
      <c r="T5605" t="s">
        <v>39</v>
      </c>
      <c r="U5605">
        <v>0.55000000000000004</v>
      </c>
      <c r="V5605" s="1">
        <v>40147</v>
      </c>
      <c r="W5605">
        <f t="shared" si="175"/>
        <v>52.283999999999999</v>
      </c>
    </row>
    <row r="5606" spans="1:23" x14ac:dyDescent="0.2">
      <c r="A5606">
        <v>5605</v>
      </c>
      <c r="B5606">
        <v>39744</v>
      </c>
      <c r="C5606" s="1">
        <v>40000</v>
      </c>
      <c r="D5606" t="s">
        <v>63</v>
      </c>
      <c r="E5606">
        <v>6</v>
      </c>
      <c r="F5606">
        <v>59.756399999999999</v>
      </c>
      <c r="G5606">
        <v>0.01</v>
      </c>
      <c r="H5606" t="s">
        <v>22</v>
      </c>
      <c r="I5606">
        <v>7.59</v>
      </c>
      <c r="J5606">
        <v>10.06</v>
      </c>
      <c r="K5606">
        <v>2.06</v>
      </c>
      <c r="L5606" t="s">
        <v>1659</v>
      </c>
      <c r="M5606">
        <f t="shared" si="174"/>
        <v>10</v>
      </c>
      <c r="N5606" t="s">
        <v>1595</v>
      </c>
      <c r="O5606" t="s">
        <v>1595</v>
      </c>
      <c r="P5606" t="s">
        <v>33</v>
      </c>
      <c r="Q5606" t="s">
        <v>26</v>
      </c>
      <c r="R5606" t="s">
        <v>61</v>
      </c>
      <c r="S5606" t="s">
        <v>602</v>
      </c>
      <c r="T5606" t="s">
        <v>68</v>
      </c>
      <c r="U5606">
        <v>0.39</v>
      </c>
      <c r="V5606" s="1">
        <v>40002</v>
      </c>
      <c r="W5606">
        <f t="shared" si="175"/>
        <v>0.60360000000000003</v>
      </c>
    </row>
    <row r="5607" spans="1:23" x14ac:dyDescent="0.2">
      <c r="A5607">
        <v>5606</v>
      </c>
      <c r="B5607">
        <v>39744</v>
      </c>
      <c r="C5607" s="1">
        <v>40000</v>
      </c>
      <c r="D5607" t="s">
        <v>63</v>
      </c>
      <c r="E5607">
        <v>9</v>
      </c>
      <c r="F5607">
        <v>593.91</v>
      </c>
      <c r="G5607">
        <v>0</v>
      </c>
      <c r="H5607" t="s">
        <v>22</v>
      </c>
      <c r="I5607">
        <v>-107.98699999999999</v>
      </c>
      <c r="J5607">
        <v>65.989999999999995</v>
      </c>
      <c r="K5607">
        <v>5.92</v>
      </c>
      <c r="L5607" t="s">
        <v>1659</v>
      </c>
      <c r="M5607">
        <f t="shared" si="174"/>
        <v>10</v>
      </c>
      <c r="N5607" t="s">
        <v>1595</v>
      </c>
      <c r="O5607" t="s">
        <v>1595</v>
      </c>
      <c r="P5607" t="s">
        <v>33</v>
      </c>
      <c r="Q5607" t="s">
        <v>42</v>
      </c>
      <c r="R5607" t="s">
        <v>43</v>
      </c>
      <c r="S5607" t="s">
        <v>359</v>
      </c>
      <c r="T5607" t="s">
        <v>39</v>
      </c>
      <c r="U5607">
        <v>0.55000000000000004</v>
      </c>
      <c r="V5607" s="1">
        <v>40002</v>
      </c>
      <c r="W5607">
        <f t="shared" si="175"/>
        <v>0</v>
      </c>
    </row>
    <row r="5608" spans="1:23" x14ac:dyDescent="0.2">
      <c r="A5608">
        <v>5607</v>
      </c>
      <c r="B5608">
        <v>39744</v>
      </c>
      <c r="C5608" s="1">
        <v>40000</v>
      </c>
      <c r="D5608" t="s">
        <v>63</v>
      </c>
      <c r="E5608">
        <v>41</v>
      </c>
      <c r="F5608">
        <v>6139.7664000000004</v>
      </c>
      <c r="G5608">
        <v>0.04</v>
      </c>
      <c r="H5608" t="s">
        <v>22</v>
      </c>
      <c r="I5608">
        <v>1595.673</v>
      </c>
      <c r="J5608">
        <v>155.99</v>
      </c>
      <c r="K5608">
        <v>8.99</v>
      </c>
      <c r="L5608" t="s">
        <v>1659</v>
      </c>
      <c r="M5608">
        <f t="shared" si="174"/>
        <v>10</v>
      </c>
      <c r="N5608" t="s">
        <v>1595</v>
      </c>
      <c r="O5608" t="s">
        <v>1595</v>
      </c>
      <c r="P5608" t="s">
        <v>33</v>
      </c>
      <c r="Q5608" t="s">
        <v>42</v>
      </c>
      <c r="R5608" t="s">
        <v>43</v>
      </c>
      <c r="S5608" t="s">
        <v>710</v>
      </c>
      <c r="T5608" t="s">
        <v>39</v>
      </c>
      <c r="U5608">
        <v>0.57999999999999996</v>
      </c>
      <c r="V5608" s="1">
        <v>40001</v>
      </c>
      <c r="W5608">
        <f t="shared" si="175"/>
        <v>255.8236</v>
      </c>
    </row>
    <row r="5609" spans="1:23" x14ac:dyDescent="0.2">
      <c r="A5609">
        <v>5608</v>
      </c>
      <c r="B5609">
        <v>39745</v>
      </c>
      <c r="C5609" s="1">
        <v>40667</v>
      </c>
      <c r="D5609" t="s">
        <v>45</v>
      </c>
      <c r="E5609">
        <v>8</v>
      </c>
      <c r="F5609">
        <v>881.524</v>
      </c>
      <c r="G5609">
        <v>0.05</v>
      </c>
      <c r="H5609" t="s">
        <v>31</v>
      </c>
      <c r="I5609">
        <v>-286.1952</v>
      </c>
      <c r="J5609">
        <v>115.99</v>
      </c>
      <c r="K5609">
        <v>56.14</v>
      </c>
      <c r="L5609" t="s">
        <v>884</v>
      </c>
      <c r="M5609">
        <f t="shared" si="174"/>
        <v>13</v>
      </c>
      <c r="N5609" t="s">
        <v>703</v>
      </c>
      <c r="O5609" t="s">
        <v>704</v>
      </c>
      <c r="P5609" t="s">
        <v>41</v>
      </c>
      <c r="Q5609" t="s">
        <v>42</v>
      </c>
      <c r="R5609" t="s">
        <v>210</v>
      </c>
      <c r="S5609" t="s">
        <v>482</v>
      </c>
      <c r="T5609" t="s">
        <v>36</v>
      </c>
      <c r="U5609">
        <v>0.4</v>
      </c>
      <c r="V5609" s="1">
        <v>40668</v>
      </c>
      <c r="W5609">
        <f t="shared" si="175"/>
        <v>46.396000000000001</v>
      </c>
    </row>
    <row r="5610" spans="1:23" x14ac:dyDescent="0.2">
      <c r="A5610">
        <v>5609</v>
      </c>
      <c r="B5610">
        <v>39749</v>
      </c>
      <c r="C5610" s="1">
        <v>40356</v>
      </c>
      <c r="D5610" t="s">
        <v>30</v>
      </c>
      <c r="E5610">
        <v>14</v>
      </c>
      <c r="F5610">
        <v>111.44</v>
      </c>
      <c r="G5610">
        <v>0</v>
      </c>
      <c r="H5610" t="s">
        <v>22</v>
      </c>
      <c r="I5610">
        <v>26.24</v>
      </c>
      <c r="J5610">
        <v>7.96</v>
      </c>
      <c r="K5610">
        <v>4.95</v>
      </c>
      <c r="L5610" t="s">
        <v>1255</v>
      </c>
      <c r="M5610">
        <f t="shared" si="174"/>
        <v>9</v>
      </c>
      <c r="N5610" t="s">
        <v>1123</v>
      </c>
      <c r="O5610" t="s">
        <v>1123</v>
      </c>
      <c r="P5610" t="s">
        <v>33</v>
      </c>
      <c r="Q5610" t="s">
        <v>49</v>
      </c>
      <c r="R5610" t="s">
        <v>50</v>
      </c>
      <c r="S5610" t="s">
        <v>951</v>
      </c>
      <c r="T5610" t="s">
        <v>39</v>
      </c>
      <c r="U5610">
        <v>0.41</v>
      </c>
      <c r="V5610" s="1">
        <v>40358</v>
      </c>
      <c r="W5610">
        <f t="shared" si="175"/>
        <v>0</v>
      </c>
    </row>
    <row r="5611" spans="1:23" x14ac:dyDescent="0.2">
      <c r="A5611">
        <v>5610</v>
      </c>
      <c r="B5611">
        <v>39749</v>
      </c>
      <c r="C5611" s="1">
        <v>40356</v>
      </c>
      <c r="D5611" t="s">
        <v>30</v>
      </c>
      <c r="E5611">
        <v>45</v>
      </c>
      <c r="F5611">
        <v>11804.859</v>
      </c>
      <c r="G5611">
        <v>0.01</v>
      </c>
      <c r="H5611" t="s">
        <v>31</v>
      </c>
      <c r="I5611">
        <v>3497.45</v>
      </c>
      <c r="J5611">
        <v>264.98</v>
      </c>
      <c r="K5611">
        <v>17.86</v>
      </c>
      <c r="L5611" t="s">
        <v>1255</v>
      </c>
      <c r="M5611">
        <f t="shared" si="174"/>
        <v>9</v>
      </c>
      <c r="N5611" t="s">
        <v>1123</v>
      </c>
      <c r="O5611" t="s">
        <v>1123</v>
      </c>
      <c r="P5611" t="s">
        <v>33</v>
      </c>
      <c r="Q5611" t="s">
        <v>42</v>
      </c>
      <c r="R5611" t="s">
        <v>210</v>
      </c>
      <c r="S5611" t="s">
        <v>1207</v>
      </c>
      <c r="T5611" t="s">
        <v>36</v>
      </c>
      <c r="U5611">
        <v>0.57999999999999996</v>
      </c>
      <c r="V5611" s="1">
        <v>40358</v>
      </c>
      <c r="W5611">
        <f t="shared" si="175"/>
        <v>119.241</v>
      </c>
    </row>
    <row r="5612" spans="1:23" x14ac:dyDescent="0.2">
      <c r="A5612">
        <v>5611</v>
      </c>
      <c r="B5612">
        <v>39749</v>
      </c>
      <c r="C5612" s="1">
        <v>40356</v>
      </c>
      <c r="D5612" t="s">
        <v>30</v>
      </c>
      <c r="E5612">
        <v>43</v>
      </c>
      <c r="F5612">
        <v>105.092</v>
      </c>
      <c r="G5612">
        <v>0.06</v>
      </c>
      <c r="H5612" t="s">
        <v>22</v>
      </c>
      <c r="I5612">
        <v>-62.6</v>
      </c>
      <c r="J5612">
        <v>2.6</v>
      </c>
      <c r="K5612">
        <v>2.4</v>
      </c>
      <c r="L5612" t="s">
        <v>1255</v>
      </c>
      <c r="M5612">
        <f t="shared" si="174"/>
        <v>9</v>
      </c>
      <c r="N5612" t="s">
        <v>1123</v>
      </c>
      <c r="O5612" t="s">
        <v>1123</v>
      </c>
      <c r="P5612" t="s">
        <v>33</v>
      </c>
      <c r="Q5612" t="s">
        <v>26</v>
      </c>
      <c r="R5612" t="s">
        <v>95</v>
      </c>
      <c r="S5612" t="s">
        <v>393</v>
      </c>
      <c r="T5612" t="s">
        <v>68</v>
      </c>
      <c r="U5612">
        <v>0.57999999999999996</v>
      </c>
      <c r="V5612" s="1">
        <v>40358</v>
      </c>
      <c r="W5612">
        <f t="shared" si="175"/>
        <v>6.7079999999999993</v>
      </c>
    </row>
    <row r="5613" spans="1:23" x14ac:dyDescent="0.2">
      <c r="A5613">
        <v>5612</v>
      </c>
      <c r="B5613">
        <v>39750</v>
      </c>
      <c r="C5613" s="1">
        <v>39899</v>
      </c>
      <c r="D5613" t="s">
        <v>30</v>
      </c>
      <c r="E5613">
        <v>7</v>
      </c>
      <c r="F5613">
        <v>124.6014</v>
      </c>
      <c r="G5613">
        <v>0.01</v>
      </c>
      <c r="H5613" t="s">
        <v>22</v>
      </c>
      <c r="I5613">
        <v>-35.878799999999998</v>
      </c>
      <c r="J5613">
        <v>17.98</v>
      </c>
      <c r="K5613">
        <v>8.51</v>
      </c>
      <c r="L5613" t="s">
        <v>2097</v>
      </c>
      <c r="M5613">
        <f t="shared" si="174"/>
        <v>18</v>
      </c>
      <c r="N5613" t="s">
        <v>2073</v>
      </c>
      <c r="O5613" t="s">
        <v>704</v>
      </c>
      <c r="P5613" t="s">
        <v>41</v>
      </c>
      <c r="Q5613" t="s">
        <v>42</v>
      </c>
      <c r="R5613" t="s">
        <v>210</v>
      </c>
      <c r="S5613" t="s">
        <v>277</v>
      </c>
      <c r="T5613" t="s">
        <v>48</v>
      </c>
      <c r="U5613">
        <v>0.4</v>
      </c>
      <c r="V5613" s="1">
        <v>39900</v>
      </c>
      <c r="W5613">
        <f t="shared" si="175"/>
        <v>1.2585999999999999</v>
      </c>
    </row>
    <row r="5614" spans="1:23" x14ac:dyDescent="0.2">
      <c r="A5614">
        <v>5613</v>
      </c>
      <c r="B5614">
        <v>39780</v>
      </c>
      <c r="C5614" s="1">
        <v>39971</v>
      </c>
      <c r="D5614" t="s">
        <v>21</v>
      </c>
      <c r="E5614">
        <v>33</v>
      </c>
      <c r="F5614">
        <v>1553.6135999999999</v>
      </c>
      <c r="G5614">
        <v>0.02</v>
      </c>
      <c r="H5614" t="s">
        <v>22</v>
      </c>
      <c r="I5614">
        <v>809.97</v>
      </c>
      <c r="J5614">
        <v>48.04</v>
      </c>
      <c r="K5614">
        <v>5.79</v>
      </c>
      <c r="L5614" t="s">
        <v>1466</v>
      </c>
      <c r="M5614">
        <f t="shared" si="174"/>
        <v>11</v>
      </c>
      <c r="N5614" t="s">
        <v>1595</v>
      </c>
      <c r="O5614" t="s">
        <v>1595</v>
      </c>
      <c r="P5614" t="s">
        <v>33</v>
      </c>
      <c r="Q5614" t="s">
        <v>26</v>
      </c>
      <c r="R5614" t="s">
        <v>61</v>
      </c>
      <c r="S5614" t="s">
        <v>940</v>
      </c>
      <c r="T5614" t="s">
        <v>39</v>
      </c>
      <c r="U5614">
        <v>0.37</v>
      </c>
      <c r="V5614" s="1">
        <v>39978</v>
      </c>
      <c r="W5614">
        <f t="shared" si="175"/>
        <v>31.706399999999999</v>
      </c>
    </row>
    <row r="5615" spans="1:23" x14ac:dyDescent="0.2">
      <c r="A5615">
        <v>5614</v>
      </c>
      <c r="B5615">
        <v>39780</v>
      </c>
      <c r="C5615" s="1">
        <v>39971</v>
      </c>
      <c r="D5615" t="s">
        <v>21</v>
      </c>
      <c r="E5615">
        <v>48</v>
      </c>
      <c r="F5615">
        <v>2118.7584000000002</v>
      </c>
      <c r="G5615">
        <v>0.04</v>
      </c>
      <c r="H5615" t="s">
        <v>22</v>
      </c>
      <c r="I5615">
        <v>569.08000000000004</v>
      </c>
      <c r="J5615">
        <v>45.98</v>
      </c>
      <c r="K5615">
        <v>4.8</v>
      </c>
      <c r="L5615" t="s">
        <v>1466</v>
      </c>
      <c r="M5615">
        <f t="shared" si="174"/>
        <v>11</v>
      </c>
      <c r="N5615" t="s">
        <v>974</v>
      </c>
      <c r="O5615" t="s">
        <v>512</v>
      </c>
      <c r="P5615" t="s">
        <v>33</v>
      </c>
      <c r="Q5615" t="s">
        <v>49</v>
      </c>
      <c r="R5615" t="s">
        <v>50</v>
      </c>
      <c r="S5615" t="s">
        <v>654</v>
      </c>
      <c r="T5615" t="s">
        <v>68</v>
      </c>
      <c r="U5615">
        <v>0.68</v>
      </c>
      <c r="V5615" s="1">
        <v>39973</v>
      </c>
      <c r="W5615">
        <f t="shared" si="175"/>
        <v>88.281599999999997</v>
      </c>
    </row>
    <row r="5616" spans="1:23" x14ac:dyDescent="0.2">
      <c r="A5616">
        <v>5615</v>
      </c>
      <c r="B5616">
        <v>39783</v>
      </c>
      <c r="C5616" s="1">
        <v>41172</v>
      </c>
      <c r="D5616" t="s">
        <v>45</v>
      </c>
      <c r="E5616">
        <v>19</v>
      </c>
      <c r="F5616">
        <v>74.054399999999987</v>
      </c>
      <c r="G5616">
        <v>0.04</v>
      </c>
      <c r="H5616" t="s">
        <v>22</v>
      </c>
      <c r="I5616">
        <v>-94.76</v>
      </c>
      <c r="J5616">
        <v>4.0599999999999996</v>
      </c>
      <c r="K5616">
        <v>6.89</v>
      </c>
      <c r="L5616" t="s">
        <v>734</v>
      </c>
      <c r="M5616">
        <f t="shared" si="174"/>
        <v>13</v>
      </c>
      <c r="N5616" t="s">
        <v>703</v>
      </c>
      <c r="O5616" t="s">
        <v>704</v>
      </c>
      <c r="P5616" t="s">
        <v>41</v>
      </c>
      <c r="Q5616" t="s">
        <v>26</v>
      </c>
      <c r="R5616" t="s">
        <v>34</v>
      </c>
      <c r="S5616" t="s">
        <v>408</v>
      </c>
      <c r="T5616" t="s">
        <v>39</v>
      </c>
      <c r="U5616">
        <v>0.6</v>
      </c>
      <c r="V5616" s="1">
        <v>41174</v>
      </c>
      <c r="W5616">
        <f t="shared" si="175"/>
        <v>3.0855999999999995</v>
      </c>
    </row>
    <row r="5617" spans="1:23" x14ac:dyDescent="0.2">
      <c r="A5617">
        <v>5616</v>
      </c>
      <c r="B5617">
        <v>39783</v>
      </c>
      <c r="C5617" s="1">
        <v>41172</v>
      </c>
      <c r="D5617" t="s">
        <v>45</v>
      </c>
      <c r="E5617">
        <v>31</v>
      </c>
      <c r="F5617">
        <v>268.86299999999994</v>
      </c>
      <c r="G5617">
        <v>0.02</v>
      </c>
      <c r="H5617" t="s">
        <v>22</v>
      </c>
      <c r="I5617">
        <v>5.0149999999999997</v>
      </c>
      <c r="J5617">
        <v>8.85</v>
      </c>
      <c r="K5617">
        <v>5.6</v>
      </c>
      <c r="L5617" t="s">
        <v>734</v>
      </c>
      <c r="M5617">
        <f t="shared" si="174"/>
        <v>13</v>
      </c>
      <c r="N5617" t="s">
        <v>703</v>
      </c>
      <c r="O5617" t="s">
        <v>704</v>
      </c>
      <c r="P5617" t="s">
        <v>41</v>
      </c>
      <c r="Q5617" t="s">
        <v>26</v>
      </c>
      <c r="R5617" t="s">
        <v>37</v>
      </c>
      <c r="S5617" t="s">
        <v>298</v>
      </c>
      <c r="T5617" t="s">
        <v>39</v>
      </c>
      <c r="U5617">
        <v>0.36</v>
      </c>
      <c r="V5617" s="1">
        <v>41174</v>
      </c>
      <c r="W5617">
        <f t="shared" si="175"/>
        <v>5.4869999999999992</v>
      </c>
    </row>
    <row r="5618" spans="1:23" x14ac:dyDescent="0.2">
      <c r="A5618">
        <v>5617</v>
      </c>
      <c r="B5618">
        <v>39783</v>
      </c>
      <c r="C5618" s="1">
        <v>41172</v>
      </c>
      <c r="D5618" t="s">
        <v>45</v>
      </c>
      <c r="E5618">
        <v>29</v>
      </c>
      <c r="F5618">
        <v>89.522999999999996</v>
      </c>
      <c r="G5618">
        <v>0.02</v>
      </c>
      <c r="H5618" t="s">
        <v>22</v>
      </c>
      <c r="I5618">
        <v>39.9</v>
      </c>
      <c r="J5618">
        <v>3.15</v>
      </c>
      <c r="K5618">
        <v>0.5</v>
      </c>
      <c r="L5618" t="s">
        <v>734</v>
      </c>
      <c r="M5618">
        <f t="shared" si="174"/>
        <v>13</v>
      </c>
      <c r="N5618" t="s">
        <v>703</v>
      </c>
      <c r="O5618" t="s">
        <v>704</v>
      </c>
      <c r="P5618" t="s">
        <v>41</v>
      </c>
      <c r="Q5618" t="s">
        <v>26</v>
      </c>
      <c r="R5618" t="s">
        <v>88</v>
      </c>
      <c r="S5618" t="s">
        <v>774</v>
      </c>
      <c r="T5618" t="s">
        <v>39</v>
      </c>
      <c r="U5618">
        <v>0.37</v>
      </c>
      <c r="V5618" s="1">
        <v>41173</v>
      </c>
      <c r="W5618">
        <f t="shared" si="175"/>
        <v>1.827</v>
      </c>
    </row>
    <row r="5619" spans="1:23" x14ac:dyDescent="0.2">
      <c r="A5619">
        <v>5618</v>
      </c>
      <c r="B5619">
        <v>39808</v>
      </c>
      <c r="C5619" s="1">
        <v>41154</v>
      </c>
      <c r="D5619" t="s">
        <v>21</v>
      </c>
      <c r="E5619">
        <v>50</v>
      </c>
      <c r="F5619">
        <v>1939.0299999999997</v>
      </c>
      <c r="G5619">
        <v>0.03</v>
      </c>
      <c r="H5619" t="s">
        <v>22</v>
      </c>
      <c r="I5619">
        <v>655.36</v>
      </c>
      <c r="J5619">
        <v>39.979999999999997</v>
      </c>
      <c r="K5619">
        <v>9.83</v>
      </c>
      <c r="L5619" t="s">
        <v>1550</v>
      </c>
      <c r="M5619">
        <f t="shared" si="174"/>
        <v>13</v>
      </c>
      <c r="N5619" t="s">
        <v>703</v>
      </c>
      <c r="O5619" t="s">
        <v>704</v>
      </c>
      <c r="P5619" t="s">
        <v>41</v>
      </c>
      <c r="Q5619" t="s">
        <v>26</v>
      </c>
      <c r="R5619" t="s">
        <v>76</v>
      </c>
      <c r="S5619" t="s">
        <v>1127</v>
      </c>
      <c r="T5619" t="s">
        <v>39</v>
      </c>
      <c r="U5619">
        <v>0.4</v>
      </c>
      <c r="V5619" s="1">
        <v>41161</v>
      </c>
      <c r="W5619">
        <f t="shared" si="175"/>
        <v>59.969999999999992</v>
      </c>
    </row>
    <row r="5620" spans="1:23" x14ac:dyDescent="0.2">
      <c r="A5620">
        <v>5619</v>
      </c>
      <c r="B5620">
        <v>39808</v>
      </c>
      <c r="C5620" s="1">
        <v>41154</v>
      </c>
      <c r="D5620" t="s">
        <v>21</v>
      </c>
      <c r="E5620">
        <v>31</v>
      </c>
      <c r="F5620">
        <v>3788.5192999999999</v>
      </c>
      <c r="G5620">
        <v>0.03</v>
      </c>
      <c r="H5620" t="s">
        <v>22</v>
      </c>
      <c r="I5620">
        <v>868.47299999999996</v>
      </c>
      <c r="J5620">
        <v>125.99</v>
      </c>
      <c r="K5620">
        <v>2.5</v>
      </c>
      <c r="L5620" t="s">
        <v>1550</v>
      </c>
      <c r="M5620">
        <f t="shared" si="174"/>
        <v>13</v>
      </c>
      <c r="N5620" t="s">
        <v>703</v>
      </c>
      <c r="O5620" t="s">
        <v>704</v>
      </c>
      <c r="P5620" t="s">
        <v>41</v>
      </c>
      <c r="Q5620" t="s">
        <v>42</v>
      </c>
      <c r="R5620" t="s">
        <v>43</v>
      </c>
      <c r="S5620" t="s">
        <v>954</v>
      </c>
      <c r="T5620" t="s">
        <v>39</v>
      </c>
      <c r="U5620">
        <v>0.6</v>
      </c>
      <c r="V5620" s="1">
        <v>41158</v>
      </c>
      <c r="W5620">
        <f t="shared" si="175"/>
        <v>117.1707</v>
      </c>
    </row>
    <row r="5621" spans="1:23" x14ac:dyDescent="0.2">
      <c r="A5621">
        <v>5620</v>
      </c>
      <c r="B5621">
        <v>39812</v>
      </c>
      <c r="C5621" s="1">
        <v>39984</v>
      </c>
      <c r="D5621" t="s">
        <v>45</v>
      </c>
      <c r="E5621">
        <v>40</v>
      </c>
      <c r="F5621">
        <v>305.52</v>
      </c>
      <c r="G5621">
        <v>0.05</v>
      </c>
      <c r="H5621" t="s">
        <v>22</v>
      </c>
      <c r="I5621">
        <v>-205.49349999999998</v>
      </c>
      <c r="J5621">
        <v>8.0399999999999991</v>
      </c>
      <c r="K5621">
        <v>8.94</v>
      </c>
      <c r="L5621" t="s">
        <v>2068</v>
      </c>
      <c r="M5621">
        <f t="shared" si="174"/>
        <v>13</v>
      </c>
      <c r="N5621" t="s">
        <v>703</v>
      </c>
      <c r="O5621" t="s">
        <v>704</v>
      </c>
      <c r="P5621" t="s">
        <v>60</v>
      </c>
      <c r="Q5621" t="s">
        <v>26</v>
      </c>
      <c r="R5621" t="s">
        <v>37</v>
      </c>
      <c r="S5621" t="s">
        <v>529</v>
      </c>
      <c r="T5621" t="s">
        <v>39</v>
      </c>
      <c r="U5621">
        <v>0.4</v>
      </c>
      <c r="V5621" s="1">
        <v>39986</v>
      </c>
      <c r="W5621">
        <f t="shared" si="175"/>
        <v>16.079999999999998</v>
      </c>
    </row>
    <row r="5622" spans="1:23" x14ac:dyDescent="0.2">
      <c r="A5622">
        <v>5621</v>
      </c>
      <c r="B5622">
        <v>39813</v>
      </c>
      <c r="C5622" s="1">
        <v>40941</v>
      </c>
      <c r="D5622" t="s">
        <v>78</v>
      </c>
      <c r="E5622">
        <v>48</v>
      </c>
      <c r="F5622">
        <v>301.7088</v>
      </c>
      <c r="G5622">
        <v>0.03</v>
      </c>
      <c r="H5622" t="s">
        <v>22</v>
      </c>
      <c r="I5622">
        <v>-130.5</v>
      </c>
      <c r="J5622">
        <v>6.48</v>
      </c>
      <c r="K5622">
        <v>6.6</v>
      </c>
      <c r="L5622" t="s">
        <v>2125</v>
      </c>
      <c r="M5622">
        <f t="shared" si="174"/>
        <v>13</v>
      </c>
      <c r="N5622" t="s">
        <v>2073</v>
      </c>
      <c r="O5622" t="s">
        <v>704</v>
      </c>
      <c r="P5622" t="s">
        <v>33</v>
      </c>
      <c r="Q5622" t="s">
        <v>26</v>
      </c>
      <c r="R5622" t="s">
        <v>61</v>
      </c>
      <c r="S5622" t="s">
        <v>346</v>
      </c>
      <c r="T5622" t="s">
        <v>39</v>
      </c>
      <c r="U5622">
        <v>0.37</v>
      </c>
      <c r="V5622" s="1">
        <v>40942</v>
      </c>
      <c r="W5622">
        <f t="shared" si="175"/>
        <v>9.3312000000000008</v>
      </c>
    </row>
    <row r="5623" spans="1:23" x14ac:dyDescent="0.2">
      <c r="A5623">
        <v>5622</v>
      </c>
      <c r="B5623">
        <v>39815</v>
      </c>
      <c r="C5623" s="1">
        <v>39912</v>
      </c>
      <c r="D5623" t="s">
        <v>21</v>
      </c>
      <c r="E5623">
        <v>43</v>
      </c>
      <c r="F5623">
        <v>4738.1914999999999</v>
      </c>
      <c r="G5623">
        <v>0.05</v>
      </c>
      <c r="H5623" t="s">
        <v>22</v>
      </c>
      <c r="I5623">
        <v>841.72500000000002</v>
      </c>
      <c r="J5623">
        <v>115.99</v>
      </c>
      <c r="K5623">
        <v>8.99</v>
      </c>
      <c r="L5623" t="s">
        <v>532</v>
      </c>
      <c r="M5623">
        <f t="shared" si="174"/>
        <v>10</v>
      </c>
      <c r="N5623" t="s">
        <v>1123</v>
      </c>
      <c r="O5623" t="s">
        <v>1123</v>
      </c>
      <c r="P5623" t="s">
        <v>33</v>
      </c>
      <c r="Q5623" t="s">
        <v>42</v>
      </c>
      <c r="R5623" t="s">
        <v>43</v>
      </c>
      <c r="S5623" t="s">
        <v>847</v>
      </c>
      <c r="T5623" t="s">
        <v>39</v>
      </c>
      <c r="U5623">
        <v>0.57999999999999996</v>
      </c>
      <c r="V5623" s="1">
        <v>39916</v>
      </c>
      <c r="W5623">
        <f t="shared" si="175"/>
        <v>249.3785</v>
      </c>
    </row>
    <row r="5624" spans="1:23" x14ac:dyDescent="0.2">
      <c r="A5624">
        <v>5623</v>
      </c>
      <c r="B5624">
        <v>39841</v>
      </c>
      <c r="C5624" s="1">
        <v>40179</v>
      </c>
      <c r="D5624" t="s">
        <v>63</v>
      </c>
      <c r="E5624">
        <v>43</v>
      </c>
      <c r="F5624">
        <v>284.36759999999998</v>
      </c>
      <c r="G5624">
        <v>0.01</v>
      </c>
      <c r="H5624" t="s">
        <v>22</v>
      </c>
      <c r="I5624">
        <v>-123.07</v>
      </c>
      <c r="J5624">
        <v>6.68</v>
      </c>
      <c r="K5624">
        <v>6.92</v>
      </c>
      <c r="L5624" t="s">
        <v>1578</v>
      </c>
      <c r="M5624">
        <f t="shared" si="174"/>
        <v>15</v>
      </c>
      <c r="N5624" t="s">
        <v>703</v>
      </c>
      <c r="O5624" t="s">
        <v>704</v>
      </c>
      <c r="P5624" t="s">
        <v>25</v>
      </c>
      <c r="Q5624" t="s">
        <v>26</v>
      </c>
      <c r="R5624" t="s">
        <v>61</v>
      </c>
      <c r="S5624" t="s">
        <v>678</v>
      </c>
      <c r="T5624" t="s">
        <v>39</v>
      </c>
      <c r="U5624">
        <v>0.37</v>
      </c>
      <c r="V5624" s="1">
        <v>40181</v>
      </c>
      <c r="W5624">
        <f t="shared" si="175"/>
        <v>2.8724000000000003</v>
      </c>
    </row>
    <row r="5625" spans="1:23" x14ac:dyDescent="0.2">
      <c r="A5625">
        <v>5624</v>
      </c>
      <c r="B5625">
        <v>39842</v>
      </c>
      <c r="C5625" s="1">
        <v>40531</v>
      </c>
      <c r="D5625" t="s">
        <v>63</v>
      </c>
      <c r="E5625">
        <v>38</v>
      </c>
      <c r="F5625">
        <v>1444.5472</v>
      </c>
      <c r="G5625">
        <v>0.08</v>
      </c>
      <c r="H5625" t="s">
        <v>56</v>
      </c>
      <c r="I5625">
        <v>114.45</v>
      </c>
      <c r="J5625">
        <v>41.32</v>
      </c>
      <c r="K5625">
        <v>8.66</v>
      </c>
      <c r="L5625" t="s">
        <v>1503</v>
      </c>
      <c r="M5625">
        <f t="shared" si="174"/>
        <v>12</v>
      </c>
      <c r="N5625" t="s">
        <v>974</v>
      </c>
      <c r="O5625" t="s">
        <v>512</v>
      </c>
      <c r="P5625" t="s">
        <v>33</v>
      </c>
      <c r="Q5625" t="s">
        <v>49</v>
      </c>
      <c r="R5625" t="s">
        <v>50</v>
      </c>
      <c r="S5625" t="s">
        <v>639</v>
      </c>
      <c r="T5625" t="s">
        <v>48</v>
      </c>
      <c r="U5625">
        <v>0.76</v>
      </c>
      <c r="V5625" s="1">
        <v>40531</v>
      </c>
      <c r="W5625">
        <f t="shared" si="175"/>
        <v>125.61280000000001</v>
      </c>
    </row>
    <row r="5626" spans="1:23" x14ac:dyDescent="0.2">
      <c r="A5626">
        <v>5625</v>
      </c>
      <c r="B5626">
        <v>39842</v>
      </c>
      <c r="C5626" s="1">
        <v>40531</v>
      </c>
      <c r="D5626" t="s">
        <v>63</v>
      </c>
      <c r="E5626">
        <v>22</v>
      </c>
      <c r="F5626">
        <v>1437.2621999999999</v>
      </c>
      <c r="G5626">
        <v>0.01</v>
      </c>
      <c r="H5626" t="s">
        <v>56</v>
      </c>
      <c r="I5626">
        <v>224.85599999999999</v>
      </c>
      <c r="J5626">
        <v>65.989999999999995</v>
      </c>
      <c r="K5626">
        <v>3.99</v>
      </c>
      <c r="L5626" t="s">
        <v>1503</v>
      </c>
      <c r="M5626">
        <f t="shared" si="174"/>
        <v>12</v>
      </c>
      <c r="N5626" t="s">
        <v>974</v>
      </c>
      <c r="O5626" t="s">
        <v>512</v>
      </c>
      <c r="P5626" t="s">
        <v>33</v>
      </c>
      <c r="Q5626" t="s">
        <v>42</v>
      </c>
      <c r="R5626" t="s">
        <v>43</v>
      </c>
      <c r="S5626" t="s">
        <v>582</v>
      </c>
      <c r="T5626" t="s">
        <v>39</v>
      </c>
      <c r="U5626">
        <v>0.59</v>
      </c>
      <c r="V5626" s="1">
        <v>40532</v>
      </c>
      <c r="W5626">
        <f t="shared" si="175"/>
        <v>14.517799999999999</v>
      </c>
    </row>
    <row r="5627" spans="1:23" x14ac:dyDescent="0.2">
      <c r="A5627">
        <v>5626</v>
      </c>
      <c r="B5627">
        <v>39844</v>
      </c>
      <c r="C5627" s="1">
        <v>40148</v>
      </c>
      <c r="D5627" t="s">
        <v>45</v>
      </c>
      <c r="E5627">
        <v>47</v>
      </c>
      <c r="F5627">
        <v>4081.5410999999999</v>
      </c>
      <c r="G5627">
        <v>0.09</v>
      </c>
      <c r="H5627" t="s">
        <v>22</v>
      </c>
      <c r="I5627">
        <v>-286.47000000000003</v>
      </c>
      <c r="J5627">
        <v>95.43</v>
      </c>
      <c r="K5627">
        <v>19.989999999999998</v>
      </c>
      <c r="L5627" t="s">
        <v>650</v>
      </c>
      <c r="M5627">
        <f t="shared" si="174"/>
        <v>8</v>
      </c>
      <c r="N5627" t="s">
        <v>1123</v>
      </c>
      <c r="O5627" t="s">
        <v>1123</v>
      </c>
      <c r="P5627" t="s">
        <v>41</v>
      </c>
      <c r="Q5627" t="s">
        <v>26</v>
      </c>
      <c r="R5627" t="s">
        <v>27</v>
      </c>
      <c r="S5627" t="s">
        <v>377</v>
      </c>
      <c r="T5627" t="s">
        <v>39</v>
      </c>
      <c r="U5627">
        <v>0.79</v>
      </c>
      <c r="V5627" s="1">
        <v>40149</v>
      </c>
      <c r="W5627">
        <f t="shared" si="175"/>
        <v>403.66890000000001</v>
      </c>
    </row>
    <row r="5628" spans="1:23" x14ac:dyDescent="0.2">
      <c r="A5628">
        <v>5627</v>
      </c>
      <c r="B5628">
        <v>39845</v>
      </c>
      <c r="C5628" s="1">
        <v>40062</v>
      </c>
      <c r="D5628" t="s">
        <v>78</v>
      </c>
      <c r="E5628">
        <v>44</v>
      </c>
      <c r="F5628">
        <v>417.58199999999999</v>
      </c>
      <c r="G5628">
        <v>0.05</v>
      </c>
      <c r="H5628" t="s">
        <v>22</v>
      </c>
      <c r="I5628">
        <v>41.3</v>
      </c>
      <c r="J5628">
        <v>9.99</v>
      </c>
      <c r="K5628">
        <v>4.78</v>
      </c>
      <c r="L5628" t="s">
        <v>1018</v>
      </c>
      <c r="M5628">
        <f t="shared" si="174"/>
        <v>11</v>
      </c>
      <c r="N5628" t="s">
        <v>703</v>
      </c>
      <c r="O5628" t="s">
        <v>704</v>
      </c>
      <c r="P5628" t="s">
        <v>60</v>
      </c>
      <c r="Q5628" t="s">
        <v>26</v>
      </c>
      <c r="R5628" t="s">
        <v>61</v>
      </c>
      <c r="S5628" t="s">
        <v>976</v>
      </c>
      <c r="T5628" t="s">
        <v>39</v>
      </c>
      <c r="U5628">
        <v>0.4</v>
      </c>
      <c r="V5628" s="1">
        <v>40063</v>
      </c>
      <c r="W5628">
        <f t="shared" si="175"/>
        <v>21.978000000000002</v>
      </c>
    </row>
    <row r="5629" spans="1:23" x14ac:dyDescent="0.2">
      <c r="A5629">
        <v>5628</v>
      </c>
      <c r="B5629">
        <v>39846</v>
      </c>
      <c r="C5629" s="1">
        <v>39871</v>
      </c>
      <c r="D5629" t="s">
        <v>21</v>
      </c>
      <c r="E5629">
        <v>14</v>
      </c>
      <c r="F5629">
        <v>65.536799999999999</v>
      </c>
      <c r="G5629">
        <v>0.06</v>
      </c>
      <c r="H5629" t="s">
        <v>22</v>
      </c>
      <c r="I5629">
        <v>-62.73</v>
      </c>
      <c r="J5629">
        <v>4.9800000000000004</v>
      </c>
      <c r="K5629">
        <v>4.62</v>
      </c>
      <c r="L5629" t="s">
        <v>360</v>
      </c>
      <c r="M5629">
        <f t="shared" si="174"/>
        <v>16</v>
      </c>
      <c r="N5629" t="s">
        <v>173</v>
      </c>
      <c r="O5629" t="s">
        <v>173</v>
      </c>
      <c r="P5629" t="s">
        <v>41</v>
      </c>
      <c r="Q5629" t="s">
        <v>42</v>
      </c>
      <c r="R5629" t="s">
        <v>70</v>
      </c>
      <c r="S5629" t="s">
        <v>402</v>
      </c>
      <c r="T5629" t="s">
        <v>52</v>
      </c>
      <c r="U5629">
        <v>0.64</v>
      </c>
      <c r="V5629" s="1">
        <v>39878</v>
      </c>
      <c r="W5629">
        <f t="shared" si="175"/>
        <v>4.1831999999999994</v>
      </c>
    </row>
    <row r="5630" spans="1:23" x14ac:dyDescent="0.2">
      <c r="A5630">
        <v>5629</v>
      </c>
      <c r="B5630">
        <v>39846</v>
      </c>
      <c r="C5630" s="1">
        <v>39871</v>
      </c>
      <c r="D5630" t="s">
        <v>21</v>
      </c>
      <c r="E5630">
        <v>10</v>
      </c>
      <c r="F5630">
        <v>1231.212</v>
      </c>
      <c r="G5630">
        <v>0.06</v>
      </c>
      <c r="H5630" t="s">
        <v>31</v>
      </c>
      <c r="I5630">
        <v>-340.98</v>
      </c>
      <c r="J5630">
        <v>130.97999999999999</v>
      </c>
      <c r="K5630">
        <v>54.74</v>
      </c>
      <c r="L5630" t="s">
        <v>360</v>
      </c>
      <c r="M5630">
        <f t="shared" si="174"/>
        <v>16</v>
      </c>
      <c r="N5630" t="s">
        <v>1905</v>
      </c>
      <c r="O5630" t="s">
        <v>673</v>
      </c>
      <c r="P5630" t="s">
        <v>41</v>
      </c>
      <c r="Q5630" t="s">
        <v>49</v>
      </c>
      <c r="R5630" t="s">
        <v>80</v>
      </c>
      <c r="S5630" t="s">
        <v>807</v>
      </c>
      <c r="T5630" t="s">
        <v>82</v>
      </c>
      <c r="U5630">
        <v>0.69</v>
      </c>
      <c r="V5630" s="1">
        <v>39878</v>
      </c>
      <c r="W5630">
        <f t="shared" si="175"/>
        <v>78.587999999999994</v>
      </c>
    </row>
    <row r="5631" spans="1:23" x14ac:dyDescent="0.2">
      <c r="A5631">
        <v>5630</v>
      </c>
      <c r="B5631">
        <v>39847</v>
      </c>
      <c r="C5631" s="1">
        <v>40272</v>
      </c>
      <c r="D5631" t="s">
        <v>45</v>
      </c>
      <c r="E5631">
        <v>29</v>
      </c>
      <c r="F5631">
        <v>116.85839999999999</v>
      </c>
      <c r="G5631">
        <v>0.08</v>
      </c>
      <c r="H5631" t="s">
        <v>22</v>
      </c>
      <c r="I5631">
        <v>-127.006</v>
      </c>
      <c r="J5631">
        <v>4.38</v>
      </c>
      <c r="K5631">
        <v>6.21</v>
      </c>
      <c r="L5631" t="s">
        <v>1512</v>
      </c>
      <c r="M5631">
        <f t="shared" si="174"/>
        <v>13</v>
      </c>
      <c r="N5631" t="s">
        <v>703</v>
      </c>
      <c r="O5631" t="s">
        <v>704</v>
      </c>
      <c r="P5631" t="s">
        <v>60</v>
      </c>
      <c r="Q5631" t="s">
        <v>26</v>
      </c>
      <c r="R5631" t="s">
        <v>37</v>
      </c>
      <c r="S5631" t="s">
        <v>1898</v>
      </c>
      <c r="T5631" t="s">
        <v>39</v>
      </c>
      <c r="U5631">
        <v>0.37</v>
      </c>
      <c r="V5631" s="1">
        <v>40273</v>
      </c>
      <c r="W5631">
        <f t="shared" si="175"/>
        <v>10.1616</v>
      </c>
    </row>
    <row r="5632" spans="1:23" x14ac:dyDescent="0.2">
      <c r="A5632">
        <v>5631</v>
      </c>
      <c r="B5632">
        <v>39847</v>
      </c>
      <c r="C5632" s="1">
        <v>40272</v>
      </c>
      <c r="D5632" t="s">
        <v>45</v>
      </c>
      <c r="E5632">
        <v>49</v>
      </c>
      <c r="F5632">
        <v>2929.2984000000001</v>
      </c>
      <c r="G5632">
        <v>0.08</v>
      </c>
      <c r="H5632" t="s">
        <v>22</v>
      </c>
      <c r="I5632">
        <v>379.11</v>
      </c>
      <c r="J5632">
        <v>64.98</v>
      </c>
      <c r="K5632">
        <v>6.88</v>
      </c>
      <c r="L5632" t="s">
        <v>1512</v>
      </c>
      <c r="M5632">
        <f t="shared" si="174"/>
        <v>13</v>
      </c>
      <c r="N5632" t="s">
        <v>703</v>
      </c>
      <c r="O5632" t="s">
        <v>704</v>
      </c>
      <c r="P5632" t="s">
        <v>60</v>
      </c>
      <c r="Q5632" t="s">
        <v>26</v>
      </c>
      <c r="R5632" t="s">
        <v>27</v>
      </c>
      <c r="S5632" t="s">
        <v>519</v>
      </c>
      <c r="T5632" t="s">
        <v>39</v>
      </c>
      <c r="U5632">
        <v>0.73</v>
      </c>
      <c r="V5632" s="1">
        <v>40273</v>
      </c>
      <c r="W5632">
        <f t="shared" si="175"/>
        <v>254.7216</v>
      </c>
    </row>
    <row r="5633" spans="1:23" x14ac:dyDescent="0.2">
      <c r="A5633">
        <v>5632</v>
      </c>
      <c r="B5633">
        <v>39847</v>
      </c>
      <c r="C5633" s="1">
        <v>40272</v>
      </c>
      <c r="D5633" t="s">
        <v>45</v>
      </c>
      <c r="E5633">
        <v>20</v>
      </c>
      <c r="F5633">
        <v>2870.2160000000003</v>
      </c>
      <c r="G5633">
        <v>0.08</v>
      </c>
      <c r="H5633" t="s">
        <v>22</v>
      </c>
      <c r="I5633">
        <v>142.55099999999999</v>
      </c>
      <c r="J5633">
        <v>155.99</v>
      </c>
      <c r="K5633">
        <v>8.99</v>
      </c>
      <c r="L5633" t="s">
        <v>1512</v>
      </c>
      <c r="M5633">
        <f t="shared" si="174"/>
        <v>13</v>
      </c>
      <c r="N5633" t="s">
        <v>703</v>
      </c>
      <c r="O5633" t="s">
        <v>704</v>
      </c>
      <c r="P5633" t="s">
        <v>60</v>
      </c>
      <c r="Q5633" t="s">
        <v>42</v>
      </c>
      <c r="R5633" t="s">
        <v>43</v>
      </c>
      <c r="S5633" t="s">
        <v>710</v>
      </c>
      <c r="T5633" t="s">
        <v>39</v>
      </c>
      <c r="U5633">
        <v>0.57999999999999996</v>
      </c>
      <c r="V5633" s="1">
        <v>40274</v>
      </c>
      <c r="W5633">
        <f t="shared" si="175"/>
        <v>249.58400000000003</v>
      </c>
    </row>
    <row r="5634" spans="1:23" x14ac:dyDescent="0.2">
      <c r="A5634">
        <v>5633</v>
      </c>
      <c r="B5634">
        <v>39872</v>
      </c>
      <c r="C5634" s="1">
        <v>40231</v>
      </c>
      <c r="D5634" t="s">
        <v>78</v>
      </c>
      <c r="E5634">
        <v>5</v>
      </c>
      <c r="F5634">
        <v>14.255999999999998</v>
      </c>
      <c r="G5634">
        <v>0.01</v>
      </c>
      <c r="H5634" t="s">
        <v>22</v>
      </c>
      <c r="I5634">
        <v>0.35000000000000053</v>
      </c>
      <c r="J5634">
        <v>2.88</v>
      </c>
      <c r="K5634">
        <v>0.99</v>
      </c>
      <c r="L5634" t="s">
        <v>1190</v>
      </c>
      <c r="M5634">
        <f t="shared" si="174"/>
        <v>14</v>
      </c>
      <c r="N5634" t="s">
        <v>1123</v>
      </c>
      <c r="O5634" t="s">
        <v>1123</v>
      </c>
      <c r="P5634" t="s">
        <v>60</v>
      </c>
      <c r="Q5634" t="s">
        <v>26</v>
      </c>
      <c r="R5634" t="s">
        <v>88</v>
      </c>
      <c r="S5634" t="s">
        <v>962</v>
      </c>
      <c r="T5634" t="s">
        <v>39</v>
      </c>
      <c r="U5634">
        <v>0.36</v>
      </c>
      <c r="V5634" s="1">
        <v>40232</v>
      </c>
      <c r="W5634">
        <f t="shared" si="175"/>
        <v>0.14399999999999999</v>
      </c>
    </row>
    <row r="5635" spans="1:23" x14ac:dyDescent="0.2">
      <c r="A5635">
        <v>5634</v>
      </c>
      <c r="B5635">
        <v>39876</v>
      </c>
      <c r="C5635" s="1">
        <v>41012</v>
      </c>
      <c r="D5635" t="s">
        <v>30</v>
      </c>
      <c r="E5635">
        <v>43</v>
      </c>
      <c r="F5635">
        <v>15348.884399999999</v>
      </c>
      <c r="G5635">
        <v>0.08</v>
      </c>
      <c r="H5635" t="s">
        <v>22</v>
      </c>
      <c r="I5635">
        <v>7050.3335000000006</v>
      </c>
      <c r="J5635">
        <v>387.99</v>
      </c>
      <c r="K5635">
        <v>19.989999999999998</v>
      </c>
      <c r="L5635" t="s">
        <v>1865</v>
      </c>
      <c r="M5635">
        <f t="shared" ref="M5635:M5698" si="176">LEN(L5635)</f>
        <v>14</v>
      </c>
      <c r="N5635" t="s">
        <v>672</v>
      </c>
      <c r="O5635" t="s">
        <v>673</v>
      </c>
      <c r="P5635" t="s">
        <v>33</v>
      </c>
      <c r="Q5635" t="s">
        <v>26</v>
      </c>
      <c r="R5635" t="s">
        <v>37</v>
      </c>
      <c r="S5635" t="s">
        <v>366</v>
      </c>
      <c r="T5635" t="s">
        <v>39</v>
      </c>
      <c r="U5635">
        <v>0.38</v>
      </c>
      <c r="V5635" s="1">
        <v>41014</v>
      </c>
      <c r="W5635">
        <f t="shared" ref="W5635:W5698" si="177">(J5635*E5635)*G5635</f>
        <v>1334.6856</v>
      </c>
    </row>
    <row r="5636" spans="1:23" x14ac:dyDescent="0.2">
      <c r="A5636">
        <v>5635</v>
      </c>
      <c r="B5636">
        <v>39876</v>
      </c>
      <c r="C5636" s="1">
        <v>41012</v>
      </c>
      <c r="D5636" t="s">
        <v>30</v>
      </c>
      <c r="E5636">
        <v>46</v>
      </c>
      <c r="F5636">
        <v>829.86299999999994</v>
      </c>
      <c r="G5636">
        <v>0.05</v>
      </c>
      <c r="H5636" t="s">
        <v>22</v>
      </c>
      <c r="I5636">
        <v>233.59699999999998</v>
      </c>
      <c r="J5636">
        <v>18.989999999999998</v>
      </c>
      <c r="K5636">
        <v>5.23</v>
      </c>
      <c r="L5636" t="s">
        <v>1865</v>
      </c>
      <c r="M5636">
        <f t="shared" si="176"/>
        <v>14</v>
      </c>
      <c r="N5636" t="s">
        <v>672</v>
      </c>
      <c r="O5636" t="s">
        <v>673</v>
      </c>
      <c r="P5636" t="s">
        <v>33</v>
      </c>
      <c r="Q5636" t="s">
        <v>26</v>
      </c>
      <c r="R5636" t="s">
        <v>37</v>
      </c>
      <c r="S5636" t="s">
        <v>353</v>
      </c>
      <c r="T5636" t="s">
        <v>39</v>
      </c>
      <c r="U5636">
        <v>0.37</v>
      </c>
      <c r="V5636" s="1">
        <v>41014</v>
      </c>
      <c r="W5636">
        <f t="shared" si="177"/>
        <v>43.677</v>
      </c>
    </row>
    <row r="5637" spans="1:23" x14ac:dyDescent="0.2">
      <c r="A5637">
        <v>5636</v>
      </c>
      <c r="B5637">
        <v>39876</v>
      </c>
      <c r="C5637" s="1">
        <v>41012</v>
      </c>
      <c r="D5637" t="s">
        <v>30</v>
      </c>
      <c r="E5637">
        <v>41</v>
      </c>
      <c r="F5637">
        <v>4899.9264000000003</v>
      </c>
      <c r="G5637">
        <v>0.04</v>
      </c>
      <c r="H5637" t="s">
        <v>31</v>
      </c>
      <c r="I5637">
        <v>-593.23</v>
      </c>
      <c r="J5637">
        <v>124.49</v>
      </c>
      <c r="K5637">
        <v>51.94</v>
      </c>
      <c r="L5637" t="s">
        <v>1865</v>
      </c>
      <c r="M5637">
        <f t="shared" si="176"/>
        <v>14</v>
      </c>
      <c r="N5637" t="s">
        <v>672</v>
      </c>
      <c r="O5637" t="s">
        <v>673</v>
      </c>
      <c r="P5637" t="s">
        <v>33</v>
      </c>
      <c r="Q5637" t="s">
        <v>49</v>
      </c>
      <c r="R5637" t="s">
        <v>83</v>
      </c>
      <c r="S5637" t="s">
        <v>432</v>
      </c>
      <c r="T5637" t="s">
        <v>82</v>
      </c>
      <c r="U5637">
        <v>0.63</v>
      </c>
      <c r="V5637" s="1">
        <v>41014</v>
      </c>
      <c r="W5637">
        <f t="shared" si="177"/>
        <v>204.1636</v>
      </c>
    </row>
    <row r="5638" spans="1:23" x14ac:dyDescent="0.2">
      <c r="A5638">
        <v>5637</v>
      </c>
      <c r="B5638">
        <v>39877</v>
      </c>
      <c r="C5638" s="1">
        <v>41137</v>
      </c>
      <c r="D5638" t="s">
        <v>78</v>
      </c>
      <c r="E5638">
        <v>41</v>
      </c>
      <c r="F5638">
        <v>85.804800000000014</v>
      </c>
      <c r="G5638">
        <v>0.04</v>
      </c>
      <c r="H5638" t="s">
        <v>22</v>
      </c>
      <c r="I5638">
        <v>8.06</v>
      </c>
      <c r="J5638">
        <v>2.1800000000000002</v>
      </c>
      <c r="K5638">
        <v>0.78</v>
      </c>
      <c r="L5638" t="s">
        <v>1062</v>
      </c>
      <c r="M5638">
        <f t="shared" si="176"/>
        <v>12</v>
      </c>
      <c r="N5638" t="s">
        <v>703</v>
      </c>
      <c r="O5638" t="s">
        <v>704</v>
      </c>
      <c r="P5638" t="s">
        <v>60</v>
      </c>
      <c r="Q5638" t="s">
        <v>26</v>
      </c>
      <c r="R5638" t="s">
        <v>66</v>
      </c>
      <c r="S5638" t="s">
        <v>428</v>
      </c>
      <c r="T5638" t="s">
        <v>68</v>
      </c>
      <c r="U5638">
        <v>0.52</v>
      </c>
      <c r="V5638" s="1">
        <v>41139</v>
      </c>
      <c r="W5638">
        <f t="shared" si="177"/>
        <v>3.5752000000000006</v>
      </c>
    </row>
    <row r="5639" spans="1:23" x14ac:dyDescent="0.2">
      <c r="A5639">
        <v>5638</v>
      </c>
      <c r="B5639">
        <v>39878</v>
      </c>
      <c r="C5639" s="1">
        <v>40607</v>
      </c>
      <c r="D5639" t="s">
        <v>45</v>
      </c>
      <c r="E5639">
        <v>50</v>
      </c>
      <c r="F5639">
        <v>7548.9999999999991</v>
      </c>
      <c r="G5639">
        <v>0</v>
      </c>
      <c r="H5639" t="s">
        <v>31</v>
      </c>
      <c r="I5639">
        <v>-375.33210000000008</v>
      </c>
      <c r="J5639">
        <v>150.97999999999999</v>
      </c>
      <c r="K5639">
        <v>39.25</v>
      </c>
      <c r="L5639" t="s">
        <v>1673</v>
      </c>
      <c r="M5639">
        <f t="shared" si="176"/>
        <v>12</v>
      </c>
      <c r="N5639" t="s">
        <v>1595</v>
      </c>
      <c r="O5639" t="s">
        <v>1595</v>
      </c>
      <c r="P5639" t="s">
        <v>41</v>
      </c>
      <c r="Q5639" t="s">
        <v>49</v>
      </c>
      <c r="R5639" t="s">
        <v>83</v>
      </c>
      <c r="S5639" t="s">
        <v>1404</v>
      </c>
      <c r="T5639" t="s">
        <v>82</v>
      </c>
      <c r="U5639">
        <v>0.75</v>
      </c>
      <c r="V5639" s="1">
        <v>40609</v>
      </c>
      <c r="W5639">
        <f t="shared" si="177"/>
        <v>0</v>
      </c>
    </row>
    <row r="5640" spans="1:23" x14ac:dyDescent="0.2">
      <c r="A5640">
        <v>5639</v>
      </c>
      <c r="B5640">
        <v>39904</v>
      </c>
      <c r="C5640" s="1">
        <v>39846</v>
      </c>
      <c r="D5640" t="s">
        <v>45</v>
      </c>
      <c r="E5640">
        <v>44</v>
      </c>
      <c r="F5640">
        <v>355.96</v>
      </c>
      <c r="G5640">
        <v>0</v>
      </c>
      <c r="H5640" t="s">
        <v>22</v>
      </c>
      <c r="I5640">
        <v>-144.56</v>
      </c>
      <c r="J5640">
        <v>8.09</v>
      </c>
      <c r="K5640">
        <v>7.96</v>
      </c>
      <c r="L5640" t="s">
        <v>1726</v>
      </c>
      <c r="M5640">
        <f t="shared" si="176"/>
        <v>15</v>
      </c>
      <c r="N5640" t="s">
        <v>1123</v>
      </c>
      <c r="O5640" t="s">
        <v>1123</v>
      </c>
      <c r="P5640" t="s">
        <v>33</v>
      </c>
      <c r="Q5640" t="s">
        <v>49</v>
      </c>
      <c r="R5640" t="s">
        <v>50</v>
      </c>
      <c r="S5640" t="s">
        <v>1769</v>
      </c>
      <c r="T5640" t="s">
        <v>39</v>
      </c>
      <c r="U5640">
        <v>0.49</v>
      </c>
      <c r="V5640" s="1">
        <v>39847</v>
      </c>
      <c r="W5640">
        <f t="shared" si="177"/>
        <v>0</v>
      </c>
    </row>
    <row r="5641" spans="1:23" x14ac:dyDescent="0.2">
      <c r="A5641">
        <v>5640</v>
      </c>
      <c r="B5641">
        <v>39906</v>
      </c>
      <c r="C5641" s="1">
        <v>39889</v>
      </c>
      <c r="D5641" t="s">
        <v>63</v>
      </c>
      <c r="E5641">
        <v>25</v>
      </c>
      <c r="F5641">
        <v>81.12</v>
      </c>
      <c r="G5641">
        <v>0.04</v>
      </c>
      <c r="H5641" t="s">
        <v>22</v>
      </c>
      <c r="I5641">
        <v>15.25</v>
      </c>
      <c r="J5641">
        <v>3.38</v>
      </c>
      <c r="K5641">
        <v>1.0900000000000001</v>
      </c>
      <c r="L5641" t="s">
        <v>1417</v>
      </c>
      <c r="M5641">
        <f t="shared" si="176"/>
        <v>16</v>
      </c>
      <c r="N5641" t="s">
        <v>1123</v>
      </c>
      <c r="O5641" t="s">
        <v>1123</v>
      </c>
      <c r="P5641" t="s">
        <v>60</v>
      </c>
      <c r="Q5641" t="s">
        <v>26</v>
      </c>
      <c r="R5641" t="s">
        <v>61</v>
      </c>
      <c r="S5641" t="s">
        <v>1440</v>
      </c>
      <c r="T5641" t="s">
        <v>68</v>
      </c>
      <c r="U5641">
        <v>0.39</v>
      </c>
      <c r="V5641" s="1">
        <v>39891</v>
      </c>
      <c r="W5641">
        <f t="shared" si="177"/>
        <v>3.38</v>
      </c>
    </row>
    <row r="5642" spans="1:23" x14ac:dyDescent="0.2">
      <c r="A5642">
        <v>5641</v>
      </c>
      <c r="B5642">
        <v>39907</v>
      </c>
      <c r="C5642" s="1">
        <v>40419</v>
      </c>
      <c r="D5642" t="s">
        <v>21</v>
      </c>
      <c r="E5642">
        <v>12</v>
      </c>
      <c r="F5642">
        <v>350.322</v>
      </c>
      <c r="G5642">
        <v>0.05</v>
      </c>
      <c r="H5642" t="s">
        <v>22</v>
      </c>
      <c r="I5642">
        <v>-99.38</v>
      </c>
      <c r="J5642">
        <v>30.73</v>
      </c>
      <c r="K5642">
        <v>4</v>
      </c>
      <c r="L5642" t="s">
        <v>1512</v>
      </c>
      <c r="M5642">
        <f t="shared" si="176"/>
        <v>13</v>
      </c>
      <c r="N5642" t="s">
        <v>703</v>
      </c>
      <c r="O5642" t="s">
        <v>704</v>
      </c>
      <c r="P5642" t="s">
        <v>60</v>
      </c>
      <c r="Q5642" t="s">
        <v>42</v>
      </c>
      <c r="R5642" t="s">
        <v>70</v>
      </c>
      <c r="S5642" t="s">
        <v>270</v>
      </c>
      <c r="T5642" t="s">
        <v>39</v>
      </c>
      <c r="U5642">
        <v>0.75</v>
      </c>
      <c r="V5642" s="1">
        <v>40428</v>
      </c>
      <c r="W5642">
        <f t="shared" si="177"/>
        <v>18.437999999999999</v>
      </c>
    </row>
    <row r="5643" spans="1:23" x14ac:dyDescent="0.2">
      <c r="A5643">
        <v>5642</v>
      </c>
      <c r="B5643">
        <v>39908</v>
      </c>
      <c r="C5643" s="1">
        <v>39943</v>
      </c>
      <c r="D5643" t="s">
        <v>21</v>
      </c>
      <c r="E5643">
        <v>23</v>
      </c>
      <c r="F5643">
        <v>724.29300000000012</v>
      </c>
      <c r="G5643">
        <v>0.1</v>
      </c>
      <c r="H5643" t="s">
        <v>22</v>
      </c>
      <c r="I5643">
        <v>31.17</v>
      </c>
      <c r="J5643">
        <v>34.99</v>
      </c>
      <c r="K5643">
        <v>7.73</v>
      </c>
      <c r="L5643" t="s">
        <v>949</v>
      </c>
      <c r="M5643">
        <f t="shared" si="176"/>
        <v>12</v>
      </c>
      <c r="N5643" t="s">
        <v>1905</v>
      </c>
      <c r="O5643" t="s">
        <v>673</v>
      </c>
      <c r="P5643" t="s">
        <v>60</v>
      </c>
      <c r="Q5643" t="s">
        <v>26</v>
      </c>
      <c r="R5643" t="s">
        <v>95</v>
      </c>
      <c r="S5643" t="s">
        <v>1355</v>
      </c>
      <c r="T5643" t="s">
        <v>39</v>
      </c>
      <c r="U5643">
        <v>0.59</v>
      </c>
      <c r="V5643" s="1">
        <v>39945</v>
      </c>
      <c r="W5643">
        <f t="shared" si="177"/>
        <v>80.477000000000018</v>
      </c>
    </row>
    <row r="5644" spans="1:23" x14ac:dyDescent="0.2">
      <c r="A5644">
        <v>5643</v>
      </c>
      <c r="B5644">
        <v>39909</v>
      </c>
      <c r="C5644" s="1">
        <v>40598</v>
      </c>
      <c r="D5644" t="s">
        <v>21</v>
      </c>
      <c r="E5644">
        <v>50</v>
      </c>
      <c r="F5644">
        <v>8799.5</v>
      </c>
      <c r="G5644">
        <v>0</v>
      </c>
      <c r="H5644" t="s">
        <v>22</v>
      </c>
      <c r="I5644">
        <v>2547.297</v>
      </c>
      <c r="J5644">
        <v>175.99</v>
      </c>
      <c r="K5644">
        <v>4.99</v>
      </c>
      <c r="L5644" t="s">
        <v>1382</v>
      </c>
      <c r="M5644">
        <f t="shared" si="176"/>
        <v>15</v>
      </c>
      <c r="N5644" t="s">
        <v>1123</v>
      </c>
      <c r="O5644" t="s">
        <v>1123</v>
      </c>
      <c r="P5644" t="s">
        <v>60</v>
      </c>
      <c r="Q5644" t="s">
        <v>42</v>
      </c>
      <c r="R5644" t="s">
        <v>43</v>
      </c>
      <c r="S5644" t="s">
        <v>771</v>
      </c>
      <c r="T5644" t="s">
        <v>39</v>
      </c>
      <c r="U5644">
        <v>0.59</v>
      </c>
      <c r="V5644" s="1">
        <v>40606</v>
      </c>
      <c r="W5644">
        <f t="shared" si="177"/>
        <v>0</v>
      </c>
    </row>
    <row r="5645" spans="1:23" x14ac:dyDescent="0.2">
      <c r="A5645">
        <v>5644</v>
      </c>
      <c r="B5645">
        <v>39937</v>
      </c>
      <c r="C5645" s="1">
        <v>40686</v>
      </c>
      <c r="D5645" t="s">
        <v>63</v>
      </c>
      <c r="E5645">
        <v>42</v>
      </c>
      <c r="F5645">
        <v>108.5868</v>
      </c>
      <c r="G5645">
        <v>7.0000000000000007E-2</v>
      </c>
      <c r="H5645" t="s">
        <v>22</v>
      </c>
      <c r="I5645">
        <v>-0.40250000000000002</v>
      </c>
      <c r="J5645">
        <v>2.78</v>
      </c>
      <c r="K5645">
        <v>1.49</v>
      </c>
      <c r="L5645" t="s">
        <v>2122</v>
      </c>
      <c r="M5645">
        <f t="shared" si="176"/>
        <v>12</v>
      </c>
      <c r="N5645" t="s">
        <v>2073</v>
      </c>
      <c r="O5645" t="s">
        <v>704</v>
      </c>
      <c r="P5645" t="s">
        <v>33</v>
      </c>
      <c r="Q5645" t="s">
        <v>26</v>
      </c>
      <c r="R5645" t="s">
        <v>37</v>
      </c>
      <c r="S5645" t="s">
        <v>569</v>
      </c>
      <c r="T5645" t="s">
        <v>39</v>
      </c>
      <c r="U5645">
        <v>0.39</v>
      </c>
      <c r="V5645" s="1">
        <v>40686</v>
      </c>
      <c r="W5645">
        <f t="shared" si="177"/>
        <v>8.1731999999999996</v>
      </c>
    </row>
    <row r="5646" spans="1:23" x14ac:dyDescent="0.2">
      <c r="A5646">
        <v>5645</v>
      </c>
      <c r="B5646">
        <v>39938</v>
      </c>
      <c r="C5646" s="1">
        <v>41070</v>
      </c>
      <c r="D5646" t="s">
        <v>30</v>
      </c>
      <c r="E5646">
        <v>5</v>
      </c>
      <c r="F5646">
        <v>155.60999999999999</v>
      </c>
      <c r="G5646">
        <v>0.1</v>
      </c>
      <c r="H5646" t="s">
        <v>22</v>
      </c>
      <c r="I5646">
        <v>-41.66</v>
      </c>
      <c r="J5646">
        <v>34.58</v>
      </c>
      <c r="K5646">
        <v>8.99</v>
      </c>
      <c r="L5646" t="s">
        <v>2014</v>
      </c>
      <c r="M5646">
        <f t="shared" si="176"/>
        <v>13</v>
      </c>
      <c r="N5646" t="s">
        <v>2012</v>
      </c>
      <c r="O5646" t="s">
        <v>2012</v>
      </c>
      <c r="P5646" t="s">
        <v>41</v>
      </c>
      <c r="Q5646" t="s">
        <v>26</v>
      </c>
      <c r="R5646" t="s">
        <v>95</v>
      </c>
      <c r="S5646" t="s">
        <v>713</v>
      </c>
      <c r="T5646" t="s">
        <v>52</v>
      </c>
      <c r="U5646">
        <v>0.56000000000000005</v>
      </c>
      <c r="V5646" s="1">
        <v>41071</v>
      </c>
      <c r="W5646">
        <f t="shared" si="177"/>
        <v>17.29</v>
      </c>
    </row>
    <row r="5647" spans="1:23" x14ac:dyDescent="0.2">
      <c r="A5647">
        <v>5646</v>
      </c>
      <c r="B5647">
        <v>39943</v>
      </c>
      <c r="C5647" s="1">
        <v>41067</v>
      </c>
      <c r="D5647" t="s">
        <v>30</v>
      </c>
      <c r="E5647">
        <v>16</v>
      </c>
      <c r="F5647">
        <v>26.655999999999999</v>
      </c>
      <c r="G5647">
        <v>0.02</v>
      </c>
      <c r="H5647" t="s">
        <v>22</v>
      </c>
      <c r="I5647">
        <v>-23.86</v>
      </c>
      <c r="J5647">
        <v>1.7</v>
      </c>
      <c r="K5647">
        <v>1.99</v>
      </c>
      <c r="L5647" t="s">
        <v>1196</v>
      </c>
      <c r="M5647">
        <f t="shared" si="176"/>
        <v>11</v>
      </c>
      <c r="N5647" t="s">
        <v>1123</v>
      </c>
      <c r="O5647" t="s">
        <v>1123</v>
      </c>
      <c r="P5647" t="s">
        <v>33</v>
      </c>
      <c r="Q5647" t="s">
        <v>42</v>
      </c>
      <c r="R5647" t="s">
        <v>70</v>
      </c>
      <c r="S5647" t="s">
        <v>945</v>
      </c>
      <c r="T5647" t="s">
        <v>52</v>
      </c>
      <c r="U5647">
        <v>0.51</v>
      </c>
      <c r="V5647" s="1">
        <v>41068</v>
      </c>
      <c r="W5647">
        <f t="shared" si="177"/>
        <v>0.54400000000000004</v>
      </c>
    </row>
    <row r="5648" spans="1:23" x14ac:dyDescent="0.2">
      <c r="A5648">
        <v>5647</v>
      </c>
      <c r="B5648">
        <v>39943</v>
      </c>
      <c r="C5648" s="1">
        <v>41067</v>
      </c>
      <c r="D5648" t="s">
        <v>30</v>
      </c>
      <c r="E5648">
        <v>12</v>
      </c>
      <c r="F5648">
        <v>229.21080000000001</v>
      </c>
      <c r="G5648">
        <v>0.09</v>
      </c>
      <c r="H5648" t="s">
        <v>22</v>
      </c>
      <c r="I5648">
        <v>-122.617</v>
      </c>
      <c r="J5648">
        <v>20.99</v>
      </c>
      <c r="K5648">
        <v>3.3</v>
      </c>
      <c r="L5648" t="s">
        <v>1196</v>
      </c>
      <c r="M5648">
        <f t="shared" si="176"/>
        <v>11</v>
      </c>
      <c r="N5648" t="s">
        <v>1123</v>
      </c>
      <c r="O5648" t="s">
        <v>1123</v>
      </c>
      <c r="P5648" t="s">
        <v>33</v>
      </c>
      <c r="Q5648" t="s">
        <v>42</v>
      </c>
      <c r="R5648" t="s">
        <v>43</v>
      </c>
      <c r="S5648" t="s">
        <v>295</v>
      </c>
      <c r="T5648" t="s">
        <v>52</v>
      </c>
      <c r="U5648">
        <v>0.81</v>
      </c>
      <c r="V5648" s="1">
        <v>41069</v>
      </c>
      <c r="W5648">
        <f t="shared" si="177"/>
        <v>22.6692</v>
      </c>
    </row>
    <row r="5649" spans="1:23" x14ac:dyDescent="0.2">
      <c r="A5649">
        <v>5648</v>
      </c>
      <c r="B5649">
        <v>39972</v>
      </c>
      <c r="C5649" s="1">
        <v>41177</v>
      </c>
      <c r="D5649" t="s">
        <v>45</v>
      </c>
      <c r="E5649">
        <v>35</v>
      </c>
      <c r="F5649">
        <v>213.88499999999999</v>
      </c>
      <c r="G5649">
        <v>0.03</v>
      </c>
      <c r="H5649" t="s">
        <v>22</v>
      </c>
      <c r="I5649">
        <v>108.49</v>
      </c>
      <c r="J5649">
        <v>6.3</v>
      </c>
      <c r="K5649">
        <v>0.5</v>
      </c>
      <c r="L5649" t="s">
        <v>1673</v>
      </c>
      <c r="M5649">
        <f t="shared" si="176"/>
        <v>12</v>
      </c>
      <c r="N5649" t="s">
        <v>1595</v>
      </c>
      <c r="O5649" t="s">
        <v>1595</v>
      </c>
      <c r="P5649" t="s">
        <v>41</v>
      </c>
      <c r="Q5649" t="s">
        <v>26</v>
      </c>
      <c r="R5649" t="s">
        <v>88</v>
      </c>
      <c r="S5649" t="s">
        <v>900</v>
      </c>
      <c r="T5649" t="s">
        <v>39</v>
      </c>
      <c r="U5649">
        <v>0.39</v>
      </c>
      <c r="V5649" s="1">
        <v>41178</v>
      </c>
      <c r="W5649">
        <f t="shared" si="177"/>
        <v>6.6149999999999993</v>
      </c>
    </row>
    <row r="5650" spans="1:23" x14ac:dyDescent="0.2">
      <c r="A5650">
        <v>5649</v>
      </c>
      <c r="B5650">
        <v>39972</v>
      </c>
      <c r="C5650" s="1">
        <v>41177</v>
      </c>
      <c r="D5650" t="s">
        <v>45</v>
      </c>
      <c r="E5650">
        <v>36</v>
      </c>
      <c r="F5650">
        <v>131.51160000000002</v>
      </c>
      <c r="G5650">
        <v>0.01</v>
      </c>
      <c r="H5650" t="s">
        <v>22</v>
      </c>
      <c r="I5650">
        <v>62.73</v>
      </c>
      <c r="J5650">
        <v>3.69</v>
      </c>
      <c r="K5650">
        <v>0.5</v>
      </c>
      <c r="L5650" t="s">
        <v>1673</v>
      </c>
      <c r="M5650">
        <f t="shared" si="176"/>
        <v>12</v>
      </c>
      <c r="N5650" t="s">
        <v>1595</v>
      </c>
      <c r="O5650" t="s">
        <v>1595</v>
      </c>
      <c r="P5650" t="s">
        <v>41</v>
      </c>
      <c r="Q5650" t="s">
        <v>26</v>
      </c>
      <c r="R5650" t="s">
        <v>88</v>
      </c>
      <c r="S5650" t="s">
        <v>1445</v>
      </c>
      <c r="T5650" t="s">
        <v>39</v>
      </c>
      <c r="U5650">
        <v>0.38</v>
      </c>
      <c r="V5650" s="1">
        <v>41179</v>
      </c>
      <c r="W5650">
        <f t="shared" si="177"/>
        <v>1.3284</v>
      </c>
    </row>
    <row r="5651" spans="1:23" x14ac:dyDescent="0.2">
      <c r="A5651">
        <v>5650</v>
      </c>
      <c r="B5651">
        <v>39972</v>
      </c>
      <c r="C5651" s="1">
        <v>41177</v>
      </c>
      <c r="D5651" t="s">
        <v>45</v>
      </c>
      <c r="E5651">
        <v>19</v>
      </c>
      <c r="F5651">
        <v>91.332999999999984</v>
      </c>
      <c r="G5651">
        <v>0.05</v>
      </c>
      <c r="H5651" t="s">
        <v>22</v>
      </c>
      <c r="I5651">
        <v>-7.36</v>
      </c>
      <c r="J5651">
        <v>5.0599999999999996</v>
      </c>
      <c r="K5651">
        <v>2.99</v>
      </c>
      <c r="L5651" t="s">
        <v>1673</v>
      </c>
      <c r="M5651">
        <f t="shared" si="176"/>
        <v>12</v>
      </c>
      <c r="N5651" t="s">
        <v>1595</v>
      </c>
      <c r="O5651" t="s">
        <v>1595</v>
      </c>
      <c r="P5651" t="s">
        <v>41</v>
      </c>
      <c r="Q5651" t="s">
        <v>26</v>
      </c>
      <c r="R5651" t="s">
        <v>37</v>
      </c>
      <c r="S5651" t="s">
        <v>1711</v>
      </c>
      <c r="T5651" t="s">
        <v>39</v>
      </c>
      <c r="U5651">
        <v>0.38</v>
      </c>
      <c r="V5651" s="1">
        <v>41180</v>
      </c>
      <c r="W5651">
        <f t="shared" si="177"/>
        <v>4.8069999999999995</v>
      </c>
    </row>
    <row r="5652" spans="1:23" x14ac:dyDescent="0.2">
      <c r="A5652">
        <v>5651</v>
      </c>
      <c r="B5652">
        <v>40001</v>
      </c>
      <c r="C5652" s="1">
        <v>40598</v>
      </c>
      <c r="D5652" t="s">
        <v>63</v>
      </c>
      <c r="E5652">
        <v>46</v>
      </c>
      <c r="F5652">
        <v>1634.472</v>
      </c>
      <c r="G5652">
        <v>0.1</v>
      </c>
      <c r="H5652" t="s">
        <v>22</v>
      </c>
      <c r="I5652">
        <v>457.03</v>
      </c>
      <c r="J5652">
        <v>39.479999999999997</v>
      </c>
      <c r="K5652">
        <v>3.99</v>
      </c>
      <c r="L5652" t="s">
        <v>1376</v>
      </c>
      <c r="M5652">
        <f t="shared" si="176"/>
        <v>11</v>
      </c>
      <c r="N5652" t="s">
        <v>1123</v>
      </c>
      <c r="O5652" t="s">
        <v>1123</v>
      </c>
      <c r="P5652" t="s">
        <v>60</v>
      </c>
      <c r="Q5652" t="s">
        <v>26</v>
      </c>
      <c r="R5652" t="s">
        <v>34</v>
      </c>
      <c r="S5652" t="s">
        <v>1294</v>
      </c>
      <c r="T5652" t="s">
        <v>39</v>
      </c>
      <c r="U5652">
        <v>0.56000000000000005</v>
      </c>
      <c r="V5652" s="1">
        <v>40600</v>
      </c>
      <c r="W5652">
        <f t="shared" si="177"/>
        <v>181.608</v>
      </c>
    </row>
    <row r="5653" spans="1:23" x14ac:dyDescent="0.2">
      <c r="A5653">
        <v>5652</v>
      </c>
      <c r="B5653">
        <v>40005</v>
      </c>
      <c r="C5653" s="1">
        <v>40384</v>
      </c>
      <c r="D5653" t="s">
        <v>30</v>
      </c>
      <c r="E5653">
        <v>20</v>
      </c>
      <c r="F5653">
        <v>827.63999999999987</v>
      </c>
      <c r="G5653">
        <v>0.1</v>
      </c>
      <c r="H5653" t="s">
        <v>22</v>
      </c>
      <c r="I5653">
        <v>244.45</v>
      </c>
      <c r="J5653">
        <v>45.98</v>
      </c>
      <c r="K5653">
        <v>4.8</v>
      </c>
      <c r="L5653" t="s">
        <v>1536</v>
      </c>
      <c r="M5653">
        <f t="shared" si="176"/>
        <v>11</v>
      </c>
      <c r="N5653" t="s">
        <v>974</v>
      </c>
      <c r="O5653" t="s">
        <v>512</v>
      </c>
      <c r="P5653" t="s">
        <v>25</v>
      </c>
      <c r="Q5653" t="s">
        <v>49</v>
      </c>
      <c r="R5653" t="s">
        <v>50</v>
      </c>
      <c r="S5653" t="s">
        <v>654</v>
      </c>
      <c r="T5653" t="s">
        <v>68</v>
      </c>
      <c r="U5653">
        <v>0.68</v>
      </c>
      <c r="V5653" s="1">
        <v>40387</v>
      </c>
      <c r="W5653">
        <f t="shared" si="177"/>
        <v>91.96</v>
      </c>
    </row>
    <row r="5654" spans="1:23" x14ac:dyDescent="0.2">
      <c r="A5654">
        <v>5653</v>
      </c>
      <c r="B5654">
        <v>40005</v>
      </c>
      <c r="C5654" s="1">
        <v>40384</v>
      </c>
      <c r="D5654" t="s">
        <v>30</v>
      </c>
      <c r="E5654">
        <v>9</v>
      </c>
      <c r="F5654">
        <v>117.68040000000001</v>
      </c>
      <c r="G5654">
        <v>0.03</v>
      </c>
      <c r="H5654" t="s">
        <v>22</v>
      </c>
      <c r="I5654">
        <v>-8.6999999999999993</v>
      </c>
      <c r="J5654">
        <v>13.48</v>
      </c>
      <c r="K5654">
        <v>4.51</v>
      </c>
      <c r="L5654" t="s">
        <v>1536</v>
      </c>
      <c r="M5654">
        <f t="shared" si="176"/>
        <v>11</v>
      </c>
      <c r="N5654" t="s">
        <v>1595</v>
      </c>
      <c r="O5654" t="s">
        <v>1595</v>
      </c>
      <c r="P5654" t="s">
        <v>25</v>
      </c>
      <c r="Q5654" t="s">
        <v>26</v>
      </c>
      <c r="R5654" t="s">
        <v>27</v>
      </c>
      <c r="S5654" t="s">
        <v>101</v>
      </c>
      <c r="T5654" t="s">
        <v>39</v>
      </c>
      <c r="U5654">
        <v>0.59</v>
      </c>
      <c r="V5654" s="1">
        <v>40384</v>
      </c>
      <c r="W5654">
        <f t="shared" si="177"/>
        <v>3.6396000000000002</v>
      </c>
    </row>
    <row r="5655" spans="1:23" x14ac:dyDescent="0.2">
      <c r="A5655">
        <v>5654</v>
      </c>
      <c r="B5655">
        <v>40006</v>
      </c>
      <c r="C5655" s="1">
        <v>39979</v>
      </c>
      <c r="D5655" t="s">
        <v>45</v>
      </c>
      <c r="E5655">
        <v>35</v>
      </c>
      <c r="F5655">
        <v>143.94800000000001</v>
      </c>
      <c r="G5655">
        <v>0.03</v>
      </c>
      <c r="H5655" t="s">
        <v>22</v>
      </c>
      <c r="I5655">
        <v>-105.547</v>
      </c>
      <c r="J5655">
        <v>4.24</v>
      </c>
      <c r="K5655">
        <v>5.41</v>
      </c>
      <c r="L5655" t="s">
        <v>2097</v>
      </c>
      <c r="M5655">
        <f t="shared" si="176"/>
        <v>18</v>
      </c>
      <c r="N5655" t="s">
        <v>2073</v>
      </c>
      <c r="O5655" t="s">
        <v>704</v>
      </c>
      <c r="P5655" t="s">
        <v>41</v>
      </c>
      <c r="Q5655" t="s">
        <v>26</v>
      </c>
      <c r="R5655" t="s">
        <v>37</v>
      </c>
      <c r="S5655" t="s">
        <v>873</v>
      </c>
      <c r="T5655" t="s">
        <v>39</v>
      </c>
      <c r="U5655">
        <v>0.35</v>
      </c>
      <c r="V5655" s="1">
        <v>39981</v>
      </c>
      <c r="W5655">
        <f t="shared" si="177"/>
        <v>4.452</v>
      </c>
    </row>
    <row r="5656" spans="1:23" x14ac:dyDescent="0.2">
      <c r="A5656">
        <v>5655</v>
      </c>
      <c r="B5656">
        <v>40006</v>
      </c>
      <c r="C5656" s="1">
        <v>39979</v>
      </c>
      <c r="D5656" t="s">
        <v>45</v>
      </c>
      <c r="E5656">
        <v>48</v>
      </c>
      <c r="F5656">
        <v>135.4752</v>
      </c>
      <c r="G5656">
        <v>0.04</v>
      </c>
      <c r="H5656" t="s">
        <v>22</v>
      </c>
      <c r="I5656">
        <v>20.260000000000002</v>
      </c>
      <c r="J5656">
        <v>2.94</v>
      </c>
      <c r="K5656">
        <v>0.7</v>
      </c>
      <c r="L5656" t="s">
        <v>2097</v>
      </c>
      <c r="M5656">
        <f t="shared" si="176"/>
        <v>18</v>
      </c>
      <c r="N5656" t="s">
        <v>2073</v>
      </c>
      <c r="O5656" t="s">
        <v>704</v>
      </c>
      <c r="P5656" t="s">
        <v>41</v>
      </c>
      <c r="Q5656" t="s">
        <v>26</v>
      </c>
      <c r="R5656" t="s">
        <v>95</v>
      </c>
      <c r="S5656" t="s">
        <v>1192</v>
      </c>
      <c r="T5656" t="s">
        <v>68</v>
      </c>
      <c r="U5656">
        <v>0.57999999999999996</v>
      </c>
      <c r="V5656" s="1">
        <v>39980</v>
      </c>
      <c r="W5656">
        <f t="shared" si="177"/>
        <v>5.6448</v>
      </c>
    </row>
    <row r="5657" spans="1:23" x14ac:dyDescent="0.2">
      <c r="A5657">
        <v>5656</v>
      </c>
      <c r="B5657">
        <v>40007</v>
      </c>
      <c r="C5657" s="1">
        <v>41151</v>
      </c>
      <c r="D5657" t="s">
        <v>45</v>
      </c>
      <c r="E5657">
        <v>45</v>
      </c>
      <c r="F5657">
        <v>182.13299999999998</v>
      </c>
      <c r="G5657">
        <v>0.02</v>
      </c>
      <c r="H5657" t="s">
        <v>22</v>
      </c>
      <c r="I5657">
        <v>21.93</v>
      </c>
      <c r="J5657">
        <v>4.13</v>
      </c>
      <c r="K5657">
        <v>1.17</v>
      </c>
      <c r="L5657" t="s">
        <v>2113</v>
      </c>
      <c r="M5657">
        <f t="shared" si="176"/>
        <v>10</v>
      </c>
      <c r="N5657" t="s">
        <v>2073</v>
      </c>
      <c r="O5657" t="s">
        <v>704</v>
      </c>
      <c r="P5657" t="s">
        <v>60</v>
      </c>
      <c r="Q5657" t="s">
        <v>26</v>
      </c>
      <c r="R5657" t="s">
        <v>95</v>
      </c>
      <c r="S5657" t="s">
        <v>1437</v>
      </c>
      <c r="T5657" t="s">
        <v>68</v>
      </c>
      <c r="U5657">
        <v>0.56999999999999995</v>
      </c>
      <c r="V5657" s="1">
        <v>41153</v>
      </c>
      <c r="W5657">
        <f t="shared" si="177"/>
        <v>3.7170000000000001</v>
      </c>
    </row>
    <row r="5658" spans="1:23" x14ac:dyDescent="0.2">
      <c r="A5658">
        <v>5657</v>
      </c>
      <c r="B5658">
        <v>40032</v>
      </c>
      <c r="C5658" s="1">
        <v>41243</v>
      </c>
      <c r="D5658" t="s">
        <v>21</v>
      </c>
      <c r="E5658">
        <v>9</v>
      </c>
      <c r="F5658">
        <v>21574.184399999998</v>
      </c>
      <c r="G5658">
        <v>0.06</v>
      </c>
      <c r="H5658" t="s">
        <v>31</v>
      </c>
      <c r="I5658">
        <v>-217.46519999999845</v>
      </c>
      <c r="J5658">
        <v>2550.14</v>
      </c>
      <c r="K5658">
        <v>29.7</v>
      </c>
      <c r="L5658" t="s">
        <v>1552</v>
      </c>
      <c r="M5658">
        <f t="shared" si="176"/>
        <v>14</v>
      </c>
      <c r="N5658" t="s">
        <v>672</v>
      </c>
      <c r="O5658" t="s">
        <v>673</v>
      </c>
      <c r="P5658" t="s">
        <v>25</v>
      </c>
      <c r="Q5658" t="s">
        <v>42</v>
      </c>
      <c r="R5658" t="s">
        <v>210</v>
      </c>
      <c r="S5658" t="s">
        <v>506</v>
      </c>
      <c r="T5658" t="s">
        <v>36</v>
      </c>
      <c r="U5658">
        <v>0.56999999999999995</v>
      </c>
      <c r="V5658" s="1">
        <v>41250</v>
      </c>
      <c r="W5658">
        <f t="shared" si="177"/>
        <v>1377.0755999999999</v>
      </c>
    </row>
    <row r="5659" spans="1:23" x14ac:dyDescent="0.2">
      <c r="A5659">
        <v>5658</v>
      </c>
      <c r="B5659">
        <v>40034</v>
      </c>
      <c r="C5659" s="1">
        <v>40612</v>
      </c>
      <c r="D5659" t="s">
        <v>63</v>
      </c>
      <c r="E5659">
        <v>47</v>
      </c>
      <c r="F5659">
        <v>577.16</v>
      </c>
      <c r="G5659">
        <v>0</v>
      </c>
      <c r="H5659" t="s">
        <v>56</v>
      </c>
      <c r="I5659">
        <v>131.38999999999999</v>
      </c>
      <c r="J5659">
        <v>12.28</v>
      </c>
      <c r="K5659">
        <v>4.8600000000000003</v>
      </c>
      <c r="L5659" t="s">
        <v>2121</v>
      </c>
      <c r="M5659">
        <f t="shared" si="176"/>
        <v>14</v>
      </c>
      <c r="N5659" t="s">
        <v>2073</v>
      </c>
      <c r="O5659" t="s">
        <v>704</v>
      </c>
      <c r="P5659" t="s">
        <v>33</v>
      </c>
      <c r="Q5659" t="s">
        <v>26</v>
      </c>
      <c r="R5659" t="s">
        <v>61</v>
      </c>
      <c r="S5659" t="s">
        <v>1226</v>
      </c>
      <c r="T5659" t="s">
        <v>39</v>
      </c>
      <c r="U5659">
        <v>0.38</v>
      </c>
      <c r="V5659" s="1">
        <v>40613</v>
      </c>
      <c r="W5659">
        <f t="shared" si="177"/>
        <v>0</v>
      </c>
    </row>
    <row r="5660" spans="1:23" x14ac:dyDescent="0.2">
      <c r="A5660">
        <v>5659</v>
      </c>
      <c r="B5660">
        <v>40036</v>
      </c>
      <c r="C5660" s="1">
        <v>40336</v>
      </c>
      <c r="D5660" t="s">
        <v>45</v>
      </c>
      <c r="E5660">
        <v>10</v>
      </c>
      <c r="F5660">
        <v>646.702</v>
      </c>
      <c r="G5660">
        <v>0.02</v>
      </c>
      <c r="H5660" t="s">
        <v>22</v>
      </c>
      <c r="I5660">
        <v>-147.35599999999999</v>
      </c>
      <c r="J5660">
        <v>65.989999999999995</v>
      </c>
      <c r="K5660">
        <v>8.99</v>
      </c>
      <c r="L5660" t="s">
        <v>289</v>
      </c>
      <c r="M5660">
        <f t="shared" si="176"/>
        <v>16</v>
      </c>
      <c r="N5660" t="s">
        <v>173</v>
      </c>
      <c r="O5660" t="s">
        <v>173</v>
      </c>
      <c r="P5660" t="s">
        <v>60</v>
      </c>
      <c r="Q5660" t="s">
        <v>42</v>
      </c>
      <c r="R5660" t="s">
        <v>43</v>
      </c>
      <c r="S5660" t="s">
        <v>429</v>
      </c>
      <c r="T5660" t="s">
        <v>39</v>
      </c>
      <c r="U5660">
        <v>0.57999999999999996</v>
      </c>
      <c r="V5660" s="1">
        <v>40337</v>
      </c>
      <c r="W5660">
        <f t="shared" si="177"/>
        <v>13.198</v>
      </c>
    </row>
    <row r="5661" spans="1:23" x14ac:dyDescent="0.2">
      <c r="A5661">
        <v>5660</v>
      </c>
      <c r="B5661">
        <v>40065</v>
      </c>
      <c r="C5661" s="1">
        <v>40956</v>
      </c>
      <c r="D5661" t="s">
        <v>30</v>
      </c>
      <c r="E5661">
        <v>49</v>
      </c>
      <c r="F5661">
        <v>20726.539400000001</v>
      </c>
      <c r="G5661">
        <v>0.06</v>
      </c>
      <c r="H5661" t="s">
        <v>22</v>
      </c>
      <c r="I5661">
        <v>6225.36</v>
      </c>
      <c r="J5661">
        <v>449.99</v>
      </c>
      <c r="K5661">
        <v>24.49</v>
      </c>
      <c r="L5661" t="s">
        <v>1973</v>
      </c>
      <c r="M5661">
        <f t="shared" si="176"/>
        <v>12</v>
      </c>
      <c r="N5661" t="s">
        <v>2073</v>
      </c>
      <c r="O5661" t="s">
        <v>704</v>
      </c>
      <c r="P5661" t="s">
        <v>33</v>
      </c>
      <c r="Q5661" t="s">
        <v>42</v>
      </c>
      <c r="R5661" t="s">
        <v>99</v>
      </c>
      <c r="S5661" t="s">
        <v>100</v>
      </c>
      <c r="T5661" t="s">
        <v>29</v>
      </c>
      <c r="U5661">
        <v>0.52</v>
      </c>
      <c r="V5661" s="1">
        <v>40957</v>
      </c>
      <c r="W5661">
        <f t="shared" si="177"/>
        <v>1322.9706000000001</v>
      </c>
    </row>
    <row r="5662" spans="1:23" x14ac:dyDescent="0.2">
      <c r="A5662">
        <v>5661</v>
      </c>
      <c r="B5662">
        <v>40065</v>
      </c>
      <c r="C5662" s="1">
        <v>40956</v>
      </c>
      <c r="D5662" t="s">
        <v>30</v>
      </c>
      <c r="E5662">
        <v>4</v>
      </c>
      <c r="F5662">
        <v>80.601599999999991</v>
      </c>
      <c r="G5662">
        <v>0.04</v>
      </c>
      <c r="H5662" t="s">
        <v>56</v>
      </c>
      <c r="I5662">
        <v>-54.505000000000003</v>
      </c>
      <c r="J5662">
        <v>20.99</v>
      </c>
      <c r="K5662">
        <v>0.99</v>
      </c>
      <c r="L5662" t="s">
        <v>1973</v>
      </c>
      <c r="M5662">
        <f t="shared" si="176"/>
        <v>12</v>
      </c>
      <c r="N5662" t="s">
        <v>2073</v>
      </c>
      <c r="O5662" t="s">
        <v>704</v>
      </c>
      <c r="P5662" t="s">
        <v>33</v>
      </c>
      <c r="Q5662" t="s">
        <v>42</v>
      </c>
      <c r="R5662" t="s">
        <v>43</v>
      </c>
      <c r="S5662" t="s">
        <v>272</v>
      </c>
      <c r="T5662" t="s">
        <v>68</v>
      </c>
      <c r="U5662">
        <v>0.37</v>
      </c>
      <c r="V5662" s="1">
        <v>40957</v>
      </c>
      <c r="W5662">
        <f t="shared" si="177"/>
        <v>3.3583999999999996</v>
      </c>
    </row>
    <row r="5663" spans="1:23" x14ac:dyDescent="0.2">
      <c r="A5663">
        <v>5662</v>
      </c>
      <c r="B5663">
        <v>40067</v>
      </c>
      <c r="C5663" s="1">
        <v>40956</v>
      </c>
      <c r="D5663" t="s">
        <v>21</v>
      </c>
      <c r="E5663">
        <v>38</v>
      </c>
      <c r="F5663">
        <v>2507.62</v>
      </c>
      <c r="G5663">
        <v>0</v>
      </c>
      <c r="H5663" t="s">
        <v>22</v>
      </c>
      <c r="I5663">
        <v>519.24600000000009</v>
      </c>
      <c r="J5663">
        <v>65.989999999999995</v>
      </c>
      <c r="K5663">
        <v>5.31</v>
      </c>
      <c r="L5663" t="s">
        <v>106</v>
      </c>
      <c r="M5663">
        <f t="shared" si="176"/>
        <v>11</v>
      </c>
      <c r="N5663" t="s">
        <v>173</v>
      </c>
      <c r="O5663" t="s">
        <v>173</v>
      </c>
      <c r="P5663" t="s">
        <v>41</v>
      </c>
      <c r="Q5663" t="s">
        <v>42</v>
      </c>
      <c r="R5663" t="s">
        <v>43</v>
      </c>
      <c r="S5663" t="s">
        <v>430</v>
      </c>
      <c r="T5663" t="s">
        <v>39</v>
      </c>
      <c r="U5663">
        <v>0.56999999999999995</v>
      </c>
      <c r="V5663" s="1">
        <v>40958</v>
      </c>
      <c r="W5663">
        <f t="shared" si="177"/>
        <v>0</v>
      </c>
    </row>
    <row r="5664" spans="1:23" x14ac:dyDescent="0.2">
      <c r="A5664">
        <v>5663</v>
      </c>
      <c r="B5664">
        <v>40068</v>
      </c>
      <c r="C5664" s="1">
        <v>40288</v>
      </c>
      <c r="D5664" t="s">
        <v>21</v>
      </c>
      <c r="E5664">
        <v>1</v>
      </c>
      <c r="F5664">
        <v>157.7604</v>
      </c>
      <c r="G5664">
        <v>0.02</v>
      </c>
      <c r="H5664" t="s">
        <v>31</v>
      </c>
      <c r="I5664">
        <v>-90.41</v>
      </c>
      <c r="J5664">
        <v>160.97999999999999</v>
      </c>
      <c r="K5664">
        <v>30</v>
      </c>
      <c r="L5664" t="s">
        <v>1512</v>
      </c>
      <c r="M5664">
        <f t="shared" si="176"/>
        <v>13</v>
      </c>
      <c r="N5664" t="s">
        <v>703</v>
      </c>
      <c r="O5664" t="s">
        <v>704</v>
      </c>
      <c r="P5664" t="s">
        <v>60</v>
      </c>
      <c r="Q5664" t="s">
        <v>49</v>
      </c>
      <c r="R5664" t="s">
        <v>112</v>
      </c>
      <c r="S5664" t="s">
        <v>746</v>
      </c>
      <c r="T5664" t="s">
        <v>36</v>
      </c>
      <c r="U5664">
        <v>0.62</v>
      </c>
      <c r="V5664" s="1">
        <v>40290</v>
      </c>
      <c r="W5664">
        <f t="shared" si="177"/>
        <v>3.2195999999999998</v>
      </c>
    </row>
    <row r="5665" spans="1:23" x14ac:dyDescent="0.2">
      <c r="A5665">
        <v>5664</v>
      </c>
      <c r="B5665">
        <v>40068</v>
      </c>
      <c r="C5665" s="1">
        <v>40288</v>
      </c>
      <c r="D5665" t="s">
        <v>21</v>
      </c>
      <c r="E5665">
        <v>2</v>
      </c>
      <c r="F5665">
        <v>116.964</v>
      </c>
      <c r="G5665">
        <v>0.1</v>
      </c>
      <c r="H5665" t="s">
        <v>22</v>
      </c>
      <c r="I5665">
        <v>-110.07</v>
      </c>
      <c r="J5665">
        <v>64.98</v>
      </c>
      <c r="K5665">
        <v>6.88</v>
      </c>
      <c r="L5665" t="s">
        <v>1512</v>
      </c>
      <c r="M5665">
        <f t="shared" si="176"/>
        <v>13</v>
      </c>
      <c r="N5665" t="s">
        <v>703</v>
      </c>
      <c r="O5665" t="s">
        <v>704</v>
      </c>
      <c r="P5665" t="s">
        <v>60</v>
      </c>
      <c r="Q5665" t="s">
        <v>26</v>
      </c>
      <c r="R5665" t="s">
        <v>27</v>
      </c>
      <c r="S5665" t="s">
        <v>519</v>
      </c>
      <c r="T5665" t="s">
        <v>39</v>
      </c>
      <c r="U5665">
        <v>0.73</v>
      </c>
      <c r="V5665" s="1">
        <v>40292</v>
      </c>
      <c r="W5665">
        <f t="shared" si="177"/>
        <v>12.996000000000002</v>
      </c>
    </row>
    <row r="5666" spans="1:23" x14ac:dyDescent="0.2">
      <c r="A5666">
        <v>5665</v>
      </c>
      <c r="B5666">
        <v>40068</v>
      </c>
      <c r="C5666" s="1">
        <v>40288</v>
      </c>
      <c r="D5666" t="s">
        <v>21</v>
      </c>
      <c r="E5666">
        <v>24</v>
      </c>
      <c r="F5666">
        <v>8357.0399999999991</v>
      </c>
      <c r="G5666">
        <v>0</v>
      </c>
      <c r="H5666" t="s">
        <v>31</v>
      </c>
      <c r="I5666">
        <v>1903.1</v>
      </c>
      <c r="J5666">
        <v>348.21</v>
      </c>
      <c r="K5666">
        <v>40.19</v>
      </c>
      <c r="L5666" t="s">
        <v>1512</v>
      </c>
      <c r="M5666">
        <f t="shared" si="176"/>
        <v>13</v>
      </c>
      <c r="N5666" t="s">
        <v>703</v>
      </c>
      <c r="O5666" t="s">
        <v>704</v>
      </c>
      <c r="P5666" t="s">
        <v>60</v>
      </c>
      <c r="Q5666" t="s">
        <v>49</v>
      </c>
      <c r="R5666" t="s">
        <v>83</v>
      </c>
      <c r="S5666" t="s">
        <v>599</v>
      </c>
      <c r="T5666" t="s">
        <v>82</v>
      </c>
      <c r="U5666">
        <v>0.62</v>
      </c>
      <c r="V5666" s="1">
        <v>40288</v>
      </c>
      <c r="W5666">
        <f t="shared" si="177"/>
        <v>0</v>
      </c>
    </row>
    <row r="5667" spans="1:23" x14ac:dyDescent="0.2">
      <c r="A5667">
        <v>5666</v>
      </c>
      <c r="B5667">
        <v>40097</v>
      </c>
      <c r="C5667" s="1">
        <v>39822</v>
      </c>
      <c r="D5667" t="s">
        <v>21</v>
      </c>
      <c r="E5667">
        <v>47</v>
      </c>
      <c r="F5667">
        <v>109.98</v>
      </c>
      <c r="G5667">
        <v>0.1</v>
      </c>
      <c r="H5667" t="s">
        <v>22</v>
      </c>
      <c r="I5667">
        <v>-71</v>
      </c>
      <c r="J5667">
        <v>2.6</v>
      </c>
      <c r="K5667">
        <v>2.4</v>
      </c>
      <c r="L5667" t="s">
        <v>1413</v>
      </c>
      <c r="M5667">
        <f t="shared" si="176"/>
        <v>11</v>
      </c>
      <c r="N5667" t="s">
        <v>1123</v>
      </c>
      <c r="O5667" t="s">
        <v>1123</v>
      </c>
      <c r="P5667" t="s">
        <v>60</v>
      </c>
      <c r="Q5667" t="s">
        <v>26</v>
      </c>
      <c r="R5667" t="s">
        <v>95</v>
      </c>
      <c r="S5667" t="s">
        <v>393</v>
      </c>
      <c r="T5667" t="s">
        <v>68</v>
      </c>
      <c r="U5667">
        <v>0.57999999999999996</v>
      </c>
      <c r="V5667" s="1">
        <v>39827</v>
      </c>
      <c r="W5667">
        <f t="shared" si="177"/>
        <v>12.22</v>
      </c>
    </row>
    <row r="5668" spans="1:23" x14ac:dyDescent="0.2">
      <c r="A5668">
        <v>5667</v>
      </c>
      <c r="B5668">
        <v>40098</v>
      </c>
      <c r="C5668" s="1">
        <v>40944</v>
      </c>
      <c r="D5668" t="s">
        <v>21</v>
      </c>
      <c r="E5668">
        <v>46</v>
      </c>
      <c r="F5668">
        <v>529</v>
      </c>
      <c r="G5668">
        <v>0</v>
      </c>
      <c r="H5668" t="s">
        <v>22</v>
      </c>
      <c r="I5668">
        <v>-9.1884999999999994</v>
      </c>
      <c r="J5668">
        <v>11.5</v>
      </c>
      <c r="K5668">
        <v>7.19</v>
      </c>
      <c r="L5668" t="s">
        <v>2016</v>
      </c>
      <c r="M5668">
        <f t="shared" si="176"/>
        <v>16</v>
      </c>
      <c r="N5668" t="s">
        <v>2012</v>
      </c>
      <c r="O5668" t="s">
        <v>2012</v>
      </c>
      <c r="P5668" t="s">
        <v>41</v>
      </c>
      <c r="Q5668" t="s">
        <v>26</v>
      </c>
      <c r="R5668" t="s">
        <v>37</v>
      </c>
      <c r="S5668" t="s">
        <v>398</v>
      </c>
      <c r="T5668" t="s">
        <v>39</v>
      </c>
      <c r="U5668">
        <v>0.4</v>
      </c>
      <c r="V5668" s="1">
        <v>40946</v>
      </c>
      <c r="W5668">
        <f t="shared" si="177"/>
        <v>0</v>
      </c>
    </row>
    <row r="5669" spans="1:23" x14ac:dyDescent="0.2">
      <c r="A5669">
        <v>5668</v>
      </c>
      <c r="B5669">
        <v>40098</v>
      </c>
      <c r="C5669" s="1">
        <v>40944</v>
      </c>
      <c r="D5669" t="s">
        <v>21</v>
      </c>
      <c r="E5669">
        <v>50</v>
      </c>
      <c r="F5669">
        <v>484</v>
      </c>
      <c r="G5669">
        <v>0</v>
      </c>
      <c r="H5669" t="s">
        <v>22</v>
      </c>
      <c r="I5669">
        <v>190.93</v>
      </c>
      <c r="J5669">
        <v>9.68</v>
      </c>
      <c r="K5669">
        <v>2.0299999999999998</v>
      </c>
      <c r="L5669" t="s">
        <v>2016</v>
      </c>
      <c r="M5669">
        <f t="shared" si="176"/>
        <v>16</v>
      </c>
      <c r="N5669" t="s">
        <v>2012</v>
      </c>
      <c r="O5669" t="s">
        <v>2012</v>
      </c>
      <c r="P5669" t="s">
        <v>41</v>
      </c>
      <c r="Q5669" t="s">
        <v>26</v>
      </c>
      <c r="R5669" t="s">
        <v>61</v>
      </c>
      <c r="S5669" t="s">
        <v>1119</v>
      </c>
      <c r="T5669" t="s">
        <v>68</v>
      </c>
      <c r="U5669">
        <v>0.37</v>
      </c>
      <c r="V5669" s="1">
        <v>40948</v>
      </c>
      <c r="W5669">
        <f t="shared" si="177"/>
        <v>0</v>
      </c>
    </row>
    <row r="5670" spans="1:23" x14ac:dyDescent="0.2">
      <c r="A5670">
        <v>5669</v>
      </c>
      <c r="B5670">
        <v>40100</v>
      </c>
      <c r="C5670" s="1">
        <v>40943</v>
      </c>
      <c r="D5670" t="s">
        <v>21</v>
      </c>
      <c r="E5670">
        <v>47</v>
      </c>
      <c r="F5670">
        <v>939.06000000000006</v>
      </c>
      <c r="G5670">
        <v>0</v>
      </c>
      <c r="H5670" t="s">
        <v>22</v>
      </c>
      <c r="I5670">
        <v>333.18</v>
      </c>
      <c r="J5670">
        <v>19.98</v>
      </c>
      <c r="K5670">
        <v>5.77</v>
      </c>
      <c r="L5670" t="s">
        <v>1731</v>
      </c>
      <c r="M5670">
        <f t="shared" si="176"/>
        <v>15</v>
      </c>
      <c r="N5670" t="s">
        <v>1123</v>
      </c>
      <c r="O5670" t="s">
        <v>1123</v>
      </c>
      <c r="P5670" t="s">
        <v>60</v>
      </c>
      <c r="Q5670" t="s">
        <v>26</v>
      </c>
      <c r="R5670" t="s">
        <v>61</v>
      </c>
      <c r="S5670" t="s">
        <v>197</v>
      </c>
      <c r="T5670" t="s">
        <v>39</v>
      </c>
      <c r="U5670">
        <v>0.38</v>
      </c>
      <c r="V5670" s="1">
        <v>40947</v>
      </c>
      <c r="W5670">
        <f t="shared" si="177"/>
        <v>0</v>
      </c>
    </row>
    <row r="5671" spans="1:23" x14ac:dyDescent="0.2">
      <c r="A5671">
        <v>5670</v>
      </c>
      <c r="B5671">
        <v>40101</v>
      </c>
      <c r="C5671" s="1">
        <v>39844</v>
      </c>
      <c r="D5671" t="s">
        <v>21</v>
      </c>
      <c r="E5671">
        <v>46</v>
      </c>
      <c r="F5671">
        <v>2069.5859999999998</v>
      </c>
      <c r="G5671">
        <v>0.1</v>
      </c>
      <c r="H5671" t="s">
        <v>56</v>
      </c>
      <c r="I5671">
        <v>33.770000000000003</v>
      </c>
      <c r="J5671">
        <v>49.99</v>
      </c>
      <c r="K5671">
        <v>19.989999999999998</v>
      </c>
      <c r="L5671" t="s">
        <v>1821</v>
      </c>
      <c r="M5671">
        <f t="shared" si="176"/>
        <v>8</v>
      </c>
      <c r="N5671" t="s">
        <v>672</v>
      </c>
      <c r="O5671" t="s">
        <v>673</v>
      </c>
      <c r="P5671" t="s">
        <v>41</v>
      </c>
      <c r="Q5671" t="s">
        <v>42</v>
      </c>
      <c r="R5671" t="s">
        <v>70</v>
      </c>
      <c r="S5671" t="s">
        <v>1682</v>
      </c>
      <c r="T5671" t="s">
        <v>39</v>
      </c>
      <c r="U5671">
        <v>0.45</v>
      </c>
      <c r="V5671" s="1">
        <v>39849</v>
      </c>
      <c r="W5671">
        <f t="shared" si="177"/>
        <v>229.95400000000001</v>
      </c>
    </row>
    <row r="5672" spans="1:23" x14ac:dyDescent="0.2">
      <c r="A5672">
        <v>5671</v>
      </c>
      <c r="B5672">
        <v>40102</v>
      </c>
      <c r="C5672" s="1">
        <v>40577</v>
      </c>
      <c r="D5672" t="s">
        <v>63</v>
      </c>
      <c r="E5672">
        <v>46</v>
      </c>
      <c r="F5672">
        <v>374.89080000000001</v>
      </c>
      <c r="G5672">
        <v>0.06</v>
      </c>
      <c r="H5672" t="s">
        <v>56</v>
      </c>
      <c r="I5672">
        <v>2.71</v>
      </c>
      <c r="J5672">
        <v>8.67</v>
      </c>
      <c r="K5672">
        <v>3.5</v>
      </c>
      <c r="L5672" t="s">
        <v>2110</v>
      </c>
      <c r="M5672">
        <f t="shared" si="176"/>
        <v>14</v>
      </c>
      <c r="N5672" t="s">
        <v>2073</v>
      </c>
      <c r="O5672" t="s">
        <v>704</v>
      </c>
      <c r="P5672" t="s">
        <v>41</v>
      </c>
      <c r="Q5672" t="s">
        <v>26</v>
      </c>
      <c r="R5672" t="s">
        <v>34</v>
      </c>
      <c r="S5672" t="s">
        <v>1128</v>
      </c>
      <c r="T5672" t="s">
        <v>39</v>
      </c>
      <c r="U5672">
        <v>0.57999999999999996</v>
      </c>
      <c r="V5672" s="1">
        <v>40579</v>
      </c>
      <c r="W5672">
        <f t="shared" si="177"/>
        <v>23.929199999999998</v>
      </c>
    </row>
    <row r="5673" spans="1:23" x14ac:dyDescent="0.2">
      <c r="A5673">
        <v>5672</v>
      </c>
      <c r="B5673">
        <v>40103</v>
      </c>
      <c r="C5673" s="1">
        <v>40445</v>
      </c>
      <c r="D5673" t="s">
        <v>45</v>
      </c>
      <c r="E5673">
        <v>7</v>
      </c>
      <c r="F5673">
        <v>328.23</v>
      </c>
      <c r="G5673">
        <v>0</v>
      </c>
      <c r="H5673" t="s">
        <v>22</v>
      </c>
      <c r="I5673">
        <v>72.55</v>
      </c>
      <c r="J5673">
        <v>46.89</v>
      </c>
      <c r="K5673">
        <v>5.0999999999999996</v>
      </c>
      <c r="L5673" t="s">
        <v>1361</v>
      </c>
      <c r="M5673">
        <f t="shared" si="176"/>
        <v>7</v>
      </c>
      <c r="N5673" t="s">
        <v>1123</v>
      </c>
      <c r="O5673" t="s">
        <v>1123</v>
      </c>
      <c r="P5673" t="s">
        <v>25</v>
      </c>
      <c r="Q5673" t="s">
        <v>26</v>
      </c>
      <c r="R5673" t="s">
        <v>34</v>
      </c>
      <c r="S5673" t="s">
        <v>355</v>
      </c>
      <c r="T5673" t="s">
        <v>48</v>
      </c>
      <c r="U5673">
        <v>0.46</v>
      </c>
      <c r="V5673" s="1">
        <v>40448</v>
      </c>
      <c r="W5673">
        <f t="shared" si="177"/>
        <v>0</v>
      </c>
    </row>
    <row r="5674" spans="1:23" x14ac:dyDescent="0.2">
      <c r="A5674">
        <v>5673</v>
      </c>
      <c r="B5674">
        <v>40128</v>
      </c>
      <c r="C5674" s="1">
        <v>39853</v>
      </c>
      <c r="D5674" t="s">
        <v>21</v>
      </c>
      <c r="E5674">
        <v>43</v>
      </c>
      <c r="F5674">
        <v>10258.518599999999</v>
      </c>
      <c r="G5674">
        <v>0.01</v>
      </c>
      <c r="H5674" t="s">
        <v>31</v>
      </c>
      <c r="I5674">
        <v>1445.36</v>
      </c>
      <c r="J5674">
        <v>240.98</v>
      </c>
      <c r="K5674">
        <v>60.2</v>
      </c>
      <c r="L5674" t="s">
        <v>2003</v>
      </c>
      <c r="M5674">
        <f t="shared" si="176"/>
        <v>17</v>
      </c>
      <c r="N5674" t="s">
        <v>2073</v>
      </c>
      <c r="O5674" t="s">
        <v>704</v>
      </c>
      <c r="P5674" t="s">
        <v>41</v>
      </c>
      <c r="Q5674" t="s">
        <v>49</v>
      </c>
      <c r="R5674" t="s">
        <v>80</v>
      </c>
      <c r="S5674" t="s">
        <v>1172</v>
      </c>
      <c r="T5674" t="s">
        <v>82</v>
      </c>
      <c r="U5674">
        <v>0.56000000000000005</v>
      </c>
      <c r="V5674" s="1">
        <v>39860</v>
      </c>
      <c r="W5674">
        <f t="shared" si="177"/>
        <v>103.62139999999999</v>
      </c>
    </row>
    <row r="5675" spans="1:23" x14ac:dyDescent="0.2">
      <c r="A5675">
        <v>5674</v>
      </c>
      <c r="B5675">
        <v>40131</v>
      </c>
      <c r="C5675" s="1">
        <v>41031</v>
      </c>
      <c r="D5675" t="s">
        <v>21</v>
      </c>
      <c r="E5675">
        <v>24</v>
      </c>
      <c r="F5675">
        <v>204.39359999999999</v>
      </c>
      <c r="G5675">
        <v>0.06</v>
      </c>
      <c r="H5675" t="s">
        <v>22</v>
      </c>
      <c r="I5675">
        <v>-119.31</v>
      </c>
      <c r="J5675">
        <v>9.06</v>
      </c>
      <c r="K5675">
        <v>9.86</v>
      </c>
      <c r="L5675" t="s">
        <v>1527</v>
      </c>
      <c r="M5675">
        <f t="shared" si="176"/>
        <v>16</v>
      </c>
      <c r="N5675" t="s">
        <v>1123</v>
      </c>
      <c r="O5675" t="s">
        <v>1123</v>
      </c>
      <c r="P5675" t="s">
        <v>60</v>
      </c>
      <c r="Q5675" t="s">
        <v>26</v>
      </c>
      <c r="R5675" t="s">
        <v>61</v>
      </c>
      <c r="S5675" t="s">
        <v>930</v>
      </c>
      <c r="T5675" t="s">
        <v>39</v>
      </c>
      <c r="U5675">
        <v>0.4</v>
      </c>
      <c r="V5675" s="1">
        <v>41031</v>
      </c>
      <c r="W5675">
        <f t="shared" si="177"/>
        <v>13.0464</v>
      </c>
    </row>
    <row r="5676" spans="1:23" x14ac:dyDescent="0.2">
      <c r="A5676">
        <v>5675</v>
      </c>
      <c r="B5676">
        <v>40132</v>
      </c>
      <c r="C5676" s="1">
        <v>40962</v>
      </c>
      <c r="D5676" t="s">
        <v>21</v>
      </c>
      <c r="E5676">
        <v>26</v>
      </c>
      <c r="F5676">
        <v>1272.4608000000001</v>
      </c>
      <c r="G5676">
        <v>0.04</v>
      </c>
      <c r="H5676" t="s">
        <v>31</v>
      </c>
      <c r="I5676">
        <v>149.83000000000001</v>
      </c>
      <c r="J5676">
        <v>50.98</v>
      </c>
      <c r="K5676">
        <v>14.19</v>
      </c>
      <c r="L5676" t="s">
        <v>212</v>
      </c>
      <c r="M5676">
        <f t="shared" si="176"/>
        <v>13</v>
      </c>
      <c r="N5676" t="s">
        <v>173</v>
      </c>
      <c r="O5676" t="s">
        <v>173</v>
      </c>
      <c r="P5676" t="s">
        <v>41</v>
      </c>
      <c r="Q5676" t="s">
        <v>49</v>
      </c>
      <c r="R5676" t="s">
        <v>112</v>
      </c>
      <c r="S5676" t="s">
        <v>431</v>
      </c>
      <c r="T5676" t="s">
        <v>36</v>
      </c>
      <c r="U5676">
        <v>0.56000000000000005</v>
      </c>
      <c r="V5676" s="1">
        <v>40968</v>
      </c>
      <c r="W5676">
        <f t="shared" si="177"/>
        <v>53.019200000000005</v>
      </c>
    </row>
    <row r="5677" spans="1:23" x14ac:dyDescent="0.2">
      <c r="A5677">
        <v>5676</v>
      </c>
      <c r="B5677">
        <v>40132</v>
      </c>
      <c r="C5677" s="1">
        <v>40962</v>
      </c>
      <c r="D5677" t="s">
        <v>21</v>
      </c>
      <c r="E5677">
        <v>36</v>
      </c>
      <c r="F5677">
        <v>4302.3743999999997</v>
      </c>
      <c r="G5677">
        <v>0.04</v>
      </c>
      <c r="H5677" t="s">
        <v>31</v>
      </c>
      <c r="I5677">
        <v>-219.375</v>
      </c>
      <c r="J5677">
        <v>124.49</v>
      </c>
      <c r="K5677">
        <v>51.94</v>
      </c>
      <c r="L5677" t="s">
        <v>212</v>
      </c>
      <c r="M5677">
        <f t="shared" si="176"/>
        <v>13</v>
      </c>
      <c r="N5677" t="s">
        <v>173</v>
      </c>
      <c r="O5677" t="s">
        <v>173</v>
      </c>
      <c r="P5677" t="s">
        <v>41</v>
      </c>
      <c r="Q5677" t="s">
        <v>49</v>
      </c>
      <c r="R5677" t="s">
        <v>83</v>
      </c>
      <c r="S5677" t="s">
        <v>432</v>
      </c>
      <c r="T5677" t="s">
        <v>82</v>
      </c>
      <c r="U5677">
        <v>0.63</v>
      </c>
      <c r="V5677" s="1">
        <v>40968</v>
      </c>
      <c r="W5677">
        <f t="shared" si="177"/>
        <v>179.26559999999998</v>
      </c>
    </row>
    <row r="5678" spans="1:23" x14ac:dyDescent="0.2">
      <c r="A5678">
        <v>5677</v>
      </c>
      <c r="B5678">
        <v>40132</v>
      </c>
      <c r="C5678" s="1">
        <v>40962</v>
      </c>
      <c r="D5678" t="s">
        <v>21</v>
      </c>
      <c r="E5678">
        <v>16</v>
      </c>
      <c r="F5678">
        <v>325.8528</v>
      </c>
      <c r="G5678">
        <v>0.09</v>
      </c>
      <c r="H5678" t="s">
        <v>22</v>
      </c>
      <c r="I5678">
        <v>-86.203999999999994</v>
      </c>
      <c r="J5678">
        <v>22.38</v>
      </c>
      <c r="K5678">
        <v>15.1</v>
      </c>
      <c r="L5678" t="s">
        <v>212</v>
      </c>
      <c r="M5678">
        <f t="shared" si="176"/>
        <v>13</v>
      </c>
      <c r="N5678" t="s">
        <v>173</v>
      </c>
      <c r="O5678" t="s">
        <v>173</v>
      </c>
      <c r="P5678" t="s">
        <v>41</v>
      </c>
      <c r="Q5678" t="s">
        <v>26</v>
      </c>
      <c r="R5678" t="s">
        <v>37</v>
      </c>
      <c r="S5678" t="s">
        <v>415</v>
      </c>
      <c r="T5678" t="s">
        <v>39</v>
      </c>
      <c r="U5678">
        <v>0.38</v>
      </c>
      <c r="V5678" s="1">
        <v>40970</v>
      </c>
      <c r="W5678">
        <f t="shared" si="177"/>
        <v>32.227199999999996</v>
      </c>
    </row>
    <row r="5679" spans="1:23" x14ac:dyDescent="0.2">
      <c r="A5679">
        <v>5678</v>
      </c>
      <c r="B5679">
        <v>40134</v>
      </c>
      <c r="C5679" s="1">
        <v>40825</v>
      </c>
      <c r="D5679" t="s">
        <v>21</v>
      </c>
      <c r="E5679">
        <v>10</v>
      </c>
      <c r="F5679">
        <v>98.01</v>
      </c>
      <c r="G5679">
        <v>0.1</v>
      </c>
      <c r="H5679" t="s">
        <v>22</v>
      </c>
      <c r="I5679">
        <v>-21.66</v>
      </c>
      <c r="J5679">
        <v>10.89</v>
      </c>
      <c r="K5679">
        <v>4.5</v>
      </c>
      <c r="L5679" t="s">
        <v>889</v>
      </c>
      <c r="M5679">
        <f t="shared" si="176"/>
        <v>14</v>
      </c>
      <c r="N5679" t="s">
        <v>703</v>
      </c>
      <c r="O5679" t="s">
        <v>704</v>
      </c>
      <c r="P5679" t="s">
        <v>25</v>
      </c>
      <c r="Q5679" t="s">
        <v>26</v>
      </c>
      <c r="R5679" t="s">
        <v>34</v>
      </c>
      <c r="S5679" t="s">
        <v>345</v>
      </c>
      <c r="T5679" t="s">
        <v>39</v>
      </c>
      <c r="U5679">
        <v>0.59</v>
      </c>
      <c r="V5679" s="1">
        <v>40832</v>
      </c>
      <c r="W5679">
        <f t="shared" si="177"/>
        <v>10.89</v>
      </c>
    </row>
    <row r="5680" spans="1:23" x14ac:dyDescent="0.2">
      <c r="A5680">
        <v>5679</v>
      </c>
      <c r="B5680">
        <v>40134</v>
      </c>
      <c r="C5680" s="1">
        <v>40825</v>
      </c>
      <c r="D5680" t="s">
        <v>21</v>
      </c>
      <c r="E5680">
        <v>43</v>
      </c>
      <c r="F5680">
        <v>1352.8745999999999</v>
      </c>
      <c r="G5680">
        <v>0.01</v>
      </c>
      <c r="H5680" t="s">
        <v>22</v>
      </c>
      <c r="I5680">
        <v>674.46</v>
      </c>
      <c r="J5680">
        <v>31.78</v>
      </c>
      <c r="K5680">
        <v>1.99</v>
      </c>
      <c r="L5680" t="s">
        <v>889</v>
      </c>
      <c r="M5680">
        <f t="shared" si="176"/>
        <v>14</v>
      </c>
      <c r="N5680" t="s">
        <v>703</v>
      </c>
      <c r="O5680" t="s">
        <v>704</v>
      </c>
      <c r="P5680" t="s">
        <v>25</v>
      </c>
      <c r="Q5680" t="s">
        <v>42</v>
      </c>
      <c r="R5680" t="s">
        <v>70</v>
      </c>
      <c r="S5680" t="s">
        <v>132</v>
      </c>
      <c r="T5680" t="s">
        <v>52</v>
      </c>
      <c r="U5680">
        <v>0.42</v>
      </c>
      <c r="V5680" s="1">
        <v>40829</v>
      </c>
      <c r="W5680">
        <f t="shared" si="177"/>
        <v>13.6654</v>
      </c>
    </row>
    <row r="5681" spans="1:23" x14ac:dyDescent="0.2">
      <c r="A5681">
        <v>5680</v>
      </c>
      <c r="B5681">
        <v>40134</v>
      </c>
      <c r="C5681" s="1">
        <v>40825</v>
      </c>
      <c r="D5681" t="s">
        <v>21</v>
      </c>
      <c r="E5681">
        <v>1</v>
      </c>
      <c r="F5681">
        <v>4.9800000000000004</v>
      </c>
      <c r="G5681">
        <v>0</v>
      </c>
      <c r="H5681" t="s">
        <v>22</v>
      </c>
      <c r="I5681">
        <v>-6.72</v>
      </c>
      <c r="J5681">
        <v>4.9800000000000004</v>
      </c>
      <c r="K5681">
        <v>4.72</v>
      </c>
      <c r="L5681" t="s">
        <v>889</v>
      </c>
      <c r="M5681">
        <f t="shared" si="176"/>
        <v>14</v>
      </c>
      <c r="N5681" t="s">
        <v>703</v>
      </c>
      <c r="O5681" t="s">
        <v>704</v>
      </c>
      <c r="P5681" t="s">
        <v>25</v>
      </c>
      <c r="Q5681" t="s">
        <v>26</v>
      </c>
      <c r="R5681" t="s">
        <v>61</v>
      </c>
      <c r="S5681" t="s">
        <v>968</v>
      </c>
      <c r="T5681" t="s">
        <v>39</v>
      </c>
      <c r="U5681">
        <v>0.36</v>
      </c>
      <c r="V5681" s="1">
        <v>40830</v>
      </c>
      <c r="W5681">
        <f t="shared" si="177"/>
        <v>0</v>
      </c>
    </row>
    <row r="5682" spans="1:23" x14ac:dyDescent="0.2">
      <c r="A5682">
        <v>5681</v>
      </c>
      <c r="B5682">
        <v>40160</v>
      </c>
      <c r="C5682" s="1">
        <v>40101</v>
      </c>
      <c r="D5682" t="s">
        <v>78</v>
      </c>
      <c r="E5682">
        <v>23</v>
      </c>
      <c r="F5682">
        <v>1323.558</v>
      </c>
      <c r="G5682">
        <v>0.1</v>
      </c>
      <c r="H5682" t="s">
        <v>22</v>
      </c>
      <c r="I5682">
        <v>202.87</v>
      </c>
      <c r="J5682">
        <v>63.94</v>
      </c>
      <c r="K5682">
        <v>14.48</v>
      </c>
      <c r="L5682" t="s">
        <v>111</v>
      </c>
      <c r="M5682">
        <f t="shared" si="176"/>
        <v>10</v>
      </c>
      <c r="N5682" t="s">
        <v>173</v>
      </c>
      <c r="O5682" t="s">
        <v>173</v>
      </c>
      <c r="P5682" t="s">
        <v>33</v>
      </c>
      <c r="Q5682" t="s">
        <v>49</v>
      </c>
      <c r="R5682" t="s">
        <v>50</v>
      </c>
      <c r="S5682" t="s">
        <v>433</v>
      </c>
      <c r="T5682" t="s">
        <v>39</v>
      </c>
      <c r="U5682">
        <v>0.46</v>
      </c>
      <c r="V5682" s="1">
        <v>40102</v>
      </c>
      <c r="W5682">
        <f t="shared" si="177"/>
        <v>147.06199999999998</v>
      </c>
    </row>
    <row r="5683" spans="1:23" x14ac:dyDescent="0.2">
      <c r="A5683">
        <v>5682</v>
      </c>
      <c r="B5683">
        <v>40162</v>
      </c>
      <c r="C5683" s="1">
        <v>40202</v>
      </c>
      <c r="D5683" t="s">
        <v>78</v>
      </c>
      <c r="E5683">
        <v>28</v>
      </c>
      <c r="F5683">
        <v>1520.4167999999997</v>
      </c>
      <c r="G5683">
        <v>0.03</v>
      </c>
      <c r="H5683" t="s">
        <v>22</v>
      </c>
      <c r="I5683">
        <v>760.79</v>
      </c>
      <c r="J5683">
        <v>55.98</v>
      </c>
      <c r="K5683">
        <v>5.15</v>
      </c>
      <c r="L5683" t="s">
        <v>1844</v>
      </c>
      <c r="M5683">
        <f t="shared" si="176"/>
        <v>15</v>
      </c>
      <c r="N5683" t="s">
        <v>2073</v>
      </c>
      <c r="O5683" t="s">
        <v>704</v>
      </c>
      <c r="P5683" t="s">
        <v>60</v>
      </c>
      <c r="Q5683" t="s">
        <v>26</v>
      </c>
      <c r="R5683" t="s">
        <v>61</v>
      </c>
      <c r="S5683" t="s">
        <v>1169</v>
      </c>
      <c r="T5683" t="s">
        <v>39</v>
      </c>
      <c r="U5683">
        <v>0.36</v>
      </c>
      <c r="V5683" s="1">
        <v>40204</v>
      </c>
      <c r="W5683">
        <f t="shared" si="177"/>
        <v>47.023199999999996</v>
      </c>
    </row>
    <row r="5684" spans="1:23" x14ac:dyDescent="0.2">
      <c r="A5684">
        <v>5683</v>
      </c>
      <c r="B5684">
        <v>40164</v>
      </c>
      <c r="C5684" s="1">
        <v>40278</v>
      </c>
      <c r="D5684" t="s">
        <v>45</v>
      </c>
      <c r="E5684">
        <v>8</v>
      </c>
      <c r="F5684">
        <v>176.4864</v>
      </c>
      <c r="G5684">
        <v>0.04</v>
      </c>
      <c r="H5684" t="s">
        <v>22</v>
      </c>
      <c r="I5684">
        <v>75.63</v>
      </c>
      <c r="J5684">
        <v>22.98</v>
      </c>
      <c r="K5684">
        <v>7.58</v>
      </c>
      <c r="L5684" t="s">
        <v>965</v>
      </c>
      <c r="M5684">
        <f t="shared" si="176"/>
        <v>11</v>
      </c>
      <c r="N5684" t="s">
        <v>703</v>
      </c>
      <c r="O5684" t="s">
        <v>704</v>
      </c>
      <c r="P5684" t="s">
        <v>41</v>
      </c>
      <c r="Q5684" t="s">
        <v>49</v>
      </c>
      <c r="R5684" t="s">
        <v>50</v>
      </c>
      <c r="S5684" t="s">
        <v>789</v>
      </c>
      <c r="T5684" t="s">
        <v>39</v>
      </c>
      <c r="U5684">
        <v>0.51</v>
      </c>
      <c r="V5684" s="1">
        <v>40280</v>
      </c>
      <c r="W5684">
        <f t="shared" si="177"/>
        <v>7.3536000000000001</v>
      </c>
    </row>
    <row r="5685" spans="1:23" x14ac:dyDescent="0.2">
      <c r="A5685">
        <v>5684</v>
      </c>
      <c r="B5685">
        <v>40165</v>
      </c>
      <c r="C5685" s="1">
        <v>40604</v>
      </c>
      <c r="D5685" t="s">
        <v>30</v>
      </c>
      <c r="E5685">
        <v>50</v>
      </c>
      <c r="F5685">
        <v>400.82999999999993</v>
      </c>
      <c r="G5685">
        <v>7.0000000000000007E-2</v>
      </c>
      <c r="H5685" t="s">
        <v>22</v>
      </c>
      <c r="I5685">
        <v>-75.17</v>
      </c>
      <c r="J5685">
        <v>8.6199999999999992</v>
      </c>
      <c r="K5685">
        <v>4.5</v>
      </c>
      <c r="L5685" t="s">
        <v>1603</v>
      </c>
      <c r="M5685">
        <f t="shared" si="176"/>
        <v>14</v>
      </c>
      <c r="N5685" t="s">
        <v>1595</v>
      </c>
      <c r="O5685" t="s">
        <v>1595</v>
      </c>
      <c r="P5685" t="s">
        <v>33</v>
      </c>
      <c r="Q5685" t="s">
        <v>26</v>
      </c>
      <c r="R5685" t="s">
        <v>34</v>
      </c>
      <c r="S5685" t="s">
        <v>1626</v>
      </c>
      <c r="T5685" t="s">
        <v>39</v>
      </c>
      <c r="U5685">
        <v>0.59</v>
      </c>
      <c r="V5685" s="1">
        <v>40607</v>
      </c>
      <c r="W5685">
        <f t="shared" si="177"/>
        <v>30.169999999999998</v>
      </c>
    </row>
    <row r="5686" spans="1:23" x14ac:dyDescent="0.2">
      <c r="A5686">
        <v>5685</v>
      </c>
      <c r="B5686">
        <v>40193</v>
      </c>
      <c r="C5686" s="1">
        <v>41154</v>
      </c>
      <c r="D5686" t="s">
        <v>30</v>
      </c>
      <c r="E5686">
        <v>34</v>
      </c>
      <c r="F5686">
        <v>3667.6037999999999</v>
      </c>
      <c r="G5686">
        <v>7.0000000000000007E-2</v>
      </c>
      <c r="H5686" t="s">
        <v>56</v>
      </c>
      <c r="I5686">
        <v>692.77499999999998</v>
      </c>
      <c r="J5686">
        <v>115.99</v>
      </c>
      <c r="K5686">
        <v>2.5</v>
      </c>
      <c r="L5686" t="s">
        <v>1433</v>
      </c>
      <c r="M5686">
        <f t="shared" si="176"/>
        <v>13</v>
      </c>
      <c r="N5686" t="s">
        <v>1123</v>
      </c>
      <c r="O5686" t="s">
        <v>1123</v>
      </c>
      <c r="P5686" t="s">
        <v>41</v>
      </c>
      <c r="Q5686" t="s">
        <v>42</v>
      </c>
      <c r="R5686" t="s">
        <v>43</v>
      </c>
      <c r="S5686" t="s">
        <v>1395</v>
      </c>
      <c r="T5686" t="s">
        <v>39</v>
      </c>
      <c r="U5686">
        <v>0.56999999999999995</v>
      </c>
      <c r="V5686" s="1">
        <v>41154</v>
      </c>
      <c r="W5686">
        <f t="shared" si="177"/>
        <v>276.05619999999999</v>
      </c>
    </row>
    <row r="5687" spans="1:23" x14ac:dyDescent="0.2">
      <c r="A5687">
        <v>5686</v>
      </c>
      <c r="B5687">
        <v>40194</v>
      </c>
      <c r="C5687" s="1">
        <v>40457</v>
      </c>
      <c r="D5687" t="s">
        <v>45</v>
      </c>
      <c r="E5687">
        <v>30</v>
      </c>
      <c r="F5687">
        <v>4346.46</v>
      </c>
      <c r="G5687">
        <v>0.1</v>
      </c>
      <c r="H5687" t="s">
        <v>31</v>
      </c>
      <c r="I5687">
        <v>290.66000000000003</v>
      </c>
      <c r="J5687">
        <v>160.97999999999999</v>
      </c>
      <c r="K5687">
        <v>30</v>
      </c>
      <c r="L5687" t="s">
        <v>1598</v>
      </c>
      <c r="M5687">
        <f t="shared" si="176"/>
        <v>14</v>
      </c>
      <c r="N5687" t="s">
        <v>1595</v>
      </c>
      <c r="O5687" t="s">
        <v>1595</v>
      </c>
      <c r="P5687" t="s">
        <v>33</v>
      </c>
      <c r="Q5687" t="s">
        <v>49</v>
      </c>
      <c r="R5687" t="s">
        <v>112</v>
      </c>
      <c r="S5687" t="s">
        <v>746</v>
      </c>
      <c r="T5687" t="s">
        <v>36</v>
      </c>
      <c r="U5687">
        <v>0.62</v>
      </c>
      <c r="V5687" s="1">
        <v>40458</v>
      </c>
      <c r="W5687">
        <f t="shared" si="177"/>
        <v>482.94</v>
      </c>
    </row>
    <row r="5688" spans="1:23" x14ac:dyDescent="0.2">
      <c r="A5688">
        <v>5687</v>
      </c>
      <c r="B5688">
        <v>40194</v>
      </c>
      <c r="C5688" s="1">
        <v>40457</v>
      </c>
      <c r="D5688" t="s">
        <v>45</v>
      </c>
      <c r="E5688">
        <v>16</v>
      </c>
      <c r="F5688">
        <v>1919.84</v>
      </c>
      <c r="G5688">
        <v>0</v>
      </c>
      <c r="H5688" t="s">
        <v>31</v>
      </c>
      <c r="I5688">
        <v>-14.415900000000001</v>
      </c>
      <c r="J5688">
        <v>119.99</v>
      </c>
      <c r="K5688">
        <v>56.14</v>
      </c>
      <c r="L5688" t="s">
        <v>1598</v>
      </c>
      <c r="M5688">
        <f t="shared" si="176"/>
        <v>14</v>
      </c>
      <c r="N5688" t="s">
        <v>1595</v>
      </c>
      <c r="O5688" t="s">
        <v>1595</v>
      </c>
      <c r="P5688" t="s">
        <v>33</v>
      </c>
      <c r="Q5688" t="s">
        <v>42</v>
      </c>
      <c r="R5688" t="s">
        <v>210</v>
      </c>
      <c r="S5688" t="s">
        <v>950</v>
      </c>
      <c r="T5688" t="s">
        <v>82</v>
      </c>
      <c r="U5688">
        <v>0.39</v>
      </c>
      <c r="V5688" s="1">
        <v>40459</v>
      </c>
      <c r="W5688">
        <f t="shared" si="177"/>
        <v>0</v>
      </c>
    </row>
    <row r="5689" spans="1:23" x14ac:dyDescent="0.2">
      <c r="A5689">
        <v>5688</v>
      </c>
      <c r="B5689">
        <v>40194</v>
      </c>
      <c r="C5689" s="1">
        <v>40457</v>
      </c>
      <c r="D5689" t="s">
        <v>45</v>
      </c>
      <c r="E5689">
        <v>34</v>
      </c>
      <c r="F5689">
        <v>1199.1868000000002</v>
      </c>
      <c r="G5689">
        <v>0.02</v>
      </c>
      <c r="H5689" t="s">
        <v>22</v>
      </c>
      <c r="I5689">
        <v>-112.123</v>
      </c>
      <c r="J5689">
        <v>35.99</v>
      </c>
      <c r="K5689">
        <v>5</v>
      </c>
      <c r="L5689" t="s">
        <v>1598</v>
      </c>
      <c r="M5689">
        <f t="shared" si="176"/>
        <v>14</v>
      </c>
      <c r="N5689" t="s">
        <v>1595</v>
      </c>
      <c r="O5689" t="s">
        <v>1595</v>
      </c>
      <c r="P5689" t="s">
        <v>33</v>
      </c>
      <c r="Q5689" t="s">
        <v>42</v>
      </c>
      <c r="R5689" t="s">
        <v>43</v>
      </c>
      <c r="S5689" t="s">
        <v>825</v>
      </c>
      <c r="T5689" t="s">
        <v>39</v>
      </c>
      <c r="U5689">
        <v>0.85</v>
      </c>
      <c r="V5689" s="1">
        <v>40459</v>
      </c>
      <c r="W5689">
        <f t="shared" si="177"/>
        <v>24.473200000000002</v>
      </c>
    </row>
    <row r="5690" spans="1:23" x14ac:dyDescent="0.2">
      <c r="A5690">
        <v>5689</v>
      </c>
      <c r="B5690">
        <v>40224</v>
      </c>
      <c r="C5690" s="1">
        <v>39994</v>
      </c>
      <c r="D5690" t="s">
        <v>21</v>
      </c>
      <c r="E5690">
        <v>14</v>
      </c>
      <c r="F5690">
        <v>850.40199999999993</v>
      </c>
      <c r="G5690">
        <v>0.05</v>
      </c>
      <c r="H5690" t="s">
        <v>56</v>
      </c>
      <c r="I5690">
        <v>404.29</v>
      </c>
      <c r="J5690">
        <v>63.94</v>
      </c>
      <c r="K5690">
        <v>14.48</v>
      </c>
      <c r="L5690" t="s">
        <v>1728</v>
      </c>
      <c r="M5690">
        <f t="shared" si="176"/>
        <v>13</v>
      </c>
      <c r="N5690" t="s">
        <v>1123</v>
      </c>
      <c r="O5690" t="s">
        <v>1123</v>
      </c>
      <c r="P5690" t="s">
        <v>33</v>
      </c>
      <c r="Q5690" t="s">
        <v>49</v>
      </c>
      <c r="R5690" t="s">
        <v>50</v>
      </c>
      <c r="S5690" t="s">
        <v>433</v>
      </c>
      <c r="T5690" t="s">
        <v>39</v>
      </c>
      <c r="U5690">
        <v>0.46</v>
      </c>
      <c r="V5690" s="1">
        <v>40001</v>
      </c>
      <c r="W5690">
        <f t="shared" si="177"/>
        <v>44.758000000000003</v>
      </c>
    </row>
    <row r="5691" spans="1:23" x14ac:dyDescent="0.2">
      <c r="A5691">
        <v>5690</v>
      </c>
      <c r="B5691">
        <v>40225</v>
      </c>
      <c r="C5691" s="1">
        <v>40552</v>
      </c>
      <c r="D5691" t="s">
        <v>21</v>
      </c>
      <c r="E5691">
        <v>50</v>
      </c>
      <c r="F5691">
        <v>786.77999999999986</v>
      </c>
      <c r="G5691">
        <v>0.06</v>
      </c>
      <c r="H5691" t="s">
        <v>22</v>
      </c>
      <c r="I5691">
        <v>212.7295</v>
      </c>
      <c r="J5691">
        <v>16.739999999999998</v>
      </c>
      <c r="K5691">
        <v>5.08</v>
      </c>
      <c r="L5691" t="s">
        <v>1958</v>
      </c>
      <c r="M5691">
        <f t="shared" si="176"/>
        <v>15</v>
      </c>
      <c r="N5691" t="s">
        <v>1905</v>
      </c>
      <c r="O5691" t="s">
        <v>673</v>
      </c>
      <c r="P5691" t="s">
        <v>25</v>
      </c>
      <c r="Q5691" t="s">
        <v>26</v>
      </c>
      <c r="R5691" t="s">
        <v>37</v>
      </c>
      <c r="S5691" t="s">
        <v>1901</v>
      </c>
      <c r="T5691" t="s">
        <v>39</v>
      </c>
      <c r="U5691">
        <v>0.36</v>
      </c>
      <c r="V5691" s="1">
        <v>40559</v>
      </c>
      <c r="W5691">
        <f t="shared" si="177"/>
        <v>50.219999999999992</v>
      </c>
    </row>
    <row r="5692" spans="1:23" x14ac:dyDescent="0.2">
      <c r="A5692">
        <v>5691</v>
      </c>
      <c r="B5692">
        <v>40225</v>
      </c>
      <c r="C5692" s="1">
        <v>40552</v>
      </c>
      <c r="D5692" t="s">
        <v>21</v>
      </c>
      <c r="E5692">
        <v>45</v>
      </c>
      <c r="F5692">
        <v>5257.8225000000002</v>
      </c>
      <c r="G5692">
        <v>0.05</v>
      </c>
      <c r="H5692" t="s">
        <v>31</v>
      </c>
      <c r="I5692">
        <v>-1857.06</v>
      </c>
      <c r="J5692">
        <v>122.99</v>
      </c>
      <c r="K5692">
        <v>70.2</v>
      </c>
      <c r="L5692" t="s">
        <v>1958</v>
      </c>
      <c r="M5692">
        <f t="shared" si="176"/>
        <v>15</v>
      </c>
      <c r="N5692" t="s">
        <v>1905</v>
      </c>
      <c r="O5692" t="s">
        <v>673</v>
      </c>
      <c r="P5692" t="s">
        <v>25</v>
      </c>
      <c r="Q5692" t="s">
        <v>49</v>
      </c>
      <c r="R5692" t="s">
        <v>112</v>
      </c>
      <c r="S5692" t="s">
        <v>426</v>
      </c>
      <c r="T5692" t="s">
        <v>36</v>
      </c>
      <c r="U5692">
        <v>0.74</v>
      </c>
      <c r="V5692" s="1">
        <v>40554</v>
      </c>
      <c r="W5692">
        <f t="shared" si="177"/>
        <v>276.72750000000002</v>
      </c>
    </row>
    <row r="5693" spans="1:23" x14ac:dyDescent="0.2">
      <c r="A5693">
        <v>5692</v>
      </c>
      <c r="B5693">
        <v>40257</v>
      </c>
      <c r="C5693" s="1">
        <v>40411</v>
      </c>
      <c r="D5693" t="s">
        <v>45</v>
      </c>
      <c r="E5693">
        <v>24</v>
      </c>
      <c r="F5693">
        <v>3176.6736000000001</v>
      </c>
      <c r="G5693">
        <v>0.06</v>
      </c>
      <c r="H5693" t="s">
        <v>22</v>
      </c>
      <c r="I5693">
        <v>405.5</v>
      </c>
      <c r="J5693">
        <v>140.81</v>
      </c>
      <c r="K5693">
        <v>24.49</v>
      </c>
      <c r="L5693" t="s">
        <v>1995</v>
      </c>
      <c r="M5693">
        <f t="shared" si="176"/>
        <v>15</v>
      </c>
      <c r="N5693" t="s">
        <v>1905</v>
      </c>
      <c r="O5693" t="s">
        <v>673</v>
      </c>
      <c r="P5693" t="s">
        <v>33</v>
      </c>
      <c r="Q5693" t="s">
        <v>49</v>
      </c>
      <c r="R5693" t="s">
        <v>112</v>
      </c>
      <c r="S5693" t="s">
        <v>314</v>
      </c>
      <c r="T5693" t="s">
        <v>29</v>
      </c>
      <c r="U5693">
        <v>0.56999999999999995</v>
      </c>
      <c r="V5693" s="1">
        <v>40412</v>
      </c>
      <c r="W5693">
        <f t="shared" si="177"/>
        <v>202.7664</v>
      </c>
    </row>
    <row r="5694" spans="1:23" x14ac:dyDescent="0.2">
      <c r="A5694">
        <v>5693</v>
      </c>
      <c r="B5694">
        <v>40258</v>
      </c>
      <c r="C5694" s="1">
        <v>39912</v>
      </c>
      <c r="D5694" t="s">
        <v>45</v>
      </c>
      <c r="E5694">
        <v>31</v>
      </c>
      <c r="F5694">
        <v>436.15449999999998</v>
      </c>
      <c r="G5694">
        <v>0.05</v>
      </c>
      <c r="H5694" t="s">
        <v>22</v>
      </c>
      <c r="I5694">
        <v>-190.49</v>
      </c>
      <c r="J5694">
        <v>14.81</v>
      </c>
      <c r="K5694">
        <v>13.32</v>
      </c>
      <c r="L5694" t="s">
        <v>1423</v>
      </c>
      <c r="M5694">
        <f t="shared" si="176"/>
        <v>16</v>
      </c>
      <c r="N5694" t="s">
        <v>1123</v>
      </c>
      <c r="O5694" t="s">
        <v>1123</v>
      </c>
      <c r="P5694" t="s">
        <v>25</v>
      </c>
      <c r="Q5694" t="s">
        <v>26</v>
      </c>
      <c r="R5694" t="s">
        <v>34</v>
      </c>
      <c r="S5694" t="s">
        <v>683</v>
      </c>
      <c r="T5694" t="s">
        <v>39</v>
      </c>
      <c r="U5694">
        <v>0.43</v>
      </c>
      <c r="V5694" s="1">
        <v>39914</v>
      </c>
      <c r="W5694">
        <f t="shared" si="177"/>
        <v>22.955500000000001</v>
      </c>
    </row>
    <row r="5695" spans="1:23" x14ac:dyDescent="0.2">
      <c r="A5695">
        <v>5694</v>
      </c>
      <c r="B5695">
        <v>40258</v>
      </c>
      <c r="C5695" s="1">
        <v>39912</v>
      </c>
      <c r="D5695" t="s">
        <v>45</v>
      </c>
      <c r="E5695">
        <v>29</v>
      </c>
      <c r="F5695">
        <v>74.170399999999987</v>
      </c>
      <c r="G5695">
        <v>0.08</v>
      </c>
      <c r="H5695" t="s">
        <v>22</v>
      </c>
      <c r="I5695">
        <v>-8.77</v>
      </c>
      <c r="J5695">
        <v>2.78</v>
      </c>
      <c r="K5695">
        <v>1.25</v>
      </c>
      <c r="L5695" t="s">
        <v>1423</v>
      </c>
      <c r="M5695">
        <f t="shared" si="176"/>
        <v>16</v>
      </c>
      <c r="N5695" t="s">
        <v>1123</v>
      </c>
      <c r="O5695" t="s">
        <v>1123</v>
      </c>
      <c r="P5695" t="s">
        <v>25</v>
      </c>
      <c r="Q5695" t="s">
        <v>26</v>
      </c>
      <c r="R5695" t="s">
        <v>95</v>
      </c>
      <c r="S5695" t="s">
        <v>490</v>
      </c>
      <c r="T5695" t="s">
        <v>68</v>
      </c>
      <c r="U5695">
        <v>0.59</v>
      </c>
      <c r="V5695" s="1">
        <v>39913</v>
      </c>
      <c r="W5695">
        <f t="shared" si="177"/>
        <v>6.4495999999999993</v>
      </c>
    </row>
    <row r="5696" spans="1:23" x14ac:dyDescent="0.2">
      <c r="A5696">
        <v>5695</v>
      </c>
      <c r="B5696">
        <v>40259</v>
      </c>
      <c r="C5696" s="1">
        <v>40463</v>
      </c>
      <c r="D5696" t="s">
        <v>63</v>
      </c>
      <c r="E5696">
        <v>4</v>
      </c>
      <c r="F5696">
        <v>18.326400000000003</v>
      </c>
      <c r="G5696">
        <v>0.08</v>
      </c>
      <c r="H5696" t="s">
        <v>56</v>
      </c>
      <c r="I5696">
        <v>-20.9</v>
      </c>
      <c r="J5696">
        <v>4.9800000000000004</v>
      </c>
      <c r="K5696">
        <v>4.32</v>
      </c>
      <c r="L5696" t="s">
        <v>1001</v>
      </c>
      <c r="M5696">
        <f t="shared" si="176"/>
        <v>16</v>
      </c>
      <c r="N5696" t="s">
        <v>703</v>
      </c>
      <c r="O5696" t="s">
        <v>704</v>
      </c>
      <c r="P5696" t="s">
        <v>41</v>
      </c>
      <c r="Q5696" t="s">
        <v>42</v>
      </c>
      <c r="R5696" t="s">
        <v>70</v>
      </c>
      <c r="S5696" t="s">
        <v>1064</v>
      </c>
      <c r="T5696" t="s">
        <v>52</v>
      </c>
      <c r="U5696">
        <v>0.64</v>
      </c>
      <c r="V5696" s="1">
        <v>40464</v>
      </c>
      <c r="W5696">
        <f t="shared" si="177"/>
        <v>1.5936000000000001</v>
      </c>
    </row>
    <row r="5697" spans="1:23" x14ac:dyDescent="0.2">
      <c r="A5697">
        <v>5696</v>
      </c>
      <c r="B5697">
        <v>40261</v>
      </c>
      <c r="C5697" s="1">
        <v>40121</v>
      </c>
      <c r="D5697" t="s">
        <v>78</v>
      </c>
      <c r="E5697">
        <v>36</v>
      </c>
      <c r="F5697">
        <v>316.37520000000001</v>
      </c>
      <c r="G5697">
        <v>0.03</v>
      </c>
      <c r="H5697" t="s">
        <v>56</v>
      </c>
      <c r="I5697">
        <v>-172.17</v>
      </c>
      <c r="J5697">
        <v>9.06</v>
      </c>
      <c r="K5697">
        <v>9.86</v>
      </c>
      <c r="L5697" t="s">
        <v>1866</v>
      </c>
      <c r="M5697">
        <f t="shared" si="176"/>
        <v>13</v>
      </c>
      <c r="N5697" t="s">
        <v>672</v>
      </c>
      <c r="O5697" t="s">
        <v>673</v>
      </c>
      <c r="P5697" t="s">
        <v>41</v>
      </c>
      <c r="Q5697" t="s">
        <v>26</v>
      </c>
      <c r="R5697" t="s">
        <v>61</v>
      </c>
      <c r="S5697" t="s">
        <v>930</v>
      </c>
      <c r="T5697" t="s">
        <v>39</v>
      </c>
      <c r="U5697">
        <v>0.4</v>
      </c>
      <c r="V5697" s="1">
        <v>40123</v>
      </c>
      <c r="W5697">
        <f t="shared" si="177"/>
        <v>9.7848000000000006</v>
      </c>
    </row>
    <row r="5698" spans="1:23" x14ac:dyDescent="0.2">
      <c r="A5698">
        <v>5697</v>
      </c>
      <c r="B5698">
        <v>40261</v>
      </c>
      <c r="C5698" s="1">
        <v>40121</v>
      </c>
      <c r="D5698" t="s">
        <v>78</v>
      </c>
      <c r="E5698">
        <v>26</v>
      </c>
      <c r="F5698">
        <v>72.617999999999995</v>
      </c>
      <c r="G5698">
        <v>0.05</v>
      </c>
      <c r="H5698" t="s">
        <v>22</v>
      </c>
      <c r="I5698">
        <v>0.51</v>
      </c>
      <c r="J5698">
        <v>2.94</v>
      </c>
      <c r="K5698">
        <v>1.05</v>
      </c>
      <c r="L5698" t="s">
        <v>1866</v>
      </c>
      <c r="M5698">
        <f t="shared" si="176"/>
        <v>13</v>
      </c>
      <c r="N5698" t="s">
        <v>672</v>
      </c>
      <c r="O5698" t="s">
        <v>673</v>
      </c>
      <c r="P5698" t="s">
        <v>41</v>
      </c>
      <c r="Q5698" t="s">
        <v>26</v>
      </c>
      <c r="R5698" t="s">
        <v>95</v>
      </c>
      <c r="S5698" t="s">
        <v>1896</v>
      </c>
      <c r="T5698" t="s">
        <v>68</v>
      </c>
      <c r="U5698">
        <v>0.57999999999999996</v>
      </c>
      <c r="V5698" s="1">
        <v>40123</v>
      </c>
      <c r="W5698">
        <f t="shared" si="177"/>
        <v>3.8220000000000001</v>
      </c>
    </row>
    <row r="5699" spans="1:23" x14ac:dyDescent="0.2">
      <c r="A5699">
        <v>5698</v>
      </c>
      <c r="B5699">
        <v>40289</v>
      </c>
      <c r="C5699" s="1">
        <v>41239</v>
      </c>
      <c r="D5699" t="s">
        <v>45</v>
      </c>
      <c r="E5699">
        <v>26</v>
      </c>
      <c r="F5699">
        <v>74.131199999999993</v>
      </c>
      <c r="G5699">
        <v>0.01</v>
      </c>
      <c r="H5699" t="s">
        <v>22</v>
      </c>
      <c r="I5699">
        <v>19.63</v>
      </c>
      <c r="J5699">
        <v>2.88</v>
      </c>
      <c r="K5699">
        <v>0.99</v>
      </c>
      <c r="L5699" t="s">
        <v>1500</v>
      </c>
      <c r="M5699">
        <f t="shared" ref="M5699:M5762" si="178">LEN(L5699)</f>
        <v>15</v>
      </c>
      <c r="N5699" t="s">
        <v>1813</v>
      </c>
      <c r="O5699" t="s">
        <v>512</v>
      </c>
      <c r="P5699" t="s">
        <v>33</v>
      </c>
      <c r="Q5699" t="s">
        <v>26</v>
      </c>
      <c r="R5699" t="s">
        <v>88</v>
      </c>
      <c r="S5699" t="s">
        <v>300</v>
      </c>
      <c r="T5699" t="s">
        <v>39</v>
      </c>
      <c r="U5699">
        <v>0.36</v>
      </c>
      <c r="V5699" s="1">
        <v>41240</v>
      </c>
      <c r="W5699">
        <f t="shared" ref="W5699:W5762" si="179">(J5699*E5699)*G5699</f>
        <v>0.74880000000000002</v>
      </c>
    </row>
    <row r="5700" spans="1:23" x14ac:dyDescent="0.2">
      <c r="A5700">
        <v>5699</v>
      </c>
      <c r="B5700">
        <v>40289</v>
      </c>
      <c r="C5700" s="1">
        <v>41239</v>
      </c>
      <c r="D5700" t="s">
        <v>45</v>
      </c>
      <c r="E5700">
        <v>4</v>
      </c>
      <c r="F5700">
        <v>38.937600000000003</v>
      </c>
      <c r="G5700">
        <v>0.04</v>
      </c>
      <c r="H5700" t="s">
        <v>22</v>
      </c>
      <c r="I5700">
        <v>-1.19</v>
      </c>
      <c r="J5700">
        <v>10.14</v>
      </c>
      <c r="K5700">
        <v>2.27</v>
      </c>
      <c r="L5700" t="s">
        <v>1500</v>
      </c>
      <c r="M5700">
        <f t="shared" si="178"/>
        <v>15</v>
      </c>
      <c r="N5700" t="s">
        <v>1813</v>
      </c>
      <c r="O5700" t="s">
        <v>512</v>
      </c>
      <c r="P5700" t="s">
        <v>33</v>
      </c>
      <c r="Q5700" t="s">
        <v>26</v>
      </c>
      <c r="R5700" t="s">
        <v>61</v>
      </c>
      <c r="S5700" t="s">
        <v>189</v>
      </c>
      <c r="T5700" t="s">
        <v>68</v>
      </c>
      <c r="U5700">
        <v>0.36</v>
      </c>
      <c r="V5700" s="1">
        <v>41240</v>
      </c>
      <c r="W5700">
        <f t="shared" si="179"/>
        <v>1.6224000000000001</v>
      </c>
    </row>
    <row r="5701" spans="1:23" x14ac:dyDescent="0.2">
      <c r="A5701">
        <v>5700</v>
      </c>
      <c r="B5701">
        <v>40321</v>
      </c>
      <c r="C5701" s="1">
        <v>40352</v>
      </c>
      <c r="D5701" t="s">
        <v>30</v>
      </c>
      <c r="E5701">
        <v>23</v>
      </c>
      <c r="F5701">
        <v>1408.1704</v>
      </c>
      <c r="G5701">
        <v>0.09</v>
      </c>
      <c r="H5701" t="s">
        <v>22</v>
      </c>
      <c r="I5701">
        <v>230.50300000000001</v>
      </c>
      <c r="J5701">
        <v>67.28</v>
      </c>
      <c r="K5701">
        <v>19.989999999999998</v>
      </c>
      <c r="L5701" t="s">
        <v>1990</v>
      </c>
      <c r="M5701">
        <f t="shared" si="178"/>
        <v>12</v>
      </c>
      <c r="N5701" t="s">
        <v>1905</v>
      </c>
      <c r="O5701" t="s">
        <v>673</v>
      </c>
      <c r="P5701" t="s">
        <v>33</v>
      </c>
      <c r="Q5701" t="s">
        <v>26</v>
      </c>
      <c r="R5701" t="s">
        <v>37</v>
      </c>
      <c r="S5701" t="s">
        <v>637</v>
      </c>
      <c r="T5701" t="s">
        <v>39</v>
      </c>
      <c r="U5701">
        <v>0.4</v>
      </c>
      <c r="V5701" s="1">
        <v>40354</v>
      </c>
      <c r="W5701">
        <f t="shared" si="179"/>
        <v>139.2696</v>
      </c>
    </row>
    <row r="5702" spans="1:23" x14ac:dyDescent="0.2">
      <c r="A5702">
        <v>5701</v>
      </c>
      <c r="B5702">
        <v>40321</v>
      </c>
      <c r="C5702" s="1">
        <v>40352</v>
      </c>
      <c r="D5702" t="s">
        <v>30</v>
      </c>
      <c r="E5702">
        <v>18</v>
      </c>
      <c r="F5702">
        <v>692.71199999999999</v>
      </c>
      <c r="G5702">
        <v>0.1</v>
      </c>
      <c r="H5702" t="s">
        <v>22</v>
      </c>
      <c r="I5702">
        <v>88.9</v>
      </c>
      <c r="J5702">
        <v>42.76</v>
      </c>
      <c r="K5702">
        <v>6.22</v>
      </c>
      <c r="L5702" t="s">
        <v>1990</v>
      </c>
      <c r="M5702">
        <f t="shared" si="178"/>
        <v>12</v>
      </c>
      <c r="N5702" t="s">
        <v>1905</v>
      </c>
      <c r="O5702" t="s">
        <v>673</v>
      </c>
      <c r="P5702" t="s">
        <v>33</v>
      </c>
      <c r="Q5702" t="s">
        <v>26</v>
      </c>
      <c r="R5702" t="s">
        <v>27</v>
      </c>
      <c r="S5702" t="s">
        <v>55</v>
      </c>
      <c r="T5702" t="s">
        <v>39</v>
      </c>
      <c r="V5702" s="1">
        <v>40353</v>
      </c>
      <c r="W5702">
        <f t="shared" si="179"/>
        <v>76.968000000000004</v>
      </c>
    </row>
    <row r="5703" spans="1:23" x14ac:dyDescent="0.2">
      <c r="A5703">
        <v>5702</v>
      </c>
      <c r="B5703">
        <v>40327</v>
      </c>
      <c r="C5703" s="1">
        <v>40676</v>
      </c>
      <c r="D5703" t="s">
        <v>63</v>
      </c>
      <c r="E5703">
        <v>42</v>
      </c>
      <c r="F5703">
        <v>145.68119999999999</v>
      </c>
      <c r="G5703">
        <v>0.06</v>
      </c>
      <c r="H5703" t="s">
        <v>22</v>
      </c>
      <c r="I5703">
        <v>-20.27</v>
      </c>
      <c r="J5703">
        <v>3.69</v>
      </c>
      <c r="K5703">
        <v>2.5</v>
      </c>
      <c r="L5703" t="s">
        <v>542</v>
      </c>
      <c r="M5703">
        <f t="shared" si="178"/>
        <v>10</v>
      </c>
      <c r="N5703" t="s">
        <v>511</v>
      </c>
      <c r="O5703" t="s">
        <v>512</v>
      </c>
      <c r="P5703" t="s">
        <v>41</v>
      </c>
      <c r="Q5703" t="s">
        <v>26</v>
      </c>
      <c r="R5703" t="s">
        <v>76</v>
      </c>
      <c r="S5703" t="s">
        <v>647</v>
      </c>
      <c r="T5703" t="s">
        <v>39</v>
      </c>
      <c r="U5703">
        <v>0.39</v>
      </c>
      <c r="V5703" s="1">
        <v>40678</v>
      </c>
      <c r="W5703">
        <f t="shared" si="179"/>
        <v>9.2987999999999982</v>
      </c>
    </row>
    <row r="5704" spans="1:23" x14ac:dyDescent="0.2">
      <c r="A5704">
        <v>5703</v>
      </c>
      <c r="B5704">
        <v>40327</v>
      </c>
      <c r="C5704" s="1">
        <v>40676</v>
      </c>
      <c r="D5704" t="s">
        <v>63</v>
      </c>
      <c r="E5704">
        <v>36</v>
      </c>
      <c r="F5704">
        <v>140.21280000000002</v>
      </c>
      <c r="G5704">
        <v>0.09</v>
      </c>
      <c r="H5704" t="s">
        <v>22</v>
      </c>
      <c r="I5704">
        <v>-123.87</v>
      </c>
      <c r="J5704">
        <v>4.28</v>
      </c>
      <c r="K5704">
        <v>5.74</v>
      </c>
      <c r="L5704" t="s">
        <v>542</v>
      </c>
      <c r="M5704">
        <f t="shared" si="178"/>
        <v>10</v>
      </c>
      <c r="N5704" t="s">
        <v>511</v>
      </c>
      <c r="O5704" t="s">
        <v>512</v>
      </c>
      <c r="P5704" t="s">
        <v>41</v>
      </c>
      <c r="Q5704" t="s">
        <v>26</v>
      </c>
      <c r="R5704" t="s">
        <v>61</v>
      </c>
      <c r="S5704" t="s">
        <v>648</v>
      </c>
      <c r="T5704" t="s">
        <v>39</v>
      </c>
      <c r="U5704">
        <v>0.4</v>
      </c>
      <c r="V5704" s="1">
        <v>40678</v>
      </c>
      <c r="W5704">
        <f t="shared" si="179"/>
        <v>13.8672</v>
      </c>
    </row>
    <row r="5705" spans="1:23" x14ac:dyDescent="0.2">
      <c r="A5705">
        <v>5704</v>
      </c>
      <c r="B5705">
        <v>40354</v>
      </c>
      <c r="C5705" s="1">
        <v>39816</v>
      </c>
      <c r="D5705" t="s">
        <v>30</v>
      </c>
      <c r="E5705">
        <v>29</v>
      </c>
      <c r="F5705">
        <v>156.96539999999999</v>
      </c>
      <c r="G5705">
        <v>0.03</v>
      </c>
      <c r="H5705" t="s">
        <v>22</v>
      </c>
      <c r="I5705">
        <v>12.554499999999999</v>
      </c>
      <c r="J5705">
        <v>5.58</v>
      </c>
      <c r="K5705">
        <v>2.99</v>
      </c>
      <c r="L5705" t="s">
        <v>1816</v>
      </c>
      <c r="M5705">
        <f t="shared" si="178"/>
        <v>13</v>
      </c>
      <c r="N5705" t="s">
        <v>1813</v>
      </c>
      <c r="O5705" t="s">
        <v>512</v>
      </c>
      <c r="P5705" t="s">
        <v>60</v>
      </c>
      <c r="Q5705" t="s">
        <v>26</v>
      </c>
      <c r="R5705" t="s">
        <v>37</v>
      </c>
      <c r="S5705" t="s">
        <v>1083</v>
      </c>
      <c r="T5705" t="s">
        <v>39</v>
      </c>
      <c r="U5705">
        <v>0.37</v>
      </c>
      <c r="V5705" s="1">
        <v>39817</v>
      </c>
      <c r="W5705">
        <f t="shared" si="179"/>
        <v>4.8545999999999996</v>
      </c>
    </row>
    <row r="5706" spans="1:23" x14ac:dyDescent="0.2">
      <c r="A5706">
        <v>5705</v>
      </c>
      <c r="B5706">
        <v>40354</v>
      </c>
      <c r="C5706" s="1">
        <v>39816</v>
      </c>
      <c r="D5706" t="s">
        <v>30</v>
      </c>
      <c r="E5706">
        <v>4</v>
      </c>
      <c r="F5706">
        <v>773.86400000000003</v>
      </c>
      <c r="G5706">
        <v>0.09</v>
      </c>
      <c r="H5706" t="s">
        <v>31</v>
      </c>
      <c r="I5706">
        <v>-93.16</v>
      </c>
      <c r="J5706">
        <v>212.6</v>
      </c>
      <c r="K5706">
        <v>52.2</v>
      </c>
      <c r="L5706" t="s">
        <v>1816</v>
      </c>
      <c r="M5706">
        <f t="shared" si="178"/>
        <v>13</v>
      </c>
      <c r="N5706" t="s">
        <v>1813</v>
      </c>
      <c r="O5706" t="s">
        <v>512</v>
      </c>
      <c r="P5706" t="s">
        <v>60</v>
      </c>
      <c r="Q5706" t="s">
        <v>49</v>
      </c>
      <c r="R5706" t="s">
        <v>83</v>
      </c>
      <c r="S5706" t="s">
        <v>984</v>
      </c>
      <c r="T5706" t="s">
        <v>82</v>
      </c>
      <c r="U5706">
        <v>0.64</v>
      </c>
      <c r="V5706" s="1">
        <v>39817</v>
      </c>
      <c r="W5706">
        <f t="shared" si="179"/>
        <v>76.536000000000001</v>
      </c>
    </row>
    <row r="5707" spans="1:23" x14ac:dyDescent="0.2">
      <c r="A5707">
        <v>5706</v>
      </c>
      <c r="B5707">
        <v>40356</v>
      </c>
      <c r="C5707" s="1">
        <v>40166</v>
      </c>
      <c r="D5707" t="s">
        <v>45</v>
      </c>
      <c r="E5707">
        <v>48</v>
      </c>
      <c r="F5707">
        <v>185.136</v>
      </c>
      <c r="G5707">
        <v>0.05</v>
      </c>
      <c r="H5707" t="s">
        <v>56</v>
      </c>
      <c r="I5707">
        <v>-245.67</v>
      </c>
      <c r="J5707">
        <v>4.0599999999999996</v>
      </c>
      <c r="K5707">
        <v>6.89</v>
      </c>
      <c r="L5707" t="s">
        <v>79</v>
      </c>
      <c r="M5707">
        <f t="shared" si="178"/>
        <v>15</v>
      </c>
      <c r="N5707" t="s">
        <v>1595</v>
      </c>
      <c r="O5707" t="s">
        <v>1595</v>
      </c>
      <c r="P5707" t="s">
        <v>41</v>
      </c>
      <c r="Q5707" t="s">
        <v>26</v>
      </c>
      <c r="R5707" t="s">
        <v>34</v>
      </c>
      <c r="S5707" t="s">
        <v>408</v>
      </c>
      <c r="T5707" t="s">
        <v>39</v>
      </c>
      <c r="U5707">
        <v>0.6</v>
      </c>
      <c r="V5707" s="1">
        <v>40168</v>
      </c>
      <c r="W5707">
        <f t="shared" si="179"/>
        <v>9.7439999999999998</v>
      </c>
    </row>
    <row r="5708" spans="1:23" x14ac:dyDescent="0.2">
      <c r="A5708">
        <v>5707</v>
      </c>
      <c r="B5708">
        <v>40357</v>
      </c>
      <c r="C5708" s="1">
        <v>41111</v>
      </c>
      <c r="D5708" t="s">
        <v>45</v>
      </c>
      <c r="E5708">
        <v>4</v>
      </c>
      <c r="F5708">
        <v>216.44800000000001</v>
      </c>
      <c r="G5708">
        <v>0.05</v>
      </c>
      <c r="H5708" t="s">
        <v>22</v>
      </c>
      <c r="I5708">
        <v>-53.9</v>
      </c>
      <c r="J5708">
        <v>56.96</v>
      </c>
      <c r="K5708">
        <v>13.22</v>
      </c>
      <c r="L5708" t="s">
        <v>798</v>
      </c>
      <c r="M5708">
        <f t="shared" si="178"/>
        <v>11</v>
      </c>
      <c r="N5708" t="s">
        <v>2073</v>
      </c>
      <c r="O5708" t="s">
        <v>704</v>
      </c>
      <c r="P5708" t="s">
        <v>60</v>
      </c>
      <c r="Q5708" t="s">
        <v>26</v>
      </c>
      <c r="R5708" t="s">
        <v>34</v>
      </c>
      <c r="S5708" t="s">
        <v>541</v>
      </c>
      <c r="T5708" t="s">
        <v>39</v>
      </c>
      <c r="U5708">
        <v>0.56000000000000005</v>
      </c>
      <c r="V5708" s="1">
        <v>41112</v>
      </c>
      <c r="W5708">
        <f t="shared" si="179"/>
        <v>11.392000000000001</v>
      </c>
    </row>
    <row r="5709" spans="1:23" x14ac:dyDescent="0.2">
      <c r="A5709">
        <v>5708</v>
      </c>
      <c r="B5709">
        <v>40386</v>
      </c>
      <c r="C5709" s="1">
        <v>40592</v>
      </c>
      <c r="D5709" t="s">
        <v>30</v>
      </c>
      <c r="E5709">
        <v>28</v>
      </c>
      <c r="F5709">
        <v>2752.6800000000003</v>
      </c>
      <c r="G5709">
        <v>0</v>
      </c>
      <c r="H5709" t="s">
        <v>56</v>
      </c>
      <c r="I5709">
        <v>1704</v>
      </c>
      <c r="J5709">
        <v>98.31</v>
      </c>
      <c r="K5709">
        <v>0.49</v>
      </c>
      <c r="L5709" t="s">
        <v>1288</v>
      </c>
      <c r="M5709">
        <f t="shared" si="178"/>
        <v>12</v>
      </c>
      <c r="N5709" t="s">
        <v>1123</v>
      </c>
      <c r="O5709" t="s">
        <v>1123</v>
      </c>
      <c r="P5709" t="s">
        <v>25</v>
      </c>
      <c r="Q5709" t="s">
        <v>26</v>
      </c>
      <c r="R5709" t="s">
        <v>88</v>
      </c>
      <c r="S5709" t="s">
        <v>471</v>
      </c>
      <c r="T5709" t="s">
        <v>39</v>
      </c>
      <c r="U5709">
        <v>0.36</v>
      </c>
      <c r="V5709" s="1">
        <v>40594</v>
      </c>
      <c r="W5709">
        <f t="shared" si="179"/>
        <v>0</v>
      </c>
    </row>
    <row r="5710" spans="1:23" x14ac:dyDescent="0.2">
      <c r="A5710">
        <v>5709</v>
      </c>
      <c r="B5710">
        <v>40388</v>
      </c>
      <c r="C5710" s="1">
        <v>41114</v>
      </c>
      <c r="D5710" t="s">
        <v>78</v>
      </c>
      <c r="E5710">
        <v>17</v>
      </c>
      <c r="F5710">
        <v>65.484000000000009</v>
      </c>
      <c r="G5710">
        <v>0.1</v>
      </c>
      <c r="H5710" t="s">
        <v>22</v>
      </c>
      <c r="I5710">
        <v>2.44</v>
      </c>
      <c r="J5710">
        <v>4.28</v>
      </c>
      <c r="K5710">
        <v>0.94</v>
      </c>
      <c r="L5710" t="s">
        <v>1970</v>
      </c>
      <c r="M5710">
        <f t="shared" si="178"/>
        <v>12</v>
      </c>
      <c r="N5710" t="s">
        <v>1905</v>
      </c>
      <c r="O5710" t="s">
        <v>673</v>
      </c>
      <c r="P5710" t="s">
        <v>60</v>
      </c>
      <c r="Q5710" t="s">
        <v>26</v>
      </c>
      <c r="R5710" t="s">
        <v>95</v>
      </c>
      <c r="S5710" t="s">
        <v>540</v>
      </c>
      <c r="T5710" t="s">
        <v>68</v>
      </c>
      <c r="U5710">
        <v>0.56000000000000005</v>
      </c>
      <c r="V5710" s="1">
        <v>41116</v>
      </c>
      <c r="W5710">
        <f t="shared" si="179"/>
        <v>7.2760000000000007</v>
      </c>
    </row>
    <row r="5711" spans="1:23" x14ac:dyDescent="0.2">
      <c r="A5711">
        <v>5710</v>
      </c>
      <c r="B5711">
        <v>40420</v>
      </c>
      <c r="C5711" s="1">
        <v>40553</v>
      </c>
      <c r="D5711" t="s">
        <v>30</v>
      </c>
      <c r="E5711">
        <v>22</v>
      </c>
      <c r="F5711">
        <v>57.024000000000001</v>
      </c>
      <c r="G5711">
        <v>0.1</v>
      </c>
      <c r="H5711" t="s">
        <v>22</v>
      </c>
      <c r="I5711">
        <v>-2.6105</v>
      </c>
      <c r="J5711">
        <v>2.88</v>
      </c>
      <c r="K5711">
        <v>1.49</v>
      </c>
      <c r="L5711" t="s">
        <v>2039</v>
      </c>
      <c r="M5711">
        <f t="shared" si="178"/>
        <v>13</v>
      </c>
      <c r="N5711" t="s">
        <v>703</v>
      </c>
      <c r="O5711" t="s">
        <v>704</v>
      </c>
      <c r="P5711" t="s">
        <v>41</v>
      </c>
      <c r="Q5711" t="s">
        <v>26</v>
      </c>
      <c r="R5711" t="s">
        <v>37</v>
      </c>
      <c r="S5711" t="s">
        <v>782</v>
      </c>
      <c r="T5711" t="s">
        <v>39</v>
      </c>
      <c r="U5711">
        <v>0.36</v>
      </c>
      <c r="V5711" s="1">
        <v>40555</v>
      </c>
      <c r="W5711">
        <f t="shared" si="179"/>
        <v>6.3360000000000003</v>
      </c>
    </row>
    <row r="5712" spans="1:23" x14ac:dyDescent="0.2">
      <c r="A5712">
        <v>5711</v>
      </c>
      <c r="B5712">
        <v>40420</v>
      </c>
      <c r="C5712" s="1">
        <v>40553</v>
      </c>
      <c r="D5712" t="s">
        <v>30</v>
      </c>
      <c r="E5712">
        <v>50</v>
      </c>
      <c r="F5712">
        <v>965.54</v>
      </c>
      <c r="G5712">
        <v>0.08</v>
      </c>
      <c r="H5712" t="s">
        <v>22</v>
      </c>
      <c r="I5712">
        <v>450.01799999999997</v>
      </c>
      <c r="J5712">
        <v>20.99</v>
      </c>
      <c r="K5712">
        <v>0.99</v>
      </c>
      <c r="L5712" t="s">
        <v>2039</v>
      </c>
      <c r="M5712">
        <f t="shared" si="178"/>
        <v>13</v>
      </c>
      <c r="N5712" t="s">
        <v>703</v>
      </c>
      <c r="O5712" t="s">
        <v>704</v>
      </c>
      <c r="P5712" t="s">
        <v>41</v>
      </c>
      <c r="Q5712" t="s">
        <v>42</v>
      </c>
      <c r="R5712" t="s">
        <v>43</v>
      </c>
      <c r="S5712" t="s">
        <v>272</v>
      </c>
      <c r="T5712" t="s">
        <v>68</v>
      </c>
      <c r="U5712">
        <v>0.37</v>
      </c>
      <c r="V5712" s="1">
        <v>40555</v>
      </c>
      <c r="W5712">
        <f t="shared" si="179"/>
        <v>83.960000000000008</v>
      </c>
    </row>
    <row r="5713" spans="1:23" x14ac:dyDescent="0.2">
      <c r="A5713">
        <v>5712</v>
      </c>
      <c r="B5713">
        <v>40422</v>
      </c>
      <c r="C5713" s="1">
        <v>40742</v>
      </c>
      <c r="D5713" t="s">
        <v>78</v>
      </c>
      <c r="E5713">
        <v>39</v>
      </c>
      <c r="F5713">
        <v>2419.1933999999997</v>
      </c>
      <c r="G5713">
        <v>0.06</v>
      </c>
      <c r="H5713" t="s">
        <v>56</v>
      </c>
      <c r="I5713">
        <v>517.81500000000005</v>
      </c>
      <c r="J5713">
        <v>65.989999999999995</v>
      </c>
      <c r="K5713">
        <v>3.99</v>
      </c>
      <c r="L5713" t="s">
        <v>1723</v>
      </c>
      <c r="M5713">
        <f t="shared" si="178"/>
        <v>8</v>
      </c>
      <c r="N5713" t="s">
        <v>1123</v>
      </c>
      <c r="O5713" t="s">
        <v>1123</v>
      </c>
      <c r="P5713" t="s">
        <v>33</v>
      </c>
      <c r="Q5713" t="s">
        <v>42</v>
      </c>
      <c r="R5713" t="s">
        <v>43</v>
      </c>
      <c r="S5713" t="s">
        <v>582</v>
      </c>
      <c r="T5713" t="s">
        <v>39</v>
      </c>
      <c r="U5713">
        <v>0.59</v>
      </c>
      <c r="V5713" s="1">
        <v>40744</v>
      </c>
      <c r="W5713">
        <f t="shared" si="179"/>
        <v>154.41659999999999</v>
      </c>
    </row>
    <row r="5714" spans="1:23" x14ac:dyDescent="0.2">
      <c r="A5714">
        <v>5713</v>
      </c>
      <c r="B5714">
        <v>40454</v>
      </c>
      <c r="C5714" s="1">
        <v>40654</v>
      </c>
      <c r="D5714" t="s">
        <v>45</v>
      </c>
      <c r="E5714">
        <v>43</v>
      </c>
      <c r="F5714">
        <v>1198.9260000000002</v>
      </c>
      <c r="G5714">
        <v>0.1</v>
      </c>
      <c r="H5714" t="s">
        <v>22</v>
      </c>
      <c r="I5714">
        <v>22.71</v>
      </c>
      <c r="J5714">
        <v>30.98</v>
      </c>
      <c r="K5714">
        <v>8.99</v>
      </c>
      <c r="L5714" t="s">
        <v>1627</v>
      </c>
      <c r="M5714">
        <f t="shared" si="178"/>
        <v>15</v>
      </c>
      <c r="N5714" t="s">
        <v>1595</v>
      </c>
      <c r="O5714" t="s">
        <v>1595</v>
      </c>
      <c r="P5714" t="s">
        <v>41</v>
      </c>
      <c r="Q5714" t="s">
        <v>26</v>
      </c>
      <c r="R5714" t="s">
        <v>95</v>
      </c>
      <c r="S5714" t="s">
        <v>1055</v>
      </c>
      <c r="T5714" t="s">
        <v>52</v>
      </c>
      <c r="U5714">
        <v>0.57999999999999996</v>
      </c>
      <c r="V5714" s="1">
        <v>40657</v>
      </c>
      <c r="W5714">
        <f t="shared" si="179"/>
        <v>133.21400000000003</v>
      </c>
    </row>
    <row r="5715" spans="1:23" x14ac:dyDescent="0.2">
      <c r="A5715">
        <v>5714</v>
      </c>
      <c r="B5715">
        <v>40480</v>
      </c>
      <c r="C5715" s="1">
        <v>40884</v>
      </c>
      <c r="D5715" t="s">
        <v>78</v>
      </c>
      <c r="E5715">
        <v>19</v>
      </c>
      <c r="F5715">
        <v>7518.7028000000009</v>
      </c>
      <c r="G5715">
        <v>0.06</v>
      </c>
      <c r="H5715" t="s">
        <v>56</v>
      </c>
      <c r="I5715">
        <v>3049.4515000000001</v>
      </c>
      <c r="J5715">
        <v>420.98</v>
      </c>
      <c r="K5715">
        <v>19.989999999999998</v>
      </c>
      <c r="L5715" t="s">
        <v>531</v>
      </c>
      <c r="M5715">
        <f t="shared" si="178"/>
        <v>12</v>
      </c>
      <c r="N5715" t="s">
        <v>511</v>
      </c>
      <c r="O5715" t="s">
        <v>512</v>
      </c>
      <c r="P5715" t="s">
        <v>60</v>
      </c>
      <c r="Q5715" t="s">
        <v>26</v>
      </c>
      <c r="R5715" t="s">
        <v>37</v>
      </c>
      <c r="S5715" t="s">
        <v>607</v>
      </c>
      <c r="T5715" t="s">
        <v>39</v>
      </c>
      <c r="U5715">
        <v>0.35</v>
      </c>
      <c r="V5715" s="1">
        <v>40884</v>
      </c>
      <c r="W5715">
        <f t="shared" si="179"/>
        <v>479.91720000000004</v>
      </c>
    </row>
    <row r="5716" spans="1:23" x14ac:dyDescent="0.2">
      <c r="A5716">
        <v>5715</v>
      </c>
      <c r="B5716">
        <v>40480</v>
      </c>
      <c r="C5716" s="1">
        <v>40884</v>
      </c>
      <c r="D5716" t="s">
        <v>78</v>
      </c>
      <c r="E5716">
        <v>50</v>
      </c>
      <c r="F5716">
        <v>1191.5999999999999</v>
      </c>
      <c r="G5716">
        <v>0.1</v>
      </c>
      <c r="H5716" t="s">
        <v>22</v>
      </c>
      <c r="I5716">
        <v>221.81</v>
      </c>
      <c r="J5716">
        <v>26.48</v>
      </c>
      <c r="K5716">
        <v>6.93</v>
      </c>
      <c r="L5716" t="s">
        <v>531</v>
      </c>
      <c r="M5716">
        <f t="shared" si="178"/>
        <v>12</v>
      </c>
      <c r="N5716" t="s">
        <v>511</v>
      </c>
      <c r="O5716" t="s">
        <v>512</v>
      </c>
      <c r="P5716" t="s">
        <v>60</v>
      </c>
      <c r="Q5716" t="s">
        <v>49</v>
      </c>
      <c r="R5716" t="s">
        <v>50</v>
      </c>
      <c r="S5716" t="s">
        <v>649</v>
      </c>
      <c r="T5716" t="s">
        <v>39</v>
      </c>
      <c r="U5716">
        <v>0.49</v>
      </c>
      <c r="V5716" s="1">
        <v>40886</v>
      </c>
      <c r="W5716">
        <f t="shared" si="179"/>
        <v>132.4</v>
      </c>
    </row>
    <row r="5717" spans="1:23" x14ac:dyDescent="0.2">
      <c r="A5717">
        <v>5716</v>
      </c>
      <c r="B5717">
        <v>40485</v>
      </c>
      <c r="C5717" s="1">
        <v>40174</v>
      </c>
      <c r="D5717" t="s">
        <v>45</v>
      </c>
      <c r="E5717">
        <v>36</v>
      </c>
      <c r="F5717">
        <v>204.51600000000002</v>
      </c>
      <c r="G5717">
        <v>0.05</v>
      </c>
      <c r="H5717" t="s">
        <v>22</v>
      </c>
      <c r="I5717">
        <v>-63.77</v>
      </c>
      <c r="J5717">
        <v>5.98</v>
      </c>
      <c r="K5717">
        <v>5.46</v>
      </c>
      <c r="L5717" t="s">
        <v>2045</v>
      </c>
      <c r="M5717">
        <f t="shared" si="178"/>
        <v>12</v>
      </c>
      <c r="N5717" t="s">
        <v>703</v>
      </c>
      <c r="O5717" t="s">
        <v>704</v>
      </c>
      <c r="P5717" t="s">
        <v>41</v>
      </c>
      <c r="Q5717" t="s">
        <v>26</v>
      </c>
      <c r="R5717" t="s">
        <v>61</v>
      </c>
      <c r="S5717" t="s">
        <v>751</v>
      </c>
      <c r="T5717" t="s">
        <v>39</v>
      </c>
      <c r="U5717">
        <v>0.36</v>
      </c>
      <c r="V5717" s="1">
        <v>40174</v>
      </c>
      <c r="W5717">
        <f t="shared" si="179"/>
        <v>10.764000000000003</v>
      </c>
    </row>
    <row r="5718" spans="1:23" x14ac:dyDescent="0.2">
      <c r="A5718">
        <v>5717</v>
      </c>
      <c r="B5718">
        <v>40485</v>
      </c>
      <c r="C5718" s="1">
        <v>40174</v>
      </c>
      <c r="D5718" t="s">
        <v>45</v>
      </c>
      <c r="E5718">
        <v>7</v>
      </c>
      <c r="F5718">
        <v>457.31069999999994</v>
      </c>
      <c r="G5718">
        <v>0.01</v>
      </c>
      <c r="H5718" t="s">
        <v>22</v>
      </c>
      <c r="I5718">
        <v>-190.42100000000002</v>
      </c>
      <c r="J5718">
        <v>65.989999999999995</v>
      </c>
      <c r="K5718">
        <v>3.99</v>
      </c>
      <c r="L5718" t="s">
        <v>2045</v>
      </c>
      <c r="M5718">
        <f t="shared" si="178"/>
        <v>12</v>
      </c>
      <c r="N5718" t="s">
        <v>703</v>
      </c>
      <c r="O5718" t="s">
        <v>704</v>
      </c>
      <c r="P5718" t="s">
        <v>41</v>
      </c>
      <c r="Q5718" t="s">
        <v>42</v>
      </c>
      <c r="R5718" t="s">
        <v>43</v>
      </c>
      <c r="S5718" t="s">
        <v>582</v>
      </c>
      <c r="T5718" t="s">
        <v>39</v>
      </c>
      <c r="U5718">
        <v>0.59</v>
      </c>
      <c r="V5718" s="1">
        <v>40175</v>
      </c>
      <c r="W5718">
        <f t="shared" si="179"/>
        <v>4.6193</v>
      </c>
    </row>
    <row r="5719" spans="1:23" x14ac:dyDescent="0.2">
      <c r="A5719">
        <v>5718</v>
      </c>
      <c r="B5719">
        <v>40512</v>
      </c>
      <c r="C5719" s="1">
        <v>40438</v>
      </c>
      <c r="D5719" t="s">
        <v>63</v>
      </c>
      <c r="E5719">
        <v>41</v>
      </c>
      <c r="F5719">
        <v>381.54600000000005</v>
      </c>
      <c r="G5719">
        <v>0.06</v>
      </c>
      <c r="H5719" t="s">
        <v>22</v>
      </c>
      <c r="I5719">
        <v>178.86</v>
      </c>
      <c r="J5719">
        <v>9.9</v>
      </c>
      <c r="K5719">
        <v>1.39</v>
      </c>
      <c r="L5719" t="s">
        <v>1776</v>
      </c>
      <c r="M5719">
        <f t="shared" si="178"/>
        <v>11</v>
      </c>
      <c r="N5719" t="s">
        <v>1905</v>
      </c>
      <c r="O5719" t="s">
        <v>673</v>
      </c>
      <c r="P5719" t="s">
        <v>60</v>
      </c>
      <c r="Q5719" t="s">
        <v>26</v>
      </c>
      <c r="R5719" t="s">
        <v>76</v>
      </c>
      <c r="S5719" t="s">
        <v>1664</v>
      </c>
      <c r="T5719" t="s">
        <v>39</v>
      </c>
      <c r="U5719">
        <v>0.37</v>
      </c>
      <c r="V5719" s="1">
        <v>40439</v>
      </c>
      <c r="W5719">
        <f t="shared" si="179"/>
        <v>24.354000000000003</v>
      </c>
    </row>
    <row r="5720" spans="1:23" x14ac:dyDescent="0.2">
      <c r="A5720">
        <v>5719</v>
      </c>
      <c r="B5720">
        <v>40518</v>
      </c>
      <c r="C5720" s="1">
        <v>39885</v>
      </c>
      <c r="D5720" t="s">
        <v>78</v>
      </c>
      <c r="E5720">
        <v>3</v>
      </c>
      <c r="F5720">
        <v>11.7705</v>
      </c>
      <c r="G5720">
        <v>0.05</v>
      </c>
      <c r="H5720" t="s">
        <v>22</v>
      </c>
      <c r="I5720">
        <v>-12.1555</v>
      </c>
      <c r="J5720">
        <v>4.13</v>
      </c>
      <c r="K5720">
        <v>5.04</v>
      </c>
      <c r="L5720" t="s">
        <v>69</v>
      </c>
      <c r="M5720">
        <f t="shared" si="178"/>
        <v>11</v>
      </c>
      <c r="N5720" t="s">
        <v>173</v>
      </c>
      <c r="O5720" t="s">
        <v>173</v>
      </c>
      <c r="P5720" t="s">
        <v>60</v>
      </c>
      <c r="Q5720" t="s">
        <v>26</v>
      </c>
      <c r="R5720" t="s">
        <v>37</v>
      </c>
      <c r="S5720" t="s">
        <v>434</v>
      </c>
      <c r="T5720" t="s">
        <v>39</v>
      </c>
      <c r="U5720">
        <v>0.38</v>
      </c>
      <c r="V5720" s="1">
        <v>39886</v>
      </c>
      <c r="W5720">
        <f t="shared" si="179"/>
        <v>0.61950000000000005</v>
      </c>
    </row>
    <row r="5721" spans="1:23" x14ac:dyDescent="0.2">
      <c r="A5721">
        <v>5720</v>
      </c>
      <c r="B5721">
        <v>40519</v>
      </c>
      <c r="C5721" s="1">
        <v>40533</v>
      </c>
      <c r="D5721" t="s">
        <v>78</v>
      </c>
      <c r="E5721">
        <v>38</v>
      </c>
      <c r="F5721">
        <v>76.212800000000001</v>
      </c>
      <c r="G5721">
        <v>0.08</v>
      </c>
      <c r="H5721" t="s">
        <v>22</v>
      </c>
      <c r="I5721">
        <v>-10.32</v>
      </c>
      <c r="J5721">
        <v>2.1800000000000002</v>
      </c>
      <c r="K5721">
        <v>1.38</v>
      </c>
      <c r="L5721" t="s">
        <v>1998</v>
      </c>
      <c r="M5721">
        <f t="shared" si="178"/>
        <v>13</v>
      </c>
      <c r="N5721" t="s">
        <v>2073</v>
      </c>
      <c r="O5721" t="s">
        <v>704</v>
      </c>
      <c r="P5721" t="s">
        <v>25</v>
      </c>
      <c r="Q5721" t="s">
        <v>26</v>
      </c>
      <c r="R5721" t="s">
        <v>66</v>
      </c>
      <c r="S5721" t="s">
        <v>1577</v>
      </c>
      <c r="T5721" t="s">
        <v>68</v>
      </c>
      <c r="U5721">
        <v>0.44</v>
      </c>
      <c r="V5721" s="1">
        <v>40535</v>
      </c>
      <c r="W5721">
        <f t="shared" si="179"/>
        <v>6.6272000000000002</v>
      </c>
    </row>
    <row r="5722" spans="1:23" x14ac:dyDescent="0.2">
      <c r="A5722">
        <v>5721</v>
      </c>
      <c r="B5722">
        <v>40544</v>
      </c>
      <c r="C5722" s="1">
        <v>39909</v>
      </c>
      <c r="D5722" t="s">
        <v>21</v>
      </c>
      <c r="E5722">
        <v>39</v>
      </c>
      <c r="F5722">
        <v>2223.4290000000001</v>
      </c>
      <c r="G5722">
        <v>0.06</v>
      </c>
      <c r="H5722" t="s">
        <v>22</v>
      </c>
      <c r="I5722">
        <v>544.04</v>
      </c>
      <c r="J5722">
        <v>60.65</v>
      </c>
      <c r="K5722">
        <v>12.23</v>
      </c>
      <c r="L5722" t="s">
        <v>1423</v>
      </c>
      <c r="M5722">
        <f t="shared" si="178"/>
        <v>16</v>
      </c>
      <c r="N5722" t="s">
        <v>1123</v>
      </c>
      <c r="O5722" t="s">
        <v>1123</v>
      </c>
      <c r="P5722" t="s">
        <v>33</v>
      </c>
      <c r="Q5722" t="s">
        <v>49</v>
      </c>
      <c r="R5722" t="s">
        <v>50</v>
      </c>
      <c r="S5722" t="s">
        <v>1217</v>
      </c>
      <c r="T5722" t="s">
        <v>48</v>
      </c>
      <c r="U5722">
        <v>0.64</v>
      </c>
      <c r="V5722" s="1">
        <v>39911</v>
      </c>
      <c r="W5722">
        <f t="shared" si="179"/>
        <v>141.92099999999999</v>
      </c>
    </row>
    <row r="5723" spans="1:23" x14ac:dyDescent="0.2">
      <c r="A5723">
        <v>5722</v>
      </c>
      <c r="B5723">
        <v>40547</v>
      </c>
      <c r="C5723" s="1">
        <v>40003</v>
      </c>
      <c r="D5723" t="s">
        <v>78</v>
      </c>
      <c r="E5723">
        <v>45</v>
      </c>
      <c r="F5723">
        <v>7613.5770000000002</v>
      </c>
      <c r="G5723">
        <v>0.06</v>
      </c>
      <c r="H5723" t="s">
        <v>56</v>
      </c>
      <c r="I5723">
        <v>1820.952</v>
      </c>
      <c r="J5723">
        <v>179.99</v>
      </c>
      <c r="K5723">
        <v>13.99</v>
      </c>
      <c r="L5723" t="s">
        <v>1931</v>
      </c>
      <c r="M5723">
        <f t="shared" si="178"/>
        <v>11</v>
      </c>
      <c r="N5723" t="s">
        <v>1905</v>
      </c>
      <c r="O5723" t="s">
        <v>673</v>
      </c>
      <c r="P5723" t="s">
        <v>25</v>
      </c>
      <c r="Q5723" t="s">
        <v>42</v>
      </c>
      <c r="R5723" t="s">
        <v>43</v>
      </c>
      <c r="S5723" t="s">
        <v>343</v>
      </c>
      <c r="T5723" t="s">
        <v>48</v>
      </c>
      <c r="U5723">
        <v>0.56999999999999995</v>
      </c>
      <c r="V5723" s="1">
        <v>40005</v>
      </c>
      <c r="W5723">
        <f t="shared" si="179"/>
        <v>485.97300000000001</v>
      </c>
    </row>
    <row r="5724" spans="1:23" x14ac:dyDescent="0.2">
      <c r="A5724">
        <v>5723</v>
      </c>
      <c r="B5724">
        <v>40608</v>
      </c>
      <c r="C5724" s="1">
        <v>41140</v>
      </c>
      <c r="D5724" t="s">
        <v>45</v>
      </c>
      <c r="E5724">
        <v>29</v>
      </c>
      <c r="F5724">
        <v>522.62350000000004</v>
      </c>
      <c r="G5724">
        <v>0.05</v>
      </c>
      <c r="H5724" t="s">
        <v>22</v>
      </c>
      <c r="I5724">
        <v>55.82</v>
      </c>
      <c r="J5724">
        <v>18.97</v>
      </c>
      <c r="K5724">
        <v>9.5399999999999991</v>
      </c>
      <c r="L5724" t="s">
        <v>969</v>
      </c>
      <c r="M5724">
        <f t="shared" si="178"/>
        <v>11</v>
      </c>
      <c r="N5724" t="s">
        <v>703</v>
      </c>
      <c r="O5724" t="s">
        <v>704</v>
      </c>
      <c r="P5724" t="s">
        <v>41</v>
      </c>
      <c r="Q5724" t="s">
        <v>26</v>
      </c>
      <c r="R5724" t="s">
        <v>61</v>
      </c>
      <c r="S5724" t="s">
        <v>581</v>
      </c>
      <c r="T5724" t="s">
        <v>39</v>
      </c>
      <c r="U5724">
        <v>0.37</v>
      </c>
      <c r="V5724" s="1">
        <v>41142</v>
      </c>
      <c r="W5724">
        <f t="shared" si="179"/>
        <v>27.506500000000003</v>
      </c>
    </row>
    <row r="5725" spans="1:23" x14ac:dyDescent="0.2">
      <c r="A5725">
        <v>5724</v>
      </c>
      <c r="B5725">
        <v>40608</v>
      </c>
      <c r="C5725" s="1">
        <v>41140</v>
      </c>
      <c r="D5725" t="s">
        <v>45</v>
      </c>
      <c r="E5725">
        <v>39</v>
      </c>
      <c r="F5725">
        <v>203.86080000000001</v>
      </c>
      <c r="G5725">
        <v>0.01</v>
      </c>
      <c r="H5725" t="s">
        <v>22</v>
      </c>
      <c r="I5725">
        <v>-89.88</v>
      </c>
      <c r="J5725">
        <v>5.28</v>
      </c>
      <c r="K5725">
        <v>5.66</v>
      </c>
      <c r="L5725" t="s">
        <v>969</v>
      </c>
      <c r="M5725">
        <f t="shared" si="178"/>
        <v>11</v>
      </c>
      <c r="N5725" t="s">
        <v>703</v>
      </c>
      <c r="O5725" t="s">
        <v>704</v>
      </c>
      <c r="P5725" t="s">
        <v>41</v>
      </c>
      <c r="Q5725" t="s">
        <v>26</v>
      </c>
      <c r="R5725" t="s">
        <v>61</v>
      </c>
      <c r="S5725" t="s">
        <v>424</v>
      </c>
      <c r="T5725" t="s">
        <v>39</v>
      </c>
      <c r="U5725">
        <v>0.4</v>
      </c>
      <c r="V5725" s="1">
        <v>41141</v>
      </c>
      <c r="W5725">
        <f t="shared" si="179"/>
        <v>2.0592000000000001</v>
      </c>
    </row>
    <row r="5726" spans="1:23" x14ac:dyDescent="0.2">
      <c r="A5726">
        <v>5725</v>
      </c>
      <c r="B5726">
        <v>40611</v>
      </c>
      <c r="C5726" s="1">
        <v>40996</v>
      </c>
      <c r="D5726" t="s">
        <v>45</v>
      </c>
      <c r="E5726">
        <v>12</v>
      </c>
      <c r="F5726">
        <v>50.332799999999999</v>
      </c>
      <c r="G5726">
        <v>0.02</v>
      </c>
      <c r="H5726" t="s">
        <v>56</v>
      </c>
      <c r="I5726">
        <v>-24.31</v>
      </c>
      <c r="J5726">
        <v>4.28</v>
      </c>
      <c r="K5726">
        <v>5.17</v>
      </c>
      <c r="L5726" t="s">
        <v>1928</v>
      </c>
      <c r="M5726">
        <f t="shared" si="178"/>
        <v>15</v>
      </c>
      <c r="N5726" t="s">
        <v>1905</v>
      </c>
      <c r="O5726" t="s">
        <v>673</v>
      </c>
      <c r="P5726" t="s">
        <v>60</v>
      </c>
      <c r="Q5726" t="s">
        <v>26</v>
      </c>
      <c r="R5726" t="s">
        <v>61</v>
      </c>
      <c r="S5726" t="s">
        <v>266</v>
      </c>
      <c r="T5726" t="s">
        <v>39</v>
      </c>
      <c r="U5726">
        <v>0.4</v>
      </c>
      <c r="V5726" s="1">
        <v>40998</v>
      </c>
      <c r="W5726">
        <f t="shared" si="179"/>
        <v>1.0272000000000001</v>
      </c>
    </row>
    <row r="5727" spans="1:23" x14ac:dyDescent="0.2">
      <c r="A5727">
        <v>5726</v>
      </c>
      <c r="B5727">
        <v>40611</v>
      </c>
      <c r="C5727" s="1">
        <v>40996</v>
      </c>
      <c r="D5727" t="s">
        <v>45</v>
      </c>
      <c r="E5727">
        <v>43</v>
      </c>
      <c r="F5727">
        <v>1547.5700000000002</v>
      </c>
      <c r="G5727">
        <v>0</v>
      </c>
      <c r="H5727" t="s">
        <v>22</v>
      </c>
      <c r="I5727">
        <v>657.45</v>
      </c>
      <c r="J5727">
        <v>35.99</v>
      </c>
      <c r="K5727">
        <v>3.3</v>
      </c>
      <c r="L5727" t="s">
        <v>1928</v>
      </c>
      <c r="M5727">
        <f t="shared" si="178"/>
        <v>15</v>
      </c>
      <c r="N5727" t="s">
        <v>1905</v>
      </c>
      <c r="O5727" t="s">
        <v>673</v>
      </c>
      <c r="P5727" t="s">
        <v>60</v>
      </c>
      <c r="Q5727" t="s">
        <v>42</v>
      </c>
      <c r="R5727" t="s">
        <v>43</v>
      </c>
      <c r="S5727" t="s">
        <v>417</v>
      </c>
      <c r="T5727" t="s">
        <v>52</v>
      </c>
      <c r="U5727">
        <v>0.39</v>
      </c>
      <c r="V5727" s="1">
        <v>40998</v>
      </c>
      <c r="W5727">
        <f t="shared" si="179"/>
        <v>0</v>
      </c>
    </row>
    <row r="5728" spans="1:23" x14ac:dyDescent="0.2">
      <c r="A5728">
        <v>5727</v>
      </c>
      <c r="B5728">
        <v>40612</v>
      </c>
      <c r="C5728" s="1">
        <v>40602</v>
      </c>
      <c r="D5728" t="s">
        <v>30</v>
      </c>
      <c r="E5728">
        <v>9</v>
      </c>
      <c r="F5728">
        <v>17.901</v>
      </c>
      <c r="G5728">
        <v>0.1</v>
      </c>
      <c r="H5728" t="s">
        <v>22</v>
      </c>
      <c r="I5728">
        <v>-6.84</v>
      </c>
      <c r="J5728">
        <v>2.21</v>
      </c>
      <c r="K5728">
        <v>1.1200000000000001</v>
      </c>
      <c r="L5728" t="s">
        <v>2080</v>
      </c>
      <c r="M5728">
        <f t="shared" si="178"/>
        <v>12</v>
      </c>
      <c r="N5728" t="s">
        <v>2073</v>
      </c>
      <c r="O5728" t="s">
        <v>704</v>
      </c>
      <c r="P5728" t="s">
        <v>41</v>
      </c>
      <c r="Q5728" t="s">
        <v>26</v>
      </c>
      <c r="R5728" t="s">
        <v>95</v>
      </c>
      <c r="S5728" t="s">
        <v>235</v>
      </c>
      <c r="T5728" t="s">
        <v>68</v>
      </c>
      <c r="U5728">
        <v>0.57999999999999996</v>
      </c>
      <c r="V5728" s="1">
        <v>40603</v>
      </c>
      <c r="W5728">
        <f t="shared" si="179"/>
        <v>1.9890000000000001</v>
      </c>
    </row>
    <row r="5729" spans="1:23" x14ac:dyDescent="0.2">
      <c r="A5729">
        <v>5728</v>
      </c>
      <c r="B5729">
        <v>40643</v>
      </c>
      <c r="C5729" s="1">
        <v>40638</v>
      </c>
      <c r="D5729" t="s">
        <v>78</v>
      </c>
      <c r="E5729">
        <v>23</v>
      </c>
      <c r="F5729">
        <v>253.02299999999997</v>
      </c>
      <c r="G5729">
        <v>0.05</v>
      </c>
      <c r="H5729" t="s">
        <v>22</v>
      </c>
      <c r="I5729">
        <v>10.8</v>
      </c>
      <c r="J5729">
        <v>11.58</v>
      </c>
      <c r="K5729">
        <v>5.72</v>
      </c>
      <c r="L5729" t="s">
        <v>1674</v>
      </c>
      <c r="M5729">
        <f t="shared" si="178"/>
        <v>11</v>
      </c>
      <c r="N5729" t="s">
        <v>1595</v>
      </c>
      <c r="O5729" t="s">
        <v>1595</v>
      </c>
      <c r="P5729" t="s">
        <v>60</v>
      </c>
      <c r="Q5729" t="s">
        <v>26</v>
      </c>
      <c r="R5729" t="s">
        <v>76</v>
      </c>
      <c r="S5729" t="s">
        <v>304</v>
      </c>
      <c r="T5729" t="s">
        <v>39</v>
      </c>
      <c r="U5729">
        <v>0.35</v>
      </c>
      <c r="V5729" s="1">
        <v>40640</v>
      </c>
      <c r="W5729">
        <f t="shared" si="179"/>
        <v>13.317</v>
      </c>
    </row>
    <row r="5730" spans="1:23" x14ac:dyDescent="0.2">
      <c r="A5730">
        <v>5729</v>
      </c>
      <c r="B5730">
        <v>40647</v>
      </c>
      <c r="C5730" s="1">
        <v>40042</v>
      </c>
      <c r="D5730" t="s">
        <v>30</v>
      </c>
      <c r="E5730">
        <v>47</v>
      </c>
      <c r="F5730">
        <v>1868.7341000000001</v>
      </c>
      <c r="G5730">
        <v>0.03</v>
      </c>
      <c r="H5730" t="s">
        <v>22</v>
      </c>
      <c r="I5730">
        <v>267.10000000000002</v>
      </c>
      <c r="J5730">
        <v>40.99</v>
      </c>
      <c r="K5730">
        <v>19.989999999999998</v>
      </c>
      <c r="L5730" t="s">
        <v>1309</v>
      </c>
      <c r="M5730">
        <f t="shared" si="178"/>
        <v>12</v>
      </c>
      <c r="N5730" t="s">
        <v>1123</v>
      </c>
      <c r="O5730" t="s">
        <v>1123</v>
      </c>
      <c r="P5730" t="s">
        <v>41</v>
      </c>
      <c r="Q5730" t="s">
        <v>26</v>
      </c>
      <c r="R5730" t="s">
        <v>61</v>
      </c>
      <c r="S5730" t="s">
        <v>105</v>
      </c>
      <c r="T5730" t="s">
        <v>39</v>
      </c>
      <c r="U5730">
        <v>0.36</v>
      </c>
      <c r="V5730" s="1">
        <v>40043</v>
      </c>
      <c r="W5730">
        <f t="shared" si="179"/>
        <v>57.795900000000003</v>
      </c>
    </row>
    <row r="5731" spans="1:23" x14ac:dyDescent="0.2">
      <c r="A5731">
        <v>5730</v>
      </c>
      <c r="B5731">
        <v>40672</v>
      </c>
      <c r="C5731" s="1">
        <v>41211</v>
      </c>
      <c r="D5731" t="s">
        <v>21</v>
      </c>
      <c r="E5731">
        <v>16</v>
      </c>
      <c r="F5731">
        <v>1551.0528000000002</v>
      </c>
      <c r="G5731">
        <v>0.04</v>
      </c>
      <c r="H5731" t="s">
        <v>31</v>
      </c>
      <c r="I5731">
        <v>-159.21</v>
      </c>
      <c r="J5731">
        <v>100.98</v>
      </c>
      <c r="K5731">
        <v>35.840000000000003</v>
      </c>
      <c r="L5731" t="s">
        <v>1598</v>
      </c>
      <c r="M5731">
        <f t="shared" si="178"/>
        <v>14</v>
      </c>
      <c r="N5731" t="s">
        <v>1595</v>
      </c>
      <c r="O5731" t="s">
        <v>1595</v>
      </c>
      <c r="P5731" t="s">
        <v>33</v>
      </c>
      <c r="Q5731" t="s">
        <v>49</v>
      </c>
      <c r="R5731" t="s">
        <v>80</v>
      </c>
      <c r="S5731" t="s">
        <v>705</v>
      </c>
      <c r="T5731" t="s">
        <v>82</v>
      </c>
      <c r="U5731">
        <v>0.62</v>
      </c>
      <c r="V5731" s="1">
        <v>41213</v>
      </c>
      <c r="W5731">
        <f t="shared" si="179"/>
        <v>64.627200000000002</v>
      </c>
    </row>
    <row r="5732" spans="1:23" x14ac:dyDescent="0.2">
      <c r="A5732">
        <v>5731</v>
      </c>
      <c r="B5732">
        <v>40673</v>
      </c>
      <c r="C5732" s="1">
        <v>40956</v>
      </c>
      <c r="D5732" t="s">
        <v>21</v>
      </c>
      <c r="E5732">
        <v>14</v>
      </c>
      <c r="F5732">
        <v>150.0968</v>
      </c>
      <c r="G5732">
        <v>0.02</v>
      </c>
      <c r="H5732" t="s">
        <v>22</v>
      </c>
      <c r="I5732">
        <v>62.54</v>
      </c>
      <c r="J5732">
        <v>10.94</v>
      </c>
      <c r="K5732">
        <v>1.39</v>
      </c>
      <c r="L5732" t="s">
        <v>1782</v>
      </c>
      <c r="M5732">
        <f t="shared" si="178"/>
        <v>10</v>
      </c>
      <c r="N5732" t="s">
        <v>703</v>
      </c>
      <c r="O5732" t="s">
        <v>704</v>
      </c>
      <c r="P5732" t="s">
        <v>60</v>
      </c>
      <c r="Q5732" t="s">
        <v>26</v>
      </c>
      <c r="R5732" t="s">
        <v>76</v>
      </c>
      <c r="S5732" t="s">
        <v>450</v>
      </c>
      <c r="T5732" t="s">
        <v>39</v>
      </c>
      <c r="U5732">
        <v>0.35</v>
      </c>
      <c r="V5732" s="1">
        <v>40961</v>
      </c>
      <c r="W5732">
        <f t="shared" si="179"/>
        <v>3.0632000000000001</v>
      </c>
    </row>
    <row r="5733" spans="1:23" x14ac:dyDescent="0.2">
      <c r="A5733">
        <v>5732</v>
      </c>
      <c r="B5733">
        <v>40678</v>
      </c>
      <c r="C5733" s="1">
        <v>40296</v>
      </c>
      <c r="D5733" t="s">
        <v>21</v>
      </c>
      <c r="E5733">
        <v>42</v>
      </c>
      <c r="F5733">
        <v>2627.9568000000004</v>
      </c>
      <c r="G5733">
        <v>7.0000000000000007E-2</v>
      </c>
      <c r="H5733" t="s">
        <v>22</v>
      </c>
      <c r="I5733">
        <v>551.33550000000002</v>
      </c>
      <c r="J5733">
        <v>67.28</v>
      </c>
      <c r="K5733">
        <v>19.989999999999998</v>
      </c>
      <c r="L5733" t="s">
        <v>912</v>
      </c>
      <c r="M5733">
        <f t="shared" si="178"/>
        <v>11</v>
      </c>
      <c r="N5733" t="s">
        <v>2073</v>
      </c>
      <c r="O5733" t="s">
        <v>704</v>
      </c>
      <c r="P5733" t="s">
        <v>60</v>
      </c>
      <c r="Q5733" t="s">
        <v>26</v>
      </c>
      <c r="R5733" t="s">
        <v>37</v>
      </c>
      <c r="S5733" t="s">
        <v>637</v>
      </c>
      <c r="T5733" t="s">
        <v>39</v>
      </c>
      <c r="U5733">
        <v>0.4</v>
      </c>
      <c r="V5733" s="1">
        <v>40303</v>
      </c>
      <c r="W5733">
        <f t="shared" si="179"/>
        <v>197.80320000000003</v>
      </c>
    </row>
    <row r="5734" spans="1:23" x14ac:dyDescent="0.2">
      <c r="A5734">
        <v>5733</v>
      </c>
      <c r="B5734">
        <v>40704</v>
      </c>
      <c r="C5734" s="1">
        <v>39820</v>
      </c>
      <c r="D5734" t="s">
        <v>21</v>
      </c>
      <c r="E5734">
        <v>6</v>
      </c>
      <c r="F5734">
        <v>10.4544</v>
      </c>
      <c r="G5734">
        <v>0.01</v>
      </c>
      <c r="H5734" t="s">
        <v>22</v>
      </c>
      <c r="I5734">
        <v>-2.06</v>
      </c>
      <c r="J5734">
        <v>1.76</v>
      </c>
      <c r="K5734">
        <v>0.7</v>
      </c>
      <c r="L5734" t="s">
        <v>1588</v>
      </c>
      <c r="M5734">
        <f t="shared" si="178"/>
        <v>10</v>
      </c>
      <c r="N5734" t="s">
        <v>974</v>
      </c>
      <c r="O5734" t="s">
        <v>512</v>
      </c>
      <c r="P5734" t="s">
        <v>41</v>
      </c>
      <c r="Q5734" t="s">
        <v>26</v>
      </c>
      <c r="R5734" t="s">
        <v>95</v>
      </c>
      <c r="S5734" t="s">
        <v>387</v>
      </c>
      <c r="T5734" t="s">
        <v>68</v>
      </c>
      <c r="U5734">
        <v>0.56000000000000005</v>
      </c>
      <c r="V5734" s="1">
        <v>39825</v>
      </c>
      <c r="W5734">
        <f t="shared" si="179"/>
        <v>0.10560000000000001</v>
      </c>
    </row>
    <row r="5735" spans="1:23" x14ac:dyDescent="0.2">
      <c r="A5735">
        <v>5734</v>
      </c>
      <c r="B5735">
        <v>40706</v>
      </c>
      <c r="C5735" s="1">
        <v>40929</v>
      </c>
      <c r="D5735" t="s">
        <v>63</v>
      </c>
      <c r="E5735">
        <v>40</v>
      </c>
      <c r="F5735">
        <v>96.047999999999988</v>
      </c>
      <c r="G5735">
        <v>0.08</v>
      </c>
      <c r="H5735" t="s">
        <v>56</v>
      </c>
      <c r="I5735">
        <v>45.1</v>
      </c>
      <c r="J5735">
        <v>2.61</v>
      </c>
      <c r="K5735">
        <v>0.5</v>
      </c>
      <c r="L5735" t="s">
        <v>1882</v>
      </c>
      <c r="M5735">
        <f t="shared" si="178"/>
        <v>14</v>
      </c>
      <c r="N5735" t="s">
        <v>672</v>
      </c>
      <c r="O5735" t="s">
        <v>673</v>
      </c>
      <c r="P5735" t="s">
        <v>60</v>
      </c>
      <c r="Q5735" t="s">
        <v>26</v>
      </c>
      <c r="R5735" t="s">
        <v>88</v>
      </c>
      <c r="S5735" t="s">
        <v>406</v>
      </c>
      <c r="T5735" t="s">
        <v>39</v>
      </c>
      <c r="U5735">
        <v>0.39</v>
      </c>
      <c r="V5735" s="1">
        <v>40930</v>
      </c>
      <c r="W5735">
        <f t="shared" si="179"/>
        <v>8.3520000000000003</v>
      </c>
    </row>
    <row r="5736" spans="1:23" x14ac:dyDescent="0.2">
      <c r="A5736">
        <v>5735</v>
      </c>
      <c r="B5736">
        <v>40707</v>
      </c>
      <c r="C5736" s="1">
        <v>39975</v>
      </c>
      <c r="D5736" t="s">
        <v>30</v>
      </c>
      <c r="E5736">
        <v>26</v>
      </c>
      <c r="F5736">
        <v>1715.7399999999998</v>
      </c>
      <c r="G5736">
        <v>0</v>
      </c>
      <c r="H5736" t="s">
        <v>22</v>
      </c>
      <c r="I5736">
        <v>211.08599999999998</v>
      </c>
      <c r="J5736">
        <v>65.989999999999995</v>
      </c>
      <c r="K5736">
        <v>8.99</v>
      </c>
      <c r="L5736" t="s">
        <v>1180</v>
      </c>
      <c r="M5736">
        <f t="shared" si="178"/>
        <v>13</v>
      </c>
      <c r="N5736" t="s">
        <v>1123</v>
      </c>
      <c r="O5736" t="s">
        <v>1123</v>
      </c>
      <c r="P5736" t="s">
        <v>25</v>
      </c>
      <c r="Q5736" t="s">
        <v>42</v>
      </c>
      <c r="R5736" t="s">
        <v>43</v>
      </c>
      <c r="S5736" t="s">
        <v>1181</v>
      </c>
      <c r="T5736" t="s">
        <v>39</v>
      </c>
      <c r="U5736">
        <v>0.56000000000000005</v>
      </c>
      <c r="V5736" s="1">
        <v>39977</v>
      </c>
      <c r="W5736">
        <f t="shared" si="179"/>
        <v>0</v>
      </c>
    </row>
    <row r="5737" spans="1:23" x14ac:dyDescent="0.2">
      <c r="A5737">
        <v>5736</v>
      </c>
      <c r="B5737">
        <v>40708</v>
      </c>
      <c r="C5737" s="1">
        <v>40098</v>
      </c>
      <c r="D5737" t="s">
        <v>45</v>
      </c>
      <c r="E5737">
        <v>15</v>
      </c>
      <c r="F5737">
        <v>97.193999999999988</v>
      </c>
      <c r="G5737">
        <v>0.03</v>
      </c>
      <c r="H5737" t="s">
        <v>22</v>
      </c>
      <c r="I5737">
        <v>19.59</v>
      </c>
      <c r="J5737">
        <v>6.68</v>
      </c>
      <c r="K5737">
        <v>1.5</v>
      </c>
      <c r="L5737" t="s">
        <v>1880</v>
      </c>
      <c r="M5737">
        <f t="shared" si="178"/>
        <v>11</v>
      </c>
      <c r="N5737" t="s">
        <v>672</v>
      </c>
      <c r="O5737" t="s">
        <v>673</v>
      </c>
      <c r="P5737" t="s">
        <v>41</v>
      </c>
      <c r="Q5737" t="s">
        <v>26</v>
      </c>
      <c r="R5737" t="s">
        <v>95</v>
      </c>
      <c r="S5737" t="s">
        <v>609</v>
      </c>
      <c r="T5737" t="s">
        <v>68</v>
      </c>
      <c r="U5737">
        <v>0.48</v>
      </c>
      <c r="V5737" s="1">
        <v>40099</v>
      </c>
      <c r="W5737">
        <f t="shared" si="179"/>
        <v>3.0059999999999993</v>
      </c>
    </row>
    <row r="5738" spans="1:23" x14ac:dyDescent="0.2">
      <c r="A5738">
        <v>5737</v>
      </c>
      <c r="B5738">
        <v>40770</v>
      </c>
      <c r="C5738" s="1">
        <v>40649</v>
      </c>
      <c r="D5738" t="s">
        <v>21</v>
      </c>
      <c r="E5738">
        <v>19</v>
      </c>
      <c r="F5738">
        <v>195.89570000000001</v>
      </c>
      <c r="G5738">
        <v>0.09</v>
      </c>
      <c r="H5738" t="s">
        <v>22</v>
      </c>
      <c r="I5738">
        <v>-11.66</v>
      </c>
      <c r="J5738">
        <v>11.33</v>
      </c>
      <c r="K5738">
        <v>6.12</v>
      </c>
      <c r="L5738" t="s">
        <v>2104</v>
      </c>
      <c r="M5738">
        <f t="shared" si="178"/>
        <v>17</v>
      </c>
      <c r="N5738" t="s">
        <v>2073</v>
      </c>
      <c r="O5738" t="s">
        <v>704</v>
      </c>
      <c r="P5738" t="s">
        <v>60</v>
      </c>
      <c r="Q5738" t="s">
        <v>26</v>
      </c>
      <c r="R5738" t="s">
        <v>34</v>
      </c>
      <c r="S5738" t="s">
        <v>1155</v>
      </c>
      <c r="T5738" t="s">
        <v>48</v>
      </c>
      <c r="U5738">
        <v>0.42</v>
      </c>
      <c r="V5738" s="1">
        <v>40654</v>
      </c>
      <c r="W5738">
        <f t="shared" si="179"/>
        <v>19.374300000000002</v>
      </c>
    </row>
    <row r="5739" spans="1:23" x14ac:dyDescent="0.2">
      <c r="A5739">
        <v>5738</v>
      </c>
      <c r="B5739">
        <v>40772</v>
      </c>
      <c r="C5739" s="1">
        <v>40952</v>
      </c>
      <c r="D5739" t="s">
        <v>78</v>
      </c>
      <c r="E5739">
        <v>15</v>
      </c>
      <c r="F5739">
        <v>118.35</v>
      </c>
      <c r="G5739">
        <v>0</v>
      </c>
      <c r="H5739" t="s">
        <v>22</v>
      </c>
      <c r="I5739">
        <v>22.85</v>
      </c>
      <c r="J5739">
        <v>7.89</v>
      </c>
      <c r="K5739">
        <v>2.82</v>
      </c>
      <c r="L5739" t="s">
        <v>1920</v>
      </c>
      <c r="M5739">
        <f t="shared" si="178"/>
        <v>14</v>
      </c>
      <c r="N5739" t="s">
        <v>1905</v>
      </c>
      <c r="O5739" t="s">
        <v>673</v>
      </c>
      <c r="P5739" t="s">
        <v>33</v>
      </c>
      <c r="Q5739" t="s">
        <v>26</v>
      </c>
      <c r="R5739" t="s">
        <v>66</v>
      </c>
      <c r="S5739" t="s">
        <v>793</v>
      </c>
      <c r="T5739" t="s">
        <v>68</v>
      </c>
      <c r="U5739">
        <v>0.4</v>
      </c>
      <c r="V5739" s="1">
        <v>40953</v>
      </c>
      <c r="W5739">
        <f t="shared" si="179"/>
        <v>0</v>
      </c>
    </row>
    <row r="5740" spans="1:23" x14ac:dyDescent="0.2">
      <c r="A5740">
        <v>5739</v>
      </c>
      <c r="B5740">
        <v>40775</v>
      </c>
      <c r="C5740" s="1">
        <v>40499</v>
      </c>
      <c r="D5740" t="s">
        <v>21</v>
      </c>
      <c r="E5740">
        <v>23</v>
      </c>
      <c r="F5740">
        <v>269.08619999999996</v>
      </c>
      <c r="G5740">
        <v>7.0000000000000007E-2</v>
      </c>
      <c r="H5740" t="s">
        <v>22</v>
      </c>
      <c r="I5740">
        <v>61.69</v>
      </c>
      <c r="J5740">
        <v>12.58</v>
      </c>
      <c r="K5740">
        <v>5.16</v>
      </c>
      <c r="L5740" t="s">
        <v>1158</v>
      </c>
      <c r="M5740">
        <f t="shared" si="178"/>
        <v>15</v>
      </c>
      <c r="N5740" t="s">
        <v>1813</v>
      </c>
      <c r="O5740" t="s">
        <v>512</v>
      </c>
      <c r="P5740" t="s">
        <v>41</v>
      </c>
      <c r="Q5740" t="s">
        <v>49</v>
      </c>
      <c r="R5740" t="s">
        <v>50</v>
      </c>
      <c r="S5740" t="s">
        <v>239</v>
      </c>
      <c r="T5740" t="s">
        <v>39</v>
      </c>
      <c r="U5740">
        <v>0.43</v>
      </c>
      <c r="V5740" s="1">
        <v>40504</v>
      </c>
      <c r="W5740">
        <f t="shared" si="179"/>
        <v>20.253800000000002</v>
      </c>
    </row>
    <row r="5741" spans="1:23" x14ac:dyDescent="0.2">
      <c r="A5741">
        <v>5740</v>
      </c>
      <c r="B5741">
        <v>40800</v>
      </c>
      <c r="C5741" s="1">
        <v>40516</v>
      </c>
      <c r="D5741" t="s">
        <v>45</v>
      </c>
      <c r="E5741">
        <v>41</v>
      </c>
      <c r="F5741">
        <v>252.39600000000002</v>
      </c>
      <c r="G5741">
        <v>0.05</v>
      </c>
      <c r="H5741" t="s">
        <v>22</v>
      </c>
      <c r="I5741">
        <v>-175.26</v>
      </c>
      <c r="J5741">
        <v>6.48</v>
      </c>
      <c r="K5741">
        <v>7.91</v>
      </c>
      <c r="L5741" t="s">
        <v>650</v>
      </c>
      <c r="M5741">
        <f t="shared" si="178"/>
        <v>8</v>
      </c>
      <c r="N5741" t="s">
        <v>1123</v>
      </c>
      <c r="O5741" t="s">
        <v>1123</v>
      </c>
      <c r="P5741" t="s">
        <v>41</v>
      </c>
      <c r="Q5741" t="s">
        <v>26</v>
      </c>
      <c r="R5741" t="s">
        <v>61</v>
      </c>
      <c r="S5741" t="s">
        <v>1297</v>
      </c>
      <c r="T5741" t="s">
        <v>39</v>
      </c>
      <c r="U5741">
        <v>0.37</v>
      </c>
      <c r="V5741" s="1">
        <v>40516</v>
      </c>
      <c r="W5741">
        <f t="shared" si="179"/>
        <v>13.284000000000001</v>
      </c>
    </row>
    <row r="5742" spans="1:23" x14ac:dyDescent="0.2">
      <c r="A5742">
        <v>5741</v>
      </c>
      <c r="B5742">
        <v>40800</v>
      </c>
      <c r="C5742" s="1">
        <v>40516</v>
      </c>
      <c r="D5742" t="s">
        <v>45</v>
      </c>
      <c r="E5742">
        <v>18</v>
      </c>
      <c r="F5742">
        <v>96.105599999999995</v>
      </c>
      <c r="G5742">
        <v>0.06</v>
      </c>
      <c r="H5742" t="s">
        <v>22</v>
      </c>
      <c r="I5742">
        <v>26.11</v>
      </c>
      <c r="J5742">
        <v>5.68</v>
      </c>
      <c r="K5742">
        <v>1.39</v>
      </c>
      <c r="L5742" t="s">
        <v>650</v>
      </c>
      <c r="M5742">
        <f t="shared" si="178"/>
        <v>8</v>
      </c>
      <c r="N5742" t="s">
        <v>511</v>
      </c>
      <c r="O5742" t="s">
        <v>512</v>
      </c>
      <c r="P5742" t="s">
        <v>41</v>
      </c>
      <c r="Q5742" t="s">
        <v>26</v>
      </c>
      <c r="R5742" t="s">
        <v>76</v>
      </c>
      <c r="S5742" t="s">
        <v>620</v>
      </c>
      <c r="T5742" t="s">
        <v>39</v>
      </c>
      <c r="U5742">
        <v>0.38</v>
      </c>
      <c r="V5742" s="1">
        <v>40518</v>
      </c>
      <c r="W5742">
        <f t="shared" si="179"/>
        <v>6.1343999999999994</v>
      </c>
    </row>
    <row r="5743" spans="1:23" x14ac:dyDescent="0.2">
      <c r="A5743">
        <v>5742</v>
      </c>
      <c r="B5743">
        <v>40801</v>
      </c>
      <c r="C5743" s="1">
        <v>41091</v>
      </c>
      <c r="D5743" t="s">
        <v>45</v>
      </c>
      <c r="E5743">
        <v>20</v>
      </c>
      <c r="F5743">
        <v>120.52800000000002</v>
      </c>
      <c r="G5743">
        <v>7.0000000000000007E-2</v>
      </c>
      <c r="H5743" t="s">
        <v>22</v>
      </c>
      <c r="I5743">
        <v>-56.15</v>
      </c>
      <c r="J5743">
        <v>6.48</v>
      </c>
      <c r="K5743">
        <v>6.22</v>
      </c>
      <c r="L5743" t="s">
        <v>909</v>
      </c>
      <c r="M5743">
        <f t="shared" si="178"/>
        <v>10</v>
      </c>
      <c r="N5743" t="s">
        <v>703</v>
      </c>
      <c r="O5743" t="s">
        <v>704</v>
      </c>
      <c r="P5743" t="s">
        <v>41</v>
      </c>
      <c r="Q5743" t="s">
        <v>26</v>
      </c>
      <c r="R5743" t="s">
        <v>61</v>
      </c>
      <c r="S5743" t="s">
        <v>943</v>
      </c>
      <c r="T5743" t="s">
        <v>39</v>
      </c>
      <c r="U5743">
        <v>0.37</v>
      </c>
      <c r="V5743" s="1">
        <v>41091</v>
      </c>
      <c r="W5743">
        <f t="shared" si="179"/>
        <v>9.0720000000000027</v>
      </c>
    </row>
    <row r="5744" spans="1:23" x14ac:dyDescent="0.2">
      <c r="A5744">
        <v>5743</v>
      </c>
      <c r="B5744">
        <v>40802</v>
      </c>
      <c r="C5744" s="1">
        <v>41155</v>
      </c>
      <c r="D5744" t="s">
        <v>30</v>
      </c>
      <c r="E5744">
        <v>28</v>
      </c>
      <c r="F5744">
        <v>3117.8111999999996</v>
      </c>
      <c r="G5744">
        <v>0.04</v>
      </c>
      <c r="H5744" t="s">
        <v>31</v>
      </c>
      <c r="I5744">
        <v>26.05</v>
      </c>
      <c r="J5744">
        <v>115.99</v>
      </c>
      <c r="K5744">
        <v>56.14</v>
      </c>
      <c r="L5744" t="s">
        <v>1622</v>
      </c>
      <c r="M5744">
        <f t="shared" si="178"/>
        <v>11</v>
      </c>
      <c r="N5744" t="s">
        <v>1123</v>
      </c>
      <c r="O5744" t="s">
        <v>1123</v>
      </c>
      <c r="P5744" t="s">
        <v>33</v>
      </c>
      <c r="Q5744" t="s">
        <v>42</v>
      </c>
      <c r="R5744" t="s">
        <v>210</v>
      </c>
      <c r="S5744" t="s">
        <v>482</v>
      </c>
      <c r="T5744" t="s">
        <v>36</v>
      </c>
      <c r="U5744">
        <v>0.4</v>
      </c>
      <c r="V5744" s="1">
        <v>41156</v>
      </c>
      <c r="W5744">
        <f t="shared" si="179"/>
        <v>129.90879999999999</v>
      </c>
    </row>
    <row r="5745" spans="1:23" x14ac:dyDescent="0.2">
      <c r="A5745">
        <v>5744</v>
      </c>
      <c r="B5745">
        <v>40803</v>
      </c>
      <c r="C5745" s="1">
        <v>40646</v>
      </c>
      <c r="D5745" t="s">
        <v>21</v>
      </c>
      <c r="E5745">
        <v>22</v>
      </c>
      <c r="F5745">
        <v>76.911999999999992</v>
      </c>
      <c r="G5745">
        <v>0.08</v>
      </c>
      <c r="H5745" t="s">
        <v>22</v>
      </c>
      <c r="I5745">
        <v>9.2394999999999996</v>
      </c>
      <c r="J5745">
        <v>3.8</v>
      </c>
      <c r="K5745">
        <v>1.49</v>
      </c>
      <c r="L5745" t="s">
        <v>830</v>
      </c>
      <c r="M5745">
        <f t="shared" si="178"/>
        <v>12</v>
      </c>
      <c r="N5745" t="s">
        <v>703</v>
      </c>
      <c r="O5745" t="s">
        <v>704</v>
      </c>
      <c r="P5745" t="s">
        <v>25</v>
      </c>
      <c r="Q5745" t="s">
        <v>26</v>
      </c>
      <c r="R5745" t="s">
        <v>37</v>
      </c>
      <c r="S5745" t="s">
        <v>269</v>
      </c>
      <c r="T5745" t="s">
        <v>39</v>
      </c>
      <c r="U5745">
        <v>0.38</v>
      </c>
      <c r="V5745" s="1">
        <v>40651</v>
      </c>
      <c r="W5745">
        <f t="shared" si="179"/>
        <v>6.6879999999999997</v>
      </c>
    </row>
    <row r="5746" spans="1:23" x14ac:dyDescent="0.2">
      <c r="A5746">
        <v>5745</v>
      </c>
      <c r="B5746">
        <v>40803</v>
      </c>
      <c r="C5746" s="1">
        <v>40646</v>
      </c>
      <c r="D5746" t="s">
        <v>21</v>
      </c>
      <c r="E5746">
        <v>35</v>
      </c>
      <c r="F5746">
        <v>10112.928000000002</v>
      </c>
      <c r="G5746">
        <v>0.04</v>
      </c>
      <c r="H5746" t="s">
        <v>31</v>
      </c>
      <c r="I5746">
        <v>1512.07</v>
      </c>
      <c r="J5746">
        <v>300.98</v>
      </c>
      <c r="K5746">
        <v>64.73</v>
      </c>
      <c r="L5746" t="s">
        <v>830</v>
      </c>
      <c r="M5746">
        <f t="shared" si="178"/>
        <v>12</v>
      </c>
      <c r="N5746" t="s">
        <v>703</v>
      </c>
      <c r="O5746" t="s">
        <v>704</v>
      </c>
      <c r="P5746" t="s">
        <v>25</v>
      </c>
      <c r="Q5746" t="s">
        <v>49</v>
      </c>
      <c r="R5746" t="s">
        <v>112</v>
      </c>
      <c r="S5746" t="s">
        <v>168</v>
      </c>
      <c r="T5746" t="s">
        <v>36</v>
      </c>
      <c r="U5746">
        <v>0.56000000000000005</v>
      </c>
      <c r="V5746" s="1">
        <v>40648</v>
      </c>
      <c r="W5746">
        <f t="shared" si="179"/>
        <v>421.37200000000007</v>
      </c>
    </row>
    <row r="5747" spans="1:23" x14ac:dyDescent="0.2">
      <c r="A5747">
        <v>5746</v>
      </c>
      <c r="B5747">
        <v>40804</v>
      </c>
      <c r="C5747" s="1">
        <v>40249</v>
      </c>
      <c r="D5747" t="s">
        <v>63</v>
      </c>
      <c r="E5747">
        <v>36</v>
      </c>
      <c r="F5747">
        <v>4161.9815999999992</v>
      </c>
      <c r="G5747">
        <v>0.06</v>
      </c>
      <c r="H5747" t="s">
        <v>31</v>
      </c>
      <c r="I5747">
        <v>-1775.83</v>
      </c>
      <c r="J5747">
        <v>122.99</v>
      </c>
      <c r="K5747">
        <v>70.2</v>
      </c>
      <c r="L5747" t="s">
        <v>32</v>
      </c>
      <c r="M5747">
        <f t="shared" si="178"/>
        <v>12</v>
      </c>
      <c r="N5747" t="s">
        <v>173</v>
      </c>
      <c r="O5747" t="s">
        <v>173</v>
      </c>
      <c r="P5747" t="s">
        <v>33</v>
      </c>
      <c r="Q5747" t="s">
        <v>49</v>
      </c>
      <c r="R5747" t="s">
        <v>112</v>
      </c>
      <c r="S5747" t="s">
        <v>426</v>
      </c>
      <c r="T5747" t="s">
        <v>36</v>
      </c>
      <c r="U5747">
        <v>0.74</v>
      </c>
      <c r="V5747" s="1">
        <v>40251</v>
      </c>
      <c r="W5747">
        <f t="shared" si="179"/>
        <v>265.65839999999997</v>
      </c>
    </row>
    <row r="5748" spans="1:23" x14ac:dyDescent="0.2">
      <c r="A5748">
        <v>5747</v>
      </c>
      <c r="B5748">
        <v>40806</v>
      </c>
      <c r="C5748" s="1">
        <v>40792</v>
      </c>
      <c r="D5748" t="s">
        <v>78</v>
      </c>
      <c r="E5748">
        <v>8</v>
      </c>
      <c r="F5748">
        <v>43.2</v>
      </c>
      <c r="G5748">
        <v>0</v>
      </c>
      <c r="H5748" t="s">
        <v>22</v>
      </c>
      <c r="I5748">
        <v>-41.262</v>
      </c>
      <c r="J5748">
        <v>5.4</v>
      </c>
      <c r="K5748">
        <v>7.78</v>
      </c>
      <c r="L5748" t="s">
        <v>806</v>
      </c>
      <c r="M5748">
        <f t="shared" si="178"/>
        <v>14</v>
      </c>
      <c r="N5748" t="s">
        <v>703</v>
      </c>
      <c r="O5748" t="s">
        <v>704</v>
      </c>
      <c r="P5748" t="s">
        <v>25</v>
      </c>
      <c r="Q5748" t="s">
        <v>26</v>
      </c>
      <c r="R5748" t="s">
        <v>37</v>
      </c>
      <c r="S5748" t="s">
        <v>330</v>
      </c>
      <c r="T5748" t="s">
        <v>39</v>
      </c>
      <c r="U5748">
        <v>0.37</v>
      </c>
      <c r="V5748" s="1">
        <v>40793</v>
      </c>
      <c r="W5748">
        <f t="shared" si="179"/>
        <v>0</v>
      </c>
    </row>
    <row r="5749" spans="1:23" x14ac:dyDescent="0.2">
      <c r="A5749">
        <v>5748</v>
      </c>
      <c r="B5749">
        <v>40832</v>
      </c>
      <c r="C5749" s="1">
        <v>40266</v>
      </c>
      <c r="D5749" t="s">
        <v>30</v>
      </c>
      <c r="E5749">
        <v>22</v>
      </c>
      <c r="F5749">
        <v>431.92159999999996</v>
      </c>
      <c r="G5749">
        <v>0.03</v>
      </c>
      <c r="H5749" t="s">
        <v>22</v>
      </c>
      <c r="I5749">
        <v>122.78</v>
      </c>
      <c r="J5749">
        <v>20.239999999999998</v>
      </c>
      <c r="K5749">
        <v>6.67</v>
      </c>
      <c r="L5749" t="s">
        <v>1820</v>
      </c>
      <c r="M5749">
        <f t="shared" si="178"/>
        <v>9</v>
      </c>
      <c r="N5749" t="s">
        <v>1813</v>
      </c>
      <c r="O5749" t="s">
        <v>512</v>
      </c>
      <c r="P5749" t="s">
        <v>25</v>
      </c>
      <c r="Q5749" t="s">
        <v>49</v>
      </c>
      <c r="R5749" t="s">
        <v>50</v>
      </c>
      <c r="S5749" t="s">
        <v>427</v>
      </c>
      <c r="T5749" t="s">
        <v>52</v>
      </c>
      <c r="U5749">
        <v>0.49</v>
      </c>
      <c r="V5749" s="1">
        <v>40267</v>
      </c>
      <c r="W5749">
        <f t="shared" si="179"/>
        <v>13.358399999999998</v>
      </c>
    </row>
    <row r="5750" spans="1:23" x14ac:dyDescent="0.2">
      <c r="A5750">
        <v>5749</v>
      </c>
      <c r="B5750">
        <v>40833</v>
      </c>
      <c r="C5750" s="1">
        <v>40374</v>
      </c>
      <c r="D5750" t="s">
        <v>21</v>
      </c>
      <c r="E5750">
        <v>48</v>
      </c>
      <c r="F5750">
        <v>3040.8191999999995</v>
      </c>
      <c r="G5750">
        <v>0.04</v>
      </c>
      <c r="H5750" t="s">
        <v>22</v>
      </c>
      <c r="I5750">
        <v>844.82100000000003</v>
      </c>
      <c r="J5750">
        <v>65.989999999999995</v>
      </c>
      <c r="K5750">
        <v>2.5</v>
      </c>
      <c r="L5750" t="s">
        <v>1358</v>
      </c>
      <c r="M5750">
        <f t="shared" si="178"/>
        <v>18</v>
      </c>
      <c r="N5750" t="s">
        <v>1595</v>
      </c>
      <c r="O5750" t="s">
        <v>1595</v>
      </c>
      <c r="P5750" t="s">
        <v>60</v>
      </c>
      <c r="Q5750" t="s">
        <v>42</v>
      </c>
      <c r="R5750" t="s">
        <v>43</v>
      </c>
      <c r="S5750" t="s">
        <v>963</v>
      </c>
      <c r="T5750" t="s">
        <v>39</v>
      </c>
      <c r="U5750">
        <v>0.56000000000000005</v>
      </c>
      <c r="V5750" s="1">
        <v>40383</v>
      </c>
      <c r="W5750">
        <f t="shared" si="179"/>
        <v>126.70079999999999</v>
      </c>
    </row>
    <row r="5751" spans="1:23" x14ac:dyDescent="0.2">
      <c r="A5751">
        <v>5750</v>
      </c>
      <c r="B5751">
        <v>40835</v>
      </c>
      <c r="C5751" s="1">
        <v>40141</v>
      </c>
      <c r="D5751" t="s">
        <v>30</v>
      </c>
      <c r="E5751">
        <v>26</v>
      </c>
      <c r="F5751">
        <v>366.84440000000001</v>
      </c>
      <c r="G5751">
        <v>0.06</v>
      </c>
      <c r="H5751" t="s">
        <v>22</v>
      </c>
      <c r="I5751">
        <v>-8.0845000000000002</v>
      </c>
      <c r="J5751">
        <v>15.01</v>
      </c>
      <c r="K5751">
        <v>8.4</v>
      </c>
      <c r="L5751" t="s">
        <v>537</v>
      </c>
      <c r="M5751">
        <f t="shared" si="178"/>
        <v>16</v>
      </c>
      <c r="N5751" t="s">
        <v>511</v>
      </c>
      <c r="O5751" t="s">
        <v>512</v>
      </c>
      <c r="P5751" t="s">
        <v>25</v>
      </c>
      <c r="Q5751" t="s">
        <v>26</v>
      </c>
      <c r="R5751" t="s">
        <v>37</v>
      </c>
      <c r="S5751" t="s">
        <v>443</v>
      </c>
      <c r="T5751" t="s">
        <v>39</v>
      </c>
      <c r="U5751">
        <v>0.39</v>
      </c>
      <c r="V5751" s="1">
        <v>40143</v>
      </c>
      <c r="W5751">
        <f t="shared" si="179"/>
        <v>23.415599999999998</v>
      </c>
    </row>
    <row r="5752" spans="1:23" x14ac:dyDescent="0.2">
      <c r="A5752">
        <v>5751</v>
      </c>
      <c r="B5752">
        <v>40835</v>
      </c>
      <c r="C5752" s="1">
        <v>40141</v>
      </c>
      <c r="D5752" t="s">
        <v>30</v>
      </c>
      <c r="E5752">
        <v>14</v>
      </c>
      <c r="F5752">
        <v>515.71519999999987</v>
      </c>
      <c r="G5752">
        <v>0.09</v>
      </c>
      <c r="H5752" t="s">
        <v>22</v>
      </c>
      <c r="I5752">
        <v>-326.97000000000003</v>
      </c>
      <c r="J5752">
        <v>40.479999999999997</v>
      </c>
      <c r="K5752">
        <v>19.989999999999998</v>
      </c>
      <c r="L5752" t="s">
        <v>537</v>
      </c>
      <c r="M5752">
        <f t="shared" si="178"/>
        <v>16</v>
      </c>
      <c r="N5752" t="s">
        <v>511</v>
      </c>
      <c r="O5752" t="s">
        <v>512</v>
      </c>
      <c r="P5752" t="s">
        <v>25</v>
      </c>
      <c r="Q5752" t="s">
        <v>42</v>
      </c>
      <c r="R5752" t="s">
        <v>70</v>
      </c>
      <c r="S5752" t="s">
        <v>549</v>
      </c>
      <c r="T5752" t="s">
        <v>39</v>
      </c>
      <c r="U5752">
        <v>0.77</v>
      </c>
      <c r="V5752" s="1">
        <v>40143</v>
      </c>
      <c r="W5752">
        <f t="shared" si="179"/>
        <v>51.004799999999989</v>
      </c>
    </row>
    <row r="5753" spans="1:23" x14ac:dyDescent="0.2">
      <c r="A5753">
        <v>5752</v>
      </c>
      <c r="B5753">
        <v>40835</v>
      </c>
      <c r="C5753" s="1">
        <v>40141</v>
      </c>
      <c r="D5753" t="s">
        <v>30</v>
      </c>
      <c r="E5753">
        <v>1</v>
      </c>
      <c r="F5753">
        <v>11.665999999999999</v>
      </c>
      <c r="G5753">
        <v>0.05</v>
      </c>
      <c r="H5753" t="s">
        <v>22</v>
      </c>
      <c r="I5753">
        <v>-6.68</v>
      </c>
      <c r="J5753">
        <v>12.28</v>
      </c>
      <c r="K5753">
        <v>6.13</v>
      </c>
      <c r="L5753" t="s">
        <v>537</v>
      </c>
      <c r="M5753">
        <f t="shared" si="178"/>
        <v>16</v>
      </c>
      <c r="N5753" t="s">
        <v>511</v>
      </c>
      <c r="O5753" t="s">
        <v>512</v>
      </c>
      <c r="P5753" t="s">
        <v>25</v>
      </c>
      <c r="Q5753" t="s">
        <v>26</v>
      </c>
      <c r="R5753" t="s">
        <v>27</v>
      </c>
      <c r="S5753" t="s">
        <v>275</v>
      </c>
      <c r="T5753" t="s">
        <v>39</v>
      </c>
      <c r="U5753">
        <v>0.56999999999999995</v>
      </c>
      <c r="V5753" s="1">
        <v>40142</v>
      </c>
      <c r="W5753">
        <f t="shared" si="179"/>
        <v>0.61399999999999999</v>
      </c>
    </row>
    <row r="5754" spans="1:23" x14ac:dyDescent="0.2">
      <c r="A5754">
        <v>5753</v>
      </c>
      <c r="B5754">
        <v>40838</v>
      </c>
      <c r="C5754" s="1">
        <v>41239</v>
      </c>
      <c r="D5754" t="s">
        <v>45</v>
      </c>
      <c r="E5754">
        <v>40</v>
      </c>
      <c r="F5754">
        <v>300.94800000000004</v>
      </c>
      <c r="G5754">
        <v>7.0000000000000007E-2</v>
      </c>
      <c r="H5754" t="s">
        <v>22</v>
      </c>
      <c r="I5754">
        <v>-136.82</v>
      </c>
      <c r="J5754">
        <v>8.09</v>
      </c>
      <c r="K5754">
        <v>7.96</v>
      </c>
      <c r="L5754" t="s">
        <v>2130</v>
      </c>
      <c r="M5754">
        <f t="shared" si="178"/>
        <v>12</v>
      </c>
      <c r="N5754" t="s">
        <v>2073</v>
      </c>
      <c r="O5754" t="s">
        <v>704</v>
      </c>
      <c r="P5754" t="s">
        <v>33</v>
      </c>
      <c r="Q5754" t="s">
        <v>49</v>
      </c>
      <c r="R5754" t="s">
        <v>50</v>
      </c>
      <c r="S5754" t="s">
        <v>1769</v>
      </c>
      <c r="T5754" t="s">
        <v>39</v>
      </c>
      <c r="U5754">
        <v>0.49</v>
      </c>
      <c r="V5754" s="1">
        <v>41242</v>
      </c>
      <c r="W5754">
        <f t="shared" si="179"/>
        <v>22.652000000000005</v>
      </c>
    </row>
    <row r="5755" spans="1:23" x14ac:dyDescent="0.2">
      <c r="A5755">
        <v>5754</v>
      </c>
      <c r="B5755">
        <v>40838</v>
      </c>
      <c r="C5755" s="1">
        <v>41239</v>
      </c>
      <c r="D5755" t="s">
        <v>45</v>
      </c>
      <c r="E5755">
        <v>10</v>
      </c>
      <c r="F5755">
        <v>203.60299999999998</v>
      </c>
      <c r="G5755">
        <v>0.03</v>
      </c>
      <c r="H5755" t="s">
        <v>22</v>
      </c>
      <c r="I5755">
        <v>-93.257999999999996</v>
      </c>
      <c r="J5755">
        <v>20.99</v>
      </c>
      <c r="K5755">
        <v>1.25</v>
      </c>
      <c r="L5755" t="s">
        <v>2130</v>
      </c>
      <c r="M5755">
        <f t="shared" si="178"/>
        <v>12</v>
      </c>
      <c r="N5755" t="s">
        <v>2073</v>
      </c>
      <c r="O5755" t="s">
        <v>704</v>
      </c>
      <c r="P5755" t="s">
        <v>33</v>
      </c>
      <c r="Q5755" t="s">
        <v>42</v>
      </c>
      <c r="R5755" t="s">
        <v>43</v>
      </c>
      <c r="S5755" t="s">
        <v>285</v>
      </c>
      <c r="T5755" t="s">
        <v>52</v>
      </c>
      <c r="U5755">
        <v>0.83</v>
      </c>
      <c r="V5755" s="1">
        <v>41240</v>
      </c>
      <c r="W5755">
        <f t="shared" si="179"/>
        <v>6.2969999999999988</v>
      </c>
    </row>
    <row r="5756" spans="1:23" x14ac:dyDescent="0.2">
      <c r="A5756">
        <v>5755</v>
      </c>
      <c r="B5756">
        <v>40839</v>
      </c>
      <c r="C5756" s="1">
        <v>40999</v>
      </c>
      <c r="D5756" t="s">
        <v>63</v>
      </c>
      <c r="E5756">
        <v>23</v>
      </c>
      <c r="F5756">
        <v>2649.3791999999999</v>
      </c>
      <c r="G5756">
        <v>0.04</v>
      </c>
      <c r="H5756" t="s">
        <v>31</v>
      </c>
      <c r="I5756">
        <v>-100.4676</v>
      </c>
      <c r="J5756">
        <v>119.99</v>
      </c>
      <c r="K5756">
        <v>56.14</v>
      </c>
      <c r="L5756" t="s">
        <v>1740</v>
      </c>
      <c r="M5756">
        <f t="shared" si="178"/>
        <v>11</v>
      </c>
      <c r="N5756" t="s">
        <v>1123</v>
      </c>
      <c r="O5756" t="s">
        <v>1123</v>
      </c>
      <c r="P5756" t="s">
        <v>41</v>
      </c>
      <c r="Q5756" t="s">
        <v>42</v>
      </c>
      <c r="R5756" t="s">
        <v>210</v>
      </c>
      <c r="S5756" t="s">
        <v>950</v>
      </c>
      <c r="T5756" t="s">
        <v>82</v>
      </c>
      <c r="U5756">
        <v>0.39</v>
      </c>
      <c r="V5756" s="1">
        <v>41000</v>
      </c>
      <c r="W5756">
        <f t="shared" si="179"/>
        <v>110.3908</v>
      </c>
    </row>
    <row r="5757" spans="1:23" x14ac:dyDescent="0.2">
      <c r="A5757">
        <v>5756</v>
      </c>
      <c r="B5757">
        <v>40866</v>
      </c>
      <c r="C5757" s="1">
        <v>40321</v>
      </c>
      <c r="D5757" t="s">
        <v>30</v>
      </c>
      <c r="E5757">
        <v>3</v>
      </c>
      <c r="F5757">
        <v>847.83299999999997</v>
      </c>
      <c r="G5757">
        <v>0.06</v>
      </c>
      <c r="H5757" t="s">
        <v>22</v>
      </c>
      <c r="I5757">
        <v>-236.6</v>
      </c>
      <c r="J5757">
        <v>300.64999999999998</v>
      </c>
      <c r="K5757">
        <v>24.49</v>
      </c>
      <c r="L5757" t="s">
        <v>815</v>
      </c>
      <c r="M5757">
        <f t="shared" si="178"/>
        <v>11</v>
      </c>
      <c r="N5757" t="s">
        <v>1123</v>
      </c>
      <c r="O5757" t="s">
        <v>1123</v>
      </c>
      <c r="P5757" t="s">
        <v>41</v>
      </c>
      <c r="Q5757" t="s">
        <v>26</v>
      </c>
      <c r="R5757" t="s">
        <v>34</v>
      </c>
      <c r="S5757" t="s">
        <v>378</v>
      </c>
      <c r="T5757" t="s">
        <v>29</v>
      </c>
      <c r="U5757">
        <v>0.52</v>
      </c>
      <c r="V5757" s="1">
        <v>40322</v>
      </c>
      <c r="W5757">
        <f t="shared" si="179"/>
        <v>54.116999999999997</v>
      </c>
    </row>
    <row r="5758" spans="1:23" x14ac:dyDescent="0.2">
      <c r="A5758">
        <v>5757</v>
      </c>
      <c r="B5758">
        <v>40870</v>
      </c>
      <c r="C5758" s="1">
        <v>40888</v>
      </c>
      <c r="D5758" t="s">
        <v>78</v>
      </c>
      <c r="E5758">
        <v>43</v>
      </c>
      <c r="F5758">
        <v>11906.373200000002</v>
      </c>
      <c r="G5758">
        <v>0.08</v>
      </c>
      <c r="H5758" t="s">
        <v>22</v>
      </c>
      <c r="I5758">
        <v>4833.2700000000004</v>
      </c>
      <c r="J5758">
        <v>300.97000000000003</v>
      </c>
      <c r="K5758">
        <v>7.18</v>
      </c>
      <c r="L5758" t="s">
        <v>1698</v>
      </c>
      <c r="M5758">
        <f t="shared" si="178"/>
        <v>18</v>
      </c>
      <c r="N5758" t="s">
        <v>1595</v>
      </c>
      <c r="O5758" t="s">
        <v>1595</v>
      </c>
      <c r="P5758" t="s">
        <v>41</v>
      </c>
      <c r="Q5758" t="s">
        <v>42</v>
      </c>
      <c r="R5758" t="s">
        <v>70</v>
      </c>
      <c r="S5758" t="s">
        <v>1658</v>
      </c>
      <c r="T5758" t="s">
        <v>39</v>
      </c>
      <c r="U5758">
        <v>0.48</v>
      </c>
      <c r="V5758" s="1">
        <v>40888</v>
      </c>
      <c r="W5758">
        <f t="shared" si="179"/>
        <v>1035.3368</v>
      </c>
    </row>
    <row r="5759" spans="1:23" x14ac:dyDescent="0.2">
      <c r="A5759">
        <v>5758</v>
      </c>
      <c r="B5759">
        <v>40870</v>
      </c>
      <c r="C5759" s="1">
        <v>40888</v>
      </c>
      <c r="D5759" t="s">
        <v>78</v>
      </c>
      <c r="E5759">
        <v>28</v>
      </c>
      <c r="F5759">
        <v>138.6</v>
      </c>
      <c r="G5759">
        <v>0</v>
      </c>
      <c r="H5759" t="s">
        <v>22</v>
      </c>
      <c r="I5759">
        <v>-64.05</v>
      </c>
      <c r="J5759">
        <v>4.95</v>
      </c>
      <c r="K5759">
        <v>5.32</v>
      </c>
      <c r="L5759" t="s">
        <v>1698</v>
      </c>
      <c r="M5759">
        <f t="shared" si="178"/>
        <v>18</v>
      </c>
      <c r="N5759" t="s">
        <v>1595</v>
      </c>
      <c r="O5759" t="s">
        <v>1595</v>
      </c>
      <c r="P5759" t="s">
        <v>41</v>
      </c>
      <c r="Q5759" t="s">
        <v>49</v>
      </c>
      <c r="R5759" t="s">
        <v>50</v>
      </c>
      <c r="S5759" t="s">
        <v>1712</v>
      </c>
      <c r="T5759" t="s">
        <v>39</v>
      </c>
      <c r="U5759">
        <v>0.41</v>
      </c>
      <c r="V5759" s="1">
        <v>40890</v>
      </c>
      <c r="W5759">
        <f t="shared" si="179"/>
        <v>0</v>
      </c>
    </row>
    <row r="5760" spans="1:23" x14ac:dyDescent="0.2">
      <c r="A5760">
        <v>5759</v>
      </c>
      <c r="B5760">
        <v>40871</v>
      </c>
      <c r="C5760" s="1">
        <v>40799</v>
      </c>
      <c r="D5760" t="s">
        <v>45</v>
      </c>
      <c r="E5760">
        <v>32</v>
      </c>
      <c r="F5760">
        <v>274.70400000000001</v>
      </c>
      <c r="G5760">
        <v>0.03</v>
      </c>
      <c r="H5760" t="s">
        <v>22</v>
      </c>
      <c r="I5760">
        <v>-5.5314999999999994</v>
      </c>
      <c r="J5760">
        <v>8.85</v>
      </c>
      <c r="K5760">
        <v>5.6</v>
      </c>
      <c r="L5760" t="s">
        <v>552</v>
      </c>
      <c r="M5760">
        <f t="shared" si="178"/>
        <v>9</v>
      </c>
      <c r="N5760" t="s">
        <v>511</v>
      </c>
      <c r="O5760" t="s">
        <v>512</v>
      </c>
      <c r="P5760" t="s">
        <v>41</v>
      </c>
      <c r="Q5760" t="s">
        <v>26</v>
      </c>
      <c r="R5760" t="s">
        <v>37</v>
      </c>
      <c r="S5760" t="s">
        <v>298</v>
      </c>
      <c r="T5760" t="s">
        <v>39</v>
      </c>
      <c r="U5760">
        <v>0.36</v>
      </c>
      <c r="V5760" s="1">
        <v>40801</v>
      </c>
      <c r="W5760">
        <f t="shared" si="179"/>
        <v>8.4959999999999987</v>
      </c>
    </row>
    <row r="5761" spans="1:23" x14ac:dyDescent="0.2">
      <c r="A5761">
        <v>5760</v>
      </c>
      <c r="B5761">
        <v>40871</v>
      </c>
      <c r="C5761" s="1">
        <v>40799</v>
      </c>
      <c r="D5761" t="s">
        <v>45</v>
      </c>
      <c r="E5761">
        <v>18</v>
      </c>
      <c r="F5761">
        <v>1897.758</v>
      </c>
      <c r="G5761">
        <v>0.05</v>
      </c>
      <c r="H5761" t="s">
        <v>31</v>
      </c>
      <c r="I5761">
        <v>-157.63</v>
      </c>
      <c r="J5761">
        <v>110.98</v>
      </c>
      <c r="K5761">
        <v>30</v>
      </c>
      <c r="L5761" t="s">
        <v>552</v>
      </c>
      <c r="M5761">
        <f t="shared" si="178"/>
        <v>9</v>
      </c>
      <c r="N5761" t="s">
        <v>511</v>
      </c>
      <c r="O5761" t="s">
        <v>512</v>
      </c>
      <c r="P5761" t="s">
        <v>41</v>
      </c>
      <c r="Q5761" t="s">
        <v>49</v>
      </c>
      <c r="R5761" t="s">
        <v>112</v>
      </c>
      <c r="S5761" t="s">
        <v>651</v>
      </c>
      <c r="T5761" t="s">
        <v>36</v>
      </c>
      <c r="U5761">
        <v>0.71</v>
      </c>
      <c r="V5761" s="1">
        <v>40801</v>
      </c>
      <c r="W5761">
        <f t="shared" si="179"/>
        <v>99.882000000000005</v>
      </c>
    </row>
    <row r="5762" spans="1:23" x14ac:dyDescent="0.2">
      <c r="A5762">
        <v>5761</v>
      </c>
      <c r="B5762">
        <v>40896</v>
      </c>
      <c r="C5762" s="1">
        <v>40788</v>
      </c>
      <c r="D5762" t="s">
        <v>45</v>
      </c>
      <c r="E5762">
        <v>21</v>
      </c>
      <c r="F5762">
        <v>150.738</v>
      </c>
      <c r="G5762">
        <v>0.03</v>
      </c>
      <c r="H5762" t="s">
        <v>56</v>
      </c>
      <c r="I5762">
        <v>42.86</v>
      </c>
      <c r="J5762">
        <v>7.4</v>
      </c>
      <c r="K5762">
        <v>1.71</v>
      </c>
      <c r="L5762" t="s">
        <v>1495</v>
      </c>
      <c r="M5762">
        <f t="shared" si="178"/>
        <v>12</v>
      </c>
      <c r="N5762" t="s">
        <v>1453</v>
      </c>
      <c r="O5762" t="s">
        <v>512</v>
      </c>
      <c r="P5762" t="s">
        <v>41</v>
      </c>
      <c r="Q5762" t="s">
        <v>26</v>
      </c>
      <c r="R5762" t="s">
        <v>61</v>
      </c>
      <c r="S5762" t="s">
        <v>864</v>
      </c>
      <c r="T5762" t="s">
        <v>68</v>
      </c>
      <c r="U5762">
        <v>0.4</v>
      </c>
      <c r="V5762" s="1">
        <v>40789</v>
      </c>
      <c r="W5762">
        <f t="shared" si="179"/>
        <v>4.6619999999999999</v>
      </c>
    </row>
    <row r="5763" spans="1:23" x14ac:dyDescent="0.2">
      <c r="A5763">
        <v>5762</v>
      </c>
      <c r="B5763">
        <v>40901</v>
      </c>
      <c r="C5763" s="1">
        <v>41119</v>
      </c>
      <c r="D5763" t="s">
        <v>63</v>
      </c>
      <c r="E5763">
        <v>40</v>
      </c>
      <c r="F5763">
        <v>258.72000000000003</v>
      </c>
      <c r="G5763">
        <v>0.02</v>
      </c>
      <c r="H5763" t="s">
        <v>22</v>
      </c>
      <c r="I5763">
        <v>-96.9</v>
      </c>
      <c r="J5763">
        <v>6.6</v>
      </c>
      <c r="K5763">
        <v>4.07</v>
      </c>
      <c r="L5763" t="s">
        <v>1928</v>
      </c>
      <c r="M5763">
        <f t="shared" ref="M5763:M5826" si="180">LEN(L5763)</f>
        <v>15</v>
      </c>
      <c r="N5763" t="s">
        <v>1905</v>
      </c>
      <c r="O5763" t="s">
        <v>673</v>
      </c>
      <c r="P5763" t="s">
        <v>60</v>
      </c>
      <c r="Q5763" t="s">
        <v>42</v>
      </c>
      <c r="R5763" t="s">
        <v>70</v>
      </c>
      <c r="S5763" t="s">
        <v>1168</v>
      </c>
      <c r="T5763" t="s">
        <v>52</v>
      </c>
      <c r="U5763">
        <v>0.66</v>
      </c>
      <c r="V5763" s="1">
        <v>41121</v>
      </c>
      <c r="W5763">
        <f t="shared" ref="W5763:W5826" si="181">(J5763*E5763)*G5763</f>
        <v>5.28</v>
      </c>
    </row>
    <row r="5764" spans="1:23" x14ac:dyDescent="0.2">
      <c r="A5764">
        <v>5763</v>
      </c>
      <c r="B5764">
        <v>40901</v>
      </c>
      <c r="C5764" s="1">
        <v>41119</v>
      </c>
      <c r="D5764" t="s">
        <v>63</v>
      </c>
      <c r="E5764">
        <v>22</v>
      </c>
      <c r="F5764">
        <v>3363.1444000000001</v>
      </c>
      <c r="G5764">
        <v>0.02</v>
      </c>
      <c r="H5764" t="s">
        <v>56</v>
      </c>
      <c r="I5764">
        <v>567.36899999999991</v>
      </c>
      <c r="J5764">
        <v>155.99</v>
      </c>
      <c r="K5764">
        <v>8.08</v>
      </c>
      <c r="L5764" t="s">
        <v>1928</v>
      </c>
      <c r="M5764">
        <f t="shared" si="180"/>
        <v>15</v>
      </c>
      <c r="N5764" t="s">
        <v>1905</v>
      </c>
      <c r="O5764" t="s">
        <v>673</v>
      </c>
      <c r="P5764" t="s">
        <v>60</v>
      </c>
      <c r="Q5764" t="s">
        <v>42</v>
      </c>
      <c r="R5764" t="s">
        <v>43</v>
      </c>
      <c r="S5764" t="s">
        <v>333</v>
      </c>
      <c r="T5764" t="s">
        <v>39</v>
      </c>
      <c r="U5764">
        <v>0.6</v>
      </c>
      <c r="V5764" s="1">
        <v>41121</v>
      </c>
      <c r="W5764">
        <f t="shared" si="181"/>
        <v>68.635600000000011</v>
      </c>
    </row>
    <row r="5765" spans="1:23" x14ac:dyDescent="0.2">
      <c r="A5765">
        <v>5764</v>
      </c>
      <c r="B5765">
        <v>40902</v>
      </c>
      <c r="C5765" s="1">
        <v>40001</v>
      </c>
      <c r="D5765" t="s">
        <v>21</v>
      </c>
      <c r="E5765">
        <v>25</v>
      </c>
      <c r="F5765">
        <v>173.95</v>
      </c>
      <c r="G5765">
        <v>0.02</v>
      </c>
      <c r="H5765" t="s">
        <v>22</v>
      </c>
      <c r="I5765">
        <v>-48.875</v>
      </c>
      <c r="J5765">
        <v>7.1</v>
      </c>
      <c r="K5765">
        <v>6.05</v>
      </c>
      <c r="L5765" t="s">
        <v>381</v>
      </c>
      <c r="M5765">
        <f t="shared" si="180"/>
        <v>15</v>
      </c>
      <c r="N5765" t="s">
        <v>173</v>
      </c>
      <c r="O5765" t="s">
        <v>173</v>
      </c>
      <c r="P5765" t="s">
        <v>60</v>
      </c>
      <c r="Q5765" t="s">
        <v>26</v>
      </c>
      <c r="R5765" t="s">
        <v>37</v>
      </c>
      <c r="S5765" t="s">
        <v>435</v>
      </c>
      <c r="T5765" t="s">
        <v>39</v>
      </c>
      <c r="U5765">
        <v>0.39</v>
      </c>
      <c r="V5765" s="1">
        <v>40003</v>
      </c>
      <c r="W5765">
        <f t="shared" si="181"/>
        <v>3.5500000000000003</v>
      </c>
    </row>
    <row r="5766" spans="1:23" x14ac:dyDescent="0.2">
      <c r="A5766">
        <v>5765</v>
      </c>
      <c r="B5766">
        <v>40928</v>
      </c>
      <c r="C5766" s="1">
        <v>40068</v>
      </c>
      <c r="D5766" t="s">
        <v>21</v>
      </c>
      <c r="E5766">
        <v>4</v>
      </c>
      <c r="F5766">
        <v>340.5204</v>
      </c>
      <c r="G5766">
        <v>0.01</v>
      </c>
      <c r="H5766" t="s">
        <v>22</v>
      </c>
      <c r="I5766">
        <v>-420.58499999999998</v>
      </c>
      <c r="J5766">
        <v>85.99</v>
      </c>
      <c r="K5766">
        <v>0.99</v>
      </c>
      <c r="L5766" t="s">
        <v>1852</v>
      </c>
      <c r="M5766">
        <f t="shared" si="180"/>
        <v>12</v>
      </c>
      <c r="N5766" t="s">
        <v>1905</v>
      </c>
      <c r="O5766" t="s">
        <v>673</v>
      </c>
      <c r="P5766" t="s">
        <v>41</v>
      </c>
      <c r="Q5766" t="s">
        <v>42</v>
      </c>
      <c r="R5766" t="s">
        <v>43</v>
      </c>
      <c r="S5766" t="s">
        <v>146</v>
      </c>
      <c r="T5766" t="s">
        <v>68</v>
      </c>
      <c r="U5766">
        <v>0.85</v>
      </c>
      <c r="V5766" s="1">
        <v>40073</v>
      </c>
      <c r="W5766">
        <f t="shared" si="181"/>
        <v>3.4396</v>
      </c>
    </row>
    <row r="5767" spans="1:23" x14ac:dyDescent="0.2">
      <c r="A5767">
        <v>5766</v>
      </c>
      <c r="B5767">
        <v>40933</v>
      </c>
      <c r="C5767" s="1">
        <v>41056</v>
      </c>
      <c r="D5767" t="s">
        <v>30</v>
      </c>
      <c r="E5767">
        <v>37</v>
      </c>
      <c r="F5767">
        <v>87.645600000000002</v>
      </c>
      <c r="G5767">
        <v>0.06</v>
      </c>
      <c r="H5767" t="s">
        <v>22</v>
      </c>
      <c r="I5767">
        <v>-103.96</v>
      </c>
      <c r="J5767">
        <v>2.52</v>
      </c>
      <c r="K5767">
        <v>4.28</v>
      </c>
      <c r="L5767" t="s">
        <v>556</v>
      </c>
      <c r="M5767">
        <f t="shared" si="180"/>
        <v>12</v>
      </c>
      <c r="N5767" t="s">
        <v>2073</v>
      </c>
      <c r="O5767" t="s">
        <v>704</v>
      </c>
      <c r="P5767" t="s">
        <v>33</v>
      </c>
      <c r="Q5767" t="s">
        <v>26</v>
      </c>
      <c r="R5767" t="s">
        <v>95</v>
      </c>
      <c r="S5767" t="s">
        <v>1109</v>
      </c>
      <c r="T5767" t="s">
        <v>68</v>
      </c>
      <c r="U5767">
        <v>0.44</v>
      </c>
      <c r="V5767" s="1">
        <v>41057</v>
      </c>
      <c r="W5767">
        <f t="shared" si="181"/>
        <v>5.5943999999999994</v>
      </c>
    </row>
    <row r="5768" spans="1:23" x14ac:dyDescent="0.2">
      <c r="A5768">
        <v>5767</v>
      </c>
      <c r="B5768">
        <v>40934</v>
      </c>
      <c r="C5768" s="1">
        <v>40860</v>
      </c>
      <c r="D5768" t="s">
        <v>45</v>
      </c>
      <c r="E5768">
        <v>28</v>
      </c>
      <c r="F5768">
        <v>48.787199999999999</v>
      </c>
      <c r="G5768">
        <v>0.01</v>
      </c>
      <c r="H5768" t="s">
        <v>22</v>
      </c>
      <c r="I5768">
        <v>-1.23</v>
      </c>
      <c r="J5768">
        <v>1.76</v>
      </c>
      <c r="K5768">
        <v>0.7</v>
      </c>
      <c r="L5768" t="s">
        <v>1695</v>
      </c>
      <c r="M5768">
        <f t="shared" si="180"/>
        <v>12</v>
      </c>
      <c r="N5768" t="s">
        <v>1595</v>
      </c>
      <c r="O5768" t="s">
        <v>1595</v>
      </c>
      <c r="P5768" t="s">
        <v>60</v>
      </c>
      <c r="Q5768" t="s">
        <v>26</v>
      </c>
      <c r="R5768" t="s">
        <v>95</v>
      </c>
      <c r="S5768" t="s">
        <v>193</v>
      </c>
      <c r="T5768" t="s">
        <v>68</v>
      </c>
      <c r="U5768">
        <v>0.56000000000000005</v>
      </c>
      <c r="V5768" s="1">
        <v>40861</v>
      </c>
      <c r="W5768">
        <f t="shared" si="181"/>
        <v>0.49280000000000002</v>
      </c>
    </row>
    <row r="5769" spans="1:23" x14ac:dyDescent="0.2">
      <c r="A5769">
        <v>5768</v>
      </c>
      <c r="B5769">
        <v>40934</v>
      </c>
      <c r="C5769" s="1">
        <v>40860</v>
      </c>
      <c r="D5769" t="s">
        <v>45</v>
      </c>
      <c r="E5769">
        <v>11</v>
      </c>
      <c r="F5769">
        <v>470.47770000000003</v>
      </c>
      <c r="G5769">
        <v>7.0000000000000007E-2</v>
      </c>
      <c r="H5769" t="s">
        <v>22</v>
      </c>
      <c r="I5769">
        <v>-107.503</v>
      </c>
      <c r="J5769">
        <v>45.99</v>
      </c>
      <c r="K5769">
        <v>4.99</v>
      </c>
      <c r="L5769" t="s">
        <v>1695</v>
      </c>
      <c r="M5769">
        <f t="shared" si="180"/>
        <v>12</v>
      </c>
      <c r="N5769" t="s">
        <v>1595</v>
      </c>
      <c r="O5769" t="s">
        <v>1595</v>
      </c>
      <c r="P5769" t="s">
        <v>60</v>
      </c>
      <c r="Q5769" t="s">
        <v>42</v>
      </c>
      <c r="R5769" t="s">
        <v>43</v>
      </c>
      <c r="S5769" t="s">
        <v>1325</v>
      </c>
      <c r="T5769" t="s">
        <v>39</v>
      </c>
      <c r="U5769">
        <v>0.56999999999999995</v>
      </c>
      <c r="V5769" s="1">
        <v>40862</v>
      </c>
      <c r="W5769">
        <f t="shared" si="181"/>
        <v>35.412300000000009</v>
      </c>
    </row>
    <row r="5770" spans="1:23" x14ac:dyDescent="0.2">
      <c r="A5770">
        <v>5769</v>
      </c>
      <c r="B5770">
        <v>40961</v>
      </c>
      <c r="C5770" s="1">
        <v>40632</v>
      </c>
      <c r="D5770" t="s">
        <v>63</v>
      </c>
      <c r="E5770">
        <v>7</v>
      </c>
      <c r="F5770">
        <v>21.609000000000002</v>
      </c>
      <c r="G5770">
        <v>0.02</v>
      </c>
      <c r="H5770" t="s">
        <v>22</v>
      </c>
      <c r="I5770">
        <v>5.88</v>
      </c>
      <c r="J5770">
        <v>3.15</v>
      </c>
      <c r="K5770">
        <v>0.5</v>
      </c>
      <c r="L5770" t="s">
        <v>1166</v>
      </c>
      <c r="M5770">
        <f t="shared" si="180"/>
        <v>14</v>
      </c>
      <c r="N5770" t="s">
        <v>1123</v>
      </c>
      <c r="O5770" t="s">
        <v>1123</v>
      </c>
      <c r="P5770" t="s">
        <v>41</v>
      </c>
      <c r="Q5770" t="s">
        <v>26</v>
      </c>
      <c r="R5770" t="s">
        <v>88</v>
      </c>
      <c r="S5770" t="s">
        <v>774</v>
      </c>
      <c r="T5770" t="s">
        <v>39</v>
      </c>
      <c r="U5770">
        <v>0.37</v>
      </c>
      <c r="V5770" s="1">
        <v>40633</v>
      </c>
      <c r="W5770">
        <f t="shared" si="181"/>
        <v>0.441</v>
      </c>
    </row>
    <row r="5771" spans="1:23" x14ac:dyDescent="0.2">
      <c r="A5771">
        <v>5770</v>
      </c>
      <c r="B5771">
        <v>40962</v>
      </c>
      <c r="C5771" s="1">
        <v>40594</v>
      </c>
      <c r="D5771" t="s">
        <v>78</v>
      </c>
      <c r="E5771">
        <v>28</v>
      </c>
      <c r="F5771">
        <v>1479.6767999999997</v>
      </c>
      <c r="G5771">
        <v>0.03</v>
      </c>
      <c r="H5771" t="s">
        <v>22</v>
      </c>
      <c r="I5771">
        <v>547.48</v>
      </c>
      <c r="J5771">
        <v>54.48</v>
      </c>
      <c r="K5771">
        <v>0.99</v>
      </c>
      <c r="L5771" t="s">
        <v>1103</v>
      </c>
      <c r="M5771">
        <f t="shared" si="180"/>
        <v>9</v>
      </c>
      <c r="N5771" t="s">
        <v>1123</v>
      </c>
      <c r="O5771" t="s">
        <v>1123</v>
      </c>
      <c r="P5771" t="s">
        <v>41</v>
      </c>
      <c r="Q5771" t="s">
        <v>26</v>
      </c>
      <c r="R5771" t="s">
        <v>34</v>
      </c>
      <c r="S5771" t="s">
        <v>1134</v>
      </c>
      <c r="T5771" t="s">
        <v>39</v>
      </c>
      <c r="U5771">
        <v>0.56999999999999995</v>
      </c>
      <c r="V5771" s="1">
        <v>40595</v>
      </c>
      <c r="W5771">
        <f t="shared" si="181"/>
        <v>45.763199999999991</v>
      </c>
    </row>
    <row r="5772" spans="1:23" x14ac:dyDescent="0.2">
      <c r="A5772">
        <v>5771</v>
      </c>
      <c r="B5772">
        <v>40962</v>
      </c>
      <c r="C5772" s="1">
        <v>40594</v>
      </c>
      <c r="D5772" t="s">
        <v>78</v>
      </c>
      <c r="E5772">
        <v>30</v>
      </c>
      <c r="F5772">
        <v>3779.7</v>
      </c>
      <c r="G5772">
        <v>0</v>
      </c>
      <c r="H5772" t="s">
        <v>22</v>
      </c>
      <c r="I5772">
        <v>653.05799999999999</v>
      </c>
      <c r="J5772">
        <v>125.99</v>
      </c>
      <c r="K5772">
        <v>8.99</v>
      </c>
      <c r="L5772" t="s">
        <v>1103</v>
      </c>
      <c r="M5772">
        <f t="shared" si="180"/>
        <v>9</v>
      </c>
      <c r="N5772" t="s">
        <v>1123</v>
      </c>
      <c r="O5772" t="s">
        <v>1123</v>
      </c>
      <c r="P5772" t="s">
        <v>41</v>
      </c>
      <c r="Q5772" t="s">
        <v>42</v>
      </c>
      <c r="R5772" t="s">
        <v>43</v>
      </c>
      <c r="S5772" t="s">
        <v>924</v>
      </c>
      <c r="T5772" t="s">
        <v>39</v>
      </c>
      <c r="U5772">
        <v>0.59</v>
      </c>
      <c r="V5772" s="1">
        <v>40595</v>
      </c>
      <c r="W5772">
        <f t="shared" si="181"/>
        <v>0</v>
      </c>
    </row>
    <row r="5773" spans="1:23" x14ac:dyDescent="0.2">
      <c r="A5773">
        <v>5772</v>
      </c>
      <c r="B5773">
        <v>40964</v>
      </c>
      <c r="C5773" s="1">
        <v>40686</v>
      </c>
      <c r="D5773" t="s">
        <v>78</v>
      </c>
      <c r="E5773">
        <v>40</v>
      </c>
      <c r="F5773">
        <v>273.60000000000002</v>
      </c>
      <c r="G5773">
        <v>0</v>
      </c>
      <c r="H5773" t="s">
        <v>22</v>
      </c>
      <c r="I5773">
        <v>-206.05</v>
      </c>
      <c r="J5773">
        <v>6.84</v>
      </c>
      <c r="K5773">
        <v>8.3699999999999992</v>
      </c>
      <c r="L5773" t="s">
        <v>1859</v>
      </c>
      <c r="M5773">
        <f t="shared" si="180"/>
        <v>12</v>
      </c>
      <c r="N5773" t="s">
        <v>672</v>
      </c>
      <c r="O5773" t="s">
        <v>673</v>
      </c>
      <c r="P5773" t="s">
        <v>41</v>
      </c>
      <c r="Q5773" t="s">
        <v>26</v>
      </c>
      <c r="R5773" t="s">
        <v>150</v>
      </c>
      <c r="S5773" t="s">
        <v>401</v>
      </c>
      <c r="T5773" t="s">
        <v>52</v>
      </c>
      <c r="U5773">
        <v>0.57999999999999996</v>
      </c>
      <c r="V5773" s="1">
        <v>40689</v>
      </c>
      <c r="W5773">
        <f t="shared" si="181"/>
        <v>0</v>
      </c>
    </row>
    <row r="5774" spans="1:23" x14ac:dyDescent="0.2">
      <c r="A5774">
        <v>5773</v>
      </c>
      <c r="B5774">
        <v>40965</v>
      </c>
      <c r="C5774" s="1">
        <v>40137</v>
      </c>
      <c r="D5774" t="s">
        <v>63</v>
      </c>
      <c r="E5774">
        <v>48</v>
      </c>
      <c r="F5774">
        <v>6958.6607999999997</v>
      </c>
      <c r="G5774">
        <v>0.09</v>
      </c>
      <c r="H5774" t="s">
        <v>31</v>
      </c>
      <c r="I5774">
        <v>-385.00447700000007</v>
      </c>
      <c r="J5774">
        <v>159.31</v>
      </c>
      <c r="K5774">
        <v>60</v>
      </c>
      <c r="L5774" t="s">
        <v>910</v>
      </c>
      <c r="M5774">
        <f t="shared" si="180"/>
        <v>12</v>
      </c>
      <c r="N5774" t="s">
        <v>1123</v>
      </c>
      <c r="O5774" t="s">
        <v>1123</v>
      </c>
      <c r="P5774" t="s">
        <v>41</v>
      </c>
      <c r="Q5774" t="s">
        <v>49</v>
      </c>
      <c r="R5774" t="s">
        <v>83</v>
      </c>
      <c r="S5774" t="s">
        <v>956</v>
      </c>
      <c r="T5774" t="s">
        <v>36</v>
      </c>
      <c r="U5774">
        <v>0.55000000000000004</v>
      </c>
      <c r="V5774" s="1">
        <v>40139</v>
      </c>
      <c r="W5774">
        <f t="shared" si="181"/>
        <v>688.2192</v>
      </c>
    </row>
    <row r="5775" spans="1:23" x14ac:dyDescent="0.2">
      <c r="A5775">
        <v>5774</v>
      </c>
      <c r="B5775">
        <v>40965</v>
      </c>
      <c r="C5775" s="1">
        <v>40137</v>
      </c>
      <c r="D5775" t="s">
        <v>63</v>
      </c>
      <c r="E5775">
        <v>39</v>
      </c>
      <c r="F5775">
        <v>2052.5934000000002</v>
      </c>
      <c r="G5775">
        <v>0.06</v>
      </c>
      <c r="H5775" t="s">
        <v>22</v>
      </c>
      <c r="I5775">
        <v>-139.84299999999999</v>
      </c>
      <c r="J5775">
        <v>55.99</v>
      </c>
      <c r="K5775">
        <v>5</v>
      </c>
      <c r="L5775" t="s">
        <v>910</v>
      </c>
      <c r="M5775">
        <f t="shared" si="180"/>
        <v>12</v>
      </c>
      <c r="N5775" t="s">
        <v>1123</v>
      </c>
      <c r="O5775" t="s">
        <v>1123</v>
      </c>
      <c r="P5775" t="s">
        <v>41</v>
      </c>
      <c r="Q5775" t="s">
        <v>42</v>
      </c>
      <c r="R5775" t="s">
        <v>43</v>
      </c>
      <c r="S5775" t="s">
        <v>248</v>
      </c>
      <c r="T5775" t="s">
        <v>52</v>
      </c>
      <c r="U5775">
        <v>0.83</v>
      </c>
      <c r="V5775" s="1">
        <v>40139</v>
      </c>
      <c r="W5775">
        <f t="shared" si="181"/>
        <v>131.01660000000001</v>
      </c>
    </row>
    <row r="5776" spans="1:23" x14ac:dyDescent="0.2">
      <c r="A5776">
        <v>5775</v>
      </c>
      <c r="B5776">
        <v>40965</v>
      </c>
      <c r="C5776" s="1">
        <v>40137</v>
      </c>
      <c r="D5776" t="s">
        <v>63</v>
      </c>
      <c r="E5776">
        <v>29</v>
      </c>
      <c r="F5776">
        <v>826.54639999999995</v>
      </c>
      <c r="G5776">
        <v>0.08</v>
      </c>
      <c r="H5776" t="s">
        <v>22</v>
      </c>
      <c r="I5776">
        <v>168.76</v>
      </c>
      <c r="J5776">
        <v>30.98</v>
      </c>
      <c r="K5776">
        <v>8.74</v>
      </c>
      <c r="L5776" t="s">
        <v>910</v>
      </c>
      <c r="M5776">
        <f t="shared" si="180"/>
        <v>12</v>
      </c>
      <c r="N5776" t="s">
        <v>703</v>
      </c>
      <c r="O5776" t="s">
        <v>704</v>
      </c>
      <c r="P5776" t="s">
        <v>41</v>
      </c>
      <c r="Q5776" t="s">
        <v>26</v>
      </c>
      <c r="R5776" t="s">
        <v>61</v>
      </c>
      <c r="S5776" t="s">
        <v>932</v>
      </c>
      <c r="T5776" t="s">
        <v>39</v>
      </c>
      <c r="U5776">
        <v>0.4</v>
      </c>
      <c r="V5776" s="1">
        <v>40138</v>
      </c>
      <c r="W5776">
        <f t="shared" si="181"/>
        <v>71.873599999999996</v>
      </c>
    </row>
    <row r="5777" spans="1:23" x14ac:dyDescent="0.2">
      <c r="A5777">
        <v>5776</v>
      </c>
      <c r="B5777">
        <v>40994</v>
      </c>
      <c r="C5777" s="1">
        <v>41191</v>
      </c>
      <c r="D5777" t="s">
        <v>30</v>
      </c>
      <c r="E5777">
        <v>42</v>
      </c>
      <c r="F5777">
        <v>793.04399999999998</v>
      </c>
      <c r="G5777">
        <v>0.1</v>
      </c>
      <c r="H5777" t="s">
        <v>22</v>
      </c>
      <c r="I5777">
        <v>323.07650000000001</v>
      </c>
      <c r="J5777">
        <v>20.98</v>
      </c>
      <c r="K5777">
        <v>1.49</v>
      </c>
      <c r="L5777" t="s">
        <v>1496</v>
      </c>
      <c r="M5777">
        <f t="shared" si="180"/>
        <v>13</v>
      </c>
      <c r="N5777" t="s">
        <v>1453</v>
      </c>
      <c r="O5777" t="s">
        <v>512</v>
      </c>
      <c r="P5777" t="s">
        <v>25</v>
      </c>
      <c r="Q5777" t="s">
        <v>26</v>
      </c>
      <c r="R5777" t="s">
        <v>37</v>
      </c>
      <c r="S5777" t="s">
        <v>645</v>
      </c>
      <c r="T5777" t="s">
        <v>39</v>
      </c>
      <c r="U5777">
        <v>0.35</v>
      </c>
      <c r="V5777" s="1">
        <v>41193</v>
      </c>
      <c r="W5777">
        <f t="shared" si="181"/>
        <v>88.116</v>
      </c>
    </row>
    <row r="5778" spans="1:23" x14ac:dyDescent="0.2">
      <c r="A5778">
        <v>5777</v>
      </c>
      <c r="B5778">
        <v>40997</v>
      </c>
      <c r="C5778" s="1">
        <v>39924</v>
      </c>
      <c r="D5778" t="s">
        <v>21</v>
      </c>
      <c r="E5778">
        <v>12</v>
      </c>
      <c r="F5778">
        <v>353.17199999999997</v>
      </c>
      <c r="G5778">
        <v>0.05</v>
      </c>
      <c r="H5778" t="s">
        <v>56</v>
      </c>
      <c r="I5778">
        <v>61.47</v>
      </c>
      <c r="J5778">
        <v>30.98</v>
      </c>
      <c r="K5778">
        <v>9.18</v>
      </c>
      <c r="L5778" t="s">
        <v>1759</v>
      </c>
      <c r="M5778">
        <f t="shared" si="180"/>
        <v>13</v>
      </c>
      <c r="N5778" t="s">
        <v>1123</v>
      </c>
      <c r="O5778" t="s">
        <v>1123</v>
      </c>
      <c r="P5778" t="s">
        <v>25</v>
      </c>
      <c r="Q5778" t="s">
        <v>26</v>
      </c>
      <c r="R5778" t="s">
        <v>61</v>
      </c>
      <c r="S5778" t="s">
        <v>1583</v>
      </c>
      <c r="T5778" t="s">
        <v>39</v>
      </c>
      <c r="U5778">
        <v>0.4</v>
      </c>
      <c r="V5778" s="1">
        <v>39924</v>
      </c>
      <c r="W5778">
        <f t="shared" si="181"/>
        <v>18.588000000000001</v>
      </c>
    </row>
    <row r="5779" spans="1:23" x14ac:dyDescent="0.2">
      <c r="A5779">
        <v>5778</v>
      </c>
      <c r="B5779">
        <v>40997</v>
      </c>
      <c r="C5779" s="1">
        <v>39924</v>
      </c>
      <c r="D5779" t="s">
        <v>21</v>
      </c>
      <c r="E5779">
        <v>37</v>
      </c>
      <c r="F5779">
        <v>808.09849999999994</v>
      </c>
      <c r="G5779">
        <v>0.05</v>
      </c>
      <c r="H5779" t="s">
        <v>22</v>
      </c>
      <c r="I5779">
        <v>18.27</v>
      </c>
      <c r="J5779">
        <v>22.99</v>
      </c>
      <c r="K5779">
        <v>8.99</v>
      </c>
      <c r="L5779" t="s">
        <v>1759</v>
      </c>
      <c r="M5779">
        <f t="shared" si="180"/>
        <v>13</v>
      </c>
      <c r="N5779" t="s">
        <v>1123</v>
      </c>
      <c r="O5779" t="s">
        <v>1123</v>
      </c>
      <c r="P5779" t="s">
        <v>25</v>
      </c>
      <c r="Q5779" t="s">
        <v>26</v>
      </c>
      <c r="R5779" t="s">
        <v>95</v>
      </c>
      <c r="S5779" t="s">
        <v>554</v>
      </c>
      <c r="T5779" t="s">
        <v>52</v>
      </c>
      <c r="U5779">
        <v>0.56999999999999995</v>
      </c>
      <c r="V5779" s="1">
        <v>39931</v>
      </c>
      <c r="W5779">
        <f t="shared" si="181"/>
        <v>42.531500000000001</v>
      </c>
    </row>
    <row r="5780" spans="1:23" x14ac:dyDescent="0.2">
      <c r="A5780">
        <v>5779</v>
      </c>
      <c r="B5780">
        <v>40997</v>
      </c>
      <c r="C5780" s="1">
        <v>39924</v>
      </c>
      <c r="D5780" t="s">
        <v>21</v>
      </c>
      <c r="E5780">
        <v>1</v>
      </c>
      <c r="F5780">
        <v>14.520900000000001</v>
      </c>
      <c r="G5780">
        <v>0.03</v>
      </c>
      <c r="H5780" t="s">
        <v>22</v>
      </c>
      <c r="I5780">
        <v>-8.4</v>
      </c>
      <c r="J5780">
        <v>14.97</v>
      </c>
      <c r="K5780">
        <v>7.51</v>
      </c>
      <c r="L5780" t="s">
        <v>1759</v>
      </c>
      <c r="M5780">
        <f t="shared" si="180"/>
        <v>13</v>
      </c>
      <c r="N5780" t="s">
        <v>1123</v>
      </c>
      <c r="O5780" t="s">
        <v>1123</v>
      </c>
      <c r="P5780" t="s">
        <v>25</v>
      </c>
      <c r="Q5780" t="s">
        <v>26</v>
      </c>
      <c r="R5780" t="s">
        <v>27</v>
      </c>
      <c r="S5780" t="s">
        <v>394</v>
      </c>
      <c r="T5780" t="s">
        <v>39</v>
      </c>
      <c r="U5780">
        <v>0.56999999999999995</v>
      </c>
      <c r="V5780" s="1">
        <v>39926</v>
      </c>
      <c r="W5780">
        <f t="shared" si="181"/>
        <v>0.4491</v>
      </c>
    </row>
    <row r="5781" spans="1:23" x14ac:dyDescent="0.2">
      <c r="A5781">
        <v>5780</v>
      </c>
      <c r="B5781">
        <v>40997</v>
      </c>
      <c r="C5781" s="1">
        <v>39924</v>
      </c>
      <c r="D5781" t="s">
        <v>21</v>
      </c>
      <c r="E5781">
        <v>33</v>
      </c>
      <c r="F5781">
        <v>6735.1680000000006</v>
      </c>
      <c r="G5781">
        <v>0.04</v>
      </c>
      <c r="H5781" t="s">
        <v>31</v>
      </c>
      <c r="I5781">
        <v>-513.79042000000004</v>
      </c>
      <c r="J5781">
        <v>212.6</v>
      </c>
      <c r="K5781">
        <v>110.2</v>
      </c>
      <c r="L5781" t="s">
        <v>1759</v>
      </c>
      <c r="M5781">
        <f t="shared" si="180"/>
        <v>13</v>
      </c>
      <c r="N5781" t="s">
        <v>1123</v>
      </c>
      <c r="O5781" t="s">
        <v>1123</v>
      </c>
      <c r="P5781" t="s">
        <v>25</v>
      </c>
      <c r="Q5781" t="s">
        <v>49</v>
      </c>
      <c r="R5781" t="s">
        <v>83</v>
      </c>
      <c r="S5781" t="s">
        <v>984</v>
      </c>
      <c r="T5781" t="s">
        <v>82</v>
      </c>
      <c r="U5781">
        <v>0.73</v>
      </c>
      <c r="V5781" s="1">
        <v>39928</v>
      </c>
      <c r="W5781">
        <f t="shared" si="181"/>
        <v>280.63200000000001</v>
      </c>
    </row>
    <row r="5782" spans="1:23" x14ac:dyDescent="0.2">
      <c r="A5782">
        <v>5781</v>
      </c>
      <c r="B5782">
        <v>40998</v>
      </c>
      <c r="C5782" s="1">
        <v>39935</v>
      </c>
      <c r="D5782" t="s">
        <v>63</v>
      </c>
      <c r="E5782">
        <v>43</v>
      </c>
      <c r="F5782">
        <v>1221.0065</v>
      </c>
      <c r="G5782">
        <v>0.05</v>
      </c>
      <c r="H5782" t="s">
        <v>22</v>
      </c>
      <c r="I5782">
        <v>385.46</v>
      </c>
      <c r="J5782">
        <v>29.89</v>
      </c>
      <c r="K5782">
        <v>1.99</v>
      </c>
      <c r="L5782" t="s">
        <v>1472</v>
      </c>
      <c r="M5782">
        <f t="shared" si="180"/>
        <v>10</v>
      </c>
      <c r="N5782" t="s">
        <v>703</v>
      </c>
      <c r="O5782" t="s">
        <v>704</v>
      </c>
      <c r="P5782" t="s">
        <v>25</v>
      </c>
      <c r="Q5782" t="s">
        <v>42</v>
      </c>
      <c r="R5782" t="s">
        <v>70</v>
      </c>
      <c r="S5782" t="s">
        <v>547</v>
      </c>
      <c r="T5782" t="s">
        <v>52</v>
      </c>
      <c r="U5782">
        <v>0.5</v>
      </c>
      <c r="V5782" s="1">
        <v>39936</v>
      </c>
      <c r="W5782">
        <f t="shared" si="181"/>
        <v>64.263500000000008</v>
      </c>
    </row>
    <row r="5783" spans="1:23" x14ac:dyDescent="0.2">
      <c r="A5783">
        <v>5782</v>
      </c>
      <c r="B5783">
        <v>40998</v>
      </c>
      <c r="C5783" s="1">
        <v>39935</v>
      </c>
      <c r="D5783" t="s">
        <v>63</v>
      </c>
      <c r="E5783">
        <v>39</v>
      </c>
      <c r="F5783">
        <v>143.52000000000001</v>
      </c>
      <c r="G5783">
        <v>0.08</v>
      </c>
      <c r="H5783" t="s">
        <v>22</v>
      </c>
      <c r="I5783">
        <v>28.4</v>
      </c>
      <c r="J5783">
        <v>4</v>
      </c>
      <c r="K5783">
        <v>1.3</v>
      </c>
      <c r="L5783" t="s">
        <v>1472</v>
      </c>
      <c r="M5783">
        <f t="shared" si="180"/>
        <v>10</v>
      </c>
      <c r="N5783" t="s">
        <v>703</v>
      </c>
      <c r="O5783" t="s">
        <v>704</v>
      </c>
      <c r="P5783" t="s">
        <v>25</v>
      </c>
      <c r="Q5783" t="s">
        <v>26</v>
      </c>
      <c r="R5783" t="s">
        <v>61</v>
      </c>
      <c r="S5783" t="s">
        <v>1209</v>
      </c>
      <c r="T5783" t="s">
        <v>68</v>
      </c>
      <c r="U5783">
        <v>0.37</v>
      </c>
      <c r="V5783" s="1">
        <v>39937</v>
      </c>
      <c r="W5783">
        <f t="shared" si="181"/>
        <v>12.48</v>
      </c>
    </row>
    <row r="5784" spans="1:23" x14ac:dyDescent="0.2">
      <c r="A5784">
        <v>5783</v>
      </c>
      <c r="B5784">
        <v>41026</v>
      </c>
      <c r="C5784" s="1">
        <v>40652</v>
      </c>
      <c r="D5784" t="s">
        <v>63</v>
      </c>
      <c r="E5784">
        <v>8</v>
      </c>
      <c r="F5784">
        <v>647.928</v>
      </c>
      <c r="G5784">
        <v>0.1</v>
      </c>
      <c r="H5784" t="s">
        <v>31</v>
      </c>
      <c r="I5784">
        <v>-281.76</v>
      </c>
      <c r="J5784">
        <v>89.99</v>
      </c>
      <c r="K5784">
        <v>42</v>
      </c>
      <c r="L5784" t="s">
        <v>1171</v>
      </c>
      <c r="M5784">
        <f t="shared" si="180"/>
        <v>12</v>
      </c>
      <c r="N5784" t="s">
        <v>1123</v>
      </c>
      <c r="O5784" t="s">
        <v>1123</v>
      </c>
      <c r="P5784" t="s">
        <v>60</v>
      </c>
      <c r="Q5784" t="s">
        <v>49</v>
      </c>
      <c r="R5784" t="s">
        <v>112</v>
      </c>
      <c r="S5784" t="s">
        <v>853</v>
      </c>
      <c r="T5784" t="s">
        <v>36</v>
      </c>
      <c r="U5784">
        <v>0.66</v>
      </c>
      <c r="V5784" s="1">
        <v>40653</v>
      </c>
      <c r="W5784">
        <f t="shared" si="181"/>
        <v>71.992000000000004</v>
      </c>
    </row>
    <row r="5785" spans="1:23" x14ac:dyDescent="0.2">
      <c r="A5785">
        <v>5784</v>
      </c>
      <c r="B5785">
        <v>41026</v>
      </c>
      <c r="C5785" s="1">
        <v>40652</v>
      </c>
      <c r="D5785" t="s">
        <v>63</v>
      </c>
      <c r="E5785">
        <v>19</v>
      </c>
      <c r="F5785">
        <v>53.694000000000003</v>
      </c>
      <c r="G5785">
        <v>0.1</v>
      </c>
      <c r="H5785" t="s">
        <v>56</v>
      </c>
      <c r="I5785">
        <v>-33.11</v>
      </c>
      <c r="J5785">
        <v>3.14</v>
      </c>
      <c r="K5785">
        <v>1.92</v>
      </c>
      <c r="L5785" t="s">
        <v>1171</v>
      </c>
      <c r="M5785">
        <f t="shared" si="180"/>
        <v>12</v>
      </c>
      <c r="N5785" t="s">
        <v>1123</v>
      </c>
      <c r="O5785" t="s">
        <v>1123</v>
      </c>
      <c r="P5785" t="s">
        <v>60</v>
      </c>
      <c r="Q5785" t="s">
        <v>26</v>
      </c>
      <c r="R5785" t="s">
        <v>150</v>
      </c>
      <c r="S5785" t="s">
        <v>699</v>
      </c>
      <c r="T5785" t="s">
        <v>68</v>
      </c>
      <c r="U5785">
        <v>0.84</v>
      </c>
      <c r="V5785" s="1">
        <v>40652</v>
      </c>
      <c r="W5785">
        <f t="shared" si="181"/>
        <v>5.9660000000000011</v>
      </c>
    </row>
    <row r="5786" spans="1:23" x14ac:dyDescent="0.2">
      <c r="A5786">
        <v>5785</v>
      </c>
      <c r="B5786">
        <v>41056</v>
      </c>
      <c r="C5786" s="1">
        <v>40994</v>
      </c>
      <c r="D5786" t="s">
        <v>78</v>
      </c>
      <c r="E5786">
        <v>4</v>
      </c>
      <c r="F5786">
        <v>128.72639999999998</v>
      </c>
      <c r="G5786">
        <v>0.08</v>
      </c>
      <c r="H5786" t="s">
        <v>22</v>
      </c>
      <c r="I5786">
        <v>-138.84</v>
      </c>
      <c r="J5786">
        <v>34.979999999999997</v>
      </c>
      <c r="K5786">
        <v>7.53</v>
      </c>
      <c r="L5786" t="s">
        <v>2013</v>
      </c>
      <c r="M5786">
        <f t="shared" si="180"/>
        <v>12</v>
      </c>
      <c r="N5786" t="s">
        <v>2012</v>
      </c>
      <c r="O5786" t="s">
        <v>2012</v>
      </c>
      <c r="P5786" t="s">
        <v>25</v>
      </c>
      <c r="Q5786" t="s">
        <v>42</v>
      </c>
      <c r="R5786" t="s">
        <v>70</v>
      </c>
      <c r="S5786" t="s">
        <v>1153</v>
      </c>
      <c r="T5786" t="s">
        <v>39</v>
      </c>
      <c r="U5786">
        <v>0.76</v>
      </c>
      <c r="V5786" s="1">
        <v>40997</v>
      </c>
      <c r="W5786">
        <f t="shared" si="181"/>
        <v>11.1936</v>
      </c>
    </row>
    <row r="5787" spans="1:23" x14ac:dyDescent="0.2">
      <c r="A5787">
        <v>5786</v>
      </c>
      <c r="B5787">
        <v>41059</v>
      </c>
      <c r="C5787" s="1">
        <v>40435</v>
      </c>
      <c r="D5787" t="s">
        <v>63</v>
      </c>
      <c r="E5787">
        <v>26</v>
      </c>
      <c r="F5787">
        <v>341.33839999999998</v>
      </c>
      <c r="G5787">
        <v>0.08</v>
      </c>
      <c r="H5787" t="s">
        <v>56</v>
      </c>
      <c r="I5787">
        <v>3.9185000000000003</v>
      </c>
      <c r="J5787">
        <v>14.27</v>
      </c>
      <c r="K5787">
        <v>7.27</v>
      </c>
      <c r="L5787" t="s">
        <v>1131</v>
      </c>
      <c r="M5787">
        <f t="shared" si="180"/>
        <v>16</v>
      </c>
      <c r="N5787" t="s">
        <v>1123</v>
      </c>
      <c r="O5787" t="s">
        <v>1123</v>
      </c>
      <c r="P5787" t="s">
        <v>41</v>
      </c>
      <c r="Q5787" t="s">
        <v>26</v>
      </c>
      <c r="R5787" t="s">
        <v>37</v>
      </c>
      <c r="S5787" t="s">
        <v>658</v>
      </c>
      <c r="T5787" t="s">
        <v>39</v>
      </c>
      <c r="U5787">
        <v>0.38</v>
      </c>
      <c r="V5787" s="1">
        <v>40435</v>
      </c>
      <c r="W5787">
        <f t="shared" si="181"/>
        <v>29.6816</v>
      </c>
    </row>
    <row r="5788" spans="1:23" x14ac:dyDescent="0.2">
      <c r="A5788">
        <v>5787</v>
      </c>
      <c r="B5788">
        <v>41059</v>
      </c>
      <c r="C5788" s="1">
        <v>40435</v>
      </c>
      <c r="D5788" t="s">
        <v>63</v>
      </c>
      <c r="E5788">
        <v>45</v>
      </c>
      <c r="F5788">
        <v>12325.131000000001</v>
      </c>
      <c r="G5788">
        <v>0.09</v>
      </c>
      <c r="H5788" t="s">
        <v>22</v>
      </c>
      <c r="I5788">
        <v>5455.96</v>
      </c>
      <c r="J5788">
        <v>300.98</v>
      </c>
      <c r="K5788">
        <v>13.99</v>
      </c>
      <c r="L5788" t="s">
        <v>1131</v>
      </c>
      <c r="M5788">
        <f t="shared" si="180"/>
        <v>16</v>
      </c>
      <c r="N5788" t="s">
        <v>1123</v>
      </c>
      <c r="O5788" t="s">
        <v>1123</v>
      </c>
      <c r="P5788" t="s">
        <v>41</v>
      </c>
      <c r="Q5788" t="s">
        <v>42</v>
      </c>
      <c r="R5788" t="s">
        <v>210</v>
      </c>
      <c r="S5788" t="s">
        <v>1135</v>
      </c>
      <c r="T5788" t="s">
        <v>48</v>
      </c>
      <c r="U5788">
        <v>0.39</v>
      </c>
      <c r="V5788" s="1">
        <v>40436</v>
      </c>
      <c r="W5788">
        <f t="shared" si="181"/>
        <v>1218.9690000000001</v>
      </c>
    </row>
    <row r="5789" spans="1:23" x14ac:dyDescent="0.2">
      <c r="A5789">
        <v>5788</v>
      </c>
      <c r="B5789">
        <v>41059</v>
      </c>
      <c r="C5789" s="1">
        <v>40435</v>
      </c>
      <c r="D5789" t="s">
        <v>63</v>
      </c>
      <c r="E5789">
        <v>21</v>
      </c>
      <c r="F5789">
        <v>122.64</v>
      </c>
      <c r="G5789">
        <v>0</v>
      </c>
      <c r="H5789" t="s">
        <v>56</v>
      </c>
      <c r="I5789">
        <v>24.53</v>
      </c>
      <c r="J5789">
        <v>5.84</v>
      </c>
      <c r="K5789">
        <v>1.2</v>
      </c>
      <c r="L5789" t="s">
        <v>1131</v>
      </c>
      <c r="M5789">
        <f t="shared" si="180"/>
        <v>16</v>
      </c>
      <c r="N5789" t="s">
        <v>1123</v>
      </c>
      <c r="O5789" t="s">
        <v>1123</v>
      </c>
      <c r="P5789" t="s">
        <v>41</v>
      </c>
      <c r="Q5789" t="s">
        <v>26</v>
      </c>
      <c r="R5789" t="s">
        <v>95</v>
      </c>
      <c r="S5789" t="s">
        <v>413</v>
      </c>
      <c r="T5789" t="s">
        <v>68</v>
      </c>
      <c r="U5789">
        <v>0.55000000000000004</v>
      </c>
      <c r="V5789" s="1">
        <v>40437</v>
      </c>
      <c r="W5789">
        <f t="shared" si="181"/>
        <v>0</v>
      </c>
    </row>
    <row r="5790" spans="1:23" x14ac:dyDescent="0.2">
      <c r="A5790">
        <v>5789</v>
      </c>
      <c r="B5790">
        <v>41059</v>
      </c>
      <c r="C5790" s="1">
        <v>40435</v>
      </c>
      <c r="D5790" t="s">
        <v>63</v>
      </c>
      <c r="E5790">
        <v>45</v>
      </c>
      <c r="F5790">
        <v>17322.336000000003</v>
      </c>
      <c r="G5790">
        <v>0.04</v>
      </c>
      <c r="H5790" t="s">
        <v>31</v>
      </c>
      <c r="I5790">
        <v>2357.86</v>
      </c>
      <c r="J5790">
        <v>400.98</v>
      </c>
      <c r="K5790">
        <v>42.52</v>
      </c>
      <c r="L5790" t="s">
        <v>1131</v>
      </c>
      <c r="M5790">
        <f t="shared" si="180"/>
        <v>16</v>
      </c>
      <c r="N5790" t="s">
        <v>1123</v>
      </c>
      <c r="O5790" t="s">
        <v>1123</v>
      </c>
      <c r="P5790" t="s">
        <v>41</v>
      </c>
      <c r="Q5790" t="s">
        <v>49</v>
      </c>
      <c r="R5790" t="s">
        <v>83</v>
      </c>
      <c r="S5790" t="s">
        <v>1136</v>
      </c>
      <c r="T5790" t="s">
        <v>82</v>
      </c>
      <c r="U5790">
        <v>0.71</v>
      </c>
      <c r="V5790" s="1">
        <v>40436</v>
      </c>
      <c r="W5790">
        <f t="shared" si="181"/>
        <v>721.76400000000012</v>
      </c>
    </row>
    <row r="5791" spans="1:23" x14ac:dyDescent="0.2">
      <c r="A5791">
        <v>5790</v>
      </c>
      <c r="B5791">
        <v>41063</v>
      </c>
      <c r="C5791" s="1">
        <v>41234</v>
      </c>
      <c r="D5791" t="s">
        <v>21</v>
      </c>
      <c r="E5791">
        <v>22</v>
      </c>
      <c r="F5791">
        <v>465.65639999999996</v>
      </c>
      <c r="G5791">
        <v>0.01</v>
      </c>
      <c r="H5791" t="s">
        <v>22</v>
      </c>
      <c r="I5791">
        <v>-34.090000000000003</v>
      </c>
      <c r="J5791">
        <v>21.38</v>
      </c>
      <c r="K5791">
        <v>8.99</v>
      </c>
      <c r="L5791" t="s">
        <v>53</v>
      </c>
      <c r="M5791">
        <f t="shared" si="180"/>
        <v>12</v>
      </c>
      <c r="N5791" t="s">
        <v>173</v>
      </c>
      <c r="O5791" t="s">
        <v>173</v>
      </c>
      <c r="P5791" t="s">
        <v>60</v>
      </c>
      <c r="Q5791" t="s">
        <v>26</v>
      </c>
      <c r="R5791" t="s">
        <v>95</v>
      </c>
      <c r="S5791" t="s">
        <v>436</v>
      </c>
      <c r="T5791" t="s">
        <v>52</v>
      </c>
      <c r="U5791">
        <v>0.59</v>
      </c>
      <c r="V5791" s="1">
        <v>41236</v>
      </c>
      <c r="W5791">
        <f t="shared" si="181"/>
        <v>4.7035999999999998</v>
      </c>
    </row>
    <row r="5792" spans="1:23" x14ac:dyDescent="0.2">
      <c r="A5792">
        <v>5791</v>
      </c>
      <c r="B5792">
        <v>41063</v>
      </c>
      <c r="C5792" s="1">
        <v>41234</v>
      </c>
      <c r="D5792" t="s">
        <v>21</v>
      </c>
      <c r="E5792">
        <v>10</v>
      </c>
      <c r="F5792">
        <v>345.50400000000002</v>
      </c>
      <c r="G5792">
        <v>0.04</v>
      </c>
      <c r="H5792" t="s">
        <v>22</v>
      </c>
      <c r="I5792">
        <v>42.272999999999954</v>
      </c>
      <c r="J5792">
        <v>35.99</v>
      </c>
      <c r="K5792">
        <v>0.99</v>
      </c>
      <c r="L5792" t="s">
        <v>53</v>
      </c>
      <c r="M5792">
        <f t="shared" si="180"/>
        <v>12</v>
      </c>
      <c r="N5792" t="s">
        <v>173</v>
      </c>
      <c r="O5792" t="s">
        <v>173</v>
      </c>
      <c r="P5792" t="s">
        <v>60</v>
      </c>
      <c r="Q5792" t="s">
        <v>42</v>
      </c>
      <c r="R5792" t="s">
        <v>43</v>
      </c>
      <c r="S5792" t="s">
        <v>437</v>
      </c>
      <c r="T5792" t="s">
        <v>52</v>
      </c>
      <c r="U5792">
        <v>0.35</v>
      </c>
      <c r="V5792" s="1">
        <v>41241</v>
      </c>
      <c r="W5792">
        <f t="shared" si="181"/>
        <v>14.396000000000001</v>
      </c>
    </row>
    <row r="5793" spans="1:23" x14ac:dyDescent="0.2">
      <c r="A5793">
        <v>5792</v>
      </c>
      <c r="B5793">
        <v>41063</v>
      </c>
      <c r="C5793" s="1">
        <v>41234</v>
      </c>
      <c r="D5793" t="s">
        <v>21</v>
      </c>
      <c r="E5793">
        <v>26</v>
      </c>
      <c r="F5793">
        <v>2101.5955999999996</v>
      </c>
      <c r="G5793">
        <v>0.06</v>
      </c>
      <c r="H5793" t="s">
        <v>22</v>
      </c>
      <c r="I5793">
        <v>822.88800000000003</v>
      </c>
      <c r="J5793">
        <v>85.99</v>
      </c>
      <c r="K5793">
        <v>1.25</v>
      </c>
      <c r="L5793" t="s">
        <v>53</v>
      </c>
      <c r="M5793">
        <f t="shared" si="180"/>
        <v>12</v>
      </c>
      <c r="N5793" t="s">
        <v>173</v>
      </c>
      <c r="O5793" t="s">
        <v>173</v>
      </c>
      <c r="P5793" t="s">
        <v>60</v>
      </c>
      <c r="Q5793" t="s">
        <v>42</v>
      </c>
      <c r="R5793" t="s">
        <v>43</v>
      </c>
      <c r="S5793" t="s">
        <v>438</v>
      </c>
      <c r="T5793" t="s">
        <v>52</v>
      </c>
      <c r="U5793">
        <v>0.39</v>
      </c>
      <c r="V5793" s="1">
        <v>41241</v>
      </c>
      <c r="W5793">
        <f t="shared" si="181"/>
        <v>134.14439999999999</v>
      </c>
    </row>
    <row r="5794" spans="1:23" x14ac:dyDescent="0.2">
      <c r="A5794">
        <v>5793</v>
      </c>
      <c r="B5794">
        <v>41091</v>
      </c>
      <c r="C5794" s="1">
        <v>39957</v>
      </c>
      <c r="D5794" t="s">
        <v>63</v>
      </c>
      <c r="E5794">
        <v>32</v>
      </c>
      <c r="F5794">
        <v>6280.7040000000006</v>
      </c>
      <c r="G5794">
        <v>0.1</v>
      </c>
      <c r="H5794" t="s">
        <v>56</v>
      </c>
      <c r="I5794">
        <v>1318.83</v>
      </c>
      <c r="J5794">
        <v>218.08</v>
      </c>
      <c r="K5794">
        <v>18.059999999999999</v>
      </c>
      <c r="L5794" t="s">
        <v>1473</v>
      </c>
      <c r="M5794">
        <f t="shared" si="180"/>
        <v>13</v>
      </c>
      <c r="N5794" t="s">
        <v>703</v>
      </c>
      <c r="O5794" t="s">
        <v>704</v>
      </c>
      <c r="P5794" t="s">
        <v>33</v>
      </c>
      <c r="Q5794" t="s">
        <v>49</v>
      </c>
      <c r="R5794" t="s">
        <v>112</v>
      </c>
      <c r="S5794" t="s">
        <v>186</v>
      </c>
      <c r="T5794" t="s">
        <v>29</v>
      </c>
      <c r="U5794">
        <v>0.56999999999999995</v>
      </c>
      <c r="V5794" s="1">
        <v>39958</v>
      </c>
      <c r="W5794">
        <f t="shared" si="181"/>
        <v>697.85600000000011</v>
      </c>
    </row>
    <row r="5795" spans="1:23" x14ac:dyDescent="0.2">
      <c r="A5795">
        <v>5794</v>
      </c>
      <c r="B5795">
        <v>41094</v>
      </c>
      <c r="C5795" s="1">
        <v>39819</v>
      </c>
      <c r="D5795" t="s">
        <v>21</v>
      </c>
      <c r="E5795">
        <v>46</v>
      </c>
      <c r="F5795">
        <v>271.25280000000004</v>
      </c>
      <c r="G5795">
        <v>0.09</v>
      </c>
      <c r="H5795" t="s">
        <v>22</v>
      </c>
      <c r="I5795">
        <v>-225.86</v>
      </c>
      <c r="J5795">
        <v>6.48</v>
      </c>
      <c r="K5795">
        <v>8.73</v>
      </c>
      <c r="L5795" t="s">
        <v>1897</v>
      </c>
      <c r="M5795">
        <f t="shared" si="180"/>
        <v>19</v>
      </c>
      <c r="N5795" t="s">
        <v>1813</v>
      </c>
      <c r="O5795" t="s">
        <v>512</v>
      </c>
      <c r="P5795" t="s">
        <v>41</v>
      </c>
      <c r="Q5795" t="s">
        <v>26</v>
      </c>
      <c r="R5795" t="s">
        <v>61</v>
      </c>
      <c r="S5795" t="s">
        <v>828</v>
      </c>
      <c r="T5795" t="s">
        <v>39</v>
      </c>
      <c r="U5795">
        <v>0.37</v>
      </c>
      <c r="V5795" s="1">
        <v>39821</v>
      </c>
      <c r="W5795">
        <f t="shared" si="181"/>
        <v>26.827200000000001</v>
      </c>
    </row>
    <row r="5796" spans="1:23" x14ac:dyDescent="0.2">
      <c r="A5796">
        <v>5795</v>
      </c>
      <c r="B5796">
        <v>41094</v>
      </c>
      <c r="C5796" s="1">
        <v>39819</v>
      </c>
      <c r="D5796" t="s">
        <v>21</v>
      </c>
      <c r="E5796">
        <v>6</v>
      </c>
      <c r="F5796">
        <v>115.93799999999999</v>
      </c>
      <c r="G5796">
        <v>0.05</v>
      </c>
      <c r="H5796" t="s">
        <v>22</v>
      </c>
      <c r="I5796">
        <v>-153.46</v>
      </c>
      <c r="J5796">
        <v>20.34</v>
      </c>
      <c r="K5796">
        <v>35</v>
      </c>
      <c r="L5796" t="s">
        <v>1897</v>
      </c>
      <c r="M5796">
        <f t="shared" si="180"/>
        <v>19</v>
      </c>
      <c r="N5796" t="s">
        <v>1813</v>
      </c>
      <c r="O5796" t="s">
        <v>512</v>
      </c>
      <c r="P5796" t="s">
        <v>41</v>
      </c>
      <c r="Q5796" t="s">
        <v>26</v>
      </c>
      <c r="R5796" t="s">
        <v>27</v>
      </c>
      <c r="S5796" t="s">
        <v>693</v>
      </c>
      <c r="T5796" t="s">
        <v>29</v>
      </c>
      <c r="U5796">
        <v>0.84</v>
      </c>
      <c r="V5796" s="1">
        <v>39823</v>
      </c>
      <c r="W5796">
        <f t="shared" si="181"/>
        <v>6.1020000000000003</v>
      </c>
    </row>
    <row r="5797" spans="1:23" x14ac:dyDescent="0.2">
      <c r="A5797">
        <v>5796</v>
      </c>
      <c r="B5797">
        <v>41120</v>
      </c>
      <c r="C5797" s="1">
        <v>41097</v>
      </c>
      <c r="D5797" t="s">
        <v>21</v>
      </c>
      <c r="E5797">
        <v>35</v>
      </c>
      <c r="F5797">
        <v>848.48399999999992</v>
      </c>
      <c r="G5797">
        <v>0.09</v>
      </c>
      <c r="H5797" t="s">
        <v>22</v>
      </c>
      <c r="I5797">
        <v>100.5</v>
      </c>
      <c r="J5797">
        <v>26.64</v>
      </c>
      <c r="K5797">
        <v>5.3</v>
      </c>
      <c r="L5797" t="s">
        <v>1278</v>
      </c>
      <c r="M5797">
        <f t="shared" si="180"/>
        <v>11</v>
      </c>
      <c r="N5797" t="s">
        <v>1123</v>
      </c>
      <c r="O5797" t="s">
        <v>1123</v>
      </c>
      <c r="P5797" t="s">
        <v>33</v>
      </c>
      <c r="Q5797" t="s">
        <v>49</v>
      </c>
      <c r="R5797" t="s">
        <v>112</v>
      </c>
      <c r="S5797" t="s">
        <v>1377</v>
      </c>
      <c r="T5797" t="s">
        <v>48</v>
      </c>
      <c r="V5797" s="1">
        <v>41099</v>
      </c>
      <c r="W5797">
        <f t="shared" si="181"/>
        <v>83.915999999999997</v>
      </c>
    </row>
    <row r="5798" spans="1:23" x14ac:dyDescent="0.2">
      <c r="A5798">
        <v>5797</v>
      </c>
      <c r="B5798">
        <v>41120</v>
      </c>
      <c r="C5798" s="1">
        <v>41097</v>
      </c>
      <c r="D5798" t="s">
        <v>21</v>
      </c>
      <c r="E5798">
        <v>13</v>
      </c>
      <c r="F5798">
        <v>39.239199999999997</v>
      </c>
      <c r="G5798">
        <v>0.02</v>
      </c>
      <c r="H5798" t="s">
        <v>22</v>
      </c>
      <c r="I5798">
        <v>9.5299999999999994</v>
      </c>
      <c r="J5798">
        <v>3.08</v>
      </c>
      <c r="K5798">
        <v>0.99</v>
      </c>
      <c r="L5798" t="s">
        <v>1278</v>
      </c>
      <c r="M5798">
        <f t="shared" si="180"/>
        <v>11</v>
      </c>
      <c r="N5798" t="s">
        <v>1123</v>
      </c>
      <c r="O5798" t="s">
        <v>1123</v>
      </c>
      <c r="P5798" t="s">
        <v>33</v>
      </c>
      <c r="Q5798" t="s">
        <v>49</v>
      </c>
      <c r="R5798" t="s">
        <v>50</v>
      </c>
      <c r="S5798" t="s">
        <v>446</v>
      </c>
      <c r="T5798" t="s">
        <v>48</v>
      </c>
      <c r="U5798">
        <v>0.48</v>
      </c>
      <c r="V5798" s="1">
        <v>41099</v>
      </c>
      <c r="W5798">
        <f t="shared" si="181"/>
        <v>0.80079999999999996</v>
      </c>
    </row>
    <row r="5799" spans="1:23" x14ac:dyDescent="0.2">
      <c r="A5799">
        <v>5798</v>
      </c>
      <c r="B5799">
        <v>41122</v>
      </c>
      <c r="C5799" s="1">
        <v>40230</v>
      </c>
      <c r="D5799" t="s">
        <v>45</v>
      </c>
      <c r="E5799">
        <v>29</v>
      </c>
      <c r="F5799">
        <v>47.432400000000001</v>
      </c>
      <c r="G5799">
        <v>0.06</v>
      </c>
      <c r="H5799" t="s">
        <v>56</v>
      </c>
      <c r="I5799">
        <v>-76.88</v>
      </c>
      <c r="J5799">
        <v>1.74</v>
      </c>
      <c r="K5799">
        <v>4.08</v>
      </c>
      <c r="L5799" t="s">
        <v>1278</v>
      </c>
      <c r="M5799">
        <f t="shared" si="180"/>
        <v>11</v>
      </c>
      <c r="N5799" t="s">
        <v>1123</v>
      </c>
      <c r="O5799" t="s">
        <v>1123</v>
      </c>
      <c r="P5799" t="s">
        <v>60</v>
      </c>
      <c r="Q5799" t="s">
        <v>49</v>
      </c>
      <c r="R5799" t="s">
        <v>50</v>
      </c>
      <c r="S5799" t="s">
        <v>456</v>
      </c>
      <c r="T5799" t="s">
        <v>52</v>
      </c>
      <c r="U5799">
        <v>0.53</v>
      </c>
      <c r="V5799" s="1">
        <v>40232</v>
      </c>
      <c r="W5799">
        <f t="shared" si="181"/>
        <v>3.0276000000000001</v>
      </c>
    </row>
    <row r="5800" spans="1:23" x14ac:dyDescent="0.2">
      <c r="A5800">
        <v>5799</v>
      </c>
      <c r="B5800">
        <v>41123</v>
      </c>
      <c r="C5800" s="1">
        <v>40518</v>
      </c>
      <c r="D5800" t="s">
        <v>21</v>
      </c>
      <c r="E5800">
        <v>27</v>
      </c>
      <c r="F5800">
        <v>293.93279999999999</v>
      </c>
      <c r="G5800">
        <v>0.04</v>
      </c>
      <c r="H5800" t="s">
        <v>22</v>
      </c>
      <c r="I5800">
        <v>54.29</v>
      </c>
      <c r="J5800">
        <v>11.34</v>
      </c>
      <c r="K5800">
        <v>5.01</v>
      </c>
      <c r="L5800" t="s">
        <v>1958</v>
      </c>
      <c r="M5800">
        <f t="shared" si="180"/>
        <v>15</v>
      </c>
      <c r="N5800" t="s">
        <v>2073</v>
      </c>
      <c r="O5800" t="s">
        <v>704</v>
      </c>
      <c r="P5800" t="s">
        <v>25</v>
      </c>
      <c r="Q5800" t="s">
        <v>26</v>
      </c>
      <c r="R5800" t="s">
        <v>61</v>
      </c>
      <c r="S5800" t="s">
        <v>226</v>
      </c>
      <c r="T5800" t="s">
        <v>39</v>
      </c>
      <c r="U5800">
        <v>0.36</v>
      </c>
      <c r="V5800" s="1">
        <v>40523</v>
      </c>
      <c r="W5800">
        <f t="shared" si="181"/>
        <v>12.247200000000001</v>
      </c>
    </row>
    <row r="5801" spans="1:23" x14ac:dyDescent="0.2">
      <c r="A5801">
        <v>5800</v>
      </c>
      <c r="B5801">
        <v>41152</v>
      </c>
      <c r="C5801" s="1">
        <v>40789</v>
      </c>
      <c r="D5801" t="s">
        <v>30</v>
      </c>
      <c r="E5801">
        <v>49</v>
      </c>
      <c r="F5801">
        <v>3646.5015999999996</v>
      </c>
      <c r="G5801">
        <v>0.03</v>
      </c>
      <c r="H5801" t="s">
        <v>22</v>
      </c>
      <c r="I5801">
        <v>541.91999999999996</v>
      </c>
      <c r="J5801">
        <v>76.72</v>
      </c>
      <c r="K5801">
        <v>19.95</v>
      </c>
      <c r="L5801" t="s">
        <v>1469</v>
      </c>
      <c r="M5801">
        <f t="shared" si="180"/>
        <v>13</v>
      </c>
      <c r="N5801" t="s">
        <v>703</v>
      </c>
      <c r="O5801" t="s">
        <v>704</v>
      </c>
      <c r="P5801" t="s">
        <v>41</v>
      </c>
      <c r="Q5801" t="s">
        <v>26</v>
      </c>
      <c r="R5801" t="s">
        <v>34</v>
      </c>
      <c r="S5801" t="s">
        <v>447</v>
      </c>
      <c r="T5801" t="s">
        <v>29</v>
      </c>
      <c r="U5801">
        <v>0.54</v>
      </c>
      <c r="V5801" s="1">
        <v>40790</v>
      </c>
      <c r="W5801">
        <f t="shared" si="181"/>
        <v>112.77839999999999</v>
      </c>
    </row>
    <row r="5802" spans="1:23" x14ac:dyDescent="0.2">
      <c r="A5802">
        <v>5801</v>
      </c>
      <c r="B5802">
        <v>41152</v>
      </c>
      <c r="C5802" s="1">
        <v>40789</v>
      </c>
      <c r="D5802" t="s">
        <v>30</v>
      </c>
      <c r="E5802">
        <v>29</v>
      </c>
      <c r="F5802">
        <v>49.067999999999998</v>
      </c>
      <c r="G5802">
        <v>0.1</v>
      </c>
      <c r="H5802" t="s">
        <v>22</v>
      </c>
      <c r="I5802">
        <v>-15.1225</v>
      </c>
      <c r="J5802">
        <v>1.88</v>
      </c>
      <c r="K5802">
        <v>1.49</v>
      </c>
      <c r="L5802" t="s">
        <v>1469</v>
      </c>
      <c r="M5802">
        <f t="shared" si="180"/>
        <v>13</v>
      </c>
      <c r="N5802" t="s">
        <v>703</v>
      </c>
      <c r="O5802" t="s">
        <v>704</v>
      </c>
      <c r="P5802" t="s">
        <v>41</v>
      </c>
      <c r="Q5802" t="s">
        <v>26</v>
      </c>
      <c r="R5802" t="s">
        <v>37</v>
      </c>
      <c r="S5802" t="s">
        <v>172</v>
      </c>
      <c r="T5802" t="s">
        <v>39</v>
      </c>
      <c r="U5802">
        <v>0.37</v>
      </c>
      <c r="V5802" s="1">
        <v>40791</v>
      </c>
      <c r="W5802">
        <f t="shared" si="181"/>
        <v>5.452</v>
      </c>
    </row>
    <row r="5803" spans="1:23" x14ac:dyDescent="0.2">
      <c r="A5803">
        <v>5802</v>
      </c>
      <c r="B5803">
        <v>41153</v>
      </c>
      <c r="C5803" s="1">
        <v>39874</v>
      </c>
      <c r="D5803" t="s">
        <v>63</v>
      </c>
      <c r="E5803">
        <v>29</v>
      </c>
      <c r="F5803">
        <v>802.053</v>
      </c>
      <c r="G5803">
        <v>0.1</v>
      </c>
      <c r="H5803" t="s">
        <v>22</v>
      </c>
      <c r="I5803">
        <v>-45.1</v>
      </c>
      <c r="J5803">
        <v>30.73</v>
      </c>
      <c r="K5803">
        <v>4</v>
      </c>
      <c r="L5803" t="s">
        <v>106</v>
      </c>
      <c r="M5803">
        <f t="shared" si="180"/>
        <v>11</v>
      </c>
      <c r="N5803" t="s">
        <v>173</v>
      </c>
      <c r="O5803" t="s">
        <v>173</v>
      </c>
      <c r="P5803" t="s">
        <v>41</v>
      </c>
      <c r="Q5803" t="s">
        <v>42</v>
      </c>
      <c r="R5803" t="s">
        <v>70</v>
      </c>
      <c r="S5803" t="s">
        <v>270</v>
      </c>
      <c r="T5803" t="s">
        <v>39</v>
      </c>
      <c r="U5803">
        <v>0.75</v>
      </c>
      <c r="V5803" s="1">
        <v>39875</v>
      </c>
      <c r="W5803">
        <f t="shared" si="181"/>
        <v>89.117000000000004</v>
      </c>
    </row>
    <row r="5804" spans="1:23" x14ac:dyDescent="0.2">
      <c r="A5804">
        <v>5803</v>
      </c>
      <c r="B5804">
        <v>41154</v>
      </c>
      <c r="C5804" s="1">
        <v>39933</v>
      </c>
      <c r="D5804" t="s">
        <v>21</v>
      </c>
      <c r="E5804">
        <v>43</v>
      </c>
      <c r="F5804">
        <v>926.23720000000003</v>
      </c>
      <c r="G5804">
        <v>0.02</v>
      </c>
      <c r="H5804" t="s">
        <v>22</v>
      </c>
      <c r="I5804">
        <v>251.17</v>
      </c>
      <c r="J5804">
        <v>21.98</v>
      </c>
      <c r="K5804">
        <v>2.87</v>
      </c>
      <c r="L5804" t="s">
        <v>2074</v>
      </c>
      <c r="M5804">
        <f t="shared" si="180"/>
        <v>12</v>
      </c>
      <c r="N5804" t="s">
        <v>2073</v>
      </c>
      <c r="O5804" t="s">
        <v>704</v>
      </c>
      <c r="P5804" t="s">
        <v>41</v>
      </c>
      <c r="Q5804" t="s">
        <v>26</v>
      </c>
      <c r="R5804" t="s">
        <v>95</v>
      </c>
      <c r="S5804" t="s">
        <v>488</v>
      </c>
      <c r="T5804" t="s">
        <v>52</v>
      </c>
      <c r="U5804">
        <v>0.55000000000000004</v>
      </c>
      <c r="V5804" s="1">
        <v>39935</v>
      </c>
      <c r="W5804">
        <f t="shared" si="181"/>
        <v>18.902799999999999</v>
      </c>
    </row>
    <row r="5805" spans="1:23" x14ac:dyDescent="0.2">
      <c r="A5805">
        <v>5804</v>
      </c>
      <c r="B5805">
        <v>41157</v>
      </c>
      <c r="C5805" s="1">
        <v>40649</v>
      </c>
      <c r="D5805" t="s">
        <v>63</v>
      </c>
      <c r="E5805">
        <v>39</v>
      </c>
      <c r="F5805">
        <v>3816.2397000000001</v>
      </c>
      <c r="G5805">
        <v>0.09</v>
      </c>
      <c r="H5805" t="s">
        <v>22</v>
      </c>
      <c r="I5805">
        <v>1116.98</v>
      </c>
      <c r="J5805">
        <v>107.53</v>
      </c>
      <c r="K5805">
        <v>5.81</v>
      </c>
      <c r="L5805" t="s">
        <v>1511</v>
      </c>
      <c r="M5805">
        <f t="shared" si="180"/>
        <v>14</v>
      </c>
      <c r="N5805" t="s">
        <v>703</v>
      </c>
      <c r="O5805" t="s">
        <v>704</v>
      </c>
      <c r="P5805" t="s">
        <v>60</v>
      </c>
      <c r="Q5805" t="s">
        <v>49</v>
      </c>
      <c r="R5805" t="s">
        <v>50</v>
      </c>
      <c r="S5805" t="s">
        <v>473</v>
      </c>
      <c r="T5805" t="s">
        <v>48</v>
      </c>
      <c r="U5805">
        <v>0.65</v>
      </c>
      <c r="V5805" s="1">
        <v>40651</v>
      </c>
      <c r="W5805">
        <f t="shared" si="181"/>
        <v>377.43029999999999</v>
      </c>
    </row>
    <row r="5806" spans="1:23" x14ac:dyDescent="0.2">
      <c r="A5806">
        <v>5805</v>
      </c>
      <c r="B5806">
        <v>41184</v>
      </c>
      <c r="C5806" s="1">
        <v>40808</v>
      </c>
      <c r="D5806" t="s">
        <v>30</v>
      </c>
      <c r="E5806">
        <v>7</v>
      </c>
      <c r="F5806">
        <v>107.702</v>
      </c>
      <c r="G5806">
        <v>0.02</v>
      </c>
      <c r="H5806" t="s">
        <v>22</v>
      </c>
      <c r="I5806">
        <v>-56.06</v>
      </c>
      <c r="J5806">
        <v>15.7</v>
      </c>
      <c r="K5806">
        <v>11.25</v>
      </c>
      <c r="L5806" t="s">
        <v>334</v>
      </c>
      <c r="M5806">
        <f t="shared" si="180"/>
        <v>16</v>
      </c>
      <c r="N5806" t="s">
        <v>173</v>
      </c>
      <c r="O5806" t="s">
        <v>173</v>
      </c>
      <c r="P5806" t="s">
        <v>60</v>
      </c>
      <c r="Q5806" t="s">
        <v>26</v>
      </c>
      <c r="R5806" t="s">
        <v>27</v>
      </c>
      <c r="S5806" t="s">
        <v>206</v>
      </c>
      <c r="T5806" t="s">
        <v>39</v>
      </c>
      <c r="U5806">
        <v>0.6</v>
      </c>
      <c r="V5806" s="1">
        <v>40810</v>
      </c>
      <c r="W5806">
        <f t="shared" si="181"/>
        <v>2.198</v>
      </c>
    </row>
    <row r="5807" spans="1:23" x14ac:dyDescent="0.2">
      <c r="A5807">
        <v>5806</v>
      </c>
      <c r="B5807">
        <v>41185</v>
      </c>
      <c r="C5807" s="1">
        <v>40153</v>
      </c>
      <c r="D5807" t="s">
        <v>78</v>
      </c>
      <c r="E5807">
        <v>2</v>
      </c>
      <c r="F5807">
        <v>10.635200000000001</v>
      </c>
      <c r="G5807">
        <v>0.08</v>
      </c>
      <c r="H5807" t="s">
        <v>22</v>
      </c>
      <c r="I5807">
        <v>-12.83</v>
      </c>
      <c r="J5807">
        <v>5.78</v>
      </c>
      <c r="K5807">
        <v>7.96</v>
      </c>
      <c r="L5807" t="s">
        <v>1746</v>
      </c>
      <c r="M5807">
        <f t="shared" si="180"/>
        <v>10</v>
      </c>
      <c r="N5807" t="s">
        <v>1123</v>
      </c>
      <c r="O5807" t="s">
        <v>1123</v>
      </c>
      <c r="P5807" t="s">
        <v>41</v>
      </c>
      <c r="Q5807" t="s">
        <v>26</v>
      </c>
      <c r="R5807" t="s">
        <v>61</v>
      </c>
      <c r="S5807" t="s">
        <v>754</v>
      </c>
      <c r="T5807" t="s">
        <v>39</v>
      </c>
      <c r="U5807">
        <v>0.36</v>
      </c>
      <c r="V5807" s="1">
        <v>40154</v>
      </c>
      <c r="W5807">
        <f t="shared" si="181"/>
        <v>0.92480000000000007</v>
      </c>
    </row>
    <row r="5808" spans="1:23" x14ac:dyDescent="0.2">
      <c r="A5808">
        <v>5807</v>
      </c>
      <c r="B5808">
        <v>41186</v>
      </c>
      <c r="C5808" s="1">
        <v>40504</v>
      </c>
      <c r="D5808" t="s">
        <v>30</v>
      </c>
      <c r="E5808">
        <v>33</v>
      </c>
      <c r="F5808">
        <v>637.25639999999999</v>
      </c>
      <c r="G5808">
        <v>0.08</v>
      </c>
      <c r="H5808" t="s">
        <v>22</v>
      </c>
      <c r="I5808">
        <v>-67.704999999999998</v>
      </c>
      <c r="J5808">
        <v>20.99</v>
      </c>
      <c r="K5808">
        <v>0.99</v>
      </c>
      <c r="L5808" t="s">
        <v>1948</v>
      </c>
      <c r="M5808">
        <f t="shared" si="180"/>
        <v>19</v>
      </c>
      <c r="N5808" t="s">
        <v>1905</v>
      </c>
      <c r="O5808" t="s">
        <v>673</v>
      </c>
      <c r="P5808" t="s">
        <v>41</v>
      </c>
      <c r="Q5808" t="s">
        <v>42</v>
      </c>
      <c r="R5808" t="s">
        <v>43</v>
      </c>
      <c r="S5808" t="s">
        <v>1230</v>
      </c>
      <c r="T5808" t="s">
        <v>52</v>
      </c>
      <c r="U5808">
        <v>0.83</v>
      </c>
      <c r="V5808" s="1">
        <v>40505</v>
      </c>
      <c r="W5808">
        <f t="shared" si="181"/>
        <v>55.413599999999995</v>
      </c>
    </row>
    <row r="5809" spans="1:23" x14ac:dyDescent="0.2">
      <c r="A5809">
        <v>5808</v>
      </c>
      <c r="B5809">
        <v>41186</v>
      </c>
      <c r="C5809" s="1">
        <v>40504</v>
      </c>
      <c r="D5809" t="s">
        <v>30</v>
      </c>
      <c r="E5809">
        <v>13</v>
      </c>
      <c r="F5809">
        <v>125.86859999999999</v>
      </c>
      <c r="G5809">
        <v>0.01</v>
      </c>
      <c r="H5809" t="s">
        <v>56</v>
      </c>
      <c r="I5809">
        <v>54.91</v>
      </c>
      <c r="J5809">
        <v>9.7799999999999994</v>
      </c>
      <c r="K5809">
        <v>1.39</v>
      </c>
      <c r="L5809" t="s">
        <v>1948</v>
      </c>
      <c r="M5809">
        <f t="shared" si="180"/>
        <v>19</v>
      </c>
      <c r="N5809" t="s">
        <v>1813</v>
      </c>
      <c r="O5809" t="s">
        <v>512</v>
      </c>
      <c r="P5809" t="s">
        <v>41</v>
      </c>
      <c r="Q5809" t="s">
        <v>26</v>
      </c>
      <c r="R5809" t="s">
        <v>76</v>
      </c>
      <c r="S5809" t="s">
        <v>571</v>
      </c>
      <c r="T5809" t="s">
        <v>39</v>
      </c>
      <c r="U5809">
        <v>0.39</v>
      </c>
      <c r="V5809" s="1">
        <v>40506</v>
      </c>
      <c r="W5809">
        <f t="shared" si="181"/>
        <v>1.2713999999999999</v>
      </c>
    </row>
    <row r="5810" spans="1:23" x14ac:dyDescent="0.2">
      <c r="A5810">
        <v>5809</v>
      </c>
      <c r="B5810">
        <v>41187</v>
      </c>
      <c r="C5810" s="1">
        <v>40451</v>
      </c>
      <c r="D5810" t="s">
        <v>21</v>
      </c>
      <c r="E5810">
        <v>9</v>
      </c>
      <c r="F5810">
        <v>50.22</v>
      </c>
      <c r="G5810">
        <v>0</v>
      </c>
      <c r="H5810" t="s">
        <v>22</v>
      </c>
      <c r="I5810">
        <v>5.34</v>
      </c>
      <c r="J5810">
        <v>5.58</v>
      </c>
      <c r="K5810">
        <v>0.7</v>
      </c>
      <c r="L5810" t="s">
        <v>1250</v>
      </c>
      <c r="M5810">
        <f t="shared" si="180"/>
        <v>13</v>
      </c>
      <c r="N5810" t="s">
        <v>1123</v>
      </c>
      <c r="O5810" t="s">
        <v>1123</v>
      </c>
      <c r="P5810" t="s">
        <v>25</v>
      </c>
      <c r="Q5810" t="s">
        <v>26</v>
      </c>
      <c r="R5810" t="s">
        <v>95</v>
      </c>
      <c r="S5810" t="s">
        <v>823</v>
      </c>
      <c r="T5810" t="s">
        <v>68</v>
      </c>
      <c r="U5810">
        <v>0.6</v>
      </c>
      <c r="V5810" s="1">
        <v>40451</v>
      </c>
      <c r="W5810">
        <f t="shared" si="181"/>
        <v>0</v>
      </c>
    </row>
    <row r="5811" spans="1:23" x14ac:dyDescent="0.2">
      <c r="A5811">
        <v>5810</v>
      </c>
      <c r="B5811">
        <v>41187</v>
      </c>
      <c r="C5811" s="1">
        <v>40451</v>
      </c>
      <c r="D5811" t="s">
        <v>21</v>
      </c>
      <c r="E5811">
        <v>25</v>
      </c>
      <c r="F5811">
        <v>140.16499999999999</v>
      </c>
      <c r="G5811">
        <v>0.03</v>
      </c>
      <c r="H5811" t="s">
        <v>22</v>
      </c>
      <c r="I5811">
        <v>-42.45</v>
      </c>
      <c r="J5811">
        <v>5.78</v>
      </c>
      <c r="K5811">
        <v>4.96</v>
      </c>
      <c r="L5811" t="s">
        <v>1250</v>
      </c>
      <c r="M5811">
        <f t="shared" si="180"/>
        <v>13</v>
      </c>
      <c r="N5811" t="s">
        <v>1123</v>
      </c>
      <c r="O5811" t="s">
        <v>1123</v>
      </c>
      <c r="P5811" t="s">
        <v>25</v>
      </c>
      <c r="Q5811" t="s">
        <v>26</v>
      </c>
      <c r="R5811" t="s">
        <v>61</v>
      </c>
      <c r="S5811" t="s">
        <v>737</v>
      </c>
      <c r="T5811" t="s">
        <v>39</v>
      </c>
      <c r="U5811">
        <v>0.36</v>
      </c>
      <c r="V5811" s="1">
        <v>40455</v>
      </c>
      <c r="W5811">
        <f t="shared" si="181"/>
        <v>4.335</v>
      </c>
    </row>
    <row r="5812" spans="1:23" x14ac:dyDescent="0.2">
      <c r="A5812">
        <v>5811</v>
      </c>
      <c r="B5812">
        <v>41189</v>
      </c>
      <c r="C5812" s="1">
        <v>40008</v>
      </c>
      <c r="D5812" t="s">
        <v>21</v>
      </c>
      <c r="E5812">
        <v>30</v>
      </c>
      <c r="F5812">
        <v>187.69499999999999</v>
      </c>
      <c r="G5812">
        <v>0.03</v>
      </c>
      <c r="H5812" t="s">
        <v>22</v>
      </c>
      <c r="I5812">
        <v>66.28</v>
      </c>
      <c r="J5812">
        <v>6.45</v>
      </c>
      <c r="K5812">
        <v>1.34</v>
      </c>
      <c r="L5812" t="s">
        <v>2124</v>
      </c>
      <c r="M5812">
        <f t="shared" si="180"/>
        <v>16</v>
      </c>
      <c r="N5812" t="s">
        <v>2073</v>
      </c>
      <c r="O5812" t="s">
        <v>704</v>
      </c>
      <c r="P5812" t="s">
        <v>33</v>
      </c>
      <c r="Q5812" t="s">
        <v>26</v>
      </c>
      <c r="R5812" t="s">
        <v>61</v>
      </c>
      <c r="S5812" t="s">
        <v>1039</v>
      </c>
      <c r="T5812" t="s">
        <v>68</v>
      </c>
      <c r="U5812">
        <v>0.36</v>
      </c>
      <c r="V5812" s="1">
        <v>40013</v>
      </c>
      <c r="W5812">
        <f t="shared" si="181"/>
        <v>5.8049999999999997</v>
      </c>
    </row>
    <row r="5813" spans="1:23" x14ac:dyDescent="0.2">
      <c r="A5813">
        <v>5812</v>
      </c>
      <c r="B5813">
        <v>41216</v>
      </c>
      <c r="C5813" s="1">
        <v>39995</v>
      </c>
      <c r="D5813" t="s">
        <v>45</v>
      </c>
      <c r="E5813">
        <v>8</v>
      </c>
      <c r="F5813">
        <v>228.69280000000001</v>
      </c>
      <c r="G5813">
        <v>0.02</v>
      </c>
      <c r="H5813" t="s">
        <v>22</v>
      </c>
      <c r="I5813">
        <v>49.657000000000004</v>
      </c>
      <c r="J5813">
        <v>29.17</v>
      </c>
      <c r="K5813">
        <v>6.27</v>
      </c>
      <c r="L5813" t="s">
        <v>1921</v>
      </c>
      <c r="M5813">
        <f t="shared" si="180"/>
        <v>13</v>
      </c>
      <c r="N5813" t="s">
        <v>1905</v>
      </c>
      <c r="O5813" t="s">
        <v>673</v>
      </c>
      <c r="P5813" t="s">
        <v>60</v>
      </c>
      <c r="Q5813" t="s">
        <v>26</v>
      </c>
      <c r="R5813" t="s">
        <v>37</v>
      </c>
      <c r="S5813" t="s">
        <v>1100</v>
      </c>
      <c r="T5813" t="s">
        <v>39</v>
      </c>
      <c r="U5813">
        <v>0.37</v>
      </c>
      <c r="V5813" s="1">
        <v>39996</v>
      </c>
      <c r="W5813">
        <f t="shared" si="181"/>
        <v>4.6672000000000002</v>
      </c>
    </row>
    <row r="5814" spans="1:23" x14ac:dyDescent="0.2">
      <c r="A5814">
        <v>5813</v>
      </c>
      <c r="B5814">
        <v>41216</v>
      </c>
      <c r="C5814" s="1">
        <v>39995</v>
      </c>
      <c r="D5814" t="s">
        <v>45</v>
      </c>
      <c r="E5814">
        <v>45</v>
      </c>
      <c r="F5814">
        <v>8068.0499999999993</v>
      </c>
      <c r="G5814">
        <v>0</v>
      </c>
      <c r="H5814" t="s">
        <v>31</v>
      </c>
      <c r="I5814">
        <v>1117.24</v>
      </c>
      <c r="J5814">
        <v>179.29</v>
      </c>
      <c r="K5814">
        <v>29.21</v>
      </c>
      <c r="L5814" t="s">
        <v>1921</v>
      </c>
      <c r="M5814">
        <f t="shared" si="180"/>
        <v>13</v>
      </c>
      <c r="N5814" t="s">
        <v>1905</v>
      </c>
      <c r="O5814" t="s">
        <v>673</v>
      </c>
      <c r="P5814" t="s">
        <v>60</v>
      </c>
      <c r="Q5814" t="s">
        <v>49</v>
      </c>
      <c r="R5814" t="s">
        <v>83</v>
      </c>
      <c r="S5814" t="s">
        <v>207</v>
      </c>
      <c r="T5814" t="s">
        <v>82</v>
      </c>
      <c r="U5814">
        <v>0.74</v>
      </c>
      <c r="V5814" s="1">
        <v>39997</v>
      </c>
      <c r="W5814">
        <f t="shared" si="181"/>
        <v>0</v>
      </c>
    </row>
    <row r="5815" spans="1:23" x14ac:dyDescent="0.2">
      <c r="A5815">
        <v>5814</v>
      </c>
      <c r="B5815">
        <v>41217</v>
      </c>
      <c r="C5815" s="1">
        <v>40737</v>
      </c>
      <c r="D5815" t="s">
        <v>30</v>
      </c>
      <c r="E5815">
        <v>23</v>
      </c>
      <c r="F5815">
        <v>1237.7588000000001</v>
      </c>
      <c r="G5815">
        <v>0.03</v>
      </c>
      <c r="H5815" t="s">
        <v>56</v>
      </c>
      <c r="I5815">
        <v>575.38</v>
      </c>
      <c r="J5815">
        <v>55.48</v>
      </c>
      <c r="K5815">
        <v>6.79</v>
      </c>
      <c r="L5815" t="s">
        <v>1005</v>
      </c>
      <c r="M5815">
        <f t="shared" si="180"/>
        <v>11</v>
      </c>
      <c r="N5815" t="s">
        <v>703</v>
      </c>
      <c r="O5815" t="s">
        <v>704</v>
      </c>
      <c r="P5815" t="s">
        <v>33</v>
      </c>
      <c r="Q5815" t="s">
        <v>26</v>
      </c>
      <c r="R5815" t="s">
        <v>61</v>
      </c>
      <c r="S5815" t="s">
        <v>1065</v>
      </c>
      <c r="T5815" t="s">
        <v>39</v>
      </c>
      <c r="U5815">
        <v>0.37</v>
      </c>
      <c r="V5815" s="1">
        <v>40739</v>
      </c>
      <c r="W5815">
        <f t="shared" si="181"/>
        <v>38.281199999999998</v>
      </c>
    </row>
    <row r="5816" spans="1:23" x14ac:dyDescent="0.2">
      <c r="A5816">
        <v>5815</v>
      </c>
      <c r="B5816">
        <v>41221</v>
      </c>
      <c r="C5816" s="1">
        <v>40068</v>
      </c>
      <c r="D5816" t="s">
        <v>78</v>
      </c>
      <c r="E5816">
        <v>4</v>
      </c>
      <c r="F5816">
        <v>304.48480000000001</v>
      </c>
      <c r="G5816">
        <v>0.06</v>
      </c>
      <c r="H5816" t="s">
        <v>22</v>
      </c>
      <c r="I5816">
        <v>-218.77</v>
      </c>
      <c r="J5816">
        <v>80.98</v>
      </c>
      <c r="K5816">
        <v>35</v>
      </c>
      <c r="L5816" t="s">
        <v>1285</v>
      </c>
      <c r="M5816">
        <f t="shared" si="180"/>
        <v>17</v>
      </c>
      <c r="N5816" t="s">
        <v>1123</v>
      </c>
      <c r="O5816" t="s">
        <v>1123</v>
      </c>
      <c r="P5816" t="s">
        <v>60</v>
      </c>
      <c r="Q5816" t="s">
        <v>26</v>
      </c>
      <c r="R5816" t="s">
        <v>27</v>
      </c>
      <c r="S5816" t="s">
        <v>171</v>
      </c>
      <c r="T5816" t="s">
        <v>29</v>
      </c>
      <c r="U5816">
        <v>0.81</v>
      </c>
      <c r="V5816" s="1">
        <v>40069</v>
      </c>
      <c r="W5816">
        <f t="shared" si="181"/>
        <v>19.435200000000002</v>
      </c>
    </row>
    <row r="5817" spans="1:23" x14ac:dyDescent="0.2">
      <c r="A5817">
        <v>5816</v>
      </c>
      <c r="B5817">
        <v>41253</v>
      </c>
      <c r="C5817" s="1">
        <v>39940</v>
      </c>
      <c r="D5817" t="s">
        <v>63</v>
      </c>
      <c r="E5817">
        <v>5</v>
      </c>
      <c r="F5817">
        <v>1399.5105000000001</v>
      </c>
      <c r="G5817">
        <v>7.0000000000000007E-2</v>
      </c>
      <c r="H5817" t="s">
        <v>22</v>
      </c>
      <c r="I5817">
        <v>-807.59</v>
      </c>
      <c r="J5817">
        <v>300.97000000000003</v>
      </c>
      <c r="K5817">
        <v>7.18</v>
      </c>
      <c r="L5817" t="s">
        <v>1733</v>
      </c>
      <c r="M5817">
        <f t="shared" si="180"/>
        <v>12</v>
      </c>
      <c r="N5817" t="s">
        <v>1123</v>
      </c>
      <c r="O5817" t="s">
        <v>1123</v>
      </c>
      <c r="P5817" t="s">
        <v>25</v>
      </c>
      <c r="Q5817" t="s">
        <v>42</v>
      </c>
      <c r="R5817" t="s">
        <v>70</v>
      </c>
      <c r="S5817" t="s">
        <v>1658</v>
      </c>
      <c r="T5817" t="s">
        <v>39</v>
      </c>
      <c r="U5817">
        <v>0.48</v>
      </c>
      <c r="V5817" s="1">
        <v>39942</v>
      </c>
      <c r="W5817">
        <f t="shared" si="181"/>
        <v>105.33950000000002</v>
      </c>
    </row>
    <row r="5818" spans="1:23" x14ac:dyDescent="0.2">
      <c r="A5818">
        <v>5817</v>
      </c>
      <c r="B5818">
        <v>41254</v>
      </c>
      <c r="C5818" s="1">
        <v>40553</v>
      </c>
      <c r="D5818" t="s">
        <v>78</v>
      </c>
      <c r="E5818">
        <v>17</v>
      </c>
      <c r="F5818">
        <v>1681.7692</v>
      </c>
      <c r="G5818">
        <v>0.08</v>
      </c>
      <c r="H5818" t="s">
        <v>22</v>
      </c>
      <c r="I5818">
        <v>280.64</v>
      </c>
      <c r="J5818">
        <v>107.53</v>
      </c>
      <c r="K5818">
        <v>5.81</v>
      </c>
      <c r="L5818" t="s">
        <v>1694</v>
      </c>
      <c r="M5818">
        <f t="shared" si="180"/>
        <v>12</v>
      </c>
      <c r="N5818" t="s">
        <v>1595</v>
      </c>
      <c r="O5818" t="s">
        <v>1595</v>
      </c>
      <c r="P5818" t="s">
        <v>41</v>
      </c>
      <c r="Q5818" t="s">
        <v>49</v>
      </c>
      <c r="R5818" t="s">
        <v>50</v>
      </c>
      <c r="S5818" t="s">
        <v>473</v>
      </c>
      <c r="T5818" t="s">
        <v>48</v>
      </c>
      <c r="U5818">
        <v>0.65</v>
      </c>
      <c r="V5818" s="1">
        <v>40555</v>
      </c>
      <c r="W5818">
        <f t="shared" si="181"/>
        <v>146.24080000000001</v>
      </c>
    </row>
    <row r="5819" spans="1:23" x14ac:dyDescent="0.2">
      <c r="A5819">
        <v>5818</v>
      </c>
      <c r="B5819">
        <v>41255</v>
      </c>
      <c r="C5819" s="1">
        <v>40104</v>
      </c>
      <c r="D5819" t="s">
        <v>21</v>
      </c>
      <c r="E5819">
        <v>22</v>
      </c>
      <c r="F5819">
        <v>1320.9569999999999</v>
      </c>
      <c r="G5819">
        <v>0.01</v>
      </c>
      <c r="H5819" t="s">
        <v>22</v>
      </c>
      <c r="I5819">
        <v>331.48</v>
      </c>
      <c r="J5819">
        <v>60.65</v>
      </c>
      <c r="K5819">
        <v>12.23</v>
      </c>
      <c r="L5819" t="s">
        <v>2003</v>
      </c>
      <c r="M5819">
        <f t="shared" si="180"/>
        <v>17</v>
      </c>
      <c r="N5819" t="s">
        <v>2073</v>
      </c>
      <c r="O5819" t="s">
        <v>704</v>
      </c>
      <c r="P5819" t="s">
        <v>41</v>
      </c>
      <c r="Q5819" t="s">
        <v>49</v>
      </c>
      <c r="R5819" t="s">
        <v>50</v>
      </c>
      <c r="S5819" t="s">
        <v>1217</v>
      </c>
      <c r="T5819" t="s">
        <v>48</v>
      </c>
      <c r="U5819">
        <v>0.64</v>
      </c>
      <c r="V5819" s="1">
        <v>40111</v>
      </c>
      <c r="W5819">
        <f t="shared" si="181"/>
        <v>13.343</v>
      </c>
    </row>
    <row r="5820" spans="1:23" x14ac:dyDescent="0.2">
      <c r="A5820">
        <v>5819</v>
      </c>
      <c r="B5820">
        <v>41282</v>
      </c>
      <c r="C5820" s="1">
        <v>39998</v>
      </c>
      <c r="D5820" t="s">
        <v>63</v>
      </c>
      <c r="E5820">
        <v>39</v>
      </c>
      <c r="F5820">
        <v>894.1296000000001</v>
      </c>
      <c r="G5820">
        <v>0.08</v>
      </c>
      <c r="H5820" t="s">
        <v>22</v>
      </c>
      <c r="I5820">
        <v>-21.896000000000001</v>
      </c>
      <c r="J5820">
        <v>24.92</v>
      </c>
      <c r="K5820">
        <v>12.98</v>
      </c>
      <c r="L5820" t="s">
        <v>1259</v>
      </c>
      <c r="M5820">
        <f t="shared" si="180"/>
        <v>13</v>
      </c>
      <c r="N5820" t="s">
        <v>1123</v>
      </c>
      <c r="O5820" t="s">
        <v>1123</v>
      </c>
      <c r="P5820" t="s">
        <v>33</v>
      </c>
      <c r="Q5820" t="s">
        <v>26</v>
      </c>
      <c r="R5820" t="s">
        <v>37</v>
      </c>
      <c r="S5820" t="s">
        <v>319</v>
      </c>
      <c r="T5820" t="s">
        <v>39</v>
      </c>
      <c r="U5820">
        <v>0.39</v>
      </c>
      <c r="V5820" s="1">
        <v>40000</v>
      </c>
      <c r="W5820">
        <f t="shared" si="181"/>
        <v>77.750400000000013</v>
      </c>
    </row>
    <row r="5821" spans="1:23" x14ac:dyDescent="0.2">
      <c r="A5821">
        <v>5820</v>
      </c>
      <c r="B5821">
        <v>41286</v>
      </c>
      <c r="C5821" s="1">
        <v>41168</v>
      </c>
      <c r="D5821" t="s">
        <v>63</v>
      </c>
      <c r="E5821">
        <v>40</v>
      </c>
      <c r="F5821">
        <v>235.87200000000004</v>
      </c>
      <c r="G5821">
        <v>0.09</v>
      </c>
      <c r="H5821" t="s">
        <v>22</v>
      </c>
      <c r="I5821">
        <v>-96.7</v>
      </c>
      <c r="J5821">
        <v>6.48</v>
      </c>
      <c r="K5821">
        <v>6.22</v>
      </c>
      <c r="L5821" t="s">
        <v>917</v>
      </c>
      <c r="M5821">
        <f t="shared" si="180"/>
        <v>14</v>
      </c>
      <c r="N5821" t="s">
        <v>703</v>
      </c>
      <c r="O5821" t="s">
        <v>704</v>
      </c>
      <c r="P5821" t="s">
        <v>60</v>
      </c>
      <c r="Q5821" t="s">
        <v>26</v>
      </c>
      <c r="R5821" t="s">
        <v>61</v>
      </c>
      <c r="S5821" t="s">
        <v>943</v>
      </c>
      <c r="T5821" t="s">
        <v>39</v>
      </c>
      <c r="U5821">
        <v>0.37</v>
      </c>
      <c r="V5821" s="1">
        <v>41169</v>
      </c>
      <c r="W5821">
        <f t="shared" si="181"/>
        <v>23.328000000000003</v>
      </c>
    </row>
    <row r="5822" spans="1:23" x14ac:dyDescent="0.2">
      <c r="A5822">
        <v>5821</v>
      </c>
      <c r="B5822">
        <v>41312</v>
      </c>
      <c r="C5822" s="1">
        <v>40939</v>
      </c>
      <c r="D5822" t="s">
        <v>45</v>
      </c>
      <c r="E5822">
        <v>21</v>
      </c>
      <c r="F5822">
        <v>787.62599999999998</v>
      </c>
      <c r="G5822">
        <v>0.05</v>
      </c>
      <c r="H5822" t="s">
        <v>22</v>
      </c>
      <c r="I5822">
        <v>140.22</v>
      </c>
      <c r="J5822">
        <v>39.479999999999997</v>
      </c>
      <c r="K5822">
        <v>1.99</v>
      </c>
      <c r="L5822" t="s">
        <v>1322</v>
      </c>
      <c r="M5822">
        <f t="shared" si="180"/>
        <v>15</v>
      </c>
      <c r="N5822" t="s">
        <v>1123</v>
      </c>
      <c r="O5822" t="s">
        <v>1123</v>
      </c>
      <c r="P5822" t="s">
        <v>33</v>
      </c>
      <c r="Q5822" t="s">
        <v>42</v>
      </c>
      <c r="R5822" t="s">
        <v>70</v>
      </c>
      <c r="S5822" t="s">
        <v>161</v>
      </c>
      <c r="T5822" t="s">
        <v>52</v>
      </c>
      <c r="U5822">
        <v>0.54</v>
      </c>
      <c r="V5822" s="1">
        <v>40940</v>
      </c>
      <c r="W5822">
        <f t="shared" si="181"/>
        <v>41.454000000000001</v>
      </c>
    </row>
    <row r="5823" spans="1:23" x14ac:dyDescent="0.2">
      <c r="A5823">
        <v>5822</v>
      </c>
      <c r="B5823">
        <v>41316</v>
      </c>
      <c r="C5823" s="1">
        <v>40015</v>
      </c>
      <c r="D5823" t="s">
        <v>45</v>
      </c>
      <c r="E5823">
        <v>8</v>
      </c>
      <c r="F5823">
        <v>113.0976</v>
      </c>
      <c r="G5823">
        <v>0.01</v>
      </c>
      <c r="H5823" t="s">
        <v>22</v>
      </c>
      <c r="I5823">
        <v>21.003500000000003</v>
      </c>
      <c r="J5823">
        <v>14.28</v>
      </c>
      <c r="K5823">
        <v>2.99</v>
      </c>
      <c r="L5823" t="s">
        <v>1011</v>
      </c>
      <c r="M5823">
        <f t="shared" si="180"/>
        <v>12</v>
      </c>
      <c r="N5823" t="s">
        <v>1123</v>
      </c>
      <c r="O5823" t="s">
        <v>1123</v>
      </c>
      <c r="P5823" t="s">
        <v>33</v>
      </c>
      <c r="Q5823" t="s">
        <v>26</v>
      </c>
      <c r="R5823" t="s">
        <v>37</v>
      </c>
      <c r="S5823" t="s">
        <v>1359</v>
      </c>
      <c r="T5823" t="s">
        <v>39</v>
      </c>
      <c r="U5823">
        <v>0.39</v>
      </c>
      <c r="V5823" s="1">
        <v>40016</v>
      </c>
      <c r="W5823">
        <f t="shared" si="181"/>
        <v>1.1424000000000001</v>
      </c>
    </row>
    <row r="5824" spans="1:23" x14ac:dyDescent="0.2">
      <c r="A5824">
        <v>5823</v>
      </c>
      <c r="B5824">
        <v>41316</v>
      </c>
      <c r="C5824" s="1">
        <v>40015</v>
      </c>
      <c r="D5824" t="s">
        <v>45</v>
      </c>
      <c r="E5824">
        <v>4</v>
      </c>
      <c r="F5824">
        <v>823.96</v>
      </c>
      <c r="G5824">
        <v>0</v>
      </c>
      <c r="H5824" t="s">
        <v>22</v>
      </c>
      <c r="I5824">
        <v>-787.69900000000007</v>
      </c>
      <c r="J5824">
        <v>205.99</v>
      </c>
      <c r="K5824">
        <v>5.99</v>
      </c>
      <c r="L5824" t="s">
        <v>1011</v>
      </c>
      <c r="M5824">
        <f t="shared" si="180"/>
        <v>12</v>
      </c>
      <c r="N5824" t="s">
        <v>1123</v>
      </c>
      <c r="O5824" t="s">
        <v>1123</v>
      </c>
      <c r="P5824" t="s">
        <v>33</v>
      </c>
      <c r="Q5824" t="s">
        <v>42</v>
      </c>
      <c r="R5824" t="s">
        <v>43</v>
      </c>
      <c r="S5824" t="s">
        <v>714</v>
      </c>
      <c r="T5824" t="s">
        <v>39</v>
      </c>
      <c r="U5824">
        <v>0.59</v>
      </c>
      <c r="V5824" s="1">
        <v>40018</v>
      </c>
      <c r="W5824">
        <f t="shared" si="181"/>
        <v>0</v>
      </c>
    </row>
    <row r="5825" spans="1:23" x14ac:dyDescent="0.2">
      <c r="A5825">
        <v>5824</v>
      </c>
      <c r="B5825">
        <v>41318</v>
      </c>
      <c r="C5825" s="1">
        <v>40825</v>
      </c>
      <c r="D5825" t="s">
        <v>21</v>
      </c>
      <c r="E5825">
        <v>21</v>
      </c>
      <c r="F5825">
        <v>1196.1600000000001</v>
      </c>
      <c r="G5825">
        <v>0</v>
      </c>
      <c r="H5825" t="s">
        <v>56</v>
      </c>
      <c r="I5825">
        <v>161.72</v>
      </c>
      <c r="J5825">
        <v>56.96</v>
      </c>
      <c r="K5825">
        <v>13.22</v>
      </c>
      <c r="L5825" t="s">
        <v>1341</v>
      </c>
      <c r="M5825">
        <f t="shared" si="180"/>
        <v>13</v>
      </c>
      <c r="N5825" t="s">
        <v>1123</v>
      </c>
      <c r="O5825" t="s">
        <v>1123</v>
      </c>
      <c r="P5825" t="s">
        <v>33</v>
      </c>
      <c r="Q5825" t="s">
        <v>26</v>
      </c>
      <c r="R5825" t="s">
        <v>34</v>
      </c>
      <c r="S5825" t="s">
        <v>541</v>
      </c>
      <c r="T5825" t="s">
        <v>39</v>
      </c>
      <c r="U5825">
        <v>0.56000000000000005</v>
      </c>
      <c r="V5825" s="1">
        <v>40834</v>
      </c>
      <c r="W5825">
        <f t="shared" si="181"/>
        <v>0</v>
      </c>
    </row>
    <row r="5826" spans="1:23" x14ac:dyDescent="0.2">
      <c r="A5826">
        <v>5825</v>
      </c>
      <c r="B5826">
        <v>41345</v>
      </c>
      <c r="C5826" s="1">
        <v>40941</v>
      </c>
      <c r="D5826" t="s">
        <v>63</v>
      </c>
      <c r="E5826">
        <v>36</v>
      </c>
      <c r="F5826">
        <v>64.972799999999992</v>
      </c>
      <c r="G5826">
        <v>0.04</v>
      </c>
      <c r="H5826" t="s">
        <v>22</v>
      </c>
      <c r="I5826">
        <v>0.37</v>
      </c>
      <c r="J5826">
        <v>1.88</v>
      </c>
      <c r="K5826">
        <v>0.79</v>
      </c>
      <c r="L5826" t="s">
        <v>1313</v>
      </c>
      <c r="M5826">
        <f t="shared" si="180"/>
        <v>15</v>
      </c>
      <c r="N5826" t="s">
        <v>1123</v>
      </c>
      <c r="O5826" t="s">
        <v>1123</v>
      </c>
      <c r="P5826" t="s">
        <v>60</v>
      </c>
      <c r="Q5826" t="s">
        <v>26</v>
      </c>
      <c r="R5826" t="s">
        <v>66</v>
      </c>
      <c r="S5826" t="s">
        <v>1378</v>
      </c>
      <c r="T5826" t="s">
        <v>68</v>
      </c>
      <c r="U5826">
        <v>0.5</v>
      </c>
      <c r="V5826" s="1">
        <v>40941</v>
      </c>
      <c r="W5826">
        <f t="shared" si="181"/>
        <v>2.7071999999999998</v>
      </c>
    </row>
    <row r="5827" spans="1:23" x14ac:dyDescent="0.2">
      <c r="A5827">
        <v>5826</v>
      </c>
      <c r="B5827">
        <v>41349</v>
      </c>
      <c r="C5827" s="1">
        <v>40894</v>
      </c>
      <c r="D5827" t="s">
        <v>78</v>
      </c>
      <c r="E5827">
        <v>44</v>
      </c>
      <c r="F5827">
        <v>324.71999999999997</v>
      </c>
      <c r="G5827">
        <v>0</v>
      </c>
      <c r="H5827" t="s">
        <v>56</v>
      </c>
      <c r="I5827">
        <v>-335.685</v>
      </c>
      <c r="J5827">
        <v>7.38</v>
      </c>
      <c r="K5827">
        <v>11.51</v>
      </c>
      <c r="L5827" t="s">
        <v>1512</v>
      </c>
      <c r="M5827">
        <f t="shared" ref="M5827:M5890" si="182">LEN(L5827)</f>
        <v>13</v>
      </c>
      <c r="N5827" t="s">
        <v>703</v>
      </c>
      <c r="O5827" t="s">
        <v>704</v>
      </c>
      <c r="P5827" t="s">
        <v>60</v>
      </c>
      <c r="Q5827" t="s">
        <v>26</v>
      </c>
      <c r="R5827" t="s">
        <v>37</v>
      </c>
      <c r="S5827" t="s">
        <v>1685</v>
      </c>
      <c r="T5827" t="s">
        <v>39</v>
      </c>
      <c r="U5827">
        <v>0.36</v>
      </c>
      <c r="V5827" s="1">
        <v>40895</v>
      </c>
      <c r="W5827">
        <f t="shared" ref="W5827:W5890" si="183">(J5827*E5827)*G5827</f>
        <v>0</v>
      </c>
    </row>
    <row r="5828" spans="1:23" x14ac:dyDescent="0.2">
      <c r="A5828">
        <v>5827</v>
      </c>
      <c r="B5828">
        <v>41349</v>
      </c>
      <c r="C5828" s="1">
        <v>40894</v>
      </c>
      <c r="D5828" t="s">
        <v>78</v>
      </c>
      <c r="E5828">
        <v>4</v>
      </c>
      <c r="F5828">
        <v>74.483199999999997</v>
      </c>
      <c r="G5828">
        <v>0.08</v>
      </c>
      <c r="H5828" t="s">
        <v>56</v>
      </c>
      <c r="I5828">
        <v>-7.48</v>
      </c>
      <c r="J5828">
        <v>20.239999999999998</v>
      </c>
      <c r="K5828">
        <v>8.99</v>
      </c>
      <c r="L5828" t="s">
        <v>1512</v>
      </c>
      <c r="M5828">
        <f t="shared" si="182"/>
        <v>13</v>
      </c>
      <c r="N5828" t="s">
        <v>703</v>
      </c>
      <c r="O5828" t="s">
        <v>704</v>
      </c>
      <c r="P5828" t="s">
        <v>60</v>
      </c>
      <c r="Q5828" t="s">
        <v>49</v>
      </c>
      <c r="R5828" t="s">
        <v>50</v>
      </c>
      <c r="S5828" t="s">
        <v>389</v>
      </c>
      <c r="T5828" t="s">
        <v>52</v>
      </c>
      <c r="U5828">
        <v>0.46</v>
      </c>
      <c r="V5828" s="1">
        <v>40896</v>
      </c>
      <c r="W5828">
        <f t="shared" si="183"/>
        <v>6.4767999999999999</v>
      </c>
    </row>
    <row r="5829" spans="1:23" x14ac:dyDescent="0.2">
      <c r="A5829">
        <v>5828</v>
      </c>
      <c r="B5829">
        <v>41349</v>
      </c>
      <c r="C5829" s="1">
        <v>40894</v>
      </c>
      <c r="D5829" t="s">
        <v>78</v>
      </c>
      <c r="E5829">
        <v>39</v>
      </c>
      <c r="F5829">
        <v>451.19879999999995</v>
      </c>
      <c r="G5829">
        <v>7.0000000000000007E-2</v>
      </c>
      <c r="H5829" t="s">
        <v>22</v>
      </c>
      <c r="I5829">
        <v>-70.430000000000007</v>
      </c>
      <c r="J5829">
        <v>12.44</v>
      </c>
      <c r="K5829">
        <v>6.27</v>
      </c>
      <c r="L5829" t="s">
        <v>1512</v>
      </c>
      <c r="M5829">
        <f t="shared" si="182"/>
        <v>13</v>
      </c>
      <c r="N5829" t="s">
        <v>703</v>
      </c>
      <c r="O5829" t="s">
        <v>704</v>
      </c>
      <c r="P5829" t="s">
        <v>60</v>
      </c>
      <c r="Q5829" t="s">
        <v>26</v>
      </c>
      <c r="R5829" t="s">
        <v>27</v>
      </c>
      <c r="S5829" t="s">
        <v>756</v>
      </c>
      <c r="T5829" t="s">
        <v>48</v>
      </c>
      <c r="U5829">
        <v>0.56999999999999995</v>
      </c>
      <c r="V5829" s="1">
        <v>40896</v>
      </c>
      <c r="W5829">
        <f t="shared" si="183"/>
        <v>33.961199999999998</v>
      </c>
    </row>
    <row r="5830" spans="1:23" x14ac:dyDescent="0.2">
      <c r="A5830">
        <v>5829</v>
      </c>
      <c r="B5830">
        <v>41350</v>
      </c>
      <c r="C5830" s="1">
        <v>40306</v>
      </c>
      <c r="D5830" t="s">
        <v>63</v>
      </c>
      <c r="E5830">
        <v>1</v>
      </c>
      <c r="F5830">
        <v>414.99810000000002</v>
      </c>
      <c r="G5830">
        <v>0.01</v>
      </c>
      <c r="H5830" t="s">
        <v>22</v>
      </c>
      <c r="I5830">
        <v>-259.01</v>
      </c>
      <c r="J5830">
        <v>419.19</v>
      </c>
      <c r="K5830">
        <v>19.989999999999998</v>
      </c>
      <c r="L5830" t="s">
        <v>1530</v>
      </c>
      <c r="M5830">
        <f t="shared" si="182"/>
        <v>15</v>
      </c>
      <c r="N5830" t="s">
        <v>1595</v>
      </c>
      <c r="O5830" t="s">
        <v>1595</v>
      </c>
      <c r="P5830" t="s">
        <v>25</v>
      </c>
      <c r="Q5830" t="s">
        <v>26</v>
      </c>
      <c r="R5830" t="s">
        <v>27</v>
      </c>
      <c r="S5830" t="s">
        <v>1655</v>
      </c>
      <c r="T5830" t="s">
        <v>39</v>
      </c>
      <c r="U5830">
        <v>0.57999999999999996</v>
      </c>
      <c r="V5830" s="1">
        <v>40307</v>
      </c>
      <c r="W5830">
        <f t="shared" si="183"/>
        <v>4.1919000000000004</v>
      </c>
    </row>
    <row r="5831" spans="1:23" x14ac:dyDescent="0.2">
      <c r="A5831">
        <v>5830</v>
      </c>
      <c r="B5831">
        <v>41351</v>
      </c>
      <c r="C5831" s="1">
        <v>40444</v>
      </c>
      <c r="D5831" t="s">
        <v>45</v>
      </c>
      <c r="E5831">
        <v>48</v>
      </c>
      <c r="F5831">
        <v>9096.5184000000008</v>
      </c>
      <c r="G5831">
        <v>0.08</v>
      </c>
      <c r="H5831" t="s">
        <v>22</v>
      </c>
      <c r="I5831">
        <v>2461.3110000000001</v>
      </c>
      <c r="J5831">
        <v>205.99</v>
      </c>
      <c r="K5831">
        <v>8.99</v>
      </c>
      <c r="L5831" t="s">
        <v>2007</v>
      </c>
      <c r="M5831">
        <f t="shared" si="182"/>
        <v>16</v>
      </c>
      <c r="N5831" t="s">
        <v>1813</v>
      </c>
      <c r="O5831" t="s">
        <v>512</v>
      </c>
      <c r="P5831" t="s">
        <v>33</v>
      </c>
      <c r="Q5831" t="s">
        <v>42</v>
      </c>
      <c r="R5831" t="s">
        <v>43</v>
      </c>
      <c r="S5831" t="s">
        <v>1444</v>
      </c>
      <c r="T5831" t="s">
        <v>39</v>
      </c>
      <c r="U5831">
        <v>0.56000000000000005</v>
      </c>
      <c r="V5831" s="1">
        <v>40445</v>
      </c>
      <c r="W5831">
        <f t="shared" si="183"/>
        <v>791.00160000000005</v>
      </c>
    </row>
    <row r="5832" spans="1:23" x14ac:dyDescent="0.2">
      <c r="A5832">
        <v>5831</v>
      </c>
      <c r="B5832">
        <v>41378</v>
      </c>
      <c r="C5832" s="1">
        <v>41211</v>
      </c>
      <c r="D5832" t="s">
        <v>45</v>
      </c>
      <c r="E5832">
        <v>30</v>
      </c>
      <c r="F5832">
        <v>5266.518</v>
      </c>
      <c r="G5832">
        <v>0.03</v>
      </c>
      <c r="H5832" t="s">
        <v>31</v>
      </c>
      <c r="I5832">
        <v>446.26</v>
      </c>
      <c r="J5832">
        <v>180.98</v>
      </c>
      <c r="K5832">
        <v>30</v>
      </c>
      <c r="L5832" t="s">
        <v>1724</v>
      </c>
      <c r="M5832">
        <f t="shared" si="182"/>
        <v>11</v>
      </c>
      <c r="N5832" t="s">
        <v>1123</v>
      </c>
      <c r="O5832" t="s">
        <v>1123</v>
      </c>
      <c r="P5832" t="s">
        <v>60</v>
      </c>
      <c r="Q5832" t="s">
        <v>49</v>
      </c>
      <c r="R5832" t="s">
        <v>112</v>
      </c>
      <c r="S5832" t="s">
        <v>957</v>
      </c>
      <c r="T5832" t="s">
        <v>36</v>
      </c>
      <c r="U5832">
        <v>0.69</v>
      </c>
      <c r="V5832" s="1">
        <v>41214</v>
      </c>
      <c r="W5832">
        <f t="shared" si="183"/>
        <v>162.88199999999998</v>
      </c>
    </row>
    <row r="5833" spans="1:23" x14ac:dyDescent="0.2">
      <c r="A5833">
        <v>5832</v>
      </c>
      <c r="B5833">
        <v>41378</v>
      </c>
      <c r="C5833" s="1">
        <v>41211</v>
      </c>
      <c r="D5833" t="s">
        <v>45</v>
      </c>
      <c r="E5833">
        <v>42</v>
      </c>
      <c r="F5833">
        <v>1192.6110000000001</v>
      </c>
      <c r="G5833">
        <v>0.05</v>
      </c>
      <c r="H5833" t="s">
        <v>22</v>
      </c>
      <c r="I5833">
        <v>433.34</v>
      </c>
      <c r="J5833">
        <v>29.89</v>
      </c>
      <c r="K5833">
        <v>1.99</v>
      </c>
      <c r="L5833" t="s">
        <v>1724</v>
      </c>
      <c r="M5833">
        <f t="shared" si="182"/>
        <v>11</v>
      </c>
      <c r="N5833" t="s">
        <v>1123</v>
      </c>
      <c r="O5833" t="s">
        <v>1123</v>
      </c>
      <c r="P5833" t="s">
        <v>60</v>
      </c>
      <c r="Q5833" t="s">
        <v>42</v>
      </c>
      <c r="R5833" t="s">
        <v>70</v>
      </c>
      <c r="S5833" t="s">
        <v>547</v>
      </c>
      <c r="T5833" t="s">
        <v>52</v>
      </c>
      <c r="U5833">
        <v>0.5</v>
      </c>
      <c r="V5833" s="1">
        <v>41213</v>
      </c>
      <c r="W5833">
        <f t="shared" si="183"/>
        <v>62.769000000000005</v>
      </c>
    </row>
    <row r="5834" spans="1:23" x14ac:dyDescent="0.2">
      <c r="A5834">
        <v>5833</v>
      </c>
      <c r="B5834">
        <v>41383</v>
      </c>
      <c r="C5834" s="1">
        <v>40310</v>
      </c>
      <c r="D5834" t="s">
        <v>21</v>
      </c>
      <c r="E5834">
        <v>36</v>
      </c>
      <c r="F5834">
        <v>1449.4463999999998</v>
      </c>
      <c r="G5834">
        <v>0.04</v>
      </c>
      <c r="H5834" t="s">
        <v>22</v>
      </c>
      <c r="I5834">
        <v>620.06650000000002</v>
      </c>
      <c r="J5834">
        <v>41.94</v>
      </c>
      <c r="K5834">
        <v>2.99</v>
      </c>
      <c r="L5834" t="s">
        <v>1487</v>
      </c>
      <c r="M5834">
        <f t="shared" si="182"/>
        <v>11</v>
      </c>
      <c r="N5834" t="s">
        <v>974</v>
      </c>
      <c r="O5834" t="s">
        <v>512</v>
      </c>
      <c r="P5834" t="s">
        <v>25</v>
      </c>
      <c r="Q5834" t="s">
        <v>26</v>
      </c>
      <c r="R5834" t="s">
        <v>37</v>
      </c>
      <c r="S5834" t="s">
        <v>369</v>
      </c>
      <c r="T5834" t="s">
        <v>39</v>
      </c>
      <c r="U5834">
        <v>0.35</v>
      </c>
      <c r="V5834" s="1">
        <v>40317</v>
      </c>
      <c r="W5834">
        <f t="shared" si="183"/>
        <v>60.393599999999999</v>
      </c>
    </row>
    <row r="5835" spans="1:23" x14ac:dyDescent="0.2">
      <c r="A5835">
        <v>5834</v>
      </c>
      <c r="B5835">
        <v>41383</v>
      </c>
      <c r="C5835" s="1">
        <v>40310</v>
      </c>
      <c r="D5835" t="s">
        <v>21</v>
      </c>
      <c r="E5835">
        <v>38</v>
      </c>
      <c r="F5835">
        <v>2616.3228000000004</v>
      </c>
      <c r="G5835">
        <v>0.03</v>
      </c>
      <c r="H5835" t="s">
        <v>31</v>
      </c>
      <c r="I5835">
        <v>-1330.78</v>
      </c>
      <c r="J5835">
        <v>70.98</v>
      </c>
      <c r="K5835">
        <v>59.81</v>
      </c>
      <c r="L5835" t="s">
        <v>1487</v>
      </c>
      <c r="M5835">
        <f t="shared" si="182"/>
        <v>11</v>
      </c>
      <c r="N5835" t="s">
        <v>1595</v>
      </c>
      <c r="O5835" t="s">
        <v>1595</v>
      </c>
      <c r="P5835" t="s">
        <v>25</v>
      </c>
      <c r="Q5835" t="s">
        <v>49</v>
      </c>
      <c r="R5835" t="s">
        <v>112</v>
      </c>
      <c r="S5835" t="s">
        <v>1400</v>
      </c>
      <c r="T5835" t="s">
        <v>36</v>
      </c>
      <c r="U5835">
        <v>0.6</v>
      </c>
      <c r="V5835" s="1">
        <v>40314</v>
      </c>
      <c r="W5835">
        <f t="shared" si="183"/>
        <v>80.917200000000008</v>
      </c>
    </row>
    <row r="5836" spans="1:23" x14ac:dyDescent="0.2">
      <c r="A5836">
        <v>5835</v>
      </c>
      <c r="B5836">
        <v>41409</v>
      </c>
      <c r="C5836" s="1">
        <v>40745</v>
      </c>
      <c r="D5836" t="s">
        <v>45</v>
      </c>
      <c r="E5836">
        <v>1</v>
      </c>
      <c r="F5836">
        <v>11.5</v>
      </c>
      <c r="G5836">
        <v>0</v>
      </c>
      <c r="H5836" t="s">
        <v>22</v>
      </c>
      <c r="I5836">
        <v>-18.250499999999999</v>
      </c>
      <c r="J5836">
        <v>11.5</v>
      </c>
      <c r="K5836">
        <v>7.19</v>
      </c>
      <c r="L5836" t="s">
        <v>135</v>
      </c>
      <c r="M5836">
        <f t="shared" si="182"/>
        <v>13</v>
      </c>
      <c r="N5836" t="s">
        <v>173</v>
      </c>
      <c r="O5836" t="s">
        <v>173</v>
      </c>
      <c r="P5836" t="s">
        <v>41</v>
      </c>
      <c r="Q5836" t="s">
        <v>26</v>
      </c>
      <c r="R5836" t="s">
        <v>37</v>
      </c>
      <c r="S5836" t="s">
        <v>398</v>
      </c>
      <c r="T5836" t="s">
        <v>39</v>
      </c>
      <c r="U5836">
        <v>0.4</v>
      </c>
      <c r="V5836" s="1">
        <v>40747</v>
      </c>
      <c r="W5836">
        <f t="shared" si="183"/>
        <v>0</v>
      </c>
    </row>
    <row r="5837" spans="1:23" x14ac:dyDescent="0.2">
      <c r="A5837">
        <v>5836</v>
      </c>
      <c r="B5837">
        <v>41412</v>
      </c>
      <c r="C5837" s="1">
        <v>40073</v>
      </c>
      <c r="D5837" t="s">
        <v>45</v>
      </c>
      <c r="E5837">
        <v>47</v>
      </c>
      <c r="F5837">
        <v>246.18600000000001</v>
      </c>
      <c r="G5837">
        <v>0.03</v>
      </c>
      <c r="H5837" t="s">
        <v>22</v>
      </c>
      <c r="I5837">
        <v>-237.54400000000001</v>
      </c>
      <c r="J5837">
        <v>5.4</v>
      </c>
      <c r="K5837">
        <v>7.78</v>
      </c>
      <c r="L5837" t="s">
        <v>874</v>
      </c>
      <c r="M5837">
        <f t="shared" si="182"/>
        <v>15</v>
      </c>
      <c r="N5837" t="s">
        <v>703</v>
      </c>
      <c r="O5837" t="s">
        <v>704</v>
      </c>
      <c r="P5837" t="s">
        <v>33</v>
      </c>
      <c r="Q5837" t="s">
        <v>26</v>
      </c>
      <c r="R5837" t="s">
        <v>37</v>
      </c>
      <c r="S5837" t="s">
        <v>330</v>
      </c>
      <c r="T5837" t="s">
        <v>39</v>
      </c>
      <c r="U5837">
        <v>0.37</v>
      </c>
      <c r="V5837" s="1">
        <v>40075</v>
      </c>
      <c r="W5837">
        <f t="shared" si="183"/>
        <v>7.6139999999999999</v>
      </c>
    </row>
    <row r="5838" spans="1:23" x14ac:dyDescent="0.2">
      <c r="A5838">
        <v>5837</v>
      </c>
      <c r="B5838">
        <v>41413</v>
      </c>
      <c r="C5838" s="1">
        <v>40863</v>
      </c>
      <c r="D5838" t="s">
        <v>21</v>
      </c>
      <c r="E5838">
        <v>17</v>
      </c>
      <c r="F5838">
        <v>9383.8436000000002</v>
      </c>
      <c r="G5838">
        <v>0.08</v>
      </c>
      <c r="H5838" t="s">
        <v>22</v>
      </c>
      <c r="I5838">
        <v>-597.21</v>
      </c>
      <c r="J5838">
        <v>599.99</v>
      </c>
      <c r="K5838">
        <v>24.49</v>
      </c>
      <c r="L5838" t="s">
        <v>2064</v>
      </c>
      <c r="M5838">
        <f t="shared" si="182"/>
        <v>10</v>
      </c>
      <c r="N5838" t="s">
        <v>703</v>
      </c>
      <c r="O5838" t="s">
        <v>704</v>
      </c>
      <c r="P5838" t="s">
        <v>41</v>
      </c>
      <c r="Q5838" t="s">
        <v>42</v>
      </c>
      <c r="R5838" t="s">
        <v>99</v>
      </c>
      <c r="S5838" t="s">
        <v>1004</v>
      </c>
      <c r="T5838" t="s">
        <v>29</v>
      </c>
      <c r="U5838">
        <v>0.37</v>
      </c>
      <c r="V5838" s="1">
        <v>40870</v>
      </c>
      <c r="W5838">
        <f t="shared" si="183"/>
        <v>815.9864</v>
      </c>
    </row>
    <row r="5839" spans="1:23" x14ac:dyDescent="0.2">
      <c r="A5839">
        <v>5838</v>
      </c>
      <c r="B5839">
        <v>41413</v>
      </c>
      <c r="C5839" s="1">
        <v>40863</v>
      </c>
      <c r="D5839" t="s">
        <v>21</v>
      </c>
      <c r="E5839">
        <v>46</v>
      </c>
      <c r="F5839">
        <v>1733.8503999999998</v>
      </c>
      <c r="G5839">
        <v>0.08</v>
      </c>
      <c r="H5839" t="s">
        <v>22</v>
      </c>
      <c r="I5839">
        <v>108.65</v>
      </c>
      <c r="J5839">
        <v>40.97</v>
      </c>
      <c r="K5839">
        <v>14.45</v>
      </c>
      <c r="L5839" t="s">
        <v>2064</v>
      </c>
      <c r="M5839">
        <f t="shared" si="182"/>
        <v>10</v>
      </c>
      <c r="N5839" t="s">
        <v>703</v>
      </c>
      <c r="O5839" t="s">
        <v>704</v>
      </c>
      <c r="P5839" t="s">
        <v>41</v>
      </c>
      <c r="Q5839" t="s">
        <v>49</v>
      </c>
      <c r="R5839" t="s">
        <v>50</v>
      </c>
      <c r="S5839" t="s">
        <v>310</v>
      </c>
      <c r="T5839" t="s">
        <v>29</v>
      </c>
      <c r="U5839">
        <v>0.56999999999999995</v>
      </c>
      <c r="V5839" s="1">
        <v>40865</v>
      </c>
      <c r="W5839">
        <f t="shared" si="183"/>
        <v>150.7696</v>
      </c>
    </row>
    <row r="5840" spans="1:23" x14ac:dyDescent="0.2">
      <c r="A5840">
        <v>5839</v>
      </c>
      <c r="B5840">
        <v>41413</v>
      </c>
      <c r="C5840" s="1">
        <v>40863</v>
      </c>
      <c r="D5840" t="s">
        <v>21</v>
      </c>
      <c r="E5840">
        <v>23</v>
      </c>
      <c r="F5840">
        <v>147.54960000000003</v>
      </c>
      <c r="G5840">
        <v>0.01</v>
      </c>
      <c r="H5840" t="s">
        <v>22</v>
      </c>
      <c r="I5840">
        <v>-49.6</v>
      </c>
      <c r="J5840">
        <v>6.48</v>
      </c>
      <c r="K5840">
        <v>6</v>
      </c>
      <c r="L5840" t="s">
        <v>2064</v>
      </c>
      <c r="M5840">
        <f t="shared" si="182"/>
        <v>10</v>
      </c>
      <c r="N5840" t="s">
        <v>703</v>
      </c>
      <c r="O5840" t="s">
        <v>704</v>
      </c>
      <c r="P5840" t="s">
        <v>41</v>
      </c>
      <c r="Q5840" t="s">
        <v>26</v>
      </c>
      <c r="R5840" t="s">
        <v>61</v>
      </c>
      <c r="S5840" t="s">
        <v>1522</v>
      </c>
      <c r="T5840" t="s">
        <v>39</v>
      </c>
      <c r="U5840">
        <v>0.37</v>
      </c>
      <c r="V5840" s="1">
        <v>40867</v>
      </c>
      <c r="W5840">
        <f t="shared" si="183"/>
        <v>1.4904000000000002</v>
      </c>
    </row>
    <row r="5841" spans="1:23" x14ac:dyDescent="0.2">
      <c r="A5841">
        <v>5840</v>
      </c>
      <c r="B5841">
        <v>41415</v>
      </c>
      <c r="C5841" s="1">
        <v>40127</v>
      </c>
      <c r="D5841" t="s">
        <v>21</v>
      </c>
      <c r="E5841">
        <v>10</v>
      </c>
      <c r="F5841">
        <v>69.523999999999987</v>
      </c>
      <c r="G5841">
        <v>0.09</v>
      </c>
      <c r="H5841" t="s">
        <v>22</v>
      </c>
      <c r="I5841">
        <v>-20.16</v>
      </c>
      <c r="J5841">
        <v>7.64</v>
      </c>
      <c r="K5841">
        <v>5.83</v>
      </c>
      <c r="L5841" t="s">
        <v>1575</v>
      </c>
      <c r="M5841">
        <f t="shared" si="182"/>
        <v>12</v>
      </c>
      <c r="N5841" t="s">
        <v>974</v>
      </c>
      <c r="O5841" t="s">
        <v>512</v>
      </c>
      <c r="P5841" t="s">
        <v>25</v>
      </c>
      <c r="Q5841" t="s">
        <v>26</v>
      </c>
      <c r="R5841" t="s">
        <v>61</v>
      </c>
      <c r="S5841" t="s">
        <v>371</v>
      </c>
      <c r="T5841" t="s">
        <v>68</v>
      </c>
      <c r="U5841">
        <v>0.36</v>
      </c>
      <c r="V5841" s="1">
        <v>40132</v>
      </c>
      <c r="W5841">
        <f t="shared" si="183"/>
        <v>6.8759999999999986</v>
      </c>
    </row>
    <row r="5842" spans="1:23" x14ac:dyDescent="0.2">
      <c r="A5842">
        <v>5841</v>
      </c>
      <c r="B5842">
        <v>41440</v>
      </c>
      <c r="C5842" s="1">
        <v>40078</v>
      </c>
      <c r="D5842" t="s">
        <v>30</v>
      </c>
      <c r="E5842">
        <v>20</v>
      </c>
      <c r="F5842">
        <v>89.362000000000009</v>
      </c>
      <c r="G5842">
        <v>0.09</v>
      </c>
      <c r="H5842" t="s">
        <v>22</v>
      </c>
      <c r="I5842">
        <v>37.770000000000003</v>
      </c>
      <c r="J5842">
        <v>4.91</v>
      </c>
      <c r="K5842">
        <v>0.5</v>
      </c>
      <c r="L5842" t="s">
        <v>1802</v>
      </c>
      <c r="M5842">
        <f t="shared" si="182"/>
        <v>16</v>
      </c>
      <c r="N5842" t="s">
        <v>703</v>
      </c>
      <c r="O5842" t="s">
        <v>704</v>
      </c>
      <c r="P5842" t="s">
        <v>41</v>
      </c>
      <c r="Q5842" t="s">
        <v>26</v>
      </c>
      <c r="R5842" t="s">
        <v>88</v>
      </c>
      <c r="S5842" t="s">
        <v>509</v>
      </c>
      <c r="T5842" t="s">
        <v>39</v>
      </c>
      <c r="U5842">
        <v>0.36</v>
      </c>
      <c r="V5842" s="1">
        <v>40079</v>
      </c>
      <c r="W5842">
        <f t="shared" si="183"/>
        <v>8.8379999999999992</v>
      </c>
    </row>
    <row r="5843" spans="1:23" x14ac:dyDescent="0.2">
      <c r="A5843">
        <v>5842</v>
      </c>
      <c r="B5843">
        <v>41440</v>
      </c>
      <c r="C5843" s="1">
        <v>40078</v>
      </c>
      <c r="D5843" t="s">
        <v>30</v>
      </c>
      <c r="E5843">
        <v>19</v>
      </c>
      <c r="F5843">
        <v>5571.1458000000002</v>
      </c>
      <c r="G5843">
        <v>0.01</v>
      </c>
      <c r="H5843" t="s">
        <v>31</v>
      </c>
      <c r="I5843">
        <v>173.48</v>
      </c>
      <c r="J5843">
        <v>296.18</v>
      </c>
      <c r="K5843">
        <v>54.12</v>
      </c>
      <c r="L5843" t="s">
        <v>1802</v>
      </c>
      <c r="M5843">
        <f t="shared" si="182"/>
        <v>16</v>
      </c>
      <c r="N5843" t="s">
        <v>703</v>
      </c>
      <c r="O5843" t="s">
        <v>704</v>
      </c>
      <c r="P5843" t="s">
        <v>41</v>
      </c>
      <c r="Q5843" t="s">
        <v>49</v>
      </c>
      <c r="R5843" t="s">
        <v>83</v>
      </c>
      <c r="S5843" t="s">
        <v>425</v>
      </c>
      <c r="T5843" t="s">
        <v>82</v>
      </c>
      <c r="U5843">
        <v>0.76</v>
      </c>
      <c r="V5843" s="1">
        <v>40081</v>
      </c>
      <c r="W5843">
        <f t="shared" si="183"/>
        <v>56.2742</v>
      </c>
    </row>
    <row r="5844" spans="1:23" x14ac:dyDescent="0.2">
      <c r="A5844">
        <v>5843</v>
      </c>
      <c r="B5844">
        <v>41441</v>
      </c>
      <c r="C5844" s="1">
        <v>40931</v>
      </c>
      <c r="D5844" t="s">
        <v>63</v>
      </c>
      <c r="E5844">
        <v>41</v>
      </c>
      <c r="F5844">
        <v>201.31</v>
      </c>
      <c r="G5844">
        <v>0</v>
      </c>
      <c r="H5844" t="s">
        <v>22</v>
      </c>
      <c r="I5844">
        <v>-108.20350000000001</v>
      </c>
      <c r="J5844">
        <v>4.91</v>
      </c>
      <c r="K5844">
        <v>5.68</v>
      </c>
      <c r="L5844" t="s">
        <v>1628</v>
      </c>
      <c r="M5844">
        <f t="shared" si="182"/>
        <v>11</v>
      </c>
      <c r="N5844" t="s">
        <v>1595</v>
      </c>
      <c r="O5844" t="s">
        <v>1595</v>
      </c>
      <c r="P5844" t="s">
        <v>41</v>
      </c>
      <c r="Q5844" t="s">
        <v>26</v>
      </c>
      <c r="R5844" t="s">
        <v>37</v>
      </c>
      <c r="S5844" t="s">
        <v>1345</v>
      </c>
      <c r="T5844" t="s">
        <v>39</v>
      </c>
      <c r="U5844">
        <v>0.36</v>
      </c>
      <c r="V5844" s="1">
        <v>40932</v>
      </c>
      <c r="W5844">
        <f t="shared" si="183"/>
        <v>0</v>
      </c>
    </row>
    <row r="5845" spans="1:23" x14ac:dyDescent="0.2">
      <c r="A5845">
        <v>5844</v>
      </c>
      <c r="B5845">
        <v>41472</v>
      </c>
      <c r="C5845" s="1">
        <v>40201</v>
      </c>
      <c r="D5845" t="s">
        <v>21</v>
      </c>
      <c r="E5845">
        <v>48</v>
      </c>
      <c r="F5845">
        <v>255.6576</v>
      </c>
      <c r="G5845">
        <v>0.01</v>
      </c>
      <c r="H5845" t="s">
        <v>56</v>
      </c>
      <c r="I5845">
        <v>-214.15299999999999</v>
      </c>
      <c r="J5845">
        <v>5.38</v>
      </c>
      <c r="K5845">
        <v>7.57</v>
      </c>
      <c r="L5845" t="s">
        <v>1611</v>
      </c>
      <c r="M5845">
        <f t="shared" si="182"/>
        <v>15</v>
      </c>
      <c r="N5845" t="s">
        <v>1595</v>
      </c>
      <c r="O5845" t="s">
        <v>1595</v>
      </c>
      <c r="P5845" t="s">
        <v>60</v>
      </c>
      <c r="Q5845" t="s">
        <v>26</v>
      </c>
      <c r="R5845" t="s">
        <v>37</v>
      </c>
      <c r="S5845" t="s">
        <v>1633</v>
      </c>
      <c r="T5845" t="s">
        <v>39</v>
      </c>
      <c r="U5845">
        <v>0.36</v>
      </c>
      <c r="V5845" s="1">
        <v>40208</v>
      </c>
      <c r="W5845">
        <f t="shared" si="183"/>
        <v>2.5824000000000003</v>
      </c>
    </row>
    <row r="5846" spans="1:23" x14ac:dyDescent="0.2">
      <c r="A5846">
        <v>5845</v>
      </c>
      <c r="B5846">
        <v>41474</v>
      </c>
      <c r="C5846" s="1">
        <v>39923</v>
      </c>
      <c r="D5846" t="s">
        <v>45</v>
      </c>
      <c r="E5846">
        <v>35</v>
      </c>
      <c r="F5846">
        <v>3534.3</v>
      </c>
      <c r="G5846">
        <v>0</v>
      </c>
      <c r="H5846" t="s">
        <v>31</v>
      </c>
      <c r="I5846">
        <v>-6.8000000000000114</v>
      </c>
      <c r="J5846">
        <v>100.98</v>
      </c>
      <c r="K5846">
        <v>35.840000000000003</v>
      </c>
      <c r="L5846" t="s">
        <v>1742</v>
      </c>
      <c r="M5846">
        <f t="shared" si="182"/>
        <v>12</v>
      </c>
      <c r="N5846" t="s">
        <v>1123</v>
      </c>
      <c r="O5846" t="s">
        <v>1123</v>
      </c>
      <c r="P5846" t="s">
        <v>41</v>
      </c>
      <c r="Q5846" t="s">
        <v>49</v>
      </c>
      <c r="R5846" t="s">
        <v>80</v>
      </c>
      <c r="S5846" t="s">
        <v>705</v>
      </c>
      <c r="T5846" t="s">
        <v>82</v>
      </c>
      <c r="U5846">
        <v>0.62</v>
      </c>
      <c r="V5846" s="1">
        <v>39925</v>
      </c>
      <c r="W5846">
        <f t="shared" si="183"/>
        <v>0</v>
      </c>
    </row>
    <row r="5847" spans="1:23" x14ac:dyDescent="0.2">
      <c r="A5847">
        <v>5846</v>
      </c>
      <c r="B5847">
        <v>41474</v>
      </c>
      <c r="C5847" s="1">
        <v>39923</v>
      </c>
      <c r="D5847" t="s">
        <v>45</v>
      </c>
      <c r="E5847">
        <v>50</v>
      </c>
      <c r="F5847">
        <v>217.03499999999997</v>
      </c>
      <c r="G5847">
        <v>0.09</v>
      </c>
      <c r="H5847" t="s">
        <v>22</v>
      </c>
      <c r="I5847">
        <v>-89.13</v>
      </c>
      <c r="J5847">
        <v>4.7699999999999996</v>
      </c>
      <c r="K5847">
        <v>2.39</v>
      </c>
      <c r="L5847" t="s">
        <v>1742</v>
      </c>
      <c r="M5847">
        <f t="shared" si="182"/>
        <v>12</v>
      </c>
      <c r="N5847" t="s">
        <v>1123</v>
      </c>
      <c r="O5847" t="s">
        <v>1123</v>
      </c>
      <c r="P5847" t="s">
        <v>41</v>
      </c>
      <c r="Q5847" t="s">
        <v>42</v>
      </c>
      <c r="R5847" t="s">
        <v>70</v>
      </c>
      <c r="S5847" t="s">
        <v>732</v>
      </c>
      <c r="T5847" t="s">
        <v>52</v>
      </c>
      <c r="U5847">
        <v>0.72</v>
      </c>
      <c r="V5847" s="1">
        <v>39925</v>
      </c>
      <c r="W5847">
        <f t="shared" si="183"/>
        <v>21.464999999999996</v>
      </c>
    </row>
    <row r="5848" spans="1:23" x14ac:dyDescent="0.2">
      <c r="A5848">
        <v>5847</v>
      </c>
      <c r="B5848">
        <v>41476</v>
      </c>
      <c r="C5848" s="1">
        <v>40329</v>
      </c>
      <c r="D5848" t="s">
        <v>30</v>
      </c>
      <c r="E5848">
        <v>48</v>
      </c>
      <c r="F5848">
        <v>83.0304</v>
      </c>
      <c r="G5848">
        <v>7.0000000000000007E-2</v>
      </c>
      <c r="H5848" t="s">
        <v>22</v>
      </c>
      <c r="I5848">
        <v>-104.8</v>
      </c>
      <c r="J5848">
        <v>1.86</v>
      </c>
      <c r="K5848">
        <v>2.58</v>
      </c>
      <c r="L5848" t="s">
        <v>910</v>
      </c>
      <c r="M5848">
        <f t="shared" si="182"/>
        <v>12</v>
      </c>
      <c r="N5848" t="s">
        <v>1123</v>
      </c>
      <c r="O5848" t="s">
        <v>1123</v>
      </c>
      <c r="P5848" t="s">
        <v>41</v>
      </c>
      <c r="Q5848" t="s">
        <v>26</v>
      </c>
      <c r="R5848" t="s">
        <v>66</v>
      </c>
      <c r="S5848" t="s">
        <v>783</v>
      </c>
      <c r="T5848" t="s">
        <v>68</v>
      </c>
      <c r="U5848">
        <v>0.82</v>
      </c>
      <c r="V5848" s="1">
        <v>40330</v>
      </c>
      <c r="W5848">
        <f t="shared" si="183"/>
        <v>6.2496000000000009</v>
      </c>
    </row>
    <row r="5849" spans="1:23" x14ac:dyDescent="0.2">
      <c r="A5849">
        <v>5848</v>
      </c>
      <c r="B5849">
        <v>41504</v>
      </c>
      <c r="C5849" s="1">
        <v>41210</v>
      </c>
      <c r="D5849" t="s">
        <v>78</v>
      </c>
      <c r="E5849">
        <v>20</v>
      </c>
      <c r="F5849">
        <v>288.48599999999999</v>
      </c>
      <c r="G5849">
        <v>7.0000000000000007E-2</v>
      </c>
      <c r="H5849" t="s">
        <v>22</v>
      </c>
      <c r="I5849">
        <v>-30.2</v>
      </c>
      <c r="J5849">
        <v>15.51</v>
      </c>
      <c r="K5849">
        <v>5.8</v>
      </c>
      <c r="L5849" t="s">
        <v>1509</v>
      </c>
      <c r="M5849">
        <f t="shared" si="182"/>
        <v>12</v>
      </c>
      <c r="N5849" t="s">
        <v>1123</v>
      </c>
      <c r="O5849" t="s">
        <v>1123</v>
      </c>
      <c r="P5849" t="s">
        <v>41</v>
      </c>
      <c r="Q5849" t="s">
        <v>26</v>
      </c>
      <c r="R5849" t="s">
        <v>27</v>
      </c>
      <c r="S5849" t="s">
        <v>1803</v>
      </c>
      <c r="T5849" t="s">
        <v>39</v>
      </c>
      <c r="U5849">
        <v>0.6</v>
      </c>
      <c r="V5849" s="1">
        <v>41212</v>
      </c>
      <c r="W5849">
        <f t="shared" si="183"/>
        <v>21.714000000000002</v>
      </c>
    </row>
    <row r="5850" spans="1:23" x14ac:dyDescent="0.2">
      <c r="A5850">
        <v>5849</v>
      </c>
      <c r="B5850">
        <v>41508</v>
      </c>
      <c r="C5850" s="1">
        <v>40445</v>
      </c>
      <c r="D5850" t="s">
        <v>30</v>
      </c>
      <c r="E5850">
        <v>39</v>
      </c>
      <c r="F5850">
        <v>18561.309000000001</v>
      </c>
      <c r="G5850">
        <v>0.05</v>
      </c>
      <c r="H5850" t="s">
        <v>31</v>
      </c>
      <c r="I5850">
        <v>4822.42</v>
      </c>
      <c r="J5850">
        <v>500.98</v>
      </c>
      <c r="K5850">
        <v>26</v>
      </c>
      <c r="L5850" t="s">
        <v>1568</v>
      </c>
      <c r="M5850">
        <f t="shared" si="182"/>
        <v>14</v>
      </c>
      <c r="N5850" t="s">
        <v>1123</v>
      </c>
      <c r="O5850" t="s">
        <v>1123</v>
      </c>
      <c r="P5850" t="s">
        <v>60</v>
      </c>
      <c r="Q5850" t="s">
        <v>49</v>
      </c>
      <c r="R5850" t="s">
        <v>112</v>
      </c>
      <c r="S5850" t="s">
        <v>119</v>
      </c>
      <c r="T5850" t="s">
        <v>36</v>
      </c>
      <c r="U5850">
        <v>0.6</v>
      </c>
      <c r="V5850" s="1">
        <v>40447</v>
      </c>
      <c r="W5850">
        <f t="shared" si="183"/>
        <v>976.91100000000006</v>
      </c>
    </row>
    <row r="5851" spans="1:23" x14ac:dyDescent="0.2">
      <c r="A5851">
        <v>5850</v>
      </c>
      <c r="B5851">
        <v>41539</v>
      </c>
      <c r="C5851" s="1">
        <v>40666</v>
      </c>
      <c r="D5851" t="s">
        <v>30</v>
      </c>
      <c r="E5851">
        <v>24</v>
      </c>
      <c r="F5851">
        <v>36.864000000000004</v>
      </c>
      <c r="G5851">
        <v>0.04</v>
      </c>
      <c r="H5851" t="s">
        <v>56</v>
      </c>
      <c r="I5851">
        <v>-8.44</v>
      </c>
      <c r="J5851">
        <v>1.6</v>
      </c>
      <c r="K5851">
        <v>1.29</v>
      </c>
      <c r="L5851" t="s">
        <v>2031</v>
      </c>
      <c r="M5851">
        <f t="shared" si="182"/>
        <v>16</v>
      </c>
      <c r="N5851" t="s">
        <v>703</v>
      </c>
      <c r="O5851" t="s">
        <v>704</v>
      </c>
      <c r="P5851" t="s">
        <v>33</v>
      </c>
      <c r="Q5851" t="s">
        <v>26</v>
      </c>
      <c r="R5851" t="s">
        <v>95</v>
      </c>
      <c r="S5851" t="s">
        <v>1892</v>
      </c>
      <c r="T5851" t="s">
        <v>68</v>
      </c>
      <c r="U5851">
        <v>0.42</v>
      </c>
      <c r="V5851" s="1">
        <v>40668</v>
      </c>
      <c r="W5851">
        <f t="shared" si="183"/>
        <v>1.5360000000000003</v>
      </c>
    </row>
    <row r="5852" spans="1:23" x14ac:dyDescent="0.2">
      <c r="A5852">
        <v>5851</v>
      </c>
      <c r="B5852">
        <v>41539</v>
      </c>
      <c r="C5852" s="1">
        <v>40666</v>
      </c>
      <c r="D5852" t="s">
        <v>30</v>
      </c>
      <c r="E5852">
        <v>41</v>
      </c>
      <c r="F5852">
        <v>2597.3663999999999</v>
      </c>
      <c r="G5852">
        <v>0.04</v>
      </c>
      <c r="H5852" t="s">
        <v>22</v>
      </c>
      <c r="I5852">
        <v>398.22300000000001</v>
      </c>
      <c r="J5852">
        <v>65.989999999999995</v>
      </c>
      <c r="K5852">
        <v>8.99</v>
      </c>
      <c r="L5852" t="s">
        <v>2031</v>
      </c>
      <c r="M5852">
        <f t="shared" si="182"/>
        <v>16</v>
      </c>
      <c r="N5852" t="s">
        <v>703</v>
      </c>
      <c r="O5852" t="s">
        <v>704</v>
      </c>
      <c r="P5852" t="s">
        <v>33</v>
      </c>
      <c r="Q5852" t="s">
        <v>42</v>
      </c>
      <c r="R5852" t="s">
        <v>43</v>
      </c>
      <c r="S5852" t="s">
        <v>596</v>
      </c>
      <c r="T5852" t="s">
        <v>39</v>
      </c>
      <c r="U5852">
        <v>0.57999999999999996</v>
      </c>
      <c r="V5852" s="1">
        <v>40667</v>
      </c>
      <c r="W5852">
        <f t="shared" si="183"/>
        <v>108.22359999999999</v>
      </c>
    </row>
    <row r="5853" spans="1:23" x14ac:dyDescent="0.2">
      <c r="A5853">
        <v>5852</v>
      </c>
      <c r="B5853">
        <v>41542</v>
      </c>
      <c r="C5853" s="1">
        <v>40082</v>
      </c>
      <c r="D5853" t="s">
        <v>30</v>
      </c>
      <c r="E5853">
        <v>47</v>
      </c>
      <c r="F5853">
        <v>5675.4991</v>
      </c>
      <c r="G5853">
        <v>0.03</v>
      </c>
      <c r="H5853" t="s">
        <v>31</v>
      </c>
      <c r="I5853">
        <v>-194.83</v>
      </c>
      <c r="J5853">
        <v>124.49</v>
      </c>
      <c r="K5853">
        <v>51.94</v>
      </c>
      <c r="L5853" t="s">
        <v>1559</v>
      </c>
      <c r="M5853">
        <f t="shared" si="182"/>
        <v>10</v>
      </c>
      <c r="N5853" t="s">
        <v>672</v>
      </c>
      <c r="O5853" t="s">
        <v>673</v>
      </c>
      <c r="P5853" t="s">
        <v>41</v>
      </c>
      <c r="Q5853" t="s">
        <v>49</v>
      </c>
      <c r="R5853" t="s">
        <v>83</v>
      </c>
      <c r="S5853" t="s">
        <v>432</v>
      </c>
      <c r="T5853" t="s">
        <v>82</v>
      </c>
      <c r="U5853">
        <v>0.63</v>
      </c>
      <c r="V5853" s="1">
        <v>40083</v>
      </c>
      <c r="W5853">
        <f t="shared" si="183"/>
        <v>175.53089999999997</v>
      </c>
    </row>
    <row r="5854" spans="1:23" x14ac:dyDescent="0.2">
      <c r="A5854">
        <v>5853</v>
      </c>
      <c r="B5854">
        <v>41543</v>
      </c>
      <c r="C5854" s="1">
        <v>39850</v>
      </c>
      <c r="D5854" t="s">
        <v>21</v>
      </c>
      <c r="E5854">
        <v>45</v>
      </c>
      <c r="F5854">
        <v>7026.7769999999991</v>
      </c>
      <c r="G5854">
        <v>0.03</v>
      </c>
      <c r="H5854" t="s">
        <v>31</v>
      </c>
      <c r="I5854">
        <v>1385.35</v>
      </c>
      <c r="J5854">
        <v>160.97999999999999</v>
      </c>
      <c r="K5854">
        <v>30</v>
      </c>
      <c r="L5854" t="s">
        <v>1166</v>
      </c>
      <c r="M5854">
        <f t="shared" si="182"/>
        <v>14</v>
      </c>
      <c r="N5854" t="s">
        <v>1123</v>
      </c>
      <c r="O5854" t="s">
        <v>1123</v>
      </c>
      <c r="P5854" t="s">
        <v>41</v>
      </c>
      <c r="Q5854" t="s">
        <v>49</v>
      </c>
      <c r="R5854" t="s">
        <v>112</v>
      </c>
      <c r="S5854" t="s">
        <v>746</v>
      </c>
      <c r="T5854" t="s">
        <v>36</v>
      </c>
      <c r="U5854">
        <v>0.62</v>
      </c>
      <c r="V5854" s="1">
        <v>39854</v>
      </c>
      <c r="W5854">
        <f t="shared" si="183"/>
        <v>217.32299999999998</v>
      </c>
    </row>
    <row r="5855" spans="1:23" x14ac:dyDescent="0.2">
      <c r="A5855">
        <v>5854</v>
      </c>
      <c r="B5855">
        <v>41543</v>
      </c>
      <c r="C5855" s="1">
        <v>39850</v>
      </c>
      <c r="D5855" t="s">
        <v>21</v>
      </c>
      <c r="E5855">
        <v>24</v>
      </c>
      <c r="F5855">
        <v>1536.2471999999998</v>
      </c>
      <c r="G5855">
        <v>0.03</v>
      </c>
      <c r="H5855" t="s">
        <v>22</v>
      </c>
      <c r="I5855">
        <v>172.33199999999999</v>
      </c>
      <c r="J5855">
        <v>65.989999999999995</v>
      </c>
      <c r="K5855">
        <v>3.99</v>
      </c>
      <c r="L5855" t="s">
        <v>1166</v>
      </c>
      <c r="M5855">
        <f t="shared" si="182"/>
        <v>14</v>
      </c>
      <c r="N5855" t="s">
        <v>1123</v>
      </c>
      <c r="O5855" t="s">
        <v>1123</v>
      </c>
      <c r="P5855" t="s">
        <v>41</v>
      </c>
      <c r="Q5855" t="s">
        <v>42</v>
      </c>
      <c r="R5855" t="s">
        <v>43</v>
      </c>
      <c r="S5855" t="s">
        <v>582</v>
      </c>
      <c r="T5855" t="s">
        <v>39</v>
      </c>
      <c r="U5855">
        <v>0.59</v>
      </c>
      <c r="V5855" s="1">
        <v>39854</v>
      </c>
      <c r="W5855">
        <f t="shared" si="183"/>
        <v>47.512799999999991</v>
      </c>
    </row>
    <row r="5856" spans="1:23" x14ac:dyDescent="0.2">
      <c r="A5856">
        <v>5855</v>
      </c>
      <c r="B5856">
        <v>41569</v>
      </c>
      <c r="C5856" s="1">
        <v>40380</v>
      </c>
      <c r="D5856" t="s">
        <v>78</v>
      </c>
      <c r="E5856">
        <v>49</v>
      </c>
      <c r="F5856">
        <v>565.6167999999999</v>
      </c>
      <c r="G5856">
        <v>0.06</v>
      </c>
      <c r="H5856" t="s">
        <v>22</v>
      </c>
      <c r="I5856">
        <v>47.1</v>
      </c>
      <c r="J5856">
        <v>12.28</v>
      </c>
      <c r="K5856">
        <v>6.47</v>
      </c>
      <c r="L5856" t="s">
        <v>1722</v>
      </c>
      <c r="M5856">
        <f t="shared" si="182"/>
        <v>11</v>
      </c>
      <c r="N5856" t="s">
        <v>1123</v>
      </c>
      <c r="O5856" t="s">
        <v>1123</v>
      </c>
      <c r="P5856" t="s">
        <v>41</v>
      </c>
      <c r="Q5856" t="s">
        <v>26</v>
      </c>
      <c r="R5856" t="s">
        <v>61</v>
      </c>
      <c r="S5856" t="s">
        <v>131</v>
      </c>
      <c r="T5856" t="s">
        <v>39</v>
      </c>
      <c r="U5856">
        <v>0.38</v>
      </c>
      <c r="V5856" s="1">
        <v>40381</v>
      </c>
      <c r="W5856">
        <f t="shared" si="183"/>
        <v>36.103199999999994</v>
      </c>
    </row>
    <row r="5857" spans="1:23" x14ac:dyDescent="0.2">
      <c r="A5857">
        <v>5856</v>
      </c>
      <c r="B5857">
        <v>41569</v>
      </c>
      <c r="C5857" s="1">
        <v>40380</v>
      </c>
      <c r="D5857" t="s">
        <v>78</v>
      </c>
      <c r="E5857">
        <v>16</v>
      </c>
      <c r="F5857">
        <v>57.423999999999999</v>
      </c>
      <c r="G5857">
        <v>0.03</v>
      </c>
      <c r="H5857" t="s">
        <v>22</v>
      </c>
      <c r="I5857">
        <v>5.25</v>
      </c>
      <c r="J5857">
        <v>3.7</v>
      </c>
      <c r="K5857">
        <v>1.61</v>
      </c>
      <c r="L5857" t="s">
        <v>888</v>
      </c>
      <c r="M5857">
        <f t="shared" si="182"/>
        <v>12</v>
      </c>
      <c r="N5857" t="s">
        <v>703</v>
      </c>
      <c r="O5857" t="s">
        <v>704</v>
      </c>
      <c r="P5857" t="s">
        <v>41</v>
      </c>
      <c r="Q5857" t="s">
        <v>49</v>
      </c>
      <c r="R5857" t="s">
        <v>50</v>
      </c>
      <c r="S5857" t="s">
        <v>613</v>
      </c>
      <c r="T5857" t="s">
        <v>68</v>
      </c>
      <c r="U5857">
        <v>0.44</v>
      </c>
      <c r="V5857" s="1">
        <v>40382</v>
      </c>
      <c r="W5857">
        <f t="shared" si="183"/>
        <v>1.776</v>
      </c>
    </row>
    <row r="5858" spans="1:23" x14ac:dyDescent="0.2">
      <c r="A5858">
        <v>5857</v>
      </c>
      <c r="B5858">
        <v>41570</v>
      </c>
      <c r="C5858" s="1">
        <v>40515</v>
      </c>
      <c r="D5858" t="s">
        <v>45</v>
      </c>
      <c r="E5858">
        <v>24</v>
      </c>
      <c r="F5858">
        <v>2289.9239999999995</v>
      </c>
      <c r="G5858">
        <v>0.09</v>
      </c>
      <c r="H5858" t="s">
        <v>22</v>
      </c>
      <c r="I5858">
        <v>1037.55</v>
      </c>
      <c r="J5858">
        <v>104.85</v>
      </c>
      <c r="K5858">
        <v>4.6500000000000004</v>
      </c>
      <c r="L5858" t="s">
        <v>531</v>
      </c>
      <c r="M5858">
        <f t="shared" si="182"/>
        <v>12</v>
      </c>
      <c r="N5858" t="s">
        <v>511</v>
      </c>
      <c r="O5858" t="s">
        <v>512</v>
      </c>
      <c r="P5858" t="s">
        <v>33</v>
      </c>
      <c r="Q5858" t="s">
        <v>26</v>
      </c>
      <c r="R5858" t="s">
        <v>61</v>
      </c>
      <c r="S5858" t="s">
        <v>652</v>
      </c>
      <c r="T5858" t="s">
        <v>39</v>
      </c>
      <c r="U5858">
        <v>0.37</v>
      </c>
      <c r="V5858" s="1">
        <v>40517</v>
      </c>
      <c r="W5858">
        <f t="shared" si="183"/>
        <v>226.47599999999997</v>
      </c>
    </row>
    <row r="5859" spans="1:23" x14ac:dyDescent="0.2">
      <c r="A5859">
        <v>5858</v>
      </c>
      <c r="B5859">
        <v>41571</v>
      </c>
      <c r="C5859" s="1">
        <v>40700</v>
      </c>
      <c r="D5859" t="s">
        <v>21</v>
      </c>
      <c r="E5859">
        <v>42</v>
      </c>
      <c r="F5859">
        <v>846.3</v>
      </c>
      <c r="G5859">
        <v>0</v>
      </c>
      <c r="H5859" t="s">
        <v>22</v>
      </c>
      <c r="I5859">
        <v>-2.66</v>
      </c>
      <c r="J5859">
        <v>20.149999999999999</v>
      </c>
      <c r="K5859">
        <v>8.99</v>
      </c>
      <c r="L5859" t="s">
        <v>1688</v>
      </c>
      <c r="M5859">
        <f t="shared" si="182"/>
        <v>17</v>
      </c>
      <c r="N5859" t="s">
        <v>1123</v>
      </c>
      <c r="O5859" t="s">
        <v>1123</v>
      </c>
      <c r="P5859" t="s">
        <v>41</v>
      </c>
      <c r="Q5859" t="s">
        <v>26</v>
      </c>
      <c r="R5859" t="s">
        <v>95</v>
      </c>
      <c r="S5859" t="s">
        <v>634</v>
      </c>
      <c r="T5859" t="s">
        <v>52</v>
      </c>
      <c r="U5859">
        <v>0.57999999999999996</v>
      </c>
      <c r="V5859" s="1">
        <v>40709</v>
      </c>
      <c r="W5859">
        <f t="shared" si="183"/>
        <v>0</v>
      </c>
    </row>
    <row r="5860" spans="1:23" x14ac:dyDescent="0.2">
      <c r="A5860">
        <v>5859</v>
      </c>
      <c r="B5860">
        <v>41574</v>
      </c>
      <c r="C5860" s="1">
        <v>40441</v>
      </c>
      <c r="D5860" t="s">
        <v>30</v>
      </c>
      <c r="E5860">
        <v>23</v>
      </c>
      <c r="F5860">
        <v>272.55689999999998</v>
      </c>
      <c r="G5860">
        <v>0.01</v>
      </c>
      <c r="H5860" t="s">
        <v>22</v>
      </c>
      <c r="I5860">
        <v>-38.94</v>
      </c>
      <c r="J5860">
        <v>11.97</v>
      </c>
      <c r="K5860">
        <v>5.81</v>
      </c>
      <c r="L5860" t="s">
        <v>1550</v>
      </c>
      <c r="M5860">
        <f t="shared" si="182"/>
        <v>13</v>
      </c>
      <c r="N5860" t="s">
        <v>703</v>
      </c>
      <c r="O5860" t="s">
        <v>704</v>
      </c>
      <c r="P5860" t="s">
        <v>41</v>
      </c>
      <c r="Q5860" t="s">
        <v>26</v>
      </c>
      <c r="R5860" t="s">
        <v>95</v>
      </c>
      <c r="S5860" t="s">
        <v>521</v>
      </c>
      <c r="T5860" t="s">
        <v>52</v>
      </c>
      <c r="U5860">
        <v>0.6</v>
      </c>
      <c r="V5860" s="1">
        <v>40443</v>
      </c>
      <c r="W5860">
        <f t="shared" si="183"/>
        <v>2.7530999999999999</v>
      </c>
    </row>
    <row r="5861" spans="1:23" x14ac:dyDescent="0.2">
      <c r="A5861">
        <v>5860</v>
      </c>
      <c r="B5861">
        <v>41604</v>
      </c>
      <c r="C5861" s="1">
        <v>39854</v>
      </c>
      <c r="D5861" t="s">
        <v>63</v>
      </c>
      <c r="E5861">
        <v>22</v>
      </c>
      <c r="F5861">
        <v>131.73160000000001</v>
      </c>
      <c r="G5861">
        <v>0.06</v>
      </c>
      <c r="H5861" t="s">
        <v>22</v>
      </c>
      <c r="I5861">
        <v>-48.219499999999996</v>
      </c>
      <c r="J5861">
        <v>6.37</v>
      </c>
      <c r="K5861">
        <v>5.19</v>
      </c>
      <c r="L5861" t="s">
        <v>1262</v>
      </c>
      <c r="M5861">
        <f t="shared" si="182"/>
        <v>13</v>
      </c>
      <c r="N5861" t="s">
        <v>1123</v>
      </c>
      <c r="O5861" t="s">
        <v>1123</v>
      </c>
      <c r="P5861" t="s">
        <v>41</v>
      </c>
      <c r="Q5861" t="s">
        <v>26</v>
      </c>
      <c r="R5861" t="s">
        <v>37</v>
      </c>
      <c r="S5861" t="s">
        <v>1379</v>
      </c>
      <c r="T5861" t="s">
        <v>39</v>
      </c>
      <c r="U5861">
        <v>0.38</v>
      </c>
      <c r="V5861" s="1">
        <v>39855</v>
      </c>
      <c r="W5861">
        <f t="shared" si="183"/>
        <v>8.4084000000000003</v>
      </c>
    </row>
    <row r="5862" spans="1:23" x14ac:dyDescent="0.2">
      <c r="A5862">
        <v>5861</v>
      </c>
      <c r="B5862">
        <v>41605</v>
      </c>
      <c r="C5862" s="1">
        <v>40537</v>
      </c>
      <c r="D5862" t="s">
        <v>63</v>
      </c>
      <c r="E5862">
        <v>4</v>
      </c>
      <c r="F5862">
        <v>97.686400000000006</v>
      </c>
      <c r="G5862">
        <v>0.02</v>
      </c>
      <c r="H5862" t="s">
        <v>22</v>
      </c>
      <c r="I5862">
        <v>-29.980499999999999</v>
      </c>
      <c r="J5862">
        <v>24.92</v>
      </c>
      <c r="K5862">
        <v>12.98</v>
      </c>
      <c r="L5862" t="s">
        <v>1713</v>
      </c>
      <c r="M5862">
        <f t="shared" si="182"/>
        <v>10</v>
      </c>
      <c r="N5862" t="s">
        <v>1813</v>
      </c>
      <c r="O5862" t="s">
        <v>512</v>
      </c>
      <c r="P5862" t="s">
        <v>25</v>
      </c>
      <c r="Q5862" t="s">
        <v>26</v>
      </c>
      <c r="R5862" t="s">
        <v>37</v>
      </c>
      <c r="S5862" t="s">
        <v>319</v>
      </c>
      <c r="T5862" t="s">
        <v>39</v>
      </c>
      <c r="U5862">
        <v>0.39</v>
      </c>
      <c r="V5862" s="1">
        <v>40538</v>
      </c>
      <c r="W5862">
        <f t="shared" si="183"/>
        <v>1.9936000000000003</v>
      </c>
    </row>
    <row r="5863" spans="1:23" x14ac:dyDescent="0.2">
      <c r="A5863">
        <v>5862</v>
      </c>
      <c r="B5863">
        <v>41606</v>
      </c>
      <c r="C5863" s="1">
        <v>39987</v>
      </c>
      <c r="D5863" t="s">
        <v>30</v>
      </c>
      <c r="E5863">
        <v>23</v>
      </c>
      <c r="F5863">
        <v>4206.5114000000003</v>
      </c>
      <c r="G5863">
        <v>0.09</v>
      </c>
      <c r="H5863" t="s">
        <v>31</v>
      </c>
      <c r="I5863">
        <v>-641.09</v>
      </c>
      <c r="J5863">
        <v>200.98</v>
      </c>
      <c r="K5863">
        <v>55.96</v>
      </c>
      <c r="L5863" t="s">
        <v>120</v>
      </c>
      <c r="M5863">
        <f t="shared" si="182"/>
        <v>10</v>
      </c>
      <c r="N5863" t="s">
        <v>1123</v>
      </c>
      <c r="O5863" t="s">
        <v>1123</v>
      </c>
      <c r="P5863" t="s">
        <v>25</v>
      </c>
      <c r="Q5863" t="s">
        <v>49</v>
      </c>
      <c r="R5863" t="s">
        <v>80</v>
      </c>
      <c r="S5863" t="s">
        <v>1182</v>
      </c>
      <c r="T5863" t="s">
        <v>82</v>
      </c>
      <c r="U5863">
        <v>0.75</v>
      </c>
      <c r="V5863" s="1">
        <v>39988</v>
      </c>
      <c r="W5863">
        <f t="shared" si="183"/>
        <v>416.02859999999998</v>
      </c>
    </row>
    <row r="5864" spans="1:23" x14ac:dyDescent="0.2">
      <c r="A5864">
        <v>5863</v>
      </c>
      <c r="B5864">
        <v>41606</v>
      </c>
      <c r="C5864" s="1">
        <v>39987</v>
      </c>
      <c r="D5864" t="s">
        <v>30</v>
      </c>
      <c r="E5864">
        <v>30</v>
      </c>
      <c r="F5864">
        <v>75.893999999999991</v>
      </c>
      <c r="G5864">
        <v>0.09</v>
      </c>
      <c r="H5864" t="s">
        <v>22</v>
      </c>
      <c r="I5864">
        <v>-4.7300000000000004</v>
      </c>
      <c r="J5864">
        <v>2.78</v>
      </c>
      <c r="K5864">
        <v>0.97</v>
      </c>
      <c r="L5864" t="s">
        <v>120</v>
      </c>
      <c r="M5864">
        <f t="shared" si="182"/>
        <v>10</v>
      </c>
      <c r="N5864" t="s">
        <v>1123</v>
      </c>
      <c r="O5864" t="s">
        <v>1123</v>
      </c>
      <c r="P5864" t="s">
        <v>25</v>
      </c>
      <c r="Q5864" t="s">
        <v>26</v>
      </c>
      <c r="R5864" t="s">
        <v>95</v>
      </c>
      <c r="S5864" t="s">
        <v>1183</v>
      </c>
      <c r="T5864" t="s">
        <v>68</v>
      </c>
      <c r="U5864">
        <v>0.59</v>
      </c>
      <c r="V5864" s="1">
        <v>39988</v>
      </c>
      <c r="W5864">
        <f t="shared" si="183"/>
        <v>7.5059999999999993</v>
      </c>
    </row>
    <row r="5865" spans="1:23" x14ac:dyDescent="0.2">
      <c r="A5865">
        <v>5864</v>
      </c>
      <c r="B5865">
        <v>41607</v>
      </c>
      <c r="C5865" s="1">
        <v>40166</v>
      </c>
      <c r="D5865" t="s">
        <v>63</v>
      </c>
      <c r="E5865">
        <v>36</v>
      </c>
      <c r="F5865">
        <v>3919.7519999999995</v>
      </c>
      <c r="G5865">
        <v>0.1</v>
      </c>
      <c r="H5865" t="s">
        <v>22</v>
      </c>
      <c r="I5865">
        <v>1719.4735000000001</v>
      </c>
      <c r="J5865">
        <v>120.98</v>
      </c>
      <c r="K5865">
        <v>9.07</v>
      </c>
      <c r="L5865" t="s">
        <v>1464</v>
      </c>
      <c r="M5865">
        <f t="shared" si="182"/>
        <v>11</v>
      </c>
      <c r="N5865" t="s">
        <v>1453</v>
      </c>
      <c r="O5865" t="s">
        <v>512</v>
      </c>
      <c r="P5865" t="s">
        <v>41</v>
      </c>
      <c r="Q5865" t="s">
        <v>26</v>
      </c>
      <c r="R5865" t="s">
        <v>37</v>
      </c>
      <c r="S5865" t="s">
        <v>477</v>
      </c>
      <c r="T5865" t="s">
        <v>39</v>
      </c>
      <c r="U5865">
        <v>0.35</v>
      </c>
      <c r="V5865" s="1">
        <v>40168</v>
      </c>
      <c r="W5865">
        <f t="shared" si="183"/>
        <v>435.52800000000002</v>
      </c>
    </row>
    <row r="5866" spans="1:23" x14ac:dyDescent="0.2">
      <c r="A5866">
        <v>5865</v>
      </c>
      <c r="B5866">
        <v>41632</v>
      </c>
      <c r="C5866" s="1">
        <v>40513</v>
      </c>
      <c r="D5866" t="s">
        <v>21</v>
      </c>
      <c r="E5866">
        <v>34</v>
      </c>
      <c r="F5866">
        <v>1808.4770000000001</v>
      </c>
      <c r="G5866">
        <v>0.05</v>
      </c>
      <c r="H5866" t="s">
        <v>22</v>
      </c>
      <c r="I5866">
        <v>-238.161</v>
      </c>
      <c r="J5866">
        <v>55.99</v>
      </c>
      <c r="K5866">
        <v>5</v>
      </c>
      <c r="L5866" t="s">
        <v>1816</v>
      </c>
      <c r="M5866">
        <f t="shared" si="182"/>
        <v>13</v>
      </c>
      <c r="N5866" t="s">
        <v>1813</v>
      </c>
      <c r="O5866" t="s">
        <v>512</v>
      </c>
      <c r="P5866" t="s">
        <v>60</v>
      </c>
      <c r="Q5866" t="s">
        <v>42</v>
      </c>
      <c r="R5866" t="s">
        <v>43</v>
      </c>
      <c r="S5866" t="s">
        <v>248</v>
      </c>
      <c r="T5866" t="s">
        <v>52</v>
      </c>
      <c r="U5866">
        <v>0.83</v>
      </c>
      <c r="V5866" s="1">
        <v>40520</v>
      </c>
      <c r="W5866">
        <f t="shared" si="183"/>
        <v>95.183000000000007</v>
      </c>
    </row>
    <row r="5867" spans="1:23" x14ac:dyDescent="0.2">
      <c r="A5867">
        <v>5866</v>
      </c>
      <c r="B5867">
        <v>41633</v>
      </c>
      <c r="C5867" s="1">
        <v>40491</v>
      </c>
      <c r="D5867" t="s">
        <v>21</v>
      </c>
      <c r="E5867">
        <v>29</v>
      </c>
      <c r="F5867">
        <v>3566.71</v>
      </c>
      <c r="G5867">
        <v>0</v>
      </c>
      <c r="H5867" t="s">
        <v>31</v>
      </c>
      <c r="I5867">
        <v>-1284.24</v>
      </c>
      <c r="J5867">
        <v>122.99</v>
      </c>
      <c r="K5867">
        <v>70.2</v>
      </c>
      <c r="L5867" t="s">
        <v>969</v>
      </c>
      <c r="M5867">
        <f t="shared" si="182"/>
        <v>11</v>
      </c>
      <c r="N5867" t="s">
        <v>703</v>
      </c>
      <c r="O5867" t="s">
        <v>704</v>
      </c>
      <c r="P5867" t="s">
        <v>41</v>
      </c>
      <c r="Q5867" t="s">
        <v>49</v>
      </c>
      <c r="R5867" t="s">
        <v>112</v>
      </c>
      <c r="S5867" t="s">
        <v>426</v>
      </c>
      <c r="T5867" t="s">
        <v>36</v>
      </c>
      <c r="U5867">
        <v>0.74</v>
      </c>
      <c r="V5867" s="1">
        <v>40491</v>
      </c>
      <c r="W5867">
        <f t="shared" si="183"/>
        <v>0</v>
      </c>
    </row>
    <row r="5868" spans="1:23" x14ac:dyDescent="0.2">
      <c r="A5868">
        <v>5867</v>
      </c>
      <c r="B5868">
        <v>41634</v>
      </c>
      <c r="C5868" s="1">
        <v>41251</v>
      </c>
      <c r="D5868" t="s">
        <v>45</v>
      </c>
      <c r="E5868">
        <v>7</v>
      </c>
      <c r="F5868">
        <v>54.811399999999999</v>
      </c>
      <c r="G5868">
        <v>0.06</v>
      </c>
      <c r="H5868" t="s">
        <v>22</v>
      </c>
      <c r="I5868">
        <v>-28.55</v>
      </c>
      <c r="J5868">
        <v>8.33</v>
      </c>
      <c r="K5868">
        <v>1.99</v>
      </c>
      <c r="L5868" t="s">
        <v>1928</v>
      </c>
      <c r="M5868">
        <f t="shared" si="182"/>
        <v>15</v>
      </c>
      <c r="N5868" t="s">
        <v>1905</v>
      </c>
      <c r="O5868" t="s">
        <v>673</v>
      </c>
      <c r="P5868" t="s">
        <v>60</v>
      </c>
      <c r="Q5868" t="s">
        <v>42</v>
      </c>
      <c r="R5868" t="s">
        <v>70</v>
      </c>
      <c r="S5868" t="s">
        <v>324</v>
      </c>
      <c r="T5868" t="s">
        <v>52</v>
      </c>
      <c r="U5868">
        <v>0.52</v>
      </c>
      <c r="V5868" s="1">
        <v>41252</v>
      </c>
      <c r="W5868">
        <f t="shared" si="183"/>
        <v>3.4986000000000002</v>
      </c>
    </row>
    <row r="5869" spans="1:23" x14ac:dyDescent="0.2">
      <c r="A5869">
        <v>5868</v>
      </c>
      <c r="B5869">
        <v>41634</v>
      </c>
      <c r="C5869" s="1">
        <v>41251</v>
      </c>
      <c r="D5869" t="s">
        <v>45</v>
      </c>
      <c r="E5869">
        <v>10</v>
      </c>
      <c r="F5869">
        <v>346.40100000000001</v>
      </c>
      <c r="G5869">
        <v>0.01</v>
      </c>
      <c r="H5869" t="s">
        <v>22</v>
      </c>
      <c r="I5869">
        <v>17.73</v>
      </c>
      <c r="J5869">
        <v>34.99</v>
      </c>
      <c r="K5869">
        <v>7.73</v>
      </c>
      <c r="L5869" t="s">
        <v>1928</v>
      </c>
      <c r="M5869">
        <f t="shared" si="182"/>
        <v>15</v>
      </c>
      <c r="N5869" t="s">
        <v>1905</v>
      </c>
      <c r="O5869" t="s">
        <v>673</v>
      </c>
      <c r="P5869" t="s">
        <v>60</v>
      </c>
      <c r="Q5869" t="s">
        <v>26</v>
      </c>
      <c r="R5869" t="s">
        <v>95</v>
      </c>
      <c r="S5869" t="s">
        <v>1355</v>
      </c>
      <c r="T5869" t="s">
        <v>39</v>
      </c>
      <c r="U5869">
        <v>0.59</v>
      </c>
      <c r="V5869" s="1">
        <v>41253</v>
      </c>
      <c r="W5869">
        <f t="shared" si="183"/>
        <v>3.4990000000000006</v>
      </c>
    </row>
    <row r="5870" spans="1:23" x14ac:dyDescent="0.2">
      <c r="A5870">
        <v>5869</v>
      </c>
      <c r="B5870">
        <v>41636</v>
      </c>
      <c r="C5870" s="1">
        <v>40039</v>
      </c>
      <c r="D5870" t="s">
        <v>78</v>
      </c>
      <c r="E5870">
        <v>47</v>
      </c>
      <c r="F5870">
        <v>4902.2927</v>
      </c>
      <c r="G5870">
        <v>0.03</v>
      </c>
      <c r="H5870" t="s">
        <v>22</v>
      </c>
      <c r="I5870">
        <v>1521.31</v>
      </c>
      <c r="J5870">
        <v>107.53</v>
      </c>
      <c r="K5870">
        <v>5.81</v>
      </c>
      <c r="L5870" t="s">
        <v>1965</v>
      </c>
      <c r="M5870">
        <f t="shared" si="182"/>
        <v>14</v>
      </c>
      <c r="N5870" t="s">
        <v>1905</v>
      </c>
      <c r="O5870" t="s">
        <v>673</v>
      </c>
      <c r="P5870" t="s">
        <v>60</v>
      </c>
      <c r="Q5870" t="s">
        <v>49</v>
      </c>
      <c r="R5870" t="s">
        <v>50</v>
      </c>
      <c r="S5870" t="s">
        <v>473</v>
      </c>
      <c r="T5870" t="s">
        <v>48</v>
      </c>
      <c r="U5870">
        <v>0.65</v>
      </c>
      <c r="V5870" s="1">
        <v>40040</v>
      </c>
      <c r="W5870">
        <f t="shared" si="183"/>
        <v>151.6173</v>
      </c>
    </row>
    <row r="5871" spans="1:23" x14ac:dyDescent="0.2">
      <c r="A5871">
        <v>5870</v>
      </c>
      <c r="B5871">
        <v>41636</v>
      </c>
      <c r="C5871" s="1">
        <v>40039</v>
      </c>
      <c r="D5871" t="s">
        <v>78</v>
      </c>
      <c r="E5871">
        <v>25</v>
      </c>
      <c r="F5871">
        <v>403.27499999999998</v>
      </c>
      <c r="G5871">
        <v>0.05</v>
      </c>
      <c r="H5871" t="s">
        <v>22</v>
      </c>
      <c r="I5871">
        <v>-47.28</v>
      </c>
      <c r="J5871">
        <v>16.98</v>
      </c>
      <c r="K5871">
        <v>7.78</v>
      </c>
      <c r="L5871" t="s">
        <v>1965</v>
      </c>
      <c r="M5871">
        <f t="shared" si="182"/>
        <v>14</v>
      </c>
      <c r="N5871" t="s">
        <v>1905</v>
      </c>
      <c r="O5871" t="s">
        <v>673</v>
      </c>
      <c r="P5871" t="s">
        <v>60</v>
      </c>
      <c r="Q5871" t="s">
        <v>26</v>
      </c>
      <c r="R5871" t="s">
        <v>95</v>
      </c>
      <c r="S5871" t="s">
        <v>1969</v>
      </c>
      <c r="T5871" t="s">
        <v>52</v>
      </c>
      <c r="U5871">
        <v>0.56999999999999995</v>
      </c>
      <c r="V5871" s="1">
        <v>40041</v>
      </c>
      <c r="W5871">
        <f t="shared" si="183"/>
        <v>21.225000000000001</v>
      </c>
    </row>
    <row r="5872" spans="1:23" x14ac:dyDescent="0.2">
      <c r="A5872">
        <v>5871</v>
      </c>
      <c r="B5872">
        <v>41636</v>
      </c>
      <c r="C5872" s="1">
        <v>40039</v>
      </c>
      <c r="D5872" t="s">
        <v>78</v>
      </c>
      <c r="E5872">
        <v>27</v>
      </c>
      <c r="F5872">
        <v>3037.7781</v>
      </c>
      <c r="G5872">
        <v>0.03</v>
      </c>
      <c r="H5872" t="s">
        <v>22</v>
      </c>
      <c r="I5872">
        <v>722.24099999999999</v>
      </c>
      <c r="J5872">
        <v>115.99</v>
      </c>
      <c r="K5872">
        <v>4.2300000000000004</v>
      </c>
      <c r="L5872" t="s">
        <v>1965</v>
      </c>
      <c r="M5872">
        <f t="shared" si="182"/>
        <v>14</v>
      </c>
      <c r="N5872" t="s">
        <v>1905</v>
      </c>
      <c r="O5872" t="s">
        <v>673</v>
      </c>
      <c r="P5872" t="s">
        <v>60</v>
      </c>
      <c r="Q5872" t="s">
        <v>42</v>
      </c>
      <c r="R5872" t="s">
        <v>43</v>
      </c>
      <c r="S5872" t="s">
        <v>1569</v>
      </c>
      <c r="T5872" t="s">
        <v>39</v>
      </c>
      <c r="U5872">
        <v>0.56000000000000005</v>
      </c>
      <c r="V5872" s="1">
        <v>40041</v>
      </c>
      <c r="W5872">
        <f t="shared" si="183"/>
        <v>93.951899999999995</v>
      </c>
    </row>
    <row r="5873" spans="1:23" x14ac:dyDescent="0.2">
      <c r="A5873">
        <v>5872</v>
      </c>
      <c r="B5873">
        <v>41664</v>
      </c>
      <c r="C5873" s="1">
        <v>40881</v>
      </c>
      <c r="D5873" t="s">
        <v>78</v>
      </c>
      <c r="E5873">
        <v>5</v>
      </c>
      <c r="F5873">
        <v>48.9</v>
      </c>
      <c r="G5873">
        <v>0</v>
      </c>
      <c r="H5873" t="s">
        <v>22</v>
      </c>
      <c r="I5873">
        <v>-15.3</v>
      </c>
      <c r="J5873">
        <v>9.7799999999999994</v>
      </c>
      <c r="K5873">
        <v>1.99</v>
      </c>
      <c r="L5873" t="s">
        <v>1137</v>
      </c>
      <c r="M5873">
        <f t="shared" si="182"/>
        <v>14</v>
      </c>
      <c r="N5873" t="s">
        <v>1123</v>
      </c>
      <c r="O5873" t="s">
        <v>1123</v>
      </c>
      <c r="P5873" t="s">
        <v>41</v>
      </c>
      <c r="Q5873" t="s">
        <v>42</v>
      </c>
      <c r="R5873" t="s">
        <v>70</v>
      </c>
      <c r="S5873" t="s">
        <v>244</v>
      </c>
      <c r="T5873" t="s">
        <v>52</v>
      </c>
      <c r="U5873">
        <v>0.43</v>
      </c>
      <c r="V5873" s="1">
        <v>40881</v>
      </c>
      <c r="W5873">
        <f t="shared" si="183"/>
        <v>0</v>
      </c>
    </row>
    <row r="5874" spans="1:23" x14ac:dyDescent="0.2">
      <c r="A5874">
        <v>5873</v>
      </c>
      <c r="B5874">
        <v>41664</v>
      </c>
      <c r="C5874" s="1">
        <v>40881</v>
      </c>
      <c r="D5874" t="s">
        <v>78</v>
      </c>
      <c r="E5874">
        <v>40</v>
      </c>
      <c r="F5874">
        <v>966.45600000000002</v>
      </c>
      <c r="G5874">
        <v>7.0000000000000007E-2</v>
      </c>
      <c r="H5874" t="s">
        <v>22</v>
      </c>
      <c r="I5874">
        <v>230.69</v>
      </c>
      <c r="J5874">
        <v>25.98</v>
      </c>
      <c r="K5874">
        <v>4.08</v>
      </c>
      <c r="L5874" t="s">
        <v>1137</v>
      </c>
      <c r="M5874">
        <f t="shared" si="182"/>
        <v>14</v>
      </c>
      <c r="N5874" t="s">
        <v>1123</v>
      </c>
      <c r="O5874" t="s">
        <v>1123</v>
      </c>
      <c r="P5874" t="s">
        <v>41</v>
      </c>
      <c r="Q5874" t="s">
        <v>26</v>
      </c>
      <c r="R5874" t="s">
        <v>95</v>
      </c>
      <c r="S5874" t="s">
        <v>1138</v>
      </c>
      <c r="T5874" t="s">
        <v>52</v>
      </c>
      <c r="U5874">
        <v>0.56999999999999995</v>
      </c>
      <c r="V5874" s="1">
        <v>40883</v>
      </c>
      <c r="W5874">
        <f t="shared" si="183"/>
        <v>72.744000000000014</v>
      </c>
    </row>
    <row r="5875" spans="1:23" x14ac:dyDescent="0.2">
      <c r="A5875">
        <v>5874</v>
      </c>
      <c r="B5875">
        <v>41666</v>
      </c>
      <c r="C5875" s="1">
        <v>40971</v>
      </c>
      <c r="D5875" t="s">
        <v>63</v>
      </c>
      <c r="E5875">
        <v>26</v>
      </c>
      <c r="F5875">
        <v>678.36599999999999</v>
      </c>
      <c r="G5875">
        <v>0.1</v>
      </c>
      <c r="H5875" t="s">
        <v>56</v>
      </c>
      <c r="I5875">
        <v>-97.921999999999997</v>
      </c>
      <c r="J5875">
        <v>28.99</v>
      </c>
      <c r="K5875">
        <v>8.59</v>
      </c>
      <c r="L5875" t="s">
        <v>1497</v>
      </c>
      <c r="M5875">
        <f t="shared" si="182"/>
        <v>11</v>
      </c>
      <c r="N5875" t="s">
        <v>1453</v>
      </c>
      <c r="O5875" t="s">
        <v>512</v>
      </c>
      <c r="P5875" t="s">
        <v>25</v>
      </c>
      <c r="Q5875" t="s">
        <v>42</v>
      </c>
      <c r="R5875" t="s">
        <v>43</v>
      </c>
      <c r="S5875" t="s">
        <v>508</v>
      </c>
      <c r="T5875" t="s">
        <v>48</v>
      </c>
      <c r="U5875">
        <v>0.56000000000000005</v>
      </c>
      <c r="V5875" s="1">
        <v>40972</v>
      </c>
      <c r="W5875">
        <f t="shared" si="183"/>
        <v>75.374000000000009</v>
      </c>
    </row>
    <row r="5876" spans="1:23" x14ac:dyDescent="0.2">
      <c r="A5876">
        <v>5875</v>
      </c>
      <c r="B5876">
        <v>41667</v>
      </c>
      <c r="C5876" s="1">
        <v>41080</v>
      </c>
      <c r="D5876" t="s">
        <v>30</v>
      </c>
      <c r="E5876">
        <v>18</v>
      </c>
      <c r="F5876">
        <v>1152.1853999999998</v>
      </c>
      <c r="G5876">
        <v>0.03</v>
      </c>
      <c r="H5876" t="s">
        <v>22</v>
      </c>
      <c r="I5876">
        <v>132.37200000000001</v>
      </c>
      <c r="J5876">
        <v>65.989999999999995</v>
      </c>
      <c r="K5876">
        <v>5.31</v>
      </c>
      <c r="L5876" t="s">
        <v>1982</v>
      </c>
      <c r="M5876">
        <f t="shared" si="182"/>
        <v>15</v>
      </c>
      <c r="N5876" t="s">
        <v>1813</v>
      </c>
      <c r="O5876" t="s">
        <v>512</v>
      </c>
      <c r="P5876" t="s">
        <v>25</v>
      </c>
      <c r="Q5876" t="s">
        <v>42</v>
      </c>
      <c r="R5876" t="s">
        <v>43</v>
      </c>
      <c r="S5876" t="s">
        <v>430</v>
      </c>
      <c r="T5876" t="s">
        <v>39</v>
      </c>
      <c r="U5876">
        <v>0.56999999999999995</v>
      </c>
      <c r="V5876" s="1">
        <v>41083</v>
      </c>
      <c r="W5876">
        <f t="shared" si="183"/>
        <v>35.634599999999999</v>
      </c>
    </row>
    <row r="5877" spans="1:23" x14ac:dyDescent="0.2">
      <c r="A5877">
        <v>5876</v>
      </c>
      <c r="B5877">
        <v>41671</v>
      </c>
      <c r="C5877" s="1">
        <v>41246</v>
      </c>
      <c r="D5877" t="s">
        <v>78</v>
      </c>
      <c r="E5877">
        <v>49</v>
      </c>
      <c r="F5877">
        <v>623.29959999999994</v>
      </c>
      <c r="G5877">
        <v>0.02</v>
      </c>
      <c r="H5877" t="s">
        <v>22</v>
      </c>
      <c r="I5877">
        <v>77.48</v>
      </c>
      <c r="J5877">
        <v>12.98</v>
      </c>
      <c r="K5877">
        <v>3.14</v>
      </c>
      <c r="L5877" t="s">
        <v>1053</v>
      </c>
      <c r="M5877">
        <f t="shared" si="182"/>
        <v>12</v>
      </c>
      <c r="N5877" t="s">
        <v>703</v>
      </c>
      <c r="O5877" t="s">
        <v>704</v>
      </c>
      <c r="P5877" t="s">
        <v>41</v>
      </c>
      <c r="Q5877" t="s">
        <v>26</v>
      </c>
      <c r="R5877" t="s">
        <v>150</v>
      </c>
      <c r="S5877" t="s">
        <v>356</v>
      </c>
      <c r="T5877" t="s">
        <v>52</v>
      </c>
      <c r="U5877">
        <v>0.6</v>
      </c>
      <c r="V5877" s="1">
        <v>41248</v>
      </c>
      <c r="W5877">
        <f t="shared" si="183"/>
        <v>12.7204</v>
      </c>
    </row>
    <row r="5878" spans="1:23" x14ac:dyDescent="0.2">
      <c r="A5878">
        <v>5877</v>
      </c>
      <c r="B5878">
        <v>41696</v>
      </c>
      <c r="C5878" s="1">
        <v>40007</v>
      </c>
      <c r="D5878" t="s">
        <v>45</v>
      </c>
      <c r="E5878">
        <v>45</v>
      </c>
      <c r="F5878">
        <v>195.55200000000002</v>
      </c>
      <c r="G5878">
        <v>0.03</v>
      </c>
      <c r="H5878" t="s">
        <v>56</v>
      </c>
      <c r="I5878">
        <v>-2088.6799999999998</v>
      </c>
      <c r="J5878">
        <v>4.4800000000000004</v>
      </c>
      <c r="K5878">
        <v>49</v>
      </c>
      <c r="L5878" t="s">
        <v>283</v>
      </c>
      <c r="M5878">
        <f t="shared" si="182"/>
        <v>11</v>
      </c>
      <c r="N5878" t="s">
        <v>173</v>
      </c>
      <c r="O5878" t="s">
        <v>173</v>
      </c>
      <c r="P5878" t="s">
        <v>25</v>
      </c>
      <c r="Q5878" t="s">
        <v>26</v>
      </c>
      <c r="R5878" t="s">
        <v>34</v>
      </c>
      <c r="S5878" t="s">
        <v>128</v>
      </c>
      <c r="T5878" t="s">
        <v>29</v>
      </c>
      <c r="U5878">
        <v>0.6</v>
      </c>
      <c r="V5878" s="1">
        <v>40009</v>
      </c>
      <c r="W5878">
        <f t="shared" si="183"/>
        <v>6.048</v>
      </c>
    </row>
    <row r="5879" spans="1:23" x14ac:dyDescent="0.2">
      <c r="A5879">
        <v>5878</v>
      </c>
      <c r="B5879">
        <v>41702</v>
      </c>
      <c r="C5879" s="1">
        <v>40534</v>
      </c>
      <c r="D5879" t="s">
        <v>45</v>
      </c>
      <c r="E5879">
        <v>21</v>
      </c>
      <c r="F5879">
        <v>3106.0176000000001</v>
      </c>
      <c r="G5879">
        <v>0.03</v>
      </c>
      <c r="H5879" t="s">
        <v>22</v>
      </c>
      <c r="I5879">
        <v>99.879999999999939</v>
      </c>
      <c r="J5879">
        <v>152.47999999999999</v>
      </c>
      <c r="K5879">
        <v>4</v>
      </c>
      <c r="L5879" t="s">
        <v>1227</v>
      </c>
      <c r="M5879">
        <f t="shared" si="182"/>
        <v>16</v>
      </c>
      <c r="N5879" t="s">
        <v>1123</v>
      </c>
      <c r="O5879" t="s">
        <v>1123</v>
      </c>
      <c r="P5879" t="s">
        <v>41</v>
      </c>
      <c r="Q5879" t="s">
        <v>42</v>
      </c>
      <c r="R5879" t="s">
        <v>70</v>
      </c>
      <c r="S5879" t="s">
        <v>844</v>
      </c>
      <c r="T5879" t="s">
        <v>39</v>
      </c>
      <c r="U5879">
        <v>0.79</v>
      </c>
      <c r="V5879" s="1">
        <v>40535</v>
      </c>
      <c r="W5879">
        <f t="shared" si="183"/>
        <v>96.062399999999997</v>
      </c>
    </row>
    <row r="5880" spans="1:23" x14ac:dyDescent="0.2">
      <c r="A5880">
        <v>5879</v>
      </c>
      <c r="B5880">
        <v>41702</v>
      </c>
      <c r="C5880" s="1">
        <v>40534</v>
      </c>
      <c r="D5880" t="s">
        <v>45</v>
      </c>
      <c r="E5880">
        <v>5</v>
      </c>
      <c r="F5880">
        <v>20.972000000000001</v>
      </c>
      <c r="G5880">
        <v>0.02</v>
      </c>
      <c r="H5880" t="s">
        <v>22</v>
      </c>
      <c r="I5880">
        <v>-22.82</v>
      </c>
      <c r="J5880">
        <v>4.28</v>
      </c>
      <c r="K5880">
        <v>6.72</v>
      </c>
      <c r="L5880" t="s">
        <v>1227</v>
      </c>
      <c r="M5880">
        <f t="shared" si="182"/>
        <v>16</v>
      </c>
      <c r="N5880" t="s">
        <v>1123</v>
      </c>
      <c r="O5880" t="s">
        <v>1123</v>
      </c>
      <c r="P5880" t="s">
        <v>41</v>
      </c>
      <c r="Q5880" t="s">
        <v>26</v>
      </c>
      <c r="R5880" t="s">
        <v>61</v>
      </c>
      <c r="S5880" t="s">
        <v>1007</v>
      </c>
      <c r="T5880" t="s">
        <v>39</v>
      </c>
      <c r="U5880">
        <v>0.4</v>
      </c>
      <c r="V5880" s="1">
        <v>40536</v>
      </c>
      <c r="W5880">
        <f t="shared" si="183"/>
        <v>0.42800000000000005</v>
      </c>
    </row>
    <row r="5881" spans="1:23" x14ac:dyDescent="0.2">
      <c r="A5881">
        <v>5880</v>
      </c>
      <c r="B5881">
        <v>41728</v>
      </c>
      <c r="C5881" s="1">
        <v>40086</v>
      </c>
      <c r="D5881" t="s">
        <v>30</v>
      </c>
      <c r="E5881">
        <v>28</v>
      </c>
      <c r="F5881">
        <v>23106.4624</v>
      </c>
      <c r="G5881">
        <v>0.08</v>
      </c>
      <c r="H5881" t="s">
        <v>22</v>
      </c>
      <c r="I5881">
        <v>9527.4715000000015</v>
      </c>
      <c r="J5881">
        <v>896.99</v>
      </c>
      <c r="K5881">
        <v>19.989999999999998</v>
      </c>
      <c r="L5881" t="s">
        <v>1726</v>
      </c>
      <c r="M5881">
        <f t="shared" si="182"/>
        <v>15</v>
      </c>
      <c r="N5881" t="s">
        <v>1123</v>
      </c>
      <c r="O5881" t="s">
        <v>1123</v>
      </c>
      <c r="P5881" t="s">
        <v>41</v>
      </c>
      <c r="Q5881" t="s">
        <v>26</v>
      </c>
      <c r="R5881" t="s">
        <v>37</v>
      </c>
      <c r="S5881" t="s">
        <v>442</v>
      </c>
      <c r="T5881" t="s">
        <v>39</v>
      </c>
      <c r="U5881">
        <v>0.38</v>
      </c>
      <c r="V5881" s="1">
        <v>40088</v>
      </c>
      <c r="W5881">
        <f t="shared" si="183"/>
        <v>2009.2576000000001</v>
      </c>
    </row>
    <row r="5882" spans="1:23" x14ac:dyDescent="0.2">
      <c r="A5882">
        <v>5881</v>
      </c>
      <c r="B5882">
        <v>41728</v>
      </c>
      <c r="C5882" s="1">
        <v>40086</v>
      </c>
      <c r="D5882" t="s">
        <v>30</v>
      </c>
      <c r="E5882">
        <v>10</v>
      </c>
      <c r="F5882">
        <v>2391.0039999999999</v>
      </c>
      <c r="G5882">
        <v>0.02</v>
      </c>
      <c r="H5882" t="s">
        <v>31</v>
      </c>
      <c r="I5882">
        <v>41.53</v>
      </c>
      <c r="J5882">
        <v>243.98</v>
      </c>
      <c r="K5882">
        <v>62.94</v>
      </c>
      <c r="L5882" t="s">
        <v>1726</v>
      </c>
      <c r="M5882">
        <f t="shared" si="182"/>
        <v>15</v>
      </c>
      <c r="N5882" t="s">
        <v>1123</v>
      </c>
      <c r="O5882" t="s">
        <v>1123</v>
      </c>
      <c r="P5882" t="s">
        <v>41</v>
      </c>
      <c r="Q5882" t="s">
        <v>49</v>
      </c>
      <c r="R5882" t="s">
        <v>112</v>
      </c>
      <c r="S5882" t="s">
        <v>1715</v>
      </c>
      <c r="T5882" t="s">
        <v>36</v>
      </c>
      <c r="U5882">
        <v>0.56999999999999995</v>
      </c>
      <c r="V5882" s="1">
        <v>40087</v>
      </c>
      <c r="W5882">
        <f t="shared" si="183"/>
        <v>48.795999999999992</v>
      </c>
    </row>
    <row r="5883" spans="1:23" x14ac:dyDescent="0.2">
      <c r="A5883">
        <v>5882</v>
      </c>
      <c r="B5883">
        <v>41760</v>
      </c>
      <c r="C5883" s="1">
        <v>40935</v>
      </c>
      <c r="D5883" t="s">
        <v>21</v>
      </c>
      <c r="E5883">
        <v>21</v>
      </c>
      <c r="F5883">
        <v>6370.1567999999997</v>
      </c>
      <c r="G5883">
        <v>0.04</v>
      </c>
      <c r="H5883" t="s">
        <v>22</v>
      </c>
      <c r="I5883">
        <v>2648.0814999999998</v>
      </c>
      <c r="J5883">
        <v>315.98</v>
      </c>
      <c r="K5883">
        <v>19.989999999999998</v>
      </c>
      <c r="L5883" t="s">
        <v>1403</v>
      </c>
      <c r="M5883">
        <f t="shared" si="182"/>
        <v>11</v>
      </c>
      <c r="N5883" t="s">
        <v>2073</v>
      </c>
      <c r="O5883" t="s">
        <v>704</v>
      </c>
      <c r="P5883" t="s">
        <v>25</v>
      </c>
      <c r="Q5883" t="s">
        <v>26</v>
      </c>
      <c r="R5883" t="s">
        <v>37</v>
      </c>
      <c r="S5883" t="s">
        <v>885</v>
      </c>
      <c r="T5883" t="s">
        <v>39</v>
      </c>
      <c r="U5883">
        <v>0.38</v>
      </c>
      <c r="V5883" s="1">
        <v>40940</v>
      </c>
      <c r="W5883">
        <f t="shared" si="183"/>
        <v>265.42320000000001</v>
      </c>
    </row>
    <row r="5884" spans="1:23" x14ac:dyDescent="0.2">
      <c r="A5884">
        <v>5883</v>
      </c>
      <c r="B5884">
        <v>41760</v>
      </c>
      <c r="C5884" s="1">
        <v>40935</v>
      </c>
      <c r="D5884" t="s">
        <v>21</v>
      </c>
      <c r="E5884">
        <v>22</v>
      </c>
      <c r="F5884">
        <v>219.56</v>
      </c>
      <c r="G5884">
        <v>0</v>
      </c>
      <c r="H5884" t="s">
        <v>22</v>
      </c>
      <c r="I5884">
        <v>-133.18</v>
      </c>
      <c r="J5884">
        <v>9.98</v>
      </c>
      <c r="K5884">
        <v>12.52</v>
      </c>
      <c r="L5884" t="s">
        <v>1403</v>
      </c>
      <c r="M5884">
        <f t="shared" si="182"/>
        <v>11</v>
      </c>
      <c r="N5884" t="s">
        <v>2073</v>
      </c>
      <c r="O5884" t="s">
        <v>704</v>
      </c>
      <c r="P5884" t="s">
        <v>25</v>
      </c>
      <c r="Q5884" t="s">
        <v>49</v>
      </c>
      <c r="R5884" t="s">
        <v>50</v>
      </c>
      <c r="S5884" t="s">
        <v>1346</v>
      </c>
      <c r="T5884" t="s">
        <v>39</v>
      </c>
      <c r="U5884">
        <v>0.56999999999999995</v>
      </c>
      <c r="V5884" s="1">
        <v>40942</v>
      </c>
      <c r="W5884">
        <f t="shared" si="183"/>
        <v>0</v>
      </c>
    </row>
    <row r="5885" spans="1:23" x14ac:dyDescent="0.2">
      <c r="A5885">
        <v>5884</v>
      </c>
      <c r="B5885">
        <v>41760</v>
      </c>
      <c r="C5885" s="1">
        <v>40935</v>
      </c>
      <c r="D5885" t="s">
        <v>21</v>
      </c>
      <c r="E5885">
        <v>7</v>
      </c>
      <c r="F5885">
        <v>746.97559999999999</v>
      </c>
      <c r="G5885">
        <v>0.08</v>
      </c>
      <c r="H5885" t="s">
        <v>22</v>
      </c>
      <c r="I5885">
        <v>-278.87200000000001</v>
      </c>
      <c r="J5885">
        <v>115.99</v>
      </c>
      <c r="K5885">
        <v>2.5</v>
      </c>
      <c r="L5885" t="s">
        <v>1403</v>
      </c>
      <c r="M5885">
        <f t="shared" si="182"/>
        <v>11</v>
      </c>
      <c r="N5885" t="s">
        <v>2073</v>
      </c>
      <c r="O5885" t="s">
        <v>704</v>
      </c>
      <c r="P5885" t="s">
        <v>25</v>
      </c>
      <c r="Q5885" t="s">
        <v>42</v>
      </c>
      <c r="R5885" t="s">
        <v>43</v>
      </c>
      <c r="S5885" t="s">
        <v>125</v>
      </c>
      <c r="T5885" t="s">
        <v>39</v>
      </c>
      <c r="U5885">
        <v>0.56999999999999995</v>
      </c>
      <c r="V5885" s="1">
        <v>40940</v>
      </c>
      <c r="W5885">
        <f t="shared" si="183"/>
        <v>64.954399999999993</v>
      </c>
    </row>
    <row r="5886" spans="1:23" x14ac:dyDescent="0.2">
      <c r="A5886">
        <v>5885</v>
      </c>
      <c r="B5886">
        <v>41760</v>
      </c>
      <c r="C5886" s="1">
        <v>40935</v>
      </c>
      <c r="D5886" t="s">
        <v>21</v>
      </c>
      <c r="E5886">
        <v>40</v>
      </c>
      <c r="F5886">
        <v>3647.62</v>
      </c>
      <c r="G5886">
        <v>0.05</v>
      </c>
      <c r="H5886" t="s">
        <v>22</v>
      </c>
      <c r="I5886">
        <v>696.95100000000002</v>
      </c>
      <c r="J5886">
        <v>95.99</v>
      </c>
      <c r="K5886">
        <v>8.99</v>
      </c>
      <c r="L5886" t="s">
        <v>1403</v>
      </c>
      <c r="M5886">
        <f t="shared" si="182"/>
        <v>11</v>
      </c>
      <c r="N5886" t="s">
        <v>2073</v>
      </c>
      <c r="O5886" t="s">
        <v>704</v>
      </c>
      <c r="P5886" t="s">
        <v>25</v>
      </c>
      <c r="Q5886" t="s">
        <v>42</v>
      </c>
      <c r="R5886" t="s">
        <v>43</v>
      </c>
      <c r="S5886" t="s">
        <v>198</v>
      </c>
      <c r="T5886" t="s">
        <v>39</v>
      </c>
      <c r="U5886">
        <v>0.56999999999999995</v>
      </c>
      <c r="V5886" s="1">
        <v>40940</v>
      </c>
      <c r="W5886">
        <f t="shared" si="183"/>
        <v>191.98000000000002</v>
      </c>
    </row>
    <row r="5887" spans="1:23" x14ac:dyDescent="0.2">
      <c r="A5887">
        <v>5886</v>
      </c>
      <c r="B5887">
        <v>41764</v>
      </c>
      <c r="C5887" s="1">
        <v>40091</v>
      </c>
      <c r="D5887" t="s">
        <v>45</v>
      </c>
      <c r="E5887">
        <v>16</v>
      </c>
      <c r="F5887">
        <v>4976.3328000000001</v>
      </c>
      <c r="G5887">
        <v>0.03</v>
      </c>
      <c r="H5887" t="s">
        <v>31</v>
      </c>
      <c r="I5887">
        <v>467.12430000000006</v>
      </c>
      <c r="J5887">
        <v>320.64</v>
      </c>
      <c r="K5887">
        <v>29.2</v>
      </c>
      <c r="L5887" t="s">
        <v>1688</v>
      </c>
      <c r="M5887">
        <f t="shared" si="182"/>
        <v>17</v>
      </c>
      <c r="N5887" t="s">
        <v>1123</v>
      </c>
      <c r="O5887" t="s">
        <v>1123</v>
      </c>
      <c r="P5887" t="s">
        <v>60</v>
      </c>
      <c r="Q5887" t="s">
        <v>49</v>
      </c>
      <c r="R5887" t="s">
        <v>83</v>
      </c>
      <c r="S5887" t="s">
        <v>1619</v>
      </c>
      <c r="T5887" t="s">
        <v>82</v>
      </c>
      <c r="U5887">
        <v>0.66</v>
      </c>
      <c r="V5887" s="1">
        <v>40093</v>
      </c>
      <c r="W5887">
        <f t="shared" si="183"/>
        <v>153.90719999999999</v>
      </c>
    </row>
    <row r="5888" spans="1:23" x14ac:dyDescent="0.2">
      <c r="A5888">
        <v>5887</v>
      </c>
      <c r="B5888">
        <v>41765</v>
      </c>
      <c r="C5888" s="1">
        <v>40156</v>
      </c>
      <c r="D5888" t="s">
        <v>63</v>
      </c>
      <c r="E5888">
        <v>41</v>
      </c>
      <c r="F5888">
        <v>198.05459999999999</v>
      </c>
      <c r="G5888">
        <v>0.03</v>
      </c>
      <c r="H5888" t="s">
        <v>22</v>
      </c>
      <c r="I5888">
        <v>-95.990499999999997</v>
      </c>
      <c r="J5888">
        <v>4.9800000000000004</v>
      </c>
      <c r="K5888">
        <v>4.95</v>
      </c>
      <c r="L5888" t="s">
        <v>1442</v>
      </c>
      <c r="M5888">
        <f t="shared" si="182"/>
        <v>15</v>
      </c>
      <c r="N5888" t="s">
        <v>1123</v>
      </c>
      <c r="O5888" t="s">
        <v>1123</v>
      </c>
      <c r="P5888" t="s">
        <v>60</v>
      </c>
      <c r="Q5888" t="s">
        <v>26</v>
      </c>
      <c r="R5888" t="s">
        <v>37</v>
      </c>
      <c r="S5888" t="s">
        <v>691</v>
      </c>
      <c r="T5888" t="s">
        <v>39</v>
      </c>
      <c r="U5888">
        <v>0.37</v>
      </c>
      <c r="V5888" s="1">
        <v>40158</v>
      </c>
      <c r="W5888">
        <f t="shared" si="183"/>
        <v>6.1254</v>
      </c>
    </row>
    <row r="5889" spans="1:23" x14ac:dyDescent="0.2">
      <c r="A5889">
        <v>5888</v>
      </c>
      <c r="B5889">
        <v>41766</v>
      </c>
      <c r="C5889" s="1">
        <v>41163</v>
      </c>
      <c r="D5889" t="s">
        <v>78</v>
      </c>
      <c r="E5889">
        <v>7</v>
      </c>
      <c r="F5889">
        <v>241.78</v>
      </c>
      <c r="G5889">
        <v>0</v>
      </c>
      <c r="H5889" t="s">
        <v>22</v>
      </c>
      <c r="I5889">
        <v>10.064</v>
      </c>
      <c r="J5889">
        <v>34.54</v>
      </c>
      <c r="K5889">
        <v>14.72</v>
      </c>
      <c r="L5889" t="s">
        <v>1518</v>
      </c>
      <c r="M5889">
        <f t="shared" si="182"/>
        <v>16</v>
      </c>
      <c r="N5889" t="s">
        <v>974</v>
      </c>
      <c r="O5889" t="s">
        <v>512</v>
      </c>
      <c r="P5889" t="s">
        <v>41</v>
      </c>
      <c r="Q5889" t="s">
        <v>26</v>
      </c>
      <c r="R5889" t="s">
        <v>37</v>
      </c>
      <c r="S5889" t="s">
        <v>229</v>
      </c>
      <c r="T5889" t="s">
        <v>39</v>
      </c>
      <c r="U5889">
        <v>0.37</v>
      </c>
      <c r="V5889" s="1">
        <v>41164</v>
      </c>
      <c r="W5889">
        <f t="shared" si="183"/>
        <v>0</v>
      </c>
    </row>
    <row r="5890" spans="1:23" x14ac:dyDescent="0.2">
      <c r="A5890">
        <v>5889</v>
      </c>
      <c r="B5890">
        <v>41766</v>
      </c>
      <c r="C5890" s="1">
        <v>41163</v>
      </c>
      <c r="D5890" t="s">
        <v>78</v>
      </c>
      <c r="E5890">
        <v>10</v>
      </c>
      <c r="F5890">
        <v>4959.7020000000002</v>
      </c>
      <c r="G5890">
        <v>0.01</v>
      </c>
      <c r="H5890" t="s">
        <v>31</v>
      </c>
      <c r="I5890">
        <v>969.05</v>
      </c>
      <c r="J5890">
        <v>500.98</v>
      </c>
      <c r="K5890">
        <v>28.14</v>
      </c>
      <c r="L5890" t="s">
        <v>1518</v>
      </c>
      <c r="M5890">
        <f t="shared" si="182"/>
        <v>16</v>
      </c>
      <c r="N5890" t="s">
        <v>1905</v>
      </c>
      <c r="O5890" t="s">
        <v>673</v>
      </c>
      <c r="P5890" t="s">
        <v>41</v>
      </c>
      <c r="Q5890" t="s">
        <v>42</v>
      </c>
      <c r="R5890" t="s">
        <v>210</v>
      </c>
      <c r="S5890" t="s">
        <v>1016</v>
      </c>
      <c r="T5890" t="s">
        <v>36</v>
      </c>
      <c r="U5890">
        <v>0.38</v>
      </c>
      <c r="V5890" s="1">
        <v>41164</v>
      </c>
      <c r="W5890">
        <f t="shared" si="183"/>
        <v>50.098000000000006</v>
      </c>
    </row>
    <row r="5891" spans="1:23" x14ac:dyDescent="0.2">
      <c r="A5891">
        <v>5890</v>
      </c>
      <c r="B5891">
        <v>41793</v>
      </c>
      <c r="C5891" s="1">
        <v>39948</v>
      </c>
      <c r="D5891" t="s">
        <v>30</v>
      </c>
      <c r="E5891">
        <v>48</v>
      </c>
      <c r="F5891">
        <v>1207.4880000000001</v>
      </c>
      <c r="G5891">
        <v>0.05</v>
      </c>
      <c r="H5891" t="s">
        <v>22</v>
      </c>
      <c r="I5891">
        <v>384.38</v>
      </c>
      <c r="J5891">
        <v>26.48</v>
      </c>
      <c r="K5891">
        <v>6.93</v>
      </c>
      <c r="L5891" t="s">
        <v>1185</v>
      </c>
      <c r="M5891">
        <f t="shared" ref="M5891:M5954" si="184">LEN(L5891)</f>
        <v>15</v>
      </c>
      <c r="N5891" t="s">
        <v>2073</v>
      </c>
      <c r="O5891" t="s">
        <v>704</v>
      </c>
      <c r="P5891" t="s">
        <v>25</v>
      </c>
      <c r="Q5891" t="s">
        <v>49</v>
      </c>
      <c r="R5891" t="s">
        <v>50</v>
      </c>
      <c r="S5891" t="s">
        <v>649</v>
      </c>
      <c r="T5891" t="s">
        <v>39</v>
      </c>
      <c r="U5891">
        <v>0.49</v>
      </c>
      <c r="V5891" s="1">
        <v>39949</v>
      </c>
      <c r="W5891">
        <f t="shared" ref="W5891:W5954" si="185">(J5891*E5891)*G5891</f>
        <v>63.552</v>
      </c>
    </row>
    <row r="5892" spans="1:23" x14ac:dyDescent="0.2">
      <c r="A5892">
        <v>5891</v>
      </c>
      <c r="B5892">
        <v>41794</v>
      </c>
      <c r="C5892" s="1">
        <v>40690</v>
      </c>
      <c r="D5892" t="s">
        <v>78</v>
      </c>
      <c r="E5892">
        <v>48</v>
      </c>
      <c r="F5892">
        <v>811.7088</v>
      </c>
      <c r="G5892">
        <v>0.06</v>
      </c>
      <c r="H5892" t="s">
        <v>22</v>
      </c>
      <c r="I5892">
        <v>-106.8</v>
      </c>
      <c r="J5892">
        <v>17.989999999999998</v>
      </c>
      <c r="K5892">
        <v>8.65</v>
      </c>
      <c r="L5892" t="s">
        <v>2113</v>
      </c>
      <c r="M5892">
        <f t="shared" si="184"/>
        <v>10</v>
      </c>
      <c r="N5892" t="s">
        <v>2073</v>
      </c>
      <c r="O5892" t="s">
        <v>704</v>
      </c>
      <c r="P5892" t="s">
        <v>60</v>
      </c>
      <c r="Q5892" t="s">
        <v>26</v>
      </c>
      <c r="R5892" t="s">
        <v>95</v>
      </c>
      <c r="S5892" t="s">
        <v>1050</v>
      </c>
      <c r="T5892" t="s">
        <v>39</v>
      </c>
      <c r="U5892">
        <v>0.56999999999999995</v>
      </c>
      <c r="V5892" s="1">
        <v>40691</v>
      </c>
      <c r="W5892">
        <f t="shared" si="185"/>
        <v>51.811199999999999</v>
      </c>
    </row>
    <row r="5893" spans="1:23" x14ac:dyDescent="0.2">
      <c r="A5893">
        <v>5892</v>
      </c>
      <c r="B5893">
        <v>41794</v>
      </c>
      <c r="C5893" s="1">
        <v>40690</v>
      </c>
      <c r="D5893" t="s">
        <v>78</v>
      </c>
      <c r="E5893">
        <v>21</v>
      </c>
      <c r="F5893">
        <v>56.044799999999995</v>
      </c>
      <c r="G5893">
        <v>0.04</v>
      </c>
      <c r="H5893" t="s">
        <v>22</v>
      </c>
      <c r="I5893">
        <v>-2.23</v>
      </c>
      <c r="J5893">
        <v>2.78</v>
      </c>
      <c r="K5893">
        <v>0.97</v>
      </c>
      <c r="L5893" t="s">
        <v>2113</v>
      </c>
      <c r="M5893">
        <f t="shared" si="184"/>
        <v>10</v>
      </c>
      <c r="N5893" t="s">
        <v>2073</v>
      </c>
      <c r="O5893" t="s">
        <v>704</v>
      </c>
      <c r="P5893" t="s">
        <v>60</v>
      </c>
      <c r="Q5893" t="s">
        <v>26</v>
      </c>
      <c r="R5893" t="s">
        <v>95</v>
      </c>
      <c r="S5893" t="s">
        <v>1183</v>
      </c>
      <c r="T5893" t="s">
        <v>68</v>
      </c>
      <c r="U5893">
        <v>0.59</v>
      </c>
      <c r="V5893" s="1">
        <v>40692</v>
      </c>
      <c r="W5893">
        <f t="shared" si="185"/>
        <v>2.3351999999999999</v>
      </c>
    </row>
    <row r="5894" spans="1:23" x14ac:dyDescent="0.2">
      <c r="A5894">
        <v>5893</v>
      </c>
      <c r="B5894">
        <v>41794</v>
      </c>
      <c r="C5894" s="1">
        <v>40690</v>
      </c>
      <c r="D5894" t="s">
        <v>78</v>
      </c>
      <c r="E5894">
        <v>49</v>
      </c>
      <c r="F5894">
        <v>966.79939999999999</v>
      </c>
      <c r="G5894">
        <v>0.06</v>
      </c>
      <c r="H5894" t="s">
        <v>22</v>
      </c>
      <c r="I5894">
        <v>100.59299999999999</v>
      </c>
      <c r="J5894">
        <v>20.99</v>
      </c>
      <c r="K5894">
        <v>4.8099999999999996</v>
      </c>
      <c r="L5894" t="s">
        <v>2113</v>
      </c>
      <c r="M5894">
        <f t="shared" si="184"/>
        <v>10</v>
      </c>
      <c r="N5894" t="s">
        <v>2073</v>
      </c>
      <c r="O5894" t="s">
        <v>704</v>
      </c>
      <c r="P5894" t="s">
        <v>60</v>
      </c>
      <c r="Q5894" t="s">
        <v>42</v>
      </c>
      <c r="R5894" t="s">
        <v>43</v>
      </c>
      <c r="S5894" t="s">
        <v>760</v>
      </c>
      <c r="T5894" t="s">
        <v>48</v>
      </c>
      <c r="U5894">
        <v>0.57999999999999996</v>
      </c>
      <c r="V5894" s="1">
        <v>40692</v>
      </c>
      <c r="W5894">
        <f t="shared" si="185"/>
        <v>61.710599999999999</v>
      </c>
    </row>
    <row r="5895" spans="1:23" x14ac:dyDescent="0.2">
      <c r="A5895">
        <v>5894</v>
      </c>
      <c r="B5895">
        <v>41799</v>
      </c>
      <c r="C5895" s="1">
        <v>39987</v>
      </c>
      <c r="D5895" t="s">
        <v>30</v>
      </c>
      <c r="E5895">
        <v>21</v>
      </c>
      <c r="F5895">
        <v>1330.3584000000001</v>
      </c>
      <c r="G5895">
        <v>0.04</v>
      </c>
      <c r="H5895" t="s">
        <v>22</v>
      </c>
      <c r="I5895">
        <v>95.147999999999996</v>
      </c>
      <c r="J5895">
        <v>65.989999999999995</v>
      </c>
      <c r="K5895">
        <v>4.99</v>
      </c>
      <c r="L5895" t="s">
        <v>1957</v>
      </c>
      <c r="M5895">
        <f t="shared" si="184"/>
        <v>16</v>
      </c>
      <c r="N5895" t="s">
        <v>1905</v>
      </c>
      <c r="O5895" t="s">
        <v>673</v>
      </c>
      <c r="P5895" t="s">
        <v>41</v>
      </c>
      <c r="Q5895" t="s">
        <v>42</v>
      </c>
      <c r="R5895" t="s">
        <v>43</v>
      </c>
      <c r="S5895" t="s">
        <v>692</v>
      </c>
      <c r="T5895" t="s">
        <v>39</v>
      </c>
      <c r="U5895">
        <v>0.56999999999999995</v>
      </c>
      <c r="V5895" s="1">
        <v>39988</v>
      </c>
      <c r="W5895">
        <f t="shared" si="185"/>
        <v>55.431600000000003</v>
      </c>
    </row>
    <row r="5896" spans="1:23" x14ac:dyDescent="0.2">
      <c r="A5896">
        <v>5895</v>
      </c>
      <c r="B5896">
        <v>41824</v>
      </c>
      <c r="C5896" s="1">
        <v>40363</v>
      </c>
      <c r="D5896" t="s">
        <v>45</v>
      </c>
      <c r="E5896">
        <v>8</v>
      </c>
      <c r="F5896">
        <v>150.00480000000002</v>
      </c>
      <c r="G5896">
        <v>0.01</v>
      </c>
      <c r="H5896" t="s">
        <v>22</v>
      </c>
      <c r="I5896">
        <v>46.478000000000002</v>
      </c>
      <c r="J5896">
        <v>18.940000000000001</v>
      </c>
      <c r="K5896">
        <v>1.49</v>
      </c>
      <c r="L5896" t="s">
        <v>2064</v>
      </c>
      <c r="M5896">
        <f t="shared" si="184"/>
        <v>10</v>
      </c>
      <c r="N5896" t="s">
        <v>703</v>
      </c>
      <c r="O5896" t="s">
        <v>704</v>
      </c>
      <c r="P5896" t="s">
        <v>41</v>
      </c>
      <c r="Q5896" t="s">
        <v>26</v>
      </c>
      <c r="R5896" t="s">
        <v>37</v>
      </c>
      <c r="S5896" t="s">
        <v>896</v>
      </c>
      <c r="T5896" t="s">
        <v>39</v>
      </c>
      <c r="U5896">
        <v>0.35</v>
      </c>
      <c r="V5896" s="1">
        <v>40364</v>
      </c>
      <c r="W5896">
        <f t="shared" si="185"/>
        <v>1.5152000000000001</v>
      </c>
    </row>
    <row r="5897" spans="1:23" x14ac:dyDescent="0.2">
      <c r="A5897">
        <v>5896</v>
      </c>
      <c r="B5897">
        <v>41824</v>
      </c>
      <c r="C5897" s="1">
        <v>40363</v>
      </c>
      <c r="D5897" t="s">
        <v>45</v>
      </c>
      <c r="E5897">
        <v>33</v>
      </c>
      <c r="F5897">
        <v>89.489400000000003</v>
      </c>
      <c r="G5897">
        <v>0.09</v>
      </c>
      <c r="H5897" t="s">
        <v>22</v>
      </c>
      <c r="I5897">
        <v>-31.22</v>
      </c>
      <c r="J5897">
        <v>2.98</v>
      </c>
      <c r="K5897">
        <v>2.0299999999999998</v>
      </c>
      <c r="L5897" t="s">
        <v>2064</v>
      </c>
      <c r="M5897">
        <f t="shared" si="184"/>
        <v>10</v>
      </c>
      <c r="N5897" t="s">
        <v>703</v>
      </c>
      <c r="O5897" t="s">
        <v>704</v>
      </c>
      <c r="P5897" t="s">
        <v>41</v>
      </c>
      <c r="Q5897" t="s">
        <v>26</v>
      </c>
      <c r="R5897" t="s">
        <v>95</v>
      </c>
      <c r="S5897" t="s">
        <v>1764</v>
      </c>
      <c r="T5897" t="s">
        <v>68</v>
      </c>
      <c r="U5897">
        <v>0.56999999999999995</v>
      </c>
      <c r="V5897" s="1">
        <v>40365</v>
      </c>
      <c r="W5897">
        <f t="shared" si="185"/>
        <v>8.8506</v>
      </c>
    </row>
    <row r="5898" spans="1:23" x14ac:dyDescent="0.2">
      <c r="A5898">
        <v>5897</v>
      </c>
      <c r="B5898">
        <v>41825</v>
      </c>
      <c r="C5898" s="1">
        <v>40047</v>
      </c>
      <c r="D5898" t="s">
        <v>78</v>
      </c>
      <c r="E5898">
        <v>43</v>
      </c>
      <c r="F5898">
        <v>3117.5172000000002</v>
      </c>
      <c r="G5898">
        <v>0.02</v>
      </c>
      <c r="H5898" t="s">
        <v>22</v>
      </c>
      <c r="I5898">
        <v>286.01</v>
      </c>
      <c r="J5898">
        <v>73.98</v>
      </c>
      <c r="K5898">
        <v>4</v>
      </c>
      <c r="L5898" t="s">
        <v>1818</v>
      </c>
      <c r="M5898">
        <f t="shared" si="184"/>
        <v>15</v>
      </c>
      <c r="N5898" t="s">
        <v>1813</v>
      </c>
      <c r="O5898" t="s">
        <v>512</v>
      </c>
      <c r="P5898" t="s">
        <v>33</v>
      </c>
      <c r="Q5898" t="s">
        <v>42</v>
      </c>
      <c r="R5898" t="s">
        <v>70</v>
      </c>
      <c r="S5898" t="s">
        <v>810</v>
      </c>
      <c r="T5898" t="s">
        <v>39</v>
      </c>
      <c r="U5898">
        <v>0.77</v>
      </c>
      <c r="V5898" s="1">
        <v>40048</v>
      </c>
      <c r="W5898">
        <f t="shared" si="185"/>
        <v>63.622800000000005</v>
      </c>
    </row>
    <row r="5899" spans="1:23" x14ac:dyDescent="0.2">
      <c r="A5899">
        <v>5898</v>
      </c>
      <c r="B5899">
        <v>41825</v>
      </c>
      <c r="C5899" s="1">
        <v>40047</v>
      </c>
      <c r="D5899" t="s">
        <v>78</v>
      </c>
      <c r="E5899">
        <v>50</v>
      </c>
      <c r="F5899">
        <v>7318.1649999999991</v>
      </c>
      <c r="G5899">
        <v>0.03</v>
      </c>
      <c r="H5899" t="s">
        <v>31</v>
      </c>
      <c r="I5899">
        <v>-1303.5999999999999</v>
      </c>
      <c r="J5899">
        <v>150.88999999999999</v>
      </c>
      <c r="K5899">
        <v>60.2</v>
      </c>
      <c r="L5899" t="s">
        <v>79</v>
      </c>
      <c r="M5899">
        <f t="shared" si="184"/>
        <v>15</v>
      </c>
      <c r="N5899" t="s">
        <v>974</v>
      </c>
      <c r="O5899" t="s">
        <v>512</v>
      </c>
      <c r="P5899" t="s">
        <v>33</v>
      </c>
      <c r="Q5899" t="s">
        <v>49</v>
      </c>
      <c r="R5899" t="s">
        <v>112</v>
      </c>
      <c r="S5899" t="s">
        <v>933</v>
      </c>
      <c r="T5899" t="s">
        <v>36</v>
      </c>
      <c r="U5899">
        <v>0.77</v>
      </c>
      <c r="V5899" s="1">
        <v>40047</v>
      </c>
      <c r="W5899">
        <f t="shared" si="185"/>
        <v>226.33499999999995</v>
      </c>
    </row>
    <row r="5900" spans="1:23" x14ac:dyDescent="0.2">
      <c r="A5900">
        <v>5899</v>
      </c>
      <c r="B5900">
        <v>41826</v>
      </c>
      <c r="C5900" s="1">
        <v>40467</v>
      </c>
      <c r="D5900" t="s">
        <v>63</v>
      </c>
      <c r="E5900">
        <v>4</v>
      </c>
      <c r="F5900">
        <v>37.907599999999995</v>
      </c>
      <c r="G5900">
        <v>0.03</v>
      </c>
      <c r="H5900" t="s">
        <v>56</v>
      </c>
      <c r="I5900">
        <v>40.630000000000003</v>
      </c>
      <c r="J5900">
        <v>9.77</v>
      </c>
      <c r="K5900">
        <v>6.02</v>
      </c>
      <c r="L5900" t="s">
        <v>1466</v>
      </c>
      <c r="M5900">
        <f t="shared" si="184"/>
        <v>11</v>
      </c>
      <c r="N5900" t="s">
        <v>974</v>
      </c>
      <c r="O5900" t="s">
        <v>512</v>
      </c>
      <c r="P5900" t="s">
        <v>33</v>
      </c>
      <c r="Q5900" t="s">
        <v>49</v>
      </c>
      <c r="R5900" t="s">
        <v>50</v>
      </c>
      <c r="S5900" t="s">
        <v>446</v>
      </c>
      <c r="T5900" t="s">
        <v>48</v>
      </c>
      <c r="U5900">
        <v>0.48</v>
      </c>
      <c r="V5900" s="1">
        <v>40469</v>
      </c>
      <c r="W5900">
        <f t="shared" si="185"/>
        <v>1.1723999999999999</v>
      </c>
    </row>
    <row r="5901" spans="1:23" x14ac:dyDescent="0.2">
      <c r="A5901">
        <v>5900</v>
      </c>
      <c r="B5901">
        <v>41826</v>
      </c>
      <c r="C5901" s="1">
        <v>40467</v>
      </c>
      <c r="D5901" t="s">
        <v>63</v>
      </c>
      <c r="E5901">
        <v>2</v>
      </c>
      <c r="F5901">
        <v>492.06200000000001</v>
      </c>
      <c r="G5901">
        <v>0.05</v>
      </c>
      <c r="H5901" t="s">
        <v>31</v>
      </c>
      <c r="I5901">
        <v>-340.48</v>
      </c>
      <c r="J5901">
        <v>258.98</v>
      </c>
      <c r="K5901">
        <v>54.31</v>
      </c>
      <c r="L5901" t="s">
        <v>1466</v>
      </c>
      <c r="M5901">
        <f t="shared" si="184"/>
        <v>11</v>
      </c>
      <c r="N5901" t="s">
        <v>1595</v>
      </c>
      <c r="O5901" t="s">
        <v>1595</v>
      </c>
      <c r="P5901" t="s">
        <v>33</v>
      </c>
      <c r="Q5901" t="s">
        <v>49</v>
      </c>
      <c r="R5901" t="s">
        <v>112</v>
      </c>
      <c r="S5901" t="s">
        <v>915</v>
      </c>
      <c r="T5901" t="s">
        <v>36</v>
      </c>
      <c r="U5901">
        <v>0.55000000000000004</v>
      </c>
      <c r="V5901" s="1">
        <v>40469</v>
      </c>
      <c r="W5901">
        <f t="shared" si="185"/>
        <v>25.898000000000003</v>
      </c>
    </row>
    <row r="5902" spans="1:23" x14ac:dyDescent="0.2">
      <c r="A5902">
        <v>5901</v>
      </c>
      <c r="B5902">
        <v>41830</v>
      </c>
      <c r="C5902" s="1">
        <v>40956</v>
      </c>
      <c r="D5902" t="s">
        <v>21</v>
      </c>
      <c r="E5902">
        <v>42</v>
      </c>
      <c r="F5902">
        <v>5080.74</v>
      </c>
      <c r="G5902">
        <v>0</v>
      </c>
      <c r="H5902" t="s">
        <v>31</v>
      </c>
      <c r="I5902">
        <v>1841.92</v>
      </c>
      <c r="J5902">
        <v>120.97</v>
      </c>
      <c r="K5902">
        <v>26.3</v>
      </c>
      <c r="L5902" t="s">
        <v>1671</v>
      </c>
      <c r="M5902">
        <f t="shared" si="184"/>
        <v>13</v>
      </c>
      <c r="N5902" t="s">
        <v>1595</v>
      </c>
      <c r="O5902" t="s">
        <v>1595</v>
      </c>
      <c r="P5902" t="s">
        <v>60</v>
      </c>
      <c r="Q5902" t="s">
        <v>42</v>
      </c>
      <c r="R5902" t="s">
        <v>210</v>
      </c>
      <c r="S5902" t="s">
        <v>487</v>
      </c>
      <c r="T5902" t="s">
        <v>36</v>
      </c>
      <c r="U5902">
        <v>0.38</v>
      </c>
      <c r="V5902" s="1">
        <v>40963</v>
      </c>
      <c r="W5902">
        <f t="shared" si="185"/>
        <v>0</v>
      </c>
    </row>
    <row r="5903" spans="1:23" x14ac:dyDescent="0.2">
      <c r="A5903">
        <v>5902</v>
      </c>
      <c r="B5903">
        <v>41831</v>
      </c>
      <c r="C5903" s="1">
        <v>41111</v>
      </c>
      <c r="D5903" t="s">
        <v>45</v>
      </c>
      <c r="E5903">
        <v>43</v>
      </c>
      <c r="F5903">
        <v>3377.2586999999999</v>
      </c>
      <c r="G5903">
        <v>0.03</v>
      </c>
      <c r="H5903" t="s">
        <v>31</v>
      </c>
      <c r="I5903">
        <v>431.95</v>
      </c>
      <c r="J5903">
        <v>80.97</v>
      </c>
      <c r="K5903">
        <v>30.06</v>
      </c>
      <c r="L5903" t="s">
        <v>1467</v>
      </c>
      <c r="M5903">
        <f t="shared" si="184"/>
        <v>12</v>
      </c>
      <c r="N5903" t="s">
        <v>703</v>
      </c>
      <c r="O5903" t="s">
        <v>704</v>
      </c>
      <c r="P5903" t="s">
        <v>41</v>
      </c>
      <c r="Q5903" t="s">
        <v>42</v>
      </c>
      <c r="R5903" t="s">
        <v>210</v>
      </c>
      <c r="S5903" t="s">
        <v>1035</v>
      </c>
      <c r="T5903" t="s">
        <v>82</v>
      </c>
      <c r="U5903">
        <v>0.4</v>
      </c>
      <c r="V5903" s="1">
        <v>41113</v>
      </c>
      <c r="W5903">
        <f t="shared" si="185"/>
        <v>104.4513</v>
      </c>
    </row>
    <row r="5904" spans="1:23" x14ac:dyDescent="0.2">
      <c r="A5904">
        <v>5903</v>
      </c>
      <c r="B5904">
        <v>41831</v>
      </c>
      <c r="C5904" s="1">
        <v>41111</v>
      </c>
      <c r="D5904" t="s">
        <v>45</v>
      </c>
      <c r="E5904">
        <v>38</v>
      </c>
      <c r="F5904">
        <v>190.608</v>
      </c>
      <c r="G5904">
        <v>0.05</v>
      </c>
      <c r="H5904" t="s">
        <v>22</v>
      </c>
      <c r="I5904">
        <v>-96.29</v>
      </c>
      <c r="J5904">
        <v>5.28</v>
      </c>
      <c r="K5904">
        <v>5.66</v>
      </c>
      <c r="L5904" t="s">
        <v>1467</v>
      </c>
      <c r="M5904">
        <f t="shared" si="184"/>
        <v>12</v>
      </c>
      <c r="N5904" t="s">
        <v>703</v>
      </c>
      <c r="O5904" t="s">
        <v>704</v>
      </c>
      <c r="P5904" t="s">
        <v>41</v>
      </c>
      <c r="Q5904" t="s">
        <v>26</v>
      </c>
      <c r="R5904" t="s">
        <v>61</v>
      </c>
      <c r="S5904" t="s">
        <v>424</v>
      </c>
      <c r="T5904" t="s">
        <v>39</v>
      </c>
      <c r="U5904">
        <v>0.4</v>
      </c>
      <c r="V5904" s="1">
        <v>41112</v>
      </c>
      <c r="W5904">
        <f t="shared" si="185"/>
        <v>10.032000000000002</v>
      </c>
    </row>
    <row r="5905" spans="1:23" x14ac:dyDescent="0.2">
      <c r="A5905">
        <v>5904</v>
      </c>
      <c r="B5905">
        <v>41857</v>
      </c>
      <c r="C5905" s="1">
        <v>40669</v>
      </c>
      <c r="D5905" t="s">
        <v>21</v>
      </c>
      <c r="E5905">
        <v>45</v>
      </c>
      <c r="F5905">
        <v>416.88</v>
      </c>
      <c r="G5905">
        <v>0.04</v>
      </c>
      <c r="H5905" t="s">
        <v>56</v>
      </c>
      <c r="I5905">
        <v>-38.39</v>
      </c>
      <c r="J5905">
        <v>9.65</v>
      </c>
      <c r="K5905">
        <v>6.22</v>
      </c>
      <c r="L5905" t="s">
        <v>1131</v>
      </c>
      <c r="M5905">
        <f t="shared" si="184"/>
        <v>16</v>
      </c>
      <c r="N5905" t="s">
        <v>1905</v>
      </c>
      <c r="O5905" t="s">
        <v>673</v>
      </c>
      <c r="P5905" t="s">
        <v>60</v>
      </c>
      <c r="Q5905" t="s">
        <v>49</v>
      </c>
      <c r="R5905" t="s">
        <v>50</v>
      </c>
      <c r="S5905" t="s">
        <v>138</v>
      </c>
      <c r="T5905" t="s">
        <v>39</v>
      </c>
      <c r="U5905">
        <v>0.55000000000000004</v>
      </c>
      <c r="V5905" s="1">
        <v>40674</v>
      </c>
      <c r="W5905">
        <f t="shared" si="185"/>
        <v>17.37</v>
      </c>
    </row>
    <row r="5906" spans="1:23" x14ac:dyDescent="0.2">
      <c r="A5906">
        <v>5905</v>
      </c>
      <c r="B5906">
        <v>41861</v>
      </c>
      <c r="C5906" s="1">
        <v>40508</v>
      </c>
      <c r="D5906" t="s">
        <v>21</v>
      </c>
      <c r="E5906">
        <v>24</v>
      </c>
      <c r="F5906">
        <v>469.92959999999999</v>
      </c>
      <c r="G5906">
        <v>0.02</v>
      </c>
      <c r="H5906" t="s">
        <v>22</v>
      </c>
      <c r="I5906">
        <v>110.44</v>
      </c>
      <c r="J5906">
        <v>19.98</v>
      </c>
      <c r="K5906">
        <v>5.97</v>
      </c>
      <c r="L5906" t="s">
        <v>1788</v>
      </c>
      <c r="M5906">
        <f t="shared" si="184"/>
        <v>12</v>
      </c>
      <c r="N5906" t="s">
        <v>1123</v>
      </c>
      <c r="O5906" t="s">
        <v>1123</v>
      </c>
      <c r="P5906" t="s">
        <v>41</v>
      </c>
      <c r="Q5906" t="s">
        <v>26</v>
      </c>
      <c r="R5906" t="s">
        <v>61</v>
      </c>
      <c r="S5906" t="s">
        <v>169</v>
      </c>
      <c r="T5906" t="s">
        <v>39</v>
      </c>
      <c r="U5906">
        <v>0.38</v>
      </c>
      <c r="V5906" s="1">
        <v>40510</v>
      </c>
      <c r="W5906">
        <f t="shared" si="185"/>
        <v>9.5904000000000007</v>
      </c>
    </row>
    <row r="5907" spans="1:23" x14ac:dyDescent="0.2">
      <c r="A5907">
        <v>5906</v>
      </c>
      <c r="B5907">
        <v>41888</v>
      </c>
      <c r="C5907" s="1">
        <v>39872</v>
      </c>
      <c r="D5907" t="s">
        <v>21</v>
      </c>
      <c r="E5907">
        <v>18</v>
      </c>
      <c r="F5907">
        <v>1959.8759999999997</v>
      </c>
      <c r="G5907">
        <v>0.1</v>
      </c>
      <c r="H5907" t="s">
        <v>22</v>
      </c>
      <c r="I5907">
        <v>690.26800000000003</v>
      </c>
      <c r="J5907">
        <v>120.98</v>
      </c>
      <c r="K5907">
        <v>9.07</v>
      </c>
      <c r="L5907" t="s">
        <v>2042</v>
      </c>
      <c r="M5907">
        <f t="shared" si="184"/>
        <v>16</v>
      </c>
      <c r="N5907" t="s">
        <v>703</v>
      </c>
      <c r="O5907" t="s">
        <v>704</v>
      </c>
      <c r="P5907" t="s">
        <v>41</v>
      </c>
      <c r="Q5907" t="s">
        <v>26</v>
      </c>
      <c r="R5907" t="s">
        <v>37</v>
      </c>
      <c r="S5907" t="s">
        <v>477</v>
      </c>
      <c r="T5907" t="s">
        <v>39</v>
      </c>
      <c r="U5907">
        <v>0.35</v>
      </c>
      <c r="V5907" s="1">
        <v>39881</v>
      </c>
      <c r="W5907">
        <f t="shared" si="185"/>
        <v>217.76400000000001</v>
      </c>
    </row>
    <row r="5908" spans="1:23" x14ac:dyDescent="0.2">
      <c r="A5908">
        <v>5907</v>
      </c>
      <c r="B5908">
        <v>41888</v>
      </c>
      <c r="C5908" s="1">
        <v>39872</v>
      </c>
      <c r="D5908" t="s">
        <v>21</v>
      </c>
      <c r="E5908">
        <v>23</v>
      </c>
      <c r="F5908">
        <v>176.05120000000002</v>
      </c>
      <c r="G5908">
        <v>0.08</v>
      </c>
      <c r="H5908" t="s">
        <v>56</v>
      </c>
      <c r="I5908">
        <v>-41.83</v>
      </c>
      <c r="J5908">
        <v>8.32</v>
      </c>
      <c r="K5908">
        <v>2.38</v>
      </c>
      <c r="L5908" t="s">
        <v>2042</v>
      </c>
      <c r="M5908">
        <f t="shared" si="184"/>
        <v>16</v>
      </c>
      <c r="N5908" t="s">
        <v>703</v>
      </c>
      <c r="O5908" t="s">
        <v>704</v>
      </c>
      <c r="P5908" t="s">
        <v>41</v>
      </c>
      <c r="Q5908" t="s">
        <v>42</v>
      </c>
      <c r="R5908" t="s">
        <v>70</v>
      </c>
      <c r="S5908" t="s">
        <v>1584</v>
      </c>
      <c r="T5908" t="s">
        <v>52</v>
      </c>
      <c r="U5908">
        <v>0.74</v>
      </c>
      <c r="V5908" s="1">
        <v>39876</v>
      </c>
      <c r="W5908">
        <f t="shared" si="185"/>
        <v>15.308800000000002</v>
      </c>
    </row>
    <row r="5909" spans="1:23" x14ac:dyDescent="0.2">
      <c r="A5909">
        <v>5908</v>
      </c>
      <c r="B5909">
        <v>41888</v>
      </c>
      <c r="C5909" s="1">
        <v>39872</v>
      </c>
      <c r="D5909" t="s">
        <v>21</v>
      </c>
      <c r="E5909">
        <v>29</v>
      </c>
      <c r="F5909">
        <v>3288.3389999999999</v>
      </c>
      <c r="G5909">
        <v>0.1</v>
      </c>
      <c r="H5909" t="s">
        <v>22</v>
      </c>
      <c r="I5909">
        <v>372.40199999999999</v>
      </c>
      <c r="J5909">
        <v>125.99</v>
      </c>
      <c r="K5909">
        <v>4.2</v>
      </c>
      <c r="L5909" t="s">
        <v>2042</v>
      </c>
      <c r="M5909">
        <f t="shared" si="184"/>
        <v>16</v>
      </c>
      <c r="N5909" t="s">
        <v>703</v>
      </c>
      <c r="O5909" t="s">
        <v>704</v>
      </c>
      <c r="P5909" t="s">
        <v>41</v>
      </c>
      <c r="Q5909" t="s">
        <v>42</v>
      </c>
      <c r="R5909" t="s">
        <v>43</v>
      </c>
      <c r="S5909" t="s">
        <v>1579</v>
      </c>
      <c r="T5909" t="s">
        <v>39</v>
      </c>
      <c r="U5909">
        <v>0.59</v>
      </c>
      <c r="V5909" s="1">
        <v>39872</v>
      </c>
      <c r="W5909">
        <f t="shared" si="185"/>
        <v>365.37100000000004</v>
      </c>
    </row>
    <row r="5910" spans="1:23" x14ac:dyDescent="0.2">
      <c r="A5910">
        <v>5909</v>
      </c>
      <c r="B5910">
        <v>41891</v>
      </c>
      <c r="C5910" s="1">
        <v>40685</v>
      </c>
      <c r="D5910" t="s">
        <v>30</v>
      </c>
      <c r="E5910">
        <v>22</v>
      </c>
      <c r="F5910">
        <v>827.61360000000002</v>
      </c>
      <c r="G5910">
        <v>0.08</v>
      </c>
      <c r="H5910" t="s">
        <v>22</v>
      </c>
      <c r="I5910">
        <v>-1.9499999999999886</v>
      </c>
      <c r="J5910">
        <v>40.89</v>
      </c>
      <c r="K5910">
        <v>18.98</v>
      </c>
      <c r="L5910" t="s">
        <v>1242</v>
      </c>
      <c r="M5910">
        <f t="shared" si="184"/>
        <v>13</v>
      </c>
      <c r="N5910" t="s">
        <v>1123</v>
      </c>
      <c r="O5910" t="s">
        <v>1123</v>
      </c>
      <c r="P5910" t="s">
        <v>41</v>
      </c>
      <c r="Q5910" t="s">
        <v>49</v>
      </c>
      <c r="R5910" t="s">
        <v>50</v>
      </c>
      <c r="S5910" t="s">
        <v>681</v>
      </c>
      <c r="T5910" t="s">
        <v>39</v>
      </c>
      <c r="U5910">
        <v>0.56999999999999995</v>
      </c>
      <c r="V5910" s="1">
        <v>40686</v>
      </c>
      <c r="W5910">
        <f t="shared" si="185"/>
        <v>71.966400000000007</v>
      </c>
    </row>
    <row r="5911" spans="1:23" x14ac:dyDescent="0.2">
      <c r="A5911">
        <v>5910</v>
      </c>
      <c r="B5911">
        <v>41895</v>
      </c>
      <c r="C5911" s="1">
        <v>40553</v>
      </c>
      <c r="D5911" t="s">
        <v>78</v>
      </c>
      <c r="E5911">
        <v>8</v>
      </c>
      <c r="F5911">
        <v>26599.923999999999</v>
      </c>
      <c r="G5911">
        <v>0.05</v>
      </c>
      <c r="H5911" t="s">
        <v>22</v>
      </c>
      <c r="I5911">
        <v>-391.92</v>
      </c>
      <c r="J5911">
        <v>3499.99</v>
      </c>
      <c r="K5911">
        <v>24.49</v>
      </c>
      <c r="L5911" t="s">
        <v>905</v>
      </c>
      <c r="M5911">
        <f t="shared" si="184"/>
        <v>12</v>
      </c>
      <c r="N5911" t="s">
        <v>703</v>
      </c>
      <c r="O5911" t="s">
        <v>704</v>
      </c>
      <c r="P5911" t="s">
        <v>33</v>
      </c>
      <c r="Q5911" t="s">
        <v>42</v>
      </c>
      <c r="R5911" t="s">
        <v>99</v>
      </c>
      <c r="S5911" t="s">
        <v>627</v>
      </c>
      <c r="T5911" t="s">
        <v>29</v>
      </c>
      <c r="U5911">
        <v>0.37</v>
      </c>
      <c r="V5911" s="1">
        <v>40555</v>
      </c>
      <c r="W5911">
        <f t="shared" si="185"/>
        <v>1399.9960000000001</v>
      </c>
    </row>
    <row r="5912" spans="1:23" x14ac:dyDescent="0.2">
      <c r="A5912">
        <v>5911</v>
      </c>
      <c r="B5912">
        <v>41921</v>
      </c>
      <c r="C5912" s="1">
        <v>40962</v>
      </c>
      <c r="D5912" t="s">
        <v>63</v>
      </c>
      <c r="E5912">
        <v>32</v>
      </c>
      <c r="F5912">
        <v>15390.105600000001</v>
      </c>
      <c r="G5912">
        <v>0.04</v>
      </c>
      <c r="H5912" t="s">
        <v>31</v>
      </c>
      <c r="I5912">
        <v>4860.7299999999996</v>
      </c>
      <c r="J5912">
        <v>500.98</v>
      </c>
      <c r="K5912">
        <v>26</v>
      </c>
      <c r="L5912" t="s">
        <v>2090</v>
      </c>
      <c r="M5912">
        <f t="shared" si="184"/>
        <v>15</v>
      </c>
      <c r="N5912" t="s">
        <v>2073</v>
      </c>
      <c r="O5912" t="s">
        <v>704</v>
      </c>
      <c r="P5912" t="s">
        <v>33</v>
      </c>
      <c r="Q5912" t="s">
        <v>49</v>
      </c>
      <c r="R5912" t="s">
        <v>112</v>
      </c>
      <c r="S5912" t="s">
        <v>119</v>
      </c>
      <c r="T5912" t="s">
        <v>36</v>
      </c>
      <c r="U5912">
        <v>0.6</v>
      </c>
      <c r="V5912" s="1">
        <v>40965</v>
      </c>
      <c r="W5912">
        <f t="shared" si="185"/>
        <v>641.25440000000003</v>
      </c>
    </row>
    <row r="5913" spans="1:23" x14ac:dyDescent="0.2">
      <c r="A5913">
        <v>5912</v>
      </c>
      <c r="B5913">
        <v>41921</v>
      </c>
      <c r="C5913" s="1">
        <v>40962</v>
      </c>
      <c r="D5913" t="s">
        <v>63</v>
      </c>
      <c r="E5913">
        <v>29</v>
      </c>
      <c r="F5913">
        <v>322.38720000000001</v>
      </c>
      <c r="G5913">
        <v>0.04</v>
      </c>
      <c r="H5913" t="s">
        <v>56</v>
      </c>
      <c r="I5913">
        <v>-5.45</v>
      </c>
      <c r="J5913">
        <v>11.58</v>
      </c>
      <c r="K5913">
        <v>6.97</v>
      </c>
      <c r="L5913" t="s">
        <v>2090</v>
      </c>
      <c r="M5913">
        <f t="shared" si="184"/>
        <v>15</v>
      </c>
      <c r="N5913" t="s">
        <v>2073</v>
      </c>
      <c r="O5913" t="s">
        <v>704</v>
      </c>
      <c r="P5913" t="s">
        <v>33</v>
      </c>
      <c r="Q5913" t="s">
        <v>26</v>
      </c>
      <c r="R5913" t="s">
        <v>76</v>
      </c>
      <c r="S5913" t="s">
        <v>304</v>
      </c>
      <c r="T5913" t="s">
        <v>39</v>
      </c>
      <c r="U5913">
        <v>0.35</v>
      </c>
      <c r="V5913" s="1">
        <v>40963</v>
      </c>
      <c r="W5913">
        <f t="shared" si="185"/>
        <v>13.4328</v>
      </c>
    </row>
    <row r="5914" spans="1:23" x14ac:dyDescent="0.2">
      <c r="A5914">
        <v>5913</v>
      </c>
      <c r="B5914">
        <v>41926</v>
      </c>
      <c r="C5914" s="1">
        <v>40579</v>
      </c>
      <c r="D5914" t="s">
        <v>30</v>
      </c>
      <c r="E5914">
        <v>17</v>
      </c>
      <c r="F5914">
        <v>101.34720000000002</v>
      </c>
      <c r="G5914">
        <v>0.08</v>
      </c>
      <c r="H5914" t="s">
        <v>22</v>
      </c>
      <c r="I5914">
        <v>-28.53</v>
      </c>
      <c r="J5914">
        <v>6.48</v>
      </c>
      <c r="K5914">
        <v>5.14</v>
      </c>
      <c r="L5914" t="s">
        <v>1180</v>
      </c>
      <c r="M5914">
        <f t="shared" si="184"/>
        <v>13</v>
      </c>
      <c r="N5914" t="s">
        <v>1123</v>
      </c>
      <c r="O5914" t="s">
        <v>1123</v>
      </c>
      <c r="P5914" t="s">
        <v>25</v>
      </c>
      <c r="Q5914" t="s">
        <v>26</v>
      </c>
      <c r="R5914" t="s">
        <v>61</v>
      </c>
      <c r="S5914" t="s">
        <v>1184</v>
      </c>
      <c r="T5914" t="s">
        <v>39</v>
      </c>
      <c r="U5914">
        <v>0.37</v>
      </c>
      <c r="V5914" s="1">
        <v>40580</v>
      </c>
      <c r="W5914">
        <f t="shared" si="185"/>
        <v>8.8128000000000011</v>
      </c>
    </row>
    <row r="5915" spans="1:23" x14ac:dyDescent="0.2">
      <c r="A5915">
        <v>5914</v>
      </c>
      <c r="B5915">
        <v>41926</v>
      </c>
      <c r="C5915" s="1">
        <v>40579</v>
      </c>
      <c r="D5915" t="s">
        <v>30</v>
      </c>
      <c r="E5915">
        <v>43</v>
      </c>
      <c r="F5915">
        <v>1494.6799999999998</v>
      </c>
      <c r="G5915">
        <v>0</v>
      </c>
      <c r="H5915" t="s">
        <v>22</v>
      </c>
      <c r="I5915">
        <v>287.74</v>
      </c>
      <c r="J5915">
        <v>34.76</v>
      </c>
      <c r="K5915">
        <v>8.2200000000000006</v>
      </c>
      <c r="L5915" t="s">
        <v>1180</v>
      </c>
      <c r="M5915">
        <f t="shared" si="184"/>
        <v>13</v>
      </c>
      <c r="N5915" t="s">
        <v>1123</v>
      </c>
      <c r="O5915" t="s">
        <v>1123</v>
      </c>
      <c r="P5915" t="s">
        <v>25</v>
      </c>
      <c r="Q5915" t="s">
        <v>26</v>
      </c>
      <c r="R5915" t="s">
        <v>27</v>
      </c>
      <c r="S5915" t="s">
        <v>247</v>
      </c>
      <c r="T5915" t="s">
        <v>39</v>
      </c>
      <c r="U5915">
        <v>0.56999999999999995</v>
      </c>
      <c r="V5915" s="1">
        <v>40579</v>
      </c>
      <c r="W5915">
        <f t="shared" si="185"/>
        <v>0</v>
      </c>
    </row>
    <row r="5916" spans="1:23" x14ac:dyDescent="0.2">
      <c r="A5916">
        <v>5915</v>
      </c>
      <c r="B5916">
        <v>41927</v>
      </c>
      <c r="C5916" s="1">
        <v>41103</v>
      </c>
      <c r="D5916" t="s">
        <v>45</v>
      </c>
      <c r="E5916">
        <v>46</v>
      </c>
      <c r="F5916">
        <v>2165.6432</v>
      </c>
      <c r="G5916">
        <v>0.02</v>
      </c>
      <c r="H5916" t="s">
        <v>56</v>
      </c>
      <c r="I5916">
        <v>1085.93</v>
      </c>
      <c r="J5916">
        <v>48.04</v>
      </c>
      <c r="K5916">
        <v>7.23</v>
      </c>
      <c r="L5916" t="s">
        <v>996</v>
      </c>
      <c r="M5916">
        <f t="shared" si="184"/>
        <v>12</v>
      </c>
      <c r="N5916" t="s">
        <v>703</v>
      </c>
      <c r="O5916" t="s">
        <v>704</v>
      </c>
      <c r="P5916" t="s">
        <v>60</v>
      </c>
      <c r="Q5916" t="s">
        <v>26</v>
      </c>
      <c r="R5916" t="s">
        <v>61</v>
      </c>
      <c r="S5916" t="s">
        <v>527</v>
      </c>
      <c r="T5916" t="s">
        <v>39</v>
      </c>
      <c r="U5916">
        <v>0.37</v>
      </c>
      <c r="V5916" s="1">
        <v>41106</v>
      </c>
      <c r="W5916">
        <f t="shared" si="185"/>
        <v>44.196800000000003</v>
      </c>
    </row>
    <row r="5917" spans="1:23" x14ac:dyDescent="0.2">
      <c r="A5917">
        <v>5916</v>
      </c>
      <c r="B5917">
        <v>41956</v>
      </c>
      <c r="C5917" s="1">
        <v>40889</v>
      </c>
      <c r="D5917" t="s">
        <v>63</v>
      </c>
      <c r="E5917">
        <v>22</v>
      </c>
      <c r="F5917">
        <v>349.69880000000001</v>
      </c>
      <c r="G5917">
        <v>0.06</v>
      </c>
      <c r="H5917" t="s">
        <v>56</v>
      </c>
      <c r="I5917">
        <v>-22.4</v>
      </c>
      <c r="J5917">
        <v>16.91</v>
      </c>
      <c r="K5917">
        <v>6.25</v>
      </c>
      <c r="L5917" t="s">
        <v>1935</v>
      </c>
      <c r="M5917">
        <f t="shared" si="184"/>
        <v>13</v>
      </c>
      <c r="N5917" t="s">
        <v>1905</v>
      </c>
      <c r="O5917" t="s">
        <v>673</v>
      </c>
      <c r="P5917" t="s">
        <v>60</v>
      </c>
      <c r="Q5917" t="s">
        <v>26</v>
      </c>
      <c r="R5917" t="s">
        <v>27</v>
      </c>
      <c r="S5917" t="s">
        <v>794</v>
      </c>
      <c r="T5917" t="s">
        <v>39</v>
      </c>
      <c r="U5917">
        <v>0.57999999999999996</v>
      </c>
      <c r="V5917" s="1">
        <v>40890</v>
      </c>
      <c r="W5917">
        <f t="shared" si="185"/>
        <v>22.321199999999997</v>
      </c>
    </row>
    <row r="5918" spans="1:23" x14ac:dyDescent="0.2">
      <c r="A5918">
        <v>5917</v>
      </c>
      <c r="B5918">
        <v>41956</v>
      </c>
      <c r="C5918" s="1">
        <v>40889</v>
      </c>
      <c r="D5918" t="s">
        <v>63</v>
      </c>
      <c r="E5918">
        <v>16</v>
      </c>
      <c r="F5918">
        <v>78.239999999999995</v>
      </c>
      <c r="G5918">
        <v>0</v>
      </c>
      <c r="H5918" t="s">
        <v>22</v>
      </c>
      <c r="I5918">
        <v>-68.67</v>
      </c>
      <c r="J5918">
        <v>4.8899999999999997</v>
      </c>
      <c r="K5918">
        <v>4.93</v>
      </c>
      <c r="L5918" t="s">
        <v>1935</v>
      </c>
      <c r="M5918">
        <f t="shared" si="184"/>
        <v>13</v>
      </c>
      <c r="N5918" t="s">
        <v>1905</v>
      </c>
      <c r="O5918" t="s">
        <v>673</v>
      </c>
      <c r="P5918" t="s">
        <v>60</v>
      </c>
      <c r="Q5918" t="s">
        <v>42</v>
      </c>
      <c r="R5918" t="s">
        <v>70</v>
      </c>
      <c r="S5918" t="s">
        <v>93</v>
      </c>
      <c r="T5918" t="s">
        <v>52</v>
      </c>
      <c r="U5918">
        <v>0.66</v>
      </c>
      <c r="V5918" s="1">
        <v>40891</v>
      </c>
      <c r="W5918">
        <f t="shared" si="185"/>
        <v>0</v>
      </c>
    </row>
    <row r="5919" spans="1:23" x14ac:dyDescent="0.2">
      <c r="A5919">
        <v>5918</v>
      </c>
      <c r="B5919">
        <v>41987</v>
      </c>
      <c r="C5919" s="1">
        <v>40837</v>
      </c>
      <c r="D5919" t="s">
        <v>45</v>
      </c>
      <c r="E5919">
        <v>25</v>
      </c>
      <c r="F5919">
        <v>7615.2</v>
      </c>
      <c r="G5919">
        <v>0.05</v>
      </c>
      <c r="H5919" t="s">
        <v>31</v>
      </c>
      <c r="I5919">
        <v>1760.11</v>
      </c>
      <c r="J5919">
        <v>320.64</v>
      </c>
      <c r="K5919">
        <v>29.2</v>
      </c>
      <c r="L5919" t="s">
        <v>2080</v>
      </c>
      <c r="M5919">
        <f t="shared" si="184"/>
        <v>12</v>
      </c>
      <c r="N5919" t="s">
        <v>2073</v>
      </c>
      <c r="O5919" t="s">
        <v>704</v>
      </c>
      <c r="P5919" t="s">
        <v>41</v>
      </c>
      <c r="Q5919" t="s">
        <v>49</v>
      </c>
      <c r="R5919" t="s">
        <v>83</v>
      </c>
      <c r="S5919" t="s">
        <v>1619</v>
      </c>
      <c r="T5919" t="s">
        <v>82</v>
      </c>
      <c r="U5919">
        <v>0.66</v>
      </c>
      <c r="V5919" s="1">
        <v>40838</v>
      </c>
      <c r="W5919">
        <f t="shared" si="185"/>
        <v>400.8</v>
      </c>
    </row>
    <row r="5920" spans="1:23" x14ac:dyDescent="0.2">
      <c r="A5920">
        <v>5919</v>
      </c>
      <c r="B5920">
        <v>41988</v>
      </c>
      <c r="C5920" s="1">
        <v>39848</v>
      </c>
      <c r="D5920" t="s">
        <v>21</v>
      </c>
      <c r="E5920">
        <v>33</v>
      </c>
      <c r="F5920">
        <v>4415.8619999999992</v>
      </c>
      <c r="G5920">
        <v>0.08</v>
      </c>
      <c r="H5920" t="s">
        <v>31</v>
      </c>
      <c r="I5920">
        <v>751.58</v>
      </c>
      <c r="J5920">
        <v>145.44999999999999</v>
      </c>
      <c r="K5920">
        <v>17.850000000000001</v>
      </c>
      <c r="L5920" t="s">
        <v>996</v>
      </c>
      <c r="M5920">
        <f t="shared" si="184"/>
        <v>12</v>
      </c>
      <c r="N5920" t="s">
        <v>703</v>
      </c>
      <c r="O5920" t="s">
        <v>704</v>
      </c>
      <c r="P5920" t="s">
        <v>60</v>
      </c>
      <c r="Q5920" t="s">
        <v>42</v>
      </c>
      <c r="R5920" t="s">
        <v>210</v>
      </c>
      <c r="S5920" t="s">
        <v>234</v>
      </c>
      <c r="T5920" t="s">
        <v>36</v>
      </c>
      <c r="U5920">
        <v>0.56000000000000005</v>
      </c>
      <c r="V5920" s="1">
        <v>39848</v>
      </c>
      <c r="W5920">
        <f t="shared" si="185"/>
        <v>383.98799999999994</v>
      </c>
    </row>
    <row r="5921" spans="1:23" x14ac:dyDescent="0.2">
      <c r="A5921">
        <v>5920</v>
      </c>
      <c r="B5921">
        <v>41988</v>
      </c>
      <c r="C5921" s="1">
        <v>39848</v>
      </c>
      <c r="D5921" t="s">
        <v>21</v>
      </c>
      <c r="E5921">
        <v>18</v>
      </c>
      <c r="F5921">
        <v>568.15559999999994</v>
      </c>
      <c r="G5921">
        <v>7.0000000000000007E-2</v>
      </c>
      <c r="H5921" t="s">
        <v>31</v>
      </c>
      <c r="I5921">
        <v>-157.56</v>
      </c>
      <c r="J5921">
        <v>33.94</v>
      </c>
      <c r="K5921">
        <v>19.190000000000001</v>
      </c>
      <c r="L5921" t="s">
        <v>996</v>
      </c>
      <c r="M5921">
        <f t="shared" si="184"/>
        <v>12</v>
      </c>
      <c r="N5921" t="s">
        <v>703</v>
      </c>
      <c r="O5921" t="s">
        <v>704</v>
      </c>
      <c r="P5921" t="s">
        <v>60</v>
      </c>
      <c r="Q5921" t="s">
        <v>49</v>
      </c>
      <c r="R5921" t="s">
        <v>112</v>
      </c>
      <c r="S5921" t="s">
        <v>323</v>
      </c>
      <c r="T5921" t="s">
        <v>36</v>
      </c>
      <c r="U5921">
        <v>0.57999999999999996</v>
      </c>
      <c r="V5921" s="1">
        <v>39852</v>
      </c>
      <c r="W5921">
        <f t="shared" si="185"/>
        <v>42.764400000000002</v>
      </c>
    </row>
    <row r="5922" spans="1:23" x14ac:dyDescent="0.2">
      <c r="A5922">
        <v>5921</v>
      </c>
      <c r="B5922">
        <v>41988</v>
      </c>
      <c r="C5922" s="1">
        <v>39848</v>
      </c>
      <c r="D5922" t="s">
        <v>21</v>
      </c>
      <c r="E5922">
        <v>14</v>
      </c>
      <c r="F5922">
        <v>169.21799999999999</v>
      </c>
      <c r="G5922">
        <v>0.1</v>
      </c>
      <c r="H5922" t="s">
        <v>22</v>
      </c>
      <c r="I5922">
        <v>-29.54</v>
      </c>
      <c r="J5922">
        <v>13.43</v>
      </c>
      <c r="K5922">
        <v>5.5</v>
      </c>
      <c r="L5922" t="s">
        <v>996</v>
      </c>
      <c r="M5922">
        <f t="shared" si="184"/>
        <v>12</v>
      </c>
      <c r="N5922" t="s">
        <v>703</v>
      </c>
      <c r="O5922" t="s">
        <v>704</v>
      </c>
      <c r="P5922" t="s">
        <v>60</v>
      </c>
      <c r="Q5922" t="s">
        <v>26</v>
      </c>
      <c r="R5922" t="s">
        <v>27</v>
      </c>
      <c r="S5922" t="s">
        <v>1066</v>
      </c>
      <c r="T5922" t="s">
        <v>39</v>
      </c>
      <c r="U5922">
        <v>0.56999999999999995</v>
      </c>
      <c r="V5922" s="1">
        <v>39852</v>
      </c>
      <c r="W5922">
        <f t="shared" si="185"/>
        <v>18.802</v>
      </c>
    </row>
    <row r="5923" spans="1:23" x14ac:dyDescent="0.2">
      <c r="A5923">
        <v>5922</v>
      </c>
      <c r="B5923">
        <v>41991</v>
      </c>
      <c r="C5923" s="1">
        <v>40895</v>
      </c>
      <c r="D5923" t="s">
        <v>21</v>
      </c>
      <c r="E5923">
        <v>36</v>
      </c>
      <c r="F5923">
        <v>1725.1632</v>
      </c>
      <c r="G5923">
        <v>0.06</v>
      </c>
      <c r="H5923" t="s">
        <v>31</v>
      </c>
      <c r="I5923">
        <v>133.30000000000001</v>
      </c>
      <c r="J5923">
        <v>50.98</v>
      </c>
      <c r="K5923">
        <v>14.19</v>
      </c>
      <c r="L5923" t="s">
        <v>622</v>
      </c>
      <c r="M5923">
        <f t="shared" si="184"/>
        <v>12</v>
      </c>
      <c r="N5923" t="s">
        <v>511</v>
      </c>
      <c r="O5923" t="s">
        <v>512</v>
      </c>
      <c r="P5923" t="s">
        <v>41</v>
      </c>
      <c r="Q5923" t="s">
        <v>49</v>
      </c>
      <c r="R5923" t="s">
        <v>112</v>
      </c>
      <c r="S5923" t="s">
        <v>431</v>
      </c>
      <c r="T5923" t="s">
        <v>36</v>
      </c>
      <c r="U5923">
        <v>0.56000000000000005</v>
      </c>
      <c r="V5923" s="1">
        <v>40900</v>
      </c>
      <c r="W5923">
        <f t="shared" si="185"/>
        <v>110.1168</v>
      </c>
    </row>
    <row r="5924" spans="1:23" x14ac:dyDescent="0.2">
      <c r="A5924">
        <v>5923</v>
      </c>
      <c r="B5924">
        <v>41991</v>
      </c>
      <c r="C5924" s="1">
        <v>40895</v>
      </c>
      <c r="D5924" t="s">
        <v>21</v>
      </c>
      <c r="E5924">
        <v>35</v>
      </c>
      <c r="F5924">
        <v>510.3</v>
      </c>
      <c r="G5924">
        <v>0</v>
      </c>
      <c r="H5924" t="s">
        <v>22</v>
      </c>
      <c r="I5924">
        <v>68.44</v>
      </c>
      <c r="J5924">
        <v>14.58</v>
      </c>
      <c r="K5924">
        <v>7.4</v>
      </c>
      <c r="L5924" t="s">
        <v>622</v>
      </c>
      <c r="M5924">
        <f t="shared" si="184"/>
        <v>12</v>
      </c>
      <c r="N5924" t="s">
        <v>511</v>
      </c>
      <c r="O5924" t="s">
        <v>512</v>
      </c>
      <c r="P5924" t="s">
        <v>41</v>
      </c>
      <c r="Q5924" t="s">
        <v>49</v>
      </c>
      <c r="R5924" t="s">
        <v>50</v>
      </c>
      <c r="S5924" t="s">
        <v>653</v>
      </c>
      <c r="T5924" t="s">
        <v>39</v>
      </c>
      <c r="U5924">
        <v>0.48</v>
      </c>
      <c r="V5924" s="1">
        <v>40899</v>
      </c>
      <c r="W5924">
        <f t="shared" si="185"/>
        <v>0</v>
      </c>
    </row>
    <row r="5925" spans="1:23" x14ac:dyDescent="0.2">
      <c r="A5925">
        <v>5924</v>
      </c>
      <c r="B5925">
        <v>41991</v>
      </c>
      <c r="C5925" s="1">
        <v>40895</v>
      </c>
      <c r="D5925" t="s">
        <v>21</v>
      </c>
      <c r="E5925">
        <v>18</v>
      </c>
      <c r="F5925">
        <v>777.98159999999996</v>
      </c>
      <c r="G5925">
        <v>0.06</v>
      </c>
      <c r="H5925" t="s">
        <v>22</v>
      </c>
      <c r="I5925">
        <v>256.66000000000003</v>
      </c>
      <c r="J5925">
        <v>45.98</v>
      </c>
      <c r="K5925">
        <v>4.8</v>
      </c>
      <c r="L5925" t="s">
        <v>622</v>
      </c>
      <c r="M5925">
        <f t="shared" si="184"/>
        <v>12</v>
      </c>
      <c r="N5925" t="s">
        <v>511</v>
      </c>
      <c r="O5925" t="s">
        <v>512</v>
      </c>
      <c r="P5925" t="s">
        <v>41</v>
      </c>
      <c r="Q5925" t="s">
        <v>49</v>
      </c>
      <c r="R5925" t="s">
        <v>50</v>
      </c>
      <c r="S5925" t="s">
        <v>654</v>
      </c>
      <c r="T5925" t="s">
        <v>68</v>
      </c>
      <c r="U5925">
        <v>0.68</v>
      </c>
      <c r="V5925" s="1">
        <v>40899</v>
      </c>
      <c r="W5925">
        <f t="shared" si="185"/>
        <v>49.6584</v>
      </c>
    </row>
    <row r="5926" spans="1:23" x14ac:dyDescent="0.2">
      <c r="A5926">
        <v>5925</v>
      </c>
      <c r="B5926">
        <v>42022</v>
      </c>
      <c r="C5926" s="1">
        <v>40080</v>
      </c>
      <c r="D5926" t="s">
        <v>63</v>
      </c>
      <c r="E5926">
        <v>45</v>
      </c>
      <c r="F5926">
        <v>315.36</v>
      </c>
      <c r="G5926">
        <v>0.04</v>
      </c>
      <c r="H5926" t="s">
        <v>22</v>
      </c>
      <c r="I5926">
        <v>-170.17699999999999</v>
      </c>
      <c r="J5926">
        <v>7.3</v>
      </c>
      <c r="K5926">
        <v>7.72</v>
      </c>
      <c r="L5926" t="s">
        <v>1285</v>
      </c>
      <c r="M5926">
        <f t="shared" si="184"/>
        <v>17</v>
      </c>
      <c r="N5926" t="s">
        <v>1123</v>
      </c>
      <c r="O5926" t="s">
        <v>1123</v>
      </c>
      <c r="P5926" t="s">
        <v>60</v>
      </c>
      <c r="Q5926" t="s">
        <v>26</v>
      </c>
      <c r="R5926" t="s">
        <v>37</v>
      </c>
      <c r="S5926" t="s">
        <v>54</v>
      </c>
      <c r="T5926" t="s">
        <v>39</v>
      </c>
      <c r="U5926">
        <v>0.38</v>
      </c>
      <c r="V5926" s="1">
        <v>40081</v>
      </c>
      <c r="W5926">
        <f t="shared" si="185"/>
        <v>13.14</v>
      </c>
    </row>
    <row r="5927" spans="1:23" x14ac:dyDescent="0.2">
      <c r="A5927">
        <v>5926</v>
      </c>
      <c r="B5927">
        <v>42022</v>
      </c>
      <c r="C5927" s="1">
        <v>40080</v>
      </c>
      <c r="D5927" t="s">
        <v>63</v>
      </c>
      <c r="E5927">
        <v>11</v>
      </c>
      <c r="F5927">
        <v>40.843000000000004</v>
      </c>
      <c r="G5927">
        <v>0.06</v>
      </c>
      <c r="H5927" t="s">
        <v>22</v>
      </c>
      <c r="I5927">
        <v>-9.68</v>
      </c>
      <c r="J5927">
        <v>3.95</v>
      </c>
      <c r="K5927">
        <v>2</v>
      </c>
      <c r="L5927" t="s">
        <v>1285</v>
      </c>
      <c r="M5927">
        <f t="shared" si="184"/>
        <v>17</v>
      </c>
      <c r="N5927" t="s">
        <v>1123</v>
      </c>
      <c r="O5927" t="s">
        <v>1123</v>
      </c>
      <c r="P5927" t="s">
        <v>60</v>
      </c>
      <c r="Q5927" t="s">
        <v>26</v>
      </c>
      <c r="R5927" t="s">
        <v>66</v>
      </c>
      <c r="S5927" t="s">
        <v>67</v>
      </c>
      <c r="T5927" t="s">
        <v>68</v>
      </c>
      <c r="U5927">
        <v>0.53</v>
      </c>
      <c r="V5927" s="1">
        <v>40081</v>
      </c>
      <c r="W5927">
        <f t="shared" si="185"/>
        <v>2.6070000000000002</v>
      </c>
    </row>
    <row r="5928" spans="1:23" x14ac:dyDescent="0.2">
      <c r="A5928">
        <v>5927</v>
      </c>
      <c r="B5928">
        <v>42054</v>
      </c>
      <c r="C5928" s="1">
        <v>41166</v>
      </c>
      <c r="D5928" t="s">
        <v>63</v>
      </c>
      <c r="E5928">
        <v>32</v>
      </c>
      <c r="F5928">
        <v>91.238399999999999</v>
      </c>
      <c r="G5928">
        <v>0.01</v>
      </c>
      <c r="H5928" t="s">
        <v>22</v>
      </c>
      <c r="I5928">
        <v>6.7404999999999999</v>
      </c>
      <c r="J5928">
        <v>2.88</v>
      </c>
      <c r="K5928">
        <v>1.49</v>
      </c>
      <c r="L5928" t="s">
        <v>1290</v>
      </c>
      <c r="M5928">
        <f t="shared" si="184"/>
        <v>15</v>
      </c>
      <c r="N5928" t="s">
        <v>703</v>
      </c>
      <c r="O5928" t="s">
        <v>704</v>
      </c>
      <c r="P5928" t="s">
        <v>33</v>
      </c>
      <c r="Q5928" t="s">
        <v>26</v>
      </c>
      <c r="R5928" t="s">
        <v>37</v>
      </c>
      <c r="S5928" t="s">
        <v>782</v>
      </c>
      <c r="T5928" t="s">
        <v>39</v>
      </c>
      <c r="U5928">
        <v>0.36</v>
      </c>
      <c r="V5928" s="1">
        <v>41168</v>
      </c>
      <c r="W5928">
        <f t="shared" si="185"/>
        <v>0.92159999999999997</v>
      </c>
    </row>
    <row r="5929" spans="1:23" x14ac:dyDescent="0.2">
      <c r="A5929">
        <v>5928</v>
      </c>
      <c r="B5929">
        <v>42081</v>
      </c>
      <c r="C5929" s="1">
        <v>40553</v>
      </c>
      <c r="D5929" t="s">
        <v>21</v>
      </c>
      <c r="E5929">
        <v>36</v>
      </c>
      <c r="F5929">
        <v>179.02079999999998</v>
      </c>
      <c r="G5929">
        <v>0.04</v>
      </c>
      <c r="H5929" t="s">
        <v>22</v>
      </c>
      <c r="I5929">
        <v>-110.1585</v>
      </c>
      <c r="J5929">
        <v>5.18</v>
      </c>
      <c r="K5929">
        <v>5.74</v>
      </c>
      <c r="L5929" t="s">
        <v>1282</v>
      </c>
      <c r="M5929">
        <f t="shared" si="184"/>
        <v>14</v>
      </c>
      <c r="N5929" t="s">
        <v>1123</v>
      </c>
      <c r="O5929" t="s">
        <v>1123</v>
      </c>
      <c r="P5929" t="s">
        <v>25</v>
      </c>
      <c r="Q5929" t="s">
        <v>26</v>
      </c>
      <c r="R5929" t="s">
        <v>37</v>
      </c>
      <c r="S5929" t="s">
        <v>606</v>
      </c>
      <c r="T5929" t="s">
        <v>39</v>
      </c>
      <c r="U5929">
        <v>0.36</v>
      </c>
      <c r="V5929" s="1">
        <v>40558</v>
      </c>
      <c r="W5929">
        <f t="shared" si="185"/>
        <v>7.4592000000000001</v>
      </c>
    </row>
    <row r="5930" spans="1:23" x14ac:dyDescent="0.2">
      <c r="A5930">
        <v>5929</v>
      </c>
      <c r="B5930">
        <v>42081</v>
      </c>
      <c r="C5930" s="1">
        <v>40553</v>
      </c>
      <c r="D5930" t="s">
        <v>21</v>
      </c>
      <c r="E5930">
        <v>3</v>
      </c>
      <c r="F5930">
        <v>30.194400000000002</v>
      </c>
      <c r="G5930">
        <v>0.08</v>
      </c>
      <c r="H5930" t="s">
        <v>22</v>
      </c>
      <c r="I5930">
        <v>-5.05</v>
      </c>
      <c r="J5930">
        <v>10.94</v>
      </c>
      <c r="K5930">
        <v>1.39</v>
      </c>
      <c r="L5930" t="s">
        <v>1282</v>
      </c>
      <c r="M5930">
        <f t="shared" si="184"/>
        <v>14</v>
      </c>
      <c r="N5930" t="s">
        <v>1123</v>
      </c>
      <c r="O5930" t="s">
        <v>1123</v>
      </c>
      <c r="P5930" t="s">
        <v>25</v>
      </c>
      <c r="Q5930" t="s">
        <v>26</v>
      </c>
      <c r="R5930" t="s">
        <v>76</v>
      </c>
      <c r="S5930" t="s">
        <v>450</v>
      </c>
      <c r="T5930" t="s">
        <v>39</v>
      </c>
      <c r="U5930">
        <v>0.35</v>
      </c>
      <c r="V5930" s="1">
        <v>40555</v>
      </c>
      <c r="W5930">
        <f t="shared" si="185"/>
        <v>2.6255999999999999</v>
      </c>
    </row>
    <row r="5931" spans="1:23" x14ac:dyDescent="0.2">
      <c r="A5931">
        <v>5930</v>
      </c>
      <c r="B5931">
        <v>42081</v>
      </c>
      <c r="C5931" s="1">
        <v>40553</v>
      </c>
      <c r="D5931" t="s">
        <v>21</v>
      </c>
      <c r="E5931">
        <v>26</v>
      </c>
      <c r="F5931">
        <v>1681.4251999999997</v>
      </c>
      <c r="G5931">
        <v>0.02</v>
      </c>
      <c r="H5931" t="s">
        <v>22</v>
      </c>
      <c r="I5931">
        <v>183.24</v>
      </c>
      <c r="J5931">
        <v>65.989999999999995</v>
      </c>
      <c r="K5931">
        <v>8.8000000000000007</v>
      </c>
      <c r="L5931" t="s">
        <v>1282</v>
      </c>
      <c r="M5931">
        <f t="shared" si="184"/>
        <v>14</v>
      </c>
      <c r="N5931" t="s">
        <v>1123</v>
      </c>
      <c r="O5931" t="s">
        <v>1123</v>
      </c>
      <c r="P5931" t="s">
        <v>25</v>
      </c>
      <c r="Q5931" t="s">
        <v>42</v>
      </c>
      <c r="R5931" t="s">
        <v>43</v>
      </c>
      <c r="S5931" t="s">
        <v>1132</v>
      </c>
      <c r="T5931" t="s">
        <v>39</v>
      </c>
      <c r="U5931">
        <v>0.57999999999999996</v>
      </c>
      <c r="V5931" s="1">
        <v>40558</v>
      </c>
      <c r="W5931">
        <f t="shared" si="185"/>
        <v>34.314799999999998</v>
      </c>
    </row>
    <row r="5932" spans="1:23" x14ac:dyDescent="0.2">
      <c r="A5932">
        <v>5931</v>
      </c>
      <c r="B5932">
        <v>42082</v>
      </c>
      <c r="C5932" s="1">
        <v>40895</v>
      </c>
      <c r="D5932" t="s">
        <v>78</v>
      </c>
      <c r="E5932">
        <v>15</v>
      </c>
      <c r="F5932">
        <v>69.257999999999996</v>
      </c>
      <c r="G5932">
        <v>0.03</v>
      </c>
      <c r="H5932" t="s">
        <v>22</v>
      </c>
      <c r="I5932">
        <v>-3.95</v>
      </c>
      <c r="J5932">
        <v>4.76</v>
      </c>
      <c r="K5932">
        <v>3.01</v>
      </c>
      <c r="L5932" t="s">
        <v>1722</v>
      </c>
      <c r="M5932">
        <f t="shared" si="184"/>
        <v>11</v>
      </c>
      <c r="N5932" t="s">
        <v>1123</v>
      </c>
      <c r="O5932" t="s">
        <v>1123</v>
      </c>
      <c r="P5932" t="s">
        <v>25</v>
      </c>
      <c r="Q5932" t="s">
        <v>26</v>
      </c>
      <c r="R5932" t="s">
        <v>61</v>
      </c>
      <c r="S5932" t="s">
        <v>899</v>
      </c>
      <c r="T5932" t="s">
        <v>68</v>
      </c>
      <c r="U5932">
        <v>0.36</v>
      </c>
      <c r="V5932" s="1">
        <v>40897</v>
      </c>
      <c r="W5932">
        <f t="shared" si="185"/>
        <v>2.1419999999999995</v>
      </c>
    </row>
    <row r="5933" spans="1:23" x14ac:dyDescent="0.2">
      <c r="A5933">
        <v>5932</v>
      </c>
      <c r="B5933">
        <v>42083</v>
      </c>
      <c r="C5933" s="1">
        <v>40888</v>
      </c>
      <c r="D5933" t="s">
        <v>78</v>
      </c>
      <c r="E5933">
        <v>38</v>
      </c>
      <c r="F5933">
        <v>5190.2565999999997</v>
      </c>
      <c r="G5933">
        <v>0.03</v>
      </c>
      <c r="H5933" t="s">
        <v>22</v>
      </c>
      <c r="I5933">
        <v>1263.98</v>
      </c>
      <c r="J5933">
        <v>140.81</v>
      </c>
      <c r="K5933">
        <v>24.49</v>
      </c>
      <c r="L5933" t="s">
        <v>1873</v>
      </c>
      <c r="M5933">
        <f t="shared" si="184"/>
        <v>12</v>
      </c>
      <c r="N5933" t="s">
        <v>2073</v>
      </c>
      <c r="O5933" t="s">
        <v>704</v>
      </c>
      <c r="P5933" t="s">
        <v>33</v>
      </c>
      <c r="Q5933" t="s">
        <v>49</v>
      </c>
      <c r="R5933" t="s">
        <v>112</v>
      </c>
      <c r="S5933" t="s">
        <v>314</v>
      </c>
      <c r="T5933" t="s">
        <v>29</v>
      </c>
      <c r="U5933">
        <v>0.56999999999999995</v>
      </c>
      <c r="V5933" s="1">
        <v>40890</v>
      </c>
      <c r="W5933">
        <f t="shared" si="185"/>
        <v>160.52339999999998</v>
      </c>
    </row>
    <row r="5934" spans="1:23" x14ac:dyDescent="0.2">
      <c r="A5934">
        <v>5933</v>
      </c>
      <c r="B5934">
        <v>42083</v>
      </c>
      <c r="C5934" s="1">
        <v>40888</v>
      </c>
      <c r="D5934" t="s">
        <v>78</v>
      </c>
      <c r="E5934">
        <v>36</v>
      </c>
      <c r="F5934">
        <v>223.94880000000003</v>
      </c>
      <c r="G5934">
        <v>0.04</v>
      </c>
      <c r="H5934" t="s">
        <v>22</v>
      </c>
      <c r="I5934">
        <v>-86.3</v>
      </c>
      <c r="J5934">
        <v>6.48</v>
      </c>
      <c r="K5934">
        <v>6.22</v>
      </c>
      <c r="L5934" t="s">
        <v>1873</v>
      </c>
      <c r="M5934">
        <f t="shared" si="184"/>
        <v>12</v>
      </c>
      <c r="N5934" t="s">
        <v>2073</v>
      </c>
      <c r="O5934" t="s">
        <v>704</v>
      </c>
      <c r="P5934" t="s">
        <v>33</v>
      </c>
      <c r="Q5934" t="s">
        <v>26</v>
      </c>
      <c r="R5934" t="s">
        <v>61</v>
      </c>
      <c r="S5934" t="s">
        <v>943</v>
      </c>
      <c r="T5934" t="s">
        <v>39</v>
      </c>
      <c r="U5934">
        <v>0.37</v>
      </c>
      <c r="V5934" s="1">
        <v>40890</v>
      </c>
      <c r="W5934">
        <f t="shared" si="185"/>
        <v>9.3312000000000008</v>
      </c>
    </row>
    <row r="5935" spans="1:23" x14ac:dyDescent="0.2">
      <c r="A5935">
        <v>5934</v>
      </c>
      <c r="B5935">
        <v>42083</v>
      </c>
      <c r="C5935" s="1">
        <v>40888</v>
      </c>
      <c r="D5935" t="s">
        <v>78</v>
      </c>
      <c r="E5935">
        <v>33</v>
      </c>
      <c r="F5935">
        <v>65.207999999999998</v>
      </c>
      <c r="G5935">
        <v>0.05</v>
      </c>
      <c r="H5935" t="s">
        <v>22</v>
      </c>
      <c r="I5935">
        <v>-57.97</v>
      </c>
      <c r="J5935">
        <v>2.08</v>
      </c>
      <c r="K5935">
        <v>2.56</v>
      </c>
      <c r="L5935" t="s">
        <v>1873</v>
      </c>
      <c r="M5935">
        <f t="shared" si="184"/>
        <v>12</v>
      </c>
      <c r="N5935" t="s">
        <v>2073</v>
      </c>
      <c r="O5935" t="s">
        <v>704</v>
      </c>
      <c r="P5935" t="s">
        <v>33</v>
      </c>
      <c r="Q5935" t="s">
        <v>26</v>
      </c>
      <c r="R5935" t="s">
        <v>150</v>
      </c>
      <c r="S5935" t="s">
        <v>750</v>
      </c>
      <c r="T5935" t="s">
        <v>52</v>
      </c>
      <c r="U5935">
        <v>0.55000000000000004</v>
      </c>
      <c r="V5935" s="1">
        <v>40888</v>
      </c>
      <c r="W5935">
        <f t="shared" si="185"/>
        <v>3.4320000000000004</v>
      </c>
    </row>
    <row r="5936" spans="1:23" x14ac:dyDescent="0.2">
      <c r="A5936">
        <v>5935</v>
      </c>
      <c r="B5936">
        <v>42086</v>
      </c>
      <c r="C5936" s="1">
        <v>40381</v>
      </c>
      <c r="D5936" t="s">
        <v>30</v>
      </c>
      <c r="E5936">
        <v>18</v>
      </c>
      <c r="F5936">
        <v>45.5364</v>
      </c>
      <c r="G5936">
        <v>0.09</v>
      </c>
      <c r="H5936" t="s">
        <v>22</v>
      </c>
      <c r="I5936">
        <v>-2.39</v>
      </c>
      <c r="J5936">
        <v>2.78</v>
      </c>
      <c r="K5936">
        <v>0.97</v>
      </c>
      <c r="L5936" t="s">
        <v>1265</v>
      </c>
      <c r="M5936">
        <f t="shared" si="184"/>
        <v>10</v>
      </c>
      <c r="N5936" t="s">
        <v>1123</v>
      </c>
      <c r="O5936" t="s">
        <v>1123</v>
      </c>
      <c r="P5936" t="s">
        <v>60</v>
      </c>
      <c r="Q5936" t="s">
        <v>26</v>
      </c>
      <c r="R5936" t="s">
        <v>95</v>
      </c>
      <c r="S5936" t="s">
        <v>1284</v>
      </c>
      <c r="T5936" t="s">
        <v>68</v>
      </c>
      <c r="U5936">
        <v>0.59</v>
      </c>
      <c r="V5936" s="1">
        <v>40382</v>
      </c>
      <c r="W5936">
        <f t="shared" si="185"/>
        <v>4.5035999999999996</v>
      </c>
    </row>
    <row r="5937" spans="1:23" x14ac:dyDescent="0.2">
      <c r="A5937">
        <v>5936</v>
      </c>
      <c r="B5937">
        <v>42112</v>
      </c>
      <c r="C5937" s="1">
        <v>40536</v>
      </c>
      <c r="D5937" t="s">
        <v>45</v>
      </c>
      <c r="E5937">
        <v>16</v>
      </c>
      <c r="F5937">
        <v>3104.4816000000001</v>
      </c>
      <c r="G5937">
        <v>0.01</v>
      </c>
      <c r="H5937" t="s">
        <v>22</v>
      </c>
      <c r="I5937">
        <v>201.03300000000002</v>
      </c>
      <c r="J5937">
        <v>195.99</v>
      </c>
      <c r="K5937">
        <v>8.99</v>
      </c>
      <c r="L5937" t="s">
        <v>969</v>
      </c>
      <c r="M5937">
        <f t="shared" si="184"/>
        <v>11</v>
      </c>
      <c r="N5937" t="s">
        <v>703</v>
      </c>
      <c r="O5937" t="s">
        <v>704</v>
      </c>
      <c r="P5937" t="s">
        <v>41</v>
      </c>
      <c r="Q5937" t="s">
        <v>42</v>
      </c>
      <c r="R5937" t="s">
        <v>43</v>
      </c>
      <c r="S5937" t="s">
        <v>670</v>
      </c>
      <c r="T5937" t="s">
        <v>39</v>
      </c>
      <c r="U5937">
        <v>0.6</v>
      </c>
      <c r="V5937" s="1">
        <v>40538</v>
      </c>
      <c r="W5937">
        <f t="shared" si="185"/>
        <v>31.358400000000003</v>
      </c>
    </row>
    <row r="5938" spans="1:23" x14ac:dyDescent="0.2">
      <c r="A5938">
        <v>5937</v>
      </c>
      <c r="B5938">
        <v>42115</v>
      </c>
      <c r="C5938" s="1">
        <v>40957</v>
      </c>
      <c r="D5938" t="s">
        <v>78</v>
      </c>
      <c r="E5938">
        <v>21</v>
      </c>
      <c r="F5938">
        <v>660.70619999999997</v>
      </c>
      <c r="G5938">
        <v>0.01</v>
      </c>
      <c r="H5938" t="s">
        <v>22</v>
      </c>
      <c r="I5938">
        <v>224.71</v>
      </c>
      <c r="J5938">
        <v>31.78</v>
      </c>
      <c r="K5938">
        <v>1.99</v>
      </c>
      <c r="L5938" t="s">
        <v>1841</v>
      </c>
      <c r="M5938">
        <f t="shared" si="184"/>
        <v>10</v>
      </c>
      <c r="N5938" t="s">
        <v>2012</v>
      </c>
      <c r="O5938" t="s">
        <v>2012</v>
      </c>
      <c r="P5938" t="s">
        <v>60</v>
      </c>
      <c r="Q5938" t="s">
        <v>42</v>
      </c>
      <c r="R5938" t="s">
        <v>70</v>
      </c>
      <c r="S5938" t="s">
        <v>132</v>
      </c>
      <c r="T5938" t="s">
        <v>52</v>
      </c>
      <c r="U5938">
        <v>0.42</v>
      </c>
      <c r="V5938" s="1">
        <v>40957</v>
      </c>
      <c r="W5938">
        <f t="shared" si="185"/>
        <v>6.6738</v>
      </c>
    </row>
    <row r="5939" spans="1:23" x14ac:dyDescent="0.2">
      <c r="A5939">
        <v>5938</v>
      </c>
      <c r="B5939">
        <v>42115</v>
      </c>
      <c r="C5939" s="1">
        <v>40957</v>
      </c>
      <c r="D5939" t="s">
        <v>78</v>
      </c>
      <c r="E5939">
        <v>19</v>
      </c>
      <c r="F5939">
        <v>526.57360000000006</v>
      </c>
      <c r="G5939">
        <v>0.02</v>
      </c>
      <c r="H5939" t="s">
        <v>22</v>
      </c>
      <c r="I5939">
        <v>-93.46</v>
      </c>
      <c r="J5939">
        <v>28.28</v>
      </c>
      <c r="K5939">
        <v>13.99</v>
      </c>
      <c r="L5939" t="s">
        <v>1841</v>
      </c>
      <c r="M5939">
        <f t="shared" si="184"/>
        <v>10</v>
      </c>
      <c r="N5939" t="s">
        <v>2012</v>
      </c>
      <c r="O5939" t="s">
        <v>2012</v>
      </c>
      <c r="P5939" t="s">
        <v>60</v>
      </c>
      <c r="Q5939" t="s">
        <v>26</v>
      </c>
      <c r="R5939" t="s">
        <v>27</v>
      </c>
      <c r="S5939" t="s">
        <v>267</v>
      </c>
      <c r="T5939" t="s">
        <v>48</v>
      </c>
      <c r="U5939">
        <v>0.57999999999999996</v>
      </c>
      <c r="V5939" s="1">
        <v>40958</v>
      </c>
      <c r="W5939">
        <f t="shared" si="185"/>
        <v>10.746400000000001</v>
      </c>
    </row>
    <row r="5940" spans="1:23" x14ac:dyDescent="0.2">
      <c r="A5940">
        <v>5939</v>
      </c>
      <c r="B5940">
        <v>42144</v>
      </c>
      <c r="C5940" s="1">
        <v>40129</v>
      </c>
      <c r="D5940" t="s">
        <v>63</v>
      </c>
      <c r="E5940">
        <v>10</v>
      </c>
      <c r="F5940">
        <v>640.03499999999997</v>
      </c>
      <c r="G5940">
        <v>0.01</v>
      </c>
      <c r="H5940" t="s">
        <v>56</v>
      </c>
      <c r="I5940">
        <v>-326.47000000000003</v>
      </c>
      <c r="J5940">
        <v>64.650000000000006</v>
      </c>
      <c r="K5940">
        <v>35</v>
      </c>
      <c r="L5940" t="s">
        <v>1659</v>
      </c>
      <c r="M5940">
        <f t="shared" si="184"/>
        <v>10</v>
      </c>
      <c r="N5940" t="s">
        <v>1595</v>
      </c>
      <c r="O5940" t="s">
        <v>1595</v>
      </c>
      <c r="P5940" t="s">
        <v>33</v>
      </c>
      <c r="Q5940" t="s">
        <v>26</v>
      </c>
      <c r="R5940" t="s">
        <v>27</v>
      </c>
      <c r="S5940" t="s">
        <v>1060</v>
      </c>
      <c r="T5940" t="s">
        <v>29</v>
      </c>
      <c r="U5940">
        <v>0.8</v>
      </c>
      <c r="V5940" s="1">
        <v>40131</v>
      </c>
      <c r="W5940">
        <f t="shared" si="185"/>
        <v>6.4649999999999999</v>
      </c>
    </row>
    <row r="5941" spans="1:23" x14ac:dyDescent="0.2">
      <c r="A5941">
        <v>5940</v>
      </c>
      <c r="B5941">
        <v>42148</v>
      </c>
      <c r="C5941" s="1">
        <v>40836</v>
      </c>
      <c r="D5941" t="s">
        <v>78</v>
      </c>
      <c r="E5941">
        <v>11</v>
      </c>
      <c r="F5941">
        <v>40.715400000000002</v>
      </c>
      <c r="G5941">
        <v>7.0000000000000007E-2</v>
      </c>
      <c r="H5941" t="s">
        <v>22</v>
      </c>
      <c r="I5941">
        <v>-10.64</v>
      </c>
      <c r="J5941">
        <v>3.98</v>
      </c>
      <c r="K5941">
        <v>2.97</v>
      </c>
      <c r="L5941" t="s">
        <v>2039</v>
      </c>
      <c r="M5941">
        <f t="shared" si="184"/>
        <v>13</v>
      </c>
      <c r="N5941" t="s">
        <v>703</v>
      </c>
      <c r="O5941" t="s">
        <v>704</v>
      </c>
      <c r="P5941" t="s">
        <v>41</v>
      </c>
      <c r="Q5941" t="s">
        <v>26</v>
      </c>
      <c r="R5941" t="s">
        <v>61</v>
      </c>
      <c r="S5941" t="s">
        <v>134</v>
      </c>
      <c r="T5941" t="s">
        <v>68</v>
      </c>
      <c r="U5941">
        <v>0.35</v>
      </c>
      <c r="V5941" s="1">
        <v>40839</v>
      </c>
      <c r="W5941">
        <f t="shared" si="185"/>
        <v>3.0646000000000004</v>
      </c>
    </row>
    <row r="5942" spans="1:23" x14ac:dyDescent="0.2">
      <c r="A5942">
        <v>5941</v>
      </c>
      <c r="B5942">
        <v>42151</v>
      </c>
      <c r="C5942" s="1">
        <v>40527</v>
      </c>
      <c r="D5942" t="s">
        <v>30</v>
      </c>
      <c r="E5942">
        <v>35</v>
      </c>
      <c r="F5942">
        <v>5186.6675000000005</v>
      </c>
      <c r="G5942">
        <v>0.05</v>
      </c>
      <c r="H5942" t="s">
        <v>22</v>
      </c>
      <c r="I5942">
        <v>1140.6690000000001</v>
      </c>
      <c r="J5942">
        <v>155.99</v>
      </c>
      <c r="K5942">
        <v>3.9</v>
      </c>
      <c r="L5942" t="s">
        <v>2076</v>
      </c>
      <c r="M5942">
        <f t="shared" si="184"/>
        <v>12</v>
      </c>
      <c r="N5942" t="s">
        <v>2073</v>
      </c>
      <c r="O5942" t="s">
        <v>704</v>
      </c>
      <c r="P5942" t="s">
        <v>33</v>
      </c>
      <c r="Q5942" t="s">
        <v>42</v>
      </c>
      <c r="R5942" t="s">
        <v>43</v>
      </c>
      <c r="S5942" t="s">
        <v>257</v>
      </c>
      <c r="T5942" t="s">
        <v>39</v>
      </c>
      <c r="U5942">
        <v>0.55000000000000004</v>
      </c>
      <c r="V5942" s="1">
        <v>40530</v>
      </c>
      <c r="W5942">
        <f t="shared" si="185"/>
        <v>272.98250000000002</v>
      </c>
    </row>
    <row r="5943" spans="1:23" x14ac:dyDescent="0.2">
      <c r="A5943">
        <v>5942</v>
      </c>
      <c r="B5943">
        <v>42177</v>
      </c>
      <c r="C5943" s="1">
        <v>41059</v>
      </c>
      <c r="D5943" t="s">
        <v>45</v>
      </c>
      <c r="E5943">
        <v>49</v>
      </c>
      <c r="F5943">
        <v>1377.8947000000001</v>
      </c>
      <c r="G5943">
        <v>0.03</v>
      </c>
      <c r="H5943" t="s">
        <v>22</v>
      </c>
      <c r="I5943">
        <v>47.420999999999999</v>
      </c>
      <c r="J5943">
        <v>28.99</v>
      </c>
      <c r="K5943">
        <v>8.59</v>
      </c>
      <c r="L5943" t="s">
        <v>889</v>
      </c>
      <c r="M5943">
        <f t="shared" si="184"/>
        <v>14</v>
      </c>
      <c r="N5943" t="s">
        <v>703</v>
      </c>
      <c r="O5943" t="s">
        <v>704</v>
      </c>
      <c r="P5943" t="s">
        <v>25</v>
      </c>
      <c r="Q5943" t="s">
        <v>42</v>
      </c>
      <c r="R5943" t="s">
        <v>43</v>
      </c>
      <c r="S5943" t="s">
        <v>508</v>
      </c>
      <c r="T5943" t="s">
        <v>48</v>
      </c>
      <c r="U5943">
        <v>0.56000000000000005</v>
      </c>
      <c r="V5943" s="1">
        <v>41060</v>
      </c>
      <c r="W5943">
        <f t="shared" si="185"/>
        <v>42.615299999999998</v>
      </c>
    </row>
    <row r="5944" spans="1:23" x14ac:dyDescent="0.2">
      <c r="A5944">
        <v>5943</v>
      </c>
      <c r="B5944">
        <v>42177</v>
      </c>
      <c r="C5944" s="1">
        <v>41059</v>
      </c>
      <c r="D5944" t="s">
        <v>45</v>
      </c>
      <c r="E5944">
        <v>38</v>
      </c>
      <c r="F5944">
        <v>371.26</v>
      </c>
      <c r="G5944">
        <v>0</v>
      </c>
      <c r="H5944" t="s">
        <v>22</v>
      </c>
      <c r="I5944">
        <v>8.42</v>
      </c>
      <c r="J5944">
        <v>9.77</v>
      </c>
      <c r="K5944">
        <v>6.02</v>
      </c>
      <c r="L5944" t="s">
        <v>889</v>
      </c>
      <c r="M5944">
        <f t="shared" si="184"/>
        <v>14</v>
      </c>
      <c r="N5944" t="s">
        <v>703</v>
      </c>
      <c r="O5944" t="s">
        <v>704</v>
      </c>
      <c r="P5944" t="s">
        <v>25</v>
      </c>
      <c r="Q5944" t="s">
        <v>49</v>
      </c>
      <c r="R5944" t="s">
        <v>50</v>
      </c>
      <c r="S5944" t="s">
        <v>446</v>
      </c>
      <c r="T5944" t="s">
        <v>48</v>
      </c>
      <c r="U5944">
        <v>0.48</v>
      </c>
      <c r="V5944" s="1">
        <v>41062</v>
      </c>
      <c r="W5944">
        <f t="shared" si="185"/>
        <v>0</v>
      </c>
    </row>
    <row r="5945" spans="1:23" x14ac:dyDescent="0.2">
      <c r="A5945">
        <v>5944</v>
      </c>
      <c r="B5945">
        <v>42209</v>
      </c>
      <c r="C5945" s="1">
        <v>40266</v>
      </c>
      <c r="D5945" t="s">
        <v>30</v>
      </c>
      <c r="E5945">
        <v>5</v>
      </c>
      <c r="F5945">
        <v>312.06400000000002</v>
      </c>
      <c r="G5945">
        <v>0.08</v>
      </c>
      <c r="H5945" t="s">
        <v>22</v>
      </c>
      <c r="I5945">
        <v>-12.82</v>
      </c>
      <c r="J5945">
        <v>67.84</v>
      </c>
      <c r="K5945">
        <v>0.99</v>
      </c>
      <c r="L5945" t="s">
        <v>106</v>
      </c>
      <c r="M5945">
        <f t="shared" si="184"/>
        <v>11</v>
      </c>
      <c r="N5945" t="s">
        <v>173</v>
      </c>
      <c r="O5945" t="s">
        <v>173</v>
      </c>
      <c r="P5945" t="s">
        <v>41</v>
      </c>
      <c r="Q5945" t="s">
        <v>26</v>
      </c>
      <c r="R5945" t="s">
        <v>34</v>
      </c>
      <c r="S5945" t="s">
        <v>439</v>
      </c>
      <c r="T5945" t="s">
        <v>39</v>
      </c>
      <c r="U5945">
        <v>0.57999999999999996</v>
      </c>
      <c r="V5945" s="1">
        <v>40266</v>
      </c>
      <c r="W5945">
        <f t="shared" si="185"/>
        <v>27.136000000000003</v>
      </c>
    </row>
    <row r="5946" spans="1:23" x14ac:dyDescent="0.2">
      <c r="A5946">
        <v>5945</v>
      </c>
      <c r="B5946">
        <v>42209</v>
      </c>
      <c r="C5946" s="1">
        <v>40266</v>
      </c>
      <c r="D5946" t="s">
        <v>30</v>
      </c>
      <c r="E5946">
        <v>31</v>
      </c>
      <c r="F5946">
        <v>8219.7119999999995</v>
      </c>
      <c r="G5946">
        <v>0.04</v>
      </c>
      <c r="H5946" t="s">
        <v>22</v>
      </c>
      <c r="I5946">
        <v>2795.36</v>
      </c>
      <c r="J5946">
        <v>276.2</v>
      </c>
      <c r="K5946">
        <v>24.49</v>
      </c>
      <c r="L5946" t="s">
        <v>106</v>
      </c>
      <c r="M5946">
        <f t="shared" si="184"/>
        <v>11</v>
      </c>
      <c r="N5946" t="s">
        <v>173</v>
      </c>
      <c r="O5946" t="s">
        <v>173</v>
      </c>
      <c r="P5946" t="s">
        <v>41</v>
      </c>
      <c r="Q5946" t="s">
        <v>49</v>
      </c>
      <c r="R5946" t="s">
        <v>112</v>
      </c>
      <c r="S5946" t="s">
        <v>164</v>
      </c>
      <c r="T5946" t="s">
        <v>29</v>
      </c>
      <c r="V5946" s="1">
        <v>40269</v>
      </c>
      <c r="W5946">
        <f t="shared" si="185"/>
        <v>342.48799999999994</v>
      </c>
    </row>
    <row r="5947" spans="1:23" x14ac:dyDescent="0.2">
      <c r="A5947">
        <v>5946</v>
      </c>
      <c r="B5947">
        <v>42213</v>
      </c>
      <c r="C5947" s="1">
        <v>40623</v>
      </c>
      <c r="D5947" t="s">
        <v>78</v>
      </c>
      <c r="E5947">
        <v>46</v>
      </c>
      <c r="F5947">
        <v>110.45519999999999</v>
      </c>
      <c r="G5947">
        <v>0.08</v>
      </c>
      <c r="H5947" t="s">
        <v>22</v>
      </c>
      <c r="I5947">
        <v>35.92</v>
      </c>
      <c r="J5947">
        <v>2.61</v>
      </c>
      <c r="K5947">
        <v>0.5</v>
      </c>
      <c r="L5947" t="s">
        <v>1264</v>
      </c>
      <c r="M5947">
        <f t="shared" si="184"/>
        <v>9</v>
      </c>
      <c r="N5947" t="s">
        <v>974</v>
      </c>
      <c r="O5947" t="s">
        <v>512</v>
      </c>
      <c r="P5947" t="s">
        <v>25</v>
      </c>
      <c r="Q5947" t="s">
        <v>26</v>
      </c>
      <c r="R5947" t="s">
        <v>88</v>
      </c>
      <c r="S5947" t="s">
        <v>406</v>
      </c>
      <c r="T5947" t="s">
        <v>39</v>
      </c>
      <c r="U5947">
        <v>0.39</v>
      </c>
      <c r="V5947" s="1">
        <v>40625</v>
      </c>
      <c r="W5947">
        <f t="shared" si="185"/>
        <v>9.6047999999999991</v>
      </c>
    </row>
    <row r="5948" spans="1:23" x14ac:dyDescent="0.2">
      <c r="A5948">
        <v>5947</v>
      </c>
      <c r="B5948">
        <v>42214</v>
      </c>
      <c r="C5948" s="1">
        <v>40687</v>
      </c>
      <c r="D5948" t="s">
        <v>21</v>
      </c>
      <c r="E5948">
        <v>46</v>
      </c>
      <c r="F5948">
        <v>545.25639999999999</v>
      </c>
      <c r="G5948">
        <v>0.03</v>
      </c>
      <c r="H5948" t="s">
        <v>22</v>
      </c>
      <c r="I5948">
        <v>154.09</v>
      </c>
      <c r="J5948">
        <v>12.22</v>
      </c>
      <c r="K5948">
        <v>2.85</v>
      </c>
      <c r="L5948" t="s">
        <v>1988</v>
      </c>
      <c r="M5948">
        <f t="shared" si="184"/>
        <v>14</v>
      </c>
      <c r="N5948" t="s">
        <v>1905</v>
      </c>
      <c r="O5948" t="s">
        <v>673</v>
      </c>
      <c r="P5948" t="s">
        <v>60</v>
      </c>
      <c r="Q5948" t="s">
        <v>49</v>
      </c>
      <c r="R5948" t="s">
        <v>50</v>
      </c>
      <c r="S5948" t="s">
        <v>245</v>
      </c>
      <c r="T5948" t="s">
        <v>52</v>
      </c>
      <c r="U5948">
        <v>0.55000000000000004</v>
      </c>
      <c r="V5948" s="1">
        <v>40694</v>
      </c>
      <c r="W5948">
        <f t="shared" si="185"/>
        <v>16.863599999999998</v>
      </c>
    </row>
    <row r="5949" spans="1:23" x14ac:dyDescent="0.2">
      <c r="A5949">
        <v>5948</v>
      </c>
      <c r="B5949">
        <v>42214</v>
      </c>
      <c r="C5949" s="1">
        <v>40687</v>
      </c>
      <c r="D5949" t="s">
        <v>21</v>
      </c>
      <c r="E5949">
        <v>28</v>
      </c>
      <c r="F5949">
        <v>177.81119999999999</v>
      </c>
      <c r="G5949">
        <v>0.02</v>
      </c>
      <c r="H5949" t="s">
        <v>22</v>
      </c>
      <c r="I5949">
        <v>-59.96</v>
      </c>
      <c r="J5949">
        <v>6.48</v>
      </c>
      <c r="K5949">
        <v>5.84</v>
      </c>
      <c r="L5949" t="s">
        <v>1988</v>
      </c>
      <c r="M5949">
        <f t="shared" si="184"/>
        <v>14</v>
      </c>
      <c r="N5949" t="s">
        <v>1905</v>
      </c>
      <c r="O5949" t="s">
        <v>673</v>
      </c>
      <c r="P5949" t="s">
        <v>60</v>
      </c>
      <c r="Q5949" t="s">
        <v>26</v>
      </c>
      <c r="R5949" t="s">
        <v>61</v>
      </c>
      <c r="S5949" t="s">
        <v>776</v>
      </c>
      <c r="T5949" t="s">
        <v>39</v>
      </c>
      <c r="U5949">
        <v>0.37</v>
      </c>
      <c r="V5949" s="1">
        <v>40694</v>
      </c>
      <c r="W5949">
        <f t="shared" si="185"/>
        <v>3.6288</v>
      </c>
    </row>
    <row r="5950" spans="1:23" x14ac:dyDescent="0.2">
      <c r="A5950">
        <v>5949</v>
      </c>
      <c r="B5950">
        <v>42242</v>
      </c>
      <c r="C5950" s="1">
        <v>39904</v>
      </c>
      <c r="D5950" t="s">
        <v>45</v>
      </c>
      <c r="E5950">
        <v>23</v>
      </c>
      <c r="F5950">
        <v>240.69499999999999</v>
      </c>
      <c r="G5950">
        <v>0.09</v>
      </c>
      <c r="H5950" t="s">
        <v>56</v>
      </c>
      <c r="I5950">
        <v>-33.189</v>
      </c>
      <c r="J5950">
        <v>11.5</v>
      </c>
      <c r="K5950">
        <v>7.19</v>
      </c>
      <c r="L5950" t="s">
        <v>1412</v>
      </c>
      <c r="M5950">
        <f t="shared" si="184"/>
        <v>13</v>
      </c>
      <c r="N5950" t="s">
        <v>1123</v>
      </c>
      <c r="O5950" t="s">
        <v>1123</v>
      </c>
      <c r="P5950" t="s">
        <v>41</v>
      </c>
      <c r="Q5950" t="s">
        <v>26</v>
      </c>
      <c r="R5950" t="s">
        <v>37</v>
      </c>
      <c r="S5950" t="s">
        <v>398</v>
      </c>
      <c r="T5950" t="s">
        <v>39</v>
      </c>
      <c r="U5950">
        <v>0.4</v>
      </c>
      <c r="V5950" s="1">
        <v>39905</v>
      </c>
      <c r="W5950">
        <f t="shared" si="185"/>
        <v>23.805</v>
      </c>
    </row>
    <row r="5951" spans="1:23" x14ac:dyDescent="0.2">
      <c r="A5951">
        <v>5950</v>
      </c>
      <c r="B5951">
        <v>42242</v>
      </c>
      <c r="C5951" s="1">
        <v>39904</v>
      </c>
      <c r="D5951" t="s">
        <v>45</v>
      </c>
      <c r="E5951">
        <v>15</v>
      </c>
      <c r="F5951">
        <v>1363.095</v>
      </c>
      <c r="G5951">
        <v>0.1</v>
      </c>
      <c r="H5951" t="s">
        <v>22</v>
      </c>
      <c r="I5951">
        <v>236.61</v>
      </c>
      <c r="J5951">
        <v>100.97</v>
      </c>
      <c r="K5951">
        <v>7.18</v>
      </c>
      <c r="L5951" t="s">
        <v>1412</v>
      </c>
      <c r="M5951">
        <f t="shared" si="184"/>
        <v>13</v>
      </c>
      <c r="N5951" t="s">
        <v>1123</v>
      </c>
      <c r="O5951" t="s">
        <v>1123</v>
      </c>
      <c r="P5951" t="s">
        <v>41</v>
      </c>
      <c r="Q5951" t="s">
        <v>42</v>
      </c>
      <c r="R5951" t="s">
        <v>70</v>
      </c>
      <c r="S5951" t="s">
        <v>1078</v>
      </c>
      <c r="T5951" t="s">
        <v>39</v>
      </c>
      <c r="U5951">
        <v>0.46</v>
      </c>
      <c r="V5951" s="1">
        <v>39905</v>
      </c>
      <c r="W5951">
        <f t="shared" si="185"/>
        <v>151.45500000000001</v>
      </c>
    </row>
    <row r="5952" spans="1:23" x14ac:dyDescent="0.2">
      <c r="A5952">
        <v>5951</v>
      </c>
      <c r="B5952">
        <v>42242</v>
      </c>
      <c r="C5952" s="1">
        <v>39904</v>
      </c>
      <c r="D5952" t="s">
        <v>45</v>
      </c>
      <c r="E5952">
        <v>23</v>
      </c>
      <c r="F5952">
        <v>2138.7860999999998</v>
      </c>
      <c r="G5952">
        <v>7.0000000000000007E-2</v>
      </c>
      <c r="H5952" t="s">
        <v>22</v>
      </c>
      <c r="I5952">
        <v>231.49</v>
      </c>
      <c r="J5952">
        <v>99.99</v>
      </c>
      <c r="K5952">
        <v>19.989999999999998</v>
      </c>
      <c r="L5952" t="s">
        <v>1412</v>
      </c>
      <c r="M5952">
        <f t="shared" si="184"/>
        <v>13</v>
      </c>
      <c r="N5952" t="s">
        <v>1123</v>
      </c>
      <c r="O5952" t="s">
        <v>1123</v>
      </c>
      <c r="P5952" t="s">
        <v>41</v>
      </c>
      <c r="Q5952" t="s">
        <v>42</v>
      </c>
      <c r="R5952" t="s">
        <v>210</v>
      </c>
      <c r="S5952" t="s">
        <v>409</v>
      </c>
      <c r="T5952" t="s">
        <v>39</v>
      </c>
      <c r="U5952">
        <v>0.52</v>
      </c>
      <c r="V5952" s="1">
        <v>39905</v>
      </c>
      <c r="W5952">
        <f t="shared" si="185"/>
        <v>160.98390000000001</v>
      </c>
    </row>
    <row r="5953" spans="1:23" x14ac:dyDescent="0.2">
      <c r="A5953">
        <v>5952</v>
      </c>
      <c r="B5953">
        <v>42243</v>
      </c>
      <c r="C5953" s="1">
        <v>40979</v>
      </c>
      <c r="D5953" t="s">
        <v>63</v>
      </c>
      <c r="E5953">
        <v>42</v>
      </c>
      <c r="F5953">
        <v>1786.7555999999997</v>
      </c>
      <c r="G5953">
        <v>0.02</v>
      </c>
      <c r="H5953" t="s">
        <v>22</v>
      </c>
      <c r="I5953">
        <v>809.7355</v>
      </c>
      <c r="J5953">
        <v>43.41</v>
      </c>
      <c r="K5953">
        <v>2.99</v>
      </c>
      <c r="L5953" t="s">
        <v>1678</v>
      </c>
      <c r="M5953">
        <f t="shared" si="184"/>
        <v>17</v>
      </c>
      <c r="N5953" t="s">
        <v>672</v>
      </c>
      <c r="O5953" t="s">
        <v>673</v>
      </c>
      <c r="P5953" t="s">
        <v>25</v>
      </c>
      <c r="Q5953" t="s">
        <v>26</v>
      </c>
      <c r="R5953" t="s">
        <v>37</v>
      </c>
      <c r="S5953" t="s">
        <v>200</v>
      </c>
      <c r="T5953" t="s">
        <v>39</v>
      </c>
      <c r="U5953">
        <v>0.39</v>
      </c>
      <c r="V5953" s="1">
        <v>40981</v>
      </c>
      <c r="W5953">
        <f t="shared" si="185"/>
        <v>36.464399999999998</v>
      </c>
    </row>
    <row r="5954" spans="1:23" x14ac:dyDescent="0.2">
      <c r="A5954">
        <v>5953</v>
      </c>
      <c r="B5954">
        <v>42243</v>
      </c>
      <c r="C5954" s="1">
        <v>40979</v>
      </c>
      <c r="D5954" t="s">
        <v>63</v>
      </c>
      <c r="E5954">
        <v>19</v>
      </c>
      <c r="F5954">
        <v>132.66750000000002</v>
      </c>
      <c r="G5954">
        <v>0.05</v>
      </c>
      <c r="H5954" t="s">
        <v>22</v>
      </c>
      <c r="I5954">
        <v>-35.75</v>
      </c>
      <c r="J5954">
        <v>7.35</v>
      </c>
      <c r="K5954">
        <v>5.96</v>
      </c>
      <c r="L5954" t="s">
        <v>1678</v>
      </c>
      <c r="M5954">
        <f t="shared" si="184"/>
        <v>17</v>
      </c>
      <c r="N5954" t="s">
        <v>672</v>
      </c>
      <c r="O5954" t="s">
        <v>673</v>
      </c>
      <c r="P5954" t="s">
        <v>25</v>
      </c>
      <c r="Q5954" t="s">
        <v>26</v>
      </c>
      <c r="R5954" t="s">
        <v>61</v>
      </c>
      <c r="S5954" t="s">
        <v>1111</v>
      </c>
      <c r="T5954" t="s">
        <v>39</v>
      </c>
      <c r="U5954">
        <v>0.38</v>
      </c>
      <c r="V5954" s="1">
        <v>40981</v>
      </c>
      <c r="W5954">
        <f t="shared" si="185"/>
        <v>6.9825000000000008</v>
      </c>
    </row>
    <row r="5955" spans="1:23" x14ac:dyDescent="0.2">
      <c r="A5955">
        <v>5954</v>
      </c>
      <c r="B5955">
        <v>42246</v>
      </c>
      <c r="C5955" s="1">
        <v>41025</v>
      </c>
      <c r="D5955" t="s">
        <v>45</v>
      </c>
      <c r="E5955">
        <v>40</v>
      </c>
      <c r="F5955">
        <v>2883.3720000000003</v>
      </c>
      <c r="G5955">
        <v>7.0000000000000007E-2</v>
      </c>
      <c r="H5955" t="s">
        <v>22</v>
      </c>
      <c r="I5955">
        <v>234.03</v>
      </c>
      <c r="J5955">
        <v>77.510000000000005</v>
      </c>
      <c r="K5955">
        <v>4</v>
      </c>
      <c r="L5955" t="s">
        <v>1253</v>
      </c>
      <c r="M5955">
        <f t="shared" ref="M5955:M6018" si="186">LEN(L5955)</f>
        <v>11</v>
      </c>
      <c r="N5955" t="s">
        <v>1123</v>
      </c>
      <c r="O5955" t="s">
        <v>1123</v>
      </c>
      <c r="P5955" t="s">
        <v>41</v>
      </c>
      <c r="Q5955" t="s">
        <v>42</v>
      </c>
      <c r="R5955" t="s">
        <v>70</v>
      </c>
      <c r="S5955" t="s">
        <v>1122</v>
      </c>
      <c r="T5955" t="s">
        <v>39</v>
      </c>
      <c r="U5955">
        <v>0.76</v>
      </c>
      <c r="V5955" s="1">
        <v>41026</v>
      </c>
      <c r="W5955">
        <f t="shared" ref="W5955:W6018" si="187">(J5955*E5955)*G5955</f>
        <v>217.02800000000002</v>
      </c>
    </row>
    <row r="5956" spans="1:23" x14ac:dyDescent="0.2">
      <c r="A5956">
        <v>5955</v>
      </c>
      <c r="B5956">
        <v>42246</v>
      </c>
      <c r="C5956" s="1">
        <v>41025</v>
      </c>
      <c r="D5956" t="s">
        <v>45</v>
      </c>
      <c r="E5956">
        <v>5</v>
      </c>
      <c r="F5956">
        <v>22.99</v>
      </c>
      <c r="G5956">
        <v>0.05</v>
      </c>
      <c r="H5956" t="s">
        <v>22</v>
      </c>
      <c r="I5956">
        <v>-0.5</v>
      </c>
      <c r="J5956">
        <v>4.84</v>
      </c>
      <c r="K5956">
        <v>0.71</v>
      </c>
      <c r="L5956" t="s">
        <v>1253</v>
      </c>
      <c r="M5956">
        <f t="shared" si="186"/>
        <v>11</v>
      </c>
      <c r="N5956" t="s">
        <v>1123</v>
      </c>
      <c r="O5956" t="s">
        <v>1123</v>
      </c>
      <c r="P5956" t="s">
        <v>41</v>
      </c>
      <c r="Q5956" t="s">
        <v>26</v>
      </c>
      <c r="R5956" t="s">
        <v>95</v>
      </c>
      <c r="S5956" t="s">
        <v>633</v>
      </c>
      <c r="T5956" t="s">
        <v>68</v>
      </c>
      <c r="U5956">
        <v>0.52</v>
      </c>
      <c r="V5956" s="1">
        <v>41027</v>
      </c>
      <c r="W5956">
        <f t="shared" si="187"/>
        <v>1.21</v>
      </c>
    </row>
    <row r="5957" spans="1:23" x14ac:dyDescent="0.2">
      <c r="A5957">
        <v>5956</v>
      </c>
      <c r="B5957">
        <v>42274</v>
      </c>
      <c r="C5957" s="1">
        <v>40789</v>
      </c>
      <c r="D5957" t="s">
        <v>30</v>
      </c>
      <c r="E5957">
        <v>23</v>
      </c>
      <c r="F5957">
        <v>2276.7723000000001</v>
      </c>
      <c r="G5957">
        <v>0.01</v>
      </c>
      <c r="H5957" t="s">
        <v>22</v>
      </c>
      <c r="I5957">
        <v>241.15</v>
      </c>
      <c r="J5957">
        <v>99.99</v>
      </c>
      <c r="K5957">
        <v>19.989999999999998</v>
      </c>
      <c r="L5957" t="s">
        <v>1385</v>
      </c>
      <c r="M5957">
        <f t="shared" si="186"/>
        <v>14</v>
      </c>
      <c r="N5957" t="s">
        <v>1123</v>
      </c>
      <c r="O5957" t="s">
        <v>1123</v>
      </c>
      <c r="P5957" t="s">
        <v>60</v>
      </c>
      <c r="Q5957" t="s">
        <v>42</v>
      </c>
      <c r="R5957" t="s">
        <v>70</v>
      </c>
      <c r="S5957" t="s">
        <v>337</v>
      </c>
      <c r="T5957" t="s">
        <v>39</v>
      </c>
      <c r="U5957">
        <v>0.52</v>
      </c>
      <c r="V5957" s="1">
        <v>40791</v>
      </c>
      <c r="W5957">
        <f t="shared" si="187"/>
        <v>22.997700000000002</v>
      </c>
    </row>
    <row r="5958" spans="1:23" x14ac:dyDescent="0.2">
      <c r="A5958">
        <v>5957</v>
      </c>
      <c r="B5958">
        <v>42274</v>
      </c>
      <c r="C5958" s="1">
        <v>40789</v>
      </c>
      <c r="D5958" t="s">
        <v>30</v>
      </c>
      <c r="E5958">
        <v>45</v>
      </c>
      <c r="F5958">
        <v>488.83499999999998</v>
      </c>
      <c r="G5958">
        <v>0.1</v>
      </c>
      <c r="H5958" t="s">
        <v>56</v>
      </c>
      <c r="I5958">
        <v>-28.81</v>
      </c>
      <c r="J5958">
        <v>12.07</v>
      </c>
      <c r="K5958">
        <v>6.2</v>
      </c>
      <c r="L5958" t="s">
        <v>1385</v>
      </c>
      <c r="M5958">
        <f t="shared" si="186"/>
        <v>14</v>
      </c>
      <c r="N5958" t="s">
        <v>1123</v>
      </c>
      <c r="O5958" t="s">
        <v>1123</v>
      </c>
      <c r="P5958" t="s">
        <v>60</v>
      </c>
      <c r="Q5958" t="s">
        <v>49</v>
      </c>
      <c r="R5958" t="s">
        <v>50</v>
      </c>
      <c r="S5958" t="s">
        <v>1790</v>
      </c>
      <c r="T5958" t="s">
        <v>68</v>
      </c>
      <c r="U5958">
        <v>0.52</v>
      </c>
      <c r="V5958" s="1">
        <v>40791</v>
      </c>
      <c r="W5958">
        <f t="shared" si="187"/>
        <v>54.314999999999998</v>
      </c>
    </row>
    <row r="5959" spans="1:23" x14ac:dyDescent="0.2">
      <c r="A5959">
        <v>5958</v>
      </c>
      <c r="B5959">
        <v>42279</v>
      </c>
      <c r="C5959" s="1">
        <v>39994</v>
      </c>
      <c r="D5959" t="s">
        <v>45</v>
      </c>
      <c r="E5959">
        <v>44</v>
      </c>
      <c r="F5959">
        <v>1335.8576</v>
      </c>
      <c r="G5959">
        <v>0.02</v>
      </c>
      <c r="H5959" t="s">
        <v>56</v>
      </c>
      <c r="I5959">
        <v>-55.78</v>
      </c>
      <c r="J5959">
        <v>30.98</v>
      </c>
      <c r="K5959">
        <v>6.5</v>
      </c>
      <c r="L5959" t="s">
        <v>1724</v>
      </c>
      <c r="M5959">
        <f t="shared" si="186"/>
        <v>11</v>
      </c>
      <c r="N5959" t="s">
        <v>1123</v>
      </c>
      <c r="O5959" t="s">
        <v>1123</v>
      </c>
      <c r="P5959" t="s">
        <v>60</v>
      </c>
      <c r="Q5959" t="s">
        <v>42</v>
      </c>
      <c r="R5959" t="s">
        <v>70</v>
      </c>
      <c r="S5959" t="s">
        <v>805</v>
      </c>
      <c r="T5959" t="s">
        <v>39</v>
      </c>
      <c r="U5959">
        <v>0.79</v>
      </c>
      <c r="V5959" s="1">
        <v>39995</v>
      </c>
      <c r="W5959">
        <f t="shared" si="187"/>
        <v>27.262400000000003</v>
      </c>
    </row>
    <row r="5960" spans="1:23" x14ac:dyDescent="0.2">
      <c r="A5960">
        <v>5959</v>
      </c>
      <c r="B5960">
        <v>42306</v>
      </c>
      <c r="C5960" s="1">
        <v>41166</v>
      </c>
      <c r="D5960" t="s">
        <v>30</v>
      </c>
      <c r="E5960">
        <v>4</v>
      </c>
      <c r="F5960">
        <v>31.283999999999999</v>
      </c>
      <c r="G5960">
        <v>0.1</v>
      </c>
      <c r="H5960" t="s">
        <v>22</v>
      </c>
      <c r="I5960">
        <v>-7.4060000000000006</v>
      </c>
      <c r="J5960">
        <v>8.69</v>
      </c>
      <c r="K5960">
        <v>2.99</v>
      </c>
      <c r="L5960" t="s">
        <v>1498</v>
      </c>
      <c r="M5960">
        <f t="shared" si="186"/>
        <v>17</v>
      </c>
      <c r="N5960" t="s">
        <v>703</v>
      </c>
      <c r="O5960" t="s">
        <v>704</v>
      </c>
      <c r="P5960" t="s">
        <v>33</v>
      </c>
      <c r="Q5960" t="s">
        <v>26</v>
      </c>
      <c r="R5960" t="s">
        <v>37</v>
      </c>
      <c r="S5960" t="s">
        <v>38</v>
      </c>
      <c r="T5960" t="s">
        <v>39</v>
      </c>
      <c r="U5960">
        <v>0.39</v>
      </c>
      <c r="V5960" s="1">
        <v>41168</v>
      </c>
      <c r="W5960">
        <f t="shared" si="187"/>
        <v>3.476</v>
      </c>
    </row>
    <row r="5961" spans="1:23" x14ac:dyDescent="0.2">
      <c r="A5961">
        <v>5960</v>
      </c>
      <c r="B5961">
        <v>42306</v>
      </c>
      <c r="C5961" s="1">
        <v>41166</v>
      </c>
      <c r="D5961" t="s">
        <v>30</v>
      </c>
      <c r="E5961">
        <v>19</v>
      </c>
      <c r="F5961">
        <v>731.90279999999984</v>
      </c>
      <c r="G5961">
        <v>0.06</v>
      </c>
      <c r="H5961" t="s">
        <v>22</v>
      </c>
      <c r="I5961">
        <v>146.79</v>
      </c>
      <c r="J5961">
        <v>40.98</v>
      </c>
      <c r="K5961">
        <v>5.33</v>
      </c>
      <c r="L5961" t="s">
        <v>1498</v>
      </c>
      <c r="M5961">
        <f t="shared" si="186"/>
        <v>17</v>
      </c>
      <c r="N5961" t="s">
        <v>974</v>
      </c>
      <c r="O5961" t="s">
        <v>512</v>
      </c>
      <c r="P5961" t="s">
        <v>33</v>
      </c>
      <c r="Q5961" t="s">
        <v>26</v>
      </c>
      <c r="R5961" t="s">
        <v>34</v>
      </c>
      <c r="S5961" t="s">
        <v>682</v>
      </c>
      <c r="T5961" t="s">
        <v>39</v>
      </c>
      <c r="U5961">
        <v>0.56999999999999995</v>
      </c>
      <c r="V5961" s="1">
        <v>41168</v>
      </c>
      <c r="W5961">
        <f t="shared" si="187"/>
        <v>46.717199999999991</v>
      </c>
    </row>
    <row r="5962" spans="1:23" x14ac:dyDescent="0.2">
      <c r="A5962">
        <v>5961</v>
      </c>
      <c r="B5962">
        <v>42306</v>
      </c>
      <c r="C5962" s="1">
        <v>41166</v>
      </c>
      <c r="D5962" t="s">
        <v>30</v>
      </c>
      <c r="E5962">
        <v>18</v>
      </c>
      <c r="F5962">
        <v>39.808799999999998</v>
      </c>
      <c r="G5962">
        <v>0.03</v>
      </c>
      <c r="H5962" t="s">
        <v>22</v>
      </c>
      <c r="I5962">
        <v>-63.03</v>
      </c>
      <c r="J5962">
        <v>2.2799999999999998</v>
      </c>
      <c r="K5962">
        <v>5.2</v>
      </c>
      <c r="L5962" t="s">
        <v>1498</v>
      </c>
      <c r="M5962">
        <f t="shared" si="186"/>
        <v>17</v>
      </c>
      <c r="N5962" t="s">
        <v>1453</v>
      </c>
      <c r="O5962" t="s">
        <v>512</v>
      </c>
      <c r="P5962" t="s">
        <v>33</v>
      </c>
      <c r="Q5962" t="s">
        <v>26</v>
      </c>
      <c r="R5962" t="s">
        <v>95</v>
      </c>
      <c r="S5962" t="s">
        <v>1499</v>
      </c>
      <c r="T5962" t="s">
        <v>68</v>
      </c>
      <c r="U5962">
        <v>0.41</v>
      </c>
      <c r="V5962" s="1">
        <v>41168</v>
      </c>
      <c r="W5962">
        <f t="shared" si="187"/>
        <v>1.2311999999999999</v>
      </c>
    </row>
    <row r="5963" spans="1:23" x14ac:dyDescent="0.2">
      <c r="A5963">
        <v>5962</v>
      </c>
      <c r="B5963">
        <v>42308</v>
      </c>
      <c r="C5963" s="1">
        <v>39976</v>
      </c>
      <c r="D5963" t="s">
        <v>63</v>
      </c>
      <c r="E5963">
        <v>16</v>
      </c>
      <c r="F5963">
        <v>70.761600000000001</v>
      </c>
      <c r="G5963">
        <v>0.09</v>
      </c>
      <c r="H5963" t="s">
        <v>22</v>
      </c>
      <c r="I5963">
        <v>-56.56</v>
      </c>
      <c r="J5963">
        <v>4.8600000000000003</v>
      </c>
      <c r="K5963">
        <v>7.1</v>
      </c>
      <c r="L5963" t="s">
        <v>1727</v>
      </c>
      <c r="M5963">
        <f t="shared" si="186"/>
        <v>10</v>
      </c>
      <c r="N5963" t="s">
        <v>1123</v>
      </c>
      <c r="O5963" t="s">
        <v>1123</v>
      </c>
      <c r="P5963" t="s">
        <v>25</v>
      </c>
      <c r="Q5963" t="s">
        <v>49</v>
      </c>
      <c r="R5963" t="s">
        <v>50</v>
      </c>
      <c r="S5963" t="s">
        <v>1770</v>
      </c>
      <c r="T5963" t="s">
        <v>39</v>
      </c>
      <c r="U5963">
        <v>0.42</v>
      </c>
      <c r="V5963" s="1">
        <v>39979</v>
      </c>
      <c r="W5963">
        <f t="shared" si="187"/>
        <v>6.9984000000000002</v>
      </c>
    </row>
    <row r="5964" spans="1:23" x14ac:dyDescent="0.2">
      <c r="A5964">
        <v>5963</v>
      </c>
      <c r="B5964">
        <v>42309</v>
      </c>
      <c r="C5964" s="1">
        <v>40031</v>
      </c>
      <c r="D5964" t="s">
        <v>21</v>
      </c>
      <c r="E5964">
        <v>41</v>
      </c>
      <c r="F5964">
        <v>831.28320000000008</v>
      </c>
      <c r="G5964">
        <v>0.01</v>
      </c>
      <c r="H5964" t="s">
        <v>22</v>
      </c>
      <c r="I5964">
        <v>67.14</v>
      </c>
      <c r="J5964">
        <v>20.48</v>
      </c>
      <c r="K5964">
        <v>6.32</v>
      </c>
      <c r="L5964" t="s">
        <v>1867</v>
      </c>
      <c r="M5964">
        <f t="shared" si="186"/>
        <v>11</v>
      </c>
      <c r="N5964" t="s">
        <v>1905</v>
      </c>
      <c r="O5964" t="s">
        <v>673</v>
      </c>
      <c r="P5964" t="s">
        <v>25</v>
      </c>
      <c r="Q5964" t="s">
        <v>26</v>
      </c>
      <c r="R5964" t="s">
        <v>34</v>
      </c>
      <c r="S5964" t="s">
        <v>891</v>
      </c>
      <c r="T5964" t="s">
        <v>39</v>
      </c>
      <c r="U5964">
        <v>0.57999999999999996</v>
      </c>
      <c r="V5964" s="1">
        <v>40033</v>
      </c>
      <c r="W5964">
        <f t="shared" si="187"/>
        <v>8.3968000000000007</v>
      </c>
    </row>
    <row r="5965" spans="1:23" x14ac:dyDescent="0.2">
      <c r="A5965">
        <v>5964</v>
      </c>
      <c r="B5965">
        <v>42309</v>
      </c>
      <c r="C5965" s="1">
        <v>40031</v>
      </c>
      <c r="D5965" t="s">
        <v>21</v>
      </c>
      <c r="E5965">
        <v>26</v>
      </c>
      <c r="F5965">
        <v>44.007599999999996</v>
      </c>
      <c r="G5965">
        <v>0.09</v>
      </c>
      <c r="H5965" t="s">
        <v>22</v>
      </c>
      <c r="I5965">
        <v>-58.83</v>
      </c>
      <c r="J5965">
        <v>1.86</v>
      </c>
      <c r="K5965">
        <v>2.58</v>
      </c>
      <c r="L5965" t="s">
        <v>1867</v>
      </c>
      <c r="M5965">
        <f t="shared" si="186"/>
        <v>11</v>
      </c>
      <c r="N5965" t="s">
        <v>1905</v>
      </c>
      <c r="O5965" t="s">
        <v>673</v>
      </c>
      <c r="P5965" t="s">
        <v>25</v>
      </c>
      <c r="Q5965" t="s">
        <v>26</v>
      </c>
      <c r="R5965" t="s">
        <v>66</v>
      </c>
      <c r="S5965" t="s">
        <v>783</v>
      </c>
      <c r="T5965" t="s">
        <v>68</v>
      </c>
      <c r="U5965">
        <v>0.82</v>
      </c>
      <c r="V5965" s="1">
        <v>40036</v>
      </c>
      <c r="W5965">
        <f t="shared" si="187"/>
        <v>4.3523999999999994</v>
      </c>
    </row>
    <row r="5966" spans="1:23" x14ac:dyDescent="0.2">
      <c r="A5966">
        <v>5965</v>
      </c>
      <c r="B5966">
        <v>42309</v>
      </c>
      <c r="C5966" s="1">
        <v>40031</v>
      </c>
      <c r="D5966" t="s">
        <v>21</v>
      </c>
      <c r="E5966">
        <v>38</v>
      </c>
      <c r="F5966">
        <v>7201.4104000000007</v>
      </c>
      <c r="G5966">
        <v>0.08</v>
      </c>
      <c r="H5966" t="s">
        <v>22</v>
      </c>
      <c r="I5966">
        <v>1636.4069999999999</v>
      </c>
      <c r="J5966">
        <v>205.99</v>
      </c>
      <c r="K5966">
        <v>2.5</v>
      </c>
      <c r="L5966" t="s">
        <v>1867</v>
      </c>
      <c r="M5966">
        <f t="shared" si="186"/>
        <v>11</v>
      </c>
      <c r="N5966" t="s">
        <v>1905</v>
      </c>
      <c r="O5966" t="s">
        <v>673</v>
      </c>
      <c r="P5966" t="s">
        <v>25</v>
      </c>
      <c r="Q5966" t="s">
        <v>42</v>
      </c>
      <c r="R5966" t="s">
        <v>43</v>
      </c>
      <c r="S5966" t="s">
        <v>1431</v>
      </c>
      <c r="T5966" t="s">
        <v>39</v>
      </c>
      <c r="U5966">
        <v>0.59</v>
      </c>
      <c r="V5966" s="1">
        <v>40036</v>
      </c>
      <c r="W5966">
        <f t="shared" si="187"/>
        <v>626.20960000000002</v>
      </c>
    </row>
    <row r="5967" spans="1:23" x14ac:dyDescent="0.2">
      <c r="A5967">
        <v>5966</v>
      </c>
      <c r="B5967">
        <v>42310</v>
      </c>
      <c r="C5967" s="1">
        <v>40015</v>
      </c>
      <c r="D5967" t="s">
        <v>78</v>
      </c>
      <c r="E5967">
        <v>20</v>
      </c>
      <c r="F5967">
        <v>3955.0080000000003</v>
      </c>
      <c r="G5967">
        <v>0.04</v>
      </c>
      <c r="H5967" t="s">
        <v>22</v>
      </c>
      <c r="I5967">
        <v>394.35300000000001</v>
      </c>
      <c r="J5967">
        <v>205.99</v>
      </c>
      <c r="K5967">
        <v>8.99</v>
      </c>
      <c r="L5967" t="s">
        <v>1096</v>
      </c>
      <c r="M5967">
        <f t="shared" si="186"/>
        <v>12</v>
      </c>
      <c r="N5967" t="s">
        <v>1905</v>
      </c>
      <c r="O5967" t="s">
        <v>673</v>
      </c>
      <c r="P5967" t="s">
        <v>33</v>
      </c>
      <c r="Q5967" t="s">
        <v>42</v>
      </c>
      <c r="R5967" t="s">
        <v>43</v>
      </c>
      <c r="S5967" t="s">
        <v>1444</v>
      </c>
      <c r="T5967" t="s">
        <v>39</v>
      </c>
      <c r="U5967">
        <v>0.56000000000000005</v>
      </c>
      <c r="V5967" s="1">
        <v>40016</v>
      </c>
      <c r="W5967">
        <f t="shared" si="187"/>
        <v>164.792</v>
      </c>
    </row>
    <row r="5968" spans="1:23" x14ac:dyDescent="0.2">
      <c r="A5968">
        <v>5967</v>
      </c>
      <c r="B5968">
        <v>42338</v>
      </c>
      <c r="C5968" s="1">
        <v>40119</v>
      </c>
      <c r="D5968" t="s">
        <v>45</v>
      </c>
      <c r="E5968">
        <v>14</v>
      </c>
      <c r="F5968">
        <v>55.641599999999997</v>
      </c>
      <c r="G5968">
        <v>0.04</v>
      </c>
      <c r="H5968" t="s">
        <v>22</v>
      </c>
      <c r="I5968">
        <v>-44.47</v>
      </c>
      <c r="J5968">
        <v>4.1399999999999997</v>
      </c>
      <c r="K5968">
        <v>6.6</v>
      </c>
      <c r="L5968" t="s">
        <v>2027</v>
      </c>
      <c r="M5968">
        <f t="shared" si="186"/>
        <v>9</v>
      </c>
      <c r="N5968" t="s">
        <v>703</v>
      </c>
      <c r="O5968" t="s">
        <v>704</v>
      </c>
      <c r="P5968" t="s">
        <v>41</v>
      </c>
      <c r="Q5968" t="s">
        <v>49</v>
      </c>
      <c r="R5968" t="s">
        <v>50</v>
      </c>
      <c r="S5968" t="s">
        <v>524</v>
      </c>
      <c r="T5968" t="s">
        <v>39</v>
      </c>
      <c r="U5968">
        <v>0.49</v>
      </c>
      <c r="V5968" s="1">
        <v>40121</v>
      </c>
      <c r="W5968">
        <f t="shared" si="187"/>
        <v>2.3184</v>
      </c>
    </row>
    <row r="5969" spans="1:23" x14ac:dyDescent="0.2">
      <c r="A5969">
        <v>5968</v>
      </c>
      <c r="B5969">
        <v>42338</v>
      </c>
      <c r="C5969" s="1">
        <v>40119</v>
      </c>
      <c r="D5969" t="s">
        <v>45</v>
      </c>
      <c r="E5969">
        <v>32</v>
      </c>
      <c r="F5969">
        <v>2090.5632000000001</v>
      </c>
      <c r="G5969">
        <v>0.01</v>
      </c>
      <c r="H5969" t="s">
        <v>22</v>
      </c>
      <c r="I5969">
        <v>344.13299999999998</v>
      </c>
      <c r="J5969">
        <v>65.989999999999995</v>
      </c>
      <c r="K5969">
        <v>8.99</v>
      </c>
      <c r="L5969" t="s">
        <v>2027</v>
      </c>
      <c r="M5969">
        <f t="shared" si="186"/>
        <v>9</v>
      </c>
      <c r="N5969" t="s">
        <v>703</v>
      </c>
      <c r="O5969" t="s">
        <v>704</v>
      </c>
      <c r="P5969" t="s">
        <v>41</v>
      </c>
      <c r="Q5969" t="s">
        <v>42</v>
      </c>
      <c r="R5969" t="s">
        <v>43</v>
      </c>
      <c r="S5969" t="s">
        <v>1599</v>
      </c>
      <c r="T5969" t="s">
        <v>39</v>
      </c>
      <c r="U5969">
        <v>0.59</v>
      </c>
      <c r="V5969" s="1">
        <v>40121</v>
      </c>
      <c r="W5969">
        <f t="shared" si="187"/>
        <v>21.116799999999998</v>
      </c>
    </row>
    <row r="5970" spans="1:23" x14ac:dyDescent="0.2">
      <c r="A5970">
        <v>5969</v>
      </c>
      <c r="B5970">
        <v>42339</v>
      </c>
      <c r="C5970" s="1">
        <v>39856</v>
      </c>
      <c r="D5970" t="s">
        <v>78</v>
      </c>
      <c r="E5970">
        <v>31</v>
      </c>
      <c r="F5970">
        <v>196.86240000000004</v>
      </c>
      <c r="G5970">
        <v>0.02</v>
      </c>
      <c r="H5970" t="s">
        <v>22</v>
      </c>
      <c r="I5970">
        <v>-178.82</v>
      </c>
      <c r="J5970">
        <v>6.48</v>
      </c>
      <c r="K5970">
        <v>9.68</v>
      </c>
      <c r="L5970" t="s">
        <v>953</v>
      </c>
      <c r="M5970">
        <f t="shared" si="186"/>
        <v>15</v>
      </c>
      <c r="N5970" t="s">
        <v>703</v>
      </c>
      <c r="O5970" t="s">
        <v>704</v>
      </c>
      <c r="P5970" t="s">
        <v>33</v>
      </c>
      <c r="Q5970" t="s">
        <v>26</v>
      </c>
      <c r="R5970" t="s">
        <v>61</v>
      </c>
      <c r="S5970" t="s">
        <v>766</v>
      </c>
      <c r="T5970" t="s">
        <v>39</v>
      </c>
      <c r="U5970">
        <v>0.36</v>
      </c>
      <c r="V5970" s="1">
        <v>39856</v>
      </c>
      <c r="W5970">
        <f t="shared" si="187"/>
        <v>4.0176000000000007</v>
      </c>
    </row>
    <row r="5971" spans="1:23" x14ac:dyDescent="0.2">
      <c r="A5971">
        <v>5970</v>
      </c>
      <c r="B5971">
        <v>42342</v>
      </c>
      <c r="C5971" s="1">
        <v>40060</v>
      </c>
      <c r="D5971" t="s">
        <v>45</v>
      </c>
      <c r="E5971">
        <v>43</v>
      </c>
      <c r="F5971">
        <v>11471.131500000001</v>
      </c>
      <c r="G5971">
        <v>7.0000000000000007E-2</v>
      </c>
      <c r="H5971" t="s">
        <v>31</v>
      </c>
      <c r="I5971">
        <v>-686.45</v>
      </c>
      <c r="J5971">
        <v>286.85000000000002</v>
      </c>
      <c r="K5971">
        <v>61.76</v>
      </c>
      <c r="L5971" t="s">
        <v>969</v>
      </c>
      <c r="M5971">
        <f t="shared" si="186"/>
        <v>11</v>
      </c>
      <c r="N5971" t="s">
        <v>1905</v>
      </c>
      <c r="O5971" t="s">
        <v>673</v>
      </c>
      <c r="P5971" t="s">
        <v>41</v>
      </c>
      <c r="Q5971" t="s">
        <v>49</v>
      </c>
      <c r="R5971" t="s">
        <v>83</v>
      </c>
      <c r="S5971" t="s">
        <v>1086</v>
      </c>
      <c r="T5971" t="s">
        <v>82</v>
      </c>
      <c r="U5971">
        <v>0.78</v>
      </c>
      <c r="V5971" s="1">
        <v>40062</v>
      </c>
      <c r="W5971">
        <f t="shared" si="187"/>
        <v>863.41850000000011</v>
      </c>
    </row>
    <row r="5972" spans="1:23" x14ac:dyDescent="0.2">
      <c r="A5972">
        <v>5971</v>
      </c>
      <c r="B5972">
        <v>42342</v>
      </c>
      <c r="C5972" s="1">
        <v>40060</v>
      </c>
      <c r="D5972" t="s">
        <v>45</v>
      </c>
      <c r="E5972">
        <v>25</v>
      </c>
      <c r="F5972">
        <v>303.93</v>
      </c>
      <c r="G5972">
        <v>0.01</v>
      </c>
      <c r="H5972" t="s">
        <v>22</v>
      </c>
      <c r="I5972">
        <v>49.67</v>
      </c>
      <c r="J5972">
        <v>12.28</v>
      </c>
      <c r="K5972">
        <v>5.09</v>
      </c>
      <c r="L5972" t="s">
        <v>969</v>
      </c>
      <c r="M5972">
        <f t="shared" si="186"/>
        <v>11</v>
      </c>
      <c r="N5972" t="s">
        <v>703</v>
      </c>
      <c r="O5972" t="s">
        <v>704</v>
      </c>
      <c r="P5972" t="s">
        <v>41</v>
      </c>
      <c r="Q5972" t="s">
        <v>26</v>
      </c>
      <c r="R5972" t="s">
        <v>61</v>
      </c>
      <c r="S5972" t="s">
        <v>970</v>
      </c>
      <c r="T5972" t="s">
        <v>39</v>
      </c>
      <c r="U5972">
        <v>0.38</v>
      </c>
      <c r="V5972" s="1">
        <v>40061</v>
      </c>
      <c r="W5972">
        <f t="shared" si="187"/>
        <v>3.0700000000000003</v>
      </c>
    </row>
    <row r="5973" spans="1:23" x14ac:dyDescent="0.2">
      <c r="A5973">
        <v>5972</v>
      </c>
      <c r="B5973">
        <v>42343</v>
      </c>
      <c r="C5973" s="1">
        <v>40039</v>
      </c>
      <c r="D5973" t="s">
        <v>78</v>
      </c>
      <c r="E5973">
        <v>46</v>
      </c>
      <c r="F5973">
        <v>3134.4768000000004</v>
      </c>
      <c r="G5973">
        <v>0.04</v>
      </c>
      <c r="H5973" t="s">
        <v>31</v>
      </c>
      <c r="I5973">
        <v>239.23</v>
      </c>
      <c r="J5973">
        <v>70.98</v>
      </c>
      <c r="K5973">
        <v>26.85</v>
      </c>
      <c r="L5973" t="s">
        <v>1529</v>
      </c>
      <c r="M5973">
        <f t="shared" si="186"/>
        <v>14</v>
      </c>
      <c r="N5973" t="s">
        <v>703</v>
      </c>
      <c r="O5973" t="s">
        <v>704</v>
      </c>
      <c r="P5973" t="s">
        <v>41</v>
      </c>
      <c r="Q5973" t="s">
        <v>49</v>
      </c>
      <c r="R5973" t="s">
        <v>80</v>
      </c>
      <c r="S5973" t="s">
        <v>1642</v>
      </c>
      <c r="T5973" t="s">
        <v>82</v>
      </c>
      <c r="V5973" s="1">
        <v>40041</v>
      </c>
      <c r="W5973">
        <f t="shared" si="187"/>
        <v>130.60320000000002</v>
      </c>
    </row>
    <row r="5974" spans="1:23" x14ac:dyDescent="0.2">
      <c r="A5974">
        <v>5973</v>
      </c>
      <c r="B5974">
        <v>42343</v>
      </c>
      <c r="C5974" s="1">
        <v>40039</v>
      </c>
      <c r="D5974" t="s">
        <v>78</v>
      </c>
      <c r="E5974">
        <v>31</v>
      </c>
      <c r="F5974">
        <v>1232.5693000000001</v>
      </c>
      <c r="G5974">
        <v>0.03</v>
      </c>
      <c r="H5974" t="s">
        <v>22</v>
      </c>
      <c r="I5974">
        <v>230.37</v>
      </c>
      <c r="J5974">
        <v>40.99</v>
      </c>
      <c r="K5974">
        <v>17.48</v>
      </c>
      <c r="L5974" t="s">
        <v>1529</v>
      </c>
      <c r="M5974">
        <f t="shared" si="186"/>
        <v>14</v>
      </c>
      <c r="N5974" t="s">
        <v>703</v>
      </c>
      <c r="O5974" t="s">
        <v>704</v>
      </c>
      <c r="P5974" t="s">
        <v>41</v>
      </c>
      <c r="Q5974" t="s">
        <v>26</v>
      </c>
      <c r="R5974" t="s">
        <v>61</v>
      </c>
      <c r="S5974" t="s">
        <v>236</v>
      </c>
      <c r="T5974" t="s">
        <v>39</v>
      </c>
      <c r="U5974">
        <v>0.36</v>
      </c>
      <c r="V5974" s="1">
        <v>40040</v>
      </c>
      <c r="W5974">
        <f t="shared" si="187"/>
        <v>38.120699999999999</v>
      </c>
    </row>
    <row r="5975" spans="1:23" x14ac:dyDescent="0.2">
      <c r="A5975">
        <v>5974</v>
      </c>
      <c r="B5975">
        <v>42369</v>
      </c>
      <c r="C5975" s="1">
        <v>40395</v>
      </c>
      <c r="D5975" t="s">
        <v>78</v>
      </c>
      <c r="E5975">
        <v>44</v>
      </c>
      <c r="F5975">
        <v>761.42880000000002</v>
      </c>
      <c r="G5975">
        <v>0.01</v>
      </c>
      <c r="H5975" t="s">
        <v>22</v>
      </c>
      <c r="I5975">
        <v>274.98</v>
      </c>
      <c r="J5975">
        <v>17.48</v>
      </c>
      <c r="K5975">
        <v>1.99</v>
      </c>
      <c r="L5975" t="s">
        <v>1432</v>
      </c>
      <c r="M5975">
        <f t="shared" si="186"/>
        <v>17</v>
      </c>
      <c r="N5975" t="s">
        <v>1123</v>
      </c>
      <c r="O5975" t="s">
        <v>1123</v>
      </c>
      <c r="P5975" t="s">
        <v>60</v>
      </c>
      <c r="Q5975" t="s">
        <v>42</v>
      </c>
      <c r="R5975" t="s">
        <v>70</v>
      </c>
      <c r="S5975" t="s">
        <v>1449</v>
      </c>
      <c r="T5975" t="s">
        <v>52</v>
      </c>
      <c r="U5975">
        <v>0.46</v>
      </c>
      <c r="V5975" s="1">
        <v>40396</v>
      </c>
      <c r="W5975">
        <f t="shared" si="187"/>
        <v>7.6912000000000003</v>
      </c>
    </row>
    <row r="5976" spans="1:23" x14ac:dyDescent="0.2">
      <c r="A5976">
        <v>5975</v>
      </c>
      <c r="B5976">
        <v>42370</v>
      </c>
      <c r="C5976" s="1">
        <v>40868</v>
      </c>
      <c r="D5976" t="s">
        <v>30</v>
      </c>
      <c r="E5976">
        <v>33</v>
      </c>
      <c r="F5976">
        <v>116.9289</v>
      </c>
      <c r="G5976">
        <v>7.0000000000000007E-2</v>
      </c>
      <c r="H5976" t="s">
        <v>22</v>
      </c>
      <c r="I5976">
        <v>-105.83450000000001</v>
      </c>
      <c r="J5976">
        <v>3.81</v>
      </c>
      <c r="K5976">
        <v>4.83</v>
      </c>
      <c r="L5976" t="s">
        <v>2106</v>
      </c>
      <c r="M5976">
        <f t="shared" si="186"/>
        <v>19</v>
      </c>
      <c r="N5976" t="s">
        <v>2073</v>
      </c>
      <c r="O5976" t="s">
        <v>704</v>
      </c>
      <c r="P5976" t="s">
        <v>60</v>
      </c>
      <c r="Q5976" t="s">
        <v>26</v>
      </c>
      <c r="R5976" t="s">
        <v>37</v>
      </c>
      <c r="S5976" t="s">
        <v>2108</v>
      </c>
      <c r="T5976" t="s">
        <v>39</v>
      </c>
      <c r="U5976">
        <v>0.4</v>
      </c>
      <c r="V5976" s="1">
        <v>40870</v>
      </c>
      <c r="W5976">
        <f t="shared" si="187"/>
        <v>8.8011000000000017</v>
      </c>
    </row>
    <row r="5977" spans="1:23" x14ac:dyDescent="0.2">
      <c r="A5977">
        <v>5976</v>
      </c>
      <c r="B5977">
        <v>42373</v>
      </c>
      <c r="C5977" s="1">
        <v>40772</v>
      </c>
      <c r="D5977" t="s">
        <v>45</v>
      </c>
      <c r="E5977">
        <v>11</v>
      </c>
      <c r="F5977">
        <v>108.009</v>
      </c>
      <c r="G5977">
        <v>0.1</v>
      </c>
      <c r="H5977" t="s">
        <v>56</v>
      </c>
      <c r="I5977">
        <v>22.958500000000001</v>
      </c>
      <c r="J5977">
        <v>10.91</v>
      </c>
      <c r="K5977">
        <v>2.99</v>
      </c>
      <c r="L5977" t="s">
        <v>1567</v>
      </c>
      <c r="M5977">
        <f t="shared" si="186"/>
        <v>10</v>
      </c>
      <c r="N5977" t="s">
        <v>1813</v>
      </c>
      <c r="O5977" t="s">
        <v>512</v>
      </c>
      <c r="P5977" t="s">
        <v>33</v>
      </c>
      <c r="Q5977" t="s">
        <v>26</v>
      </c>
      <c r="R5977" t="s">
        <v>37</v>
      </c>
      <c r="S5977" t="s">
        <v>357</v>
      </c>
      <c r="T5977" t="s">
        <v>39</v>
      </c>
      <c r="U5977">
        <v>0.38</v>
      </c>
      <c r="V5977" s="1">
        <v>40773</v>
      </c>
      <c r="W5977">
        <f t="shared" si="187"/>
        <v>12.001000000000001</v>
      </c>
    </row>
    <row r="5978" spans="1:23" x14ac:dyDescent="0.2">
      <c r="A5978">
        <v>5977</v>
      </c>
      <c r="B5978">
        <v>42374</v>
      </c>
      <c r="C5978" s="1">
        <v>41107</v>
      </c>
      <c r="D5978" t="s">
        <v>78</v>
      </c>
      <c r="E5978">
        <v>21</v>
      </c>
      <c r="F5978">
        <v>193.39320000000001</v>
      </c>
      <c r="G5978">
        <v>0.08</v>
      </c>
      <c r="H5978" t="s">
        <v>56</v>
      </c>
      <c r="I5978">
        <v>37.299999999999997</v>
      </c>
      <c r="J5978">
        <v>10.01</v>
      </c>
      <c r="K5978">
        <v>1.99</v>
      </c>
      <c r="L5978" t="s">
        <v>1963</v>
      </c>
      <c r="M5978">
        <f t="shared" si="186"/>
        <v>13</v>
      </c>
      <c r="N5978" t="s">
        <v>1905</v>
      </c>
      <c r="O5978" t="s">
        <v>673</v>
      </c>
      <c r="P5978" t="s">
        <v>41</v>
      </c>
      <c r="Q5978" t="s">
        <v>42</v>
      </c>
      <c r="R5978" t="s">
        <v>70</v>
      </c>
      <c r="S5978" t="s">
        <v>444</v>
      </c>
      <c r="T5978" t="s">
        <v>52</v>
      </c>
      <c r="U5978">
        <v>0.41</v>
      </c>
      <c r="V5978" s="1">
        <v>41107</v>
      </c>
      <c r="W5978">
        <f t="shared" si="187"/>
        <v>16.816800000000001</v>
      </c>
    </row>
    <row r="5979" spans="1:23" x14ac:dyDescent="0.2">
      <c r="A5979">
        <v>5978</v>
      </c>
      <c r="B5979">
        <v>42374</v>
      </c>
      <c r="C5979" s="1">
        <v>41107</v>
      </c>
      <c r="D5979" t="s">
        <v>78</v>
      </c>
      <c r="E5979">
        <v>47</v>
      </c>
      <c r="F5979">
        <v>786.78</v>
      </c>
      <c r="G5979">
        <v>0</v>
      </c>
      <c r="H5979" t="s">
        <v>22</v>
      </c>
      <c r="I5979">
        <v>214.30200000000002</v>
      </c>
      <c r="J5979">
        <v>16.739999999999998</v>
      </c>
      <c r="K5979">
        <v>5.08</v>
      </c>
      <c r="L5979" t="s">
        <v>1963</v>
      </c>
      <c r="M5979">
        <f t="shared" si="186"/>
        <v>13</v>
      </c>
      <c r="N5979" t="s">
        <v>1905</v>
      </c>
      <c r="O5979" t="s">
        <v>673</v>
      </c>
      <c r="P5979" t="s">
        <v>41</v>
      </c>
      <c r="Q5979" t="s">
        <v>26</v>
      </c>
      <c r="R5979" t="s">
        <v>37</v>
      </c>
      <c r="S5979" t="s">
        <v>1901</v>
      </c>
      <c r="T5979" t="s">
        <v>39</v>
      </c>
      <c r="U5979">
        <v>0.36</v>
      </c>
      <c r="V5979" s="1">
        <v>41108</v>
      </c>
      <c r="W5979">
        <f t="shared" si="187"/>
        <v>0</v>
      </c>
    </row>
    <row r="5980" spans="1:23" x14ac:dyDescent="0.2">
      <c r="A5980">
        <v>5979</v>
      </c>
      <c r="B5980">
        <v>42374</v>
      </c>
      <c r="C5980" s="1">
        <v>41107</v>
      </c>
      <c r="D5980" t="s">
        <v>78</v>
      </c>
      <c r="E5980">
        <v>11</v>
      </c>
      <c r="F5980">
        <v>657.58</v>
      </c>
      <c r="G5980">
        <v>0</v>
      </c>
      <c r="H5980" t="s">
        <v>22</v>
      </c>
      <c r="I5980">
        <v>174.21600000000001</v>
      </c>
      <c r="J5980">
        <v>59.78</v>
      </c>
      <c r="K5980">
        <v>10.29</v>
      </c>
      <c r="L5980" t="s">
        <v>1963</v>
      </c>
      <c r="M5980">
        <f t="shared" si="186"/>
        <v>13</v>
      </c>
      <c r="N5980" t="s">
        <v>1905</v>
      </c>
      <c r="O5980" t="s">
        <v>673</v>
      </c>
      <c r="P5980" t="s">
        <v>41</v>
      </c>
      <c r="Q5980" t="s">
        <v>26</v>
      </c>
      <c r="R5980" t="s">
        <v>37</v>
      </c>
      <c r="S5980" t="s">
        <v>284</v>
      </c>
      <c r="T5980" t="s">
        <v>39</v>
      </c>
      <c r="U5980">
        <v>0.39</v>
      </c>
      <c r="V5980" s="1">
        <v>41109</v>
      </c>
      <c r="W5980">
        <f t="shared" si="187"/>
        <v>0</v>
      </c>
    </row>
    <row r="5981" spans="1:23" x14ac:dyDescent="0.2">
      <c r="A5981">
        <v>5980</v>
      </c>
      <c r="B5981">
        <v>42375</v>
      </c>
      <c r="C5981" s="1">
        <v>40452</v>
      </c>
      <c r="D5981" t="s">
        <v>30</v>
      </c>
      <c r="E5981">
        <v>45</v>
      </c>
      <c r="F5981">
        <v>128.33100000000002</v>
      </c>
      <c r="G5981">
        <v>0.03</v>
      </c>
      <c r="H5981" t="s">
        <v>56</v>
      </c>
      <c r="I5981">
        <v>24.34</v>
      </c>
      <c r="J5981">
        <v>2.94</v>
      </c>
      <c r="K5981">
        <v>0.7</v>
      </c>
      <c r="L5981" t="s">
        <v>1229</v>
      </c>
      <c r="M5981">
        <f t="shared" si="186"/>
        <v>13</v>
      </c>
      <c r="N5981" t="s">
        <v>1123</v>
      </c>
      <c r="O5981" t="s">
        <v>1123</v>
      </c>
      <c r="P5981" t="s">
        <v>60</v>
      </c>
      <c r="Q5981" t="s">
        <v>26</v>
      </c>
      <c r="R5981" t="s">
        <v>95</v>
      </c>
      <c r="S5981" t="s">
        <v>1192</v>
      </c>
      <c r="T5981" t="s">
        <v>68</v>
      </c>
      <c r="U5981">
        <v>0.57999999999999996</v>
      </c>
      <c r="V5981" s="1">
        <v>40453</v>
      </c>
      <c r="W5981">
        <f t="shared" si="187"/>
        <v>3.9690000000000003</v>
      </c>
    </row>
    <row r="5982" spans="1:23" x14ac:dyDescent="0.2">
      <c r="A5982">
        <v>5981</v>
      </c>
      <c r="B5982">
        <v>42400</v>
      </c>
      <c r="C5982" s="1">
        <v>41130</v>
      </c>
      <c r="D5982" t="s">
        <v>21</v>
      </c>
      <c r="E5982">
        <v>44</v>
      </c>
      <c r="F5982">
        <v>852.74639999999999</v>
      </c>
      <c r="G5982">
        <v>0.03</v>
      </c>
      <c r="H5982" t="s">
        <v>22</v>
      </c>
      <c r="I5982">
        <v>11.55</v>
      </c>
      <c r="J5982">
        <v>19.98</v>
      </c>
      <c r="K5982">
        <v>4</v>
      </c>
      <c r="L5982" t="s">
        <v>539</v>
      </c>
      <c r="M5982">
        <f t="shared" si="186"/>
        <v>17</v>
      </c>
      <c r="N5982" t="s">
        <v>511</v>
      </c>
      <c r="O5982" t="s">
        <v>512</v>
      </c>
      <c r="P5982" t="s">
        <v>60</v>
      </c>
      <c r="Q5982" t="s">
        <v>42</v>
      </c>
      <c r="R5982" t="s">
        <v>70</v>
      </c>
      <c r="S5982" t="s">
        <v>655</v>
      </c>
      <c r="T5982" t="s">
        <v>39</v>
      </c>
      <c r="U5982">
        <v>0.68</v>
      </c>
      <c r="V5982" s="1">
        <v>41132</v>
      </c>
      <c r="W5982">
        <f t="shared" si="187"/>
        <v>26.3736</v>
      </c>
    </row>
    <row r="5983" spans="1:23" x14ac:dyDescent="0.2">
      <c r="A5983">
        <v>5982</v>
      </c>
      <c r="B5983">
        <v>42400</v>
      </c>
      <c r="C5983" s="1">
        <v>41130</v>
      </c>
      <c r="D5983" t="s">
        <v>21</v>
      </c>
      <c r="E5983">
        <v>41</v>
      </c>
      <c r="F5983">
        <v>422.78380000000004</v>
      </c>
      <c r="G5983">
        <v>0.06</v>
      </c>
      <c r="H5983" t="s">
        <v>22</v>
      </c>
      <c r="I5983">
        <v>-168.95</v>
      </c>
      <c r="J5983">
        <v>10.97</v>
      </c>
      <c r="K5983">
        <v>6.5</v>
      </c>
      <c r="L5983" t="s">
        <v>539</v>
      </c>
      <c r="M5983">
        <f t="shared" si="186"/>
        <v>17</v>
      </c>
      <c r="N5983" t="s">
        <v>511</v>
      </c>
      <c r="O5983" t="s">
        <v>512</v>
      </c>
      <c r="P5983" t="s">
        <v>60</v>
      </c>
      <c r="Q5983" t="s">
        <v>42</v>
      </c>
      <c r="R5983" t="s">
        <v>70</v>
      </c>
      <c r="S5983" t="s">
        <v>336</v>
      </c>
      <c r="T5983" t="s">
        <v>39</v>
      </c>
      <c r="U5983">
        <v>0.64</v>
      </c>
      <c r="V5983" s="1">
        <v>41135</v>
      </c>
      <c r="W5983">
        <f t="shared" si="187"/>
        <v>26.9862</v>
      </c>
    </row>
    <row r="5984" spans="1:23" x14ac:dyDescent="0.2">
      <c r="A5984">
        <v>5983</v>
      </c>
      <c r="B5984">
        <v>42403</v>
      </c>
      <c r="C5984" s="1">
        <v>39984</v>
      </c>
      <c r="D5984" t="s">
        <v>45</v>
      </c>
      <c r="E5984">
        <v>38</v>
      </c>
      <c r="F5984">
        <v>112.3584</v>
      </c>
      <c r="G5984">
        <v>0.04</v>
      </c>
      <c r="H5984" t="s">
        <v>22</v>
      </c>
      <c r="I5984">
        <v>30.76</v>
      </c>
      <c r="J5984">
        <v>3.08</v>
      </c>
      <c r="K5984">
        <v>0.99</v>
      </c>
      <c r="L5984" t="s">
        <v>1922</v>
      </c>
      <c r="M5984">
        <f t="shared" si="186"/>
        <v>13</v>
      </c>
      <c r="N5984" t="s">
        <v>1905</v>
      </c>
      <c r="O5984" t="s">
        <v>673</v>
      </c>
      <c r="P5984" t="s">
        <v>25</v>
      </c>
      <c r="Q5984" t="s">
        <v>26</v>
      </c>
      <c r="R5984" t="s">
        <v>88</v>
      </c>
      <c r="S5984" t="s">
        <v>368</v>
      </c>
      <c r="T5984" t="s">
        <v>39</v>
      </c>
      <c r="U5984">
        <v>0.37</v>
      </c>
      <c r="V5984" s="1">
        <v>39985</v>
      </c>
      <c r="W5984">
        <f t="shared" si="187"/>
        <v>4.6816000000000004</v>
      </c>
    </row>
    <row r="5985" spans="1:23" x14ac:dyDescent="0.2">
      <c r="A5985">
        <v>5984</v>
      </c>
      <c r="B5985">
        <v>42403</v>
      </c>
      <c r="C5985" s="1">
        <v>39984</v>
      </c>
      <c r="D5985" t="s">
        <v>45</v>
      </c>
      <c r="E5985">
        <v>47</v>
      </c>
      <c r="F5985">
        <v>117.59399999999999</v>
      </c>
      <c r="G5985">
        <v>0.1</v>
      </c>
      <c r="H5985" t="s">
        <v>22</v>
      </c>
      <c r="I5985">
        <v>-20.2</v>
      </c>
      <c r="J5985">
        <v>2.78</v>
      </c>
      <c r="K5985">
        <v>1.25</v>
      </c>
      <c r="L5985" t="s">
        <v>1922</v>
      </c>
      <c r="M5985">
        <f t="shared" si="186"/>
        <v>13</v>
      </c>
      <c r="N5985" t="s">
        <v>1905</v>
      </c>
      <c r="O5985" t="s">
        <v>673</v>
      </c>
      <c r="P5985" t="s">
        <v>25</v>
      </c>
      <c r="Q5985" t="s">
        <v>26</v>
      </c>
      <c r="R5985" t="s">
        <v>95</v>
      </c>
      <c r="S5985" t="s">
        <v>490</v>
      </c>
      <c r="T5985" t="s">
        <v>68</v>
      </c>
      <c r="U5985">
        <v>0.59</v>
      </c>
      <c r="V5985" s="1">
        <v>39985</v>
      </c>
      <c r="W5985">
        <f t="shared" si="187"/>
        <v>13.066000000000001</v>
      </c>
    </row>
    <row r="5986" spans="1:23" x14ac:dyDescent="0.2">
      <c r="A5986">
        <v>5985</v>
      </c>
      <c r="B5986">
        <v>42405</v>
      </c>
      <c r="C5986" s="1">
        <v>40199</v>
      </c>
      <c r="D5986" t="s">
        <v>30</v>
      </c>
      <c r="E5986">
        <v>13</v>
      </c>
      <c r="F5986">
        <v>71.520800000000008</v>
      </c>
      <c r="G5986">
        <v>0.08</v>
      </c>
      <c r="H5986" t="s">
        <v>22</v>
      </c>
      <c r="I5986">
        <v>-25.22</v>
      </c>
      <c r="J5986">
        <v>5.98</v>
      </c>
      <c r="K5986">
        <v>5.15</v>
      </c>
      <c r="L5986" t="s">
        <v>147</v>
      </c>
      <c r="M5986">
        <f t="shared" si="186"/>
        <v>12</v>
      </c>
      <c r="N5986" t="s">
        <v>1123</v>
      </c>
      <c r="O5986" t="s">
        <v>1123</v>
      </c>
      <c r="P5986" t="s">
        <v>60</v>
      </c>
      <c r="Q5986" t="s">
        <v>26</v>
      </c>
      <c r="R5986" t="s">
        <v>61</v>
      </c>
      <c r="S5986" t="s">
        <v>995</v>
      </c>
      <c r="T5986" t="s">
        <v>39</v>
      </c>
      <c r="U5986">
        <v>0.36</v>
      </c>
      <c r="V5986" s="1">
        <v>40201</v>
      </c>
      <c r="W5986">
        <f t="shared" si="187"/>
        <v>6.2192000000000007</v>
      </c>
    </row>
    <row r="5987" spans="1:23" x14ac:dyDescent="0.2">
      <c r="A5987">
        <v>5986</v>
      </c>
      <c r="B5987">
        <v>42436</v>
      </c>
      <c r="C5987" s="1">
        <v>41130</v>
      </c>
      <c r="D5987" t="s">
        <v>78</v>
      </c>
      <c r="E5987">
        <v>30</v>
      </c>
      <c r="F5987">
        <v>10946.481</v>
      </c>
      <c r="G5987">
        <v>0.09</v>
      </c>
      <c r="H5987" t="s">
        <v>31</v>
      </c>
      <c r="I5987">
        <v>3612.58</v>
      </c>
      <c r="J5987">
        <v>400.97</v>
      </c>
      <c r="K5987">
        <v>48.26</v>
      </c>
      <c r="L5987" t="s">
        <v>2096</v>
      </c>
      <c r="M5987">
        <f t="shared" si="186"/>
        <v>9</v>
      </c>
      <c r="N5987" t="s">
        <v>2073</v>
      </c>
      <c r="O5987" t="s">
        <v>704</v>
      </c>
      <c r="P5987" t="s">
        <v>41</v>
      </c>
      <c r="Q5987" t="s">
        <v>42</v>
      </c>
      <c r="R5987" t="s">
        <v>210</v>
      </c>
      <c r="S5987" t="s">
        <v>966</v>
      </c>
      <c r="T5987" t="s">
        <v>82</v>
      </c>
      <c r="U5987">
        <v>0.36</v>
      </c>
      <c r="V5987" s="1">
        <v>41131</v>
      </c>
      <c r="W5987">
        <f t="shared" si="187"/>
        <v>1082.6189999999999</v>
      </c>
    </row>
    <row r="5988" spans="1:23" x14ac:dyDescent="0.2">
      <c r="A5988">
        <v>5987</v>
      </c>
      <c r="B5988">
        <v>42437</v>
      </c>
      <c r="C5988" s="1">
        <v>40973</v>
      </c>
      <c r="D5988" t="s">
        <v>78</v>
      </c>
      <c r="E5988">
        <v>43</v>
      </c>
      <c r="F5988">
        <v>18188.595799999999</v>
      </c>
      <c r="G5988">
        <v>0.06</v>
      </c>
      <c r="H5988" t="s">
        <v>31</v>
      </c>
      <c r="I5988">
        <v>7752.01</v>
      </c>
      <c r="J5988">
        <v>449.99</v>
      </c>
      <c r="K5988">
        <v>49</v>
      </c>
      <c r="L5988" t="s">
        <v>1797</v>
      </c>
      <c r="M5988">
        <f t="shared" si="186"/>
        <v>9</v>
      </c>
      <c r="N5988" t="s">
        <v>672</v>
      </c>
      <c r="O5988" t="s">
        <v>673</v>
      </c>
      <c r="P5988" t="s">
        <v>41</v>
      </c>
      <c r="Q5988" t="s">
        <v>42</v>
      </c>
      <c r="R5988" t="s">
        <v>99</v>
      </c>
      <c r="S5988" t="s">
        <v>100</v>
      </c>
      <c r="T5988" t="s">
        <v>36</v>
      </c>
      <c r="U5988">
        <v>0.38</v>
      </c>
      <c r="V5988" s="1">
        <v>40975</v>
      </c>
      <c r="W5988">
        <f t="shared" si="187"/>
        <v>1160.9741999999999</v>
      </c>
    </row>
    <row r="5989" spans="1:23" x14ac:dyDescent="0.2">
      <c r="A5989">
        <v>5988</v>
      </c>
      <c r="B5989">
        <v>42437</v>
      </c>
      <c r="C5989" s="1">
        <v>40973</v>
      </c>
      <c r="D5989" t="s">
        <v>78</v>
      </c>
      <c r="E5989">
        <v>14</v>
      </c>
      <c r="F5989">
        <v>290.34039999999999</v>
      </c>
      <c r="G5989">
        <v>0.03</v>
      </c>
      <c r="H5989" t="s">
        <v>22</v>
      </c>
      <c r="I5989">
        <v>-31.37</v>
      </c>
      <c r="J5989">
        <v>21.38</v>
      </c>
      <c r="K5989">
        <v>8.99</v>
      </c>
      <c r="L5989" t="s">
        <v>1797</v>
      </c>
      <c r="M5989">
        <f t="shared" si="186"/>
        <v>9</v>
      </c>
      <c r="N5989" t="s">
        <v>672</v>
      </c>
      <c r="O5989" t="s">
        <v>673</v>
      </c>
      <c r="P5989" t="s">
        <v>41</v>
      </c>
      <c r="Q5989" t="s">
        <v>26</v>
      </c>
      <c r="R5989" t="s">
        <v>95</v>
      </c>
      <c r="S5989" t="s">
        <v>436</v>
      </c>
      <c r="T5989" t="s">
        <v>52</v>
      </c>
      <c r="U5989">
        <v>0.59</v>
      </c>
      <c r="V5989" s="1">
        <v>40974</v>
      </c>
      <c r="W5989">
        <f t="shared" si="187"/>
        <v>8.9795999999999996</v>
      </c>
    </row>
    <row r="5990" spans="1:23" x14ac:dyDescent="0.2">
      <c r="A5990">
        <v>5989</v>
      </c>
      <c r="B5990">
        <v>42439</v>
      </c>
      <c r="C5990" s="1">
        <v>40348</v>
      </c>
      <c r="D5990" t="s">
        <v>45</v>
      </c>
      <c r="E5990">
        <v>28</v>
      </c>
      <c r="F5990">
        <v>161.88479999999998</v>
      </c>
      <c r="G5990">
        <v>0.01</v>
      </c>
      <c r="H5990" t="s">
        <v>22</v>
      </c>
      <c r="I5990">
        <v>62.68</v>
      </c>
      <c r="J5990">
        <v>5.84</v>
      </c>
      <c r="K5990">
        <v>1</v>
      </c>
      <c r="L5990" t="s">
        <v>1662</v>
      </c>
      <c r="M5990">
        <f t="shared" si="186"/>
        <v>12</v>
      </c>
      <c r="N5990" t="s">
        <v>1595</v>
      </c>
      <c r="O5990" t="s">
        <v>1595</v>
      </c>
      <c r="P5990" t="s">
        <v>33</v>
      </c>
      <c r="Q5990" t="s">
        <v>26</v>
      </c>
      <c r="R5990" t="s">
        <v>95</v>
      </c>
      <c r="S5990" t="s">
        <v>1144</v>
      </c>
      <c r="T5990" t="s">
        <v>68</v>
      </c>
      <c r="U5990">
        <v>0.38</v>
      </c>
      <c r="V5990" s="1">
        <v>40349</v>
      </c>
      <c r="W5990">
        <f t="shared" si="187"/>
        <v>1.6351999999999998</v>
      </c>
    </row>
    <row r="5991" spans="1:23" x14ac:dyDescent="0.2">
      <c r="A5991">
        <v>5990</v>
      </c>
      <c r="B5991">
        <v>42465</v>
      </c>
      <c r="C5991" s="1">
        <v>40533</v>
      </c>
      <c r="D5991" t="s">
        <v>63</v>
      </c>
      <c r="E5991">
        <v>15</v>
      </c>
      <c r="F5991">
        <v>89.424000000000007</v>
      </c>
      <c r="G5991">
        <v>0.08</v>
      </c>
      <c r="H5991" t="s">
        <v>22</v>
      </c>
      <c r="I5991">
        <v>-32.700000000000003</v>
      </c>
      <c r="J5991">
        <v>6.48</v>
      </c>
      <c r="K5991">
        <v>5.74</v>
      </c>
      <c r="L5991" t="s">
        <v>1242</v>
      </c>
      <c r="M5991">
        <f t="shared" si="186"/>
        <v>13</v>
      </c>
      <c r="N5991" t="s">
        <v>1123</v>
      </c>
      <c r="O5991" t="s">
        <v>1123</v>
      </c>
      <c r="P5991" t="s">
        <v>41</v>
      </c>
      <c r="Q5991" t="s">
        <v>26</v>
      </c>
      <c r="R5991" t="s">
        <v>61</v>
      </c>
      <c r="S5991" t="s">
        <v>707</v>
      </c>
      <c r="T5991" t="s">
        <v>39</v>
      </c>
      <c r="U5991">
        <v>0.37</v>
      </c>
      <c r="V5991" s="1">
        <v>40534</v>
      </c>
      <c r="W5991">
        <f t="shared" si="187"/>
        <v>7.7760000000000007</v>
      </c>
    </row>
    <row r="5992" spans="1:23" x14ac:dyDescent="0.2">
      <c r="A5992">
        <v>5991</v>
      </c>
      <c r="B5992">
        <v>42467</v>
      </c>
      <c r="C5992" s="1">
        <v>40465</v>
      </c>
      <c r="D5992" t="s">
        <v>30</v>
      </c>
      <c r="E5992">
        <v>10</v>
      </c>
      <c r="F5992">
        <v>221.56199999999998</v>
      </c>
      <c r="G5992">
        <v>0.01</v>
      </c>
      <c r="H5992" t="s">
        <v>22</v>
      </c>
      <c r="I5992">
        <v>-48.207999999999998</v>
      </c>
      <c r="J5992">
        <v>22.38</v>
      </c>
      <c r="K5992">
        <v>15.1</v>
      </c>
      <c r="L5992" t="s">
        <v>1566</v>
      </c>
      <c r="M5992">
        <f t="shared" si="186"/>
        <v>13</v>
      </c>
      <c r="N5992" t="s">
        <v>703</v>
      </c>
      <c r="O5992" t="s">
        <v>704</v>
      </c>
      <c r="P5992" t="s">
        <v>60</v>
      </c>
      <c r="Q5992" t="s">
        <v>26</v>
      </c>
      <c r="R5992" t="s">
        <v>37</v>
      </c>
      <c r="S5992" t="s">
        <v>415</v>
      </c>
      <c r="T5992" t="s">
        <v>39</v>
      </c>
      <c r="U5992">
        <v>0.38</v>
      </c>
      <c r="V5992" s="1">
        <v>40465</v>
      </c>
      <c r="W5992">
        <f t="shared" si="187"/>
        <v>2.238</v>
      </c>
    </row>
    <row r="5993" spans="1:23" x14ac:dyDescent="0.2">
      <c r="A5993">
        <v>5992</v>
      </c>
      <c r="B5993">
        <v>42467</v>
      </c>
      <c r="C5993" s="1">
        <v>40465</v>
      </c>
      <c r="D5993" t="s">
        <v>30</v>
      </c>
      <c r="E5993">
        <v>39</v>
      </c>
      <c r="F5993">
        <v>1208.22</v>
      </c>
      <c r="G5993">
        <v>0</v>
      </c>
      <c r="H5993" t="s">
        <v>56</v>
      </c>
      <c r="I5993">
        <v>53.63</v>
      </c>
      <c r="J5993">
        <v>30.98</v>
      </c>
      <c r="K5993">
        <v>6.5</v>
      </c>
      <c r="L5993" t="s">
        <v>1566</v>
      </c>
      <c r="M5993">
        <f t="shared" si="186"/>
        <v>13</v>
      </c>
      <c r="N5993" t="s">
        <v>703</v>
      </c>
      <c r="O5993" t="s">
        <v>704</v>
      </c>
      <c r="P5993" t="s">
        <v>60</v>
      </c>
      <c r="Q5993" t="s">
        <v>42</v>
      </c>
      <c r="R5993" t="s">
        <v>70</v>
      </c>
      <c r="S5993" t="s">
        <v>601</v>
      </c>
      <c r="T5993" t="s">
        <v>39</v>
      </c>
      <c r="U5993">
        <v>0.64</v>
      </c>
      <c r="V5993" s="1">
        <v>40467</v>
      </c>
      <c r="W5993">
        <f t="shared" si="187"/>
        <v>0</v>
      </c>
    </row>
    <row r="5994" spans="1:23" x14ac:dyDescent="0.2">
      <c r="A5994">
        <v>5993</v>
      </c>
      <c r="B5994">
        <v>42467</v>
      </c>
      <c r="C5994" s="1">
        <v>40465</v>
      </c>
      <c r="D5994" t="s">
        <v>30</v>
      </c>
      <c r="E5994">
        <v>12</v>
      </c>
      <c r="F5994">
        <v>2140.2108000000003</v>
      </c>
      <c r="G5994">
        <v>0.09</v>
      </c>
      <c r="H5994" t="s">
        <v>22</v>
      </c>
      <c r="I5994">
        <v>-253.374</v>
      </c>
      <c r="J5994">
        <v>195.99</v>
      </c>
      <c r="K5994">
        <v>8.99</v>
      </c>
      <c r="L5994" t="s">
        <v>1566</v>
      </c>
      <c r="M5994">
        <f t="shared" si="186"/>
        <v>13</v>
      </c>
      <c r="N5994" t="s">
        <v>703</v>
      </c>
      <c r="O5994" t="s">
        <v>704</v>
      </c>
      <c r="P5994" t="s">
        <v>60</v>
      </c>
      <c r="Q5994" t="s">
        <v>42</v>
      </c>
      <c r="R5994" t="s">
        <v>43</v>
      </c>
      <c r="S5994" t="s">
        <v>670</v>
      </c>
      <c r="T5994" t="s">
        <v>39</v>
      </c>
      <c r="U5994">
        <v>0.6</v>
      </c>
      <c r="V5994" s="1">
        <v>40467</v>
      </c>
      <c r="W5994">
        <f t="shared" si="187"/>
        <v>211.66919999999999</v>
      </c>
    </row>
    <row r="5995" spans="1:23" x14ac:dyDescent="0.2">
      <c r="A5995">
        <v>5994</v>
      </c>
      <c r="B5995">
        <v>42469</v>
      </c>
      <c r="C5995" s="1">
        <v>41221</v>
      </c>
      <c r="D5995" t="s">
        <v>45</v>
      </c>
      <c r="E5995">
        <v>31</v>
      </c>
      <c r="F5995">
        <v>895.38539999999989</v>
      </c>
      <c r="G5995">
        <v>0.09</v>
      </c>
      <c r="H5995" t="s">
        <v>22</v>
      </c>
      <c r="I5995">
        <v>98.6935</v>
      </c>
      <c r="J5995">
        <v>31.74</v>
      </c>
      <c r="K5995">
        <v>12.62</v>
      </c>
      <c r="L5995" t="s">
        <v>1500</v>
      </c>
      <c r="M5995">
        <f t="shared" si="186"/>
        <v>15</v>
      </c>
      <c r="N5995" t="s">
        <v>1453</v>
      </c>
      <c r="O5995" t="s">
        <v>512</v>
      </c>
      <c r="P5995" t="s">
        <v>33</v>
      </c>
      <c r="Q5995" t="s">
        <v>26</v>
      </c>
      <c r="R5995" t="s">
        <v>37</v>
      </c>
      <c r="S5995" t="s">
        <v>1223</v>
      </c>
      <c r="T5995" t="s">
        <v>39</v>
      </c>
      <c r="U5995">
        <v>0.37</v>
      </c>
      <c r="V5995" s="1">
        <v>41222</v>
      </c>
      <c r="W5995">
        <f t="shared" si="187"/>
        <v>88.554599999999994</v>
      </c>
    </row>
    <row r="5996" spans="1:23" x14ac:dyDescent="0.2">
      <c r="A5996">
        <v>5995</v>
      </c>
      <c r="B5996">
        <v>42469</v>
      </c>
      <c r="C5996" s="1">
        <v>41221</v>
      </c>
      <c r="D5996" t="s">
        <v>45</v>
      </c>
      <c r="E5996">
        <v>18</v>
      </c>
      <c r="F5996">
        <v>2068.7579999999998</v>
      </c>
      <c r="G5996">
        <v>0.05</v>
      </c>
      <c r="H5996" t="s">
        <v>22</v>
      </c>
      <c r="I5996">
        <v>818.91549999999995</v>
      </c>
      <c r="J5996">
        <v>120.98</v>
      </c>
      <c r="K5996">
        <v>9.07</v>
      </c>
      <c r="L5996" t="s">
        <v>1500</v>
      </c>
      <c r="M5996">
        <f t="shared" si="186"/>
        <v>15</v>
      </c>
      <c r="N5996" t="s">
        <v>974</v>
      </c>
      <c r="O5996" t="s">
        <v>512</v>
      </c>
      <c r="P5996" t="s">
        <v>33</v>
      </c>
      <c r="Q5996" t="s">
        <v>26</v>
      </c>
      <c r="R5996" t="s">
        <v>37</v>
      </c>
      <c r="S5996" t="s">
        <v>477</v>
      </c>
      <c r="T5996" t="s">
        <v>39</v>
      </c>
      <c r="U5996">
        <v>0.35</v>
      </c>
      <c r="V5996" s="1">
        <v>41222</v>
      </c>
      <c r="W5996">
        <f t="shared" si="187"/>
        <v>108.88200000000001</v>
      </c>
    </row>
    <row r="5997" spans="1:23" x14ac:dyDescent="0.2">
      <c r="A5997">
        <v>5996</v>
      </c>
      <c r="B5997">
        <v>42471</v>
      </c>
      <c r="C5997" s="1">
        <v>40977</v>
      </c>
      <c r="D5997" t="s">
        <v>21</v>
      </c>
      <c r="E5997">
        <v>23</v>
      </c>
      <c r="F5997">
        <v>40.813500000000005</v>
      </c>
      <c r="G5997">
        <v>0.09</v>
      </c>
      <c r="H5997" t="s">
        <v>22</v>
      </c>
      <c r="I5997">
        <v>-17.13</v>
      </c>
      <c r="J5997">
        <v>1.95</v>
      </c>
      <c r="K5997">
        <v>1.63</v>
      </c>
      <c r="L5997" t="s">
        <v>1556</v>
      </c>
      <c r="M5997">
        <f t="shared" si="186"/>
        <v>12</v>
      </c>
      <c r="N5997" t="s">
        <v>1595</v>
      </c>
      <c r="O5997" t="s">
        <v>1595</v>
      </c>
      <c r="P5997" t="s">
        <v>33</v>
      </c>
      <c r="Q5997" t="s">
        <v>26</v>
      </c>
      <c r="R5997" t="s">
        <v>95</v>
      </c>
      <c r="S5997" t="s">
        <v>1502</v>
      </c>
      <c r="T5997" t="s">
        <v>68</v>
      </c>
      <c r="U5997">
        <v>0.46</v>
      </c>
      <c r="V5997" s="1">
        <v>40979</v>
      </c>
      <c r="W5997">
        <f t="shared" si="187"/>
        <v>4.0365000000000002</v>
      </c>
    </row>
    <row r="5998" spans="1:23" x14ac:dyDescent="0.2">
      <c r="A5998">
        <v>5997</v>
      </c>
      <c r="B5998">
        <v>42500</v>
      </c>
      <c r="C5998" s="1">
        <v>40214</v>
      </c>
      <c r="D5998" t="s">
        <v>45</v>
      </c>
      <c r="E5998">
        <v>39</v>
      </c>
      <c r="F5998">
        <v>1831.5648000000001</v>
      </c>
      <c r="G5998">
        <v>0.04</v>
      </c>
      <c r="H5998" t="s">
        <v>22</v>
      </c>
      <c r="I5998">
        <v>437.07</v>
      </c>
      <c r="J5998">
        <v>48.92</v>
      </c>
      <c r="K5998">
        <v>4.5</v>
      </c>
      <c r="L5998" t="s">
        <v>747</v>
      </c>
      <c r="M5998">
        <f t="shared" si="186"/>
        <v>15</v>
      </c>
      <c r="N5998" t="s">
        <v>703</v>
      </c>
      <c r="O5998" t="s">
        <v>704</v>
      </c>
      <c r="P5998" t="s">
        <v>60</v>
      </c>
      <c r="Q5998" t="s">
        <v>26</v>
      </c>
      <c r="R5998" t="s">
        <v>34</v>
      </c>
      <c r="S5998" t="s">
        <v>775</v>
      </c>
      <c r="T5998" t="s">
        <v>39</v>
      </c>
      <c r="U5998">
        <v>0.59</v>
      </c>
      <c r="V5998" s="1">
        <v>40216</v>
      </c>
      <c r="W5998">
        <f t="shared" si="187"/>
        <v>76.315200000000004</v>
      </c>
    </row>
    <row r="5999" spans="1:23" x14ac:dyDescent="0.2">
      <c r="A5999">
        <v>5998</v>
      </c>
      <c r="B5999">
        <v>42500</v>
      </c>
      <c r="C5999" s="1">
        <v>40214</v>
      </c>
      <c r="D5999" t="s">
        <v>45</v>
      </c>
      <c r="E5999">
        <v>2</v>
      </c>
      <c r="F5999">
        <v>16.858599999999999</v>
      </c>
      <c r="G5999">
        <v>0.03</v>
      </c>
      <c r="H5999" t="s">
        <v>22</v>
      </c>
      <c r="I5999">
        <v>-10.4765</v>
      </c>
      <c r="J5999">
        <v>8.69</v>
      </c>
      <c r="K5999">
        <v>2.99</v>
      </c>
      <c r="L5999" t="s">
        <v>747</v>
      </c>
      <c r="M5999">
        <f t="shared" si="186"/>
        <v>15</v>
      </c>
      <c r="N5999" t="s">
        <v>703</v>
      </c>
      <c r="O5999" t="s">
        <v>704</v>
      </c>
      <c r="P5999" t="s">
        <v>60</v>
      </c>
      <c r="Q5999" t="s">
        <v>26</v>
      </c>
      <c r="R5999" t="s">
        <v>37</v>
      </c>
      <c r="S5999" t="s">
        <v>38</v>
      </c>
      <c r="T5999" t="s">
        <v>39</v>
      </c>
      <c r="U5999">
        <v>0.39</v>
      </c>
      <c r="V5999" s="1">
        <v>40216</v>
      </c>
      <c r="W5999">
        <f t="shared" si="187"/>
        <v>0.52139999999999997</v>
      </c>
    </row>
    <row r="6000" spans="1:23" x14ac:dyDescent="0.2">
      <c r="A6000">
        <v>5999</v>
      </c>
      <c r="B6000">
        <v>42528</v>
      </c>
      <c r="C6000" s="1">
        <v>40232</v>
      </c>
      <c r="D6000" t="s">
        <v>63</v>
      </c>
      <c r="E6000">
        <v>37</v>
      </c>
      <c r="F6000">
        <v>1285.0544</v>
      </c>
      <c r="G6000">
        <v>0.02</v>
      </c>
      <c r="H6000" t="s">
        <v>22</v>
      </c>
      <c r="I6000">
        <v>47.65</v>
      </c>
      <c r="J6000">
        <v>35.44</v>
      </c>
      <c r="K6000">
        <v>19.989999999999998</v>
      </c>
      <c r="L6000" t="s">
        <v>1501</v>
      </c>
      <c r="M6000">
        <f t="shared" si="186"/>
        <v>12</v>
      </c>
      <c r="N6000" t="s">
        <v>974</v>
      </c>
      <c r="O6000" t="s">
        <v>512</v>
      </c>
      <c r="P6000" t="s">
        <v>33</v>
      </c>
      <c r="Q6000" t="s">
        <v>26</v>
      </c>
      <c r="R6000" t="s">
        <v>61</v>
      </c>
      <c r="S6000" t="s">
        <v>1507</v>
      </c>
      <c r="T6000" t="s">
        <v>39</v>
      </c>
      <c r="U6000">
        <v>0.38</v>
      </c>
      <c r="V6000" s="1">
        <v>40234</v>
      </c>
      <c r="W6000">
        <f t="shared" si="187"/>
        <v>26.2256</v>
      </c>
    </row>
    <row r="6001" spans="1:23" x14ac:dyDescent="0.2">
      <c r="A6001">
        <v>6000</v>
      </c>
      <c r="B6001">
        <v>42528</v>
      </c>
      <c r="C6001" s="1">
        <v>40232</v>
      </c>
      <c r="D6001" t="s">
        <v>63</v>
      </c>
      <c r="E6001">
        <v>13</v>
      </c>
      <c r="F6001">
        <v>225.49799999999999</v>
      </c>
      <c r="G6001">
        <v>0.02</v>
      </c>
      <c r="H6001" t="s">
        <v>22</v>
      </c>
      <c r="I6001">
        <v>-43.52</v>
      </c>
      <c r="J6001">
        <v>17.7</v>
      </c>
      <c r="K6001">
        <v>9.4700000000000006</v>
      </c>
      <c r="L6001" t="s">
        <v>1501</v>
      </c>
      <c r="M6001">
        <f t="shared" si="186"/>
        <v>12</v>
      </c>
      <c r="N6001" t="s">
        <v>974</v>
      </c>
      <c r="O6001" t="s">
        <v>512</v>
      </c>
      <c r="P6001" t="s">
        <v>33</v>
      </c>
      <c r="Q6001" t="s">
        <v>26</v>
      </c>
      <c r="R6001" t="s">
        <v>27</v>
      </c>
      <c r="S6001" t="s">
        <v>1446</v>
      </c>
      <c r="T6001" t="s">
        <v>39</v>
      </c>
      <c r="U6001">
        <v>0.59</v>
      </c>
      <c r="V6001" s="1">
        <v>40233</v>
      </c>
      <c r="W6001">
        <f t="shared" si="187"/>
        <v>4.6020000000000003</v>
      </c>
    </row>
    <row r="6002" spans="1:23" x14ac:dyDescent="0.2">
      <c r="A6002">
        <v>6001</v>
      </c>
      <c r="B6002">
        <v>42528</v>
      </c>
      <c r="C6002" s="1">
        <v>40232</v>
      </c>
      <c r="D6002" t="s">
        <v>63</v>
      </c>
      <c r="E6002">
        <v>31</v>
      </c>
      <c r="F6002">
        <v>297.1164</v>
      </c>
      <c r="G6002">
        <v>0.02</v>
      </c>
      <c r="H6002" t="s">
        <v>56</v>
      </c>
      <c r="I6002">
        <v>81.87</v>
      </c>
      <c r="J6002">
        <v>9.7799999999999994</v>
      </c>
      <c r="K6002">
        <v>1.99</v>
      </c>
      <c r="L6002" t="s">
        <v>1501</v>
      </c>
      <c r="M6002">
        <f t="shared" si="186"/>
        <v>12</v>
      </c>
      <c r="N6002" t="s">
        <v>974</v>
      </c>
      <c r="O6002" t="s">
        <v>512</v>
      </c>
      <c r="P6002" t="s">
        <v>33</v>
      </c>
      <c r="Q6002" t="s">
        <v>42</v>
      </c>
      <c r="R6002" t="s">
        <v>70</v>
      </c>
      <c r="S6002" t="s">
        <v>244</v>
      </c>
      <c r="T6002" t="s">
        <v>52</v>
      </c>
      <c r="U6002">
        <v>0.43</v>
      </c>
      <c r="V6002" s="1">
        <v>40233</v>
      </c>
      <c r="W6002">
        <f t="shared" si="187"/>
        <v>6.0636000000000001</v>
      </c>
    </row>
    <row r="6003" spans="1:23" x14ac:dyDescent="0.2">
      <c r="A6003">
        <v>6002</v>
      </c>
      <c r="B6003">
        <v>42528</v>
      </c>
      <c r="C6003" s="1">
        <v>40232</v>
      </c>
      <c r="D6003" t="s">
        <v>63</v>
      </c>
      <c r="E6003">
        <v>46</v>
      </c>
      <c r="F6003">
        <v>158.93460000000002</v>
      </c>
      <c r="G6003">
        <v>0.01</v>
      </c>
      <c r="H6003" t="s">
        <v>22</v>
      </c>
      <c r="I6003">
        <v>56.73</v>
      </c>
      <c r="J6003">
        <v>3.49</v>
      </c>
      <c r="K6003">
        <v>0.76</v>
      </c>
      <c r="L6003" t="s">
        <v>1501</v>
      </c>
      <c r="M6003">
        <f t="shared" si="186"/>
        <v>12</v>
      </c>
      <c r="N6003" t="s">
        <v>1453</v>
      </c>
      <c r="O6003" t="s">
        <v>512</v>
      </c>
      <c r="P6003" t="s">
        <v>33</v>
      </c>
      <c r="Q6003" t="s">
        <v>26</v>
      </c>
      <c r="R6003" t="s">
        <v>66</v>
      </c>
      <c r="S6003" t="s">
        <v>1258</v>
      </c>
      <c r="T6003" t="s">
        <v>68</v>
      </c>
      <c r="U6003">
        <v>0.39</v>
      </c>
      <c r="V6003" s="1">
        <v>40234</v>
      </c>
      <c r="W6003">
        <f t="shared" si="187"/>
        <v>1.6054000000000002</v>
      </c>
    </row>
    <row r="6004" spans="1:23" x14ac:dyDescent="0.2">
      <c r="A6004">
        <v>6003</v>
      </c>
      <c r="B6004">
        <v>42528</v>
      </c>
      <c r="C6004" s="1">
        <v>40232</v>
      </c>
      <c r="D6004" t="s">
        <v>63</v>
      </c>
      <c r="E6004">
        <v>29</v>
      </c>
      <c r="F6004">
        <v>184.16160000000002</v>
      </c>
      <c r="G6004">
        <v>0.02</v>
      </c>
      <c r="H6004" t="s">
        <v>22</v>
      </c>
      <c r="I6004">
        <v>-147.72</v>
      </c>
      <c r="J6004">
        <v>6.48</v>
      </c>
      <c r="K6004">
        <v>9.17</v>
      </c>
      <c r="L6004" t="s">
        <v>1501</v>
      </c>
      <c r="M6004">
        <f t="shared" si="186"/>
        <v>12</v>
      </c>
      <c r="N6004" t="s">
        <v>1595</v>
      </c>
      <c r="O6004" t="s">
        <v>1595</v>
      </c>
      <c r="P6004" t="s">
        <v>33</v>
      </c>
      <c r="Q6004" t="s">
        <v>26</v>
      </c>
      <c r="R6004" t="s">
        <v>61</v>
      </c>
      <c r="S6004" t="s">
        <v>1612</v>
      </c>
      <c r="T6004" t="s">
        <v>39</v>
      </c>
      <c r="U6004">
        <v>0.37</v>
      </c>
      <c r="V6004" s="1">
        <v>40233</v>
      </c>
      <c r="W6004">
        <f t="shared" si="187"/>
        <v>3.7584000000000004</v>
      </c>
    </row>
    <row r="6005" spans="1:23" x14ac:dyDescent="0.2">
      <c r="A6005">
        <v>6004</v>
      </c>
      <c r="B6005">
        <v>42529</v>
      </c>
      <c r="C6005" s="1">
        <v>40461</v>
      </c>
      <c r="D6005" t="s">
        <v>21</v>
      </c>
      <c r="E6005">
        <v>2</v>
      </c>
      <c r="F6005">
        <v>5.1151999999999997</v>
      </c>
      <c r="G6005">
        <v>0.08</v>
      </c>
      <c r="H6005" t="s">
        <v>22</v>
      </c>
      <c r="I6005">
        <v>-4.4400000000000004</v>
      </c>
      <c r="J6005">
        <v>2.78</v>
      </c>
      <c r="K6005">
        <v>0.97</v>
      </c>
      <c r="L6005" t="s">
        <v>1560</v>
      </c>
      <c r="M6005">
        <f t="shared" si="186"/>
        <v>11</v>
      </c>
      <c r="N6005" t="s">
        <v>1595</v>
      </c>
      <c r="O6005" t="s">
        <v>1595</v>
      </c>
      <c r="P6005" t="s">
        <v>25</v>
      </c>
      <c r="Q6005" t="s">
        <v>26</v>
      </c>
      <c r="R6005" t="s">
        <v>95</v>
      </c>
      <c r="S6005" t="s">
        <v>1284</v>
      </c>
      <c r="T6005" t="s">
        <v>68</v>
      </c>
      <c r="U6005">
        <v>0.59</v>
      </c>
      <c r="V6005" s="1">
        <v>40465</v>
      </c>
      <c r="W6005">
        <f t="shared" si="187"/>
        <v>0.44479999999999997</v>
      </c>
    </row>
    <row r="6006" spans="1:23" x14ac:dyDescent="0.2">
      <c r="A6006">
        <v>6005</v>
      </c>
      <c r="B6006">
        <v>42529</v>
      </c>
      <c r="C6006" s="1">
        <v>40461</v>
      </c>
      <c r="D6006" t="s">
        <v>21</v>
      </c>
      <c r="E6006">
        <v>8</v>
      </c>
      <c r="F6006">
        <v>46.404800000000002</v>
      </c>
      <c r="G6006">
        <v>0.03</v>
      </c>
      <c r="H6006" t="s">
        <v>22</v>
      </c>
      <c r="I6006">
        <v>-33.950000000000003</v>
      </c>
      <c r="J6006">
        <v>5.98</v>
      </c>
      <c r="K6006">
        <v>7.5</v>
      </c>
      <c r="L6006" t="s">
        <v>1560</v>
      </c>
      <c r="M6006">
        <f t="shared" si="186"/>
        <v>11</v>
      </c>
      <c r="N6006" t="s">
        <v>703</v>
      </c>
      <c r="O6006" t="s">
        <v>704</v>
      </c>
      <c r="P6006" t="s">
        <v>25</v>
      </c>
      <c r="Q6006" t="s">
        <v>26</v>
      </c>
      <c r="R6006" t="s">
        <v>61</v>
      </c>
      <c r="S6006" t="s">
        <v>579</v>
      </c>
      <c r="T6006" t="s">
        <v>39</v>
      </c>
      <c r="U6006">
        <v>0.4</v>
      </c>
      <c r="V6006" s="1">
        <v>40466</v>
      </c>
      <c r="W6006">
        <f t="shared" si="187"/>
        <v>1.4352</v>
      </c>
    </row>
    <row r="6007" spans="1:23" x14ac:dyDescent="0.2">
      <c r="A6007">
        <v>6006</v>
      </c>
      <c r="B6007">
        <v>42529</v>
      </c>
      <c r="C6007" s="1">
        <v>40461</v>
      </c>
      <c r="D6007" t="s">
        <v>21</v>
      </c>
      <c r="E6007">
        <v>48</v>
      </c>
      <c r="F6007">
        <v>2774.9375999999997</v>
      </c>
      <c r="G6007">
        <v>0.04</v>
      </c>
      <c r="H6007" t="s">
        <v>22</v>
      </c>
      <c r="I6007">
        <v>1060.8699999999999</v>
      </c>
      <c r="J6007">
        <v>60.22</v>
      </c>
      <c r="K6007">
        <v>3.5</v>
      </c>
      <c r="L6007" t="s">
        <v>1560</v>
      </c>
      <c r="M6007">
        <f t="shared" si="186"/>
        <v>11</v>
      </c>
      <c r="N6007" t="s">
        <v>1595</v>
      </c>
      <c r="O6007" t="s">
        <v>1595</v>
      </c>
      <c r="P6007" t="s">
        <v>25</v>
      </c>
      <c r="Q6007" t="s">
        <v>26</v>
      </c>
      <c r="R6007" t="s">
        <v>34</v>
      </c>
      <c r="S6007" t="s">
        <v>624</v>
      </c>
      <c r="T6007" t="s">
        <v>39</v>
      </c>
      <c r="U6007">
        <v>0.56999999999999995</v>
      </c>
      <c r="V6007" s="1">
        <v>40465</v>
      </c>
      <c r="W6007">
        <f t="shared" si="187"/>
        <v>115.6224</v>
      </c>
    </row>
    <row r="6008" spans="1:23" x14ac:dyDescent="0.2">
      <c r="A6008">
        <v>6007</v>
      </c>
      <c r="B6008">
        <v>42561</v>
      </c>
      <c r="C6008" s="1">
        <v>40215</v>
      </c>
      <c r="D6008" t="s">
        <v>21</v>
      </c>
      <c r="E6008">
        <v>15</v>
      </c>
      <c r="F6008">
        <v>1199.5604999999998</v>
      </c>
      <c r="G6008">
        <v>7.0000000000000007E-2</v>
      </c>
      <c r="H6008" t="s">
        <v>56</v>
      </c>
      <c r="I6008">
        <v>298.476</v>
      </c>
      <c r="J6008">
        <v>85.99</v>
      </c>
      <c r="K6008">
        <v>2.5</v>
      </c>
      <c r="L6008" t="s">
        <v>166</v>
      </c>
      <c r="M6008">
        <f t="shared" si="186"/>
        <v>10</v>
      </c>
      <c r="N6008" t="s">
        <v>173</v>
      </c>
      <c r="O6008" t="s">
        <v>173</v>
      </c>
      <c r="P6008" t="s">
        <v>33</v>
      </c>
      <c r="Q6008" t="s">
        <v>42</v>
      </c>
      <c r="R6008" t="s">
        <v>43</v>
      </c>
      <c r="S6008" t="s">
        <v>440</v>
      </c>
      <c r="T6008" t="s">
        <v>39</v>
      </c>
      <c r="U6008">
        <v>0.35</v>
      </c>
      <c r="V6008" s="1">
        <v>40217</v>
      </c>
      <c r="W6008">
        <f t="shared" si="187"/>
        <v>90.289500000000004</v>
      </c>
    </row>
    <row r="6009" spans="1:23" x14ac:dyDescent="0.2">
      <c r="A6009">
        <v>6008</v>
      </c>
      <c r="B6009">
        <v>42563</v>
      </c>
      <c r="C6009" s="1">
        <v>40402</v>
      </c>
      <c r="D6009" t="s">
        <v>63</v>
      </c>
      <c r="E6009">
        <v>7</v>
      </c>
      <c r="F6009">
        <v>27.602399999999999</v>
      </c>
      <c r="G6009">
        <v>7.0000000000000007E-2</v>
      </c>
      <c r="H6009" t="s">
        <v>56</v>
      </c>
      <c r="I6009">
        <v>-14.3635</v>
      </c>
      <c r="J6009">
        <v>4.24</v>
      </c>
      <c r="K6009">
        <v>5.41</v>
      </c>
      <c r="L6009" t="s">
        <v>2039</v>
      </c>
      <c r="M6009">
        <f t="shared" si="186"/>
        <v>13</v>
      </c>
      <c r="N6009" t="s">
        <v>703</v>
      </c>
      <c r="O6009" t="s">
        <v>704</v>
      </c>
      <c r="P6009" t="s">
        <v>41</v>
      </c>
      <c r="Q6009" t="s">
        <v>26</v>
      </c>
      <c r="R6009" t="s">
        <v>37</v>
      </c>
      <c r="S6009" t="s">
        <v>873</v>
      </c>
      <c r="T6009" t="s">
        <v>39</v>
      </c>
      <c r="U6009">
        <v>0.35</v>
      </c>
      <c r="V6009" s="1">
        <v>40402</v>
      </c>
      <c r="W6009">
        <f t="shared" si="187"/>
        <v>2.0776000000000003</v>
      </c>
    </row>
    <row r="6010" spans="1:23" x14ac:dyDescent="0.2">
      <c r="A6010">
        <v>6009</v>
      </c>
      <c r="B6010">
        <v>42564</v>
      </c>
      <c r="C6010" s="1">
        <v>41164</v>
      </c>
      <c r="D6010" t="s">
        <v>21</v>
      </c>
      <c r="E6010">
        <v>35</v>
      </c>
      <c r="F6010">
        <v>6893.6139999999996</v>
      </c>
      <c r="G6010">
        <v>0.02</v>
      </c>
      <c r="H6010" t="s">
        <v>31</v>
      </c>
      <c r="I6010">
        <v>2155.41</v>
      </c>
      <c r="J6010">
        <v>200.98</v>
      </c>
      <c r="K6010">
        <v>23.76</v>
      </c>
      <c r="L6010" t="s">
        <v>317</v>
      </c>
      <c r="M6010">
        <f t="shared" si="186"/>
        <v>14</v>
      </c>
      <c r="N6010" t="s">
        <v>173</v>
      </c>
      <c r="O6010" t="s">
        <v>173</v>
      </c>
      <c r="P6010" t="s">
        <v>25</v>
      </c>
      <c r="Q6010" t="s">
        <v>49</v>
      </c>
      <c r="R6010" t="s">
        <v>112</v>
      </c>
      <c r="S6010" t="s">
        <v>441</v>
      </c>
      <c r="T6010" t="s">
        <v>36</v>
      </c>
      <c r="U6010">
        <v>0.57999999999999996</v>
      </c>
      <c r="V6010" s="1">
        <v>41171</v>
      </c>
      <c r="W6010">
        <f t="shared" si="187"/>
        <v>140.68599999999998</v>
      </c>
    </row>
    <row r="6011" spans="1:23" x14ac:dyDescent="0.2">
      <c r="A6011">
        <v>6010</v>
      </c>
      <c r="B6011">
        <v>42565</v>
      </c>
      <c r="C6011" s="1">
        <v>40443</v>
      </c>
      <c r="D6011" t="s">
        <v>21</v>
      </c>
      <c r="E6011">
        <v>33</v>
      </c>
      <c r="F6011">
        <v>275.29919999999998</v>
      </c>
      <c r="G6011">
        <v>0.04</v>
      </c>
      <c r="H6011" t="s">
        <v>22</v>
      </c>
      <c r="I6011">
        <v>47.523499999999999</v>
      </c>
      <c r="J6011">
        <v>8.69</v>
      </c>
      <c r="K6011">
        <v>2.99</v>
      </c>
      <c r="L6011" t="s">
        <v>1826</v>
      </c>
      <c r="M6011">
        <f t="shared" si="186"/>
        <v>10</v>
      </c>
      <c r="N6011" t="s">
        <v>672</v>
      </c>
      <c r="O6011" t="s">
        <v>673</v>
      </c>
      <c r="P6011" t="s">
        <v>60</v>
      </c>
      <c r="Q6011" t="s">
        <v>26</v>
      </c>
      <c r="R6011" t="s">
        <v>37</v>
      </c>
      <c r="S6011" t="s">
        <v>38</v>
      </c>
      <c r="T6011" t="s">
        <v>39</v>
      </c>
      <c r="U6011">
        <v>0.39</v>
      </c>
      <c r="V6011" s="1">
        <v>40450</v>
      </c>
      <c r="W6011">
        <f t="shared" si="187"/>
        <v>11.470799999999999</v>
      </c>
    </row>
    <row r="6012" spans="1:23" x14ac:dyDescent="0.2">
      <c r="A6012">
        <v>6011</v>
      </c>
      <c r="B6012">
        <v>42567</v>
      </c>
      <c r="C6012" s="1">
        <v>40189</v>
      </c>
      <c r="D6012" t="s">
        <v>78</v>
      </c>
      <c r="E6012">
        <v>12</v>
      </c>
      <c r="F6012">
        <v>1756.08</v>
      </c>
      <c r="G6012">
        <v>0</v>
      </c>
      <c r="H6012" t="s">
        <v>31</v>
      </c>
      <c r="I6012">
        <v>-18.809999999999999</v>
      </c>
      <c r="J6012">
        <v>146.34</v>
      </c>
      <c r="K6012">
        <v>43.75</v>
      </c>
      <c r="L6012" t="s">
        <v>1489</v>
      </c>
      <c r="M6012">
        <f t="shared" si="186"/>
        <v>12</v>
      </c>
      <c r="N6012" t="s">
        <v>703</v>
      </c>
      <c r="O6012" t="s">
        <v>704</v>
      </c>
      <c r="P6012" t="s">
        <v>25</v>
      </c>
      <c r="Q6012" t="s">
        <v>49</v>
      </c>
      <c r="R6012" t="s">
        <v>83</v>
      </c>
      <c r="S6012" t="s">
        <v>204</v>
      </c>
      <c r="T6012" t="s">
        <v>82</v>
      </c>
      <c r="U6012">
        <v>0.65</v>
      </c>
      <c r="V6012" s="1">
        <v>40191</v>
      </c>
      <c r="W6012">
        <f t="shared" si="187"/>
        <v>0</v>
      </c>
    </row>
    <row r="6013" spans="1:23" x14ac:dyDescent="0.2">
      <c r="A6013">
        <v>6012</v>
      </c>
      <c r="B6013">
        <v>42596</v>
      </c>
      <c r="C6013" s="1">
        <v>41135</v>
      </c>
      <c r="D6013" t="s">
        <v>63</v>
      </c>
      <c r="E6013">
        <v>9</v>
      </c>
      <c r="F6013">
        <v>47.708999999999996</v>
      </c>
      <c r="G6013">
        <v>0.05</v>
      </c>
      <c r="H6013" t="s">
        <v>22</v>
      </c>
      <c r="I6013">
        <v>4.16</v>
      </c>
      <c r="J6013">
        <v>5.58</v>
      </c>
      <c r="K6013">
        <v>0.7</v>
      </c>
      <c r="L6013" t="s">
        <v>1091</v>
      </c>
      <c r="M6013">
        <f t="shared" si="186"/>
        <v>12</v>
      </c>
      <c r="N6013" t="s">
        <v>1123</v>
      </c>
      <c r="O6013" t="s">
        <v>1123</v>
      </c>
      <c r="P6013" t="s">
        <v>41</v>
      </c>
      <c r="Q6013" t="s">
        <v>26</v>
      </c>
      <c r="R6013" t="s">
        <v>95</v>
      </c>
      <c r="S6013" t="s">
        <v>823</v>
      </c>
      <c r="T6013" t="s">
        <v>68</v>
      </c>
      <c r="U6013">
        <v>0.6</v>
      </c>
      <c r="V6013" s="1">
        <v>41137</v>
      </c>
      <c r="W6013">
        <f t="shared" si="187"/>
        <v>2.5110000000000001</v>
      </c>
    </row>
    <row r="6014" spans="1:23" x14ac:dyDescent="0.2">
      <c r="A6014">
        <v>6013</v>
      </c>
      <c r="B6014">
        <v>42597</v>
      </c>
      <c r="C6014" s="1">
        <v>40262</v>
      </c>
      <c r="D6014" t="s">
        <v>63</v>
      </c>
      <c r="E6014">
        <v>5</v>
      </c>
      <c r="F6014">
        <v>23.904000000000003</v>
      </c>
      <c r="G6014">
        <v>0.04</v>
      </c>
      <c r="H6014" t="s">
        <v>22</v>
      </c>
      <c r="I6014">
        <v>-32.78</v>
      </c>
      <c r="J6014">
        <v>4.9800000000000004</v>
      </c>
      <c r="K6014">
        <v>4.32</v>
      </c>
      <c r="L6014" t="s">
        <v>1233</v>
      </c>
      <c r="M6014">
        <f t="shared" si="186"/>
        <v>10</v>
      </c>
      <c r="N6014" t="s">
        <v>1123</v>
      </c>
      <c r="O6014" t="s">
        <v>1123</v>
      </c>
      <c r="P6014" t="s">
        <v>41</v>
      </c>
      <c r="Q6014" t="s">
        <v>42</v>
      </c>
      <c r="R6014" t="s">
        <v>70</v>
      </c>
      <c r="S6014" t="s">
        <v>1064</v>
      </c>
      <c r="T6014" t="s">
        <v>52</v>
      </c>
      <c r="U6014">
        <v>0.64</v>
      </c>
      <c r="V6014" s="1">
        <v>40264</v>
      </c>
      <c r="W6014">
        <f t="shared" si="187"/>
        <v>0.99600000000000011</v>
      </c>
    </row>
    <row r="6015" spans="1:23" x14ac:dyDescent="0.2">
      <c r="A6015">
        <v>6014</v>
      </c>
      <c r="B6015">
        <v>42599</v>
      </c>
      <c r="C6015" s="1">
        <v>39909</v>
      </c>
      <c r="D6015" t="s">
        <v>63</v>
      </c>
      <c r="E6015">
        <v>31</v>
      </c>
      <c r="F6015">
        <v>8957.1648000000005</v>
      </c>
      <c r="G6015">
        <v>0.04</v>
      </c>
      <c r="H6015" t="s">
        <v>31</v>
      </c>
      <c r="I6015">
        <v>2023.75</v>
      </c>
      <c r="J6015">
        <v>300.98</v>
      </c>
      <c r="K6015">
        <v>54.92</v>
      </c>
      <c r="L6015" t="s">
        <v>1501</v>
      </c>
      <c r="M6015">
        <f t="shared" si="186"/>
        <v>12</v>
      </c>
      <c r="N6015" t="s">
        <v>1595</v>
      </c>
      <c r="O6015" t="s">
        <v>1595</v>
      </c>
      <c r="P6015" t="s">
        <v>33</v>
      </c>
      <c r="Q6015" t="s">
        <v>49</v>
      </c>
      <c r="R6015" t="s">
        <v>80</v>
      </c>
      <c r="S6015" t="s">
        <v>559</v>
      </c>
      <c r="T6015" t="s">
        <v>82</v>
      </c>
      <c r="U6015">
        <v>0.55000000000000004</v>
      </c>
      <c r="V6015" s="1">
        <v>39910</v>
      </c>
      <c r="W6015">
        <f t="shared" si="187"/>
        <v>373.21520000000004</v>
      </c>
    </row>
    <row r="6016" spans="1:23" x14ac:dyDescent="0.2">
      <c r="A6016">
        <v>6015</v>
      </c>
      <c r="B6016">
        <v>42628</v>
      </c>
      <c r="C6016" s="1">
        <v>40668</v>
      </c>
      <c r="D6016" t="s">
        <v>45</v>
      </c>
      <c r="E6016">
        <v>4</v>
      </c>
      <c r="F6016">
        <v>1383.8219999999999</v>
      </c>
      <c r="G6016">
        <v>0.01</v>
      </c>
      <c r="H6016" t="s">
        <v>31</v>
      </c>
      <c r="I6016">
        <v>224.8</v>
      </c>
      <c r="J6016">
        <v>349.45</v>
      </c>
      <c r="K6016">
        <v>60</v>
      </c>
      <c r="L6016" t="s">
        <v>1106</v>
      </c>
      <c r="M6016">
        <f t="shared" si="186"/>
        <v>12</v>
      </c>
      <c r="N6016" t="s">
        <v>703</v>
      </c>
      <c r="O6016" t="s">
        <v>704</v>
      </c>
      <c r="P6016" t="s">
        <v>33</v>
      </c>
      <c r="Q6016" t="s">
        <v>49</v>
      </c>
      <c r="R6016" t="s">
        <v>83</v>
      </c>
      <c r="S6016" t="s">
        <v>311</v>
      </c>
      <c r="T6016" t="s">
        <v>36</v>
      </c>
      <c r="V6016" s="1">
        <v>40670</v>
      </c>
      <c r="W6016">
        <f t="shared" si="187"/>
        <v>13.978</v>
      </c>
    </row>
    <row r="6017" spans="1:23" x14ac:dyDescent="0.2">
      <c r="A6017">
        <v>6016</v>
      </c>
      <c r="B6017">
        <v>42631</v>
      </c>
      <c r="C6017" s="1">
        <v>39942</v>
      </c>
      <c r="D6017" t="s">
        <v>30</v>
      </c>
      <c r="E6017">
        <v>41</v>
      </c>
      <c r="F6017">
        <v>252.39600000000002</v>
      </c>
      <c r="G6017">
        <v>0.05</v>
      </c>
      <c r="H6017" t="s">
        <v>22</v>
      </c>
      <c r="I6017">
        <v>-69.23</v>
      </c>
      <c r="J6017">
        <v>6.48</v>
      </c>
      <c r="K6017">
        <v>2.74</v>
      </c>
      <c r="L6017" t="s">
        <v>354</v>
      </c>
      <c r="M6017">
        <f t="shared" si="186"/>
        <v>15</v>
      </c>
      <c r="N6017" t="s">
        <v>1905</v>
      </c>
      <c r="O6017" t="s">
        <v>673</v>
      </c>
      <c r="P6017" t="s">
        <v>41</v>
      </c>
      <c r="Q6017" t="s">
        <v>42</v>
      </c>
      <c r="R6017" t="s">
        <v>70</v>
      </c>
      <c r="S6017" t="s">
        <v>1141</v>
      </c>
      <c r="T6017" t="s">
        <v>52</v>
      </c>
      <c r="U6017">
        <v>0.71</v>
      </c>
      <c r="V6017" s="1">
        <v>39942</v>
      </c>
      <c r="W6017">
        <f t="shared" si="187"/>
        <v>13.284000000000001</v>
      </c>
    </row>
    <row r="6018" spans="1:23" x14ac:dyDescent="0.2">
      <c r="A6018">
        <v>6017</v>
      </c>
      <c r="B6018">
        <v>42631</v>
      </c>
      <c r="C6018" s="1">
        <v>39942</v>
      </c>
      <c r="D6018" t="s">
        <v>30</v>
      </c>
      <c r="E6018">
        <v>18</v>
      </c>
      <c r="F6018">
        <v>205.2414</v>
      </c>
      <c r="G6018">
        <v>0.09</v>
      </c>
      <c r="H6018" t="s">
        <v>22</v>
      </c>
      <c r="I6018">
        <v>91.63</v>
      </c>
      <c r="J6018">
        <v>12.53</v>
      </c>
      <c r="K6018">
        <v>0.5</v>
      </c>
      <c r="L6018" t="s">
        <v>354</v>
      </c>
      <c r="M6018">
        <f t="shared" si="186"/>
        <v>15</v>
      </c>
      <c r="N6018" t="s">
        <v>1905</v>
      </c>
      <c r="O6018" t="s">
        <v>673</v>
      </c>
      <c r="P6018" t="s">
        <v>41</v>
      </c>
      <c r="Q6018" t="s">
        <v>26</v>
      </c>
      <c r="R6018" t="s">
        <v>88</v>
      </c>
      <c r="S6018" t="s">
        <v>525</v>
      </c>
      <c r="T6018" t="s">
        <v>39</v>
      </c>
      <c r="U6018">
        <v>0.38</v>
      </c>
      <c r="V6018" s="1">
        <v>39943</v>
      </c>
      <c r="W6018">
        <f t="shared" si="187"/>
        <v>20.298599999999997</v>
      </c>
    </row>
    <row r="6019" spans="1:23" x14ac:dyDescent="0.2">
      <c r="A6019">
        <v>6018</v>
      </c>
      <c r="B6019">
        <v>42631</v>
      </c>
      <c r="C6019" s="1">
        <v>39942</v>
      </c>
      <c r="D6019" t="s">
        <v>30</v>
      </c>
      <c r="E6019">
        <v>44</v>
      </c>
      <c r="F6019">
        <v>276.28479999999996</v>
      </c>
      <c r="G6019">
        <v>0.06</v>
      </c>
      <c r="H6019" t="s">
        <v>22</v>
      </c>
      <c r="I6019">
        <v>-72.930000000000007</v>
      </c>
      <c r="J6019">
        <v>6.68</v>
      </c>
      <c r="K6019">
        <v>5.41</v>
      </c>
      <c r="L6019" t="s">
        <v>354</v>
      </c>
      <c r="M6019">
        <f t="shared" ref="M6019:M6082" si="188">LEN(L6019)</f>
        <v>15</v>
      </c>
      <c r="N6019" t="s">
        <v>1905</v>
      </c>
      <c r="O6019" t="s">
        <v>673</v>
      </c>
      <c r="P6019" t="s">
        <v>41</v>
      </c>
      <c r="Q6019" t="s">
        <v>26</v>
      </c>
      <c r="R6019" t="s">
        <v>61</v>
      </c>
      <c r="S6019" t="s">
        <v>1827</v>
      </c>
      <c r="T6019" t="s">
        <v>39</v>
      </c>
      <c r="U6019">
        <v>0.37</v>
      </c>
      <c r="V6019" s="1">
        <v>39943</v>
      </c>
      <c r="W6019">
        <f t="shared" ref="W6019:W6082" si="189">(J6019*E6019)*G6019</f>
        <v>17.635199999999998</v>
      </c>
    </row>
    <row r="6020" spans="1:23" x14ac:dyDescent="0.2">
      <c r="A6020">
        <v>6019</v>
      </c>
      <c r="B6020">
        <v>42631</v>
      </c>
      <c r="C6020" s="1">
        <v>39942</v>
      </c>
      <c r="D6020" t="s">
        <v>30</v>
      </c>
      <c r="E6020">
        <v>22</v>
      </c>
      <c r="F6020">
        <v>1335.6376</v>
      </c>
      <c r="G6020">
        <v>0.08</v>
      </c>
      <c r="H6020" t="s">
        <v>56</v>
      </c>
      <c r="I6020">
        <v>21.978000000000002</v>
      </c>
      <c r="J6020">
        <v>65.989999999999995</v>
      </c>
      <c r="K6020">
        <v>8.99</v>
      </c>
      <c r="L6020" t="s">
        <v>354</v>
      </c>
      <c r="M6020">
        <f t="shared" si="188"/>
        <v>15</v>
      </c>
      <c r="N6020" t="s">
        <v>1905</v>
      </c>
      <c r="O6020" t="s">
        <v>673</v>
      </c>
      <c r="P6020" t="s">
        <v>41</v>
      </c>
      <c r="Q6020" t="s">
        <v>42</v>
      </c>
      <c r="R6020" t="s">
        <v>43</v>
      </c>
      <c r="S6020" t="s">
        <v>1843</v>
      </c>
      <c r="T6020" t="s">
        <v>39</v>
      </c>
      <c r="U6020">
        <v>0.55000000000000004</v>
      </c>
      <c r="V6020" s="1">
        <v>39944</v>
      </c>
      <c r="W6020">
        <f t="shared" si="189"/>
        <v>116.14239999999999</v>
      </c>
    </row>
    <row r="6021" spans="1:23" x14ac:dyDescent="0.2">
      <c r="A6021">
        <v>6020</v>
      </c>
      <c r="B6021">
        <v>42657</v>
      </c>
      <c r="C6021" s="1">
        <v>40819</v>
      </c>
      <c r="D6021" t="s">
        <v>21</v>
      </c>
      <c r="E6021">
        <v>48</v>
      </c>
      <c r="F6021">
        <v>930.26879999999994</v>
      </c>
      <c r="G6021">
        <v>0.03</v>
      </c>
      <c r="H6021" t="s">
        <v>22</v>
      </c>
      <c r="I6021">
        <v>254.58</v>
      </c>
      <c r="J6021">
        <v>19.98</v>
      </c>
      <c r="K6021">
        <v>5.97</v>
      </c>
      <c r="L6021" t="s">
        <v>1259</v>
      </c>
      <c r="M6021">
        <f t="shared" si="188"/>
        <v>13</v>
      </c>
      <c r="N6021" t="s">
        <v>1123</v>
      </c>
      <c r="O6021" t="s">
        <v>1123</v>
      </c>
      <c r="P6021" t="s">
        <v>33</v>
      </c>
      <c r="Q6021" t="s">
        <v>26</v>
      </c>
      <c r="R6021" t="s">
        <v>61</v>
      </c>
      <c r="S6021" t="s">
        <v>169</v>
      </c>
      <c r="T6021" t="s">
        <v>39</v>
      </c>
      <c r="U6021">
        <v>0.38</v>
      </c>
      <c r="V6021" s="1">
        <v>40821</v>
      </c>
      <c r="W6021">
        <f t="shared" si="189"/>
        <v>28.771199999999997</v>
      </c>
    </row>
    <row r="6022" spans="1:23" x14ac:dyDescent="0.2">
      <c r="A6022">
        <v>6021</v>
      </c>
      <c r="B6022">
        <v>42658</v>
      </c>
      <c r="C6022" s="1">
        <v>40344</v>
      </c>
      <c r="D6022" t="s">
        <v>63</v>
      </c>
      <c r="E6022">
        <v>29</v>
      </c>
      <c r="F6022">
        <v>140.87040000000002</v>
      </c>
      <c r="G6022">
        <v>0.08</v>
      </c>
      <c r="H6022" t="s">
        <v>22</v>
      </c>
      <c r="I6022">
        <v>-8.3260000000000005</v>
      </c>
      <c r="J6022">
        <v>5.28</v>
      </c>
      <c r="K6022">
        <v>2.99</v>
      </c>
      <c r="L6022" t="s">
        <v>1927</v>
      </c>
      <c r="M6022">
        <f t="shared" si="188"/>
        <v>10</v>
      </c>
      <c r="N6022" t="s">
        <v>2073</v>
      </c>
      <c r="O6022" t="s">
        <v>704</v>
      </c>
      <c r="P6022" t="s">
        <v>60</v>
      </c>
      <c r="Q6022" t="s">
        <v>26</v>
      </c>
      <c r="R6022" t="s">
        <v>37</v>
      </c>
      <c r="S6022" t="s">
        <v>73</v>
      </c>
      <c r="T6022" t="s">
        <v>39</v>
      </c>
      <c r="U6022">
        <v>0.37</v>
      </c>
      <c r="V6022" s="1">
        <v>40344</v>
      </c>
      <c r="W6022">
        <f t="shared" si="189"/>
        <v>12.249600000000001</v>
      </c>
    </row>
    <row r="6023" spans="1:23" x14ac:dyDescent="0.2">
      <c r="A6023">
        <v>6022</v>
      </c>
      <c r="B6023">
        <v>42690</v>
      </c>
      <c r="C6023" s="1">
        <v>40449</v>
      </c>
      <c r="D6023" t="s">
        <v>21</v>
      </c>
      <c r="E6023">
        <v>44</v>
      </c>
      <c r="F6023">
        <v>18152.657600000002</v>
      </c>
      <c r="G6023">
        <v>0.02</v>
      </c>
      <c r="H6023" t="s">
        <v>22</v>
      </c>
      <c r="I6023">
        <v>8918.7354999999989</v>
      </c>
      <c r="J6023">
        <v>420.98</v>
      </c>
      <c r="K6023">
        <v>19.989999999999998</v>
      </c>
      <c r="L6023" t="s">
        <v>1413</v>
      </c>
      <c r="M6023">
        <f t="shared" si="188"/>
        <v>11</v>
      </c>
      <c r="N6023" t="s">
        <v>1123</v>
      </c>
      <c r="O6023" t="s">
        <v>1123</v>
      </c>
      <c r="P6023" t="s">
        <v>60</v>
      </c>
      <c r="Q6023" t="s">
        <v>26</v>
      </c>
      <c r="R6023" t="s">
        <v>37</v>
      </c>
      <c r="S6023" t="s">
        <v>607</v>
      </c>
      <c r="T6023" t="s">
        <v>39</v>
      </c>
      <c r="U6023">
        <v>0.35</v>
      </c>
      <c r="V6023" s="1">
        <v>40453</v>
      </c>
      <c r="W6023">
        <f t="shared" si="189"/>
        <v>370.46240000000006</v>
      </c>
    </row>
    <row r="6024" spans="1:23" x14ac:dyDescent="0.2">
      <c r="A6024">
        <v>6023</v>
      </c>
      <c r="B6024">
        <v>42690</v>
      </c>
      <c r="C6024" s="1">
        <v>40449</v>
      </c>
      <c r="D6024" t="s">
        <v>21</v>
      </c>
      <c r="E6024">
        <v>48</v>
      </c>
      <c r="F6024">
        <v>771.37919999999997</v>
      </c>
      <c r="G6024">
        <v>0.04</v>
      </c>
      <c r="H6024" t="s">
        <v>22</v>
      </c>
      <c r="I6024">
        <v>-236.12</v>
      </c>
      <c r="J6024">
        <v>16.739999999999998</v>
      </c>
      <c r="K6024">
        <v>7.04</v>
      </c>
      <c r="L6024" t="s">
        <v>1413</v>
      </c>
      <c r="M6024">
        <f t="shared" si="188"/>
        <v>11</v>
      </c>
      <c r="N6024" t="s">
        <v>1123</v>
      </c>
      <c r="O6024" t="s">
        <v>1123</v>
      </c>
      <c r="P6024" t="s">
        <v>60</v>
      </c>
      <c r="Q6024" t="s">
        <v>26</v>
      </c>
      <c r="R6024" t="s">
        <v>27</v>
      </c>
      <c r="S6024" t="s">
        <v>1441</v>
      </c>
      <c r="T6024" t="s">
        <v>39</v>
      </c>
      <c r="U6024">
        <v>0.81</v>
      </c>
      <c r="V6024" s="1">
        <v>40453</v>
      </c>
      <c r="W6024">
        <f t="shared" si="189"/>
        <v>32.140799999999999</v>
      </c>
    </row>
    <row r="6025" spans="1:23" x14ac:dyDescent="0.2">
      <c r="A6025">
        <v>6024</v>
      </c>
      <c r="B6025">
        <v>42691</v>
      </c>
      <c r="C6025" s="1">
        <v>40322</v>
      </c>
      <c r="D6025" t="s">
        <v>21</v>
      </c>
      <c r="E6025">
        <v>50</v>
      </c>
      <c r="F6025">
        <v>2347</v>
      </c>
      <c r="G6025">
        <v>0</v>
      </c>
      <c r="H6025" t="s">
        <v>22</v>
      </c>
      <c r="I6025">
        <v>1170.3499999999999</v>
      </c>
      <c r="J6025">
        <v>46.94</v>
      </c>
      <c r="K6025">
        <v>6.77</v>
      </c>
      <c r="L6025" t="s">
        <v>1383</v>
      </c>
      <c r="M6025">
        <f t="shared" si="188"/>
        <v>12</v>
      </c>
      <c r="N6025" t="s">
        <v>703</v>
      </c>
      <c r="O6025" t="s">
        <v>704</v>
      </c>
      <c r="P6025" t="s">
        <v>60</v>
      </c>
      <c r="Q6025" t="s">
        <v>49</v>
      </c>
      <c r="R6025" t="s">
        <v>50</v>
      </c>
      <c r="S6025" t="s">
        <v>1124</v>
      </c>
      <c r="T6025" t="s">
        <v>39</v>
      </c>
      <c r="U6025">
        <v>0.44</v>
      </c>
      <c r="V6025" s="1">
        <v>40331</v>
      </c>
      <c r="W6025">
        <f t="shared" si="189"/>
        <v>0</v>
      </c>
    </row>
    <row r="6026" spans="1:23" x14ac:dyDescent="0.2">
      <c r="A6026">
        <v>6025</v>
      </c>
      <c r="B6026">
        <v>42691</v>
      </c>
      <c r="C6026" s="1">
        <v>40322</v>
      </c>
      <c r="D6026" t="s">
        <v>21</v>
      </c>
      <c r="E6026">
        <v>7</v>
      </c>
      <c r="F6026">
        <v>1029.0735000000002</v>
      </c>
      <c r="G6026">
        <v>0.09</v>
      </c>
      <c r="H6026" t="s">
        <v>22</v>
      </c>
      <c r="I6026">
        <v>-139.75</v>
      </c>
      <c r="J6026">
        <v>161.55000000000001</v>
      </c>
      <c r="K6026">
        <v>19.989999999999998</v>
      </c>
      <c r="L6026" t="s">
        <v>1383</v>
      </c>
      <c r="M6026">
        <f t="shared" si="188"/>
        <v>12</v>
      </c>
      <c r="N6026" t="s">
        <v>703</v>
      </c>
      <c r="O6026" t="s">
        <v>704</v>
      </c>
      <c r="P6026" t="s">
        <v>60</v>
      </c>
      <c r="Q6026" t="s">
        <v>26</v>
      </c>
      <c r="R6026" t="s">
        <v>27</v>
      </c>
      <c r="S6026" t="s">
        <v>685</v>
      </c>
      <c r="T6026" t="s">
        <v>39</v>
      </c>
      <c r="U6026">
        <v>0.66</v>
      </c>
      <c r="V6026" s="1">
        <v>40326</v>
      </c>
      <c r="W6026">
        <f t="shared" si="189"/>
        <v>101.77650000000001</v>
      </c>
    </row>
    <row r="6027" spans="1:23" x14ac:dyDescent="0.2">
      <c r="A6027">
        <v>6026</v>
      </c>
      <c r="B6027">
        <v>42692</v>
      </c>
      <c r="C6027" s="1">
        <v>40897</v>
      </c>
      <c r="D6027" t="s">
        <v>63</v>
      </c>
      <c r="E6027">
        <v>41</v>
      </c>
      <c r="F6027">
        <v>225.56560000000002</v>
      </c>
      <c r="G6027">
        <v>0.08</v>
      </c>
      <c r="H6027" t="s">
        <v>22</v>
      </c>
      <c r="I6027">
        <v>-168.67</v>
      </c>
      <c r="J6027">
        <v>5.98</v>
      </c>
      <c r="K6027">
        <v>7.5</v>
      </c>
      <c r="L6027" t="s">
        <v>1009</v>
      </c>
      <c r="M6027">
        <f t="shared" si="188"/>
        <v>16</v>
      </c>
      <c r="N6027" t="s">
        <v>703</v>
      </c>
      <c r="O6027" t="s">
        <v>704</v>
      </c>
      <c r="P6027" t="s">
        <v>25</v>
      </c>
      <c r="Q6027" t="s">
        <v>26</v>
      </c>
      <c r="R6027" t="s">
        <v>61</v>
      </c>
      <c r="S6027" t="s">
        <v>579</v>
      </c>
      <c r="T6027" t="s">
        <v>39</v>
      </c>
      <c r="U6027">
        <v>0.4</v>
      </c>
      <c r="V6027" s="1">
        <v>40899</v>
      </c>
      <c r="W6027">
        <f t="shared" si="189"/>
        <v>19.6144</v>
      </c>
    </row>
    <row r="6028" spans="1:23" x14ac:dyDescent="0.2">
      <c r="A6028">
        <v>6027</v>
      </c>
      <c r="B6028">
        <v>42692</v>
      </c>
      <c r="C6028" s="1">
        <v>40897</v>
      </c>
      <c r="D6028" t="s">
        <v>63</v>
      </c>
      <c r="E6028">
        <v>42</v>
      </c>
      <c r="F6028">
        <v>263.99520000000001</v>
      </c>
      <c r="G6028">
        <v>0.03</v>
      </c>
      <c r="H6028" t="s">
        <v>22</v>
      </c>
      <c r="I6028">
        <v>-202.31</v>
      </c>
      <c r="J6028">
        <v>6.48</v>
      </c>
      <c r="K6028">
        <v>8.73</v>
      </c>
      <c r="L6028" t="s">
        <v>1009</v>
      </c>
      <c r="M6028">
        <f t="shared" si="188"/>
        <v>16</v>
      </c>
      <c r="N6028" t="s">
        <v>703</v>
      </c>
      <c r="O6028" t="s">
        <v>704</v>
      </c>
      <c r="P6028" t="s">
        <v>25</v>
      </c>
      <c r="Q6028" t="s">
        <v>26</v>
      </c>
      <c r="R6028" t="s">
        <v>61</v>
      </c>
      <c r="S6028" t="s">
        <v>828</v>
      </c>
      <c r="T6028" t="s">
        <v>39</v>
      </c>
      <c r="U6028">
        <v>0.37</v>
      </c>
      <c r="V6028" s="1">
        <v>40898</v>
      </c>
      <c r="W6028">
        <f t="shared" si="189"/>
        <v>8.1647999999999996</v>
      </c>
    </row>
    <row r="6029" spans="1:23" x14ac:dyDescent="0.2">
      <c r="A6029">
        <v>6028</v>
      </c>
      <c r="B6029">
        <v>42693</v>
      </c>
      <c r="C6029" s="1">
        <v>39907</v>
      </c>
      <c r="D6029" t="s">
        <v>30</v>
      </c>
      <c r="E6029">
        <v>33</v>
      </c>
      <c r="F6029">
        <v>1952.3591999999999</v>
      </c>
      <c r="G6029">
        <v>0.01</v>
      </c>
      <c r="H6029" t="s">
        <v>22</v>
      </c>
      <c r="I6029">
        <v>554.22</v>
      </c>
      <c r="J6029">
        <v>59.76</v>
      </c>
      <c r="K6029">
        <v>9.7100000000000009</v>
      </c>
      <c r="L6029" t="s">
        <v>1809</v>
      </c>
      <c r="M6029">
        <f t="shared" si="188"/>
        <v>11</v>
      </c>
      <c r="N6029" t="s">
        <v>1123</v>
      </c>
      <c r="O6029" t="s">
        <v>1123</v>
      </c>
      <c r="P6029" t="s">
        <v>41</v>
      </c>
      <c r="Q6029" t="s">
        <v>26</v>
      </c>
      <c r="R6029" t="s">
        <v>27</v>
      </c>
      <c r="S6029" t="s">
        <v>1617</v>
      </c>
      <c r="T6029" t="s">
        <v>39</v>
      </c>
      <c r="U6029">
        <v>0.56999999999999995</v>
      </c>
      <c r="V6029" s="1">
        <v>39909</v>
      </c>
      <c r="W6029">
        <f t="shared" si="189"/>
        <v>19.720800000000001</v>
      </c>
    </row>
    <row r="6030" spans="1:23" x14ac:dyDescent="0.2">
      <c r="A6030">
        <v>6029</v>
      </c>
      <c r="B6030">
        <v>42695</v>
      </c>
      <c r="C6030" s="1">
        <v>40534</v>
      </c>
      <c r="D6030" t="s">
        <v>45</v>
      </c>
      <c r="E6030">
        <v>12</v>
      </c>
      <c r="F6030">
        <v>776.04239999999993</v>
      </c>
      <c r="G6030">
        <v>0.02</v>
      </c>
      <c r="H6030" t="s">
        <v>22</v>
      </c>
      <c r="I6030">
        <v>-10.295999999999992</v>
      </c>
      <c r="J6030">
        <v>65.989999999999995</v>
      </c>
      <c r="K6030">
        <v>5.31</v>
      </c>
      <c r="L6030" t="s">
        <v>188</v>
      </c>
      <c r="M6030">
        <f t="shared" si="188"/>
        <v>17</v>
      </c>
      <c r="N6030" t="s">
        <v>173</v>
      </c>
      <c r="O6030" t="s">
        <v>173</v>
      </c>
      <c r="P6030" t="s">
        <v>25</v>
      </c>
      <c r="Q6030" t="s">
        <v>42</v>
      </c>
      <c r="R6030" t="s">
        <v>43</v>
      </c>
      <c r="S6030" t="s">
        <v>430</v>
      </c>
      <c r="T6030" t="s">
        <v>39</v>
      </c>
      <c r="U6030">
        <v>0.56999999999999995</v>
      </c>
      <c r="V6030" s="1">
        <v>40536</v>
      </c>
      <c r="W6030">
        <f t="shared" si="189"/>
        <v>15.837599999999998</v>
      </c>
    </row>
    <row r="6031" spans="1:23" x14ac:dyDescent="0.2">
      <c r="A6031">
        <v>6030</v>
      </c>
      <c r="B6031">
        <v>42722</v>
      </c>
      <c r="C6031" s="1">
        <v>41189</v>
      </c>
      <c r="D6031" t="s">
        <v>45</v>
      </c>
      <c r="E6031">
        <v>23</v>
      </c>
      <c r="F6031">
        <v>1125.1600000000001</v>
      </c>
      <c r="G6031">
        <v>0</v>
      </c>
      <c r="H6031" t="s">
        <v>22</v>
      </c>
      <c r="I6031">
        <v>286.98</v>
      </c>
      <c r="J6031">
        <v>48.92</v>
      </c>
      <c r="K6031">
        <v>4.5</v>
      </c>
      <c r="L6031" t="s">
        <v>2062</v>
      </c>
      <c r="M6031">
        <f t="shared" si="188"/>
        <v>11</v>
      </c>
      <c r="N6031" t="s">
        <v>703</v>
      </c>
      <c r="O6031" t="s">
        <v>704</v>
      </c>
      <c r="P6031" t="s">
        <v>60</v>
      </c>
      <c r="Q6031" t="s">
        <v>26</v>
      </c>
      <c r="R6031" t="s">
        <v>34</v>
      </c>
      <c r="S6031" t="s">
        <v>775</v>
      </c>
      <c r="T6031" t="s">
        <v>39</v>
      </c>
      <c r="U6031">
        <v>0.59</v>
      </c>
      <c r="V6031" s="1">
        <v>41190</v>
      </c>
      <c r="W6031">
        <f t="shared" si="189"/>
        <v>0</v>
      </c>
    </row>
    <row r="6032" spans="1:23" x14ac:dyDescent="0.2">
      <c r="A6032">
        <v>6031</v>
      </c>
      <c r="B6032">
        <v>42722</v>
      </c>
      <c r="C6032" s="1">
        <v>41189</v>
      </c>
      <c r="D6032" t="s">
        <v>45</v>
      </c>
      <c r="E6032">
        <v>2</v>
      </c>
      <c r="F6032">
        <v>13.726799999999999</v>
      </c>
      <c r="G6032">
        <v>7.0000000000000007E-2</v>
      </c>
      <c r="H6032" t="s">
        <v>22</v>
      </c>
      <c r="I6032">
        <v>15.97</v>
      </c>
      <c r="J6032">
        <v>7.38</v>
      </c>
      <c r="K6032">
        <v>5.21</v>
      </c>
      <c r="L6032" t="s">
        <v>2062</v>
      </c>
      <c r="M6032">
        <f t="shared" si="188"/>
        <v>11</v>
      </c>
      <c r="N6032" t="s">
        <v>703</v>
      </c>
      <c r="O6032" t="s">
        <v>704</v>
      </c>
      <c r="P6032" t="s">
        <v>60</v>
      </c>
      <c r="Q6032" t="s">
        <v>49</v>
      </c>
      <c r="R6032" t="s">
        <v>50</v>
      </c>
      <c r="S6032" t="s">
        <v>514</v>
      </c>
      <c r="T6032" t="s">
        <v>39</v>
      </c>
      <c r="U6032">
        <v>0.56000000000000005</v>
      </c>
      <c r="V6032" s="1">
        <v>41191</v>
      </c>
      <c r="W6032">
        <f t="shared" si="189"/>
        <v>1.0332000000000001</v>
      </c>
    </row>
    <row r="6033" spans="1:23" x14ac:dyDescent="0.2">
      <c r="A6033">
        <v>6032</v>
      </c>
      <c r="B6033">
        <v>42725</v>
      </c>
      <c r="C6033" s="1">
        <v>40665</v>
      </c>
      <c r="D6033" t="s">
        <v>63</v>
      </c>
      <c r="E6033">
        <v>18</v>
      </c>
      <c r="F6033">
        <v>212.19839999999999</v>
      </c>
      <c r="G6033">
        <v>0.04</v>
      </c>
      <c r="H6033" t="s">
        <v>22</v>
      </c>
      <c r="I6033">
        <v>-29.83</v>
      </c>
      <c r="J6033">
        <v>12.28</v>
      </c>
      <c r="K6033">
        <v>6.13</v>
      </c>
      <c r="L6033" t="s">
        <v>2111</v>
      </c>
      <c r="M6033">
        <f t="shared" si="188"/>
        <v>12</v>
      </c>
      <c r="N6033" t="s">
        <v>2073</v>
      </c>
      <c r="O6033" t="s">
        <v>704</v>
      </c>
      <c r="P6033" t="s">
        <v>41</v>
      </c>
      <c r="Q6033" t="s">
        <v>26</v>
      </c>
      <c r="R6033" t="s">
        <v>27</v>
      </c>
      <c r="S6033" t="s">
        <v>275</v>
      </c>
      <c r="T6033" t="s">
        <v>39</v>
      </c>
      <c r="U6033">
        <v>0.56999999999999995</v>
      </c>
      <c r="V6033" s="1">
        <v>40666</v>
      </c>
      <c r="W6033">
        <f t="shared" si="189"/>
        <v>8.8415999999999997</v>
      </c>
    </row>
    <row r="6034" spans="1:23" x14ac:dyDescent="0.2">
      <c r="A6034">
        <v>6033</v>
      </c>
      <c r="B6034">
        <v>42727</v>
      </c>
      <c r="C6034" s="1">
        <v>40662</v>
      </c>
      <c r="D6034" t="s">
        <v>45</v>
      </c>
      <c r="E6034">
        <v>11</v>
      </c>
      <c r="F6034">
        <v>5455.6722000000009</v>
      </c>
      <c r="G6034">
        <v>0.01</v>
      </c>
      <c r="H6034" t="s">
        <v>31</v>
      </c>
      <c r="I6034">
        <v>915.8</v>
      </c>
      <c r="J6034">
        <v>500.98</v>
      </c>
      <c r="K6034">
        <v>26</v>
      </c>
      <c r="L6034" t="s">
        <v>1975</v>
      </c>
      <c r="M6034">
        <f t="shared" si="188"/>
        <v>16</v>
      </c>
      <c r="N6034" t="s">
        <v>1905</v>
      </c>
      <c r="O6034" t="s">
        <v>673</v>
      </c>
      <c r="P6034" t="s">
        <v>33</v>
      </c>
      <c r="Q6034" t="s">
        <v>49</v>
      </c>
      <c r="R6034" t="s">
        <v>112</v>
      </c>
      <c r="S6034" t="s">
        <v>119</v>
      </c>
      <c r="T6034" t="s">
        <v>36</v>
      </c>
      <c r="U6034">
        <v>0.6</v>
      </c>
      <c r="V6034" s="1">
        <v>40663</v>
      </c>
      <c r="W6034">
        <f t="shared" si="189"/>
        <v>55.107800000000005</v>
      </c>
    </row>
    <row r="6035" spans="1:23" x14ac:dyDescent="0.2">
      <c r="A6035">
        <v>6034</v>
      </c>
      <c r="B6035">
        <v>42727</v>
      </c>
      <c r="C6035" s="1">
        <v>40662</v>
      </c>
      <c r="D6035" t="s">
        <v>45</v>
      </c>
      <c r="E6035">
        <v>21</v>
      </c>
      <c r="F6035">
        <v>159.70499999999998</v>
      </c>
      <c r="G6035">
        <v>0.1</v>
      </c>
      <c r="H6035" t="s">
        <v>22</v>
      </c>
      <c r="I6035">
        <v>-100.61</v>
      </c>
      <c r="J6035">
        <v>8.4499999999999993</v>
      </c>
      <c r="K6035">
        <v>7.77</v>
      </c>
      <c r="L6035" t="s">
        <v>1975</v>
      </c>
      <c r="M6035">
        <f t="shared" si="188"/>
        <v>16</v>
      </c>
      <c r="N6035" t="s">
        <v>1905</v>
      </c>
      <c r="O6035" t="s">
        <v>673</v>
      </c>
      <c r="P6035" t="s">
        <v>33</v>
      </c>
      <c r="Q6035" t="s">
        <v>26</v>
      </c>
      <c r="R6035" t="s">
        <v>150</v>
      </c>
      <c r="S6035" t="s">
        <v>466</v>
      </c>
      <c r="T6035" t="s">
        <v>52</v>
      </c>
      <c r="U6035">
        <v>0.55000000000000004</v>
      </c>
      <c r="V6035" s="1">
        <v>40663</v>
      </c>
      <c r="W6035">
        <f t="shared" si="189"/>
        <v>17.745000000000001</v>
      </c>
    </row>
    <row r="6036" spans="1:23" x14ac:dyDescent="0.2">
      <c r="A6036">
        <v>6035</v>
      </c>
      <c r="B6036">
        <v>42753</v>
      </c>
      <c r="C6036" s="1">
        <v>40926</v>
      </c>
      <c r="D6036" t="s">
        <v>63</v>
      </c>
      <c r="E6036">
        <v>45</v>
      </c>
      <c r="F6036">
        <v>4697.5950000000003</v>
      </c>
      <c r="G6036">
        <v>0.1</v>
      </c>
      <c r="H6036" t="s">
        <v>22</v>
      </c>
      <c r="I6036">
        <v>897.36300000000006</v>
      </c>
      <c r="J6036">
        <v>115.99</v>
      </c>
      <c r="K6036">
        <v>3</v>
      </c>
      <c r="L6036" t="s">
        <v>2069</v>
      </c>
      <c r="M6036">
        <f t="shared" si="188"/>
        <v>14</v>
      </c>
      <c r="N6036" t="s">
        <v>703</v>
      </c>
      <c r="O6036" t="s">
        <v>704</v>
      </c>
      <c r="P6036" t="s">
        <v>25</v>
      </c>
      <c r="Q6036" t="s">
        <v>42</v>
      </c>
      <c r="R6036" t="s">
        <v>43</v>
      </c>
      <c r="S6036" t="s">
        <v>2072</v>
      </c>
      <c r="T6036" t="s">
        <v>39</v>
      </c>
      <c r="U6036">
        <v>0.59</v>
      </c>
      <c r="V6036" s="1">
        <v>40928</v>
      </c>
      <c r="W6036">
        <f t="shared" si="189"/>
        <v>521.95500000000004</v>
      </c>
    </row>
    <row r="6037" spans="1:23" x14ac:dyDescent="0.2">
      <c r="A6037">
        <v>6036</v>
      </c>
      <c r="B6037">
        <v>42754</v>
      </c>
      <c r="C6037" s="1">
        <v>40414</v>
      </c>
      <c r="D6037" t="s">
        <v>78</v>
      </c>
      <c r="E6037">
        <v>31</v>
      </c>
      <c r="F6037">
        <v>326.76479999999998</v>
      </c>
      <c r="G6037">
        <v>0.04</v>
      </c>
      <c r="H6037" t="s">
        <v>22</v>
      </c>
      <c r="I6037">
        <v>32.189499999999995</v>
      </c>
      <c r="J6037">
        <v>10.98</v>
      </c>
      <c r="K6037">
        <v>5.14</v>
      </c>
      <c r="L6037" t="s">
        <v>583</v>
      </c>
      <c r="M6037">
        <f t="shared" si="188"/>
        <v>13</v>
      </c>
      <c r="N6037" t="s">
        <v>511</v>
      </c>
      <c r="O6037" t="s">
        <v>512</v>
      </c>
      <c r="P6037" t="s">
        <v>41</v>
      </c>
      <c r="Q6037" t="s">
        <v>26</v>
      </c>
      <c r="R6037" t="s">
        <v>37</v>
      </c>
      <c r="S6037" t="s">
        <v>656</v>
      </c>
      <c r="T6037" t="s">
        <v>39</v>
      </c>
      <c r="U6037">
        <v>0.36</v>
      </c>
      <c r="V6037" s="1">
        <v>40415</v>
      </c>
      <c r="W6037">
        <f t="shared" si="189"/>
        <v>13.6152</v>
      </c>
    </row>
    <row r="6038" spans="1:23" x14ac:dyDescent="0.2">
      <c r="A6038">
        <v>6037</v>
      </c>
      <c r="B6038">
        <v>42758</v>
      </c>
      <c r="C6038" s="1">
        <v>41223</v>
      </c>
      <c r="D6038" t="s">
        <v>78</v>
      </c>
      <c r="E6038">
        <v>12</v>
      </c>
      <c r="F6038">
        <v>1701.6767999999997</v>
      </c>
      <c r="G6038">
        <v>7.0000000000000007E-2</v>
      </c>
      <c r="H6038" t="s">
        <v>22</v>
      </c>
      <c r="I6038">
        <v>-333.69</v>
      </c>
      <c r="J6038">
        <v>152.47999999999999</v>
      </c>
      <c r="K6038">
        <v>4</v>
      </c>
      <c r="L6038" t="s">
        <v>1713</v>
      </c>
      <c r="M6038">
        <f t="shared" si="188"/>
        <v>10</v>
      </c>
      <c r="N6038" t="s">
        <v>1595</v>
      </c>
      <c r="O6038" t="s">
        <v>1595</v>
      </c>
      <c r="P6038" t="s">
        <v>60</v>
      </c>
      <c r="Q6038" t="s">
        <v>42</v>
      </c>
      <c r="R6038" t="s">
        <v>70</v>
      </c>
      <c r="S6038" t="s">
        <v>844</v>
      </c>
      <c r="T6038" t="s">
        <v>39</v>
      </c>
      <c r="U6038">
        <v>0.79</v>
      </c>
      <c r="V6038" s="1">
        <v>41225</v>
      </c>
      <c r="W6038">
        <f t="shared" si="189"/>
        <v>128.08320000000001</v>
      </c>
    </row>
    <row r="6039" spans="1:23" x14ac:dyDescent="0.2">
      <c r="A6039">
        <v>6038</v>
      </c>
      <c r="B6039">
        <v>42758</v>
      </c>
      <c r="C6039" s="1">
        <v>41223</v>
      </c>
      <c r="D6039" t="s">
        <v>78</v>
      </c>
      <c r="E6039">
        <v>42</v>
      </c>
      <c r="F6039">
        <v>600.096</v>
      </c>
      <c r="G6039">
        <v>0.05</v>
      </c>
      <c r="H6039" t="s">
        <v>22</v>
      </c>
      <c r="I6039">
        <v>278.89</v>
      </c>
      <c r="J6039">
        <v>15.04</v>
      </c>
      <c r="K6039">
        <v>1.97</v>
      </c>
      <c r="L6039" t="s">
        <v>1713</v>
      </c>
      <c r="M6039">
        <f t="shared" si="188"/>
        <v>10</v>
      </c>
      <c r="N6039" t="s">
        <v>1595</v>
      </c>
      <c r="O6039" t="s">
        <v>1595</v>
      </c>
      <c r="P6039" t="s">
        <v>60</v>
      </c>
      <c r="Q6039" t="s">
        <v>26</v>
      </c>
      <c r="R6039" t="s">
        <v>61</v>
      </c>
      <c r="S6039" t="s">
        <v>688</v>
      </c>
      <c r="T6039" t="s">
        <v>68</v>
      </c>
      <c r="U6039">
        <v>0.39</v>
      </c>
      <c r="V6039" s="1">
        <v>41224</v>
      </c>
      <c r="W6039">
        <f t="shared" si="189"/>
        <v>31.584</v>
      </c>
    </row>
    <row r="6040" spans="1:23" x14ac:dyDescent="0.2">
      <c r="A6040">
        <v>6039</v>
      </c>
      <c r="B6040">
        <v>42788</v>
      </c>
      <c r="C6040" s="1">
        <v>40829</v>
      </c>
      <c r="D6040" t="s">
        <v>78</v>
      </c>
      <c r="E6040">
        <v>26</v>
      </c>
      <c r="F6040">
        <v>237.27599999999998</v>
      </c>
      <c r="G6040">
        <v>0.1</v>
      </c>
      <c r="H6040" t="s">
        <v>22</v>
      </c>
      <c r="I6040">
        <v>67.709999999999994</v>
      </c>
      <c r="J6040">
        <v>10.14</v>
      </c>
      <c r="K6040">
        <v>2.27</v>
      </c>
      <c r="L6040" t="s">
        <v>1991</v>
      </c>
      <c r="M6040">
        <f t="shared" si="188"/>
        <v>8</v>
      </c>
      <c r="N6040" t="s">
        <v>1905</v>
      </c>
      <c r="O6040" t="s">
        <v>673</v>
      </c>
      <c r="P6040" t="s">
        <v>25</v>
      </c>
      <c r="Q6040" t="s">
        <v>26</v>
      </c>
      <c r="R6040" t="s">
        <v>61</v>
      </c>
      <c r="S6040" t="s">
        <v>189</v>
      </c>
      <c r="T6040" t="s">
        <v>68</v>
      </c>
      <c r="U6040">
        <v>0.36</v>
      </c>
      <c r="V6040" s="1">
        <v>40831</v>
      </c>
      <c r="W6040">
        <f t="shared" si="189"/>
        <v>26.364000000000001</v>
      </c>
    </row>
    <row r="6041" spans="1:23" x14ac:dyDescent="0.2">
      <c r="A6041">
        <v>6040</v>
      </c>
      <c r="B6041">
        <v>42820</v>
      </c>
      <c r="C6041" s="1">
        <v>40225</v>
      </c>
      <c r="D6041" t="s">
        <v>21</v>
      </c>
      <c r="E6041">
        <v>27</v>
      </c>
      <c r="F6041">
        <v>128.304</v>
      </c>
      <c r="G6041">
        <v>0.1</v>
      </c>
      <c r="H6041" t="s">
        <v>22</v>
      </c>
      <c r="I6041">
        <v>-2.8519999999999999</v>
      </c>
      <c r="J6041">
        <v>5.28</v>
      </c>
      <c r="K6041">
        <v>2.99</v>
      </c>
      <c r="L6041" t="s">
        <v>1253</v>
      </c>
      <c r="M6041">
        <f t="shared" si="188"/>
        <v>11</v>
      </c>
      <c r="N6041" t="s">
        <v>1123</v>
      </c>
      <c r="O6041" t="s">
        <v>1123</v>
      </c>
      <c r="P6041" t="s">
        <v>41</v>
      </c>
      <c r="Q6041" t="s">
        <v>26</v>
      </c>
      <c r="R6041" t="s">
        <v>37</v>
      </c>
      <c r="S6041" t="s">
        <v>73</v>
      </c>
      <c r="T6041" t="s">
        <v>39</v>
      </c>
      <c r="U6041">
        <v>0.37</v>
      </c>
      <c r="V6041" s="1">
        <v>40232</v>
      </c>
      <c r="W6041">
        <f t="shared" si="189"/>
        <v>14.256</v>
      </c>
    </row>
    <row r="6042" spans="1:23" x14ac:dyDescent="0.2">
      <c r="A6042">
        <v>6041</v>
      </c>
      <c r="B6042">
        <v>42823</v>
      </c>
      <c r="C6042" s="1">
        <v>40354</v>
      </c>
      <c r="D6042" t="s">
        <v>63</v>
      </c>
      <c r="E6042">
        <v>8</v>
      </c>
      <c r="F6042">
        <v>32.527999999999999</v>
      </c>
      <c r="G6042">
        <v>0.05</v>
      </c>
      <c r="H6042" t="s">
        <v>56</v>
      </c>
      <c r="I6042">
        <v>-22.56</v>
      </c>
      <c r="J6042">
        <v>4.28</v>
      </c>
      <c r="K6042">
        <v>6.18</v>
      </c>
      <c r="L6042" t="s">
        <v>1832</v>
      </c>
      <c r="M6042">
        <f t="shared" si="188"/>
        <v>13</v>
      </c>
      <c r="N6042" t="s">
        <v>672</v>
      </c>
      <c r="O6042" t="s">
        <v>673</v>
      </c>
      <c r="P6042" t="s">
        <v>41</v>
      </c>
      <c r="Q6042" t="s">
        <v>26</v>
      </c>
      <c r="R6042" t="s">
        <v>61</v>
      </c>
      <c r="S6042" t="s">
        <v>65</v>
      </c>
      <c r="T6042" t="s">
        <v>39</v>
      </c>
      <c r="U6042">
        <v>0.4</v>
      </c>
      <c r="V6042" s="1">
        <v>40356</v>
      </c>
      <c r="W6042">
        <f t="shared" si="189"/>
        <v>1.7120000000000002</v>
      </c>
    </row>
    <row r="6043" spans="1:23" x14ac:dyDescent="0.2">
      <c r="A6043">
        <v>6042</v>
      </c>
      <c r="B6043">
        <v>42848</v>
      </c>
      <c r="C6043" s="1">
        <v>41188</v>
      </c>
      <c r="D6043" t="s">
        <v>45</v>
      </c>
      <c r="E6043">
        <v>50</v>
      </c>
      <c r="F6043">
        <v>378.18</v>
      </c>
      <c r="G6043">
        <v>0.01</v>
      </c>
      <c r="H6043" t="s">
        <v>22</v>
      </c>
      <c r="I6043">
        <v>-56.51</v>
      </c>
      <c r="J6043">
        <v>7.64</v>
      </c>
      <c r="K6043">
        <v>5.83</v>
      </c>
      <c r="L6043" t="s">
        <v>1014</v>
      </c>
      <c r="M6043">
        <f t="shared" si="188"/>
        <v>14</v>
      </c>
      <c r="N6043" t="s">
        <v>1123</v>
      </c>
      <c r="O6043" t="s">
        <v>1123</v>
      </c>
      <c r="P6043" t="s">
        <v>33</v>
      </c>
      <c r="Q6043" t="s">
        <v>26</v>
      </c>
      <c r="R6043" t="s">
        <v>61</v>
      </c>
      <c r="S6043" t="s">
        <v>371</v>
      </c>
      <c r="T6043" t="s">
        <v>68</v>
      </c>
      <c r="U6043">
        <v>0.36</v>
      </c>
      <c r="V6043" s="1">
        <v>41190</v>
      </c>
      <c r="W6043">
        <f t="shared" si="189"/>
        <v>3.8200000000000003</v>
      </c>
    </row>
    <row r="6044" spans="1:23" x14ac:dyDescent="0.2">
      <c r="A6044">
        <v>6043</v>
      </c>
      <c r="B6044">
        <v>42850</v>
      </c>
      <c r="C6044" s="1">
        <v>40715</v>
      </c>
      <c r="D6044" t="s">
        <v>63</v>
      </c>
      <c r="E6044">
        <v>27</v>
      </c>
      <c r="F6044">
        <v>769.24349999999993</v>
      </c>
      <c r="G6044">
        <v>0.05</v>
      </c>
      <c r="H6044" t="s">
        <v>56</v>
      </c>
      <c r="I6044">
        <v>141.28</v>
      </c>
      <c r="J6044">
        <v>29.99</v>
      </c>
      <c r="K6044">
        <v>5.5</v>
      </c>
      <c r="L6044" t="s">
        <v>1142</v>
      </c>
      <c r="M6044">
        <f t="shared" si="188"/>
        <v>14</v>
      </c>
      <c r="N6044" t="s">
        <v>1123</v>
      </c>
      <c r="O6044" t="s">
        <v>1123</v>
      </c>
      <c r="P6044" t="s">
        <v>60</v>
      </c>
      <c r="Q6044" t="s">
        <v>42</v>
      </c>
      <c r="R6044" t="s">
        <v>70</v>
      </c>
      <c r="S6044" t="s">
        <v>1177</v>
      </c>
      <c r="T6044" t="s">
        <v>39</v>
      </c>
      <c r="U6044">
        <v>0.51</v>
      </c>
      <c r="V6044" s="1">
        <v>40716</v>
      </c>
      <c r="W6044">
        <f t="shared" si="189"/>
        <v>40.486499999999999</v>
      </c>
    </row>
    <row r="6045" spans="1:23" x14ac:dyDescent="0.2">
      <c r="A6045">
        <v>6044</v>
      </c>
      <c r="B6045">
        <v>42851</v>
      </c>
      <c r="C6045" s="1">
        <v>39965</v>
      </c>
      <c r="D6045" t="s">
        <v>30</v>
      </c>
      <c r="E6045">
        <v>4</v>
      </c>
      <c r="F6045">
        <v>17.898</v>
      </c>
      <c r="G6045">
        <v>0.05</v>
      </c>
      <c r="H6045" t="s">
        <v>56</v>
      </c>
      <c r="I6045">
        <v>-2.97</v>
      </c>
      <c r="J6045">
        <v>4.71</v>
      </c>
      <c r="K6045">
        <v>0.7</v>
      </c>
      <c r="L6045" t="s">
        <v>1738</v>
      </c>
      <c r="M6045">
        <f t="shared" si="188"/>
        <v>13</v>
      </c>
      <c r="N6045" t="s">
        <v>1123</v>
      </c>
      <c r="O6045" t="s">
        <v>1123</v>
      </c>
      <c r="P6045" t="s">
        <v>41</v>
      </c>
      <c r="Q6045" t="s">
        <v>26</v>
      </c>
      <c r="R6045" t="s">
        <v>66</v>
      </c>
      <c r="S6045" t="s">
        <v>90</v>
      </c>
      <c r="T6045" t="s">
        <v>68</v>
      </c>
      <c r="U6045">
        <v>0.8</v>
      </c>
      <c r="V6045" s="1">
        <v>39966</v>
      </c>
      <c r="W6045">
        <f t="shared" si="189"/>
        <v>0.94200000000000006</v>
      </c>
    </row>
    <row r="6046" spans="1:23" x14ac:dyDescent="0.2">
      <c r="A6046">
        <v>6045</v>
      </c>
      <c r="B6046">
        <v>42851</v>
      </c>
      <c r="C6046" s="1">
        <v>39965</v>
      </c>
      <c r="D6046" t="s">
        <v>30</v>
      </c>
      <c r="E6046">
        <v>7</v>
      </c>
      <c r="F6046">
        <v>376.25279999999998</v>
      </c>
      <c r="G6046">
        <v>0.04</v>
      </c>
      <c r="H6046" t="s">
        <v>56</v>
      </c>
      <c r="I6046">
        <v>-22.902000000000001</v>
      </c>
      <c r="J6046">
        <v>55.99</v>
      </c>
      <c r="K6046">
        <v>1.25</v>
      </c>
      <c r="L6046" t="s">
        <v>1738</v>
      </c>
      <c r="M6046">
        <f t="shared" si="188"/>
        <v>13</v>
      </c>
      <c r="N6046" t="s">
        <v>1123</v>
      </c>
      <c r="O6046" t="s">
        <v>1123</v>
      </c>
      <c r="P6046" t="s">
        <v>41</v>
      </c>
      <c r="Q6046" t="s">
        <v>42</v>
      </c>
      <c r="R6046" t="s">
        <v>43</v>
      </c>
      <c r="S6046" t="s">
        <v>946</v>
      </c>
      <c r="T6046" t="s">
        <v>52</v>
      </c>
      <c r="U6046">
        <v>0.35</v>
      </c>
      <c r="V6046" s="1">
        <v>39966</v>
      </c>
      <c r="W6046">
        <f t="shared" si="189"/>
        <v>15.677200000000001</v>
      </c>
    </row>
    <row r="6047" spans="1:23" x14ac:dyDescent="0.2">
      <c r="A6047">
        <v>6046</v>
      </c>
      <c r="B6047">
        <v>42852</v>
      </c>
      <c r="C6047" s="1">
        <v>40167</v>
      </c>
      <c r="D6047" t="s">
        <v>45</v>
      </c>
      <c r="E6047">
        <v>13</v>
      </c>
      <c r="F6047">
        <v>115.42440000000001</v>
      </c>
      <c r="G6047">
        <v>0.02</v>
      </c>
      <c r="H6047" t="s">
        <v>22</v>
      </c>
      <c r="I6047">
        <v>-63.51</v>
      </c>
      <c r="J6047">
        <v>9.06</v>
      </c>
      <c r="K6047">
        <v>9.86</v>
      </c>
      <c r="L6047" t="s">
        <v>2009</v>
      </c>
      <c r="M6047">
        <f t="shared" si="188"/>
        <v>13</v>
      </c>
      <c r="N6047" t="s">
        <v>2073</v>
      </c>
      <c r="O6047" t="s">
        <v>704</v>
      </c>
      <c r="P6047" t="s">
        <v>33</v>
      </c>
      <c r="Q6047" t="s">
        <v>26</v>
      </c>
      <c r="R6047" t="s">
        <v>61</v>
      </c>
      <c r="S6047" t="s">
        <v>930</v>
      </c>
      <c r="T6047" t="s">
        <v>39</v>
      </c>
      <c r="U6047">
        <v>0.4</v>
      </c>
      <c r="V6047" s="1">
        <v>40169</v>
      </c>
      <c r="W6047">
        <f t="shared" si="189"/>
        <v>2.3555999999999999</v>
      </c>
    </row>
    <row r="6048" spans="1:23" x14ac:dyDescent="0.2">
      <c r="A6048">
        <v>6047</v>
      </c>
      <c r="B6048">
        <v>42855</v>
      </c>
      <c r="C6048" s="1">
        <v>40732</v>
      </c>
      <c r="D6048" t="s">
        <v>45</v>
      </c>
      <c r="E6048">
        <v>17</v>
      </c>
      <c r="F6048">
        <v>128.87700000000001</v>
      </c>
      <c r="G6048">
        <v>0.05</v>
      </c>
      <c r="H6048" t="s">
        <v>22</v>
      </c>
      <c r="I6048">
        <v>-71.12</v>
      </c>
      <c r="J6048">
        <v>7.98</v>
      </c>
      <c r="K6048">
        <v>6.5</v>
      </c>
      <c r="L6048" t="s">
        <v>2094</v>
      </c>
      <c r="M6048">
        <f t="shared" si="188"/>
        <v>12</v>
      </c>
      <c r="N6048" t="s">
        <v>2073</v>
      </c>
      <c r="O6048" t="s">
        <v>704</v>
      </c>
      <c r="P6048" t="s">
        <v>41</v>
      </c>
      <c r="Q6048" t="s">
        <v>26</v>
      </c>
      <c r="R6048" t="s">
        <v>27</v>
      </c>
      <c r="S6048" t="s">
        <v>1549</v>
      </c>
      <c r="T6048" t="s">
        <v>48</v>
      </c>
      <c r="U6048">
        <v>0.59</v>
      </c>
      <c r="V6048" s="1">
        <v>40734</v>
      </c>
      <c r="W6048">
        <f t="shared" si="189"/>
        <v>6.7830000000000004</v>
      </c>
    </row>
    <row r="6049" spans="1:23" x14ac:dyDescent="0.2">
      <c r="A6049">
        <v>6048</v>
      </c>
      <c r="B6049">
        <v>42882</v>
      </c>
      <c r="C6049" s="1">
        <v>40478</v>
      </c>
      <c r="D6049" t="s">
        <v>21</v>
      </c>
      <c r="E6049">
        <v>17</v>
      </c>
      <c r="F6049">
        <v>187.21080000000001</v>
      </c>
      <c r="G6049">
        <v>0.08</v>
      </c>
      <c r="H6049" t="s">
        <v>56</v>
      </c>
      <c r="I6049">
        <v>-22.55</v>
      </c>
      <c r="J6049">
        <v>11.97</v>
      </c>
      <c r="K6049">
        <v>4.9800000000000004</v>
      </c>
      <c r="L6049" t="s">
        <v>1410</v>
      </c>
      <c r="M6049">
        <f t="shared" si="188"/>
        <v>17</v>
      </c>
      <c r="N6049" t="s">
        <v>1123</v>
      </c>
      <c r="O6049" t="s">
        <v>1123</v>
      </c>
      <c r="P6049" t="s">
        <v>60</v>
      </c>
      <c r="Q6049" t="s">
        <v>26</v>
      </c>
      <c r="R6049" t="s">
        <v>34</v>
      </c>
      <c r="S6049" t="s">
        <v>274</v>
      </c>
      <c r="T6049" t="s">
        <v>39</v>
      </c>
      <c r="U6049">
        <v>0.57999999999999996</v>
      </c>
      <c r="V6049" s="1">
        <v>40480</v>
      </c>
      <c r="W6049">
        <f t="shared" si="189"/>
        <v>16.279199999999999</v>
      </c>
    </row>
    <row r="6050" spans="1:23" x14ac:dyDescent="0.2">
      <c r="A6050">
        <v>6049</v>
      </c>
      <c r="B6050">
        <v>42884</v>
      </c>
      <c r="C6050" s="1">
        <v>40249</v>
      </c>
      <c r="D6050" t="s">
        <v>45</v>
      </c>
      <c r="E6050">
        <v>29</v>
      </c>
      <c r="F6050">
        <v>11163.2832</v>
      </c>
      <c r="G6050">
        <v>0.04</v>
      </c>
      <c r="H6050" t="s">
        <v>31</v>
      </c>
      <c r="I6050">
        <v>-969.0483660000001</v>
      </c>
      <c r="J6050">
        <v>400.98</v>
      </c>
      <c r="K6050">
        <v>42.52</v>
      </c>
      <c r="L6050" t="s">
        <v>1500</v>
      </c>
      <c r="M6050">
        <f t="shared" si="188"/>
        <v>15</v>
      </c>
      <c r="N6050" t="s">
        <v>1453</v>
      </c>
      <c r="O6050" t="s">
        <v>512</v>
      </c>
      <c r="P6050" t="s">
        <v>33</v>
      </c>
      <c r="Q6050" t="s">
        <v>49</v>
      </c>
      <c r="R6050" t="s">
        <v>83</v>
      </c>
      <c r="S6050" t="s">
        <v>1136</v>
      </c>
      <c r="T6050" t="s">
        <v>82</v>
      </c>
      <c r="U6050">
        <v>0.71</v>
      </c>
      <c r="V6050" s="1">
        <v>40249</v>
      </c>
      <c r="W6050">
        <f t="shared" si="189"/>
        <v>465.13679999999999</v>
      </c>
    </row>
    <row r="6051" spans="1:23" x14ac:dyDescent="0.2">
      <c r="A6051">
        <v>6050</v>
      </c>
      <c r="B6051">
        <v>42886</v>
      </c>
      <c r="C6051" s="1">
        <v>40916</v>
      </c>
      <c r="D6051" t="s">
        <v>63</v>
      </c>
      <c r="E6051">
        <v>42</v>
      </c>
      <c r="F6051">
        <v>154.35</v>
      </c>
      <c r="G6051">
        <v>0.02</v>
      </c>
      <c r="H6051" t="s">
        <v>22</v>
      </c>
      <c r="I6051">
        <v>75.8</v>
      </c>
      <c r="J6051">
        <v>3.75</v>
      </c>
      <c r="K6051">
        <v>0.5</v>
      </c>
      <c r="L6051" t="s">
        <v>1798</v>
      </c>
      <c r="M6051">
        <f t="shared" si="188"/>
        <v>16</v>
      </c>
      <c r="N6051" t="s">
        <v>1905</v>
      </c>
      <c r="O6051" t="s">
        <v>673</v>
      </c>
      <c r="P6051" t="s">
        <v>41</v>
      </c>
      <c r="Q6051" t="s">
        <v>26</v>
      </c>
      <c r="R6051" t="s">
        <v>88</v>
      </c>
      <c r="S6051" t="s">
        <v>130</v>
      </c>
      <c r="T6051" t="s">
        <v>39</v>
      </c>
      <c r="U6051">
        <v>0.37</v>
      </c>
      <c r="V6051" s="1">
        <v>40918</v>
      </c>
      <c r="W6051">
        <f t="shared" si="189"/>
        <v>3.15</v>
      </c>
    </row>
    <row r="6052" spans="1:23" x14ac:dyDescent="0.2">
      <c r="A6052">
        <v>6051</v>
      </c>
      <c r="B6052">
        <v>42887</v>
      </c>
      <c r="C6052" s="1">
        <v>41070</v>
      </c>
      <c r="D6052" t="s">
        <v>63</v>
      </c>
      <c r="E6052">
        <v>3</v>
      </c>
      <c r="F6052">
        <v>29.046599999999998</v>
      </c>
      <c r="G6052">
        <v>0.01</v>
      </c>
      <c r="H6052" t="s">
        <v>22</v>
      </c>
      <c r="I6052">
        <v>-11.43</v>
      </c>
      <c r="J6052">
        <v>9.7799999999999994</v>
      </c>
      <c r="K6052">
        <v>5.76</v>
      </c>
      <c r="L6052" t="s">
        <v>1879</v>
      </c>
      <c r="M6052">
        <f t="shared" si="188"/>
        <v>13</v>
      </c>
      <c r="N6052" t="s">
        <v>672</v>
      </c>
      <c r="O6052" t="s">
        <v>673</v>
      </c>
      <c r="P6052" t="s">
        <v>33</v>
      </c>
      <c r="Q6052" t="s">
        <v>26</v>
      </c>
      <c r="R6052" t="s">
        <v>76</v>
      </c>
      <c r="S6052" t="s">
        <v>571</v>
      </c>
      <c r="T6052" t="s">
        <v>39</v>
      </c>
      <c r="U6052">
        <v>0.35</v>
      </c>
      <c r="V6052" s="1">
        <v>41071</v>
      </c>
      <c r="W6052">
        <f t="shared" si="189"/>
        <v>0.29339999999999999</v>
      </c>
    </row>
    <row r="6053" spans="1:23" x14ac:dyDescent="0.2">
      <c r="A6053">
        <v>6052</v>
      </c>
      <c r="B6053">
        <v>42887</v>
      </c>
      <c r="C6053" s="1">
        <v>41070</v>
      </c>
      <c r="D6053" t="s">
        <v>63</v>
      </c>
      <c r="E6053">
        <v>11</v>
      </c>
      <c r="F6053">
        <v>225.77279999999999</v>
      </c>
      <c r="G6053">
        <v>0.04</v>
      </c>
      <c r="H6053" t="s">
        <v>22</v>
      </c>
      <c r="I6053">
        <v>-45.65</v>
      </c>
      <c r="J6053">
        <v>21.38</v>
      </c>
      <c r="K6053">
        <v>8.99</v>
      </c>
      <c r="L6053" t="s">
        <v>1879</v>
      </c>
      <c r="M6053">
        <f t="shared" si="188"/>
        <v>13</v>
      </c>
      <c r="N6053" t="s">
        <v>672</v>
      </c>
      <c r="O6053" t="s">
        <v>673</v>
      </c>
      <c r="P6053" t="s">
        <v>33</v>
      </c>
      <c r="Q6053" t="s">
        <v>26</v>
      </c>
      <c r="R6053" t="s">
        <v>95</v>
      </c>
      <c r="S6053" t="s">
        <v>436</v>
      </c>
      <c r="T6053" t="s">
        <v>52</v>
      </c>
      <c r="U6053">
        <v>0.59</v>
      </c>
      <c r="V6053" s="1">
        <v>41072</v>
      </c>
      <c r="W6053">
        <f t="shared" si="189"/>
        <v>9.4071999999999996</v>
      </c>
    </row>
    <row r="6054" spans="1:23" x14ac:dyDescent="0.2">
      <c r="A6054">
        <v>6053</v>
      </c>
      <c r="B6054">
        <v>42887</v>
      </c>
      <c r="C6054" s="1">
        <v>41070</v>
      </c>
      <c r="D6054" t="s">
        <v>63</v>
      </c>
      <c r="E6054">
        <v>3</v>
      </c>
      <c r="F6054">
        <v>433.56059999999997</v>
      </c>
      <c r="G6054">
        <v>0.01</v>
      </c>
      <c r="H6054" t="s">
        <v>31</v>
      </c>
      <c r="I6054">
        <v>-251.41</v>
      </c>
      <c r="J6054">
        <v>145.97999999999999</v>
      </c>
      <c r="K6054">
        <v>51.92</v>
      </c>
      <c r="L6054" t="s">
        <v>1879</v>
      </c>
      <c r="M6054">
        <f t="shared" si="188"/>
        <v>13</v>
      </c>
      <c r="N6054" t="s">
        <v>672</v>
      </c>
      <c r="O6054" t="s">
        <v>673</v>
      </c>
      <c r="P6054" t="s">
        <v>33</v>
      </c>
      <c r="Q6054" t="s">
        <v>49</v>
      </c>
      <c r="R6054" t="s">
        <v>83</v>
      </c>
      <c r="S6054" t="s">
        <v>938</v>
      </c>
      <c r="T6054" t="s">
        <v>82</v>
      </c>
      <c r="U6054">
        <v>0.69</v>
      </c>
      <c r="V6054" s="1">
        <v>41072</v>
      </c>
      <c r="W6054">
        <f t="shared" si="189"/>
        <v>4.3793999999999995</v>
      </c>
    </row>
    <row r="6055" spans="1:23" x14ac:dyDescent="0.2">
      <c r="A6055">
        <v>6054</v>
      </c>
      <c r="B6055">
        <v>42912</v>
      </c>
      <c r="C6055" s="1">
        <v>40302</v>
      </c>
      <c r="D6055" t="s">
        <v>45</v>
      </c>
      <c r="E6055">
        <v>4</v>
      </c>
      <c r="F6055">
        <v>43.129999999999995</v>
      </c>
      <c r="G6055">
        <v>0.05</v>
      </c>
      <c r="H6055" t="s">
        <v>22</v>
      </c>
      <c r="I6055">
        <v>-30.39</v>
      </c>
      <c r="J6055">
        <v>11.35</v>
      </c>
      <c r="K6055">
        <v>8.6</v>
      </c>
      <c r="L6055" t="s">
        <v>1887</v>
      </c>
      <c r="M6055">
        <f t="shared" si="188"/>
        <v>14</v>
      </c>
      <c r="N6055" t="s">
        <v>1905</v>
      </c>
      <c r="O6055" t="s">
        <v>673</v>
      </c>
      <c r="P6055" t="s">
        <v>25</v>
      </c>
      <c r="Q6055" t="s">
        <v>26</v>
      </c>
      <c r="R6055" t="s">
        <v>27</v>
      </c>
      <c r="S6055" t="s">
        <v>1030</v>
      </c>
      <c r="T6055" t="s">
        <v>39</v>
      </c>
      <c r="U6055">
        <v>0.56999999999999995</v>
      </c>
      <c r="V6055" s="1">
        <v>40304</v>
      </c>
      <c r="W6055">
        <f t="shared" si="189"/>
        <v>2.27</v>
      </c>
    </row>
    <row r="6056" spans="1:23" x14ac:dyDescent="0.2">
      <c r="A6056">
        <v>6055</v>
      </c>
      <c r="B6056">
        <v>42918</v>
      </c>
      <c r="C6056" s="1">
        <v>40685</v>
      </c>
      <c r="D6056" t="s">
        <v>30</v>
      </c>
      <c r="E6056">
        <v>46</v>
      </c>
      <c r="F6056">
        <v>610.47059999999999</v>
      </c>
      <c r="G6056">
        <v>7.0000000000000007E-2</v>
      </c>
      <c r="H6056" t="s">
        <v>22</v>
      </c>
      <c r="I6056">
        <v>30.481000000000002</v>
      </c>
      <c r="J6056">
        <v>14.27</v>
      </c>
      <c r="K6056">
        <v>7.27</v>
      </c>
      <c r="L6056" t="s">
        <v>657</v>
      </c>
      <c r="M6056">
        <f t="shared" si="188"/>
        <v>16</v>
      </c>
      <c r="N6056" t="s">
        <v>511</v>
      </c>
      <c r="O6056" t="s">
        <v>512</v>
      </c>
      <c r="P6056" t="s">
        <v>41</v>
      </c>
      <c r="Q6056" t="s">
        <v>26</v>
      </c>
      <c r="R6056" t="s">
        <v>37</v>
      </c>
      <c r="S6056" t="s">
        <v>658</v>
      </c>
      <c r="T6056" t="s">
        <v>39</v>
      </c>
      <c r="U6056">
        <v>0.38</v>
      </c>
      <c r="V6056" s="1">
        <v>40687</v>
      </c>
      <c r="W6056">
        <f t="shared" si="189"/>
        <v>45.949400000000004</v>
      </c>
    </row>
    <row r="6057" spans="1:23" x14ac:dyDescent="0.2">
      <c r="A6057">
        <v>6056</v>
      </c>
      <c r="B6057">
        <v>42918</v>
      </c>
      <c r="C6057" s="1">
        <v>40685</v>
      </c>
      <c r="D6057" t="s">
        <v>30</v>
      </c>
      <c r="E6057">
        <v>46</v>
      </c>
      <c r="F6057">
        <v>392.88600000000002</v>
      </c>
      <c r="G6057">
        <v>0.1</v>
      </c>
      <c r="H6057" t="s">
        <v>22</v>
      </c>
      <c r="I6057">
        <v>-54.583800000000004</v>
      </c>
      <c r="J6057">
        <v>9.49</v>
      </c>
      <c r="K6057">
        <v>5.76</v>
      </c>
      <c r="L6057" t="s">
        <v>657</v>
      </c>
      <c r="M6057">
        <f t="shared" si="188"/>
        <v>16</v>
      </c>
      <c r="N6057" t="s">
        <v>511</v>
      </c>
      <c r="O6057" t="s">
        <v>512</v>
      </c>
      <c r="P6057" t="s">
        <v>41</v>
      </c>
      <c r="Q6057" t="s">
        <v>42</v>
      </c>
      <c r="R6057" t="s">
        <v>210</v>
      </c>
      <c r="S6057" t="s">
        <v>659</v>
      </c>
      <c r="T6057" t="s">
        <v>48</v>
      </c>
      <c r="U6057">
        <v>0.39</v>
      </c>
      <c r="V6057" s="1">
        <v>40687</v>
      </c>
      <c r="W6057">
        <f t="shared" si="189"/>
        <v>43.654000000000003</v>
      </c>
    </row>
    <row r="6058" spans="1:23" x14ac:dyDescent="0.2">
      <c r="A6058">
        <v>6057</v>
      </c>
      <c r="B6058">
        <v>42918</v>
      </c>
      <c r="C6058" s="1">
        <v>40685</v>
      </c>
      <c r="D6058" t="s">
        <v>30</v>
      </c>
      <c r="E6058">
        <v>38</v>
      </c>
      <c r="F6058">
        <v>428.26</v>
      </c>
      <c r="G6058">
        <v>0.02</v>
      </c>
      <c r="H6058" t="s">
        <v>56</v>
      </c>
      <c r="I6058">
        <v>-2.3804999999999996</v>
      </c>
      <c r="J6058">
        <v>11.5</v>
      </c>
      <c r="K6058">
        <v>7.19</v>
      </c>
      <c r="L6058" t="s">
        <v>657</v>
      </c>
      <c r="M6058">
        <f t="shared" si="188"/>
        <v>16</v>
      </c>
      <c r="N6058" t="s">
        <v>1595</v>
      </c>
      <c r="O6058" t="s">
        <v>1595</v>
      </c>
      <c r="P6058" t="s">
        <v>41</v>
      </c>
      <c r="Q6058" t="s">
        <v>26</v>
      </c>
      <c r="R6058" t="s">
        <v>37</v>
      </c>
      <c r="S6058" t="s">
        <v>398</v>
      </c>
      <c r="T6058" t="s">
        <v>39</v>
      </c>
      <c r="U6058">
        <v>0.4</v>
      </c>
      <c r="V6058" s="1">
        <v>40687</v>
      </c>
      <c r="W6058">
        <f t="shared" si="189"/>
        <v>8.74</v>
      </c>
    </row>
    <row r="6059" spans="1:23" x14ac:dyDescent="0.2">
      <c r="A6059">
        <v>6058</v>
      </c>
      <c r="B6059">
        <v>42919</v>
      </c>
      <c r="C6059" s="1">
        <v>40822</v>
      </c>
      <c r="D6059" t="s">
        <v>63</v>
      </c>
      <c r="E6059">
        <v>7</v>
      </c>
      <c r="F6059">
        <v>1317.0528000000002</v>
      </c>
      <c r="G6059">
        <v>0.04</v>
      </c>
      <c r="H6059" t="s">
        <v>56</v>
      </c>
      <c r="I6059">
        <v>-475.66200000000003</v>
      </c>
      <c r="J6059">
        <v>195.99</v>
      </c>
      <c r="K6059">
        <v>4.2</v>
      </c>
      <c r="L6059" t="s">
        <v>2045</v>
      </c>
      <c r="M6059">
        <f t="shared" si="188"/>
        <v>12</v>
      </c>
      <c r="N6059" t="s">
        <v>703</v>
      </c>
      <c r="O6059" t="s">
        <v>704</v>
      </c>
      <c r="P6059" t="s">
        <v>41</v>
      </c>
      <c r="Q6059" t="s">
        <v>42</v>
      </c>
      <c r="R6059" t="s">
        <v>43</v>
      </c>
      <c r="S6059" t="s">
        <v>1017</v>
      </c>
      <c r="T6059" t="s">
        <v>39</v>
      </c>
      <c r="U6059">
        <v>0.56000000000000005</v>
      </c>
      <c r="V6059" s="1">
        <v>40823</v>
      </c>
      <c r="W6059">
        <f t="shared" si="189"/>
        <v>54.877200000000002</v>
      </c>
    </row>
    <row r="6060" spans="1:23" x14ac:dyDescent="0.2">
      <c r="A6060">
        <v>6059</v>
      </c>
      <c r="B6060">
        <v>42944</v>
      </c>
      <c r="C6060" s="1">
        <v>41231</v>
      </c>
      <c r="D6060" t="s">
        <v>78</v>
      </c>
      <c r="E6060">
        <v>43</v>
      </c>
      <c r="F6060">
        <v>9313.7999999999993</v>
      </c>
      <c r="G6060">
        <v>0</v>
      </c>
      <c r="H6060" t="s">
        <v>31</v>
      </c>
      <c r="I6060">
        <v>1061.6099999999999</v>
      </c>
      <c r="J6060">
        <v>216.6</v>
      </c>
      <c r="K6060">
        <v>64.2</v>
      </c>
      <c r="L6060" t="s">
        <v>585</v>
      </c>
      <c r="M6060">
        <f t="shared" si="188"/>
        <v>13</v>
      </c>
      <c r="N6060" t="s">
        <v>511</v>
      </c>
      <c r="O6060" t="s">
        <v>512</v>
      </c>
      <c r="P6060" t="s">
        <v>25</v>
      </c>
      <c r="Q6060" t="s">
        <v>49</v>
      </c>
      <c r="R6060" t="s">
        <v>112</v>
      </c>
      <c r="S6060" t="s">
        <v>313</v>
      </c>
      <c r="T6060" t="s">
        <v>36</v>
      </c>
      <c r="U6060">
        <v>0.59</v>
      </c>
      <c r="V6060" s="1">
        <v>41232</v>
      </c>
      <c r="W6060">
        <f t="shared" si="189"/>
        <v>0</v>
      </c>
    </row>
    <row r="6061" spans="1:23" x14ac:dyDescent="0.2">
      <c r="A6061">
        <v>6060</v>
      </c>
      <c r="B6061">
        <v>42945</v>
      </c>
      <c r="C6061" s="1">
        <v>41272</v>
      </c>
      <c r="D6061" t="s">
        <v>45</v>
      </c>
      <c r="E6061">
        <v>45</v>
      </c>
      <c r="F6061">
        <v>165.3075</v>
      </c>
      <c r="G6061">
        <v>7.0000000000000007E-2</v>
      </c>
      <c r="H6061" t="s">
        <v>22</v>
      </c>
      <c r="I6061">
        <v>-164.92</v>
      </c>
      <c r="J6061">
        <v>3.95</v>
      </c>
      <c r="K6061">
        <v>5.13</v>
      </c>
      <c r="L6061" t="s">
        <v>1815</v>
      </c>
      <c r="M6061">
        <f t="shared" si="188"/>
        <v>12</v>
      </c>
      <c r="N6061" t="s">
        <v>2073</v>
      </c>
      <c r="O6061" t="s">
        <v>704</v>
      </c>
      <c r="P6061" t="s">
        <v>41</v>
      </c>
      <c r="Q6061" t="s">
        <v>26</v>
      </c>
      <c r="R6061" t="s">
        <v>34</v>
      </c>
      <c r="S6061" t="s">
        <v>1029</v>
      </c>
      <c r="T6061" t="s">
        <v>39</v>
      </c>
      <c r="U6061">
        <v>0.59</v>
      </c>
      <c r="V6061" s="1">
        <v>41272</v>
      </c>
      <c r="W6061">
        <f t="shared" si="189"/>
        <v>12.442500000000001</v>
      </c>
    </row>
    <row r="6062" spans="1:23" x14ac:dyDescent="0.2">
      <c r="A6062">
        <v>6061</v>
      </c>
      <c r="B6062">
        <v>42947</v>
      </c>
      <c r="C6062" s="1">
        <v>40416</v>
      </c>
      <c r="D6062" t="s">
        <v>21</v>
      </c>
      <c r="E6062">
        <v>5</v>
      </c>
      <c r="F6062">
        <v>177.04999999999998</v>
      </c>
      <c r="G6062">
        <v>0</v>
      </c>
      <c r="H6062" t="s">
        <v>22</v>
      </c>
      <c r="I6062">
        <v>-50.67</v>
      </c>
      <c r="J6062">
        <v>35.409999999999997</v>
      </c>
      <c r="K6062">
        <v>1.99</v>
      </c>
      <c r="L6062" t="s">
        <v>897</v>
      </c>
      <c r="M6062">
        <f t="shared" si="188"/>
        <v>15</v>
      </c>
      <c r="N6062" t="s">
        <v>703</v>
      </c>
      <c r="O6062" t="s">
        <v>704</v>
      </c>
      <c r="P6062" t="s">
        <v>60</v>
      </c>
      <c r="Q6062" t="s">
        <v>42</v>
      </c>
      <c r="R6062" t="s">
        <v>70</v>
      </c>
      <c r="S6062" t="s">
        <v>971</v>
      </c>
      <c r="T6062" t="s">
        <v>52</v>
      </c>
      <c r="U6062">
        <v>0.43</v>
      </c>
      <c r="V6062" s="1">
        <v>40418</v>
      </c>
      <c r="W6062">
        <f t="shared" si="189"/>
        <v>0</v>
      </c>
    </row>
    <row r="6063" spans="1:23" x14ac:dyDescent="0.2">
      <c r="A6063">
        <v>6062</v>
      </c>
      <c r="B6063">
        <v>42949</v>
      </c>
      <c r="C6063" s="1">
        <v>39954</v>
      </c>
      <c r="D6063" t="s">
        <v>45</v>
      </c>
      <c r="E6063">
        <v>40</v>
      </c>
      <c r="F6063">
        <v>184</v>
      </c>
      <c r="G6063">
        <v>0.08</v>
      </c>
      <c r="H6063" t="s">
        <v>22</v>
      </c>
      <c r="I6063">
        <v>-17.489999999999998</v>
      </c>
      <c r="J6063">
        <v>5</v>
      </c>
      <c r="K6063">
        <v>3.39</v>
      </c>
      <c r="L6063" t="s">
        <v>1185</v>
      </c>
      <c r="M6063">
        <f t="shared" si="188"/>
        <v>15</v>
      </c>
      <c r="N6063" t="s">
        <v>2073</v>
      </c>
      <c r="O6063" t="s">
        <v>704</v>
      </c>
      <c r="P6063" t="s">
        <v>25</v>
      </c>
      <c r="Q6063" t="s">
        <v>26</v>
      </c>
      <c r="R6063" t="s">
        <v>66</v>
      </c>
      <c r="S6063" t="s">
        <v>2085</v>
      </c>
      <c r="T6063" t="s">
        <v>68</v>
      </c>
      <c r="U6063">
        <v>0.37</v>
      </c>
      <c r="V6063" s="1">
        <v>39955</v>
      </c>
      <c r="W6063">
        <f t="shared" si="189"/>
        <v>16</v>
      </c>
    </row>
    <row r="6064" spans="1:23" x14ac:dyDescent="0.2">
      <c r="A6064">
        <v>6063</v>
      </c>
      <c r="B6064">
        <v>42949</v>
      </c>
      <c r="C6064" s="1">
        <v>39954</v>
      </c>
      <c r="D6064" t="s">
        <v>45</v>
      </c>
      <c r="E6064">
        <v>49</v>
      </c>
      <c r="F6064">
        <v>591.95429999999999</v>
      </c>
      <c r="G6064">
        <v>7.0000000000000007E-2</v>
      </c>
      <c r="H6064" t="s">
        <v>22</v>
      </c>
      <c r="I6064">
        <v>-114.63990000000001</v>
      </c>
      <c r="J6064">
        <v>12.99</v>
      </c>
      <c r="K6064">
        <v>9.44</v>
      </c>
      <c r="L6064" t="s">
        <v>1185</v>
      </c>
      <c r="M6064">
        <f t="shared" si="188"/>
        <v>15</v>
      </c>
      <c r="N6064" t="s">
        <v>2073</v>
      </c>
      <c r="O6064" t="s">
        <v>704</v>
      </c>
      <c r="P6064" t="s">
        <v>25</v>
      </c>
      <c r="Q6064" t="s">
        <v>42</v>
      </c>
      <c r="R6064" t="s">
        <v>210</v>
      </c>
      <c r="S6064" t="s">
        <v>1924</v>
      </c>
      <c r="T6064" t="s">
        <v>48</v>
      </c>
      <c r="U6064">
        <v>0.39</v>
      </c>
      <c r="V6064" s="1">
        <v>39956</v>
      </c>
      <c r="W6064">
        <f t="shared" si="189"/>
        <v>44.555700000000002</v>
      </c>
    </row>
    <row r="6065" spans="1:23" x14ac:dyDescent="0.2">
      <c r="A6065">
        <v>6064</v>
      </c>
      <c r="B6065">
        <v>42950</v>
      </c>
      <c r="C6065" s="1">
        <v>40412</v>
      </c>
      <c r="D6065" t="s">
        <v>30</v>
      </c>
      <c r="E6065">
        <v>38</v>
      </c>
      <c r="F6065">
        <v>1244.5342000000001</v>
      </c>
      <c r="G6065">
        <v>0.09</v>
      </c>
      <c r="H6065" t="s">
        <v>22</v>
      </c>
      <c r="I6065">
        <v>303.399</v>
      </c>
      <c r="J6065">
        <v>35.99</v>
      </c>
      <c r="K6065">
        <v>1.25</v>
      </c>
      <c r="L6065" t="s">
        <v>1687</v>
      </c>
      <c r="M6065">
        <f t="shared" si="188"/>
        <v>13</v>
      </c>
      <c r="N6065" t="s">
        <v>1595</v>
      </c>
      <c r="O6065" t="s">
        <v>1595</v>
      </c>
      <c r="P6065" t="s">
        <v>25</v>
      </c>
      <c r="Q6065" t="s">
        <v>42</v>
      </c>
      <c r="R6065" t="s">
        <v>43</v>
      </c>
      <c r="S6065" t="s">
        <v>695</v>
      </c>
      <c r="T6065" t="s">
        <v>52</v>
      </c>
      <c r="U6065">
        <v>0.56999999999999995</v>
      </c>
      <c r="V6065" s="1">
        <v>40413</v>
      </c>
      <c r="W6065">
        <f t="shared" si="189"/>
        <v>123.08580000000001</v>
      </c>
    </row>
    <row r="6066" spans="1:23" x14ac:dyDescent="0.2">
      <c r="A6066">
        <v>6065</v>
      </c>
      <c r="B6066">
        <v>42951</v>
      </c>
      <c r="C6066" s="1">
        <v>41168</v>
      </c>
      <c r="D6066" t="s">
        <v>78</v>
      </c>
      <c r="E6066">
        <v>20</v>
      </c>
      <c r="F6066">
        <v>2293.0179999999996</v>
      </c>
      <c r="G6066">
        <v>0.09</v>
      </c>
      <c r="H6066" t="s">
        <v>22</v>
      </c>
      <c r="I6066">
        <v>165.447</v>
      </c>
      <c r="J6066">
        <v>125.99</v>
      </c>
      <c r="K6066">
        <v>8.8000000000000007</v>
      </c>
      <c r="L6066" t="s">
        <v>1708</v>
      </c>
      <c r="M6066">
        <f t="shared" si="188"/>
        <v>13</v>
      </c>
      <c r="N6066" t="s">
        <v>1595</v>
      </c>
      <c r="O6066" t="s">
        <v>1595</v>
      </c>
      <c r="P6066" t="s">
        <v>60</v>
      </c>
      <c r="Q6066" t="s">
        <v>42</v>
      </c>
      <c r="R6066" t="s">
        <v>43</v>
      </c>
      <c r="S6066" t="s">
        <v>800</v>
      </c>
      <c r="T6066" t="s">
        <v>39</v>
      </c>
      <c r="U6066">
        <v>0.59</v>
      </c>
      <c r="V6066" s="1">
        <v>41170</v>
      </c>
      <c r="W6066">
        <f t="shared" si="189"/>
        <v>226.78199999999995</v>
      </c>
    </row>
    <row r="6067" spans="1:23" x14ac:dyDescent="0.2">
      <c r="A6067">
        <v>6066</v>
      </c>
      <c r="B6067">
        <v>42979</v>
      </c>
      <c r="C6067" s="1">
        <v>40664</v>
      </c>
      <c r="D6067" t="s">
        <v>45</v>
      </c>
      <c r="E6067">
        <v>29</v>
      </c>
      <c r="F6067">
        <v>2585.6516000000001</v>
      </c>
      <c r="G6067">
        <v>0.02</v>
      </c>
      <c r="H6067" t="s">
        <v>31</v>
      </c>
      <c r="I6067">
        <v>109.39</v>
      </c>
      <c r="J6067">
        <v>90.98</v>
      </c>
      <c r="K6067">
        <v>30</v>
      </c>
      <c r="L6067" t="s">
        <v>1960</v>
      </c>
      <c r="M6067">
        <f t="shared" si="188"/>
        <v>16</v>
      </c>
      <c r="N6067" t="s">
        <v>1905</v>
      </c>
      <c r="O6067" t="s">
        <v>673</v>
      </c>
      <c r="P6067" t="s">
        <v>41</v>
      </c>
      <c r="Q6067" t="s">
        <v>49</v>
      </c>
      <c r="R6067" t="s">
        <v>112</v>
      </c>
      <c r="S6067" t="s">
        <v>717</v>
      </c>
      <c r="T6067" t="s">
        <v>36</v>
      </c>
      <c r="U6067">
        <v>0.61</v>
      </c>
      <c r="V6067" s="1">
        <v>40666</v>
      </c>
      <c r="W6067">
        <f t="shared" si="189"/>
        <v>52.7684</v>
      </c>
    </row>
    <row r="6068" spans="1:23" x14ac:dyDescent="0.2">
      <c r="A6068">
        <v>6067</v>
      </c>
      <c r="B6068">
        <v>42981</v>
      </c>
      <c r="C6068" s="1">
        <v>39963</v>
      </c>
      <c r="D6068" t="s">
        <v>78</v>
      </c>
      <c r="E6068">
        <v>4</v>
      </c>
      <c r="F6068">
        <v>3408.5619999999999</v>
      </c>
      <c r="G6068">
        <v>0.05</v>
      </c>
      <c r="H6068" t="s">
        <v>22</v>
      </c>
      <c r="I6068">
        <v>232.44099999999997</v>
      </c>
      <c r="J6068">
        <v>896.99</v>
      </c>
      <c r="K6068">
        <v>19.989999999999998</v>
      </c>
      <c r="L6068" t="s">
        <v>381</v>
      </c>
      <c r="M6068">
        <f t="shared" si="188"/>
        <v>15</v>
      </c>
      <c r="N6068" t="s">
        <v>173</v>
      </c>
      <c r="O6068" t="s">
        <v>173</v>
      </c>
      <c r="P6068" t="s">
        <v>60</v>
      </c>
      <c r="Q6068" t="s">
        <v>26</v>
      </c>
      <c r="R6068" t="s">
        <v>37</v>
      </c>
      <c r="S6068" t="s">
        <v>442</v>
      </c>
      <c r="T6068" t="s">
        <v>39</v>
      </c>
      <c r="U6068">
        <v>0.38</v>
      </c>
      <c r="V6068" s="1">
        <v>39965</v>
      </c>
      <c r="W6068">
        <f t="shared" si="189"/>
        <v>179.39800000000002</v>
      </c>
    </row>
    <row r="6069" spans="1:23" x14ac:dyDescent="0.2">
      <c r="A6069">
        <v>6068</v>
      </c>
      <c r="B6069">
        <v>42982</v>
      </c>
      <c r="C6069" s="1">
        <v>41117</v>
      </c>
      <c r="D6069" t="s">
        <v>21</v>
      </c>
      <c r="E6069">
        <v>12</v>
      </c>
      <c r="F6069">
        <v>1238.7983999999999</v>
      </c>
      <c r="G6069">
        <v>0.02</v>
      </c>
      <c r="H6069" t="s">
        <v>56</v>
      </c>
      <c r="I6069">
        <v>464.05</v>
      </c>
      <c r="J6069">
        <v>105.34</v>
      </c>
      <c r="K6069">
        <v>24.49</v>
      </c>
      <c r="L6069" t="s">
        <v>2009</v>
      </c>
      <c r="M6069">
        <f t="shared" si="188"/>
        <v>13</v>
      </c>
      <c r="N6069" t="s">
        <v>1813</v>
      </c>
      <c r="O6069" t="s">
        <v>512</v>
      </c>
      <c r="P6069" t="s">
        <v>33</v>
      </c>
      <c r="Q6069" t="s">
        <v>49</v>
      </c>
      <c r="R6069" t="s">
        <v>50</v>
      </c>
      <c r="S6069" t="s">
        <v>201</v>
      </c>
      <c r="T6069" t="s">
        <v>29</v>
      </c>
      <c r="U6069">
        <v>0.61</v>
      </c>
      <c r="V6069" s="1">
        <v>41126</v>
      </c>
      <c r="W6069">
        <f t="shared" si="189"/>
        <v>25.281599999999997</v>
      </c>
    </row>
    <row r="6070" spans="1:23" x14ac:dyDescent="0.2">
      <c r="A6070">
        <v>6069</v>
      </c>
      <c r="B6070">
        <v>42982</v>
      </c>
      <c r="C6070" s="1">
        <v>41117</v>
      </c>
      <c r="D6070" t="s">
        <v>21</v>
      </c>
      <c r="E6070">
        <v>42</v>
      </c>
      <c r="F6070">
        <v>1541.3496</v>
      </c>
      <c r="G6070">
        <v>0.08</v>
      </c>
      <c r="H6070" t="s">
        <v>22</v>
      </c>
      <c r="I6070">
        <v>651.74</v>
      </c>
      <c r="J6070">
        <v>39.89</v>
      </c>
      <c r="K6070">
        <v>3.04</v>
      </c>
      <c r="L6070" t="s">
        <v>2009</v>
      </c>
      <c r="M6070">
        <f t="shared" si="188"/>
        <v>13</v>
      </c>
      <c r="N6070" t="s">
        <v>2073</v>
      </c>
      <c r="O6070" t="s">
        <v>704</v>
      </c>
      <c r="P6070" t="s">
        <v>33</v>
      </c>
      <c r="Q6070" t="s">
        <v>49</v>
      </c>
      <c r="R6070" t="s">
        <v>50</v>
      </c>
      <c r="S6070" t="s">
        <v>74</v>
      </c>
      <c r="T6070" t="s">
        <v>68</v>
      </c>
      <c r="U6070">
        <v>0.53</v>
      </c>
      <c r="V6070" s="1">
        <v>41122</v>
      </c>
      <c r="W6070">
        <f t="shared" si="189"/>
        <v>134.03040000000001</v>
      </c>
    </row>
    <row r="6071" spans="1:23" x14ac:dyDescent="0.2">
      <c r="A6071">
        <v>6070</v>
      </c>
      <c r="B6071">
        <v>43010</v>
      </c>
      <c r="C6071" s="1">
        <v>41191</v>
      </c>
      <c r="D6071" t="s">
        <v>78</v>
      </c>
      <c r="E6071">
        <v>40</v>
      </c>
      <c r="F6071">
        <v>227.2</v>
      </c>
      <c r="G6071">
        <v>0</v>
      </c>
      <c r="H6071" t="s">
        <v>22</v>
      </c>
      <c r="I6071">
        <v>74.83</v>
      </c>
      <c r="J6071">
        <v>5.68</v>
      </c>
      <c r="K6071">
        <v>1.46</v>
      </c>
      <c r="L6071" t="s">
        <v>2032</v>
      </c>
      <c r="M6071">
        <f t="shared" si="188"/>
        <v>13</v>
      </c>
      <c r="N6071" t="s">
        <v>703</v>
      </c>
      <c r="O6071" t="s">
        <v>704</v>
      </c>
      <c r="P6071" t="s">
        <v>60</v>
      </c>
      <c r="Q6071" t="s">
        <v>26</v>
      </c>
      <c r="R6071" t="s">
        <v>61</v>
      </c>
      <c r="S6071" t="s">
        <v>382</v>
      </c>
      <c r="T6071" t="s">
        <v>68</v>
      </c>
      <c r="U6071">
        <v>0.39</v>
      </c>
      <c r="V6071" s="1">
        <v>41191</v>
      </c>
      <c r="W6071">
        <f t="shared" si="189"/>
        <v>0</v>
      </c>
    </row>
    <row r="6072" spans="1:23" x14ac:dyDescent="0.2">
      <c r="A6072">
        <v>6071</v>
      </c>
      <c r="B6072">
        <v>43010</v>
      </c>
      <c r="C6072" s="1">
        <v>41191</v>
      </c>
      <c r="D6072" t="s">
        <v>78</v>
      </c>
      <c r="E6072">
        <v>24</v>
      </c>
      <c r="F6072">
        <v>238.49280000000002</v>
      </c>
      <c r="G6072">
        <v>0.02</v>
      </c>
      <c r="H6072" t="s">
        <v>22</v>
      </c>
      <c r="I6072">
        <v>83.16</v>
      </c>
      <c r="J6072">
        <v>10.14</v>
      </c>
      <c r="K6072">
        <v>2.27</v>
      </c>
      <c r="L6072" t="s">
        <v>2032</v>
      </c>
      <c r="M6072">
        <f t="shared" si="188"/>
        <v>13</v>
      </c>
      <c r="N6072" t="s">
        <v>703</v>
      </c>
      <c r="O6072" t="s">
        <v>704</v>
      </c>
      <c r="P6072" t="s">
        <v>60</v>
      </c>
      <c r="Q6072" t="s">
        <v>26</v>
      </c>
      <c r="R6072" t="s">
        <v>61</v>
      </c>
      <c r="S6072" t="s">
        <v>189</v>
      </c>
      <c r="T6072" t="s">
        <v>68</v>
      </c>
      <c r="U6072">
        <v>0.36</v>
      </c>
      <c r="V6072" s="1">
        <v>41193</v>
      </c>
      <c r="W6072">
        <f t="shared" si="189"/>
        <v>4.8672000000000004</v>
      </c>
    </row>
    <row r="6073" spans="1:23" x14ac:dyDescent="0.2">
      <c r="A6073">
        <v>6072</v>
      </c>
      <c r="B6073">
        <v>43013</v>
      </c>
      <c r="C6073" s="1">
        <v>40655</v>
      </c>
      <c r="D6073" t="s">
        <v>21</v>
      </c>
      <c r="E6073">
        <v>50</v>
      </c>
      <c r="F6073">
        <v>2345.08</v>
      </c>
      <c r="G6073">
        <v>0.08</v>
      </c>
      <c r="H6073" t="s">
        <v>22</v>
      </c>
      <c r="I6073">
        <v>25.68</v>
      </c>
      <c r="J6073">
        <v>50.98</v>
      </c>
      <c r="K6073">
        <v>22.24</v>
      </c>
      <c r="L6073" t="s">
        <v>2066</v>
      </c>
      <c r="M6073">
        <f t="shared" si="188"/>
        <v>18</v>
      </c>
      <c r="N6073" t="s">
        <v>2073</v>
      </c>
      <c r="O6073" t="s">
        <v>704</v>
      </c>
      <c r="P6073" t="s">
        <v>60</v>
      </c>
      <c r="Q6073" t="s">
        <v>49</v>
      </c>
      <c r="R6073" t="s">
        <v>50</v>
      </c>
      <c r="S6073" t="s">
        <v>1292</v>
      </c>
      <c r="T6073" t="s">
        <v>29</v>
      </c>
      <c r="U6073">
        <v>0.55000000000000004</v>
      </c>
      <c r="V6073" s="1">
        <v>40659</v>
      </c>
      <c r="W6073">
        <f t="shared" si="189"/>
        <v>203.92000000000002</v>
      </c>
    </row>
    <row r="6074" spans="1:23" x14ac:dyDescent="0.2">
      <c r="A6074">
        <v>6073</v>
      </c>
      <c r="B6074">
        <v>43013</v>
      </c>
      <c r="C6074" s="1">
        <v>40655</v>
      </c>
      <c r="D6074" t="s">
        <v>21</v>
      </c>
      <c r="E6074">
        <v>43</v>
      </c>
      <c r="F6074">
        <v>1375.1055999999999</v>
      </c>
      <c r="G6074">
        <v>0.08</v>
      </c>
      <c r="H6074" t="s">
        <v>22</v>
      </c>
      <c r="I6074">
        <v>163.38</v>
      </c>
      <c r="J6074">
        <v>34.76</v>
      </c>
      <c r="K6074">
        <v>8.2200000000000006</v>
      </c>
      <c r="L6074" t="s">
        <v>2066</v>
      </c>
      <c r="M6074">
        <f t="shared" si="188"/>
        <v>18</v>
      </c>
      <c r="N6074" t="s">
        <v>703</v>
      </c>
      <c r="O6074" t="s">
        <v>704</v>
      </c>
      <c r="P6074" t="s">
        <v>60</v>
      </c>
      <c r="Q6074" t="s">
        <v>26</v>
      </c>
      <c r="R6074" t="s">
        <v>27</v>
      </c>
      <c r="S6074" t="s">
        <v>247</v>
      </c>
      <c r="T6074" t="s">
        <v>39</v>
      </c>
      <c r="U6074">
        <v>0.56999999999999995</v>
      </c>
      <c r="V6074" s="1">
        <v>40660</v>
      </c>
      <c r="W6074">
        <f t="shared" si="189"/>
        <v>119.57439999999998</v>
      </c>
    </row>
    <row r="6075" spans="1:23" x14ac:dyDescent="0.2">
      <c r="A6075">
        <v>6074</v>
      </c>
      <c r="B6075">
        <v>43043</v>
      </c>
      <c r="C6075" s="1">
        <v>41013</v>
      </c>
      <c r="D6075" t="s">
        <v>78</v>
      </c>
      <c r="E6075">
        <v>4</v>
      </c>
      <c r="F6075">
        <v>837.14879999999994</v>
      </c>
      <c r="G6075">
        <v>7.0000000000000007E-2</v>
      </c>
      <c r="H6075" t="s">
        <v>22</v>
      </c>
      <c r="I6075">
        <v>28.81</v>
      </c>
      <c r="J6075">
        <v>225.04</v>
      </c>
      <c r="K6075">
        <v>11.79</v>
      </c>
      <c r="L6075" t="s">
        <v>2027</v>
      </c>
      <c r="M6075">
        <f t="shared" si="188"/>
        <v>9</v>
      </c>
      <c r="N6075" t="s">
        <v>703</v>
      </c>
      <c r="O6075" t="s">
        <v>704</v>
      </c>
      <c r="P6075" t="s">
        <v>41</v>
      </c>
      <c r="Q6075" t="s">
        <v>26</v>
      </c>
      <c r="R6075" t="s">
        <v>34</v>
      </c>
      <c r="S6075" t="s">
        <v>610</v>
      </c>
      <c r="T6075" t="s">
        <v>48</v>
      </c>
      <c r="U6075">
        <v>0.42</v>
      </c>
      <c r="V6075" s="1">
        <v>41015</v>
      </c>
      <c r="W6075">
        <f t="shared" si="189"/>
        <v>63.011200000000002</v>
      </c>
    </row>
    <row r="6076" spans="1:23" x14ac:dyDescent="0.2">
      <c r="A6076">
        <v>6075</v>
      </c>
      <c r="B6076">
        <v>43044</v>
      </c>
      <c r="C6076" s="1">
        <v>40103</v>
      </c>
      <c r="D6076" t="s">
        <v>63</v>
      </c>
      <c r="E6076">
        <v>23</v>
      </c>
      <c r="F6076">
        <v>91.668800000000005</v>
      </c>
      <c r="G6076">
        <v>0.06</v>
      </c>
      <c r="H6076" t="s">
        <v>22</v>
      </c>
      <c r="I6076">
        <v>-73.070999999999998</v>
      </c>
      <c r="J6076">
        <v>4.24</v>
      </c>
      <c r="K6076">
        <v>5.41</v>
      </c>
      <c r="L6076" t="s">
        <v>2083</v>
      </c>
      <c r="M6076">
        <f t="shared" si="188"/>
        <v>14</v>
      </c>
      <c r="N6076" t="s">
        <v>2073</v>
      </c>
      <c r="O6076" t="s">
        <v>704</v>
      </c>
      <c r="P6076" t="s">
        <v>60</v>
      </c>
      <c r="Q6076" t="s">
        <v>26</v>
      </c>
      <c r="R6076" t="s">
        <v>37</v>
      </c>
      <c r="S6076" t="s">
        <v>873</v>
      </c>
      <c r="T6076" t="s">
        <v>39</v>
      </c>
      <c r="U6076">
        <v>0.35</v>
      </c>
      <c r="V6076" s="1">
        <v>40105</v>
      </c>
      <c r="W6076">
        <f t="shared" si="189"/>
        <v>5.8512000000000004</v>
      </c>
    </row>
    <row r="6077" spans="1:23" x14ac:dyDescent="0.2">
      <c r="A6077">
        <v>6076</v>
      </c>
      <c r="B6077">
        <v>43044</v>
      </c>
      <c r="C6077" s="1">
        <v>40103</v>
      </c>
      <c r="D6077" t="s">
        <v>63</v>
      </c>
      <c r="E6077">
        <v>3</v>
      </c>
      <c r="F6077">
        <v>19535.097600000001</v>
      </c>
      <c r="G6077">
        <v>0.04</v>
      </c>
      <c r="H6077" t="s">
        <v>22</v>
      </c>
      <c r="I6077">
        <v>-12557.997599999999</v>
      </c>
      <c r="J6077">
        <v>6783.02</v>
      </c>
      <c r="K6077">
        <v>24.49</v>
      </c>
      <c r="L6077" t="s">
        <v>2083</v>
      </c>
      <c r="M6077">
        <f t="shared" si="188"/>
        <v>14</v>
      </c>
      <c r="N6077" t="s">
        <v>2073</v>
      </c>
      <c r="O6077" t="s">
        <v>704</v>
      </c>
      <c r="P6077" t="s">
        <v>60</v>
      </c>
      <c r="Q6077" t="s">
        <v>42</v>
      </c>
      <c r="R6077" t="s">
        <v>210</v>
      </c>
      <c r="S6077" t="s">
        <v>1668</v>
      </c>
      <c r="T6077" t="s">
        <v>29</v>
      </c>
      <c r="U6077">
        <v>0.39</v>
      </c>
      <c r="V6077" s="1">
        <v>40105</v>
      </c>
      <c r="W6077">
        <f t="shared" si="189"/>
        <v>813.96240000000012</v>
      </c>
    </row>
    <row r="6078" spans="1:23" x14ac:dyDescent="0.2">
      <c r="A6078">
        <v>6077</v>
      </c>
      <c r="B6078">
        <v>43045</v>
      </c>
      <c r="C6078" s="1">
        <v>41074</v>
      </c>
      <c r="D6078" t="s">
        <v>63</v>
      </c>
      <c r="E6078">
        <v>47</v>
      </c>
      <c r="F6078">
        <v>4899.1437000000005</v>
      </c>
      <c r="G6078">
        <v>0.01</v>
      </c>
      <c r="H6078" t="s">
        <v>22</v>
      </c>
      <c r="I6078">
        <v>1126.72</v>
      </c>
      <c r="J6078">
        <v>105.29</v>
      </c>
      <c r="K6078">
        <v>10.119999999999999</v>
      </c>
      <c r="L6078" t="s">
        <v>949</v>
      </c>
      <c r="M6078">
        <f t="shared" si="188"/>
        <v>12</v>
      </c>
      <c r="N6078" t="s">
        <v>1905</v>
      </c>
      <c r="O6078" t="s">
        <v>673</v>
      </c>
      <c r="P6078" t="s">
        <v>41</v>
      </c>
      <c r="Q6078" t="s">
        <v>49</v>
      </c>
      <c r="R6078" t="s">
        <v>50</v>
      </c>
      <c r="S6078" t="s">
        <v>1510</v>
      </c>
      <c r="T6078" t="s">
        <v>29</v>
      </c>
      <c r="U6078">
        <v>0.79</v>
      </c>
      <c r="V6078" s="1">
        <v>41076</v>
      </c>
      <c r="W6078">
        <f t="shared" si="189"/>
        <v>49.4863</v>
      </c>
    </row>
    <row r="6079" spans="1:23" x14ac:dyDescent="0.2">
      <c r="A6079">
        <v>6078</v>
      </c>
      <c r="B6079">
        <v>43045</v>
      </c>
      <c r="C6079" s="1">
        <v>41074</v>
      </c>
      <c r="D6079" t="s">
        <v>63</v>
      </c>
      <c r="E6079">
        <v>12</v>
      </c>
      <c r="F6079">
        <v>362.06400000000002</v>
      </c>
      <c r="G6079">
        <v>0.05</v>
      </c>
      <c r="H6079" t="s">
        <v>31</v>
      </c>
      <c r="I6079">
        <v>-407.17</v>
      </c>
      <c r="J6079">
        <v>31.76</v>
      </c>
      <c r="K6079">
        <v>45.51</v>
      </c>
      <c r="L6079" t="s">
        <v>949</v>
      </c>
      <c r="M6079">
        <f t="shared" si="188"/>
        <v>12</v>
      </c>
      <c r="N6079" t="s">
        <v>1905</v>
      </c>
      <c r="O6079" t="s">
        <v>673</v>
      </c>
      <c r="P6079" t="s">
        <v>41</v>
      </c>
      <c r="Q6079" t="s">
        <v>49</v>
      </c>
      <c r="R6079" t="s">
        <v>83</v>
      </c>
      <c r="S6079" t="s">
        <v>611</v>
      </c>
      <c r="T6079" t="s">
        <v>82</v>
      </c>
      <c r="U6079">
        <v>0.65</v>
      </c>
      <c r="V6079" s="1">
        <v>41074</v>
      </c>
      <c r="W6079">
        <f t="shared" si="189"/>
        <v>19.056000000000001</v>
      </c>
    </row>
    <row r="6080" spans="1:23" x14ac:dyDescent="0.2">
      <c r="A6080">
        <v>6079</v>
      </c>
      <c r="B6080">
        <v>43076</v>
      </c>
      <c r="C6080" s="1">
        <v>40345</v>
      </c>
      <c r="D6080" t="s">
        <v>45</v>
      </c>
      <c r="E6080">
        <v>33</v>
      </c>
      <c r="F6080">
        <v>3535.6596</v>
      </c>
      <c r="G6080">
        <v>0.06</v>
      </c>
      <c r="H6080" t="s">
        <v>31</v>
      </c>
      <c r="I6080">
        <v>-176.91</v>
      </c>
      <c r="J6080">
        <v>113.98</v>
      </c>
      <c r="K6080">
        <v>30</v>
      </c>
      <c r="L6080" t="s">
        <v>1623</v>
      </c>
      <c r="M6080">
        <f t="shared" si="188"/>
        <v>16</v>
      </c>
      <c r="N6080" t="s">
        <v>1595</v>
      </c>
      <c r="O6080" t="s">
        <v>1595</v>
      </c>
      <c r="P6080" t="s">
        <v>60</v>
      </c>
      <c r="Q6080" t="s">
        <v>49</v>
      </c>
      <c r="R6080" t="s">
        <v>112</v>
      </c>
      <c r="S6080" t="s">
        <v>840</v>
      </c>
      <c r="T6080" t="s">
        <v>36</v>
      </c>
      <c r="U6080">
        <v>0.69</v>
      </c>
      <c r="V6080" s="1">
        <v>40345</v>
      </c>
      <c r="W6080">
        <f t="shared" si="189"/>
        <v>225.68039999999999</v>
      </c>
    </row>
    <row r="6081" spans="1:23" x14ac:dyDescent="0.2">
      <c r="A6081">
        <v>6080</v>
      </c>
      <c r="B6081">
        <v>43079</v>
      </c>
      <c r="C6081" s="1">
        <v>40015</v>
      </c>
      <c r="D6081" t="s">
        <v>63</v>
      </c>
      <c r="E6081">
        <v>40</v>
      </c>
      <c r="F6081">
        <v>1180.0320000000002</v>
      </c>
      <c r="G6081">
        <v>0.04</v>
      </c>
      <c r="H6081" t="s">
        <v>22</v>
      </c>
      <c r="I6081">
        <v>-20.79</v>
      </c>
      <c r="J6081">
        <v>30.73</v>
      </c>
      <c r="K6081">
        <v>4</v>
      </c>
      <c r="L6081" t="s">
        <v>866</v>
      </c>
      <c r="M6081">
        <f t="shared" si="188"/>
        <v>16</v>
      </c>
      <c r="N6081" t="s">
        <v>703</v>
      </c>
      <c r="O6081" t="s">
        <v>704</v>
      </c>
      <c r="P6081" t="s">
        <v>60</v>
      </c>
      <c r="Q6081" t="s">
        <v>42</v>
      </c>
      <c r="R6081" t="s">
        <v>70</v>
      </c>
      <c r="S6081" t="s">
        <v>270</v>
      </c>
      <c r="T6081" t="s">
        <v>39</v>
      </c>
      <c r="U6081">
        <v>0.75</v>
      </c>
      <c r="V6081" s="1">
        <v>40016</v>
      </c>
      <c r="W6081">
        <f t="shared" si="189"/>
        <v>49.168000000000006</v>
      </c>
    </row>
    <row r="6082" spans="1:23" x14ac:dyDescent="0.2">
      <c r="A6082">
        <v>6081</v>
      </c>
      <c r="B6082">
        <v>43104</v>
      </c>
      <c r="C6082" s="1">
        <v>41210</v>
      </c>
      <c r="D6082" t="s">
        <v>30</v>
      </c>
      <c r="E6082">
        <v>50</v>
      </c>
      <c r="F6082">
        <v>4543.6499999999996</v>
      </c>
      <c r="G6082">
        <v>0.1</v>
      </c>
      <c r="H6082" t="s">
        <v>31</v>
      </c>
      <c r="I6082">
        <v>1676.7</v>
      </c>
      <c r="J6082">
        <v>100.97</v>
      </c>
      <c r="K6082">
        <v>14</v>
      </c>
      <c r="L6082" t="s">
        <v>2091</v>
      </c>
      <c r="M6082">
        <f t="shared" si="188"/>
        <v>17</v>
      </c>
      <c r="N6082" t="s">
        <v>2073</v>
      </c>
      <c r="O6082" t="s">
        <v>704</v>
      </c>
      <c r="P6082" t="s">
        <v>25</v>
      </c>
      <c r="Q6082" t="s">
        <v>42</v>
      </c>
      <c r="R6082" t="s">
        <v>210</v>
      </c>
      <c r="S6082" t="s">
        <v>911</v>
      </c>
      <c r="T6082" t="s">
        <v>36</v>
      </c>
      <c r="U6082">
        <v>0.37</v>
      </c>
      <c r="V6082" s="1">
        <v>41213</v>
      </c>
      <c r="W6082">
        <f t="shared" si="189"/>
        <v>504.85</v>
      </c>
    </row>
    <row r="6083" spans="1:23" x14ac:dyDescent="0.2">
      <c r="A6083">
        <v>6082</v>
      </c>
      <c r="B6083">
        <v>43109</v>
      </c>
      <c r="C6083" s="1">
        <v>41264</v>
      </c>
      <c r="D6083" t="s">
        <v>78</v>
      </c>
      <c r="E6083">
        <v>19</v>
      </c>
      <c r="F6083">
        <v>268.07859999999999</v>
      </c>
      <c r="G6083">
        <v>0.06</v>
      </c>
      <c r="H6083" t="s">
        <v>22</v>
      </c>
      <c r="I6083">
        <v>-21.85</v>
      </c>
      <c r="J6083">
        <v>15.01</v>
      </c>
      <c r="K6083">
        <v>8.4</v>
      </c>
      <c r="L6083" t="s">
        <v>124</v>
      </c>
      <c r="M6083">
        <f t="shared" ref="M6083:M6146" si="190">LEN(L6083)</f>
        <v>14</v>
      </c>
      <c r="N6083" t="s">
        <v>173</v>
      </c>
      <c r="O6083" t="s">
        <v>173</v>
      </c>
      <c r="P6083" t="s">
        <v>41</v>
      </c>
      <c r="Q6083" t="s">
        <v>26</v>
      </c>
      <c r="R6083" t="s">
        <v>37</v>
      </c>
      <c r="S6083" t="s">
        <v>443</v>
      </c>
      <c r="T6083" t="s">
        <v>39</v>
      </c>
      <c r="U6083">
        <v>0.39</v>
      </c>
      <c r="V6083" s="1">
        <v>41265</v>
      </c>
      <c r="W6083">
        <f t="shared" ref="W6083:W6146" si="191">(J6083*E6083)*G6083</f>
        <v>17.1114</v>
      </c>
    </row>
    <row r="6084" spans="1:23" x14ac:dyDescent="0.2">
      <c r="A6084">
        <v>6083</v>
      </c>
      <c r="B6084">
        <v>43109</v>
      </c>
      <c r="C6084" s="1">
        <v>41264</v>
      </c>
      <c r="D6084" t="s">
        <v>78</v>
      </c>
      <c r="E6084">
        <v>25</v>
      </c>
      <c r="F6084">
        <v>498.03750000000002</v>
      </c>
      <c r="G6084">
        <v>0.05</v>
      </c>
      <c r="H6084" t="s">
        <v>22</v>
      </c>
      <c r="I6084">
        <v>-145.78</v>
      </c>
      <c r="J6084">
        <v>20.97</v>
      </c>
      <c r="K6084">
        <v>6.5</v>
      </c>
      <c r="L6084" t="s">
        <v>124</v>
      </c>
      <c r="M6084">
        <f t="shared" si="190"/>
        <v>14</v>
      </c>
      <c r="N6084" t="s">
        <v>173</v>
      </c>
      <c r="O6084" t="s">
        <v>173</v>
      </c>
      <c r="P6084" t="s">
        <v>41</v>
      </c>
      <c r="Q6084" t="s">
        <v>42</v>
      </c>
      <c r="R6084" t="s">
        <v>70</v>
      </c>
      <c r="S6084" t="s">
        <v>262</v>
      </c>
      <c r="T6084" t="s">
        <v>39</v>
      </c>
      <c r="U6084">
        <v>0.78</v>
      </c>
      <c r="V6084" s="1">
        <v>41265</v>
      </c>
      <c r="W6084">
        <f t="shared" si="191"/>
        <v>26.212500000000002</v>
      </c>
    </row>
    <row r="6085" spans="1:23" x14ac:dyDescent="0.2">
      <c r="A6085">
        <v>6084</v>
      </c>
      <c r="B6085">
        <v>43109</v>
      </c>
      <c r="C6085" s="1">
        <v>41264</v>
      </c>
      <c r="D6085" t="s">
        <v>78</v>
      </c>
      <c r="E6085">
        <v>10</v>
      </c>
      <c r="F6085">
        <v>94.093999999999994</v>
      </c>
      <c r="G6085">
        <v>0.06</v>
      </c>
      <c r="H6085" t="s">
        <v>22</v>
      </c>
      <c r="I6085">
        <v>-3.96</v>
      </c>
      <c r="J6085">
        <v>10.01</v>
      </c>
      <c r="K6085">
        <v>1.99</v>
      </c>
      <c r="L6085" t="s">
        <v>124</v>
      </c>
      <c r="M6085">
        <f t="shared" si="190"/>
        <v>14</v>
      </c>
      <c r="N6085" t="s">
        <v>173</v>
      </c>
      <c r="O6085" t="s">
        <v>173</v>
      </c>
      <c r="P6085" t="s">
        <v>41</v>
      </c>
      <c r="Q6085" t="s">
        <v>42</v>
      </c>
      <c r="R6085" t="s">
        <v>70</v>
      </c>
      <c r="S6085" t="s">
        <v>444</v>
      </c>
      <c r="T6085" t="s">
        <v>52</v>
      </c>
      <c r="U6085">
        <v>0.41</v>
      </c>
      <c r="V6085" s="1">
        <v>41265</v>
      </c>
      <c r="W6085">
        <f t="shared" si="191"/>
        <v>6.0059999999999993</v>
      </c>
    </row>
    <row r="6086" spans="1:23" x14ac:dyDescent="0.2">
      <c r="A6086">
        <v>6085</v>
      </c>
      <c r="B6086">
        <v>43110</v>
      </c>
      <c r="C6086" s="1">
        <v>40580</v>
      </c>
      <c r="D6086" t="s">
        <v>30</v>
      </c>
      <c r="E6086">
        <v>3</v>
      </c>
      <c r="F6086">
        <v>14.940000000000001</v>
      </c>
      <c r="G6086">
        <v>0</v>
      </c>
      <c r="H6086" t="s">
        <v>22</v>
      </c>
      <c r="I6086">
        <v>-9.69</v>
      </c>
      <c r="J6086">
        <v>4.9800000000000004</v>
      </c>
      <c r="K6086">
        <v>5.0199999999999996</v>
      </c>
      <c r="L6086" t="s">
        <v>1960</v>
      </c>
      <c r="M6086">
        <f t="shared" si="190"/>
        <v>16</v>
      </c>
      <c r="N6086" t="s">
        <v>1905</v>
      </c>
      <c r="O6086" t="s">
        <v>673</v>
      </c>
      <c r="P6086" t="s">
        <v>41</v>
      </c>
      <c r="Q6086" t="s">
        <v>26</v>
      </c>
      <c r="R6086" t="s">
        <v>61</v>
      </c>
      <c r="S6086" t="s">
        <v>702</v>
      </c>
      <c r="T6086" t="s">
        <v>39</v>
      </c>
      <c r="U6086">
        <v>0.38</v>
      </c>
      <c r="V6086" s="1">
        <v>40580</v>
      </c>
      <c r="W6086">
        <f t="shared" si="191"/>
        <v>0</v>
      </c>
    </row>
    <row r="6087" spans="1:23" x14ac:dyDescent="0.2">
      <c r="A6087">
        <v>6086</v>
      </c>
      <c r="B6087">
        <v>43110</v>
      </c>
      <c r="C6087" s="1">
        <v>40580</v>
      </c>
      <c r="D6087" t="s">
        <v>30</v>
      </c>
      <c r="E6087">
        <v>1</v>
      </c>
      <c r="F6087">
        <v>3324.9904999999999</v>
      </c>
      <c r="G6087">
        <v>0.05</v>
      </c>
      <c r="H6087" t="s">
        <v>22</v>
      </c>
      <c r="I6087">
        <v>-11861.46</v>
      </c>
      <c r="J6087">
        <v>3499.99</v>
      </c>
      <c r="K6087">
        <v>24.49</v>
      </c>
      <c r="L6087" t="s">
        <v>1960</v>
      </c>
      <c r="M6087">
        <f t="shared" si="190"/>
        <v>16</v>
      </c>
      <c r="N6087" t="s">
        <v>1905</v>
      </c>
      <c r="O6087" t="s">
        <v>673</v>
      </c>
      <c r="P6087" t="s">
        <v>41</v>
      </c>
      <c r="Q6087" t="s">
        <v>42</v>
      </c>
      <c r="R6087" t="s">
        <v>99</v>
      </c>
      <c r="S6087" t="s">
        <v>627</v>
      </c>
      <c r="T6087" t="s">
        <v>29</v>
      </c>
      <c r="U6087">
        <v>0.37</v>
      </c>
      <c r="V6087" s="1">
        <v>40582</v>
      </c>
      <c r="W6087">
        <f t="shared" si="191"/>
        <v>174.99950000000001</v>
      </c>
    </row>
    <row r="6088" spans="1:23" x14ac:dyDescent="0.2">
      <c r="A6088">
        <v>6087</v>
      </c>
      <c r="B6088">
        <v>43111</v>
      </c>
      <c r="C6088" s="1">
        <v>40798</v>
      </c>
      <c r="D6088" t="s">
        <v>30</v>
      </c>
      <c r="E6088">
        <v>27</v>
      </c>
      <c r="F6088">
        <v>4436.6454000000003</v>
      </c>
      <c r="G6088">
        <v>0.01</v>
      </c>
      <c r="H6088" t="s">
        <v>22</v>
      </c>
      <c r="I6088">
        <v>1749.7759999999998</v>
      </c>
      <c r="J6088">
        <v>165.98</v>
      </c>
      <c r="K6088">
        <v>19.989999999999998</v>
      </c>
      <c r="L6088" t="s">
        <v>734</v>
      </c>
      <c r="M6088">
        <f t="shared" si="190"/>
        <v>13</v>
      </c>
      <c r="N6088" t="s">
        <v>703</v>
      </c>
      <c r="O6088" t="s">
        <v>704</v>
      </c>
      <c r="P6088" t="s">
        <v>33</v>
      </c>
      <c r="Q6088" t="s">
        <v>26</v>
      </c>
      <c r="R6088" t="s">
        <v>37</v>
      </c>
      <c r="S6088" t="s">
        <v>543</v>
      </c>
      <c r="T6088" t="s">
        <v>39</v>
      </c>
      <c r="U6088">
        <v>0.4</v>
      </c>
      <c r="V6088" s="1">
        <v>40799</v>
      </c>
      <c r="W6088">
        <f t="shared" si="191"/>
        <v>44.814599999999999</v>
      </c>
    </row>
    <row r="6089" spans="1:23" x14ac:dyDescent="0.2">
      <c r="A6089">
        <v>6088</v>
      </c>
      <c r="B6089">
        <v>43137</v>
      </c>
      <c r="C6089" s="1">
        <v>40600</v>
      </c>
      <c r="D6089" t="s">
        <v>30</v>
      </c>
      <c r="E6089">
        <v>40</v>
      </c>
      <c r="F6089">
        <v>5892.28</v>
      </c>
      <c r="G6089">
        <v>0.05</v>
      </c>
      <c r="H6089" t="s">
        <v>22</v>
      </c>
      <c r="I6089">
        <v>1816.71</v>
      </c>
      <c r="J6089">
        <v>155.06</v>
      </c>
      <c r="K6089">
        <v>7.07</v>
      </c>
      <c r="L6089" t="s">
        <v>1849</v>
      </c>
      <c r="M6089">
        <f t="shared" si="190"/>
        <v>16</v>
      </c>
      <c r="N6089" t="s">
        <v>672</v>
      </c>
      <c r="O6089" t="s">
        <v>673</v>
      </c>
      <c r="P6089" t="s">
        <v>33</v>
      </c>
      <c r="Q6089" t="s">
        <v>26</v>
      </c>
      <c r="R6089" t="s">
        <v>27</v>
      </c>
      <c r="S6089" t="s">
        <v>502</v>
      </c>
      <c r="T6089" t="s">
        <v>39</v>
      </c>
      <c r="U6089">
        <v>0.59</v>
      </c>
      <c r="V6089" s="1">
        <v>40601</v>
      </c>
      <c r="W6089">
        <f t="shared" si="191"/>
        <v>310.12</v>
      </c>
    </row>
    <row r="6090" spans="1:23" x14ac:dyDescent="0.2">
      <c r="A6090">
        <v>6089</v>
      </c>
      <c r="B6090">
        <v>43138</v>
      </c>
      <c r="C6090" s="1">
        <v>40982</v>
      </c>
      <c r="D6090" t="s">
        <v>21</v>
      </c>
      <c r="E6090">
        <v>43</v>
      </c>
      <c r="F6090">
        <v>1235.2351999999998</v>
      </c>
      <c r="G6090">
        <v>0.06</v>
      </c>
      <c r="H6090" t="s">
        <v>22</v>
      </c>
      <c r="I6090">
        <v>581.76549999999997</v>
      </c>
      <c r="J6090">
        <v>30.56</v>
      </c>
      <c r="K6090">
        <v>2.99</v>
      </c>
      <c r="L6090" t="s">
        <v>1396</v>
      </c>
      <c r="M6090">
        <f t="shared" si="190"/>
        <v>14</v>
      </c>
      <c r="N6090" t="s">
        <v>1905</v>
      </c>
      <c r="O6090" t="s">
        <v>673</v>
      </c>
      <c r="P6090" t="s">
        <v>60</v>
      </c>
      <c r="Q6090" t="s">
        <v>26</v>
      </c>
      <c r="R6090" t="s">
        <v>37</v>
      </c>
      <c r="S6090" t="s">
        <v>250</v>
      </c>
      <c r="T6090" t="s">
        <v>39</v>
      </c>
      <c r="U6090">
        <v>0.35</v>
      </c>
      <c r="V6090" s="1">
        <v>40986</v>
      </c>
      <c r="W6090">
        <f t="shared" si="191"/>
        <v>78.844799999999992</v>
      </c>
    </row>
    <row r="6091" spans="1:23" x14ac:dyDescent="0.2">
      <c r="A6091">
        <v>6090</v>
      </c>
      <c r="B6091">
        <v>43138</v>
      </c>
      <c r="C6091" s="1">
        <v>40982</v>
      </c>
      <c r="D6091" t="s">
        <v>21</v>
      </c>
      <c r="E6091">
        <v>50</v>
      </c>
      <c r="F6091">
        <v>6392.8199999999988</v>
      </c>
      <c r="G6091">
        <v>7.0000000000000007E-2</v>
      </c>
      <c r="H6091" t="s">
        <v>31</v>
      </c>
      <c r="I6091">
        <v>-692.82</v>
      </c>
      <c r="J6091">
        <v>137.47999999999999</v>
      </c>
      <c r="K6091">
        <v>32.18</v>
      </c>
      <c r="L6091" t="s">
        <v>1396</v>
      </c>
      <c r="M6091">
        <f t="shared" si="190"/>
        <v>14</v>
      </c>
      <c r="N6091" t="s">
        <v>1905</v>
      </c>
      <c r="O6091" t="s">
        <v>673</v>
      </c>
      <c r="P6091" t="s">
        <v>60</v>
      </c>
      <c r="Q6091" t="s">
        <v>49</v>
      </c>
      <c r="R6091" t="s">
        <v>80</v>
      </c>
      <c r="S6091" t="s">
        <v>1743</v>
      </c>
      <c r="T6091" t="s">
        <v>82</v>
      </c>
      <c r="U6091">
        <v>0.78</v>
      </c>
      <c r="V6091" s="1">
        <v>40984</v>
      </c>
      <c r="W6091">
        <f t="shared" si="191"/>
        <v>481.18</v>
      </c>
    </row>
    <row r="6092" spans="1:23" x14ac:dyDescent="0.2">
      <c r="A6092">
        <v>6091</v>
      </c>
      <c r="B6092">
        <v>43140</v>
      </c>
      <c r="C6092" s="1">
        <v>39890</v>
      </c>
      <c r="D6092" t="s">
        <v>78</v>
      </c>
      <c r="E6092">
        <v>23</v>
      </c>
      <c r="F6092">
        <v>123.78600000000002</v>
      </c>
      <c r="G6092">
        <v>0.1</v>
      </c>
      <c r="H6092" t="s">
        <v>22</v>
      </c>
      <c r="I6092">
        <v>-49.53</v>
      </c>
      <c r="J6092">
        <v>5.98</v>
      </c>
      <c r="K6092">
        <v>5.14</v>
      </c>
      <c r="L6092" t="s">
        <v>879</v>
      </c>
      <c r="M6092">
        <f t="shared" si="190"/>
        <v>13</v>
      </c>
      <c r="N6092" t="s">
        <v>703</v>
      </c>
      <c r="O6092" t="s">
        <v>704</v>
      </c>
      <c r="P6092" t="s">
        <v>60</v>
      </c>
      <c r="Q6092" t="s">
        <v>26</v>
      </c>
      <c r="R6092" t="s">
        <v>61</v>
      </c>
      <c r="S6092" t="s">
        <v>972</v>
      </c>
      <c r="T6092" t="s">
        <v>39</v>
      </c>
      <c r="U6092">
        <v>0.36</v>
      </c>
      <c r="V6092" s="1">
        <v>39892</v>
      </c>
      <c r="W6092">
        <f t="shared" si="191"/>
        <v>13.754000000000003</v>
      </c>
    </row>
    <row r="6093" spans="1:23" x14ac:dyDescent="0.2">
      <c r="A6093">
        <v>6092</v>
      </c>
      <c r="B6093">
        <v>43170</v>
      </c>
      <c r="C6093" s="1">
        <v>40311</v>
      </c>
      <c r="D6093" t="s">
        <v>21</v>
      </c>
      <c r="E6093">
        <v>25</v>
      </c>
      <c r="F6093">
        <v>7347.36</v>
      </c>
      <c r="G6093">
        <v>0.04</v>
      </c>
      <c r="H6093" t="s">
        <v>31</v>
      </c>
      <c r="I6093">
        <v>1494.01</v>
      </c>
      <c r="J6093">
        <v>306.14</v>
      </c>
      <c r="K6093">
        <v>26.53</v>
      </c>
      <c r="L6093" t="s">
        <v>1560</v>
      </c>
      <c r="M6093">
        <f t="shared" si="190"/>
        <v>11</v>
      </c>
      <c r="N6093" t="s">
        <v>703</v>
      </c>
      <c r="O6093" t="s">
        <v>704</v>
      </c>
      <c r="P6093" t="s">
        <v>25</v>
      </c>
      <c r="Q6093" t="s">
        <v>42</v>
      </c>
      <c r="R6093" t="s">
        <v>210</v>
      </c>
      <c r="S6093" t="s">
        <v>1085</v>
      </c>
      <c r="T6093" t="s">
        <v>36</v>
      </c>
      <c r="U6093">
        <v>0.56000000000000005</v>
      </c>
      <c r="V6093" s="1">
        <v>40318</v>
      </c>
      <c r="W6093">
        <f t="shared" si="191"/>
        <v>306.14</v>
      </c>
    </row>
    <row r="6094" spans="1:23" x14ac:dyDescent="0.2">
      <c r="A6094">
        <v>6093</v>
      </c>
      <c r="B6094">
        <v>43170</v>
      </c>
      <c r="C6094" s="1">
        <v>40311</v>
      </c>
      <c r="D6094" t="s">
        <v>21</v>
      </c>
      <c r="E6094">
        <v>40</v>
      </c>
      <c r="F6094">
        <v>1239.2</v>
      </c>
      <c r="G6094">
        <v>0</v>
      </c>
      <c r="H6094" t="s">
        <v>22</v>
      </c>
      <c r="I6094">
        <v>65.010000000000005</v>
      </c>
      <c r="J6094">
        <v>30.98</v>
      </c>
      <c r="K6094">
        <v>17.079999999999998</v>
      </c>
      <c r="L6094" t="s">
        <v>1560</v>
      </c>
      <c r="M6094">
        <f t="shared" si="190"/>
        <v>11</v>
      </c>
      <c r="N6094" t="s">
        <v>703</v>
      </c>
      <c r="O6094" t="s">
        <v>704</v>
      </c>
      <c r="P6094" t="s">
        <v>25</v>
      </c>
      <c r="Q6094" t="s">
        <v>26</v>
      </c>
      <c r="R6094" t="s">
        <v>61</v>
      </c>
      <c r="S6094" t="s">
        <v>513</v>
      </c>
      <c r="T6094" t="s">
        <v>39</v>
      </c>
      <c r="U6094">
        <v>0.4</v>
      </c>
      <c r="V6094" s="1">
        <v>40315</v>
      </c>
      <c r="W6094">
        <f t="shared" si="191"/>
        <v>0</v>
      </c>
    </row>
    <row r="6095" spans="1:23" x14ac:dyDescent="0.2">
      <c r="A6095">
        <v>6094</v>
      </c>
      <c r="B6095">
        <v>43172</v>
      </c>
      <c r="C6095" s="1">
        <v>39997</v>
      </c>
      <c r="D6095" t="s">
        <v>21</v>
      </c>
      <c r="E6095">
        <v>19</v>
      </c>
      <c r="F6095">
        <v>25.589200000000002</v>
      </c>
      <c r="G6095">
        <v>0.09</v>
      </c>
      <c r="H6095" t="s">
        <v>22</v>
      </c>
      <c r="I6095">
        <v>1.68</v>
      </c>
      <c r="J6095">
        <v>1.48</v>
      </c>
      <c r="K6095">
        <v>0.7</v>
      </c>
      <c r="L6095" t="s">
        <v>1568</v>
      </c>
      <c r="M6095">
        <f t="shared" si="190"/>
        <v>14</v>
      </c>
      <c r="N6095" t="s">
        <v>1595</v>
      </c>
      <c r="O6095" t="s">
        <v>1595</v>
      </c>
      <c r="P6095" t="s">
        <v>41</v>
      </c>
      <c r="Q6095" t="s">
        <v>26</v>
      </c>
      <c r="R6095" t="s">
        <v>66</v>
      </c>
      <c r="S6095" t="s">
        <v>623</v>
      </c>
      <c r="T6095" t="s">
        <v>68</v>
      </c>
      <c r="U6095">
        <v>0.37</v>
      </c>
      <c r="V6095" s="1">
        <v>39999</v>
      </c>
      <c r="W6095">
        <f t="shared" si="191"/>
        <v>2.5308000000000002</v>
      </c>
    </row>
    <row r="6096" spans="1:23" x14ac:dyDescent="0.2">
      <c r="A6096">
        <v>6095</v>
      </c>
      <c r="B6096">
        <v>43200</v>
      </c>
      <c r="C6096" s="1">
        <v>40390</v>
      </c>
      <c r="D6096" t="s">
        <v>45</v>
      </c>
      <c r="E6096">
        <v>3</v>
      </c>
      <c r="F6096">
        <v>513.78030000000001</v>
      </c>
      <c r="G6096">
        <v>0.01</v>
      </c>
      <c r="H6096" t="s">
        <v>22</v>
      </c>
      <c r="I6096">
        <v>-62.134500000000003</v>
      </c>
      <c r="J6096">
        <v>172.99</v>
      </c>
      <c r="K6096">
        <v>19.989999999999998</v>
      </c>
      <c r="L6096" t="s">
        <v>1506</v>
      </c>
      <c r="M6096">
        <f t="shared" si="190"/>
        <v>14</v>
      </c>
      <c r="N6096" t="s">
        <v>1595</v>
      </c>
      <c r="O6096" t="s">
        <v>1595</v>
      </c>
      <c r="P6096" t="s">
        <v>25</v>
      </c>
      <c r="Q6096" t="s">
        <v>26</v>
      </c>
      <c r="R6096" t="s">
        <v>37</v>
      </c>
      <c r="S6096" t="s">
        <v>616</v>
      </c>
      <c r="T6096" t="s">
        <v>39</v>
      </c>
      <c r="U6096">
        <v>0.39</v>
      </c>
      <c r="V6096" s="1">
        <v>40391</v>
      </c>
      <c r="W6096">
        <f t="shared" si="191"/>
        <v>5.1897000000000002</v>
      </c>
    </row>
    <row r="6097" spans="1:23" x14ac:dyDescent="0.2">
      <c r="A6097">
        <v>6096</v>
      </c>
      <c r="B6097">
        <v>43200</v>
      </c>
      <c r="C6097" s="1">
        <v>40390</v>
      </c>
      <c r="D6097" t="s">
        <v>45</v>
      </c>
      <c r="E6097">
        <v>15</v>
      </c>
      <c r="F6097">
        <v>1238.2559999999999</v>
      </c>
      <c r="G6097">
        <v>0.04</v>
      </c>
      <c r="H6097" t="s">
        <v>22</v>
      </c>
      <c r="I6097">
        <v>-305.96499999999997</v>
      </c>
      <c r="J6097">
        <v>85.99</v>
      </c>
      <c r="K6097">
        <v>0.99</v>
      </c>
      <c r="L6097" t="s">
        <v>1506</v>
      </c>
      <c r="M6097">
        <f t="shared" si="190"/>
        <v>14</v>
      </c>
      <c r="N6097" t="s">
        <v>1595</v>
      </c>
      <c r="O6097" t="s">
        <v>1595</v>
      </c>
      <c r="P6097" t="s">
        <v>25</v>
      </c>
      <c r="Q6097" t="s">
        <v>42</v>
      </c>
      <c r="R6097" t="s">
        <v>43</v>
      </c>
      <c r="S6097" t="s">
        <v>146</v>
      </c>
      <c r="T6097" t="s">
        <v>68</v>
      </c>
      <c r="U6097">
        <v>0.85</v>
      </c>
      <c r="V6097" s="1">
        <v>40391</v>
      </c>
      <c r="W6097">
        <f t="shared" si="191"/>
        <v>51.593999999999994</v>
      </c>
    </row>
    <row r="6098" spans="1:23" x14ac:dyDescent="0.2">
      <c r="A6098">
        <v>6097</v>
      </c>
      <c r="B6098">
        <v>43203</v>
      </c>
      <c r="C6098" s="1">
        <v>40953</v>
      </c>
      <c r="D6098" t="s">
        <v>45</v>
      </c>
      <c r="E6098">
        <v>32</v>
      </c>
      <c r="F6098">
        <v>209.48479999999998</v>
      </c>
      <c r="G6098">
        <v>0.02</v>
      </c>
      <c r="H6098" t="s">
        <v>22</v>
      </c>
      <c r="I6098">
        <v>-33.69</v>
      </c>
      <c r="J6098">
        <v>6.68</v>
      </c>
      <c r="K6098">
        <v>5.2</v>
      </c>
      <c r="L6098" t="s">
        <v>381</v>
      </c>
      <c r="M6098">
        <f t="shared" si="190"/>
        <v>15</v>
      </c>
      <c r="N6098" t="s">
        <v>173</v>
      </c>
      <c r="O6098" t="s">
        <v>173</v>
      </c>
      <c r="P6098" t="s">
        <v>60</v>
      </c>
      <c r="Q6098" t="s">
        <v>26</v>
      </c>
      <c r="R6098" t="s">
        <v>61</v>
      </c>
      <c r="S6098" t="s">
        <v>445</v>
      </c>
      <c r="T6098" t="s">
        <v>39</v>
      </c>
      <c r="U6098">
        <v>0.37</v>
      </c>
      <c r="V6098" s="1">
        <v>40955</v>
      </c>
      <c r="W6098">
        <f t="shared" si="191"/>
        <v>4.2751999999999999</v>
      </c>
    </row>
    <row r="6099" spans="1:23" x14ac:dyDescent="0.2">
      <c r="A6099">
        <v>6098</v>
      </c>
      <c r="B6099">
        <v>43206</v>
      </c>
      <c r="C6099" s="1">
        <v>40048</v>
      </c>
      <c r="D6099" t="s">
        <v>63</v>
      </c>
      <c r="E6099">
        <v>16</v>
      </c>
      <c r="F6099">
        <v>566.55999999999995</v>
      </c>
      <c r="G6099">
        <v>0</v>
      </c>
      <c r="H6099" t="s">
        <v>56</v>
      </c>
      <c r="I6099">
        <v>135.37</v>
      </c>
      <c r="J6099">
        <v>35.409999999999997</v>
      </c>
      <c r="K6099">
        <v>1.99</v>
      </c>
      <c r="L6099" t="s">
        <v>1908</v>
      </c>
      <c r="M6099">
        <f t="shared" si="190"/>
        <v>10</v>
      </c>
      <c r="N6099" t="s">
        <v>1905</v>
      </c>
      <c r="O6099" t="s">
        <v>673</v>
      </c>
      <c r="P6099" t="s">
        <v>41</v>
      </c>
      <c r="Q6099" t="s">
        <v>42</v>
      </c>
      <c r="R6099" t="s">
        <v>70</v>
      </c>
      <c r="S6099" t="s">
        <v>971</v>
      </c>
      <c r="T6099" t="s">
        <v>52</v>
      </c>
      <c r="U6099">
        <v>0.43</v>
      </c>
      <c r="V6099" s="1">
        <v>40049</v>
      </c>
      <c r="W6099">
        <f t="shared" si="191"/>
        <v>0</v>
      </c>
    </row>
    <row r="6100" spans="1:23" x14ac:dyDescent="0.2">
      <c r="A6100">
        <v>6099</v>
      </c>
      <c r="B6100">
        <v>43207</v>
      </c>
      <c r="C6100" s="1">
        <v>40338</v>
      </c>
      <c r="D6100" t="s">
        <v>21</v>
      </c>
      <c r="E6100">
        <v>45</v>
      </c>
      <c r="F6100">
        <v>2175.8940000000002</v>
      </c>
      <c r="G6100">
        <v>0.02</v>
      </c>
      <c r="H6100" t="s">
        <v>22</v>
      </c>
      <c r="I6100">
        <v>579.76</v>
      </c>
      <c r="J6100">
        <v>49.34</v>
      </c>
      <c r="K6100">
        <v>10.25</v>
      </c>
      <c r="L6100" t="s">
        <v>1096</v>
      </c>
      <c r="M6100">
        <f t="shared" si="190"/>
        <v>12</v>
      </c>
      <c r="N6100" t="s">
        <v>1905</v>
      </c>
      <c r="O6100" t="s">
        <v>673</v>
      </c>
      <c r="P6100" t="s">
        <v>33</v>
      </c>
      <c r="Q6100" t="s">
        <v>49</v>
      </c>
      <c r="R6100" t="s">
        <v>50</v>
      </c>
      <c r="S6100" t="s">
        <v>1279</v>
      </c>
      <c r="T6100" t="s">
        <v>29</v>
      </c>
      <c r="U6100">
        <v>0.56999999999999995</v>
      </c>
      <c r="V6100" s="1">
        <v>40342</v>
      </c>
      <c r="W6100">
        <f t="shared" si="191"/>
        <v>44.406000000000006</v>
      </c>
    </row>
    <row r="6101" spans="1:23" x14ac:dyDescent="0.2">
      <c r="A6101">
        <v>6100</v>
      </c>
      <c r="B6101">
        <v>43207</v>
      </c>
      <c r="C6101" s="1">
        <v>40338</v>
      </c>
      <c r="D6101" t="s">
        <v>21</v>
      </c>
      <c r="E6101">
        <v>41</v>
      </c>
      <c r="F6101">
        <v>127.75599999999999</v>
      </c>
      <c r="G6101">
        <v>0.05</v>
      </c>
      <c r="H6101" t="s">
        <v>22</v>
      </c>
      <c r="I6101">
        <v>-3.06</v>
      </c>
      <c r="J6101">
        <v>3.28</v>
      </c>
      <c r="K6101">
        <v>1.95</v>
      </c>
      <c r="L6101" t="s">
        <v>1096</v>
      </c>
      <c r="M6101">
        <f t="shared" si="190"/>
        <v>12</v>
      </c>
      <c r="N6101" t="s">
        <v>1905</v>
      </c>
      <c r="O6101" t="s">
        <v>673</v>
      </c>
      <c r="P6101" t="s">
        <v>33</v>
      </c>
      <c r="Q6101" t="s">
        <v>26</v>
      </c>
      <c r="R6101" t="s">
        <v>95</v>
      </c>
      <c r="S6101" t="s">
        <v>1925</v>
      </c>
      <c r="T6101" t="s">
        <v>68</v>
      </c>
      <c r="U6101">
        <v>0.42</v>
      </c>
      <c r="V6101" s="1">
        <v>40345</v>
      </c>
      <c r="W6101">
        <f t="shared" si="191"/>
        <v>6.7240000000000002</v>
      </c>
    </row>
    <row r="6102" spans="1:23" x14ac:dyDescent="0.2">
      <c r="A6102">
        <v>6101</v>
      </c>
      <c r="B6102">
        <v>43207</v>
      </c>
      <c r="C6102" s="1">
        <v>40338</v>
      </c>
      <c r="D6102" t="s">
        <v>21</v>
      </c>
      <c r="E6102">
        <v>8</v>
      </c>
      <c r="F6102">
        <v>13.756</v>
      </c>
      <c r="G6102">
        <v>0.05</v>
      </c>
      <c r="H6102" t="s">
        <v>22</v>
      </c>
      <c r="I6102">
        <v>-7.75</v>
      </c>
      <c r="J6102">
        <v>1.81</v>
      </c>
      <c r="K6102">
        <v>1.56</v>
      </c>
      <c r="L6102" t="s">
        <v>1096</v>
      </c>
      <c r="M6102">
        <f t="shared" si="190"/>
        <v>12</v>
      </c>
      <c r="N6102" t="s">
        <v>1905</v>
      </c>
      <c r="O6102" t="s">
        <v>673</v>
      </c>
      <c r="P6102" t="s">
        <v>33</v>
      </c>
      <c r="Q6102" t="s">
        <v>26</v>
      </c>
      <c r="R6102" t="s">
        <v>66</v>
      </c>
      <c r="S6102" t="s">
        <v>1070</v>
      </c>
      <c r="T6102" t="s">
        <v>68</v>
      </c>
      <c r="U6102">
        <v>0.49</v>
      </c>
      <c r="V6102" s="1">
        <v>40340</v>
      </c>
      <c r="W6102">
        <f t="shared" si="191"/>
        <v>0.72400000000000009</v>
      </c>
    </row>
    <row r="6103" spans="1:23" x14ac:dyDescent="0.2">
      <c r="A6103">
        <v>6102</v>
      </c>
      <c r="B6103">
        <v>43233</v>
      </c>
      <c r="C6103" s="1">
        <v>40348</v>
      </c>
      <c r="D6103" t="s">
        <v>78</v>
      </c>
      <c r="E6103">
        <v>30</v>
      </c>
      <c r="F6103">
        <v>186.624</v>
      </c>
      <c r="G6103">
        <v>0.04</v>
      </c>
      <c r="H6103" t="s">
        <v>56</v>
      </c>
      <c r="I6103">
        <v>-71.91</v>
      </c>
      <c r="J6103">
        <v>6.48</v>
      </c>
      <c r="K6103">
        <v>6.35</v>
      </c>
      <c r="L6103" t="s">
        <v>1600</v>
      </c>
      <c r="M6103">
        <f t="shared" si="190"/>
        <v>13</v>
      </c>
      <c r="N6103" t="s">
        <v>1595</v>
      </c>
      <c r="O6103" t="s">
        <v>1595</v>
      </c>
      <c r="P6103" t="s">
        <v>60</v>
      </c>
      <c r="Q6103" t="s">
        <v>26</v>
      </c>
      <c r="R6103" t="s">
        <v>61</v>
      </c>
      <c r="S6103" t="s">
        <v>1629</v>
      </c>
      <c r="T6103" t="s">
        <v>39</v>
      </c>
      <c r="U6103">
        <v>0.37</v>
      </c>
      <c r="V6103" s="1">
        <v>40350</v>
      </c>
      <c r="W6103">
        <f t="shared" si="191"/>
        <v>7.7760000000000007</v>
      </c>
    </row>
    <row r="6104" spans="1:23" x14ac:dyDescent="0.2">
      <c r="A6104">
        <v>6103</v>
      </c>
      <c r="B6104">
        <v>43236</v>
      </c>
      <c r="C6104" s="1">
        <v>40362</v>
      </c>
      <c r="D6104" t="s">
        <v>45</v>
      </c>
      <c r="E6104">
        <v>20</v>
      </c>
      <c r="F6104">
        <v>195.39999999999998</v>
      </c>
      <c r="G6104">
        <v>0</v>
      </c>
      <c r="H6104" t="s">
        <v>22</v>
      </c>
      <c r="I6104">
        <v>10.68</v>
      </c>
      <c r="J6104">
        <v>9.77</v>
      </c>
      <c r="K6104">
        <v>6.02</v>
      </c>
      <c r="L6104" t="s">
        <v>194</v>
      </c>
      <c r="M6104">
        <f t="shared" si="190"/>
        <v>12</v>
      </c>
      <c r="N6104" t="s">
        <v>173</v>
      </c>
      <c r="O6104" t="s">
        <v>173</v>
      </c>
      <c r="P6104" t="s">
        <v>41</v>
      </c>
      <c r="Q6104" t="s">
        <v>49</v>
      </c>
      <c r="R6104" t="s">
        <v>50</v>
      </c>
      <c r="S6104" t="s">
        <v>446</v>
      </c>
      <c r="T6104" t="s">
        <v>48</v>
      </c>
      <c r="U6104">
        <v>0.48</v>
      </c>
      <c r="V6104" s="1">
        <v>40364</v>
      </c>
      <c r="W6104">
        <f t="shared" si="191"/>
        <v>0</v>
      </c>
    </row>
    <row r="6105" spans="1:23" x14ac:dyDescent="0.2">
      <c r="A6105">
        <v>6104</v>
      </c>
      <c r="B6105">
        <v>43239</v>
      </c>
      <c r="C6105" s="1">
        <v>40618</v>
      </c>
      <c r="D6105" t="s">
        <v>45</v>
      </c>
      <c r="E6105">
        <v>14</v>
      </c>
      <c r="F6105">
        <v>259.85680000000002</v>
      </c>
      <c r="G6105">
        <v>0.02</v>
      </c>
      <c r="H6105" t="s">
        <v>22</v>
      </c>
      <c r="I6105">
        <v>100.895</v>
      </c>
      <c r="J6105">
        <v>18.940000000000001</v>
      </c>
      <c r="K6105">
        <v>1.49</v>
      </c>
      <c r="L6105" t="s">
        <v>1131</v>
      </c>
      <c r="M6105">
        <f t="shared" si="190"/>
        <v>16</v>
      </c>
      <c r="N6105" t="s">
        <v>1905</v>
      </c>
      <c r="O6105" t="s">
        <v>673</v>
      </c>
      <c r="P6105" t="s">
        <v>60</v>
      </c>
      <c r="Q6105" t="s">
        <v>26</v>
      </c>
      <c r="R6105" t="s">
        <v>37</v>
      </c>
      <c r="S6105" t="s">
        <v>896</v>
      </c>
      <c r="T6105" t="s">
        <v>39</v>
      </c>
      <c r="U6105">
        <v>0.35</v>
      </c>
      <c r="V6105" s="1">
        <v>40620</v>
      </c>
      <c r="W6105">
        <f t="shared" si="191"/>
        <v>5.3032000000000004</v>
      </c>
    </row>
    <row r="6106" spans="1:23" x14ac:dyDescent="0.2">
      <c r="A6106">
        <v>6105</v>
      </c>
      <c r="B6106">
        <v>43267</v>
      </c>
      <c r="C6106" s="1">
        <v>40679</v>
      </c>
      <c r="D6106" t="s">
        <v>78</v>
      </c>
      <c r="E6106">
        <v>17</v>
      </c>
      <c r="F6106">
        <v>1239.028</v>
      </c>
      <c r="G6106">
        <v>0.05</v>
      </c>
      <c r="H6106" t="s">
        <v>56</v>
      </c>
      <c r="I6106">
        <v>171.26</v>
      </c>
      <c r="J6106">
        <v>76.72</v>
      </c>
      <c r="K6106">
        <v>19.95</v>
      </c>
      <c r="L6106" t="s">
        <v>291</v>
      </c>
      <c r="M6106">
        <f t="shared" si="190"/>
        <v>14</v>
      </c>
      <c r="N6106" t="s">
        <v>173</v>
      </c>
      <c r="O6106" t="s">
        <v>173</v>
      </c>
      <c r="P6106" t="s">
        <v>60</v>
      </c>
      <c r="Q6106" t="s">
        <v>26</v>
      </c>
      <c r="R6106" t="s">
        <v>34</v>
      </c>
      <c r="S6106" t="s">
        <v>447</v>
      </c>
      <c r="T6106" t="s">
        <v>29</v>
      </c>
      <c r="U6106">
        <v>0.54</v>
      </c>
      <c r="V6106" s="1">
        <v>40681</v>
      </c>
      <c r="W6106">
        <f t="shared" si="191"/>
        <v>65.212000000000003</v>
      </c>
    </row>
    <row r="6107" spans="1:23" x14ac:dyDescent="0.2">
      <c r="A6107">
        <v>6106</v>
      </c>
      <c r="B6107">
        <v>43269</v>
      </c>
      <c r="C6107" s="1">
        <v>39913</v>
      </c>
      <c r="D6107" t="s">
        <v>78</v>
      </c>
      <c r="E6107">
        <v>16</v>
      </c>
      <c r="F6107">
        <v>782.56</v>
      </c>
      <c r="G6107">
        <v>0</v>
      </c>
      <c r="H6107" t="s">
        <v>22</v>
      </c>
      <c r="I6107">
        <v>355</v>
      </c>
      <c r="J6107">
        <v>48.91</v>
      </c>
      <c r="K6107">
        <v>5.81</v>
      </c>
      <c r="L6107" t="s">
        <v>1261</v>
      </c>
      <c r="M6107">
        <f t="shared" si="190"/>
        <v>12</v>
      </c>
      <c r="N6107" t="s">
        <v>1123</v>
      </c>
      <c r="O6107" t="s">
        <v>1123</v>
      </c>
      <c r="P6107" t="s">
        <v>41</v>
      </c>
      <c r="Q6107" t="s">
        <v>26</v>
      </c>
      <c r="R6107" t="s">
        <v>61</v>
      </c>
      <c r="S6107" t="s">
        <v>183</v>
      </c>
      <c r="T6107" t="s">
        <v>39</v>
      </c>
      <c r="U6107">
        <v>0.38</v>
      </c>
      <c r="V6107" s="1">
        <v>39915</v>
      </c>
      <c r="W6107">
        <f t="shared" si="191"/>
        <v>0</v>
      </c>
    </row>
    <row r="6108" spans="1:23" x14ac:dyDescent="0.2">
      <c r="A6108">
        <v>6107</v>
      </c>
      <c r="B6108">
        <v>43269</v>
      </c>
      <c r="C6108" s="1">
        <v>39913</v>
      </c>
      <c r="D6108" t="s">
        <v>78</v>
      </c>
      <c r="E6108">
        <v>24</v>
      </c>
      <c r="F6108">
        <v>3664.8383999999996</v>
      </c>
      <c r="G6108">
        <v>0.08</v>
      </c>
      <c r="H6108" t="s">
        <v>22</v>
      </c>
      <c r="I6108">
        <v>1336.9565</v>
      </c>
      <c r="J6108">
        <v>165.98</v>
      </c>
      <c r="K6108">
        <v>19.989999999999998</v>
      </c>
      <c r="L6108" t="s">
        <v>1261</v>
      </c>
      <c r="M6108">
        <f t="shared" si="190"/>
        <v>12</v>
      </c>
      <c r="N6108" t="s">
        <v>1123</v>
      </c>
      <c r="O6108" t="s">
        <v>1123</v>
      </c>
      <c r="P6108" t="s">
        <v>41</v>
      </c>
      <c r="Q6108" t="s">
        <v>26</v>
      </c>
      <c r="R6108" t="s">
        <v>37</v>
      </c>
      <c r="S6108" t="s">
        <v>543</v>
      </c>
      <c r="T6108" t="s">
        <v>39</v>
      </c>
      <c r="U6108">
        <v>0.4</v>
      </c>
      <c r="V6108" s="1">
        <v>39915</v>
      </c>
      <c r="W6108">
        <f t="shared" si="191"/>
        <v>318.68159999999995</v>
      </c>
    </row>
    <row r="6109" spans="1:23" x14ac:dyDescent="0.2">
      <c r="A6109">
        <v>6108</v>
      </c>
      <c r="B6109">
        <v>43270</v>
      </c>
      <c r="C6109" s="1">
        <v>41153</v>
      </c>
      <c r="D6109" t="s">
        <v>78</v>
      </c>
      <c r="E6109">
        <v>35</v>
      </c>
      <c r="F6109">
        <v>340.51499999999999</v>
      </c>
      <c r="G6109">
        <v>0.06</v>
      </c>
      <c r="H6109" t="s">
        <v>22</v>
      </c>
      <c r="I6109">
        <v>154.54</v>
      </c>
      <c r="J6109">
        <v>10.35</v>
      </c>
      <c r="K6109">
        <v>0.99</v>
      </c>
      <c r="L6109" t="s">
        <v>1699</v>
      </c>
      <c r="M6109">
        <f t="shared" si="190"/>
        <v>11</v>
      </c>
      <c r="N6109" t="s">
        <v>1595</v>
      </c>
      <c r="O6109" t="s">
        <v>1595</v>
      </c>
      <c r="P6109" t="s">
        <v>33</v>
      </c>
      <c r="Q6109" t="s">
        <v>26</v>
      </c>
      <c r="R6109" t="s">
        <v>88</v>
      </c>
      <c r="S6109" t="s">
        <v>1360</v>
      </c>
      <c r="T6109" t="s">
        <v>39</v>
      </c>
      <c r="U6109">
        <v>0.37</v>
      </c>
      <c r="V6109" s="1">
        <v>41155</v>
      </c>
      <c r="W6109">
        <f t="shared" si="191"/>
        <v>21.734999999999999</v>
      </c>
    </row>
    <row r="6110" spans="1:23" x14ac:dyDescent="0.2">
      <c r="A6110">
        <v>6109</v>
      </c>
      <c r="B6110">
        <v>43271</v>
      </c>
      <c r="C6110" s="1">
        <v>40240</v>
      </c>
      <c r="D6110" t="s">
        <v>63</v>
      </c>
      <c r="E6110">
        <v>2</v>
      </c>
      <c r="F6110">
        <v>5.0440000000000005</v>
      </c>
      <c r="G6110">
        <v>0.03</v>
      </c>
      <c r="H6110" t="s">
        <v>22</v>
      </c>
      <c r="I6110">
        <v>-5.27</v>
      </c>
      <c r="J6110">
        <v>2.6</v>
      </c>
      <c r="K6110">
        <v>2.4</v>
      </c>
      <c r="L6110" t="s">
        <v>1681</v>
      </c>
      <c r="M6110">
        <f t="shared" si="190"/>
        <v>13</v>
      </c>
      <c r="N6110" t="s">
        <v>1595</v>
      </c>
      <c r="O6110" t="s">
        <v>1595</v>
      </c>
      <c r="P6110" t="s">
        <v>25</v>
      </c>
      <c r="Q6110" t="s">
        <v>26</v>
      </c>
      <c r="R6110" t="s">
        <v>95</v>
      </c>
      <c r="S6110" t="s">
        <v>393</v>
      </c>
      <c r="T6110" t="s">
        <v>68</v>
      </c>
      <c r="U6110">
        <v>0.57999999999999996</v>
      </c>
      <c r="V6110" s="1">
        <v>40241</v>
      </c>
      <c r="W6110">
        <f t="shared" si="191"/>
        <v>0.156</v>
      </c>
    </row>
    <row r="6111" spans="1:23" x14ac:dyDescent="0.2">
      <c r="A6111">
        <v>6110</v>
      </c>
      <c r="B6111">
        <v>43296</v>
      </c>
      <c r="C6111" s="1">
        <v>40971</v>
      </c>
      <c r="D6111" t="s">
        <v>63</v>
      </c>
      <c r="E6111">
        <v>41</v>
      </c>
      <c r="F6111">
        <v>1579.3691999999999</v>
      </c>
      <c r="G6111">
        <v>0.06</v>
      </c>
      <c r="H6111" t="s">
        <v>22</v>
      </c>
      <c r="I6111">
        <v>557.52350000000001</v>
      </c>
      <c r="J6111">
        <v>40.98</v>
      </c>
      <c r="K6111">
        <v>7.47</v>
      </c>
      <c r="L6111" t="s">
        <v>2113</v>
      </c>
      <c r="M6111">
        <f t="shared" si="190"/>
        <v>10</v>
      </c>
      <c r="N6111" t="s">
        <v>2073</v>
      </c>
      <c r="O6111" t="s">
        <v>704</v>
      </c>
      <c r="P6111" t="s">
        <v>41</v>
      </c>
      <c r="Q6111" t="s">
        <v>26</v>
      </c>
      <c r="R6111" t="s">
        <v>37</v>
      </c>
      <c r="S6111" t="s">
        <v>591</v>
      </c>
      <c r="T6111" t="s">
        <v>39</v>
      </c>
      <c r="U6111">
        <v>0.37</v>
      </c>
      <c r="V6111" s="1">
        <v>40972</v>
      </c>
      <c r="W6111">
        <f t="shared" si="191"/>
        <v>100.81079999999999</v>
      </c>
    </row>
    <row r="6112" spans="1:23" x14ac:dyDescent="0.2">
      <c r="A6112">
        <v>6111</v>
      </c>
      <c r="B6112">
        <v>43298</v>
      </c>
      <c r="C6112" s="1">
        <v>40734</v>
      </c>
      <c r="D6112" t="s">
        <v>45</v>
      </c>
      <c r="E6112">
        <v>33</v>
      </c>
      <c r="F6112">
        <v>5939.7029999999995</v>
      </c>
      <c r="G6112">
        <v>0.1</v>
      </c>
      <c r="H6112" t="s">
        <v>22</v>
      </c>
      <c r="I6112">
        <v>988.19900000000007</v>
      </c>
      <c r="J6112">
        <v>199.99</v>
      </c>
      <c r="K6112">
        <v>24.49</v>
      </c>
      <c r="L6112" t="s">
        <v>2125</v>
      </c>
      <c r="M6112">
        <f t="shared" si="190"/>
        <v>13</v>
      </c>
      <c r="N6112" t="s">
        <v>2073</v>
      </c>
      <c r="O6112" t="s">
        <v>704</v>
      </c>
      <c r="P6112" t="s">
        <v>33</v>
      </c>
      <c r="Q6112" t="s">
        <v>42</v>
      </c>
      <c r="R6112" t="s">
        <v>99</v>
      </c>
      <c r="S6112" t="s">
        <v>619</v>
      </c>
      <c r="T6112" t="s">
        <v>29</v>
      </c>
      <c r="U6112">
        <v>0.46</v>
      </c>
      <c r="V6112" s="1">
        <v>40736</v>
      </c>
      <c r="W6112">
        <f t="shared" si="191"/>
        <v>659.9670000000001</v>
      </c>
    </row>
    <row r="6113" spans="1:23" x14ac:dyDescent="0.2">
      <c r="A6113">
        <v>6112</v>
      </c>
      <c r="B6113">
        <v>43298</v>
      </c>
      <c r="C6113" s="1">
        <v>40734</v>
      </c>
      <c r="D6113" t="s">
        <v>45</v>
      </c>
      <c r="E6113">
        <v>15</v>
      </c>
      <c r="F6113">
        <v>94.284000000000006</v>
      </c>
      <c r="G6113">
        <v>0.03</v>
      </c>
      <c r="H6113" t="s">
        <v>22</v>
      </c>
      <c r="I6113">
        <v>-50.27</v>
      </c>
      <c r="J6113">
        <v>6.48</v>
      </c>
      <c r="K6113">
        <v>7.37</v>
      </c>
      <c r="L6113" t="s">
        <v>2125</v>
      </c>
      <c r="M6113">
        <f t="shared" si="190"/>
        <v>13</v>
      </c>
      <c r="N6113" t="s">
        <v>2073</v>
      </c>
      <c r="O6113" t="s">
        <v>704</v>
      </c>
      <c r="P6113" t="s">
        <v>33</v>
      </c>
      <c r="Q6113" t="s">
        <v>26</v>
      </c>
      <c r="R6113" t="s">
        <v>61</v>
      </c>
      <c r="S6113" t="s">
        <v>859</v>
      </c>
      <c r="T6113" t="s">
        <v>39</v>
      </c>
      <c r="U6113">
        <v>0.37</v>
      </c>
      <c r="V6113" s="1">
        <v>40736</v>
      </c>
      <c r="W6113">
        <f t="shared" si="191"/>
        <v>2.9159999999999999</v>
      </c>
    </row>
    <row r="6114" spans="1:23" x14ac:dyDescent="0.2">
      <c r="A6114">
        <v>6113</v>
      </c>
      <c r="B6114">
        <v>43301</v>
      </c>
      <c r="C6114" s="1">
        <v>40046</v>
      </c>
      <c r="D6114" t="s">
        <v>78</v>
      </c>
      <c r="E6114">
        <v>33</v>
      </c>
      <c r="F6114">
        <v>3329.37</v>
      </c>
      <c r="G6114">
        <v>0</v>
      </c>
      <c r="H6114" t="s">
        <v>31</v>
      </c>
      <c r="I6114">
        <v>-80.86</v>
      </c>
      <c r="J6114">
        <v>100.89</v>
      </c>
      <c r="K6114">
        <v>42</v>
      </c>
      <c r="L6114" t="s">
        <v>2091</v>
      </c>
      <c r="M6114">
        <f t="shared" si="190"/>
        <v>17</v>
      </c>
      <c r="N6114" t="s">
        <v>2073</v>
      </c>
      <c r="O6114" t="s">
        <v>704</v>
      </c>
      <c r="P6114" t="s">
        <v>25</v>
      </c>
      <c r="Q6114" t="s">
        <v>49</v>
      </c>
      <c r="R6114" t="s">
        <v>112</v>
      </c>
      <c r="S6114" t="s">
        <v>694</v>
      </c>
      <c r="T6114" t="s">
        <v>36</v>
      </c>
      <c r="U6114">
        <v>0.61</v>
      </c>
      <c r="V6114" s="1">
        <v>40047</v>
      </c>
      <c r="W6114">
        <f t="shared" si="191"/>
        <v>0</v>
      </c>
    </row>
    <row r="6115" spans="1:23" x14ac:dyDescent="0.2">
      <c r="A6115">
        <v>6114</v>
      </c>
      <c r="B6115">
        <v>43301</v>
      </c>
      <c r="C6115" s="1">
        <v>40046</v>
      </c>
      <c r="D6115" t="s">
        <v>78</v>
      </c>
      <c r="E6115">
        <v>43</v>
      </c>
      <c r="F6115">
        <v>2082.0986999999996</v>
      </c>
      <c r="G6115">
        <v>0.01</v>
      </c>
      <c r="H6115" t="s">
        <v>22</v>
      </c>
      <c r="I6115">
        <v>-1127.22</v>
      </c>
      <c r="J6115">
        <v>48.91</v>
      </c>
      <c r="K6115">
        <v>35</v>
      </c>
      <c r="L6115" t="s">
        <v>2091</v>
      </c>
      <c r="M6115">
        <f t="shared" si="190"/>
        <v>17</v>
      </c>
      <c r="N6115" t="s">
        <v>2073</v>
      </c>
      <c r="O6115" t="s">
        <v>704</v>
      </c>
      <c r="P6115" t="s">
        <v>25</v>
      </c>
      <c r="Q6115" t="s">
        <v>26</v>
      </c>
      <c r="R6115" t="s">
        <v>27</v>
      </c>
      <c r="S6115" t="s">
        <v>418</v>
      </c>
      <c r="T6115" t="s">
        <v>29</v>
      </c>
      <c r="U6115">
        <v>0.83</v>
      </c>
      <c r="V6115" s="1">
        <v>40048</v>
      </c>
      <c r="W6115">
        <f t="shared" si="191"/>
        <v>21.031299999999998</v>
      </c>
    </row>
    <row r="6116" spans="1:23" x14ac:dyDescent="0.2">
      <c r="A6116">
        <v>6115</v>
      </c>
      <c r="B6116">
        <v>43302</v>
      </c>
      <c r="C6116" s="1">
        <v>40778</v>
      </c>
      <c r="D6116" t="s">
        <v>21</v>
      </c>
      <c r="E6116">
        <v>39</v>
      </c>
      <c r="F6116">
        <v>7792.6017000000002</v>
      </c>
      <c r="G6116">
        <v>0.03</v>
      </c>
      <c r="H6116" t="s">
        <v>22</v>
      </c>
      <c r="I6116">
        <v>1925.5770000000002</v>
      </c>
      <c r="J6116">
        <v>205.99</v>
      </c>
      <c r="K6116">
        <v>5</v>
      </c>
      <c r="L6116" t="s">
        <v>1484</v>
      </c>
      <c r="M6116">
        <f t="shared" si="190"/>
        <v>15</v>
      </c>
      <c r="N6116" t="s">
        <v>974</v>
      </c>
      <c r="O6116" t="s">
        <v>512</v>
      </c>
      <c r="P6116" t="s">
        <v>41</v>
      </c>
      <c r="Q6116" t="s">
        <v>42</v>
      </c>
      <c r="R6116" t="s">
        <v>43</v>
      </c>
      <c r="S6116" t="s">
        <v>1318</v>
      </c>
      <c r="T6116" t="s">
        <v>39</v>
      </c>
      <c r="U6116">
        <v>0.59</v>
      </c>
      <c r="V6116" s="1">
        <v>40785</v>
      </c>
      <c r="W6116">
        <f t="shared" si="191"/>
        <v>241.00830000000002</v>
      </c>
    </row>
    <row r="6117" spans="1:23" x14ac:dyDescent="0.2">
      <c r="A6117">
        <v>6116</v>
      </c>
      <c r="B6117">
        <v>43302</v>
      </c>
      <c r="C6117" s="1">
        <v>40778</v>
      </c>
      <c r="D6117" t="s">
        <v>21</v>
      </c>
      <c r="E6117">
        <v>4</v>
      </c>
      <c r="F6117">
        <v>7.0979999999999999</v>
      </c>
      <c r="G6117">
        <v>0.09</v>
      </c>
      <c r="H6117" t="s">
        <v>22</v>
      </c>
      <c r="I6117">
        <v>-5.14</v>
      </c>
      <c r="J6117">
        <v>1.95</v>
      </c>
      <c r="K6117">
        <v>1.63</v>
      </c>
      <c r="L6117" t="s">
        <v>1484</v>
      </c>
      <c r="M6117">
        <f t="shared" si="190"/>
        <v>15</v>
      </c>
      <c r="N6117" t="s">
        <v>1453</v>
      </c>
      <c r="O6117" t="s">
        <v>512</v>
      </c>
      <c r="P6117" t="s">
        <v>41</v>
      </c>
      <c r="Q6117" t="s">
        <v>26</v>
      </c>
      <c r="R6117" t="s">
        <v>95</v>
      </c>
      <c r="S6117" t="s">
        <v>1502</v>
      </c>
      <c r="T6117" t="s">
        <v>68</v>
      </c>
      <c r="U6117">
        <v>0.46</v>
      </c>
      <c r="V6117" s="1">
        <v>40787</v>
      </c>
      <c r="W6117">
        <f t="shared" si="191"/>
        <v>0.70199999999999996</v>
      </c>
    </row>
    <row r="6118" spans="1:23" x14ac:dyDescent="0.2">
      <c r="A6118">
        <v>6117</v>
      </c>
      <c r="B6118">
        <v>43302</v>
      </c>
      <c r="C6118" s="1">
        <v>40778</v>
      </c>
      <c r="D6118" t="s">
        <v>21</v>
      </c>
      <c r="E6118">
        <v>43</v>
      </c>
      <c r="F6118">
        <v>839.39009999999996</v>
      </c>
      <c r="G6118">
        <v>7.0000000000000007E-2</v>
      </c>
      <c r="H6118" t="s">
        <v>22</v>
      </c>
      <c r="I6118">
        <v>329.67899999999997</v>
      </c>
      <c r="J6118">
        <v>20.99</v>
      </c>
      <c r="K6118">
        <v>0.99</v>
      </c>
      <c r="L6118" t="s">
        <v>1484</v>
      </c>
      <c r="M6118">
        <f t="shared" si="190"/>
        <v>15</v>
      </c>
      <c r="N6118" t="s">
        <v>974</v>
      </c>
      <c r="O6118" t="s">
        <v>512</v>
      </c>
      <c r="P6118" t="s">
        <v>41</v>
      </c>
      <c r="Q6118" t="s">
        <v>42</v>
      </c>
      <c r="R6118" t="s">
        <v>43</v>
      </c>
      <c r="S6118" t="s">
        <v>272</v>
      </c>
      <c r="T6118" t="s">
        <v>68</v>
      </c>
      <c r="U6118">
        <v>0.37</v>
      </c>
      <c r="V6118" s="1">
        <v>40787</v>
      </c>
      <c r="W6118">
        <f t="shared" si="191"/>
        <v>63.179900000000004</v>
      </c>
    </row>
    <row r="6119" spans="1:23" x14ac:dyDescent="0.2">
      <c r="A6119">
        <v>6118</v>
      </c>
      <c r="B6119">
        <v>43329</v>
      </c>
      <c r="C6119" s="1">
        <v>40244</v>
      </c>
      <c r="D6119" t="s">
        <v>63</v>
      </c>
      <c r="E6119">
        <v>42</v>
      </c>
      <c r="F6119">
        <v>2292.4355999999998</v>
      </c>
      <c r="G6119">
        <v>0.09</v>
      </c>
      <c r="H6119" t="s">
        <v>22</v>
      </c>
      <c r="I6119">
        <v>752.37</v>
      </c>
      <c r="J6119">
        <v>59.98</v>
      </c>
      <c r="K6119">
        <v>3.99</v>
      </c>
      <c r="L6119" t="s">
        <v>190</v>
      </c>
      <c r="M6119">
        <f t="shared" si="190"/>
        <v>13</v>
      </c>
      <c r="N6119" t="s">
        <v>173</v>
      </c>
      <c r="O6119" t="s">
        <v>173</v>
      </c>
      <c r="P6119" t="s">
        <v>41</v>
      </c>
      <c r="Q6119" t="s">
        <v>26</v>
      </c>
      <c r="R6119" t="s">
        <v>34</v>
      </c>
      <c r="S6119" t="s">
        <v>448</v>
      </c>
      <c r="T6119" t="s">
        <v>39</v>
      </c>
      <c r="U6119">
        <v>0.56999999999999995</v>
      </c>
      <c r="V6119" s="1">
        <v>40247</v>
      </c>
      <c r="W6119">
        <f t="shared" si="191"/>
        <v>226.72439999999997</v>
      </c>
    </row>
    <row r="6120" spans="1:23" x14ac:dyDescent="0.2">
      <c r="A6120">
        <v>6119</v>
      </c>
      <c r="B6120">
        <v>43330</v>
      </c>
      <c r="C6120" s="1">
        <v>39930</v>
      </c>
      <c r="D6120" t="s">
        <v>45</v>
      </c>
      <c r="E6120">
        <v>40</v>
      </c>
      <c r="F6120">
        <v>2560.4119999999998</v>
      </c>
      <c r="G6120">
        <v>0.03</v>
      </c>
      <c r="H6120" t="s">
        <v>22</v>
      </c>
      <c r="I6120">
        <v>337.041</v>
      </c>
      <c r="J6120">
        <v>65.989999999999995</v>
      </c>
      <c r="K6120">
        <v>8.99</v>
      </c>
      <c r="L6120" t="s">
        <v>291</v>
      </c>
      <c r="M6120">
        <f t="shared" si="190"/>
        <v>14</v>
      </c>
      <c r="N6120" t="s">
        <v>173</v>
      </c>
      <c r="O6120" t="s">
        <v>173</v>
      </c>
      <c r="P6120" t="s">
        <v>60</v>
      </c>
      <c r="Q6120" t="s">
        <v>42</v>
      </c>
      <c r="R6120" t="s">
        <v>43</v>
      </c>
      <c r="S6120" t="s">
        <v>429</v>
      </c>
      <c r="T6120" t="s">
        <v>39</v>
      </c>
      <c r="U6120">
        <v>0.57999999999999996</v>
      </c>
      <c r="V6120" s="1">
        <v>39931</v>
      </c>
      <c r="W6120">
        <f t="shared" si="191"/>
        <v>79.187999999999988</v>
      </c>
    </row>
    <row r="6121" spans="1:23" x14ac:dyDescent="0.2">
      <c r="A6121">
        <v>6120</v>
      </c>
      <c r="B6121">
        <v>43332</v>
      </c>
      <c r="C6121" s="1">
        <v>41162</v>
      </c>
      <c r="D6121" t="s">
        <v>30</v>
      </c>
      <c r="E6121">
        <v>31</v>
      </c>
      <c r="F6121">
        <v>1668.2836</v>
      </c>
      <c r="G6121">
        <v>0.03</v>
      </c>
      <c r="H6121" t="s">
        <v>56</v>
      </c>
      <c r="I6121">
        <v>559.38</v>
      </c>
      <c r="J6121">
        <v>55.48</v>
      </c>
      <c r="K6121">
        <v>14.3</v>
      </c>
      <c r="L6121" t="s">
        <v>1609</v>
      </c>
      <c r="M6121">
        <f t="shared" si="190"/>
        <v>9</v>
      </c>
      <c r="N6121" t="s">
        <v>1595</v>
      </c>
      <c r="O6121" t="s">
        <v>1595</v>
      </c>
      <c r="P6121" t="s">
        <v>60</v>
      </c>
      <c r="Q6121" t="s">
        <v>26</v>
      </c>
      <c r="R6121" t="s">
        <v>61</v>
      </c>
      <c r="S6121" t="s">
        <v>507</v>
      </c>
      <c r="T6121" t="s">
        <v>39</v>
      </c>
      <c r="U6121">
        <v>0.37</v>
      </c>
      <c r="V6121" s="1">
        <v>41162</v>
      </c>
      <c r="W6121">
        <f t="shared" si="191"/>
        <v>51.596399999999996</v>
      </c>
    </row>
    <row r="6122" spans="1:23" x14ac:dyDescent="0.2">
      <c r="A6122">
        <v>6121</v>
      </c>
      <c r="B6122">
        <v>43360</v>
      </c>
      <c r="C6122" s="1">
        <v>40099</v>
      </c>
      <c r="D6122" t="s">
        <v>21</v>
      </c>
      <c r="E6122">
        <v>48</v>
      </c>
      <c r="F6122">
        <v>99.84</v>
      </c>
      <c r="G6122">
        <v>0</v>
      </c>
      <c r="H6122" t="s">
        <v>22</v>
      </c>
      <c r="I6122">
        <v>-178.29</v>
      </c>
      <c r="J6122">
        <v>2.08</v>
      </c>
      <c r="K6122">
        <v>5.33</v>
      </c>
      <c r="L6122" t="s">
        <v>1779</v>
      </c>
      <c r="M6122">
        <f t="shared" si="190"/>
        <v>9</v>
      </c>
      <c r="N6122" t="s">
        <v>1123</v>
      </c>
      <c r="O6122" t="s">
        <v>1123</v>
      </c>
      <c r="P6122" t="s">
        <v>60</v>
      </c>
      <c r="Q6122" t="s">
        <v>49</v>
      </c>
      <c r="R6122" t="s">
        <v>50</v>
      </c>
      <c r="S6122" t="s">
        <v>216</v>
      </c>
      <c r="T6122" t="s">
        <v>39</v>
      </c>
      <c r="U6122">
        <v>0.43</v>
      </c>
      <c r="V6122" s="1">
        <v>40106</v>
      </c>
      <c r="W6122">
        <f t="shared" si="191"/>
        <v>0</v>
      </c>
    </row>
    <row r="6123" spans="1:23" x14ac:dyDescent="0.2">
      <c r="A6123">
        <v>6122</v>
      </c>
      <c r="B6123">
        <v>43362</v>
      </c>
      <c r="C6123" s="1">
        <v>39825</v>
      </c>
      <c r="D6123" t="s">
        <v>78</v>
      </c>
      <c r="E6123">
        <v>45</v>
      </c>
      <c r="F6123">
        <v>15320.277</v>
      </c>
      <c r="G6123">
        <v>0.03</v>
      </c>
      <c r="H6123" t="s">
        <v>31</v>
      </c>
      <c r="I6123">
        <v>4276.7299999999996</v>
      </c>
      <c r="J6123">
        <v>350.98</v>
      </c>
      <c r="K6123">
        <v>30</v>
      </c>
      <c r="L6123" t="s">
        <v>287</v>
      </c>
      <c r="M6123">
        <f t="shared" si="190"/>
        <v>9</v>
      </c>
      <c r="N6123" t="s">
        <v>1595</v>
      </c>
      <c r="O6123" t="s">
        <v>1595</v>
      </c>
      <c r="P6123" t="s">
        <v>33</v>
      </c>
      <c r="Q6123" t="s">
        <v>49</v>
      </c>
      <c r="R6123" t="s">
        <v>112</v>
      </c>
      <c r="S6123" t="s">
        <v>1397</v>
      </c>
      <c r="T6123" t="s">
        <v>36</v>
      </c>
      <c r="U6123">
        <v>0.61</v>
      </c>
      <c r="V6123" s="1">
        <v>39828</v>
      </c>
      <c r="W6123">
        <f t="shared" si="191"/>
        <v>473.82299999999998</v>
      </c>
    </row>
    <row r="6124" spans="1:23" x14ac:dyDescent="0.2">
      <c r="A6124">
        <v>6123</v>
      </c>
      <c r="B6124">
        <v>43362</v>
      </c>
      <c r="C6124" s="1">
        <v>39825</v>
      </c>
      <c r="D6124" t="s">
        <v>78</v>
      </c>
      <c r="E6124">
        <v>33</v>
      </c>
      <c r="F6124">
        <v>53.2224</v>
      </c>
      <c r="G6124">
        <v>0.04</v>
      </c>
      <c r="H6124" t="s">
        <v>22</v>
      </c>
      <c r="I6124">
        <v>2.72</v>
      </c>
      <c r="J6124">
        <v>1.68</v>
      </c>
      <c r="K6124">
        <v>1</v>
      </c>
      <c r="L6124" t="s">
        <v>287</v>
      </c>
      <c r="M6124">
        <f t="shared" si="190"/>
        <v>9</v>
      </c>
      <c r="N6124" t="s">
        <v>1595</v>
      </c>
      <c r="O6124" t="s">
        <v>1595</v>
      </c>
      <c r="P6124" t="s">
        <v>33</v>
      </c>
      <c r="Q6124" t="s">
        <v>26</v>
      </c>
      <c r="R6124" t="s">
        <v>95</v>
      </c>
      <c r="S6124" t="s">
        <v>1468</v>
      </c>
      <c r="T6124" t="s">
        <v>68</v>
      </c>
      <c r="U6124">
        <v>0.35</v>
      </c>
      <c r="V6124" s="1">
        <v>39827</v>
      </c>
      <c r="W6124">
        <f t="shared" si="191"/>
        <v>2.2176</v>
      </c>
    </row>
    <row r="6125" spans="1:23" x14ac:dyDescent="0.2">
      <c r="A6125">
        <v>6124</v>
      </c>
      <c r="B6125">
        <v>43363</v>
      </c>
      <c r="C6125" s="1">
        <v>40791</v>
      </c>
      <c r="D6125" t="s">
        <v>78</v>
      </c>
      <c r="E6125">
        <v>35</v>
      </c>
      <c r="F6125">
        <v>11916.110499999999</v>
      </c>
      <c r="G6125">
        <v>0.03</v>
      </c>
      <c r="H6125" t="s">
        <v>31</v>
      </c>
      <c r="I6125">
        <v>4084.86</v>
      </c>
      <c r="J6125">
        <v>350.99</v>
      </c>
      <c r="K6125">
        <v>59</v>
      </c>
      <c r="L6125" t="s">
        <v>1970</v>
      </c>
      <c r="M6125">
        <f t="shared" si="190"/>
        <v>12</v>
      </c>
      <c r="N6125" t="s">
        <v>1905</v>
      </c>
      <c r="O6125" t="s">
        <v>673</v>
      </c>
      <c r="P6125" t="s">
        <v>60</v>
      </c>
      <c r="Q6125" t="s">
        <v>49</v>
      </c>
      <c r="R6125" t="s">
        <v>112</v>
      </c>
      <c r="S6125" t="s">
        <v>1618</v>
      </c>
      <c r="T6125" t="s">
        <v>36</v>
      </c>
      <c r="U6125">
        <v>0.55000000000000004</v>
      </c>
      <c r="V6125" s="1">
        <v>40793</v>
      </c>
      <c r="W6125">
        <f t="shared" si="191"/>
        <v>368.53949999999998</v>
      </c>
    </row>
    <row r="6126" spans="1:23" x14ac:dyDescent="0.2">
      <c r="A6126">
        <v>6125</v>
      </c>
      <c r="B6126">
        <v>43364</v>
      </c>
      <c r="C6126" s="1">
        <v>41006</v>
      </c>
      <c r="D6126" t="s">
        <v>30</v>
      </c>
      <c r="E6126">
        <v>21</v>
      </c>
      <c r="F6126">
        <v>483.63839999999999</v>
      </c>
      <c r="G6126">
        <v>0.04</v>
      </c>
      <c r="H6126" t="s">
        <v>22</v>
      </c>
      <c r="I6126">
        <v>158.97999999999999</v>
      </c>
      <c r="J6126">
        <v>23.99</v>
      </c>
      <c r="K6126">
        <v>6.71</v>
      </c>
      <c r="L6126" t="s">
        <v>381</v>
      </c>
      <c r="M6126">
        <f t="shared" si="190"/>
        <v>15</v>
      </c>
      <c r="N6126" t="s">
        <v>173</v>
      </c>
      <c r="O6126" t="s">
        <v>173</v>
      </c>
      <c r="P6126" t="s">
        <v>41</v>
      </c>
      <c r="Q6126" t="s">
        <v>26</v>
      </c>
      <c r="R6126" t="s">
        <v>76</v>
      </c>
      <c r="S6126" t="s">
        <v>318</v>
      </c>
      <c r="T6126" t="s">
        <v>39</v>
      </c>
      <c r="U6126">
        <v>0.35</v>
      </c>
      <c r="V6126" s="1">
        <v>41009</v>
      </c>
      <c r="W6126">
        <f t="shared" si="191"/>
        <v>20.151599999999998</v>
      </c>
    </row>
    <row r="6127" spans="1:23" x14ac:dyDescent="0.2">
      <c r="A6127">
        <v>6126</v>
      </c>
      <c r="B6127">
        <v>43367</v>
      </c>
      <c r="C6127" s="1">
        <v>40246</v>
      </c>
      <c r="D6127" t="s">
        <v>78</v>
      </c>
      <c r="E6127">
        <v>3</v>
      </c>
      <c r="F6127">
        <v>17.884800000000002</v>
      </c>
      <c r="G6127">
        <v>0.08</v>
      </c>
      <c r="H6127" t="s">
        <v>22</v>
      </c>
      <c r="I6127">
        <v>-12.19</v>
      </c>
      <c r="J6127">
        <v>6.48</v>
      </c>
      <c r="K6127">
        <v>5.14</v>
      </c>
      <c r="L6127" t="s">
        <v>1380</v>
      </c>
      <c r="M6127">
        <f t="shared" si="190"/>
        <v>14</v>
      </c>
      <c r="N6127" t="s">
        <v>1123</v>
      </c>
      <c r="O6127" t="s">
        <v>1123</v>
      </c>
      <c r="P6127" t="s">
        <v>25</v>
      </c>
      <c r="Q6127" t="s">
        <v>26</v>
      </c>
      <c r="R6127" t="s">
        <v>61</v>
      </c>
      <c r="S6127" t="s">
        <v>1184</v>
      </c>
      <c r="T6127" t="s">
        <v>39</v>
      </c>
      <c r="U6127">
        <v>0.37</v>
      </c>
      <c r="V6127" s="1">
        <v>40249</v>
      </c>
      <c r="W6127">
        <f t="shared" si="191"/>
        <v>1.5552000000000001</v>
      </c>
    </row>
    <row r="6128" spans="1:23" x14ac:dyDescent="0.2">
      <c r="A6128">
        <v>6127</v>
      </c>
      <c r="B6128">
        <v>43367</v>
      </c>
      <c r="C6128" s="1">
        <v>40246</v>
      </c>
      <c r="D6128" t="s">
        <v>78</v>
      </c>
      <c r="E6128">
        <v>16</v>
      </c>
      <c r="F6128">
        <v>128.10239999999999</v>
      </c>
      <c r="G6128">
        <v>0.04</v>
      </c>
      <c r="H6128" t="s">
        <v>56</v>
      </c>
      <c r="I6128">
        <v>1.72</v>
      </c>
      <c r="J6128">
        <v>8.34</v>
      </c>
      <c r="K6128">
        <v>2.64</v>
      </c>
      <c r="L6128" t="s">
        <v>1380</v>
      </c>
      <c r="M6128">
        <f t="shared" si="190"/>
        <v>14</v>
      </c>
      <c r="N6128" t="s">
        <v>1123</v>
      </c>
      <c r="O6128" t="s">
        <v>1123</v>
      </c>
      <c r="P6128" t="s">
        <v>25</v>
      </c>
      <c r="Q6128" t="s">
        <v>26</v>
      </c>
      <c r="R6128" t="s">
        <v>150</v>
      </c>
      <c r="S6128" t="s">
        <v>1381</v>
      </c>
      <c r="T6128" t="s">
        <v>52</v>
      </c>
      <c r="U6128">
        <v>0.59</v>
      </c>
      <c r="V6128" s="1">
        <v>40247</v>
      </c>
      <c r="W6128">
        <f t="shared" si="191"/>
        <v>5.3376000000000001</v>
      </c>
    </row>
    <row r="6129" spans="1:23" x14ac:dyDescent="0.2">
      <c r="A6129">
        <v>6128</v>
      </c>
      <c r="B6129">
        <v>43367</v>
      </c>
      <c r="C6129" s="1">
        <v>40246</v>
      </c>
      <c r="D6129" t="s">
        <v>78</v>
      </c>
      <c r="E6129">
        <v>18</v>
      </c>
      <c r="F6129">
        <v>1152.0630000000001</v>
      </c>
      <c r="G6129">
        <v>0.01</v>
      </c>
      <c r="H6129" t="s">
        <v>22</v>
      </c>
      <c r="I6129">
        <v>-468.64</v>
      </c>
      <c r="J6129">
        <v>64.650000000000006</v>
      </c>
      <c r="K6129">
        <v>35</v>
      </c>
      <c r="L6129" t="s">
        <v>1380</v>
      </c>
      <c r="M6129">
        <f t="shared" si="190"/>
        <v>14</v>
      </c>
      <c r="N6129" t="s">
        <v>1123</v>
      </c>
      <c r="O6129" t="s">
        <v>1123</v>
      </c>
      <c r="P6129" t="s">
        <v>25</v>
      </c>
      <c r="Q6129" t="s">
        <v>26</v>
      </c>
      <c r="R6129" t="s">
        <v>27</v>
      </c>
      <c r="S6129" t="s">
        <v>1060</v>
      </c>
      <c r="T6129" t="s">
        <v>29</v>
      </c>
      <c r="U6129">
        <v>0.8</v>
      </c>
      <c r="V6129" s="1">
        <v>40246</v>
      </c>
      <c r="W6129">
        <f t="shared" si="191"/>
        <v>11.637</v>
      </c>
    </row>
    <row r="6130" spans="1:23" x14ac:dyDescent="0.2">
      <c r="A6130">
        <v>6129</v>
      </c>
      <c r="B6130">
        <v>43392</v>
      </c>
      <c r="C6130" s="1">
        <v>40543</v>
      </c>
      <c r="D6130" t="s">
        <v>63</v>
      </c>
      <c r="E6130">
        <v>39</v>
      </c>
      <c r="F6130">
        <v>6163.6419000000005</v>
      </c>
      <c r="G6130">
        <v>0.03</v>
      </c>
      <c r="H6130" t="s">
        <v>22</v>
      </c>
      <c r="I6130">
        <v>2969.81</v>
      </c>
      <c r="J6130">
        <v>162.93</v>
      </c>
      <c r="K6130">
        <v>19.989999999999998</v>
      </c>
      <c r="L6130" t="s">
        <v>190</v>
      </c>
      <c r="M6130">
        <f t="shared" si="190"/>
        <v>13</v>
      </c>
      <c r="N6130" t="s">
        <v>173</v>
      </c>
      <c r="O6130" t="s">
        <v>173</v>
      </c>
      <c r="P6130" t="s">
        <v>25</v>
      </c>
      <c r="Q6130" t="s">
        <v>26</v>
      </c>
      <c r="R6130" t="s">
        <v>76</v>
      </c>
      <c r="S6130" t="s">
        <v>449</v>
      </c>
      <c r="T6130" t="s">
        <v>39</v>
      </c>
      <c r="U6130">
        <v>0.39</v>
      </c>
      <c r="V6130" s="1">
        <v>40545</v>
      </c>
      <c r="W6130">
        <f t="shared" si="191"/>
        <v>190.62810000000002</v>
      </c>
    </row>
    <row r="6131" spans="1:23" x14ac:dyDescent="0.2">
      <c r="A6131">
        <v>6130</v>
      </c>
      <c r="B6131">
        <v>43397</v>
      </c>
      <c r="C6131" s="1">
        <v>40675</v>
      </c>
      <c r="D6131" t="s">
        <v>78</v>
      </c>
      <c r="E6131">
        <v>35</v>
      </c>
      <c r="F6131">
        <v>1960.6580000000001</v>
      </c>
      <c r="G6131">
        <v>0.08</v>
      </c>
      <c r="H6131" t="s">
        <v>31</v>
      </c>
      <c r="I6131">
        <v>-319.26</v>
      </c>
      <c r="J6131">
        <v>60.89</v>
      </c>
      <c r="K6131">
        <v>32.409999999999997</v>
      </c>
      <c r="L6131" t="s">
        <v>1484</v>
      </c>
      <c r="M6131">
        <f t="shared" si="190"/>
        <v>15</v>
      </c>
      <c r="N6131" t="s">
        <v>703</v>
      </c>
      <c r="O6131" t="s">
        <v>704</v>
      </c>
      <c r="P6131" t="s">
        <v>41</v>
      </c>
      <c r="Q6131" t="s">
        <v>49</v>
      </c>
      <c r="R6131" t="s">
        <v>112</v>
      </c>
      <c r="S6131" t="s">
        <v>1416</v>
      </c>
      <c r="T6131" t="s">
        <v>36</v>
      </c>
      <c r="U6131">
        <v>0.56000000000000005</v>
      </c>
      <c r="V6131" s="1">
        <v>40676</v>
      </c>
      <c r="W6131">
        <f t="shared" si="191"/>
        <v>170.49200000000002</v>
      </c>
    </row>
    <row r="6132" spans="1:23" x14ac:dyDescent="0.2">
      <c r="A6132">
        <v>6131</v>
      </c>
      <c r="B6132">
        <v>43398</v>
      </c>
      <c r="C6132" s="1">
        <v>40657</v>
      </c>
      <c r="D6132" t="s">
        <v>45</v>
      </c>
      <c r="E6132">
        <v>10</v>
      </c>
      <c r="F6132">
        <v>1481.5829999999999</v>
      </c>
      <c r="G6132">
        <v>7.0000000000000007E-2</v>
      </c>
      <c r="H6132" t="s">
        <v>31</v>
      </c>
      <c r="I6132">
        <v>-193.97</v>
      </c>
      <c r="J6132">
        <v>159.31</v>
      </c>
      <c r="K6132">
        <v>60</v>
      </c>
      <c r="L6132" t="s">
        <v>1821</v>
      </c>
      <c r="M6132">
        <f t="shared" si="190"/>
        <v>8</v>
      </c>
      <c r="N6132" t="s">
        <v>672</v>
      </c>
      <c r="O6132" t="s">
        <v>673</v>
      </c>
      <c r="P6132" t="s">
        <v>41</v>
      </c>
      <c r="Q6132" t="s">
        <v>49</v>
      </c>
      <c r="R6132" t="s">
        <v>83</v>
      </c>
      <c r="S6132" t="s">
        <v>956</v>
      </c>
      <c r="T6132" t="s">
        <v>36</v>
      </c>
      <c r="U6132">
        <v>0.55000000000000004</v>
      </c>
      <c r="V6132" s="1">
        <v>40658</v>
      </c>
      <c r="W6132">
        <f t="shared" si="191"/>
        <v>111.51700000000001</v>
      </c>
    </row>
    <row r="6133" spans="1:23" x14ac:dyDescent="0.2">
      <c r="A6133">
        <v>6132</v>
      </c>
      <c r="B6133">
        <v>43399</v>
      </c>
      <c r="C6133" s="1">
        <v>40024</v>
      </c>
      <c r="D6133" t="s">
        <v>30</v>
      </c>
      <c r="E6133">
        <v>35</v>
      </c>
      <c r="F6133">
        <v>55.86</v>
      </c>
      <c r="G6133">
        <v>0.05</v>
      </c>
      <c r="H6133" t="s">
        <v>22</v>
      </c>
      <c r="I6133">
        <v>-33.340000000000003</v>
      </c>
      <c r="J6133">
        <v>1.68</v>
      </c>
      <c r="K6133">
        <v>1.57</v>
      </c>
      <c r="L6133" t="s">
        <v>1364</v>
      </c>
      <c r="M6133">
        <f t="shared" si="190"/>
        <v>14</v>
      </c>
      <c r="N6133" t="s">
        <v>1123</v>
      </c>
      <c r="O6133" t="s">
        <v>1123</v>
      </c>
      <c r="P6133" t="s">
        <v>41</v>
      </c>
      <c r="Q6133" t="s">
        <v>26</v>
      </c>
      <c r="R6133" t="s">
        <v>95</v>
      </c>
      <c r="S6133" t="s">
        <v>220</v>
      </c>
      <c r="T6133" t="s">
        <v>68</v>
      </c>
      <c r="U6133">
        <v>0.59</v>
      </c>
      <c r="V6133" s="1">
        <v>40025</v>
      </c>
      <c r="W6133">
        <f t="shared" si="191"/>
        <v>2.94</v>
      </c>
    </row>
    <row r="6134" spans="1:23" x14ac:dyDescent="0.2">
      <c r="A6134">
        <v>6133</v>
      </c>
      <c r="B6134">
        <v>43399</v>
      </c>
      <c r="C6134" s="1">
        <v>40024</v>
      </c>
      <c r="D6134" t="s">
        <v>30</v>
      </c>
      <c r="E6134">
        <v>2</v>
      </c>
      <c r="F6134">
        <v>393.75</v>
      </c>
      <c r="G6134">
        <v>0.1</v>
      </c>
      <c r="H6134" t="s">
        <v>31</v>
      </c>
      <c r="I6134">
        <v>-201.27599999999998</v>
      </c>
      <c r="J6134">
        <v>218.75</v>
      </c>
      <c r="K6134">
        <v>69.64</v>
      </c>
      <c r="L6134" t="s">
        <v>1364</v>
      </c>
      <c r="M6134">
        <f t="shared" si="190"/>
        <v>14</v>
      </c>
      <c r="N6134" t="s">
        <v>1123</v>
      </c>
      <c r="O6134" t="s">
        <v>1123</v>
      </c>
      <c r="P6134" t="s">
        <v>41</v>
      </c>
      <c r="Q6134" t="s">
        <v>49</v>
      </c>
      <c r="R6134" t="s">
        <v>83</v>
      </c>
      <c r="S6134" t="s">
        <v>254</v>
      </c>
      <c r="T6134" t="s">
        <v>82</v>
      </c>
      <c r="U6134">
        <v>0.77</v>
      </c>
      <c r="V6134" s="1">
        <v>40026</v>
      </c>
      <c r="W6134">
        <f t="shared" si="191"/>
        <v>43.75</v>
      </c>
    </row>
    <row r="6135" spans="1:23" x14ac:dyDescent="0.2">
      <c r="A6135">
        <v>6134</v>
      </c>
      <c r="B6135">
        <v>43399</v>
      </c>
      <c r="C6135" s="1">
        <v>40024</v>
      </c>
      <c r="D6135" t="s">
        <v>30</v>
      </c>
      <c r="E6135">
        <v>8</v>
      </c>
      <c r="F6135">
        <v>120.32</v>
      </c>
      <c r="G6135">
        <v>0</v>
      </c>
      <c r="H6135" t="s">
        <v>22</v>
      </c>
      <c r="I6135">
        <v>31.94</v>
      </c>
      <c r="J6135">
        <v>15.04</v>
      </c>
      <c r="K6135">
        <v>1.97</v>
      </c>
      <c r="L6135" t="s">
        <v>1364</v>
      </c>
      <c r="M6135">
        <f t="shared" si="190"/>
        <v>14</v>
      </c>
      <c r="N6135" t="s">
        <v>1123</v>
      </c>
      <c r="O6135" t="s">
        <v>1123</v>
      </c>
      <c r="P6135" t="s">
        <v>41</v>
      </c>
      <c r="Q6135" t="s">
        <v>26</v>
      </c>
      <c r="R6135" t="s">
        <v>61</v>
      </c>
      <c r="S6135" t="s">
        <v>688</v>
      </c>
      <c r="T6135" t="s">
        <v>68</v>
      </c>
      <c r="U6135">
        <v>0.39</v>
      </c>
      <c r="V6135" s="1">
        <v>40026</v>
      </c>
      <c r="W6135">
        <f t="shared" si="191"/>
        <v>0</v>
      </c>
    </row>
    <row r="6136" spans="1:23" x14ac:dyDescent="0.2">
      <c r="A6136">
        <v>6135</v>
      </c>
      <c r="B6136">
        <v>43424</v>
      </c>
      <c r="C6136" s="1">
        <v>40773</v>
      </c>
      <c r="D6136" t="s">
        <v>45</v>
      </c>
      <c r="E6136">
        <v>34</v>
      </c>
      <c r="F6136">
        <v>750.06720000000007</v>
      </c>
      <c r="G6136">
        <v>0.04</v>
      </c>
      <c r="H6136" t="s">
        <v>56</v>
      </c>
      <c r="I6136">
        <v>143.87</v>
      </c>
      <c r="J6136">
        <v>22.98</v>
      </c>
      <c r="K6136">
        <v>4.5</v>
      </c>
      <c r="L6136" t="s">
        <v>1108</v>
      </c>
      <c r="M6136">
        <f t="shared" si="190"/>
        <v>15</v>
      </c>
      <c r="N6136" t="s">
        <v>1123</v>
      </c>
      <c r="O6136" t="s">
        <v>1123</v>
      </c>
      <c r="P6136" t="s">
        <v>60</v>
      </c>
      <c r="Q6136" t="s">
        <v>26</v>
      </c>
      <c r="R6136" t="s">
        <v>34</v>
      </c>
      <c r="S6136" t="s">
        <v>1139</v>
      </c>
      <c r="T6136" t="s">
        <v>39</v>
      </c>
      <c r="U6136">
        <v>0.55000000000000004</v>
      </c>
      <c r="V6136" s="1">
        <v>40775</v>
      </c>
      <c r="W6136">
        <f t="shared" si="191"/>
        <v>31.252800000000004</v>
      </c>
    </row>
    <row r="6137" spans="1:23" x14ac:dyDescent="0.2">
      <c r="A6137">
        <v>6136</v>
      </c>
      <c r="B6137">
        <v>43459</v>
      </c>
      <c r="C6137" s="1">
        <v>40854</v>
      </c>
      <c r="D6137" t="s">
        <v>78</v>
      </c>
      <c r="E6137">
        <v>26</v>
      </c>
      <c r="F6137">
        <v>14196.078</v>
      </c>
      <c r="G6137">
        <v>0.05</v>
      </c>
      <c r="H6137" t="s">
        <v>22</v>
      </c>
      <c r="I6137">
        <v>6441.18</v>
      </c>
      <c r="J6137">
        <v>574.74</v>
      </c>
      <c r="K6137">
        <v>24.49</v>
      </c>
      <c r="L6137" t="s">
        <v>1841</v>
      </c>
      <c r="M6137">
        <f t="shared" si="190"/>
        <v>10</v>
      </c>
      <c r="N6137" t="s">
        <v>2012</v>
      </c>
      <c r="O6137" t="s">
        <v>2012</v>
      </c>
      <c r="P6137" t="s">
        <v>33</v>
      </c>
      <c r="Q6137" t="s">
        <v>42</v>
      </c>
      <c r="R6137" t="s">
        <v>210</v>
      </c>
      <c r="S6137" t="s">
        <v>288</v>
      </c>
      <c r="T6137" t="s">
        <v>29</v>
      </c>
      <c r="U6137">
        <v>0.37</v>
      </c>
      <c r="V6137" s="1">
        <v>40855</v>
      </c>
      <c r="W6137">
        <f t="shared" si="191"/>
        <v>747.16200000000003</v>
      </c>
    </row>
    <row r="6138" spans="1:23" x14ac:dyDescent="0.2">
      <c r="A6138">
        <v>6137</v>
      </c>
      <c r="B6138">
        <v>43460</v>
      </c>
      <c r="C6138" s="1">
        <v>41071</v>
      </c>
      <c r="D6138" t="s">
        <v>63</v>
      </c>
      <c r="E6138">
        <v>2</v>
      </c>
      <c r="F6138">
        <v>14.954399999999998</v>
      </c>
      <c r="G6138">
        <v>7.0000000000000007E-2</v>
      </c>
      <c r="H6138" t="s">
        <v>22</v>
      </c>
      <c r="I6138">
        <v>-17.594999999999999</v>
      </c>
      <c r="J6138">
        <v>8.0399999999999991</v>
      </c>
      <c r="K6138">
        <v>8.94</v>
      </c>
      <c r="L6138" t="s">
        <v>1481</v>
      </c>
      <c r="M6138">
        <f t="shared" si="190"/>
        <v>12</v>
      </c>
      <c r="N6138" t="s">
        <v>1453</v>
      </c>
      <c r="O6138" t="s">
        <v>512</v>
      </c>
      <c r="P6138" t="s">
        <v>41</v>
      </c>
      <c r="Q6138" t="s">
        <v>26</v>
      </c>
      <c r="R6138" t="s">
        <v>37</v>
      </c>
      <c r="S6138" t="s">
        <v>529</v>
      </c>
      <c r="T6138" t="s">
        <v>39</v>
      </c>
      <c r="U6138">
        <v>0.4</v>
      </c>
      <c r="V6138" s="1">
        <v>41072</v>
      </c>
      <c r="W6138">
        <f t="shared" si="191"/>
        <v>1.1255999999999999</v>
      </c>
    </row>
    <row r="6139" spans="1:23" x14ac:dyDescent="0.2">
      <c r="A6139">
        <v>6138</v>
      </c>
      <c r="B6139">
        <v>43488</v>
      </c>
      <c r="C6139" s="1">
        <v>41078</v>
      </c>
      <c r="D6139" t="s">
        <v>78</v>
      </c>
      <c r="E6139">
        <v>46</v>
      </c>
      <c r="F6139">
        <v>2070.2944000000002</v>
      </c>
      <c r="G6139">
        <v>0.08</v>
      </c>
      <c r="H6139" t="s">
        <v>22</v>
      </c>
      <c r="I6139">
        <v>483.67</v>
      </c>
      <c r="J6139">
        <v>48.92</v>
      </c>
      <c r="K6139">
        <v>4.5</v>
      </c>
      <c r="L6139" t="s">
        <v>1358</v>
      </c>
      <c r="M6139">
        <f t="shared" si="190"/>
        <v>18</v>
      </c>
      <c r="N6139" t="s">
        <v>1595</v>
      </c>
      <c r="O6139" t="s">
        <v>1595</v>
      </c>
      <c r="P6139" t="s">
        <v>60</v>
      </c>
      <c r="Q6139" t="s">
        <v>26</v>
      </c>
      <c r="R6139" t="s">
        <v>34</v>
      </c>
      <c r="S6139" t="s">
        <v>775</v>
      </c>
      <c r="T6139" t="s">
        <v>39</v>
      </c>
      <c r="U6139">
        <v>0.59</v>
      </c>
      <c r="V6139" s="1">
        <v>41079</v>
      </c>
      <c r="W6139">
        <f t="shared" si="191"/>
        <v>180.02560000000003</v>
      </c>
    </row>
    <row r="6140" spans="1:23" x14ac:dyDescent="0.2">
      <c r="A6140">
        <v>6139</v>
      </c>
      <c r="B6140">
        <v>43488</v>
      </c>
      <c r="C6140" s="1">
        <v>41078</v>
      </c>
      <c r="D6140" t="s">
        <v>78</v>
      </c>
      <c r="E6140">
        <v>46</v>
      </c>
      <c r="F6140">
        <v>716.22</v>
      </c>
      <c r="G6140">
        <v>0</v>
      </c>
      <c r="H6140" t="s">
        <v>22</v>
      </c>
      <c r="I6140">
        <v>399.12</v>
      </c>
      <c r="J6140">
        <v>15.57</v>
      </c>
      <c r="K6140">
        <v>1.39</v>
      </c>
      <c r="L6140" t="s">
        <v>1358</v>
      </c>
      <c r="M6140">
        <f t="shared" si="190"/>
        <v>18</v>
      </c>
      <c r="N6140" t="s">
        <v>1595</v>
      </c>
      <c r="O6140" t="s">
        <v>1595</v>
      </c>
      <c r="P6140" t="s">
        <v>60</v>
      </c>
      <c r="Q6140" t="s">
        <v>26</v>
      </c>
      <c r="R6140" t="s">
        <v>76</v>
      </c>
      <c r="S6140" t="s">
        <v>1176</v>
      </c>
      <c r="T6140" t="s">
        <v>39</v>
      </c>
      <c r="U6140">
        <v>0.38</v>
      </c>
      <c r="V6140" s="1">
        <v>41079</v>
      </c>
      <c r="W6140">
        <f t="shared" si="191"/>
        <v>0</v>
      </c>
    </row>
    <row r="6141" spans="1:23" x14ac:dyDescent="0.2">
      <c r="A6141">
        <v>6140</v>
      </c>
      <c r="B6141">
        <v>43488</v>
      </c>
      <c r="C6141" s="1">
        <v>41078</v>
      </c>
      <c r="D6141" t="s">
        <v>78</v>
      </c>
      <c r="E6141">
        <v>28</v>
      </c>
      <c r="F6141">
        <v>510.04799999999989</v>
      </c>
      <c r="G6141">
        <v>0.1</v>
      </c>
      <c r="H6141" t="s">
        <v>22</v>
      </c>
      <c r="I6141">
        <v>42.39</v>
      </c>
      <c r="J6141">
        <v>20.239999999999998</v>
      </c>
      <c r="K6141">
        <v>6.67</v>
      </c>
      <c r="L6141" t="s">
        <v>1358</v>
      </c>
      <c r="M6141">
        <f t="shared" si="190"/>
        <v>18</v>
      </c>
      <c r="N6141" t="s">
        <v>1595</v>
      </c>
      <c r="O6141" t="s">
        <v>1595</v>
      </c>
      <c r="P6141" t="s">
        <v>60</v>
      </c>
      <c r="Q6141" t="s">
        <v>49</v>
      </c>
      <c r="R6141" t="s">
        <v>50</v>
      </c>
      <c r="S6141" t="s">
        <v>427</v>
      </c>
      <c r="T6141" t="s">
        <v>52</v>
      </c>
      <c r="U6141">
        <v>0.49</v>
      </c>
      <c r="V6141" s="1">
        <v>41079</v>
      </c>
      <c r="W6141">
        <f t="shared" si="191"/>
        <v>56.671999999999997</v>
      </c>
    </row>
    <row r="6142" spans="1:23" x14ac:dyDescent="0.2">
      <c r="A6142">
        <v>6141</v>
      </c>
      <c r="B6142">
        <v>43488</v>
      </c>
      <c r="C6142" s="1">
        <v>41078</v>
      </c>
      <c r="D6142" t="s">
        <v>78</v>
      </c>
      <c r="E6142">
        <v>13</v>
      </c>
      <c r="F6142">
        <v>178.828</v>
      </c>
      <c r="G6142">
        <v>0.05</v>
      </c>
      <c r="H6142" t="s">
        <v>22</v>
      </c>
      <c r="I6142">
        <v>6.7744999999999997</v>
      </c>
      <c r="J6142">
        <v>14.48</v>
      </c>
      <c r="K6142">
        <v>6.46</v>
      </c>
      <c r="L6142" t="s">
        <v>1358</v>
      </c>
      <c r="M6142">
        <f t="shared" si="190"/>
        <v>18</v>
      </c>
      <c r="N6142" t="s">
        <v>1595</v>
      </c>
      <c r="O6142" t="s">
        <v>1595</v>
      </c>
      <c r="P6142" t="s">
        <v>60</v>
      </c>
      <c r="Q6142" t="s">
        <v>26</v>
      </c>
      <c r="R6142" t="s">
        <v>37</v>
      </c>
      <c r="S6142" t="s">
        <v>816</v>
      </c>
      <c r="T6142" t="s">
        <v>39</v>
      </c>
      <c r="U6142">
        <v>0.38</v>
      </c>
      <c r="V6142" s="1">
        <v>41080</v>
      </c>
      <c r="W6142">
        <f t="shared" si="191"/>
        <v>9.4120000000000008</v>
      </c>
    </row>
    <row r="6143" spans="1:23" x14ac:dyDescent="0.2">
      <c r="A6143">
        <v>6142</v>
      </c>
      <c r="B6143">
        <v>43488</v>
      </c>
      <c r="C6143" s="1">
        <v>41078</v>
      </c>
      <c r="D6143" t="s">
        <v>78</v>
      </c>
      <c r="E6143">
        <v>3</v>
      </c>
      <c r="F6143">
        <v>1268.9718</v>
      </c>
      <c r="G6143">
        <v>0.06</v>
      </c>
      <c r="H6143" t="s">
        <v>22</v>
      </c>
      <c r="I6143">
        <v>-1569.06</v>
      </c>
      <c r="J6143">
        <v>449.99</v>
      </c>
      <c r="K6143">
        <v>24.49</v>
      </c>
      <c r="L6143" t="s">
        <v>1358</v>
      </c>
      <c r="M6143">
        <f t="shared" si="190"/>
        <v>18</v>
      </c>
      <c r="N6143" t="s">
        <v>1595</v>
      </c>
      <c r="O6143" t="s">
        <v>1595</v>
      </c>
      <c r="P6143" t="s">
        <v>60</v>
      </c>
      <c r="Q6143" t="s">
        <v>42</v>
      </c>
      <c r="R6143" t="s">
        <v>99</v>
      </c>
      <c r="S6143" t="s">
        <v>1630</v>
      </c>
      <c r="T6143" t="s">
        <v>29</v>
      </c>
      <c r="U6143">
        <v>0.4</v>
      </c>
      <c r="V6143" s="1">
        <v>41080</v>
      </c>
      <c r="W6143">
        <f t="shared" si="191"/>
        <v>80.998199999999997</v>
      </c>
    </row>
    <row r="6144" spans="1:23" x14ac:dyDescent="0.2">
      <c r="A6144">
        <v>6143</v>
      </c>
      <c r="B6144">
        <v>43493</v>
      </c>
      <c r="C6144" s="1">
        <v>41039</v>
      </c>
      <c r="D6144" t="s">
        <v>30</v>
      </c>
      <c r="E6144">
        <v>22</v>
      </c>
      <c r="F6144">
        <v>138.28319999999999</v>
      </c>
      <c r="G6144">
        <v>0.03</v>
      </c>
      <c r="H6144" t="s">
        <v>22</v>
      </c>
      <c r="I6144">
        <v>-43.87</v>
      </c>
      <c r="J6144">
        <v>6.48</v>
      </c>
      <c r="K6144">
        <v>5.94</v>
      </c>
      <c r="L6144" t="s">
        <v>1945</v>
      </c>
      <c r="M6144">
        <f t="shared" si="190"/>
        <v>13</v>
      </c>
      <c r="N6144" t="s">
        <v>1905</v>
      </c>
      <c r="O6144" t="s">
        <v>673</v>
      </c>
      <c r="P6144" t="s">
        <v>41</v>
      </c>
      <c r="Q6144" t="s">
        <v>26</v>
      </c>
      <c r="R6144" t="s">
        <v>61</v>
      </c>
      <c r="S6144" t="s">
        <v>994</v>
      </c>
      <c r="T6144" t="s">
        <v>39</v>
      </c>
      <c r="U6144">
        <v>0.37</v>
      </c>
      <c r="V6144" s="1">
        <v>41040</v>
      </c>
      <c r="W6144">
        <f t="shared" si="191"/>
        <v>4.2767999999999997</v>
      </c>
    </row>
    <row r="6145" spans="1:23" x14ac:dyDescent="0.2">
      <c r="A6145">
        <v>6144</v>
      </c>
      <c r="B6145">
        <v>43493</v>
      </c>
      <c r="C6145" s="1">
        <v>41039</v>
      </c>
      <c r="D6145" t="s">
        <v>30</v>
      </c>
      <c r="E6145">
        <v>14</v>
      </c>
      <c r="F6145">
        <v>66.233999999999995</v>
      </c>
      <c r="G6145">
        <v>0.05</v>
      </c>
      <c r="H6145" t="s">
        <v>22</v>
      </c>
      <c r="I6145">
        <v>-30.65</v>
      </c>
      <c r="J6145">
        <v>4.9800000000000004</v>
      </c>
      <c r="K6145">
        <v>4.7</v>
      </c>
      <c r="L6145" t="s">
        <v>1945</v>
      </c>
      <c r="M6145">
        <f t="shared" si="190"/>
        <v>13</v>
      </c>
      <c r="N6145" t="s">
        <v>1905</v>
      </c>
      <c r="O6145" t="s">
        <v>673</v>
      </c>
      <c r="P6145" t="s">
        <v>41</v>
      </c>
      <c r="Q6145" t="s">
        <v>26</v>
      </c>
      <c r="R6145" t="s">
        <v>61</v>
      </c>
      <c r="S6145" t="s">
        <v>937</v>
      </c>
      <c r="T6145" t="s">
        <v>39</v>
      </c>
      <c r="U6145">
        <v>0.38</v>
      </c>
      <c r="V6145" s="1">
        <v>41041</v>
      </c>
      <c r="W6145">
        <f t="shared" si="191"/>
        <v>3.4860000000000002</v>
      </c>
    </row>
    <row r="6146" spans="1:23" x14ac:dyDescent="0.2">
      <c r="A6146">
        <v>6145</v>
      </c>
      <c r="B6146">
        <v>43493</v>
      </c>
      <c r="C6146" s="1">
        <v>41039</v>
      </c>
      <c r="D6146" t="s">
        <v>30</v>
      </c>
      <c r="E6146">
        <v>37</v>
      </c>
      <c r="F6146">
        <v>1864.4670000000001</v>
      </c>
      <c r="G6146">
        <v>0.1</v>
      </c>
      <c r="H6146" t="s">
        <v>22</v>
      </c>
      <c r="I6146">
        <v>-202.86199999999999</v>
      </c>
      <c r="J6146">
        <v>55.99</v>
      </c>
      <c r="K6146">
        <v>5</v>
      </c>
      <c r="L6146" t="s">
        <v>1945</v>
      </c>
      <c r="M6146">
        <f t="shared" si="190"/>
        <v>13</v>
      </c>
      <c r="N6146" t="s">
        <v>1905</v>
      </c>
      <c r="O6146" t="s">
        <v>673</v>
      </c>
      <c r="P6146" t="s">
        <v>41</v>
      </c>
      <c r="Q6146" t="s">
        <v>42</v>
      </c>
      <c r="R6146" t="s">
        <v>43</v>
      </c>
      <c r="S6146" t="s">
        <v>248</v>
      </c>
      <c r="T6146" t="s">
        <v>52</v>
      </c>
      <c r="U6146">
        <v>0.83</v>
      </c>
      <c r="V6146" s="1">
        <v>41042</v>
      </c>
      <c r="W6146">
        <f t="shared" si="191"/>
        <v>207.16300000000001</v>
      </c>
    </row>
    <row r="6147" spans="1:23" x14ac:dyDescent="0.2">
      <c r="A6147">
        <v>6146</v>
      </c>
      <c r="B6147">
        <v>43494</v>
      </c>
      <c r="C6147" s="1">
        <v>40911</v>
      </c>
      <c r="D6147" t="s">
        <v>63</v>
      </c>
      <c r="E6147">
        <v>2</v>
      </c>
      <c r="F6147">
        <v>3527.1963999999998</v>
      </c>
      <c r="G6147">
        <v>0.09</v>
      </c>
      <c r="H6147" t="s">
        <v>22</v>
      </c>
      <c r="I6147">
        <v>-4858.6716000000006</v>
      </c>
      <c r="J6147">
        <v>1938.02</v>
      </c>
      <c r="K6147">
        <v>13.99</v>
      </c>
      <c r="L6147" t="s">
        <v>2046</v>
      </c>
      <c r="M6147">
        <f t="shared" ref="M6147:M6210" si="192">LEN(L6147)</f>
        <v>13</v>
      </c>
      <c r="N6147" t="s">
        <v>703</v>
      </c>
      <c r="O6147" t="s">
        <v>704</v>
      </c>
      <c r="P6147" t="s">
        <v>33</v>
      </c>
      <c r="Q6147" t="s">
        <v>42</v>
      </c>
      <c r="R6147" t="s">
        <v>210</v>
      </c>
      <c r="S6147" t="s">
        <v>214</v>
      </c>
      <c r="T6147" t="s">
        <v>48</v>
      </c>
      <c r="U6147">
        <v>0.38</v>
      </c>
      <c r="V6147" s="1">
        <v>40912</v>
      </c>
      <c r="W6147">
        <f t="shared" ref="W6147:W6210" si="193">(J6147*E6147)*G6147</f>
        <v>348.84359999999998</v>
      </c>
    </row>
    <row r="6148" spans="1:23" x14ac:dyDescent="0.2">
      <c r="A6148">
        <v>6147</v>
      </c>
      <c r="B6148">
        <v>43523</v>
      </c>
      <c r="C6148" s="1">
        <v>41052</v>
      </c>
      <c r="D6148" t="s">
        <v>63</v>
      </c>
      <c r="E6148">
        <v>50</v>
      </c>
      <c r="F6148">
        <v>287.04000000000002</v>
      </c>
      <c r="G6148">
        <v>0.04</v>
      </c>
      <c r="H6148" t="s">
        <v>22</v>
      </c>
      <c r="I6148">
        <v>-97.23</v>
      </c>
      <c r="J6148">
        <v>5.98</v>
      </c>
      <c r="K6148">
        <v>5.46</v>
      </c>
      <c r="L6148" t="s">
        <v>803</v>
      </c>
      <c r="M6148">
        <f t="shared" si="192"/>
        <v>13</v>
      </c>
      <c r="N6148" t="s">
        <v>703</v>
      </c>
      <c r="O6148" t="s">
        <v>704</v>
      </c>
      <c r="P6148" t="s">
        <v>25</v>
      </c>
      <c r="Q6148" t="s">
        <v>26</v>
      </c>
      <c r="R6148" t="s">
        <v>61</v>
      </c>
      <c r="S6148" t="s">
        <v>751</v>
      </c>
      <c r="T6148" t="s">
        <v>39</v>
      </c>
      <c r="U6148">
        <v>0.36</v>
      </c>
      <c r="V6148" s="1">
        <v>41054</v>
      </c>
      <c r="W6148">
        <f t="shared" si="193"/>
        <v>11.96</v>
      </c>
    </row>
    <row r="6149" spans="1:23" x14ac:dyDescent="0.2">
      <c r="A6149">
        <v>6148</v>
      </c>
      <c r="B6149">
        <v>43526</v>
      </c>
      <c r="C6149" s="1">
        <v>40324</v>
      </c>
      <c r="D6149" t="s">
        <v>30</v>
      </c>
      <c r="E6149">
        <v>49</v>
      </c>
      <c r="F6149">
        <v>527.70060000000001</v>
      </c>
      <c r="G6149">
        <v>7.0000000000000007E-2</v>
      </c>
      <c r="H6149" t="s">
        <v>22</v>
      </c>
      <c r="I6149">
        <v>-2.23</v>
      </c>
      <c r="J6149">
        <v>11.58</v>
      </c>
      <c r="K6149">
        <v>6.97</v>
      </c>
      <c r="L6149" t="s">
        <v>1598</v>
      </c>
      <c r="M6149">
        <f t="shared" si="192"/>
        <v>14</v>
      </c>
      <c r="N6149" t="s">
        <v>1595</v>
      </c>
      <c r="O6149" t="s">
        <v>1595</v>
      </c>
      <c r="P6149" t="s">
        <v>33</v>
      </c>
      <c r="Q6149" t="s">
        <v>26</v>
      </c>
      <c r="R6149" t="s">
        <v>76</v>
      </c>
      <c r="S6149" t="s">
        <v>304</v>
      </c>
      <c r="T6149" t="s">
        <v>39</v>
      </c>
      <c r="U6149">
        <v>0.35</v>
      </c>
      <c r="V6149" s="1">
        <v>40324</v>
      </c>
      <c r="W6149">
        <f t="shared" si="193"/>
        <v>39.7194</v>
      </c>
    </row>
    <row r="6150" spans="1:23" x14ac:dyDescent="0.2">
      <c r="A6150">
        <v>6149</v>
      </c>
      <c r="B6150">
        <v>43526</v>
      </c>
      <c r="C6150" s="1">
        <v>40324</v>
      </c>
      <c r="D6150" t="s">
        <v>30</v>
      </c>
      <c r="E6150">
        <v>19</v>
      </c>
      <c r="F6150">
        <v>290.89</v>
      </c>
      <c r="G6150">
        <v>0</v>
      </c>
      <c r="H6150" t="s">
        <v>22</v>
      </c>
      <c r="I6150">
        <v>-43.22</v>
      </c>
      <c r="J6150">
        <v>15.31</v>
      </c>
      <c r="K6150">
        <v>8.7799999999999994</v>
      </c>
      <c r="L6150" t="s">
        <v>1598</v>
      </c>
      <c r="M6150">
        <f t="shared" si="192"/>
        <v>14</v>
      </c>
      <c r="N6150" t="s">
        <v>1595</v>
      </c>
      <c r="O6150" t="s">
        <v>1595</v>
      </c>
      <c r="P6150" t="s">
        <v>33</v>
      </c>
      <c r="Q6150" t="s">
        <v>26</v>
      </c>
      <c r="R6150" t="s">
        <v>27</v>
      </c>
      <c r="S6150" t="s">
        <v>748</v>
      </c>
      <c r="T6150" t="s">
        <v>39</v>
      </c>
      <c r="U6150">
        <v>0.56999999999999995</v>
      </c>
      <c r="V6150" s="1">
        <v>40325</v>
      </c>
      <c r="W6150">
        <f t="shared" si="193"/>
        <v>0</v>
      </c>
    </row>
    <row r="6151" spans="1:23" x14ac:dyDescent="0.2">
      <c r="A6151">
        <v>6150</v>
      </c>
      <c r="B6151">
        <v>43553</v>
      </c>
      <c r="C6151" s="1">
        <v>39947</v>
      </c>
      <c r="D6151" t="s">
        <v>45</v>
      </c>
      <c r="E6151">
        <v>29</v>
      </c>
      <c r="F6151">
        <v>137.19900000000001</v>
      </c>
      <c r="G6151">
        <v>0.05</v>
      </c>
      <c r="H6151" t="s">
        <v>22</v>
      </c>
      <c r="I6151">
        <v>-55.54</v>
      </c>
      <c r="J6151">
        <v>4.9800000000000004</v>
      </c>
      <c r="K6151">
        <v>4.72</v>
      </c>
      <c r="L6151" t="s">
        <v>1653</v>
      </c>
      <c r="M6151">
        <f t="shared" si="192"/>
        <v>9</v>
      </c>
      <c r="N6151" t="s">
        <v>1595</v>
      </c>
      <c r="O6151" t="s">
        <v>1595</v>
      </c>
      <c r="P6151" t="s">
        <v>41</v>
      </c>
      <c r="Q6151" t="s">
        <v>26</v>
      </c>
      <c r="R6151" t="s">
        <v>61</v>
      </c>
      <c r="S6151" t="s">
        <v>968</v>
      </c>
      <c r="T6151" t="s">
        <v>39</v>
      </c>
      <c r="U6151">
        <v>0.36</v>
      </c>
      <c r="V6151" s="1">
        <v>39948</v>
      </c>
      <c r="W6151">
        <f t="shared" si="193"/>
        <v>7.221000000000001</v>
      </c>
    </row>
    <row r="6152" spans="1:23" x14ac:dyDescent="0.2">
      <c r="A6152">
        <v>6151</v>
      </c>
      <c r="B6152">
        <v>43554</v>
      </c>
      <c r="C6152" s="1">
        <v>40116</v>
      </c>
      <c r="D6152" t="s">
        <v>78</v>
      </c>
      <c r="E6152">
        <v>9</v>
      </c>
      <c r="F6152">
        <v>30.456</v>
      </c>
      <c r="G6152">
        <v>0.06</v>
      </c>
      <c r="H6152" t="s">
        <v>22</v>
      </c>
      <c r="I6152">
        <v>-5.46</v>
      </c>
      <c r="J6152">
        <v>3.6</v>
      </c>
      <c r="K6152">
        <v>2.2000000000000002</v>
      </c>
      <c r="L6152" t="s">
        <v>1886</v>
      </c>
      <c r="M6152">
        <f t="shared" si="192"/>
        <v>12</v>
      </c>
      <c r="N6152" t="s">
        <v>672</v>
      </c>
      <c r="O6152" t="s">
        <v>673</v>
      </c>
      <c r="P6152" t="s">
        <v>33</v>
      </c>
      <c r="Q6152" t="s">
        <v>26</v>
      </c>
      <c r="R6152" t="s">
        <v>61</v>
      </c>
      <c r="S6152" t="s">
        <v>1365</v>
      </c>
      <c r="T6152" t="s">
        <v>68</v>
      </c>
      <c r="U6152">
        <v>0.39</v>
      </c>
      <c r="V6152" s="1">
        <v>40119</v>
      </c>
      <c r="W6152">
        <f t="shared" si="193"/>
        <v>1.944</v>
      </c>
    </row>
    <row r="6153" spans="1:23" x14ac:dyDescent="0.2">
      <c r="A6153">
        <v>6152</v>
      </c>
      <c r="B6153">
        <v>43555</v>
      </c>
      <c r="C6153" s="1">
        <v>41093</v>
      </c>
      <c r="D6153" t="s">
        <v>63</v>
      </c>
      <c r="E6153">
        <v>34</v>
      </c>
      <c r="F6153">
        <v>42.84</v>
      </c>
      <c r="G6153">
        <v>0</v>
      </c>
      <c r="H6153" t="s">
        <v>22</v>
      </c>
      <c r="I6153">
        <v>-17.48</v>
      </c>
      <c r="J6153">
        <v>1.26</v>
      </c>
      <c r="K6153">
        <v>0.7</v>
      </c>
      <c r="L6153" t="s">
        <v>1937</v>
      </c>
      <c r="M6153">
        <f t="shared" si="192"/>
        <v>13</v>
      </c>
      <c r="N6153" t="s">
        <v>1905</v>
      </c>
      <c r="O6153" t="s">
        <v>673</v>
      </c>
      <c r="P6153" t="s">
        <v>41</v>
      </c>
      <c r="Q6153" t="s">
        <v>26</v>
      </c>
      <c r="R6153" t="s">
        <v>66</v>
      </c>
      <c r="S6153" t="s">
        <v>351</v>
      </c>
      <c r="T6153" t="s">
        <v>68</v>
      </c>
      <c r="U6153">
        <v>0.81</v>
      </c>
      <c r="V6153" s="1">
        <v>41095</v>
      </c>
      <c r="W6153">
        <f t="shared" si="193"/>
        <v>0</v>
      </c>
    </row>
    <row r="6154" spans="1:23" x14ac:dyDescent="0.2">
      <c r="A6154">
        <v>6153</v>
      </c>
      <c r="B6154">
        <v>43556</v>
      </c>
      <c r="C6154" s="1">
        <v>41112</v>
      </c>
      <c r="D6154" t="s">
        <v>21</v>
      </c>
      <c r="E6154">
        <v>31</v>
      </c>
      <c r="F6154">
        <v>456.91519999999997</v>
      </c>
      <c r="G6154">
        <v>0.02</v>
      </c>
      <c r="H6154" t="s">
        <v>22</v>
      </c>
      <c r="I6154">
        <v>204.18</v>
      </c>
      <c r="J6154">
        <v>15.04</v>
      </c>
      <c r="K6154">
        <v>1.97</v>
      </c>
      <c r="L6154" t="s">
        <v>1975</v>
      </c>
      <c r="M6154">
        <f t="shared" si="192"/>
        <v>16</v>
      </c>
      <c r="N6154" t="s">
        <v>1905</v>
      </c>
      <c r="O6154" t="s">
        <v>673</v>
      </c>
      <c r="P6154" t="s">
        <v>33</v>
      </c>
      <c r="Q6154" t="s">
        <v>26</v>
      </c>
      <c r="R6154" t="s">
        <v>61</v>
      </c>
      <c r="S6154" t="s">
        <v>688</v>
      </c>
      <c r="T6154" t="s">
        <v>68</v>
      </c>
      <c r="U6154">
        <v>0.39</v>
      </c>
      <c r="V6154" s="1">
        <v>41117</v>
      </c>
      <c r="W6154">
        <f t="shared" si="193"/>
        <v>9.3247999999999998</v>
      </c>
    </row>
    <row r="6155" spans="1:23" x14ac:dyDescent="0.2">
      <c r="A6155">
        <v>6154</v>
      </c>
      <c r="B6155">
        <v>43585</v>
      </c>
      <c r="C6155" s="1">
        <v>40492</v>
      </c>
      <c r="D6155" t="s">
        <v>78</v>
      </c>
      <c r="E6155">
        <v>19</v>
      </c>
      <c r="F6155">
        <v>969.79039999999986</v>
      </c>
      <c r="G6155">
        <v>0.08</v>
      </c>
      <c r="H6155" t="s">
        <v>56</v>
      </c>
      <c r="I6155">
        <v>374.19</v>
      </c>
      <c r="J6155">
        <v>55.48</v>
      </c>
      <c r="K6155">
        <v>6.79</v>
      </c>
      <c r="L6155" t="s">
        <v>1758</v>
      </c>
      <c r="M6155">
        <f t="shared" si="192"/>
        <v>18</v>
      </c>
      <c r="N6155" t="s">
        <v>1123</v>
      </c>
      <c r="O6155" t="s">
        <v>1123</v>
      </c>
      <c r="P6155" t="s">
        <v>33</v>
      </c>
      <c r="Q6155" t="s">
        <v>26</v>
      </c>
      <c r="R6155" t="s">
        <v>61</v>
      </c>
      <c r="S6155" t="s">
        <v>1065</v>
      </c>
      <c r="T6155" t="s">
        <v>39</v>
      </c>
      <c r="U6155">
        <v>0.37</v>
      </c>
      <c r="V6155" s="1">
        <v>40494</v>
      </c>
      <c r="W6155">
        <f t="shared" si="193"/>
        <v>84.329599999999999</v>
      </c>
    </row>
    <row r="6156" spans="1:23" x14ac:dyDescent="0.2">
      <c r="A6156">
        <v>6155</v>
      </c>
      <c r="B6156">
        <v>43588</v>
      </c>
      <c r="C6156" s="1">
        <v>41153</v>
      </c>
      <c r="D6156" t="s">
        <v>63</v>
      </c>
      <c r="E6156">
        <v>6</v>
      </c>
      <c r="F6156">
        <v>18.454800000000002</v>
      </c>
      <c r="G6156">
        <v>0.09</v>
      </c>
      <c r="H6156" t="s">
        <v>22</v>
      </c>
      <c r="I6156">
        <v>-0.74</v>
      </c>
      <c r="J6156">
        <v>3.38</v>
      </c>
      <c r="K6156">
        <v>1.0900000000000001</v>
      </c>
      <c r="L6156" t="s">
        <v>1512</v>
      </c>
      <c r="M6156">
        <f t="shared" si="192"/>
        <v>13</v>
      </c>
      <c r="N6156" t="s">
        <v>1123</v>
      </c>
      <c r="O6156" t="s">
        <v>1123</v>
      </c>
      <c r="P6156" t="s">
        <v>60</v>
      </c>
      <c r="Q6156" t="s">
        <v>26</v>
      </c>
      <c r="R6156" t="s">
        <v>61</v>
      </c>
      <c r="S6156" t="s">
        <v>1440</v>
      </c>
      <c r="T6156" t="s">
        <v>68</v>
      </c>
      <c r="U6156">
        <v>0.39</v>
      </c>
      <c r="V6156" s="1">
        <v>41154</v>
      </c>
      <c r="W6156">
        <f t="shared" si="193"/>
        <v>1.8251999999999999</v>
      </c>
    </row>
    <row r="6157" spans="1:23" x14ac:dyDescent="0.2">
      <c r="A6157">
        <v>6156</v>
      </c>
      <c r="B6157">
        <v>43588</v>
      </c>
      <c r="C6157" s="1">
        <v>41153</v>
      </c>
      <c r="D6157" t="s">
        <v>63</v>
      </c>
      <c r="E6157">
        <v>16</v>
      </c>
      <c r="F6157">
        <v>3639.8591999999999</v>
      </c>
      <c r="G6157">
        <v>0.04</v>
      </c>
      <c r="H6157" t="s">
        <v>31</v>
      </c>
      <c r="I6157">
        <v>-572.68539900000019</v>
      </c>
      <c r="J6157">
        <v>236.97</v>
      </c>
      <c r="K6157">
        <v>59.24</v>
      </c>
      <c r="L6157" t="s">
        <v>1512</v>
      </c>
      <c r="M6157">
        <f t="shared" si="192"/>
        <v>13</v>
      </c>
      <c r="N6157" t="s">
        <v>974</v>
      </c>
      <c r="O6157" t="s">
        <v>512</v>
      </c>
      <c r="P6157" t="s">
        <v>60</v>
      </c>
      <c r="Q6157" t="s">
        <v>49</v>
      </c>
      <c r="R6157" t="s">
        <v>83</v>
      </c>
      <c r="S6157" t="s">
        <v>1149</v>
      </c>
      <c r="T6157" t="s">
        <v>82</v>
      </c>
      <c r="U6157">
        <v>0.61</v>
      </c>
      <c r="V6157" s="1">
        <v>41156</v>
      </c>
      <c r="W6157">
        <f t="shared" si="193"/>
        <v>151.66079999999999</v>
      </c>
    </row>
    <row r="6158" spans="1:23" x14ac:dyDescent="0.2">
      <c r="A6158">
        <v>6157</v>
      </c>
      <c r="B6158">
        <v>43590</v>
      </c>
      <c r="C6158" s="1">
        <v>40066</v>
      </c>
      <c r="D6158" t="s">
        <v>78</v>
      </c>
      <c r="E6158">
        <v>24</v>
      </c>
      <c r="F6158">
        <v>2893.0944000000004</v>
      </c>
      <c r="G6158">
        <v>0.06</v>
      </c>
      <c r="H6158" t="s">
        <v>56</v>
      </c>
      <c r="I6158">
        <v>804.2</v>
      </c>
      <c r="J6158">
        <v>128.24</v>
      </c>
      <c r="K6158">
        <v>12.65</v>
      </c>
      <c r="L6158" t="s">
        <v>1724</v>
      </c>
      <c r="M6158">
        <f t="shared" si="192"/>
        <v>11</v>
      </c>
      <c r="N6158" t="s">
        <v>1123</v>
      </c>
      <c r="O6158" t="s">
        <v>1123</v>
      </c>
      <c r="P6158" t="s">
        <v>60</v>
      </c>
      <c r="Q6158" t="s">
        <v>49</v>
      </c>
      <c r="R6158" t="s">
        <v>112</v>
      </c>
      <c r="S6158" t="s">
        <v>545</v>
      </c>
      <c r="T6158" t="s">
        <v>48</v>
      </c>
      <c r="V6158" s="1">
        <v>40068</v>
      </c>
      <c r="W6158">
        <f t="shared" si="193"/>
        <v>184.66560000000001</v>
      </c>
    </row>
    <row r="6159" spans="1:23" x14ac:dyDescent="0.2">
      <c r="A6159">
        <v>6158</v>
      </c>
      <c r="B6159">
        <v>43620</v>
      </c>
      <c r="C6159" s="1">
        <v>39830</v>
      </c>
      <c r="D6159" t="s">
        <v>63</v>
      </c>
      <c r="E6159">
        <v>13</v>
      </c>
      <c r="F6159">
        <v>182.90350000000001</v>
      </c>
      <c r="G6159">
        <v>0.05</v>
      </c>
      <c r="H6159" t="s">
        <v>22</v>
      </c>
      <c r="I6159">
        <v>-89.35</v>
      </c>
      <c r="J6159">
        <v>14.81</v>
      </c>
      <c r="K6159">
        <v>13.32</v>
      </c>
      <c r="L6159" t="s">
        <v>1951</v>
      </c>
      <c r="M6159">
        <f t="shared" si="192"/>
        <v>10</v>
      </c>
      <c r="N6159" t="s">
        <v>1905</v>
      </c>
      <c r="O6159" t="s">
        <v>673</v>
      </c>
      <c r="P6159" t="s">
        <v>60</v>
      </c>
      <c r="Q6159" t="s">
        <v>26</v>
      </c>
      <c r="R6159" t="s">
        <v>34</v>
      </c>
      <c r="S6159" t="s">
        <v>683</v>
      </c>
      <c r="T6159" t="s">
        <v>39</v>
      </c>
      <c r="U6159">
        <v>0.43</v>
      </c>
      <c r="V6159" s="1">
        <v>39833</v>
      </c>
      <c r="W6159">
        <f t="shared" si="193"/>
        <v>9.6265000000000001</v>
      </c>
    </row>
    <row r="6160" spans="1:23" x14ac:dyDescent="0.2">
      <c r="A6160">
        <v>6159</v>
      </c>
      <c r="B6160">
        <v>43620</v>
      </c>
      <c r="C6160" s="1">
        <v>39830</v>
      </c>
      <c r="D6160" t="s">
        <v>63</v>
      </c>
      <c r="E6160">
        <v>11</v>
      </c>
      <c r="F6160">
        <v>43.89</v>
      </c>
      <c r="G6160">
        <v>0.05</v>
      </c>
      <c r="H6160" t="s">
        <v>56</v>
      </c>
      <c r="I6160">
        <v>-0.13000000000000078</v>
      </c>
      <c r="J6160">
        <v>4.2</v>
      </c>
      <c r="K6160">
        <v>2.2599999999999998</v>
      </c>
      <c r="L6160" t="s">
        <v>1951</v>
      </c>
      <c r="M6160">
        <f t="shared" si="192"/>
        <v>10</v>
      </c>
      <c r="N6160" t="s">
        <v>1905</v>
      </c>
      <c r="O6160" t="s">
        <v>673</v>
      </c>
      <c r="P6160" t="s">
        <v>60</v>
      </c>
      <c r="Q6160" t="s">
        <v>26</v>
      </c>
      <c r="R6160" t="s">
        <v>61</v>
      </c>
      <c r="S6160" t="s">
        <v>1409</v>
      </c>
      <c r="T6160" t="s">
        <v>68</v>
      </c>
      <c r="U6160">
        <v>0.36</v>
      </c>
      <c r="V6160" s="1">
        <v>39832</v>
      </c>
      <c r="W6160">
        <f t="shared" si="193"/>
        <v>2.31</v>
      </c>
    </row>
    <row r="6161" spans="1:23" x14ac:dyDescent="0.2">
      <c r="A6161">
        <v>6160</v>
      </c>
      <c r="B6161">
        <v>43650</v>
      </c>
      <c r="C6161" s="1">
        <v>39895</v>
      </c>
      <c r="D6161" t="s">
        <v>45</v>
      </c>
      <c r="E6161">
        <v>3</v>
      </c>
      <c r="F6161">
        <v>1691.9718</v>
      </c>
      <c r="G6161">
        <v>0.06</v>
      </c>
      <c r="H6161" t="s">
        <v>22</v>
      </c>
      <c r="I6161">
        <v>-2213.75</v>
      </c>
      <c r="J6161">
        <v>599.99</v>
      </c>
      <c r="K6161">
        <v>24.49</v>
      </c>
      <c r="L6161" t="s">
        <v>1912</v>
      </c>
      <c r="M6161">
        <f t="shared" si="192"/>
        <v>13</v>
      </c>
      <c r="N6161" t="s">
        <v>1905</v>
      </c>
      <c r="O6161" t="s">
        <v>673</v>
      </c>
      <c r="P6161" t="s">
        <v>41</v>
      </c>
      <c r="Q6161" t="s">
        <v>42</v>
      </c>
      <c r="R6161" t="s">
        <v>99</v>
      </c>
      <c r="S6161" t="s">
        <v>1349</v>
      </c>
      <c r="T6161" t="s">
        <v>29</v>
      </c>
      <c r="U6161">
        <v>0.5</v>
      </c>
      <c r="V6161" s="1">
        <v>39896</v>
      </c>
      <c r="W6161">
        <f t="shared" si="193"/>
        <v>107.9982</v>
      </c>
    </row>
    <row r="6162" spans="1:23" x14ac:dyDescent="0.2">
      <c r="A6162">
        <v>6161</v>
      </c>
      <c r="B6162">
        <v>43650</v>
      </c>
      <c r="C6162" s="1">
        <v>39895</v>
      </c>
      <c r="D6162" t="s">
        <v>45</v>
      </c>
      <c r="E6162">
        <v>7</v>
      </c>
      <c r="F6162">
        <v>79.600500000000011</v>
      </c>
      <c r="G6162">
        <v>0.05</v>
      </c>
      <c r="H6162" t="s">
        <v>22</v>
      </c>
      <c r="I6162">
        <v>-26.29</v>
      </c>
      <c r="J6162">
        <v>11.97</v>
      </c>
      <c r="K6162">
        <v>5.81</v>
      </c>
      <c r="L6162" t="s">
        <v>1912</v>
      </c>
      <c r="M6162">
        <f t="shared" si="192"/>
        <v>13</v>
      </c>
      <c r="N6162" t="s">
        <v>1905</v>
      </c>
      <c r="O6162" t="s">
        <v>673</v>
      </c>
      <c r="P6162" t="s">
        <v>41</v>
      </c>
      <c r="Q6162" t="s">
        <v>26</v>
      </c>
      <c r="R6162" t="s">
        <v>95</v>
      </c>
      <c r="S6162" t="s">
        <v>521</v>
      </c>
      <c r="T6162" t="s">
        <v>52</v>
      </c>
      <c r="U6162">
        <v>0.6</v>
      </c>
      <c r="V6162" s="1">
        <v>39897</v>
      </c>
      <c r="W6162">
        <f t="shared" si="193"/>
        <v>4.1895000000000007</v>
      </c>
    </row>
    <row r="6163" spans="1:23" x14ac:dyDescent="0.2">
      <c r="A6163">
        <v>6162</v>
      </c>
      <c r="B6163">
        <v>43653</v>
      </c>
      <c r="C6163" s="1">
        <v>41212</v>
      </c>
      <c r="D6163" t="s">
        <v>30</v>
      </c>
      <c r="E6163">
        <v>3</v>
      </c>
      <c r="F6163">
        <v>9.1791</v>
      </c>
      <c r="G6163">
        <v>7.0000000000000007E-2</v>
      </c>
      <c r="H6163" t="s">
        <v>22</v>
      </c>
      <c r="I6163">
        <v>-3.96</v>
      </c>
      <c r="J6163">
        <v>3.29</v>
      </c>
      <c r="K6163">
        <v>1.35</v>
      </c>
      <c r="L6163" t="s">
        <v>1991</v>
      </c>
      <c r="M6163">
        <f t="shared" si="192"/>
        <v>8</v>
      </c>
      <c r="N6163" t="s">
        <v>1905</v>
      </c>
      <c r="O6163" t="s">
        <v>673</v>
      </c>
      <c r="P6163" t="s">
        <v>25</v>
      </c>
      <c r="Q6163" t="s">
        <v>26</v>
      </c>
      <c r="R6163" t="s">
        <v>66</v>
      </c>
      <c r="S6163" t="s">
        <v>464</v>
      </c>
      <c r="T6163" t="s">
        <v>68</v>
      </c>
      <c r="U6163">
        <v>0.4</v>
      </c>
      <c r="V6163" s="1">
        <v>41212</v>
      </c>
      <c r="W6163">
        <f t="shared" si="193"/>
        <v>0.69090000000000018</v>
      </c>
    </row>
    <row r="6164" spans="1:23" x14ac:dyDescent="0.2">
      <c r="A6164">
        <v>6163</v>
      </c>
      <c r="B6164">
        <v>43653</v>
      </c>
      <c r="C6164" s="1">
        <v>41212</v>
      </c>
      <c r="D6164" t="s">
        <v>30</v>
      </c>
      <c r="E6164">
        <v>39</v>
      </c>
      <c r="F6164">
        <v>613.47</v>
      </c>
      <c r="G6164">
        <v>0</v>
      </c>
      <c r="H6164" t="s">
        <v>56</v>
      </c>
      <c r="I6164">
        <v>2.02</v>
      </c>
      <c r="J6164">
        <v>15.73</v>
      </c>
      <c r="K6164">
        <v>7.42</v>
      </c>
      <c r="L6164" t="s">
        <v>1991</v>
      </c>
      <c r="M6164">
        <f t="shared" si="192"/>
        <v>8</v>
      </c>
      <c r="N6164" t="s">
        <v>1905</v>
      </c>
      <c r="O6164" t="s">
        <v>673</v>
      </c>
      <c r="P6164" t="s">
        <v>25</v>
      </c>
      <c r="Q6164" t="s">
        <v>26</v>
      </c>
      <c r="R6164" t="s">
        <v>150</v>
      </c>
      <c r="S6164" t="s">
        <v>1287</v>
      </c>
      <c r="T6164" t="s">
        <v>52</v>
      </c>
      <c r="U6164">
        <v>0.56000000000000005</v>
      </c>
      <c r="V6164" s="1">
        <v>41213</v>
      </c>
      <c r="W6164">
        <f t="shared" si="193"/>
        <v>0</v>
      </c>
    </row>
    <row r="6165" spans="1:23" x14ac:dyDescent="0.2">
      <c r="A6165">
        <v>6164</v>
      </c>
      <c r="B6165">
        <v>43653</v>
      </c>
      <c r="C6165" s="1">
        <v>41212</v>
      </c>
      <c r="D6165" t="s">
        <v>30</v>
      </c>
      <c r="E6165">
        <v>10</v>
      </c>
      <c r="F6165">
        <v>326.74399999999997</v>
      </c>
      <c r="G6165">
        <v>0.06</v>
      </c>
      <c r="H6165" t="s">
        <v>22</v>
      </c>
      <c r="I6165">
        <v>1.45</v>
      </c>
      <c r="J6165">
        <v>34.76</v>
      </c>
      <c r="K6165">
        <v>8.2200000000000006</v>
      </c>
      <c r="L6165" t="s">
        <v>1991</v>
      </c>
      <c r="M6165">
        <f t="shared" si="192"/>
        <v>8</v>
      </c>
      <c r="N6165" t="s">
        <v>1905</v>
      </c>
      <c r="O6165" t="s">
        <v>673</v>
      </c>
      <c r="P6165" t="s">
        <v>25</v>
      </c>
      <c r="Q6165" t="s">
        <v>26</v>
      </c>
      <c r="R6165" t="s">
        <v>27</v>
      </c>
      <c r="S6165" t="s">
        <v>247</v>
      </c>
      <c r="T6165" t="s">
        <v>39</v>
      </c>
      <c r="U6165">
        <v>0.56999999999999995</v>
      </c>
      <c r="V6165" s="1">
        <v>41214</v>
      </c>
      <c r="W6165">
        <f t="shared" si="193"/>
        <v>20.855999999999998</v>
      </c>
    </row>
    <row r="6166" spans="1:23" x14ac:dyDescent="0.2">
      <c r="A6166">
        <v>6165</v>
      </c>
      <c r="B6166">
        <v>43682</v>
      </c>
      <c r="C6166" s="1">
        <v>41148</v>
      </c>
      <c r="D6166" t="s">
        <v>63</v>
      </c>
      <c r="E6166">
        <v>14</v>
      </c>
      <c r="F6166">
        <v>2052.8284000000003</v>
      </c>
      <c r="G6166">
        <v>0.06</v>
      </c>
      <c r="H6166" t="s">
        <v>22</v>
      </c>
      <c r="I6166">
        <v>62.162999999999997</v>
      </c>
      <c r="J6166">
        <v>155.99</v>
      </c>
      <c r="K6166">
        <v>8.99</v>
      </c>
      <c r="L6166" t="s">
        <v>2047</v>
      </c>
      <c r="M6166">
        <f t="shared" si="192"/>
        <v>11</v>
      </c>
      <c r="N6166" t="s">
        <v>703</v>
      </c>
      <c r="O6166" t="s">
        <v>704</v>
      </c>
      <c r="P6166" t="s">
        <v>41</v>
      </c>
      <c r="Q6166" t="s">
        <v>42</v>
      </c>
      <c r="R6166" t="s">
        <v>43</v>
      </c>
      <c r="S6166" t="s">
        <v>416</v>
      </c>
      <c r="T6166" t="s">
        <v>39</v>
      </c>
      <c r="U6166">
        <v>0.55000000000000004</v>
      </c>
      <c r="V6166" s="1">
        <v>41150</v>
      </c>
      <c r="W6166">
        <f t="shared" si="193"/>
        <v>131.0316</v>
      </c>
    </row>
    <row r="6167" spans="1:23" x14ac:dyDescent="0.2">
      <c r="A6167">
        <v>6166</v>
      </c>
      <c r="B6167">
        <v>43686</v>
      </c>
      <c r="C6167" s="1">
        <v>40670</v>
      </c>
      <c r="D6167" t="s">
        <v>63</v>
      </c>
      <c r="E6167">
        <v>16</v>
      </c>
      <c r="F6167">
        <v>1263.1199999999999</v>
      </c>
      <c r="G6167">
        <v>0.05</v>
      </c>
      <c r="H6167" t="s">
        <v>22</v>
      </c>
      <c r="I6167">
        <v>284.83999999999997</v>
      </c>
      <c r="J6167">
        <v>83.1</v>
      </c>
      <c r="K6167">
        <v>6.13</v>
      </c>
      <c r="L6167" t="s">
        <v>2099</v>
      </c>
      <c r="M6167">
        <f t="shared" si="192"/>
        <v>16</v>
      </c>
      <c r="N6167" t="s">
        <v>2073</v>
      </c>
      <c r="O6167" t="s">
        <v>704</v>
      </c>
      <c r="P6167" t="s">
        <v>41</v>
      </c>
      <c r="Q6167" t="s">
        <v>42</v>
      </c>
      <c r="R6167" t="s">
        <v>70</v>
      </c>
      <c r="S6167" t="s">
        <v>573</v>
      </c>
      <c r="T6167" t="s">
        <v>39</v>
      </c>
      <c r="U6167">
        <v>0.45</v>
      </c>
      <c r="V6167" s="1">
        <v>40671</v>
      </c>
      <c r="W6167">
        <f t="shared" si="193"/>
        <v>66.48</v>
      </c>
    </row>
    <row r="6168" spans="1:23" x14ac:dyDescent="0.2">
      <c r="A6168">
        <v>6167</v>
      </c>
      <c r="B6168">
        <v>43713</v>
      </c>
      <c r="C6168" s="1">
        <v>41159</v>
      </c>
      <c r="D6168" t="s">
        <v>63</v>
      </c>
      <c r="E6168">
        <v>12</v>
      </c>
      <c r="F6168">
        <v>29.640000000000004</v>
      </c>
      <c r="G6168">
        <v>0.05</v>
      </c>
      <c r="H6168" t="s">
        <v>22</v>
      </c>
      <c r="I6168">
        <v>-17.690000000000001</v>
      </c>
      <c r="J6168">
        <v>2.6</v>
      </c>
      <c r="K6168">
        <v>2.4</v>
      </c>
      <c r="L6168" t="s">
        <v>1759</v>
      </c>
      <c r="M6168">
        <f t="shared" si="192"/>
        <v>13</v>
      </c>
      <c r="N6168" t="s">
        <v>1123</v>
      </c>
      <c r="O6168" t="s">
        <v>1123</v>
      </c>
      <c r="P6168" t="s">
        <v>25</v>
      </c>
      <c r="Q6168" t="s">
        <v>26</v>
      </c>
      <c r="R6168" t="s">
        <v>95</v>
      </c>
      <c r="S6168" t="s">
        <v>393</v>
      </c>
      <c r="T6168" t="s">
        <v>68</v>
      </c>
      <c r="U6168">
        <v>0.57999999999999996</v>
      </c>
      <c r="V6168" s="1">
        <v>41161</v>
      </c>
      <c r="W6168">
        <f t="shared" si="193"/>
        <v>1.5600000000000003</v>
      </c>
    </row>
    <row r="6169" spans="1:23" x14ac:dyDescent="0.2">
      <c r="A6169">
        <v>6168</v>
      </c>
      <c r="B6169">
        <v>43745</v>
      </c>
      <c r="C6169" s="1">
        <v>40483</v>
      </c>
      <c r="D6169" t="s">
        <v>21</v>
      </c>
      <c r="E6169">
        <v>43</v>
      </c>
      <c r="F6169">
        <v>2295.7871999999998</v>
      </c>
      <c r="G6169">
        <v>0.02</v>
      </c>
      <c r="H6169" t="s">
        <v>22</v>
      </c>
      <c r="I6169">
        <v>946.7</v>
      </c>
      <c r="J6169">
        <v>54.48</v>
      </c>
      <c r="K6169">
        <v>0.99</v>
      </c>
      <c r="L6169" t="s">
        <v>1692</v>
      </c>
      <c r="M6169">
        <f t="shared" si="192"/>
        <v>15</v>
      </c>
      <c r="N6169" t="s">
        <v>1595</v>
      </c>
      <c r="O6169" t="s">
        <v>1595</v>
      </c>
      <c r="P6169" t="s">
        <v>41</v>
      </c>
      <c r="Q6169" t="s">
        <v>26</v>
      </c>
      <c r="R6169" t="s">
        <v>34</v>
      </c>
      <c r="S6169" t="s">
        <v>1134</v>
      </c>
      <c r="T6169" t="s">
        <v>39</v>
      </c>
      <c r="U6169">
        <v>0.56999999999999995</v>
      </c>
      <c r="V6169" s="1">
        <v>40483</v>
      </c>
      <c r="W6169">
        <f t="shared" si="193"/>
        <v>46.852799999999995</v>
      </c>
    </row>
    <row r="6170" spans="1:23" x14ac:dyDescent="0.2">
      <c r="A6170">
        <v>6169</v>
      </c>
      <c r="B6170">
        <v>43745</v>
      </c>
      <c r="C6170" s="1">
        <v>40483</v>
      </c>
      <c r="D6170" t="s">
        <v>21</v>
      </c>
      <c r="E6170">
        <v>26</v>
      </c>
      <c r="F6170">
        <v>1272.4608000000001</v>
      </c>
      <c r="G6170">
        <v>0.04</v>
      </c>
      <c r="H6170" t="s">
        <v>22</v>
      </c>
      <c r="I6170">
        <v>27.51</v>
      </c>
      <c r="J6170">
        <v>50.98</v>
      </c>
      <c r="K6170">
        <v>6.5</v>
      </c>
      <c r="L6170" t="s">
        <v>1692</v>
      </c>
      <c r="M6170">
        <f t="shared" si="192"/>
        <v>15</v>
      </c>
      <c r="N6170" t="s">
        <v>1595</v>
      </c>
      <c r="O6170" t="s">
        <v>1595</v>
      </c>
      <c r="P6170" t="s">
        <v>41</v>
      </c>
      <c r="Q6170" t="s">
        <v>42</v>
      </c>
      <c r="R6170" t="s">
        <v>70</v>
      </c>
      <c r="S6170" t="s">
        <v>187</v>
      </c>
      <c r="T6170" t="s">
        <v>39</v>
      </c>
      <c r="U6170">
        <v>0.73</v>
      </c>
      <c r="V6170" s="1">
        <v>40485</v>
      </c>
      <c r="W6170">
        <f t="shared" si="193"/>
        <v>53.019200000000005</v>
      </c>
    </row>
    <row r="6171" spans="1:23" x14ac:dyDescent="0.2">
      <c r="A6171">
        <v>6170</v>
      </c>
      <c r="B6171">
        <v>43745</v>
      </c>
      <c r="C6171" s="1">
        <v>40483</v>
      </c>
      <c r="D6171" t="s">
        <v>21</v>
      </c>
      <c r="E6171">
        <v>41</v>
      </c>
      <c r="F6171">
        <v>251.96959999999999</v>
      </c>
      <c r="G6171">
        <v>0.08</v>
      </c>
      <c r="H6171" t="s">
        <v>22</v>
      </c>
      <c r="I6171">
        <v>-106.21</v>
      </c>
      <c r="J6171">
        <v>6.68</v>
      </c>
      <c r="K6171">
        <v>6.15</v>
      </c>
      <c r="L6171" t="s">
        <v>1692</v>
      </c>
      <c r="M6171">
        <f t="shared" si="192"/>
        <v>15</v>
      </c>
      <c r="N6171" t="s">
        <v>1595</v>
      </c>
      <c r="O6171" t="s">
        <v>1595</v>
      </c>
      <c r="P6171" t="s">
        <v>41</v>
      </c>
      <c r="Q6171" t="s">
        <v>26</v>
      </c>
      <c r="R6171" t="s">
        <v>61</v>
      </c>
      <c r="S6171" t="s">
        <v>1714</v>
      </c>
      <c r="T6171" t="s">
        <v>39</v>
      </c>
      <c r="U6171">
        <v>0.37</v>
      </c>
      <c r="V6171" s="1">
        <v>40485</v>
      </c>
      <c r="W6171">
        <f t="shared" si="193"/>
        <v>21.910399999999999</v>
      </c>
    </row>
    <row r="6172" spans="1:23" x14ac:dyDescent="0.2">
      <c r="A6172">
        <v>6171</v>
      </c>
      <c r="B6172">
        <v>43745</v>
      </c>
      <c r="C6172" s="1">
        <v>40483</v>
      </c>
      <c r="D6172" t="s">
        <v>21</v>
      </c>
      <c r="E6172">
        <v>32</v>
      </c>
      <c r="F6172">
        <v>1442.2464</v>
      </c>
      <c r="G6172">
        <v>0.02</v>
      </c>
      <c r="H6172" t="s">
        <v>22</v>
      </c>
      <c r="I6172">
        <v>303.3</v>
      </c>
      <c r="J6172">
        <v>45.99</v>
      </c>
      <c r="K6172">
        <v>2.5</v>
      </c>
      <c r="L6172" t="s">
        <v>1692</v>
      </c>
      <c r="M6172">
        <f t="shared" si="192"/>
        <v>15</v>
      </c>
      <c r="N6172" t="s">
        <v>1595</v>
      </c>
      <c r="O6172" t="s">
        <v>1595</v>
      </c>
      <c r="P6172" t="s">
        <v>41</v>
      </c>
      <c r="Q6172" t="s">
        <v>42</v>
      </c>
      <c r="R6172" t="s">
        <v>43</v>
      </c>
      <c r="S6172" t="s">
        <v>752</v>
      </c>
      <c r="T6172" t="s">
        <v>39</v>
      </c>
      <c r="U6172">
        <v>0.56000000000000005</v>
      </c>
      <c r="V6172" s="1">
        <v>40483</v>
      </c>
      <c r="W6172">
        <f t="shared" si="193"/>
        <v>29.433600000000002</v>
      </c>
    </row>
    <row r="6173" spans="1:23" x14ac:dyDescent="0.2">
      <c r="A6173">
        <v>6172</v>
      </c>
      <c r="B6173">
        <v>43745</v>
      </c>
      <c r="C6173" s="1">
        <v>40483</v>
      </c>
      <c r="D6173" t="s">
        <v>21</v>
      </c>
      <c r="E6173">
        <v>5</v>
      </c>
      <c r="F6173">
        <v>120.807</v>
      </c>
      <c r="G6173">
        <v>7.0000000000000007E-2</v>
      </c>
      <c r="H6173" t="s">
        <v>22</v>
      </c>
      <c r="I6173">
        <v>-15.17</v>
      </c>
      <c r="J6173">
        <v>25.98</v>
      </c>
      <c r="K6173">
        <v>5.37</v>
      </c>
      <c r="L6173" t="s">
        <v>1692</v>
      </c>
      <c r="M6173">
        <f t="shared" si="192"/>
        <v>15</v>
      </c>
      <c r="N6173" t="s">
        <v>1813</v>
      </c>
      <c r="O6173" t="s">
        <v>512</v>
      </c>
      <c r="P6173" t="s">
        <v>41</v>
      </c>
      <c r="Q6173" t="s">
        <v>26</v>
      </c>
      <c r="R6173" t="s">
        <v>34</v>
      </c>
      <c r="S6173" t="s">
        <v>167</v>
      </c>
      <c r="T6173" t="s">
        <v>48</v>
      </c>
      <c r="U6173">
        <v>0.5</v>
      </c>
      <c r="V6173" s="1">
        <v>40490</v>
      </c>
      <c r="W6173">
        <f t="shared" si="193"/>
        <v>9.0930000000000017</v>
      </c>
    </row>
    <row r="6174" spans="1:23" x14ac:dyDescent="0.2">
      <c r="A6174">
        <v>6173</v>
      </c>
      <c r="B6174">
        <v>43745</v>
      </c>
      <c r="C6174" s="1">
        <v>40483</v>
      </c>
      <c r="D6174" t="s">
        <v>21</v>
      </c>
      <c r="E6174">
        <v>1</v>
      </c>
      <c r="F6174">
        <v>3.4079999999999999</v>
      </c>
      <c r="G6174">
        <v>0.04</v>
      </c>
      <c r="H6174" t="s">
        <v>22</v>
      </c>
      <c r="I6174">
        <v>-4.91</v>
      </c>
      <c r="J6174">
        <v>3.55</v>
      </c>
      <c r="K6174">
        <v>1.43</v>
      </c>
      <c r="L6174" t="s">
        <v>1692</v>
      </c>
      <c r="M6174">
        <f t="shared" si="192"/>
        <v>15</v>
      </c>
      <c r="N6174" t="s">
        <v>1813</v>
      </c>
      <c r="O6174" t="s">
        <v>512</v>
      </c>
      <c r="P6174" t="s">
        <v>41</v>
      </c>
      <c r="Q6174" t="s">
        <v>26</v>
      </c>
      <c r="R6174" t="s">
        <v>66</v>
      </c>
      <c r="S6174" t="s">
        <v>2010</v>
      </c>
      <c r="T6174" t="s">
        <v>68</v>
      </c>
      <c r="U6174">
        <v>0.38</v>
      </c>
      <c r="V6174" s="1">
        <v>40487</v>
      </c>
      <c r="W6174">
        <f t="shared" si="193"/>
        <v>0.14199999999999999</v>
      </c>
    </row>
    <row r="6175" spans="1:23" x14ac:dyDescent="0.2">
      <c r="A6175">
        <v>6174</v>
      </c>
      <c r="B6175">
        <v>43751</v>
      </c>
      <c r="C6175" s="1">
        <v>41087</v>
      </c>
      <c r="D6175" t="s">
        <v>30</v>
      </c>
      <c r="E6175">
        <v>43</v>
      </c>
      <c r="F6175">
        <v>598.9384</v>
      </c>
      <c r="G6175">
        <v>0.08</v>
      </c>
      <c r="H6175" t="s">
        <v>22</v>
      </c>
      <c r="I6175">
        <v>-130.96</v>
      </c>
      <c r="J6175">
        <v>15.14</v>
      </c>
      <c r="K6175">
        <v>4.53</v>
      </c>
      <c r="L6175" t="s">
        <v>1558</v>
      </c>
      <c r="M6175">
        <f t="shared" si="192"/>
        <v>15</v>
      </c>
      <c r="N6175" t="s">
        <v>1123</v>
      </c>
      <c r="O6175" t="s">
        <v>1123</v>
      </c>
      <c r="P6175" t="s">
        <v>41</v>
      </c>
      <c r="Q6175" t="s">
        <v>26</v>
      </c>
      <c r="R6175" t="s">
        <v>27</v>
      </c>
      <c r="S6175" t="s">
        <v>721</v>
      </c>
      <c r="T6175" t="s">
        <v>39</v>
      </c>
      <c r="U6175">
        <v>0.81</v>
      </c>
      <c r="V6175" s="1">
        <v>41089</v>
      </c>
      <c r="W6175">
        <f t="shared" si="193"/>
        <v>52.081600000000002</v>
      </c>
    </row>
    <row r="6176" spans="1:23" x14ac:dyDescent="0.2">
      <c r="A6176">
        <v>6175</v>
      </c>
      <c r="B6176">
        <v>43779</v>
      </c>
      <c r="C6176" s="1">
        <v>40046</v>
      </c>
      <c r="D6176" t="s">
        <v>30</v>
      </c>
      <c r="E6176">
        <v>20</v>
      </c>
      <c r="F6176">
        <v>3819.0880000000002</v>
      </c>
      <c r="G6176">
        <v>0.09</v>
      </c>
      <c r="H6176" t="s">
        <v>22</v>
      </c>
      <c r="I6176">
        <v>1397.86</v>
      </c>
      <c r="J6176">
        <v>209.84</v>
      </c>
      <c r="K6176">
        <v>21.21</v>
      </c>
      <c r="L6176" t="s">
        <v>1705</v>
      </c>
      <c r="M6176">
        <f t="shared" si="192"/>
        <v>15</v>
      </c>
      <c r="N6176" t="s">
        <v>1595</v>
      </c>
      <c r="O6176" t="s">
        <v>1595</v>
      </c>
      <c r="P6176" t="s">
        <v>41</v>
      </c>
      <c r="Q6176" t="s">
        <v>49</v>
      </c>
      <c r="R6176" t="s">
        <v>50</v>
      </c>
      <c r="S6176" t="s">
        <v>1225</v>
      </c>
      <c r="T6176" t="s">
        <v>29</v>
      </c>
      <c r="U6176">
        <v>0.59</v>
      </c>
      <c r="V6176" s="1">
        <v>40049</v>
      </c>
      <c r="W6176">
        <f t="shared" si="193"/>
        <v>377.71199999999999</v>
      </c>
    </row>
    <row r="6177" spans="1:23" x14ac:dyDescent="0.2">
      <c r="A6177">
        <v>6176</v>
      </c>
      <c r="B6177">
        <v>43781</v>
      </c>
      <c r="C6177" s="1">
        <v>40211</v>
      </c>
      <c r="D6177" t="s">
        <v>45</v>
      </c>
      <c r="E6177">
        <v>45</v>
      </c>
      <c r="F6177">
        <v>467.68499999999995</v>
      </c>
      <c r="G6177">
        <v>0.05</v>
      </c>
      <c r="H6177" t="s">
        <v>22</v>
      </c>
      <c r="I6177">
        <v>240.41</v>
      </c>
      <c r="J6177">
        <v>10.94</v>
      </c>
      <c r="K6177">
        <v>1.39</v>
      </c>
      <c r="L6177" t="s">
        <v>72</v>
      </c>
      <c r="M6177">
        <f t="shared" si="192"/>
        <v>13</v>
      </c>
      <c r="N6177" t="s">
        <v>173</v>
      </c>
      <c r="O6177" t="s">
        <v>173</v>
      </c>
      <c r="P6177" t="s">
        <v>25</v>
      </c>
      <c r="Q6177" t="s">
        <v>26</v>
      </c>
      <c r="R6177" t="s">
        <v>76</v>
      </c>
      <c r="S6177" t="s">
        <v>450</v>
      </c>
      <c r="T6177" t="s">
        <v>39</v>
      </c>
      <c r="U6177">
        <v>0.35</v>
      </c>
      <c r="V6177" s="1">
        <v>40211</v>
      </c>
      <c r="W6177">
        <f t="shared" si="193"/>
        <v>24.614999999999998</v>
      </c>
    </row>
    <row r="6178" spans="1:23" x14ac:dyDescent="0.2">
      <c r="A6178">
        <v>6177</v>
      </c>
      <c r="B6178">
        <v>43781</v>
      </c>
      <c r="C6178" s="1">
        <v>40211</v>
      </c>
      <c r="D6178" t="s">
        <v>45</v>
      </c>
      <c r="E6178">
        <v>21</v>
      </c>
      <c r="F6178">
        <v>843.36839999999995</v>
      </c>
      <c r="G6178">
        <v>0.02</v>
      </c>
      <c r="H6178" t="s">
        <v>56</v>
      </c>
      <c r="I6178">
        <v>393.40549999999996</v>
      </c>
      <c r="J6178">
        <v>40.98</v>
      </c>
      <c r="K6178">
        <v>2.99</v>
      </c>
      <c r="L6178" t="s">
        <v>72</v>
      </c>
      <c r="M6178">
        <f t="shared" si="192"/>
        <v>13</v>
      </c>
      <c r="N6178" t="s">
        <v>173</v>
      </c>
      <c r="O6178" t="s">
        <v>173</v>
      </c>
      <c r="P6178" t="s">
        <v>25</v>
      </c>
      <c r="Q6178" t="s">
        <v>26</v>
      </c>
      <c r="R6178" t="s">
        <v>37</v>
      </c>
      <c r="S6178" t="s">
        <v>451</v>
      </c>
      <c r="T6178" t="s">
        <v>39</v>
      </c>
      <c r="U6178">
        <v>0.36</v>
      </c>
      <c r="V6178" s="1">
        <v>40212</v>
      </c>
      <c r="W6178">
        <f t="shared" si="193"/>
        <v>17.211600000000001</v>
      </c>
    </row>
    <row r="6179" spans="1:23" x14ac:dyDescent="0.2">
      <c r="A6179">
        <v>6178</v>
      </c>
      <c r="B6179">
        <v>43782</v>
      </c>
      <c r="C6179" s="1">
        <v>40495</v>
      </c>
      <c r="D6179" t="s">
        <v>63</v>
      </c>
      <c r="E6179">
        <v>27</v>
      </c>
      <c r="F6179">
        <v>182.25</v>
      </c>
      <c r="G6179">
        <v>0</v>
      </c>
      <c r="H6179" t="s">
        <v>22</v>
      </c>
      <c r="I6179">
        <v>30.880499999999998</v>
      </c>
      <c r="J6179">
        <v>6.75</v>
      </c>
      <c r="K6179">
        <v>2.99</v>
      </c>
      <c r="L6179" t="s">
        <v>1891</v>
      </c>
      <c r="M6179">
        <f t="shared" si="192"/>
        <v>12</v>
      </c>
      <c r="N6179" t="s">
        <v>672</v>
      </c>
      <c r="O6179" t="s">
        <v>673</v>
      </c>
      <c r="P6179" t="s">
        <v>33</v>
      </c>
      <c r="Q6179" t="s">
        <v>26</v>
      </c>
      <c r="R6179" t="s">
        <v>37</v>
      </c>
      <c r="S6179" t="s">
        <v>362</v>
      </c>
      <c r="T6179" t="s">
        <v>39</v>
      </c>
      <c r="U6179">
        <v>0.35</v>
      </c>
      <c r="V6179" s="1">
        <v>40497</v>
      </c>
      <c r="W6179">
        <f t="shared" si="193"/>
        <v>0</v>
      </c>
    </row>
    <row r="6180" spans="1:23" x14ac:dyDescent="0.2">
      <c r="A6180">
        <v>6179</v>
      </c>
      <c r="B6180">
        <v>43808</v>
      </c>
      <c r="C6180" s="1">
        <v>40549</v>
      </c>
      <c r="D6180" t="s">
        <v>21</v>
      </c>
      <c r="E6180">
        <v>16</v>
      </c>
      <c r="F6180">
        <v>95.846400000000003</v>
      </c>
      <c r="G6180">
        <v>0.04</v>
      </c>
      <c r="H6180" t="s">
        <v>22</v>
      </c>
      <c r="I6180">
        <v>-22.21</v>
      </c>
      <c r="J6180">
        <v>6.24</v>
      </c>
      <c r="K6180">
        <v>5.22</v>
      </c>
      <c r="L6180" t="s">
        <v>1098</v>
      </c>
      <c r="M6180">
        <f t="shared" si="192"/>
        <v>20</v>
      </c>
      <c r="N6180" t="s">
        <v>1123</v>
      </c>
      <c r="O6180" t="s">
        <v>1123</v>
      </c>
      <c r="P6180" t="s">
        <v>25</v>
      </c>
      <c r="Q6180" t="s">
        <v>49</v>
      </c>
      <c r="R6180" t="s">
        <v>50</v>
      </c>
      <c r="S6180" t="s">
        <v>1140</v>
      </c>
      <c r="T6180" t="s">
        <v>39</v>
      </c>
      <c r="U6180">
        <v>0.6</v>
      </c>
      <c r="V6180" s="1">
        <v>40556</v>
      </c>
      <c r="W6180">
        <f t="shared" si="193"/>
        <v>3.9936000000000003</v>
      </c>
    </row>
    <row r="6181" spans="1:23" x14ac:dyDescent="0.2">
      <c r="A6181">
        <v>6180</v>
      </c>
      <c r="B6181">
        <v>43813</v>
      </c>
      <c r="C6181" s="1">
        <v>40015</v>
      </c>
      <c r="D6181" t="s">
        <v>45</v>
      </c>
      <c r="E6181">
        <v>23</v>
      </c>
      <c r="F6181">
        <v>342.46080000000001</v>
      </c>
      <c r="G6181">
        <v>0.04</v>
      </c>
      <c r="H6181" t="s">
        <v>22</v>
      </c>
      <c r="I6181">
        <v>-266.22000000000003</v>
      </c>
      <c r="J6181">
        <v>15.51</v>
      </c>
      <c r="K6181">
        <v>17.78</v>
      </c>
      <c r="L6181" t="s">
        <v>1457</v>
      </c>
      <c r="M6181">
        <f t="shared" si="192"/>
        <v>13</v>
      </c>
      <c r="N6181" t="s">
        <v>974</v>
      </c>
      <c r="O6181" t="s">
        <v>512</v>
      </c>
      <c r="P6181" t="s">
        <v>41</v>
      </c>
      <c r="Q6181" t="s">
        <v>26</v>
      </c>
      <c r="R6181" t="s">
        <v>27</v>
      </c>
      <c r="S6181" t="s">
        <v>383</v>
      </c>
      <c r="T6181" t="s">
        <v>39</v>
      </c>
      <c r="U6181">
        <v>0.59</v>
      </c>
      <c r="V6181" s="1">
        <v>40017</v>
      </c>
      <c r="W6181">
        <f t="shared" si="193"/>
        <v>14.269200000000001</v>
      </c>
    </row>
    <row r="6182" spans="1:23" x14ac:dyDescent="0.2">
      <c r="A6182">
        <v>6181</v>
      </c>
      <c r="B6182">
        <v>43814</v>
      </c>
      <c r="C6182" s="1">
        <v>40552</v>
      </c>
      <c r="D6182" t="s">
        <v>63</v>
      </c>
      <c r="E6182">
        <v>40</v>
      </c>
      <c r="F6182">
        <v>192.19200000000001</v>
      </c>
      <c r="G6182">
        <v>0.09</v>
      </c>
      <c r="H6182" t="s">
        <v>22</v>
      </c>
      <c r="I6182">
        <v>-12.88</v>
      </c>
      <c r="J6182">
        <v>5.28</v>
      </c>
      <c r="K6182">
        <v>2.99</v>
      </c>
      <c r="L6182" t="s">
        <v>1635</v>
      </c>
      <c r="M6182">
        <f t="shared" si="192"/>
        <v>14</v>
      </c>
      <c r="N6182" t="s">
        <v>703</v>
      </c>
      <c r="O6182" t="s">
        <v>704</v>
      </c>
      <c r="P6182" t="s">
        <v>41</v>
      </c>
      <c r="Q6182" t="s">
        <v>26</v>
      </c>
      <c r="R6182" t="s">
        <v>37</v>
      </c>
      <c r="S6182" t="s">
        <v>73</v>
      </c>
      <c r="T6182" t="s">
        <v>39</v>
      </c>
      <c r="U6182">
        <v>0.37</v>
      </c>
      <c r="V6182" s="1">
        <v>40553</v>
      </c>
      <c r="W6182">
        <f t="shared" si="193"/>
        <v>19.007999999999999</v>
      </c>
    </row>
    <row r="6183" spans="1:23" x14ac:dyDescent="0.2">
      <c r="A6183">
        <v>6182</v>
      </c>
      <c r="B6183">
        <v>43814</v>
      </c>
      <c r="C6183" s="1">
        <v>40552</v>
      </c>
      <c r="D6183" t="s">
        <v>63</v>
      </c>
      <c r="E6183">
        <v>47</v>
      </c>
      <c r="F6183">
        <v>191.47800000000001</v>
      </c>
      <c r="G6183">
        <v>0.03</v>
      </c>
      <c r="H6183" t="s">
        <v>22</v>
      </c>
      <c r="I6183">
        <v>13.8</v>
      </c>
      <c r="J6183">
        <v>4.2</v>
      </c>
      <c r="K6183">
        <v>2.2599999999999998</v>
      </c>
      <c r="L6183" t="s">
        <v>1635</v>
      </c>
      <c r="M6183">
        <f t="shared" si="192"/>
        <v>14</v>
      </c>
      <c r="N6183" t="s">
        <v>703</v>
      </c>
      <c r="O6183" t="s">
        <v>704</v>
      </c>
      <c r="P6183" t="s">
        <v>41</v>
      </c>
      <c r="Q6183" t="s">
        <v>26</v>
      </c>
      <c r="R6183" t="s">
        <v>61</v>
      </c>
      <c r="S6183" t="s">
        <v>1409</v>
      </c>
      <c r="T6183" t="s">
        <v>68</v>
      </c>
      <c r="U6183">
        <v>0.36</v>
      </c>
      <c r="V6183" s="1">
        <v>40553</v>
      </c>
      <c r="W6183">
        <f t="shared" si="193"/>
        <v>5.9219999999999997</v>
      </c>
    </row>
    <row r="6184" spans="1:23" x14ac:dyDescent="0.2">
      <c r="A6184">
        <v>6183</v>
      </c>
      <c r="B6184">
        <v>43815</v>
      </c>
      <c r="C6184" s="1">
        <v>41073</v>
      </c>
      <c r="D6184" t="s">
        <v>45</v>
      </c>
      <c r="E6184">
        <v>40</v>
      </c>
      <c r="F6184">
        <v>614.17200000000003</v>
      </c>
      <c r="G6184">
        <v>7.0000000000000007E-2</v>
      </c>
      <c r="H6184" t="s">
        <v>22</v>
      </c>
      <c r="I6184">
        <v>202.827</v>
      </c>
      <c r="J6184">
        <v>16.510000000000002</v>
      </c>
      <c r="K6184">
        <v>2.99</v>
      </c>
      <c r="L6184" t="s">
        <v>1454</v>
      </c>
      <c r="M6184">
        <f t="shared" si="192"/>
        <v>13</v>
      </c>
      <c r="N6184" t="s">
        <v>703</v>
      </c>
      <c r="O6184" t="s">
        <v>704</v>
      </c>
      <c r="P6184" t="s">
        <v>60</v>
      </c>
      <c r="Q6184" t="s">
        <v>26</v>
      </c>
      <c r="R6184" t="s">
        <v>37</v>
      </c>
      <c r="S6184" t="s">
        <v>1860</v>
      </c>
      <c r="T6184" t="s">
        <v>39</v>
      </c>
      <c r="U6184">
        <v>0.37</v>
      </c>
      <c r="V6184" s="1">
        <v>41074</v>
      </c>
      <c r="W6184">
        <f t="shared" si="193"/>
        <v>46.228000000000009</v>
      </c>
    </row>
    <row r="6185" spans="1:23" x14ac:dyDescent="0.2">
      <c r="A6185">
        <v>6184</v>
      </c>
      <c r="B6185">
        <v>43815</v>
      </c>
      <c r="C6185" s="1">
        <v>41073</v>
      </c>
      <c r="D6185" t="s">
        <v>45</v>
      </c>
      <c r="E6185">
        <v>22</v>
      </c>
      <c r="F6185">
        <v>1208.3543999999999</v>
      </c>
      <c r="G6185">
        <v>0.01</v>
      </c>
      <c r="H6185" t="s">
        <v>22</v>
      </c>
      <c r="I6185">
        <v>539.45000000000005</v>
      </c>
      <c r="J6185">
        <v>55.48</v>
      </c>
      <c r="K6185">
        <v>6.79</v>
      </c>
      <c r="L6185" t="s">
        <v>1454</v>
      </c>
      <c r="M6185">
        <f t="shared" si="192"/>
        <v>13</v>
      </c>
      <c r="N6185" t="s">
        <v>703</v>
      </c>
      <c r="O6185" t="s">
        <v>704</v>
      </c>
      <c r="P6185" t="s">
        <v>60</v>
      </c>
      <c r="Q6185" t="s">
        <v>26</v>
      </c>
      <c r="R6185" t="s">
        <v>61</v>
      </c>
      <c r="S6185" t="s">
        <v>1065</v>
      </c>
      <c r="T6185" t="s">
        <v>39</v>
      </c>
      <c r="U6185">
        <v>0.37</v>
      </c>
      <c r="V6185" s="1">
        <v>41074</v>
      </c>
      <c r="W6185">
        <f t="shared" si="193"/>
        <v>12.2056</v>
      </c>
    </row>
    <row r="6186" spans="1:23" x14ac:dyDescent="0.2">
      <c r="A6186">
        <v>6185</v>
      </c>
      <c r="B6186">
        <v>43815</v>
      </c>
      <c r="C6186" s="1">
        <v>41073</v>
      </c>
      <c r="D6186" t="s">
        <v>45</v>
      </c>
      <c r="E6186">
        <v>45</v>
      </c>
      <c r="F6186">
        <v>3439.62</v>
      </c>
      <c r="G6186">
        <v>0.03</v>
      </c>
      <c r="H6186" t="s">
        <v>22</v>
      </c>
      <c r="I6186">
        <v>-1097.97</v>
      </c>
      <c r="J6186">
        <v>78.8</v>
      </c>
      <c r="K6186">
        <v>35</v>
      </c>
      <c r="L6186" t="s">
        <v>1454</v>
      </c>
      <c r="M6186">
        <f t="shared" si="192"/>
        <v>13</v>
      </c>
      <c r="N6186" t="s">
        <v>703</v>
      </c>
      <c r="O6186" t="s">
        <v>704</v>
      </c>
      <c r="P6186" t="s">
        <v>60</v>
      </c>
      <c r="Q6186" t="s">
        <v>26</v>
      </c>
      <c r="R6186" t="s">
        <v>27</v>
      </c>
      <c r="S6186" t="s">
        <v>1749</v>
      </c>
      <c r="T6186" t="s">
        <v>29</v>
      </c>
      <c r="U6186">
        <v>0.83</v>
      </c>
      <c r="V6186" s="1">
        <v>41074</v>
      </c>
      <c r="W6186">
        <f t="shared" si="193"/>
        <v>106.38</v>
      </c>
    </row>
    <row r="6187" spans="1:23" x14ac:dyDescent="0.2">
      <c r="A6187">
        <v>6186</v>
      </c>
      <c r="B6187">
        <v>43844</v>
      </c>
      <c r="C6187" s="1">
        <v>40482</v>
      </c>
      <c r="D6187" t="s">
        <v>30</v>
      </c>
      <c r="E6187">
        <v>25</v>
      </c>
      <c r="F6187">
        <v>1126.7550000000001</v>
      </c>
      <c r="G6187">
        <v>0.02</v>
      </c>
      <c r="H6187" t="s">
        <v>22</v>
      </c>
      <c r="I6187">
        <v>170.56800000000001</v>
      </c>
      <c r="J6187">
        <v>45.99</v>
      </c>
      <c r="K6187">
        <v>4.99</v>
      </c>
      <c r="L6187" t="s">
        <v>1553</v>
      </c>
      <c r="M6187">
        <f t="shared" si="192"/>
        <v>17</v>
      </c>
      <c r="N6187" t="s">
        <v>703</v>
      </c>
      <c r="O6187" t="s">
        <v>704</v>
      </c>
      <c r="P6187" t="s">
        <v>25</v>
      </c>
      <c r="Q6187" t="s">
        <v>42</v>
      </c>
      <c r="R6187" t="s">
        <v>43</v>
      </c>
      <c r="S6187" t="s">
        <v>629</v>
      </c>
      <c r="T6187" t="s">
        <v>39</v>
      </c>
      <c r="U6187">
        <v>0.56000000000000005</v>
      </c>
      <c r="V6187" s="1">
        <v>40482</v>
      </c>
      <c r="W6187">
        <f t="shared" si="193"/>
        <v>22.995000000000001</v>
      </c>
    </row>
    <row r="6188" spans="1:23" x14ac:dyDescent="0.2">
      <c r="A6188">
        <v>6187</v>
      </c>
      <c r="B6188">
        <v>43846</v>
      </c>
      <c r="C6188" s="1">
        <v>39870</v>
      </c>
      <c r="D6188" t="s">
        <v>30</v>
      </c>
      <c r="E6188">
        <v>9</v>
      </c>
      <c r="F6188">
        <v>29.159999999999997</v>
      </c>
      <c r="G6188">
        <v>0.1</v>
      </c>
      <c r="H6188" t="s">
        <v>22</v>
      </c>
      <c r="I6188">
        <v>-8.2799999999999994</v>
      </c>
      <c r="J6188">
        <v>3.6</v>
      </c>
      <c r="K6188">
        <v>2.2000000000000002</v>
      </c>
      <c r="L6188" t="s">
        <v>2046</v>
      </c>
      <c r="M6188">
        <f t="shared" si="192"/>
        <v>13</v>
      </c>
      <c r="N6188" t="s">
        <v>703</v>
      </c>
      <c r="O6188" t="s">
        <v>704</v>
      </c>
      <c r="P6188" t="s">
        <v>33</v>
      </c>
      <c r="Q6188" t="s">
        <v>26</v>
      </c>
      <c r="R6188" t="s">
        <v>61</v>
      </c>
      <c r="S6188" t="s">
        <v>1365</v>
      </c>
      <c r="T6188" t="s">
        <v>68</v>
      </c>
      <c r="U6188">
        <v>0.39</v>
      </c>
      <c r="V6188" s="1">
        <v>39871</v>
      </c>
      <c r="W6188">
        <f t="shared" si="193"/>
        <v>3.24</v>
      </c>
    </row>
    <row r="6189" spans="1:23" x14ac:dyDescent="0.2">
      <c r="A6189">
        <v>6188</v>
      </c>
      <c r="B6189">
        <v>43874</v>
      </c>
      <c r="C6189" s="1">
        <v>41070</v>
      </c>
      <c r="D6189" t="s">
        <v>30</v>
      </c>
      <c r="E6189">
        <v>46</v>
      </c>
      <c r="F6189">
        <v>137.30080000000001</v>
      </c>
      <c r="G6189">
        <v>0.09</v>
      </c>
      <c r="H6189" t="s">
        <v>22</v>
      </c>
      <c r="I6189">
        <v>-161.21</v>
      </c>
      <c r="J6189">
        <v>3.28</v>
      </c>
      <c r="K6189">
        <v>5</v>
      </c>
      <c r="L6189" t="s">
        <v>1739</v>
      </c>
      <c r="M6189">
        <f t="shared" si="192"/>
        <v>14</v>
      </c>
      <c r="N6189" t="s">
        <v>1123</v>
      </c>
      <c r="O6189" t="s">
        <v>1123</v>
      </c>
      <c r="P6189" t="s">
        <v>60</v>
      </c>
      <c r="Q6189" t="s">
        <v>26</v>
      </c>
      <c r="R6189" t="s">
        <v>95</v>
      </c>
      <c r="S6189" t="s">
        <v>878</v>
      </c>
      <c r="T6189" t="s">
        <v>68</v>
      </c>
      <c r="U6189">
        <v>0.56000000000000005</v>
      </c>
      <c r="V6189" s="1">
        <v>41071</v>
      </c>
      <c r="W6189">
        <f t="shared" si="193"/>
        <v>13.579199999999998</v>
      </c>
    </row>
    <row r="6190" spans="1:23" x14ac:dyDescent="0.2">
      <c r="A6190">
        <v>6189</v>
      </c>
      <c r="B6190">
        <v>43875</v>
      </c>
      <c r="C6190" s="1">
        <v>40884</v>
      </c>
      <c r="D6190" t="s">
        <v>78</v>
      </c>
      <c r="E6190">
        <v>24</v>
      </c>
      <c r="F6190">
        <v>335.69759999999997</v>
      </c>
      <c r="G6190">
        <v>0.03</v>
      </c>
      <c r="H6190" t="s">
        <v>56</v>
      </c>
      <c r="I6190">
        <v>11.39</v>
      </c>
      <c r="J6190">
        <v>14.42</v>
      </c>
      <c r="K6190">
        <v>6.75</v>
      </c>
      <c r="L6190" t="s">
        <v>1286</v>
      </c>
      <c r="M6190">
        <f t="shared" si="192"/>
        <v>12</v>
      </c>
      <c r="N6190" t="s">
        <v>1123</v>
      </c>
      <c r="O6190" t="s">
        <v>1123</v>
      </c>
      <c r="P6190" t="s">
        <v>41</v>
      </c>
      <c r="Q6190" t="s">
        <v>26</v>
      </c>
      <c r="R6190" t="s">
        <v>34</v>
      </c>
      <c r="S6190" t="s">
        <v>1036</v>
      </c>
      <c r="T6190" t="s">
        <v>48</v>
      </c>
      <c r="U6190">
        <v>0.52</v>
      </c>
      <c r="V6190" s="1">
        <v>40887</v>
      </c>
      <c r="W6190">
        <f t="shared" si="193"/>
        <v>10.382399999999999</v>
      </c>
    </row>
    <row r="6191" spans="1:23" x14ac:dyDescent="0.2">
      <c r="A6191">
        <v>6190</v>
      </c>
      <c r="B6191">
        <v>43875</v>
      </c>
      <c r="C6191" s="1">
        <v>40884</v>
      </c>
      <c r="D6191" t="s">
        <v>78</v>
      </c>
      <c r="E6191">
        <v>17</v>
      </c>
      <c r="F6191">
        <v>2386.9937999999997</v>
      </c>
      <c r="G6191">
        <v>7.0000000000000007E-2</v>
      </c>
      <c r="H6191" t="s">
        <v>31</v>
      </c>
      <c r="I6191">
        <v>117.23</v>
      </c>
      <c r="J6191">
        <v>150.97999999999999</v>
      </c>
      <c r="K6191">
        <v>143.71</v>
      </c>
      <c r="L6191" t="s">
        <v>1286</v>
      </c>
      <c r="M6191">
        <f t="shared" si="192"/>
        <v>12</v>
      </c>
      <c r="N6191" t="s">
        <v>1123</v>
      </c>
      <c r="O6191" t="s">
        <v>1123</v>
      </c>
      <c r="P6191" t="s">
        <v>41</v>
      </c>
      <c r="Q6191" t="s">
        <v>49</v>
      </c>
      <c r="R6191" t="s">
        <v>112</v>
      </c>
      <c r="S6191" t="s">
        <v>1275</v>
      </c>
      <c r="T6191" t="s">
        <v>36</v>
      </c>
      <c r="U6191">
        <v>0.55000000000000004</v>
      </c>
      <c r="V6191" s="1">
        <v>40886</v>
      </c>
      <c r="W6191">
        <f t="shared" si="193"/>
        <v>179.6662</v>
      </c>
    </row>
    <row r="6192" spans="1:23" x14ac:dyDescent="0.2">
      <c r="A6192">
        <v>6191</v>
      </c>
      <c r="B6192">
        <v>43875</v>
      </c>
      <c r="C6192" s="1">
        <v>40884</v>
      </c>
      <c r="D6192" t="s">
        <v>78</v>
      </c>
      <c r="E6192">
        <v>40</v>
      </c>
      <c r="F6192">
        <v>712.00800000000004</v>
      </c>
      <c r="G6192">
        <v>0.01</v>
      </c>
      <c r="H6192" t="s">
        <v>22</v>
      </c>
      <c r="I6192">
        <v>27.64</v>
      </c>
      <c r="J6192">
        <v>17.98</v>
      </c>
      <c r="K6192">
        <v>8.51</v>
      </c>
      <c r="L6192" t="s">
        <v>1286</v>
      </c>
      <c r="M6192">
        <f t="shared" si="192"/>
        <v>12</v>
      </c>
      <c r="N6192" t="s">
        <v>1123</v>
      </c>
      <c r="O6192" t="s">
        <v>1123</v>
      </c>
      <c r="P6192" t="s">
        <v>41</v>
      </c>
      <c r="Q6192" t="s">
        <v>42</v>
      </c>
      <c r="R6192" t="s">
        <v>210</v>
      </c>
      <c r="S6192" t="s">
        <v>277</v>
      </c>
      <c r="T6192" t="s">
        <v>48</v>
      </c>
      <c r="U6192">
        <v>0.4</v>
      </c>
      <c r="V6192" s="1">
        <v>40886</v>
      </c>
      <c r="W6192">
        <f t="shared" si="193"/>
        <v>7.1920000000000002</v>
      </c>
    </row>
    <row r="6193" spans="1:23" x14ac:dyDescent="0.2">
      <c r="A6193">
        <v>6192</v>
      </c>
      <c r="B6193">
        <v>43875</v>
      </c>
      <c r="C6193" s="1">
        <v>40884</v>
      </c>
      <c r="D6193" t="s">
        <v>78</v>
      </c>
      <c r="E6193">
        <v>16</v>
      </c>
      <c r="F6193">
        <v>3073.1232</v>
      </c>
      <c r="G6193">
        <v>0.02</v>
      </c>
      <c r="H6193" t="s">
        <v>22</v>
      </c>
      <c r="I6193">
        <v>311.09400000000005</v>
      </c>
      <c r="J6193">
        <v>195.99</v>
      </c>
      <c r="K6193">
        <v>8.99</v>
      </c>
      <c r="L6193" t="s">
        <v>1286</v>
      </c>
      <c r="M6193">
        <f t="shared" si="192"/>
        <v>12</v>
      </c>
      <c r="N6193" t="s">
        <v>1123</v>
      </c>
      <c r="O6193" t="s">
        <v>1123</v>
      </c>
      <c r="P6193" t="s">
        <v>41</v>
      </c>
      <c r="Q6193" t="s">
        <v>42</v>
      </c>
      <c r="R6193" t="s">
        <v>43</v>
      </c>
      <c r="S6193" t="s">
        <v>479</v>
      </c>
      <c r="T6193" t="s">
        <v>39</v>
      </c>
      <c r="U6193">
        <v>0.57999999999999996</v>
      </c>
      <c r="V6193" s="1">
        <v>40885</v>
      </c>
      <c r="W6193">
        <f t="shared" si="193"/>
        <v>62.716800000000006</v>
      </c>
    </row>
    <row r="6194" spans="1:23" x14ac:dyDescent="0.2">
      <c r="A6194">
        <v>6193</v>
      </c>
      <c r="B6194">
        <v>43875</v>
      </c>
      <c r="C6194" s="1">
        <v>40884</v>
      </c>
      <c r="D6194" t="s">
        <v>78</v>
      </c>
      <c r="E6194">
        <v>25</v>
      </c>
      <c r="F6194">
        <v>2929.2674999999999</v>
      </c>
      <c r="G6194">
        <v>7.0000000000000007E-2</v>
      </c>
      <c r="H6194" t="s">
        <v>22</v>
      </c>
      <c r="I6194">
        <v>331.29</v>
      </c>
      <c r="J6194">
        <v>125.99</v>
      </c>
      <c r="K6194">
        <v>7.69</v>
      </c>
      <c r="L6194" t="s">
        <v>1286</v>
      </c>
      <c r="M6194">
        <f t="shared" si="192"/>
        <v>12</v>
      </c>
      <c r="N6194" t="s">
        <v>1123</v>
      </c>
      <c r="O6194" t="s">
        <v>1123</v>
      </c>
      <c r="P6194" t="s">
        <v>41</v>
      </c>
      <c r="Q6194" t="s">
        <v>42</v>
      </c>
      <c r="R6194" t="s">
        <v>43</v>
      </c>
      <c r="S6194" t="s">
        <v>129</v>
      </c>
      <c r="T6194" t="s">
        <v>39</v>
      </c>
      <c r="U6194">
        <v>0.57999999999999996</v>
      </c>
      <c r="V6194" s="1">
        <v>40886</v>
      </c>
      <c r="W6194">
        <f t="shared" si="193"/>
        <v>220.48250000000002</v>
      </c>
    </row>
    <row r="6195" spans="1:23" x14ac:dyDescent="0.2">
      <c r="A6195">
        <v>6194</v>
      </c>
      <c r="B6195">
        <v>43877</v>
      </c>
      <c r="C6195" s="1">
        <v>40252</v>
      </c>
      <c r="D6195" t="s">
        <v>21</v>
      </c>
      <c r="E6195">
        <v>36</v>
      </c>
      <c r="F6195">
        <v>553.97159999999997</v>
      </c>
      <c r="G6195">
        <v>0.09</v>
      </c>
      <c r="H6195" t="s">
        <v>56</v>
      </c>
      <c r="I6195">
        <v>-31.86</v>
      </c>
      <c r="J6195">
        <v>16.91</v>
      </c>
      <c r="K6195">
        <v>6.25</v>
      </c>
      <c r="L6195" t="s">
        <v>1660</v>
      </c>
      <c r="M6195">
        <f t="shared" si="192"/>
        <v>11</v>
      </c>
      <c r="N6195" t="s">
        <v>1595</v>
      </c>
      <c r="O6195" t="s">
        <v>1595</v>
      </c>
      <c r="P6195" t="s">
        <v>41</v>
      </c>
      <c r="Q6195" t="s">
        <v>26</v>
      </c>
      <c r="R6195" t="s">
        <v>27</v>
      </c>
      <c r="S6195" t="s">
        <v>794</v>
      </c>
      <c r="T6195" t="s">
        <v>39</v>
      </c>
      <c r="U6195">
        <v>0.57999999999999996</v>
      </c>
      <c r="V6195" s="1">
        <v>40252</v>
      </c>
      <c r="W6195">
        <f t="shared" si="193"/>
        <v>54.788399999999996</v>
      </c>
    </row>
    <row r="6196" spans="1:23" x14ac:dyDescent="0.2">
      <c r="A6196">
        <v>6195</v>
      </c>
      <c r="B6196">
        <v>43904</v>
      </c>
      <c r="C6196" s="1">
        <v>40299</v>
      </c>
      <c r="D6196" t="s">
        <v>45</v>
      </c>
      <c r="E6196">
        <v>43</v>
      </c>
      <c r="F6196">
        <v>395.99560000000002</v>
      </c>
      <c r="G6196">
        <v>0.08</v>
      </c>
      <c r="H6196" t="s">
        <v>22</v>
      </c>
      <c r="I6196">
        <v>111.74</v>
      </c>
      <c r="J6196">
        <v>10.01</v>
      </c>
      <c r="K6196">
        <v>1.99</v>
      </c>
      <c r="L6196" t="s">
        <v>1552</v>
      </c>
      <c r="M6196">
        <f t="shared" si="192"/>
        <v>14</v>
      </c>
      <c r="N6196" t="s">
        <v>672</v>
      </c>
      <c r="O6196" t="s">
        <v>673</v>
      </c>
      <c r="P6196" t="s">
        <v>25</v>
      </c>
      <c r="Q6196" t="s">
        <v>42</v>
      </c>
      <c r="R6196" t="s">
        <v>70</v>
      </c>
      <c r="S6196" t="s">
        <v>444</v>
      </c>
      <c r="T6196" t="s">
        <v>52</v>
      </c>
      <c r="U6196">
        <v>0.41</v>
      </c>
      <c r="V6196" s="1">
        <v>40301</v>
      </c>
      <c r="W6196">
        <f t="shared" si="193"/>
        <v>34.434400000000004</v>
      </c>
    </row>
    <row r="6197" spans="1:23" x14ac:dyDescent="0.2">
      <c r="A6197">
        <v>6196</v>
      </c>
      <c r="B6197">
        <v>43904</v>
      </c>
      <c r="C6197" s="1">
        <v>40299</v>
      </c>
      <c r="D6197" t="s">
        <v>45</v>
      </c>
      <c r="E6197">
        <v>30</v>
      </c>
      <c r="F6197">
        <v>3741.9029999999998</v>
      </c>
      <c r="G6197">
        <v>0.01</v>
      </c>
      <c r="H6197" t="s">
        <v>22</v>
      </c>
      <c r="I6197">
        <v>788.50800000000004</v>
      </c>
      <c r="J6197">
        <v>125.99</v>
      </c>
      <c r="K6197">
        <v>7.69</v>
      </c>
      <c r="L6197" t="s">
        <v>1552</v>
      </c>
      <c r="M6197">
        <f t="shared" si="192"/>
        <v>14</v>
      </c>
      <c r="N6197" t="s">
        <v>672</v>
      </c>
      <c r="O6197" t="s">
        <v>673</v>
      </c>
      <c r="P6197" t="s">
        <v>25</v>
      </c>
      <c r="Q6197" t="s">
        <v>42</v>
      </c>
      <c r="R6197" t="s">
        <v>43</v>
      </c>
      <c r="S6197" t="s">
        <v>129</v>
      </c>
      <c r="T6197" t="s">
        <v>39</v>
      </c>
      <c r="U6197">
        <v>0.57999999999999996</v>
      </c>
      <c r="V6197" s="1">
        <v>40300</v>
      </c>
      <c r="W6197">
        <f t="shared" si="193"/>
        <v>37.796999999999997</v>
      </c>
    </row>
    <row r="6198" spans="1:23" x14ac:dyDescent="0.2">
      <c r="A6198">
        <v>6197</v>
      </c>
      <c r="B6198">
        <v>43906</v>
      </c>
      <c r="C6198" s="1">
        <v>40947</v>
      </c>
      <c r="D6198" t="s">
        <v>30</v>
      </c>
      <c r="E6198">
        <v>50</v>
      </c>
      <c r="F6198">
        <v>3551.04</v>
      </c>
      <c r="G6198">
        <v>0.04</v>
      </c>
      <c r="H6198" t="s">
        <v>22</v>
      </c>
      <c r="I6198">
        <v>174.8</v>
      </c>
      <c r="J6198">
        <v>73.98</v>
      </c>
      <c r="K6198">
        <v>14.52</v>
      </c>
      <c r="L6198" t="s">
        <v>1846</v>
      </c>
      <c r="M6198">
        <f t="shared" si="192"/>
        <v>17</v>
      </c>
      <c r="N6198" t="s">
        <v>672</v>
      </c>
      <c r="O6198" t="s">
        <v>673</v>
      </c>
      <c r="P6198" t="s">
        <v>41</v>
      </c>
      <c r="Q6198" t="s">
        <v>42</v>
      </c>
      <c r="R6198" t="s">
        <v>70</v>
      </c>
      <c r="S6198" t="s">
        <v>822</v>
      </c>
      <c r="T6198" t="s">
        <v>39</v>
      </c>
      <c r="U6198">
        <v>0.65</v>
      </c>
      <c r="V6198" s="1">
        <v>40948</v>
      </c>
      <c r="W6198">
        <f t="shared" si="193"/>
        <v>147.96</v>
      </c>
    </row>
    <row r="6199" spans="1:23" x14ac:dyDescent="0.2">
      <c r="A6199">
        <v>6198</v>
      </c>
      <c r="B6199">
        <v>43907</v>
      </c>
      <c r="C6199" s="1">
        <v>41108</v>
      </c>
      <c r="D6199" t="s">
        <v>78</v>
      </c>
      <c r="E6199">
        <v>42</v>
      </c>
      <c r="F6199">
        <v>1333.92</v>
      </c>
      <c r="G6199">
        <v>0</v>
      </c>
      <c r="H6199" t="s">
        <v>31</v>
      </c>
      <c r="I6199">
        <v>-1981.5510000000002</v>
      </c>
      <c r="J6199">
        <v>31.76</v>
      </c>
      <c r="K6199">
        <v>45.51</v>
      </c>
      <c r="L6199" t="s">
        <v>1659</v>
      </c>
      <c r="M6199">
        <f t="shared" si="192"/>
        <v>10</v>
      </c>
      <c r="N6199" t="s">
        <v>1595</v>
      </c>
      <c r="O6199" t="s">
        <v>1595</v>
      </c>
      <c r="P6199" t="s">
        <v>41</v>
      </c>
      <c r="Q6199" t="s">
        <v>49</v>
      </c>
      <c r="R6199" t="s">
        <v>83</v>
      </c>
      <c r="S6199" t="s">
        <v>611</v>
      </c>
      <c r="T6199" t="s">
        <v>82</v>
      </c>
      <c r="U6199">
        <v>0.65</v>
      </c>
      <c r="V6199" s="1">
        <v>41110</v>
      </c>
      <c r="W6199">
        <f t="shared" si="193"/>
        <v>0</v>
      </c>
    </row>
    <row r="6200" spans="1:23" x14ac:dyDescent="0.2">
      <c r="A6200">
        <v>6199</v>
      </c>
      <c r="B6200">
        <v>43909</v>
      </c>
      <c r="C6200" s="1">
        <v>39820</v>
      </c>
      <c r="D6200" t="s">
        <v>30</v>
      </c>
      <c r="E6200">
        <v>46</v>
      </c>
      <c r="F6200">
        <v>676.69679999999994</v>
      </c>
      <c r="G6200">
        <v>0.08</v>
      </c>
      <c r="H6200" t="s">
        <v>22</v>
      </c>
      <c r="I6200">
        <v>-199.13399999999999</v>
      </c>
      <c r="J6200">
        <v>15.99</v>
      </c>
      <c r="K6200">
        <v>13.18</v>
      </c>
      <c r="L6200" t="s">
        <v>2087</v>
      </c>
      <c r="M6200">
        <f t="shared" si="192"/>
        <v>19</v>
      </c>
      <c r="N6200" t="s">
        <v>2073</v>
      </c>
      <c r="O6200" t="s">
        <v>704</v>
      </c>
      <c r="P6200" t="s">
        <v>33</v>
      </c>
      <c r="Q6200" t="s">
        <v>26</v>
      </c>
      <c r="R6200" t="s">
        <v>37</v>
      </c>
      <c r="S6200" t="s">
        <v>92</v>
      </c>
      <c r="T6200" t="s">
        <v>39</v>
      </c>
      <c r="U6200">
        <v>0.37</v>
      </c>
      <c r="V6200" s="1">
        <v>39821</v>
      </c>
      <c r="W6200">
        <f t="shared" si="193"/>
        <v>58.843199999999996</v>
      </c>
    </row>
    <row r="6201" spans="1:23" x14ac:dyDescent="0.2">
      <c r="A6201">
        <v>6200</v>
      </c>
      <c r="B6201">
        <v>43911</v>
      </c>
      <c r="C6201" s="1">
        <v>39827</v>
      </c>
      <c r="D6201" t="s">
        <v>63</v>
      </c>
      <c r="E6201">
        <v>29</v>
      </c>
      <c r="F6201">
        <v>544.92739999999992</v>
      </c>
      <c r="G6201">
        <v>0.06</v>
      </c>
      <c r="H6201" t="s">
        <v>22</v>
      </c>
      <c r="I6201">
        <v>-53.89</v>
      </c>
      <c r="J6201">
        <v>19.989999999999998</v>
      </c>
      <c r="K6201">
        <v>11.17</v>
      </c>
      <c r="L6201" t="s">
        <v>2079</v>
      </c>
      <c r="M6201">
        <f t="shared" si="192"/>
        <v>14</v>
      </c>
      <c r="N6201" t="s">
        <v>2073</v>
      </c>
      <c r="O6201" t="s">
        <v>704</v>
      </c>
      <c r="P6201" t="s">
        <v>41</v>
      </c>
      <c r="Q6201" t="s">
        <v>49</v>
      </c>
      <c r="R6201" t="s">
        <v>50</v>
      </c>
      <c r="S6201" t="s">
        <v>340</v>
      </c>
      <c r="T6201" t="s">
        <v>29</v>
      </c>
      <c r="U6201">
        <v>0.6</v>
      </c>
      <c r="V6201" s="1">
        <v>39827</v>
      </c>
      <c r="W6201">
        <f t="shared" si="193"/>
        <v>34.782599999999995</v>
      </c>
    </row>
    <row r="6202" spans="1:23" x14ac:dyDescent="0.2">
      <c r="A6202">
        <v>6201</v>
      </c>
      <c r="B6202">
        <v>43911</v>
      </c>
      <c r="C6202" s="1">
        <v>39827</v>
      </c>
      <c r="D6202" t="s">
        <v>63</v>
      </c>
      <c r="E6202">
        <v>36</v>
      </c>
      <c r="F6202">
        <v>9539.2800000000007</v>
      </c>
      <c r="G6202">
        <v>0</v>
      </c>
      <c r="H6202" t="s">
        <v>31</v>
      </c>
      <c r="I6202">
        <v>2685.19</v>
      </c>
      <c r="J6202">
        <v>264.98</v>
      </c>
      <c r="K6202">
        <v>17.86</v>
      </c>
      <c r="L6202" t="s">
        <v>2079</v>
      </c>
      <c r="M6202">
        <f t="shared" si="192"/>
        <v>14</v>
      </c>
      <c r="N6202" t="s">
        <v>2073</v>
      </c>
      <c r="O6202" t="s">
        <v>704</v>
      </c>
      <c r="P6202" t="s">
        <v>41</v>
      </c>
      <c r="Q6202" t="s">
        <v>42</v>
      </c>
      <c r="R6202" t="s">
        <v>210</v>
      </c>
      <c r="S6202" t="s">
        <v>1207</v>
      </c>
      <c r="T6202" t="s">
        <v>36</v>
      </c>
      <c r="U6202">
        <v>0.57999999999999996</v>
      </c>
      <c r="V6202" s="1">
        <v>39828</v>
      </c>
      <c r="W6202">
        <f t="shared" si="193"/>
        <v>0</v>
      </c>
    </row>
    <row r="6203" spans="1:23" x14ac:dyDescent="0.2">
      <c r="A6203">
        <v>6202</v>
      </c>
      <c r="B6203">
        <v>43911</v>
      </c>
      <c r="C6203" s="1">
        <v>39827</v>
      </c>
      <c r="D6203" t="s">
        <v>63</v>
      </c>
      <c r="E6203">
        <v>23</v>
      </c>
      <c r="F6203">
        <v>6939.5876000000007</v>
      </c>
      <c r="G6203">
        <v>0.06</v>
      </c>
      <c r="H6203" t="s">
        <v>31</v>
      </c>
      <c r="I6203">
        <v>1278.45</v>
      </c>
      <c r="J6203">
        <v>320.98</v>
      </c>
      <c r="K6203">
        <v>58.95</v>
      </c>
      <c r="L6203" t="s">
        <v>2079</v>
      </c>
      <c r="M6203">
        <f t="shared" si="192"/>
        <v>14</v>
      </c>
      <c r="N6203" t="s">
        <v>2073</v>
      </c>
      <c r="O6203" t="s">
        <v>704</v>
      </c>
      <c r="P6203" t="s">
        <v>41</v>
      </c>
      <c r="Q6203" t="s">
        <v>49</v>
      </c>
      <c r="R6203" t="s">
        <v>112</v>
      </c>
      <c r="S6203" t="s">
        <v>181</v>
      </c>
      <c r="T6203" t="s">
        <v>36</v>
      </c>
      <c r="U6203">
        <v>0.56999999999999995</v>
      </c>
      <c r="V6203" s="1">
        <v>39829</v>
      </c>
      <c r="W6203">
        <f t="shared" si="193"/>
        <v>442.95240000000001</v>
      </c>
    </row>
    <row r="6204" spans="1:23" x14ac:dyDescent="0.2">
      <c r="A6204">
        <v>6203</v>
      </c>
      <c r="B6204">
        <v>43936</v>
      </c>
      <c r="C6204" s="1">
        <v>40250</v>
      </c>
      <c r="D6204" t="s">
        <v>78</v>
      </c>
      <c r="E6204">
        <v>42</v>
      </c>
      <c r="F6204">
        <v>615.92160000000001</v>
      </c>
      <c r="G6204">
        <v>0.08</v>
      </c>
      <c r="H6204" t="s">
        <v>22</v>
      </c>
      <c r="I6204">
        <v>41.66</v>
      </c>
      <c r="J6204">
        <v>15.94</v>
      </c>
      <c r="K6204">
        <v>5.45</v>
      </c>
      <c r="L6204" t="s">
        <v>1950</v>
      </c>
      <c r="M6204">
        <f t="shared" si="192"/>
        <v>10</v>
      </c>
      <c r="N6204" t="s">
        <v>1905</v>
      </c>
      <c r="O6204" t="s">
        <v>673</v>
      </c>
      <c r="P6204" t="s">
        <v>33</v>
      </c>
      <c r="Q6204" t="s">
        <v>26</v>
      </c>
      <c r="R6204" t="s">
        <v>95</v>
      </c>
      <c r="S6204" t="s">
        <v>469</v>
      </c>
      <c r="T6204" t="s">
        <v>52</v>
      </c>
      <c r="U6204">
        <v>0.55000000000000004</v>
      </c>
      <c r="V6204" s="1">
        <v>40251</v>
      </c>
      <c r="W6204">
        <f t="shared" si="193"/>
        <v>53.558400000000006</v>
      </c>
    </row>
    <row r="6205" spans="1:23" x14ac:dyDescent="0.2">
      <c r="A6205">
        <v>6204</v>
      </c>
      <c r="B6205">
        <v>43940</v>
      </c>
      <c r="C6205" s="1">
        <v>40230</v>
      </c>
      <c r="D6205" t="s">
        <v>78</v>
      </c>
      <c r="E6205">
        <v>12</v>
      </c>
      <c r="F6205">
        <v>2194.8108000000002</v>
      </c>
      <c r="G6205">
        <v>0.09</v>
      </c>
      <c r="H6205" t="s">
        <v>22</v>
      </c>
      <c r="I6205">
        <v>-215.33599999999998</v>
      </c>
      <c r="J6205">
        <v>200.99</v>
      </c>
      <c r="K6205">
        <v>4.2</v>
      </c>
      <c r="L6205" t="s">
        <v>1659</v>
      </c>
      <c r="M6205">
        <f t="shared" si="192"/>
        <v>10</v>
      </c>
      <c r="N6205" t="s">
        <v>1595</v>
      </c>
      <c r="O6205" t="s">
        <v>1595</v>
      </c>
      <c r="P6205" t="s">
        <v>33</v>
      </c>
      <c r="Q6205" t="s">
        <v>42</v>
      </c>
      <c r="R6205" t="s">
        <v>43</v>
      </c>
      <c r="S6205" t="s">
        <v>457</v>
      </c>
      <c r="T6205" t="s">
        <v>39</v>
      </c>
      <c r="U6205">
        <v>0.59</v>
      </c>
      <c r="V6205" s="1">
        <v>40231</v>
      </c>
      <c r="W6205">
        <f t="shared" si="193"/>
        <v>217.0692</v>
      </c>
    </row>
    <row r="6206" spans="1:23" x14ac:dyDescent="0.2">
      <c r="A6206">
        <v>6205</v>
      </c>
      <c r="B6206">
        <v>43940</v>
      </c>
      <c r="C6206" s="1">
        <v>40230</v>
      </c>
      <c r="D6206" t="s">
        <v>78</v>
      </c>
      <c r="E6206">
        <v>44</v>
      </c>
      <c r="F6206">
        <v>1658.4655999999998</v>
      </c>
      <c r="G6206">
        <v>0.08</v>
      </c>
      <c r="H6206" t="s">
        <v>22</v>
      </c>
      <c r="I6206">
        <v>176.13</v>
      </c>
      <c r="J6206">
        <v>40.97</v>
      </c>
      <c r="K6206">
        <v>8.99</v>
      </c>
      <c r="L6206" t="s">
        <v>1659</v>
      </c>
      <c r="M6206">
        <f t="shared" si="192"/>
        <v>10</v>
      </c>
      <c r="N6206" t="s">
        <v>1595</v>
      </c>
      <c r="O6206" t="s">
        <v>1595</v>
      </c>
      <c r="P6206" t="s">
        <v>33</v>
      </c>
      <c r="Q6206" t="s">
        <v>26</v>
      </c>
      <c r="R6206" t="s">
        <v>95</v>
      </c>
      <c r="S6206" t="s">
        <v>777</v>
      </c>
      <c r="T6206" t="s">
        <v>52</v>
      </c>
      <c r="U6206">
        <v>0.59</v>
      </c>
      <c r="V6206" s="1">
        <v>40231</v>
      </c>
      <c r="W6206">
        <f t="shared" si="193"/>
        <v>144.21439999999998</v>
      </c>
    </row>
    <row r="6207" spans="1:23" x14ac:dyDescent="0.2">
      <c r="A6207">
        <v>6206</v>
      </c>
      <c r="B6207">
        <v>43972</v>
      </c>
      <c r="C6207" s="1">
        <v>40253</v>
      </c>
      <c r="D6207" t="s">
        <v>21</v>
      </c>
      <c r="E6207">
        <v>12</v>
      </c>
      <c r="F6207">
        <v>791.87999999999988</v>
      </c>
      <c r="G6207">
        <v>0</v>
      </c>
      <c r="H6207" t="s">
        <v>22</v>
      </c>
      <c r="I6207">
        <v>-62.325999999999993</v>
      </c>
      <c r="J6207">
        <v>65.989999999999995</v>
      </c>
      <c r="K6207">
        <v>8.99</v>
      </c>
      <c r="L6207" t="s">
        <v>1503</v>
      </c>
      <c r="M6207">
        <f t="shared" si="192"/>
        <v>12</v>
      </c>
      <c r="N6207" t="s">
        <v>1453</v>
      </c>
      <c r="O6207" t="s">
        <v>512</v>
      </c>
      <c r="P6207" t="s">
        <v>33</v>
      </c>
      <c r="Q6207" t="s">
        <v>42</v>
      </c>
      <c r="R6207" t="s">
        <v>43</v>
      </c>
      <c r="S6207" t="s">
        <v>429</v>
      </c>
      <c r="T6207" t="s">
        <v>39</v>
      </c>
      <c r="U6207">
        <v>0.57999999999999996</v>
      </c>
      <c r="V6207" s="1">
        <v>40255</v>
      </c>
      <c r="W6207">
        <f t="shared" si="193"/>
        <v>0</v>
      </c>
    </row>
    <row r="6208" spans="1:23" x14ac:dyDescent="0.2">
      <c r="A6208">
        <v>6207</v>
      </c>
      <c r="B6208">
        <v>43974</v>
      </c>
      <c r="C6208" s="1">
        <v>40072</v>
      </c>
      <c r="D6208" t="s">
        <v>45</v>
      </c>
      <c r="E6208">
        <v>8</v>
      </c>
      <c r="F6208">
        <v>59.2864</v>
      </c>
      <c r="G6208">
        <v>0.03</v>
      </c>
      <c r="H6208" t="s">
        <v>22</v>
      </c>
      <c r="I6208">
        <v>15.83</v>
      </c>
      <c r="J6208">
        <v>7.64</v>
      </c>
      <c r="K6208">
        <v>1.39</v>
      </c>
      <c r="L6208" t="s">
        <v>1473</v>
      </c>
      <c r="M6208">
        <f t="shared" si="192"/>
        <v>13</v>
      </c>
      <c r="N6208" t="s">
        <v>703</v>
      </c>
      <c r="O6208" t="s">
        <v>704</v>
      </c>
      <c r="P6208" t="s">
        <v>41</v>
      </c>
      <c r="Q6208" t="s">
        <v>26</v>
      </c>
      <c r="R6208" t="s">
        <v>76</v>
      </c>
      <c r="S6208" t="s">
        <v>297</v>
      </c>
      <c r="T6208" t="s">
        <v>39</v>
      </c>
      <c r="U6208">
        <v>0.36</v>
      </c>
      <c r="V6208" s="1">
        <v>40073</v>
      </c>
      <c r="W6208">
        <f t="shared" si="193"/>
        <v>1.8335999999999999</v>
      </c>
    </row>
    <row r="6209" spans="1:23" x14ac:dyDescent="0.2">
      <c r="A6209">
        <v>6208</v>
      </c>
      <c r="B6209">
        <v>44000</v>
      </c>
      <c r="C6209" s="1">
        <v>41186</v>
      </c>
      <c r="D6209" t="s">
        <v>45</v>
      </c>
      <c r="E6209">
        <v>18</v>
      </c>
      <c r="F6209">
        <v>73.188000000000002</v>
      </c>
      <c r="G6209">
        <v>0.05</v>
      </c>
      <c r="H6209" t="s">
        <v>22</v>
      </c>
      <c r="I6209">
        <v>-75.31</v>
      </c>
      <c r="J6209">
        <v>4.28</v>
      </c>
      <c r="K6209">
        <v>6.72</v>
      </c>
      <c r="L6209" t="s">
        <v>1475</v>
      </c>
      <c r="M6209">
        <f t="shared" si="192"/>
        <v>12</v>
      </c>
      <c r="N6209" t="s">
        <v>974</v>
      </c>
      <c r="O6209" t="s">
        <v>512</v>
      </c>
      <c r="P6209" t="s">
        <v>25</v>
      </c>
      <c r="Q6209" t="s">
        <v>26</v>
      </c>
      <c r="R6209" t="s">
        <v>61</v>
      </c>
      <c r="S6209" t="s">
        <v>1007</v>
      </c>
      <c r="T6209" t="s">
        <v>39</v>
      </c>
      <c r="U6209">
        <v>0.4</v>
      </c>
      <c r="V6209" s="1">
        <v>41186</v>
      </c>
      <c r="W6209">
        <f t="shared" si="193"/>
        <v>3.8520000000000003</v>
      </c>
    </row>
    <row r="6210" spans="1:23" x14ac:dyDescent="0.2">
      <c r="A6210">
        <v>6209</v>
      </c>
      <c r="B6210">
        <v>44000</v>
      </c>
      <c r="C6210" s="1">
        <v>41186</v>
      </c>
      <c r="D6210" t="s">
        <v>45</v>
      </c>
      <c r="E6210">
        <v>17</v>
      </c>
      <c r="F6210">
        <v>113.45799999999998</v>
      </c>
      <c r="G6210">
        <v>0.06</v>
      </c>
      <c r="H6210" t="s">
        <v>22</v>
      </c>
      <c r="I6210">
        <v>-51.301499999999997</v>
      </c>
      <c r="J6210">
        <v>7.1</v>
      </c>
      <c r="K6210">
        <v>6.05</v>
      </c>
      <c r="L6210" t="s">
        <v>1475</v>
      </c>
      <c r="M6210">
        <f t="shared" si="192"/>
        <v>12</v>
      </c>
      <c r="N6210" t="s">
        <v>703</v>
      </c>
      <c r="O6210" t="s">
        <v>704</v>
      </c>
      <c r="P6210" t="s">
        <v>25</v>
      </c>
      <c r="Q6210" t="s">
        <v>26</v>
      </c>
      <c r="R6210" t="s">
        <v>37</v>
      </c>
      <c r="S6210" t="s">
        <v>435</v>
      </c>
      <c r="T6210" t="s">
        <v>39</v>
      </c>
      <c r="U6210">
        <v>0.39</v>
      </c>
      <c r="V6210" s="1">
        <v>41186</v>
      </c>
      <c r="W6210">
        <f t="shared" si="193"/>
        <v>7.2419999999999991</v>
      </c>
    </row>
    <row r="6211" spans="1:23" x14ac:dyDescent="0.2">
      <c r="A6211">
        <v>6210</v>
      </c>
      <c r="B6211">
        <v>44000</v>
      </c>
      <c r="C6211" s="1">
        <v>41186</v>
      </c>
      <c r="D6211" t="s">
        <v>45</v>
      </c>
      <c r="E6211">
        <v>19</v>
      </c>
      <c r="F6211">
        <v>320.92900000000003</v>
      </c>
      <c r="G6211">
        <v>0.05</v>
      </c>
      <c r="H6211" t="s">
        <v>22</v>
      </c>
      <c r="I6211">
        <v>89.95</v>
      </c>
      <c r="J6211">
        <v>17.78</v>
      </c>
      <c r="K6211">
        <v>5.03</v>
      </c>
      <c r="L6211" t="s">
        <v>1475</v>
      </c>
      <c r="M6211">
        <f t="shared" ref="M6211:M6274" si="194">LEN(L6211)</f>
        <v>12</v>
      </c>
      <c r="N6211" t="s">
        <v>703</v>
      </c>
      <c r="O6211" t="s">
        <v>704</v>
      </c>
      <c r="P6211" t="s">
        <v>25</v>
      </c>
      <c r="Q6211" t="s">
        <v>49</v>
      </c>
      <c r="R6211" t="s">
        <v>50</v>
      </c>
      <c r="S6211" t="s">
        <v>723</v>
      </c>
      <c r="T6211" t="s">
        <v>39</v>
      </c>
      <c r="U6211">
        <v>0.54</v>
      </c>
      <c r="V6211" s="1">
        <v>41187</v>
      </c>
      <c r="W6211">
        <f t="shared" ref="W6211:W6274" si="195">(J6211*E6211)*G6211</f>
        <v>16.891000000000002</v>
      </c>
    </row>
    <row r="6212" spans="1:23" x14ac:dyDescent="0.2">
      <c r="A6212">
        <v>6211</v>
      </c>
      <c r="B6212">
        <v>44000</v>
      </c>
      <c r="C6212" s="1">
        <v>41186</v>
      </c>
      <c r="D6212" t="s">
        <v>45</v>
      </c>
      <c r="E6212">
        <v>15</v>
      </c>
      <c r="F6212">
        <v>464.7</v>
      </c>
      <c r="G6212">
        <v>0</v>
      </c>
      <c r="H6212" t="s">
        <v>22</v>
      </c>
      <c r="I6212">
        <v>-19.100000000000001</v>
      </c>
      <c r="J6212">
        <v>30.98</v>
      </c>
      <c r="K6212">
        <v>19.510000000000002</v>
      </c>
      <c r="L6212" t="s">
        <v>1475</v>
      </c>
      <c r="M6212">
        <f t="shared" si="194"/>
        <v>12</v>
      </c>
      <c r="N6212" t="s">
        <v>1453</v>
      </c>
      <c r="O6212" t="s">
        <v>512</v>
      </c>
      <c r="P6212" t="s">
        <v>25</v>
      </c>
      <c r="Q6212" t="s">
        <v>26</v>
      </c>
      <c r="R6212" t="s">
        <v>76</v>
      </c>
      <c r="S6212" t="s">
        <v>1504</v>
      </c>
      <c r="T6212" t="s">
        <v>39</v>
      </c>
      <c r="U6212">
        <v>0.36</v>
      </c>
      <c r="V6212" s="1">
        <v>41186</v>
      </c>
      <c r="W6212">
        <f t="shared" si="195"/>
        <v>0</v>
      </c>
    </row>
    <row r="6213" spans="1:23" x14ac:dyDescent="0.2">
      <c r="A6213">
        <v>6212</v>
      </c>
      <c r="B6213">
        <v>44002</v>
      </c>
      <c r="C6213" s="1">
        <v>39851</v>
      </c>
      <c r="D6213" t="s">
        <v>63</v>
      </c>
      <c r="E6213">
        <v>46</v>
      </c>
      <c r="F6213">
        <v>291.916</v>
      </c>
      <c r="G6213">
        <v>0.05</v>
      </c>
      <c r="H6213" t="s">
        <v>22</v>
      </c>
      <c r="I6213">
        <v>-66.48</v>
      </c>
      <c r="J6213">
        <v>6.68</v>
      </c>
      <c r="K6213">
        <v>5.66</v>
      </c>
      <c r="L6213" t="s">
        <v>1821</v>
      </c>
      <c r="M6213">
        <f t="shared" si="194"/>
        <v>8</v>
      </c>
      <c r="N6213" t="s">
        <v>672</v>
      </c>
      <c r="O6213" t="s">
        <v>673</v>
      </c>
      <c r="P6213" t="s">
        <v>41</v>
      </c>
      <c r="Q6213" t="s">
        <v>26</v>
      </c>
      <c r="R6213" t="s">
        <v>61</v>
      </c>
      <c r="S6213" t="s">
        <v>860</v>
      </c>
      <c r="T6213" t="s">
        <v>39</v>
      </c>
      <c r="U6213">
        <v>0.37</v>
      </c>
      <c r="V6213" s="1">
        <v>39853</v>
      </c>
      <c r="W6213">
        <f t="shared" si="195"/>
        <v>15.363999999999999</v>
      </c>
    </row>
    <row r="6214" spans="1:23" x14ac:dyDescent="0.2">
      <c r="A6214">
        <v>6213</v>
      </c>
      <c r="B6214">
        <v>44002</v>
      </c>
      <c r="C6214" s="1">
        <v>39851</v>
      </c>
      <c r="D6214" t="s">
        <v>63</v>
      </c>
      <c r="E6214">
        <v>14</v>
      </c>
      <c r="F6214">
        <v>240.36599999999999</v>
      </c>
      <c r="G6214">
        <v>0.03</v>
      </c>
      <c r="H6214" t="s">
        <v>22</v>
      </c>
      <c r="I6214">
        <v>-52.33</v>
      </c>
      <c r="J6214">
        <v>17.7</v>
      </c>
      <c r="K6214">
        <v>9.4700000000000006</v>
      </c>
      <c r="L6214" t="s">
        <v>1821</v>
      </c>
      <c r="M6214">
        <f t="shared" si="194"/>
        <v>8</v>
      </c>
      <c r="N6214" t="s">
        <v>672</v>
      </c>
      <c r="O6214" t="s">
        <v>673</v>
      </c>
      <c r="P6214" t="s">
        <v>41</v>
      </c>
      <c r="Q6214" t="s">
        <v>26</v>
      </c>
      <c r="R6214" t="s">
        <v>27</v>
      </c>
      <c r="S6214" t="s">
        <v>1446</v>
      </c>
      <c r="T6214" t="s">
        <v>39</v>
      </c>
      <c r="U6214">
        <v>0.59</v>
      </c>
      <c r="V6214" s="1">
        <v>39851</v>
      </c>
      <c r="W6214">
        <f t="shared" si="195"/>
        <v>7.4339999999999993</v>
      </c>
    </row>
    <row r="6215" spans="1:23" x14ac:dyDescent="0.2">
      <c r="A6215">
        <v>6214</v>
      </c>
      <c r="B6215">
        <v>44003</v>
      </c>
      <c r="C6215" s="1">
        <v>40864</v>
      </c>
      <c r="D6215" t="s">
        <v>21</v>
      </c>
      <c r="E6215">
        <v>38</v>
      </c>
      <c r="F6215">
        <v>184.65719999999999</v>
      </c>
      <c r="G6215">
        <v>0.09</v>
      </c>
      <c r="H6215" t="s">
        <v>22</v>
      </c>
      <c r="I6215">
        <v>0.85850000000000004</v>
      </c>
      <c r="J6215">
        <v>5.34</v>
      </c>
      <c r="K6215">
        <v>2.99</v>
      </c>
      <c r="L6215" t="s">
        <v>2052</v>
      </c>
      <c r="M6215">
        <f t="shared" si="194"/>
        <v>12</v>
      </c>
      <c r="N6215" t="s">
        <v>703</v>
      </c>
      <c r="O6215" t="s">
        <v>704</v>
      </c>
      <c r="P6215" t="s">
        <v>60</v>
      </c>
      <c r="Q6215" t="s">
        <v>26</v>
      </c>
      <c r="R6215" t="s">
        <v>37</v>
      </c>
      <c r="S6215" t="s">
        <v>407</v>
      </c>
      <c r="T6215" t="s">
        <v>39</v>
      </c>
      <c r="U6215">
        <v>0.38</v>
      </c>
      <c r="V6215" s="1">
        <v>40868</v>
      </c>
      <c r="W6215">
        <f t="shared" si="195"/>
        <v>18.262799999999999</v>
      </c>
    </row>
    <row r="6216" spans="1:23" x14ac:dyDescent="0.2">
      <c r="A6216">
        <v>6215</v>
      </c>
      <c r="B6216">
        <v>44005</v>
      </c>
      <c r="C6216" s="1">
        <v>40424</v>
      </c>
      <c r="D6216" t="s">
        <v>63</v>
      </c>
      <c r="E6216">
        <v>7</v>
      </c>
      <c r="F6216">
        <v>685.93139999999994</v>
      </c>
      <c r="G6216">
        <v>0.02</v>
      </c>
      <c r="H6216" t="s">
        <v>22</v>
      </c>
      <c r="I6216">
        <v>-270.48</v>
      </c>
      <c r="J6216">
        <v>99.99</v>
      </c>
      <c r="K6216">
        <v>19.989999999999998</v>
      </c>
      <c r="L6216" t="s">
        <v>2080</v>
      </c>
      <c r="M6216">
        <f t="shared" si="194"/>
        <v>12</v>
      </c>
      <c r="N6216" t="s">
        <v>2073</v>
      </c>
      <c r="O6216" t="s">
        <v>704</v>
      </c>
      <c r="P6216" t="s">
        <v>41</v>
      </c>
      <c r="Q6216" t="s">
        <v>42</v>
      </c>
      <c r="R6216" t="s">
        <v>70</v>
      </c>
      <c r="S6216" t="s">
        <v>337</v>
      </c>
      <c r="T6216" t="s">
        <v>39</v>
      </c>
      <c r="U6216">
        <v>0.52</v>
      </c>
      <c r="V6216" s="1">
        <v>40425</v>
      </c>
      <c r="W6216">
        <f t="shared" si="195"/>
        <v>13.9986</v>
      </c>
    </row>
    <row r="6217" spans="1:23" x14ac:dyDescent="0.2">
      <c r="A6217">
        <v>6216</v>
      </c>
      <c r="B6217">
        <v>44007</v>
      </c>
      <c r="C6217" s="1">
        <v>40693</v>
      </c>
      <c r="D6217" t="s">
        <v>63</v>
      </c>
      <c r="E6217">
        <v>50</v>
      </c>
      <c r="F6217">
        <v>278.07</v>
      </c>
      <c r="G6217">
        <v>7.0000000000000007E-2</v>
      </c>
      <c r="H6217" t="s">
        <v>22</v>
      </c>
      <c r="I6217">
        <v>42.45</v>
      </c>
      <c r="J6217">
        <v>5.98</v>
      </c>
      <c r="K6217">
        <v>0.96</v>
      </c>
      <c r="L6217" t="s">
        <v>1005</v>
      </c>
      <c r="M6217">
        <f t="shared" si="194"/>
        <v>11</v>
      </c>
      <c r="N6217" t="s">
        <v>703</v>
      </c>
      <c r="O6217" t="s">
        <v>704</v>
      </c>
      <c r="P6217" t="s">
        <v>33</v>
      </c>
      <c r="Q6217" t="s">
        <v>26</v>
      </c>
      <c r="R6217" t="s">
        <v>95</v>
      </c>
      <c r="S6217" t="s">
        <v>749</v>
      </c>
      <c r="T6217" t="s">
        <v>68</v>
      </c>
      <c r="U6217">
        <v>0.6</v>
      </c>
      <c r="V6217" s="1">
        <v>40693</v>
      </c>
      <c r="W6217">
        <f t="shared" si="195"/>
        <v>20.930000000000003</v>
      </c>
    </row>
    <row r="6218" spans="1:23" x14ac:dyDescent="0.2">
      <c r="A6218">
        <v>6217</v>
      </c>
      <c r="B6218">
        <v>44033</v>
      </c>
      <c r="C6218" s="1">
        <v>40918</v>
      </c>
      <c r="D6218" t="s">
        <v>78</v>
      </c>
      <c r="E6218">
        <v>45</v>
      </c>
      <c r="F6218">
        <v>5433.9885000000004</v>
      </c>
      <c r="G6218">
        <v>0.03</v>
      </c>
      <c r="H6218" t="s">
        <v>31</v>
      </c>
      <c r="I6218">
        <v>-434.14800000000008</v>
      </c>
      <c r="J6218">
        <v>124.49</v>
      </c>
      <c r="K6218">
        <v>51.94</v>
      </c>
      <c r="L6218" t="s">
        <v>1456</v>
      </c>
      <c r="M6218">
        <f t="shared" si="194"/>
        <v>13</v>
      </c>
      <c r="N6218" t="s">
        <v>1595</v>
      </c>
      <c r="O6218" t="s">
        <v>1595</v>
      </c>
      <c r="P6218" t="s">
        <v>41</v>
      </c>
      <c r="Q6218" t="s">
        <v>49</v>
      </c>
      <c r="R6218" t="s">
        <v>83</v>
      </c>
      <c r="S6218" t="s">
        <v>432</v>
      </c>
      <c r="T6218" t="s">
        <v>82</v>
      </c>
      <c r="U6218">
        <v>0.63</v>
      </c>
      <c r="V6218" s="1">
        <v>40920</v>
      </c>
      <c r="W6218">
        <f t="shared" si="195"/>
        <v>168.0615</v>
      </c>
    </row>
    <row r="6219" spans="1:23" x14ac:dyDescent="0.2">
      <c r="A6219">
        <v>6218</v>
      </c>
      <c r="B6219">
        <v>44036</v>
      </c>
      <c r="C6219" s="1">
        <v>40919</v>
      </c>
      <c r="D6219" t="s">
        <v>30</v>
      </c>
      <c r="E6219">
        <v>40</v>
      </c>
      <c r="F6219">
        <v>231.26399999999998</v>
      </c>
      <c r="G6219">
        <v>0.01</v>
      </c>
      <c r="H6219" t="s">
        <v>56</v>
      </c>
      <c r="I6219">
        <v>61.97</v>
      </c>
      <c r="J6219">
        <v>5.84</v>
      </c>
      <c r="K6219">
        <v>1.2</v>
      </c>
      <c r="L6219" t="s">
        <v>1670</v>
      </c>
      <c r="M6219">
        <f t="shared" si="194"/>
        <v>11</v>
      </c>
      <c r="N6219" t="s">
        <v>1595</v>
      </c>
      <c r="O6219" t="s">
        <v>1595</v>
      </c>
      <c r="P6219" t="s">
        <v>33</v>
      </c>
      <c r="Q6219" t="s">
        <v>26</v>
      </c>
      <c r="R6219" t="s">
        <v>95</v>
      </c>
      <c r="S6219" t="s">
        <v>413</v>
      </c>
      <c r="T6219" t="s">
        <v>68</v>
      </c>
      <c r="U6219">
        <v>0.55000000000000004</v>
      </c>
      <c r="V6219" s="1">
        <v>40921</v>
      </c>
      <c r="W6219">
        <f t="shared" si="195"/>
        <v>2.3359999999999999</v>
      </c>
    </row>
    <row r="6220" spans="1:23" x14ac:dyDescent="0.2">
      <c r="A6220">
        <v>6219</v>
      </c>
      <c r="B6220">
        <v>44037</v>
      </c>
      <c r="C6220" s="1">
        <v>41088</v>
      </c>
      <c r="D6220" t="s">
        <v>30</v>
      </c>
      <c r="E6220">
        <v>39</v>
      </c>
      <c r="F6220">
        <v>806.28210000000001</v>
      </c>
      <c r="G6220">
        <v>7.0000000000000007E-2</v>
      </c>
      <c r="H6220" t="s">
        <v>22</v>
      </c>
      <c r="I6220">
        <v>326.43</v>
      </c>
      <c r="J6220">
        <v>22.23</v>
      </c>
      <c r="K6220">
        <v>5.08</v>
      </c>
      <c r="L6220" t="s">
        <v>46</v>
      </c>
      <c r="M6220">
        <f t="shared" si="194"/>
        <v>14</v>
      </c>
      <c r="N6220" t="s">
        <v>511</v>
      </c>
      <c r="O6220" t="s">
        <v>512</v>
      </c>
      <c r="P6220" t="s">
        <v>33</v>
      </c>
      <c r="Q6220" t="s">
        <v>49</v>
      </c>
      <c r="R6220" t="s">
        <v>50</v>
      </c>
      <c r="S6220" t="s">
        <v>660</v>
      </c>
      <c r="T6220" t="s">
        <v>52</v>
      </c>
      <c r="U6220">
        <v>0.41</v>
      </c>
      <c r="V6220" s="1">
        <v>41090</v>
      </c>
      <c r="W6220">
        <f t="shared" si="195"/>
        <v>60.687900000000006</v>
      </c>
    </row>
    <row r="6221" spans="1:23" x14ac:dyDescent="0.2">
      <c r="A6221">
        <v>6220</v>
      </c>
      <c r="B6221">
        <v>44037</v>
      </c>
      <c r="C6221" s="1">
        <v>41088</v>
      </c>
      <c r="D6221" t="s">
        <v>30</v>
      </c>
      <c r="E6221">
        <v>38</v>
      </c>
      <c r="F6221">
        <v>1978.6866</v>
      </c>
      <c r="G6221">
        <v>7.0000000000000007E-2</v>
      </c>
      <c r="H6221" t="s">
        <v>22</v>
      </c>
      <c r="I6221">
        <v>557.59500000000003</v>
      </c>
      <c r="J6221">
        <v>55.99</v>
      </c>
      <c r="K6221">
        <v>1.25</v>
      </c>
      <c r="L6221" t="s">
        <v>46</v>
      </c>
      <c r="M6221">
        <f t="shared" si="194"/>
        <v>14</v>
      </c>
      <c r="N6221" t="s">
        <v>511</v>
      </c>
      <c r="O6221" t="s">
        <v>512</v>
      </c>
      <c r="P6221" t="s">
        <v>33</v>
      </c>
      <c r="Q6221" t="s">
        <v>42</v>
      </c>
      <c r="R6221" t="s">
        <v>43</v>
      </c>
      <c r="S6221" t="s">
        <v>661</v>
      </c>
      <c r="T6221" t="s">
        <v>52</v>
      </c>
      <c r="U6221">
        <v>0.55000000000000004</v>
      </c>
      <c r="V6221" s="1">
        <v>41090</v>
      </c>
      <c r="W6221">
        <f t="shared" si="195"/>
        <v>148.93340000000001</v>
      </c>
    </row>
    <row r="6222" spans="1:23" x14ac:dyDescent="0.2">
      <c r="A6222">
        <v>6221</v>
      </c>
      <c r="B6222">
        <v>44064</v>
      </c>
      <c r="C6222" s="1">
        <v>40240</v>
      </c>
      <c r="D6222" t="s">
        <v>63</v>
      </c>
      <c r="E6222">
        <v>43</v>
      </c>
      <c r="F6222">
        <v>453.48660000000001</v>
      </c>
      <c r="G6222">
        <v>7.0000000000000007E-2</v>
      </c>
      <c r="H6222" t="s">
        <v>56</v>
      </c>
      <c r="I6222">
        <v>-213.49</v>
      </c>
      <c r="J6222">
        <v>11.34</v>
      </c>
      <c r="K6222">
        <v>11.25</v>
      </c>
      <c r="L6222" t="s">
        <v>1687</v>
      </c>
      <c r="M6222">
        <f t="shared" si="194"/>
        <v>13</v>
      </c>
      <c r="N6222" t="s">
        <v>672</v>
      </c>
      <c r="O6222" t="s">
        <v>673</v>
      </c>
      <c r="P6222" t="s">
        <v>33</v>
      </c>
      <c r="Q6222" t="s">
        <v>26</v>
      </c>
      <c r="R6222" t="s">
        <v>61</v>
      </c>
      <c r="S6222" t="s">
        <v>1281</v>
      </c>
      <c r="T6222" t="s">
        <v>39</v>
      </c>
      <c r="U6222">
        <v>0.36</v>
      </c>
      <c r="V6222" s="1">
        <v>40242</v>
      </c>
      <c r="W6222">
        <f t="shared" si="195"/>
        <v>34.133400000000002</v>
      </c>
    </row>
    <row r="6223" spans="1:23" x14ac:dyDescent="0.2">
      <c r="A6223">
        <v>6222</v>
      </c>
      <c r="B6223">
        <v>44064</v>
      </c>
      <c r="C6223" s="1">
        <v>40240</v>
      </c>
      <c r="D6223" t="s">
        <v>63</v>
      </c>
      <c r="E6223">
        <v>23</v>
      </c>
      <c r="F6223">
        <v>254.77100000000002</v>
      </c>
      <c r="G6223">
        <v>0.05</v>
      </c>
      <c r="H6223" t="s">
        <v>22</v>
      </c>
      <c r="I6223">
        <v>-104.18</v>
      </c>
      <c r="J6223">
        <v>11.66</v>
      </c>
      <c r="K6223">
        <v>8.99</v>
      </c>
      <c r="L6223" t="s">
        <v>1687</v>
      </c>
      <c r="M6223">
        <f t="shared" si="194"/>
        <v>13</v>
      </c>
      <c r="N6223" t="s">
        <v>672</v>
      </c>
      <c r="O6223" t="s">
        <v>673</v>
      </c>
      <c r="P6223" t="s">
        <v>33</v>
      </c>
      <c r="Q6223" t="s">
        <v>26</v>
      </c>
      <c r="R6223" t="s">
        <v>95</v>
      </c>
      <c r="S6223" t="s">
        <v>498</v>
      </c>
      <c r="T6223" t="s">
        <v>52</v>
      </c>
      <c r="U6223">
        <v>0.59</v>
      </c>
      <c r="V6223" s="1">
        <v>40243</v>
      </c>
      <c r="W6223">
        <f t="shared" si="195"/>
        <v>13.409000000000001</v>
      </c>
    </row>
    <row r="6224" spans="1:23" x14ac:dyDescent="0.2">
      <c r="A6224">
        <v>6223</v>
      </c>
      <c r="B6224">
        <v>44065</v>
      </c>
      <c r="C6224" s="1">
        <v>40362</v>
      </c>
      <c r="D6224" t="s">
        <v>21</v>
      </c>
      <c r="E6224">
        <v>23</v>
      </c>
      <c r="F6224">
        <v>1843.6868999999999</v>
      </c>
      <c r="G6224">
        <v>0.01</v>
      </c>
      <c r="H6224" t="s">
        <v>31</v>
      </c>
      <c r="I6224">
        <v>128.43</v>
      </c>
      <c r="J6224">
        <v>80.97</v>
      </c>
      <c r="K6224">
        <v>33.6</v>
      </c>
      <c r="L6224" t="s">
        <v>1456</v>
      </c>
      <c r="M6224">
        <f t="shared" si="194"/>
        <v>13</v>
      </c>
      <c r="N6224" t="s">
        <v>1595</v>
      </c>
      <c r="O6224" t="s">
        <v>1595</v>
      </c>
      <c r="P6224" t="s">
        <v>25</v>
      </c>
      <c r="Q6224" t="s">
        <v>42</v>
      </c>
      <c r="R6224" t="s">
        <v>210</v>
      </c>
      <c r="S6224" t="s">
        <v>312</v>
      </c>
      <c r="T6224" t="s">
        <v>36</v>
      </c>
      <c r="U6224">
        <v>0.37</v>
      </c>
      <c r="V6224" s="1">
        <v>40369</v>
      </c>
      <c r="W6224">
        <f t="shared" si="195"/>
        <v>18.623100000000001</v>
      </c>
    </row>
    <row r="6225" spans="1:23" x14ac:dyDescent="0.2">
      <c r="A6225">
        <v>6224</v>
      </c>
      <c r="B6225">
        <v>44069</v>
      </c>
      <c r="C6225" s="1">
        <v>39815</v>
      </c>
      <c r="D6225" t="s">
        <v>78</v>
      </c>
      <c r="E6225">
        <v>16</v>
      </c>
      <c r="F6225">
        <v>132.64159999999998</v>
      </c>
      <c r="G6225">
        <v>0.09</v>
      </c>
      <c r="H6225" t="s">
        <v>56</v>
      </c>
      <c r="I6225">
        <v>26.71</v>
      </c>
      <c r="J6225">
        <v>9.11</v>
      </c>
      <c r="K6225">
        <v>2.15</v>
      </c>
      <c r="L6225" t="s">
        <v>1532</v>
      </c>
      <c r="M6225">
        <f t="shared" si="194"/>
        <v>17</v>
      </c>
      <c r="N6225" t="s">
        <v>703</v>
      </c>
      <c r="O6225" t="s">
        <v>704</v>
      </c>
      <c r="P6225" t="s">
        <v>33</v>
      </c>
      <c r="Q6225" t="s">
        <v>26</v>
      </c>
      <c r="R6225" t="s">
        <v>61</v>
      </c>
      <c r="S6225" t="s">
        <v>1402</v>
      </c>
      <c r="T6225" t="s">
        <v>68</v>
      </c>
      <c r="U6225">
        <v>0.4</v>
      </c>
      <c r="V6225" s="1">
        <v>39817</v>
      </c>
      <c r="W6225">
        <f t="shared" si="195"/>
        <v>13.118399999999999</v>
      </c>
    </row>
    <row r="6226" spans="1:23" x14ac:dyDescent="0.2">
      <c r="A6226">
        <v>6225</v>
      </c>
      <c r="B6226">
        <v>44069</v>
      </c>
      <c r="C6226" s="1">
        <v>39815</v>
      </c>
      <c r="D6226" t="s">
        <v>78</v>
      </c>
      <c r="E6226">
        <v>43</v>
      </c>
      <c r="F6226">
        <v>594.98239999999987</v>
      </c>
      <c r="G6226">
        <v>0.08</v>
      </c>
      <c r="H6226" t="s">
        <v>22</v>
      </c>
      <c r="I6226">
        <v>247.79</v>
      </c>
      <c r="J6226">
        <v>15.04</v>
      </c>
      <c r="K6226">
        <v>1.97</v>
      </c>
      <c r="L6226" t="s">
        <v>1532</v>
      </c>
      <c r="M6226">
        <f t="shared" si="194"/>
        <v>17</v>
      </c>
      <c r="N6226" t="s">
        <v>703</v>
      </c>
      <c r="O6226" t="s">
        <v>704</v>
      </c>
      <c r="P6226" t="s">
        <v>33</v>
      </c>
      <c r="Q6226" t="s">
        <v>26</v>
      </c>
      <c r="R6226" t="s">
        <v>61</v>
      </c>
      <c r="S6226" t="s">
        <v>688</v>
      </c>
      <c r="T6226" t="s">
        <v>68</v>
      </c>
      <c r="U6226">
        <v>0.39</v>
      </c>
      <c r="V6226" s="1">
        <v>39815</v>
      </c>
      <c r="W6226">
        <f t="shared" si="195"/>
        <v>51.737599999999993</v>
      </c>
    </row>
    <row r="6227" spans="1:23" x14ac:dyDescent="0.2">
      <c r="A6227">
        <v>6226</v>
      </c>
      <c r="B6227">
        <v>44071</v>
      </c>
      <c r="C6227" s="1">
        <v>41014</v>
      </c>
      <c r="D6227" t="s">
        <v>45</v>
      </c>
      <c r="E6227">
        <v>19</v>
      </c>
      <c r="F6227">
        <v>104.7052</v>
      </c>
      <c r="G6227">
        <v>0.08</v>
      </c>
      <c r="H6227" t="s">
        <v>22</v>
      </c>
      <c r="I6227">
        <v>-43.745999999999995</v>
      </c>
      <c r="J6227">
        <v>5.99</v>
      </c>
      <c r="K6227">
        <v>4.92</v>
      </c>
      <c r="L6227" t="s">
        <v>137</v>
      </c>
      <c r="M6227">
        <f t="shared" si="194"/>
        <v>11</v>
      </c>
      <c r="N6227" t="s">
        <v>173</v>
      </c>
      <c r="O6227" t="s">
        <v>173</v>
      </c>
      <c r="P6227" t="s">
        <v>41</v>
      </c>
      <c r="Q6227" t="s">
        <v>26</v>
      </c>
      <c r="R6227" t="s">
        <v>37</v>
      </c>
      <c r="S6227" t="s">
        <v>452</v>
      </c>
      <c r="T6227" t="s">
        <v>39</v>
      </c>
      <c r="U6227">
        <v>0.38</v>
      </c>
      <c r="V6227" s="1">
        <v>41015</v>
      </c>
      <c r="W6227">
        <f t="shared" si="195"/>
        <v>9.1048000000000009</v>
      </c>
    </row>
    <row r="6228" spans="1:23" x14ac:dyDescent="0.2">
      <c r="A6228">
        <v>6227</v>
      </c>
      <c r="B6228">
        <v>44071</v>
      </c>
      <c r="C6228" s="1">
        <v>41014</v>
      </c>
      <c r="D6228" t="s">
        <v>45</v>
      </c>
      <c r="E6228">
        <v>20</v>
      </c>
      <c r="F6228">
        <v>1319.8</v>
      </c>
      <c r="G6228">
        <v>0</v>
      </c>
      <c r="H6228" t="s">
        <v>22</v>
      </c>
      <c r="I6228">
        <v>83.834999999999994</v>
      </c>
      <c r="J6228">
        <v>65.989999999999995</v>
      </c>
      <c r="K6228">
        <v>8.99</v>
      </c>
      <c r="L6228" t="s">
        <v>137</v>
      </c>
      <c r="M6228">
        <f t="shared" si="194"/>
        <v>11</v>
      </c>
      <c r="N6228" t="s">
        <v>173</v>
      </c>
      <c r="O6228" t="s">
        <v>173</v>
      </c>
      <c r="P6228" t="s">
        <v>41</v>
      </c>
      <c r="Q6228" t="s">
        <v>42</v>
      </c>
      <c r="R6228" t="s">
        <v>43</v>
      </c>
      <c r="S6228" t="s">
        <v>429</v>
      </c>
      <c r="T6228" t="s">
        <v>39</v>
      </c>
      <c r="U6228">
        <v>0.57999999999999996</v>
      </c>
      <c r="V6228" s="1">
        <v>41015</v>
      </c>
      <c r="W6228">
        <f t="shared" si="195"/>
        <v>0</v>
      </c>
    </row>
    <row r="6229" spans="1:23" x14ac:dyDescent="0.2">
      <c r="A6229">
        <v>6228</v>
      </c>
      <c r="B6229">
        <v>44098</v>
      </c>
      <c r="C6229" s="1">
        <v>40205</v>
      </c>
      <c r="D6229" t="s">
        <v>21</v>
      </c>
      <c r="E6229">
        <v>1</v>
      </c>
      <c r="F6229">
        <v>3.1086</v>
      </c>
      <c r="G6229">
        <v>0.01</v>
      </c>
      <c r="H6229" t="s">
        <v>22</v>
      </c>
      <c r="I6229">
        <v>-2.64</v>
      </c>
      <c r="J6229">
        <v>3.14</v>
      </c>
      <c r="K6229">
        <v>1.92</v>
      </c>
      <c r="L6229" t="s">
        <v>973</v>
      </c>
      <c r="M6229">
        <f t="shared" si="194"/>
        <v>10</v>
      </c>
      <c r="N6229" t="s">
        <v>703</v>
      </c>
      <c r="O6229" t="s">
        <v>704</v>
      </c>
      <c r="P6229" t="s">
        <v>41</v>
      </c>
      <c r="Q6229" t="s">
        <v>26</v>
      </c>
      <c r="R6229" t="s">
        <v>150</v>
      </c>
      <c r="S6229" t="s">
        <v>699</v>
      </c>
      <c r="T6229" t="s">
        <v>68</v>
      </c>
      <c r="U6229">
        <v>0.84</v>
      </c>
      <c r="V6229" s="1">
        <v>40209</v>
      </c>
      <c r="W6229">
        <f t="shared" si="195"/>
        <v>3.1400000000000004E-2</v>
      </c>
    </row>
    <row r="6230" spans="1:23" x14ac:dyDescent="0.2">
      <c r="A6230">
        <v>6229</v>
      </c>
      <c r="B6230">
        <v>44099</v>
      </c>
      <c r="C6230" s="1">
        <v>40980</v>
      </c>
      <c r="D6230" t="s">
        <v>63</v>
      </c>
      <c r="E6230">
        <v>34</v>
      </c>
      <c r="F6230">
        <v>11260.493999999999</v>
      </c>
      <c r="G6230">
        <v>0.1</v>
      </c>
      <c r="H6230" t="s">
        <v>22</v>
      </c>
      <c r="I6230">
        <v>4592.7370000000001</v>
      </c>
      <c r="J6230">
        <v>367.99</v>
      </c>
      <c r="K6230">
        <v>19.989999999999998</v>
      </c>
      <c r="L6230" t="s">
        <v>1800</v>
      </c>
      <c r="M6230">
        <f t="shared" si="194"/>
        <v>17</v>
      </c>
      <c r="N6230" t="s">
        <v>703</v>
      </c>
      <c r="O6230" t="s">
        <v>704</v>
      </c>
      <c r="P6230" t="s">
        <v>41</v>
      </c>
      <c r="Q6230" t="s">
        <v>26</v>
      </c>
      <c r="R6230" t="s">
        <v>37</v>
      </c>
      <c r="S6230" t="s">
        <v>1706</v>
      </c>
      <c r="T6230" t="s">
        <v>39</v>
      </c>
      <c r="U6230">
        <v>0.4</v>
      </c>
      <c r="V6230" s="1">
        <v>40982</v>
      </c>
      <c r="W6230">
        <f t="shared" si="195"/>
        <v>1251.1660000000002</v>
      </c>
    </row>
    <row r="6231" spans="1:23" x14ac:dyDescent="0.2">
      <c r="A6231">
        <v>6230</v>
      </c>
      <c r="B6231">
        <v>44099</v>
      </c>
      <c r="C6231" s="1">
        <v>40980</v>
      </c>
      <c r="D6231" t="s">
        <v>63</v>
      </c>
      <c r="E6231">
        <v>19</v>
      </c>
      <c r="F6231">
        <v>72.504000000000005</v>
      </c>
      <c r="G6231">
        <v>0.1</v>
      </c>
      <c r="H6231" t="s">
        <v>22</v>
      </c>
      <c r="I6231">
        <v>-67.459000000000003</v>
      </c>
      <c r="J6231">
        <v>4.24</v>
      </c>
      <c r="K6231">
        <v>5.41</v>
      </c>
      <c r="L6231" t="s">
        <v>1800</v>
      </c>
      <c r="M6231">
        <f t="shared" si="194"/>
        <v>17</v>
      </c>
      <c r="N6231" t="s">
        <v>703</v>
      </c>
      <c r="O6231" t="s">
        <v>704</v>
      </c>
      <c r="P6231" t="s">
        <v>41</v>
      </c>
      <c r="Q6231" t="s">
        <v>26</v>
      </c>
      <c r="R6231" t="s">
        <v>37</v>
      </c>
      <c r="S6231" t="s">
        <v>873</v>
      </c>
      <c r="T6231" t="s">
        <v>39</v>
      </c>
      <c r="U6231">
        <v>0.35</v>
      </c>
      <c r="V6231" s="1">
        <v>40982</v>
      </c>
      <c r="W6231">
        <f t="shared" si="195"/>
        <v>8.0560000000000009</v>
      </c>
    </row>
    <row r="6232" spans="1:23" x14ac:dyDescent="0.2">
      <c r="A6232">
        <v>6231</v>
      </c>
      <c r="B6232">
        <v>44133</v>
      </c>
      <c r="C6232" s="1">
        <v>40184</v>
      </c>
      <c r="D6232" t="s">
        <v>30</v>
      </c>
      <c r="E6232">
        <v>35</v>
      </c>
      <c r="F6232">
        <v>173.71200000000002</v>
      </c>
      <c r="G6232">
        <v>0.06</v>
      </c>
      <c r="H6232" t="s">
        <v>22</v>
      </c>
      <c r="I6232">
        <v>-46.68</v>
      </c>
      <c r="J6232">
        <v>5.28</v>
      </c>
      <c r="K6232">
        <v>3.96</v>
      </c>
      <c r="L6232" t="s">
        <v>1536</v>
      </c>
      <c r="M6232">
        <f t="shared" si="194"/>
        <v>11</v>
      </c>
      <c r="N6232" t="s">
        <v>703</v>
      </c>
      <c r="O6232" t="s">
        <v>704</v>
      </c>
      <c r="P6232" t="s">
        <v>25</v>
      </c>
      <c r="Q6232" t="s">
        <v>49</v>
      </c>
      <c r="R6232" t="s">
        <v>50</v>
      </c>
      <c r="S6232" t="s">
        <v>1669</v>
      </c>
      <c r="T6232" t="s">
        <v>68</v>
      </c>
      <c r="U6232">
        <v>0.54</v>
      </c>
      <c r="V6232" s="1">
        <v>40185</v>
      </c>
      <c r="W6232">
        <f t="shared" si="195"/>
        <v>11.088000000000001</v>
      </c>
    </row>
    <row r="6233" spans="1:23" x14ac:dyDescent="0.2">
      <c r="A6233">
        <v>6232</v>
      </c>
      <c r="B6233">
        <v>44134</v>
      </c>
      <c r="C6233" s="1">
        <v>40116</v>
      </c>
      <c r="D6233" t="s">
        <v>30</v>
      </c>
      <c r="E6233">
        <v>35</v>
      </c>
      <c r="F6233">
        <v>587.52750000000003</v>
      </c>
      <c r="G6233">
        <v>0.05</v>
      </c>
      <c r="H6233" t="s">
        <v>22</v>
      </c>
      <c r="I6233">
        <v>50.04</v>
      </c>
      <c r="J6233">
        <v>17.670000000000002</v>
      </c>
      <c r="K6233">
        <v>8.99</v>
      </c>
      <c r="L6233" t="s">
        <v>1631</v>
      </c>
      <c r="M6233">
        <f t="shared" si="194"/>
        <v>11</v>
      </c>
      <c r="N6233" t="s">
        <v>1595</v>
      </c>
      <c r="O6233" t="s">
        <v>1595</v>
      </c>
      <c r="P6233" t="s">
        <v>60</v>
      </c>
      <c r="Q6233" t="s">
        <v>49</v>
      </c>
      <c r="R6233" t="s">
        <v>50</v>
      </c>
      <c r="S6233" t="s">
        <v>763</v>
      </c>
      <c r="T6233" t="s">
        <v>52</v>
      </c>
      <c r="U6233">
        <v>0.47</v>
      </c>
      <c r="V6233" s="1">
        <v>40118</v>
      </c>
      <c r="W6233">
        <f t="shared" si="195"/>
        <v>30.922500000000003</v>
      </c>
    </row>
    <row r="6234" spans="1:23" x14ac:dyDescent="0.2">
      <c r="A6234">
        <v>6233</v>
      </c>
      <c r="B6234">
        <v>44162</v>
      </c>
      <c r="C6234" s="1">
        <v>40256</v>
      </c>
      <c r="D6234" t="s">
        <v>30</v>
      </c>
      <c r="E6234">
        <v>46</v>
      </c>
      <c r="F6234">
        <v>484.87680000000006</v>
      </c>
      <c r="G6234">
        <v>0.04</v>
      </c>
      <c r="H6234" t="s">
        <v>22</v>
      </c>
      <c r="I6234">
        <v>42.76</v>
      </c>
      <c r="J6234">
        <v>10.98</v>
      </c>
      <c r="K6234">
        <v>3.37</v>
      </c>
      <c r="L6234" t="s">
        <v>708</v>
      </c>
      <c r="M6234">
        <f t="shared" si="194"/>
        <v>15</v>
      </c>
      <c r="N6234" t="s">
        <v>703</v>
      </c>
      <c r="O6234" t="s">
        <v>704</v>
      </c>
      <c r="P6234" t="s">
        <v>41</v>
      </c>
      <c r="Q6234" t="s">
        <v>26</v>
      </c>
      <c r="R6234" t="s">
        <v>150</v>
      </c>
      <c r="S6234" t="s">
        <v>465</v>
      </c>
      <c r="T6234" t="s">
        <v>52</v>
      </c>
      <c r="U6234">
        <v>0.56999999999999995</v>
      </c>
      <c r="V6234" s="1">
        <v>40257</v>
      </c>
      <c r="W6234">
        <f t="shared" si="195"/>
        <v>20.203200000000002</v>
      </c>
    </row>
    <row r="6235" spans="1:23" x14ac:dyDescent="0.2">
      <c r="A6235">
        <v>6234</v>
      </c>
      <c r="B6235">
        <v>44167</v>
      </c>
      <c r="C6235" s="1">
        <v>40938</v>
      </c>
      <c r="D6235" t="s">
        <v>78</v>
      </c>
      <c r="E6235">
        <v>23</v>
      </c>
      <c r="F6235">
        <v>3022.9176000000002</v>
      </c>
      <c r="G6235">
        <v>0.08</v>
      </c>
      <c r="H6235" t="s">
        <v>22</v>
      </c>
      <c r="I6235">
        <v>608.52</v>
      </c>
      <c r="J6235">
        <v>142.86000000000001</v>
      </c>
      <c r="K6235">
        <v>19.989999999999998</v>
      </c>
      <c r="L6235" t="s">
        <v>1999</v>
      </c>
      <c r="M6235">
        <f t="shared" si="194"/>
        <v>7</v>
      </c>
      <c r="N6235" t="s">
        <v>1813</v>
      </c>
      <c r="O6235" t="s">
        <v>512</v>
      </c>
      <c r="P6235" t="s">
        <v>25</v>
      </c>
      <c r="Q6235" t="s">
        <v>26</v>
      </c>
      <c r="R6235" t="s">
        <v>27</v>
      </c>
      <c r="S6235" t="s">
        <v>887</v>
      </c>
      <c r="T6235" t="s">
        <v>39</v>
      </c>
      <c r="U6235">
        <v>0.56000000000000005</v>
      </c>
      <c r="V6235" s="1">
        <v>40939</v>
      </c>
      <c r="W6235">
        <f t="shared" si="195"/>
        <v>262.86240000000004</v>
      </c>
    </row>
    <row r="6236" spans="1:23" x14ac:dyDescent="0.2">
      <c r="A6236">
        <v>6235</v>
      </c>
      <c r="B6236">
        <v>44196</v>
      </c>
      <c r="C6236" s="1">
        <v>40047</v>
      </c>
      <c r="D6236" t="s">
        <v>45</v>
      </c>
      <c r="E6236">
        <v>12</v>
      </c>
      <c r="F6236">
        <v>720.61079999999993</v>
      </c>
      <c r="G6236">
        <v>0.09</v>
      </c>
      <c r="H6236" t="s">
        <v>22</v>
      </c>
      <c r="I6236">
        <v>-83.467999999999989</v>
      </c>
      <c r="J6236">
        <v>65.989999999999995</v>
      </c>
      <c r="K6236">
        <v>5.31</v>
      </c>
      <c r="L6236" t="s">
        <v>1627</v>
      </c>
      <c r="M6236">
        <f t="shared" si="194"/>
        <v>15</v>
      </c>
      <c r="N6236" t="s">
        <v>1595</v>
      </c>
      <c r="O6236" t="s">
        <v>1595</v>
      </c>
      <c r="P6236" t="s">
        <v>41</v>
      </c>
      <c r="Q6236" t="s">
        <v>42</v>
      </c>
      <c r="R6236" t="s">
        <v>43</v>
      </c>
      <c r="S6236" t="s">
        <v>430</v>
      </c>
      <c r="T6236" t="s">
        <v>39</v>
      </c>
      <c r="U6236">
        <v>0.56999999999999995</v>
      </c>
      <c r="V6236" s="1">
        <v>40048</v>
      </c>
      <c r="W6236">
        <f t="shared" si="195"/>
        <v>71.269199999999984</v>
      </c>
    </row>
    <row r="6237" spans="1:23" x14ac:dyDescent="0.2">
      <c r="A6237">
        <v>6236</v>
      </c>
      <c r="B6237">
        <v>44196</v>
      </c>
      <c r="C6237" s="1">
        <v>40047</v>
      </c>
      <c r="D6237" t="s">
        <v>45</v>
      </c>
      <c r="E6237">
        <v>10</v>
      </c>
      <c r="F6237">
        <v>51.281999999999996</v>
      </c>
      <c r="G6237">
        <v>0.01</v>
      </c>
      <c r="H6237" t="s">
        <v>22</v>
      </c>
      <c r="I6237">
        <v>7.5</v>
      </c>
      <c r="J6237">
        <v>5.18</v>
      </c>
      <c r="K6237">
        <v>2.04</v>
      </c>
      <c r="L6237" t="s">
        <v>1627</v>
      </c>
      <c r="M6237">
        <f t="shared" si="194"/>
        <v>15</v>
      </c>
      <c r="N6237" t="s">
        <v>672</v>
      </c>
      <c r="O6237" t="s">
        <v>673</v>
      </c>
      <c r="P6237" t="s">
        <v>41</v>
      </c>
      <c r="Q6237" t="s">
        <v>26</v>
      </c>
      <c r="R6237" t="s">
        <v>61</v>
      </c>
      <c r="S6237" t="s">
        <v>391</v>
      </c>
      <c r="T6237" t="s">
        <v>68</v>
      </c>
      <c r="U6237">
        <v>0.36</v>
      </c>
      <c r="V6237" s="1">
        <v>40049</v>
      </c>
      <c r="W6237">
        <f t="shared" si="195"/>
        <v>0.51800000000000002</v>
      </c>
    </row>
    <row r="6238" spans="1:23" x14ac:dyDescent="0.2">
      <c r="A6238">
        <v>6237</v>
      </c>
      <c r="B6238">
        <v>44197</v>
      </c>
      <c r="C6238" s="1">
        <v>39833</v>
      </c>
      <c r="D6238" t="s">
        <v>30</v>
      </c>
      <c r="E6238">
        <v>27</v>
      </c>
      <c r="F6238">
        <v>3730.3307999999997</v>
      </c>
      <c r="G6238">
        <v>0.02</v>
      </c>
      <c r="H6238" t="s">
        <v>31</v>
      </c>
      <c r="I6238">
        <v>-229.79</v>
      </c>
      <c r="J6238">
        <v>140.97999999999999</v>
      </c>
      <c r="K6238">
        <v>53.48</v>
      </c>
      <c r="L6238" t="s">
        <v>1337</v>
      </c>
      <c r="M6238">
        <f t="shared" si="194"/>
        <v>15</v>
      </c>
      <c r="N6238" t="s">
        <v>1123</v>
      </c>
      <c r="O6238" t="s">
        <v>1123</v>
      </c>
      <c r="P6238" t="s">
        <v>25</v>
      </c>
      <c r="Q6238" t="s">
        <v>49</v>
      </c>
      <c r="R6238" t="s">
        <v>80</v>
      </c>
      <c r="S6238" t="s">
        <v>185</v>
      </c>
      <c r="T6238" t="s">
        <v>82</v>
      </c>
      <c r="U6238">
        <v>0.65</v>
      </c>
      <c r="V6238" s="1">
        <v>39836</v>
      </c>
      <c r="W6238">
        <f t="shared" si="195"/>
        <v>76.129199999999997</v>
      </c>
    </row>
    <row r="6239" spans="1:23" x14ac:dyDescent="0.2">
      <c r="A6239">
        <v>6238</v>
      </c>
      <c r="B6239">
        <v>44198</v>
      </c>
      <c r="C6239" s="1">
        <v>40547</v>
      </c>
      <c r="D6239" t="s">
        <v>78</v>
      </c>
      <c r="E6239">
        <v>35</v>
      </c>
      <c r="F6239">
        <v>705.26400000000001</v>
      </c>
      <c r="G6239">
        <v>0.04</v>
      </c>
      <c r="H6239" t="s">
        <v>56</v>
      </c>
      <c r="I6239">
        <v>-87.021000000000001</v>
      </c>
      <c r="J6239">
        <v>20.99</v>
      </c>
      <c r="K6239">
        <v>3.3</v>
      </c>
      <c r="L6239" t="s">
        <v>2068</v>
      </c>
      <c r="M6239">
        <f t="shared" si="194"/>
        <v>13</v>
      </c>
      <c r="N6239" t="s">
        <v>703</v>
      </c>
      <c r="O6239" t="s">
        <v>704</v>
      </c>
      <c r="P6239" t="s">
        <v>60</v>
      </c>
      <c r="Q6239" t="s">
        <v>42</v>
      </c>
      <c r="R6239" t="s">
        <v>43</v>
      </c>
      <c r="S6239" t="s">
        <v>295</v>
      </c>
      <c r="T6239" t="s">
        <v>52</v>
      </c>
      <c r="U6239">
        <v>0.81</v>
      </c>
      <c r="V6239" s="1">
        <v>40547</v>
      </c>
      <c r="W6239">
        <f t="shared" si="195"/>
        <v>29.385999999999999</v>
      </c>
    </row>
    <row r="6240" spans="1:23" x14ac:dyDescent="0.2">
      <c r="A6240">
        <v>6239</v>
      </c>
      <c r="B6240">
        <v>44199</v>
      </c>
      <c r="C6240" s="1">
        <v>40972</v>
      </c>
      <c r="D6240" t="s">
        <v>21</v>
      </c>
      <c r="E6240">
        <v>12</v>
      </c>
      <c r="F6240">
        <v>45.504000000000005</v>
      </c>
      <c r="G6240">
        <v>0.04</v>
      </c>
      <c r="H6240" t="s">
        <v>22</v>
      </c>
      <c r="I6240">
        <v>-6.33</v>
      </c>
      <c r="J6240">
        <v>3.95</v>
      </c>
      <c r="K6240">
        <v>2</v>
      </c>
      <c r="L6240" t="s">
        <v>753</v>
      </c>
      <c r="M6240">
        <f t="shared" si="194"/>
        <v>11</v>
      </c>
      <c r="N6240" t="s">
        <v>703</v>
      </c>
      <c r="O6240" t="s">
        <v>704</v>
      </c>
      <c r="P6240" t="s">
        <v>60</v>
      </c>
      <c r="Q6240" t="s">
        <v>26</v>
      </c>
      <c r="R6240" t="s">
        <v>66</v>
      </c>
      <c r="S6240" t="s">
        <v>67</v>
      </c>
      <c r="T6240" t="s">
        <v>68</v>
      </c>
      <c r="U6240">
        <v>0.53</v>
      </c>
      <c r="V6240" s="1">
        <v>40976</v>
      </c>
      <c r="W6240">
        <f t="shared" si="195"/>
        <v>1.8960000000000004</v>
      </c>
    </row>
    <row r="6241" spans="1:23" x14ac:dyDescent="0.2">
      <c r="A6241">
        <v>6240</v>
      </c>
      <c r="B6241">
        <v>44224</v>
      </c>
      <c r="C6241" s="1">
        <v>40399</v>
      </c>
      <c r="D6241" t="s">
        <v>30</v>
      </c>
      <c r="E6241">
        <v>32</v>
      </c>
      <c r="F6241">
        <v>186.62400000000002</v>
      </c>
      <c r="G6241">
        <v>0.1</v>
      </c>
      <c r="H6241" t="s">
        <v>22</v>
      </c>
      <c r="I6241">
        <v>-62.13</v>
      </c>
      <c r="J6241">
        <v>6.48</v>
      </c>
      <c r="K6241">
        <v>2.74</v>
      </c>
      <c r="L6241" t="s">
        <v>1460</v>
      </c>
      <c r="M6241">
        <f t="shared" si="194"/>
        <v>14</v>
      </c>
      <c r="N6241" t="s">
        <v>672</v>
      </c>
      <c r="O6241" t="s">
        <v>673</v>
      </c>
      <c r="P6241" t="s">
        <v>41</v>
      </c>
      <c r="Q6241" t="s">
        <v>42</v>
      </c>
      <c r="R6241" t="s">
        <v>70</v>
      </c>
      <c r="S6241" t="s">
        <v>1141</v>
      </c>
      <c r="T6241" t="s">
        <v>52</v>
      </c>
      <c r="U6241">
        <v>0.71</v>
      </c>
      <c r="V6241" s="1">
        <v>40400</v>
      </c>
      <c r="W6241">
        <f t="shared" si="195"/>
        <v>20.736000000000004</v>
      </c>
    </row>
    <row r="6242" spans="1:23" x14ac:dyDescent="0.2">
      <c r="A6242">
        <v>6241</v>
      </c>
      <c r="B6242">
        <v>44225</v>
      </c>
      <c r="C6242" s="1">
        <v>39906</v>
      </c>
      <c r="D6242" t="s">
        <v>30</v>
      </c>
      <c r="E6242">
        <v>29</v>
      </c>
      <c r="F6242">
        <v>1803.22</v>
      </c>
      <c r="G6242">
        <v>0</v>
      </c>
      <c r="H6242" t="s">
        <v>22</v>
      </c>
      <c r="I6242">
        <v>632.29</v>
      </c>
      <c r="J6242">
        <v>62.18</v>
      </c>
      <c r="K6242">
        <v>10.84</v>
      </c>
      <c r="L6242" t="s">
        <v>1713</v>
      </c>
      <c r="M6242">
        <f t="shared" si="194"/>
        <v>10</v>
      </c>
      <c r="N6242" t="s">
        <v>1595</v>
      </c>
      <c r="O6242" t="s">
        <v>1595</v>
      </c>
      <c r="P6242" t="s">
        <v>25</v>
      </c>
      <c r="Q6242" t="s">
        <v>49</v>
      </c>
      <c r="R6242" t="s">
        <v>50</v>
      </c>
      <c r="S6242" t="s">
        <v>1113</v>
      </c>
      <c r="T6242" t="s">
        <v>48</v>
      </c>
      <c r="U6242">
        <v>0.63</v>
      </c>
      <c r="V6242" s="1">
        <v>39908</v>
      </c>
      <c r="W6242">
        <f t="shared" si="195"/>
        <v>0</v>
      </c>
    </row>
    <row r="6243" spans="1:23" x14ac:dyDescent="0.2">
      <c r="A6243">
        <v>6242</v>
      </c>
      <c r="B6243">
        <v>44229</v>
      </c>
      <c r="C6243" s="1">
        <v>40312</v>
      </c>
      <c r="D6243" t="s">
        <v>63</v>
      </c>
      <c r="E6243">
        <v>39</v>
      </c>
      <c r="F6243">
        <v>184.98479999999998</v>
      </c>
      <c r="G6243">
        <v>0.02</v>
      </c>
      <c r="H6243" t="s">
        <v>22</v>
      </c>
      <c r="I6243">
        <v>50.16</v>
      </c>
      <c r="J6243">
        <v>4.84</v>
      </c>
      <c r="K6243">
        <v>0.71</v>
      </c>
      <c r="L6243" t="s">
        <v>1265</v>
      </c>
      <c r="M6243">
        <f t="shared" si="194"/>
        <v>10</v>
      </c>
      <c r="N6243" t="s">
        <v>1123</v>
      </c>
      <c r="O6243" t="s">
        <v>1123</v>
      </c>
      <c r="P6243" t="s">
        <v>60</v>
      </c>
      <c r="Q6243" t="s">
        <v>26</v>
      </c>
      <c r="R6243" t="s">
        <v>95</v>
      </c>
      <c r="S6243" t="s">
        <v>633</v>
      </c>
      <c r="T6243" t="s">
        <v>68</v>
      </c>
      <c r="U6243">
        <v>0.52</v>
      </c>
      <c r="V6243" s="1">
        <v>40312</v>
      </c>
      <c r="W6243">
        <f t="shared" si="195"/>
        <v>3.7751999999999999</v>
      </c>
    </row>
    <row r="6244" spans="1:23" x14ac:dyDescent="0.2">
      <c r="A6244">
        <v>6243</v>
      </c>
      <c r="B6244">
        <v>44231</v>
      </c>
      <c r="C6244" s="1">
        <v>40120</v>
      </c>
      <c r="D6244" t="s">
        <v>45</v>
      </c>
      <c r="E6244">
        <v>11</v>
      </c>
      <c r="F6244">
        <v>1699.9487999999999</v>
      </c>
      <c r="G6244">
        <v>0.04</v>
      </c>
      <c r="H6244" t="s">
        <v>31</v>
      </c>
      <c r="I6244">
        <v>116.1</v>
      </c>
      <c r="J6244">
        <v>160.97999999999999</v>
      </c>
      <c r="K6244">
        <v>30</v>
      </c>
      <c r="L6244" t="s">
        <v>799</v>
      </c>
      <c r="M6244">
        <f t="shared" si="194"/>
        <v>10</v>
      </c>
      <c r="N6244" t="s">
        <v>703</v>
      </c>
      <c r="O6244" t="s">
        <v>704</v>
      </c>
      <c r="P6244" t="s">
        <v>60</v>
      </c>
      <c r="Q6244" t="s">
        <v>49</v>
      </c>
      <c r="R6244" t="s">
        <v>112</v>
      </c>
      <c r="S6244" t="s">
        <v>746</v>
      </c>
      <c r="T6244" t="s">
        <v>36</v>
      </c>
      <c r="U6244">
        <v>0.62</v>
      </c>
      <c r="V6244" s="1">
        <v>40122</v>
      </c>
      <c r="W6244">
        <f t="shared" si="195"/>
        <v>70.831199999999995</v>
      </c>
    </row>
    <row r="6245" spans="1:23" x14ac:dyDescent="0.2">
      <c r="A6245">
        <v>6244</v>
      </c>
      <c r="B6245">
        <v>44231</v>
      </c>
      <c r="C6245" s="1">
        <v>40120</v>
      </c>
      <c r="D6245" t="s">
        <v>45</v>
      </c>
      <c r="E6245">
        <v>43</v>
      </c>
      <c r="F6245">
        <v>765.40859999999998</v>
      </c>
      <c r="G6245">
        <v>0.01</v>
      </c>
      <c r="H6245" t="s">
        <v>22</v>
      </c>
      <c r="I6245">
        <v>-87.96</v>
      </c>
      <c r="J6245">
        <v>17.98</v>
      </c>
      <c r="K6245">
        <v>4</v>
      </c>
      <c r="L6245" t="s">
        <v>799</v>
      </c>
      <c r="M6245">
        <f t="shared" si="194"/>
        <v>10</v>
      </c>
      <c r="N6245" t="s">
        <v>703</v>
      </c>
      <c r="O6245" t="s">
        <v>704</v>
      </c>
      <c r="P6245" t="s">
        <v>60</v>
      </c>
      <c r="Q6245" t="s">
        <v>42</v>
      </c>
      <c r="R6245" t="s">
        <v>70</v>
      </c>
      <c r="S6245" t="s">
        <v>846</v>
      </c>
      <c r="T6245" t="s">
        <v>39</v>
      </c>
      <c r="U6245">
        <v>0.79</v>
      </c>
      <c r="V6245" s="1">
        <v>40122</v>
      </c>
      <c r="W6245">
        <f t="shared" si="195"/>
        <v>7.7313999999999998</v>
      </c>
    </row>
    <row r="6246" spans="1:23" x14ac:dyDescent="0.2">
      <c r="A6246">
        <v>6245</v>
      </c>
      <c r="B6246">
        <v>44231</v>
      </c>
      <c r="C6246" s="1">
        <v>40120</v>
      </c>
      <c r="D6246" t="s">
        <v>45</v>
      </c>
      <c r="E6246">
        <v>24</v>
      </c>
      <c r="F6246">
        <v>2616.7343999999998</v>
      </c>
      <c r="G6246">
        <v>0.06</v>
      </c>
      <c r="H6246" t="s">
        <v>22</v>
      </c>
      <c r="I6246">
        <v>311.64299999999997</v>
      </c>
      <c r="J6246">
        <v>115.99</v>
      </c>
      <c r="K6246">
        <v>8.99</v>
      </c>
      <c r="L6246" t="s">
        <v>799</v>
      </c>
      <c r="M6246">
        <f t="shared" si="194"/>
        <v>10</v>
      </c>
      <c r="N6246" t="s">
        <v>703</v>
      </c>
      <c r="O6246" t="s">
        <v>704</v>
      </c>
      <c r="P6246" t="s">
        <v>60</v>
      </c>
      <c r="Q6246" t="s">
        <v>42</v>
      </c>
      <c r="R6246" t="s">
        <v>43</v>
      </c>
      <c r="S6246" t="s">
        <v>847</v>
      </c>
      <c r="T6246" t="s">
        <v>39</v>
      </c>
      <c r="U6246">
        <v>0.57999999999999996</v>
      </c>
      <c r="V6246" s="1">
        <v>40121</v>
      </c>
      <c r="W6246">
        <f t="shared" si="195"/>
        <v>167.02559999999997</v>
      </c>
    </row>
    <row r="6247" spans="1:23" x14ac:dyDescent="0.2">
      <c r="A6247">
        <v>6246</v>
      </c>
      <c r="B6247">
        <v>44256</v>
      </c>
      <c r="C6247" s="1">
        <v>40866</v>
      </c>
      <c r="D6247" t="s">
        <v>21</v>
      </c>
      <c r="E6247">
        <v>39</v>
      </c>
      <c r="F6247">
        <v>284.2749</v>
      </c>
      <c r="G6247">
        <v>0.09</v>
      </c>
      <c r="H6247" t="s">
        <v>22</v>
      </c>
      <c r="I6247">
        <v>48.45</v>
      </c>
      <c r="J6247">
        <v>8.01</v>
      </c>
      <c r="K6247">
        <v>2.87</v>
      </c>
      <c r="L6247" t="s">
        <v>734</v>
      </c>
      <c r="M6247">
        <f t="shared" si="194"/>
        <v>13</v>
      </c>
      <c r="N6247" t="s">
        <v>703</v>
      </c>
      <c r="O6247" t="s">
        <v>704</v>
      </c>
      <c r="P6247" t="s">
        <v>41</v>
      </c>
      <c r="Q6247" t="s">
        <v>26</v>
      </c>
      <c r="R6247" t="s">
        <v>61</v>
      </c>
      <c r="S6247" t="s">
        <v>701</v>
      </c>
      <c r="T6247" t="s">
        <v>68</v>
      </c>
      <c r="U6247">
        <v>0.4</v>
      </c>
      <c r="V6247" s="1">
        <v>40875</v>
      </c>
      <c r="W6247">
        <f t="shared" si="195"/>
        <v>28.115099999999998</v>
      </c>
    </row>
    <row r="6248" spans="1:23" x14ac:dyDescent="0.2">
      <c r="A6248">
        <v>6247</v>
      </c>
      <c r="B6248">
        <v>44256</v>
      </c>
      <c r="C6248" s="1">
        <v>40866</v>
      </c>
      <c r="D6248" t="s">
        <v>21</v>
      </c>
      <c r="E6248">
        <v>17</v>
      </c>
      <c r="F6248">
        <v>101.34720000000002</v>
      </c>
      <c r="G6248">
        <v>0.08</v>
      </c>
      <c r="H6248" t="s">
        <v>22</v>
      </c>
      <c r="I6248">
        <v>-38.72</v>
      </c>
      <c r="J6248">
        <v>6.48</v>
      </c>
      <c r="K6248">
        <v>5.84</v>
      </c>
      <c r="L6248" t="s">
        <v>734</v>
      </c>
      <c r="M6248">
        <f t="shared" si="194"/>
        <v>13</v>
      </c>
      <c r="N6248" t="s">
        <v>703</v>
      </c>
      <c r="O6248" t="s">
        <v>704</v>
      </c>
      <c r="P6248" t="s">
        <v>41</v>
      </c>
      <c r="Q6248" t="s">
        <v>26</v>
      </c>
      <c r="R6248" t="s">
        <v>61</v>
      </c>
      <c r="S6248" t="s">
        <v>776</v>
      </c>
      <c r="T6248" t="s">
        <v>39</v>
      </c>
      <c r="U6248">
        <v>0.37</v>
      </c>
      <c r="V6248" s="1">
        <v>40871</v>
      </c>
      <c r="W6248">
        <f t="shared" si="195"/>
        <v>8.8128000000000011</v>
      </c>
    </row>
    <row r="6249" spans="1:23" x14ac:dyDescent="0.2">
      <c r="A6249">
        <v>6248</v>
      </c>
      <c r="B6249">
        <v>44256</v>
      </c>
      <c r="C6249" s="1">
        <v>40866</v>
      </c>
      <c r="D6249" t="s">
        <v>21</v>
      </c>
      <c r="E6249">
        <v>49</v>
      </c>
      <c r="F6249">
        <v>1806.777</v>
      </c>
      <c r="G6249">
        <v>0.1</v>
      </c>
      <c r="H6249" t="s">
        <v>56</v>
      </c>
      <c r="I6249">
        <v>182.15</v>
      </c>
      <c r="J6249">
        <v>40.97</v>
      </c>
      <c r="K6249">
        <v>8.99</v>
      </c>
      <c r="L6249" t="s">
        <v>734</v>
      </c>
      <c r="M6249">
        <f t="shared" si="194"/>
        <v>13</v>
      </c>
      <c r="N6249" t="s">
        <v>703</v>
      </c>
      <c r="O6249" t="s">
        <v>704</v>
      </c>
      <c r="P6249" t="s">
        <v>41</v>
      </c>
      <c r="Q6249" t="s">
        <v>26</v>
      </c>
      <c r="R6249" t="s">
        <v>95</v>
      </c>
      <c r="S6249" t="s">
        <v>777</v>
      </c>
      <c r="T6249" t="s">
        <v>52</v>
      </c>
      <c r="U6249">
        <v>0.59</v>
      </c>
      <c r="V6249" s="1">
        <v>40873</v>
      </c>
      <c r="W6249">
        <f t="shared" si="195"/>
        <v>200.75300000000001</v>
      </c>
    </row>
    <row r="6250" spans="1:23" x14ac:dyDescent="0.2">
      <c r="A6250">
        <v>6249</v>
      </c>
      <c r="B6250">
        <v>44261</v>
      </c>
      <c r="C6250" s="1">
        <v>40991</v>
      </c>
      <c r="D6250" t="s">
        <v>30</v>
      </c>
      <c r="E6250">
        <v>31</v>
      </c>
      <c r="F6250">
        <v>12919.876200000001</v>
      </c>
      <c r="G6250">
        <v>0.01</v>
      </c>
      <c r="H6250" t="s">
        <v>56</v>
      </c>
      <c r="I6250">
        <v>5979.5630000000001</v>
      </c>
      <c r="J6250">
        <v>420.98</v>
      </c>
      <c r="K6250">
        <v>19.989999999999998</v>
      </c>
      <c r="L6250" t="s">
        <v>2048</v>
      </c>
      <c r="M6250">
        <f t="shared" si="194"/>
        <v>13</v>
      </c>
      <c r="N6250" t="s">
        <v>703</v>
      </c>
      <c r="O6250" t="s">
        <v>704</v>
      </c>
      <c r="P6250" t="s">
        <v>41</v>
      </c>
      <c r="Q6250" t="s">
        <v>26</v>
      </c>
      <c r="R6250" t="s">
        <v>37</v>
      </c>
      <c r="S6250" t="s">
        <v>607</v>
      </c>
      <c r="T6250" t="s">
        <v>39</v>
      </c>
      <c r="U6250">
        <v>0.35</v>
      </c>
      <c r="V6250" s="1">
        <v>40993</v>
      </c>
      <c r="W6250">
        <f t="shared" si="195"/>
        <v>130.50380000000001</v>
      </c>
    </row>
    <row r="6251" spans="1:23" x14ac:dyDescent="0.2">
      <c r="A6251">
        <v>6250</v>
      </c>
      <c r="B6251">
        <v>44261</v>
      </c>
      <c r="C6251" s="1">
        <v>40991</v>
      </c>
      <c r="D6251" t="s">
        <v>30</v>
      </c>
      <c r="E6251">
        <v>34</v>
      </c>
      <c r="F6251">
        <v>4553.6539999999995</v>
      </c>
      <c r="G6251">
        <v>0.05</v>
      </c>
      <c r="H6251" t="s">
        <v>31</v>
      </c>
      <c r="I6251">
        <v>-427.99</v>
      </c>
      <c r="J6251">
        <v>140.97999999999999</v>
      </c>
      <c r="K6251">
        <v>36.090000000000003</v>
      </c>
      <c r="L6251" t="s">
        <v>2048</v>
      </c>
      <c r="M6251">
        <f t="shared" si="194"/>
        <v>13</v>
      </c>
      <c r="N6251" t="s">
        <v>703</v>
      </c>
      <c r="O6251" t="s">
        <v>704</v>
      </c>
      <c r="P6251" t="s">
        <v>41</v>
      </c>
      <c r="Q6251" t="s">
        <v>49</v>
      </c>
      <c r="R6251" t="s">
        <v>80</v>
      </c>
      <c r="S6251" t="s">
        <v>349</v>
      </c>
      <c r="T6251" t="s">
        <v>82</v>
      </c>
      <c r="U6251">
        <v>0.77</v>
      </c>
      <c r="V6251" s="1">
        <v>40993</v>
      </c>
      <c r="W6251">
        <f t="shared" si="195"/>
        <v>239.666</v>
      </c>
    </row>
    <row r="6252" spans="1:23" x14ac:dyDescent="0.2">
      <c r="A6252">
        <v>6251</v>
      </c>
      <c r="B6252">
        <v>44261</v>
      </c>
      <c r="C6252" s="1">
        <v>40991</v>
      </c>
      <c r="D6252" t="s">
        <v>30</v>
      </c>
      <c r="E6252">
        <v>1</v>
      </c>
      <c r="F6252">
        <v>3327.0329999999999</v>
      </c>
      <c r="G6252">
        <v>0.05</v>
      </c>
      <c r="H6252" t="s">
        <v>31</v>
      </c>
      <c r="I6252">
        <v>-7961.4308999999994</v>
      </c>
      <c r="J6252">
        <v>3502.14</v>
      </c>
      <c r="K6252">
        <v>8.73</v>
      </c>
      <c r="L6252" t="s">
        <v>2048</v>
      </c>
      <c r="M6252">
        <f t="shared" si="194"/>
        <v>13</v>
      </c>
      <c r="N6252" t="s">
        <v>703</v>
      </c>
      <c r="O6252" t="s">
        <v>704</v>
      </c>
      <c r="P6252" t="s">
        <v>41</v>
      </c>
      <c r="Q6252" t="s">
        <v>42</v>
      </c>
      <c r="R6252" t="s">
        <v>210</v>
      </c>
      <c r="S6252" t="s">
        <v>2043</v>
      </c>
      <c r="T6252" t="s">
        <v>82</v>
      </c>
      <c r="U6252">
        <v>0.56999999999999995</v>
      </c>
      <c r="V6252" s="1">
        <v>40992</v>
      </c>
      <c r="W6252">
        <f t="shared" si="195"/>
        <v>175.107</v>
      </c>
    </row>
    <row r="6253" spans="1:23" x14ac:dyDescent="0.2">
      <c r="A6253">
        <v>6252</v>
      </c>
      <c r="B6253">
        <v>44261</v>
      </c>
      <c r="C6253" s="1">
        <v>40991</v>
      </c>
      <c r="D6253" t="s">
        <v>30</v>
      </c>
      <c r="E6253">
        <v>10</v>
      </c>
      <c r="F6253">
        <v>334.70700000000005</v>
      </c>
      <c r="G6253">
        <v>7.0000000000000007E-2</v>
      </c>
      <c r="H6253" t="s">
        <v>22</v>
      </c>
      <c r="I6253">
        <v>-17.413</v>
      </c>
      <c r="J6253">
        <v>35.99</v>
      </c>
      <c r="K6253">
        <v>5.99</v>
      </c>
      <c r="L6253" t="s">
        <v>2048</v>
      </c>
      <c r="M6253">
        <f t="shared" si="194"/>
        <v>13</v>
      </c>
      <c r="N6253" t="s">
        <v>703</v>
      </c>
      <c r="O6253" t="s">
        <v>704</v>
      </c>
      <c r="P6253" t="s">
        <v>41</v>
      </c>
      <c r="Q6253" t="s">
        <v>42</v>
      </c>
      <c r="R6253" t="s">
        <v>43</v>
      </c>
      <c r="S6253" t="s">
        <v>907</v>
      </c>
      <c r="T6253" t="s">
        <v>68</v>
      </c>
      <c r="U6253">
        <v>0.38</v>
      </c>
      <c r="V6253" s="1">
        <v>40994</v>
      </c>
      <c r="W6253">
        <f t="shared" si="195"/>
        <v>25.193000000000005</v>
      </c>
    </row>
    <row r="6254" spans="1:23" x14ac:dyDescent="0.2">
      <c r="A6254">
        <v>6253</v>
      </c>
      <c r="B6254">
        <v>44290</v>
      </c>
      <c r="C6254" s="1">
        <v>40258</v>
      </c>
      <c r="D6254" t="s">
        <v>63</v>
      </c>
      <c r="E6254">
        <v>49</v>
      </c>
      <c r="F6254">
        <v>479.024</v>
      </c>
      <c r="G6254">
        <v>0.06</v>
      </c>
      <c r="H6254" t="s">
        <v>22</v>
      </c>
      <c r="I6254">
        <v>4.68</v>
      </c>
      <c r="J6254">
        <v>10.4</v>
      </c>
      <c r="K6254">
        <v>5.4</v>
      </c>
      <c r="L6254" t="s">
        <v>1904</v>
      </c>
      <c r="M6254">
        <f t="shared" si="194"/>
        <v>12</v>
      </c>
      <c r="N6254" t="s">
        <v>1905</v>
      </c>
      <c r="O6254" t="s">
        <v>673</v>
      </c>
      <c r="P6254" t="s">
        <v>41</v>
      </c>
      <c r="Q6254" t="s">
        <v>49</v>
      </c>
      <c r="R6254" t="s">
        <v>50</v>
      </c>
      <c r="S6254" t="s">
        <v>761</v>
      </c>
      <c r="T6254" t="s">
        <v>52</v>
      </c>
      <c r="U6254">
        <v>0.51</v>
      </c>
      <c r="V6254" s="1">
        <v>40260</v>
      </c>
      <c r="W6254">
        <f t="shared" si="195"/>
        <v>30.576000000000001</v>
      </c>
    </row>
    <row r="6255" spans="1:23" x14ac:dyDescent="0.2">
      <c r="A6255">
        <v>6254</v>
      </c>
      <c r="B6255">
        <v>44290</v>
      </c>
      <c r="C6255" s="1">
        <v>40258</v>
      </c>
      <c r="D6255" t="s">
        <v>63</v>
      </c>
      <c r="E6255">
        <v>28</v>
      </c>
      <c r="F6255">
        <v>251.14320000000001</v>
      </c>
      <c r="G6255">
        <v>0.01</v>
      </c>
      <c r="H6255" t="s">
        <v>22</v>
      </c>
      <c r="I6255">
        <v>-114.58</v>
      </c>
      <c r="J6255">
        <v>9.06</v>
      </c>
      <c r="K6255">
        <v>9.86</v>
      </c>
      <c r="L6255" t="s">
        <v>1904</v>
      </c>
      <c r="M6255">
        <f t="shared" si="194"/>
        <v>12</v>
      </c>
      <c r="N6255" t="s">
        <v>1905</v>
      </c>
      <c r="O6255" t="s">
        <v>673</v>
      </c>
      <c r="P6255" t="s">
        <v>41</v>
      </c>
      <c r="Q6255" t="s">
        <v>26</v>
      </c>
      <c r="R6255" t="s">
        <v>61</v>
      </c>
      <c r="S6255" t="s">
        <v>930</v>
      </c>
      <c r="T6255" t="s">
        <v>39</v>
      </c>
      <c r="U6255">
        <v>0.4</v>
      </c>
      <c r="V6255" s="1">
        <v>40260</v>
      </c>
      <c r="W6255">
        <f t="shared" si="195"/>
        <v>2.5367999999999999</v>
      </c>
    </row>
    <row r="6256" spans="1:23" x14ac:dyDescent="0.2">
      <c r="A6256">
        <v>6255</v>
      </c>
      <c r="B6256">
        <v>44290</v>
      </c>
      <c r="C6256" s="1">
        <v>40258</v>
      </c>
      <c r="D6256" t="s">
        <v>63</v>
      </c>
      <c r="E6256">
        <v>41</v>
      </c>
      <c r="F6256">
        <v>260.3664</v>
      </c>
      <c r="G6256">
        <v>0.02</v>
      </c>
      <c r="H6256" t="s">
        <v>22</v>
      </c>
      <c r="I6256">
        <v>-75.28</v>
      </c>
      <c r="J6256">
        <v>6.48</v>
      </c>
      <c r="K6256">
        <v>5.87</v>
      </c>
      <c r="L6256" t="s">
        <v>1904</v>
      </c>
      <c r="M6256">
        <f t="shared" si="194"/>
        <v>12</v>
      </c>
      <c r="N6256" t="s">
        <v>1905</v>
      </c>
      <c r="O6256" t="s">
        <v>673</v>
      </c>
      <c r="P6256" t="s">
        <v>41</v>
      </c>
      <c r="Q6256" t="s">
        <v>26</v>
      </c>
      <c r="R6256" t="s">
        <v>61</v>
      </c>
      <c r="S6256" t="s">
        <v>1340</v>
      </c>
      <c r="T6256" t="s">
        <v>39</v>
      </c>
      <c r="U6256">
        <v>0.37</v>
      </c>
      <c r="V6256" s="1">
        <v>40260</v>
      </c>
      <c r="W6256">
        <f t="shared" si="195"/>
        <v>5.3136000000000001</v>
      </c>
    </row>
    <row r="6257" spans="1:23" x14ac:dyDescent="0.2">
      <c r="A6257">
        <v>6256</v>
      </c>
      <c r="B6257">
        <v>44292</v>
      </c>
      <c r="C6257" s="1">
        <v>40708</v>
      </c>
      <c r="D6257" t="s">
        <v>45</v>
      </c>
      <c r="E6257">
        <v>1</v>
      </c>
      <c r="F6257">
        <v>5.18</v>
      </c>
      <c r="G6257">
        <v>0</v>
      </c>
      <c r="H6257" t="s">
        <v>56</v>
      </c>
      <c r="I6257">
        <v>-3.78</v>
      </c>
      <c r="J6257">
        <v>5.18</v>
      </c>
      <c r="K6257">
        <v>2.04</v>
      </c>
      <c r="L6257" t="s">
        <v>598</v>
      </c>
      <c r="M6257">
        <f t="shared" si="194"/>
        <v>14</v>
      </c>
      <c r="N6257" t="s">
        <v>974</v>
      </c>
      <c r="O6257" t="s">
        <v>512</v>
      </c>
      <c r="P6257" t="s">
        <v>41</v>
      </c>
      <c r="Q6257" t="s">
        <v>26</v>
      </c>
      <c r="R6257" t="s">
        <v>61</v>
      </c>
      <c r="S6257" t="s">
        <v>391</v>
      </c>
      <c r="T6257" t="s">
        <v>68</v>
      </c>
      <c r="U6257">
        <v>0.36</v>
      </c>
      <c r="V6257" s="1">
        <v>40709</v>
      </c>
      <c r="W6257">
        <f t="shared" si="195"/>
        <v>0</v>
      </c>
    </row>
    <row r="6258" spans="1:23" x14ac:dyDescent="0.2">
      <c r="A6258">
        <v>6257</v>
      </c>
      <c r="B6258">
        <v>44294</v>
      </c>
      <c r="C6258" s="1">
        <v>39967</v>
      </c>
      <c r="D6258" t="s">
        <v>21</v>
      </c>
      <c r="E6258">
        <v>15</v>
      </c>
      <c r="F6258">
        <v>88.451999999999998</v>
      </c>
      <c r="G6258">
        <v>0.09</v>
      </c>
      <c r="H6258" t="s">
        <v>56</v>
      </c>
      <c r="I6258">
        <v>-85.29</v>
      </c>
      <c r="J6258">
        <v>6.48</v>
      </c>
      <c r="K6258">
        <v>9.68</v>
      </c>
      <c r="L6258" t="s">
        <v>1291</v>
      </c>
      <c r="M6258">
        <f t="shared" si="194"/>
        <v>11</v>
      </c>
      <c r="N6258" t="s">
        <v>2073</v>
      </c>
      <c r="O6258" t="s">
        <v>704</v>
      </c>
      <c r="P6258" t="s">
        <v>33</v>
      </c>
      <c r="Q6258" t="s">
        <v>26</v>
      </c>
      <c r="R6258" t="s">
        <v>61</v>
      </c>
      <c r="S6258" t="s">
        <v>766</v>
      </c>
      <c r="T6258" t="s">
        <v>39</v>
      </c>
      <c r="U6258">
        <v>0.36</v>
      </c>
      <c r="V6258" s="1">
        <v>39974</v>
      </c>
      <c r="W6258">
        <f t="shared" si="195"/>
        <v>8.7479999999999993</v>
      </c>
    </row>
    <row r="6259" spans="1:23" x14ac:dyDescent="0.2">
      <c r="A6259">
        <v>6258</v>
      </c>
      <c r="B6259">
        <v>44294</v>
      </c>
      <c r="C6259" s="1">
        <v>39967</v>
      </c>
      <c r="D6259" t="s">
        <v>21</v>
      </c>
      <c r="E6259">
        <v>13</v>
      </c>
      <c r="F6259">
        <v>248.1934</v>
      </c>
      <c r="G6259">
        <v>0.09</v>
      </c>
      <c r="H6259" t="s">
        <v>31</v>
      </c>
      <c r="I6259">
        <v>-445.77</v>
      </c>
      <c r="J6259">
        <v>20.98</v>
      </c>
      <c r="K6259">
        <v>45</v>
      </c>
      <c r="L6259" t="s">
        <v>1291</v>
      </c>
      <c r="M6259">
        <f t="shared" si="194"/>
        <v>11</v>
      </c>
      <c r="N6259" t="s">
        <v>2073</v>
      </c>
      <c r="O6259" t="s">
        <v>704</v>
      </c>
      <c r="P6259" t="s">
        <v>33</v>
      </c>
      <c r="Q6259" t="s">
        <v>26</v>
      </c>
      <c r="R6259" t="s">
        <v>27</v>
      </c>
      <c r="S6259" t="s">
        <v>578</v>
      </c>
      <c r="T6259" t="s">
        <v>36</v>
      </c>
      <c r="U6259">
        <v>0.61</v>
      </c>
      <c r="V6259" s="1">
        <v>39967</v>
      </c>
      <c r="W6259">
        <f t="shared" si="195"/>
        <v>24.546600000000002</v>
      </c>
    </row>
    <row r="6260" spans="1:23" x14ac:dyDescent="0.2">
      <c r="A6260">
        <v>6259</v>
      </c>
      <c r="B6260">
        <v>44294</v>
      </c>
      <c r="C6260" s="1">
        <v>39967</v>
      </c>
      <c r="D6260" t="s">
        <v>21</v>
      </c>
      <c r="E6260">
        <v>8</v>
      </c>
      <c r="F6260">
        <v>506.80319999999995</v>
      </c>
      <c r="G6260">
        <v>0.04</v>
      </c>
      <c r="H6260" t="s">
        <v>22</v>
      </c>
      <c r="I6260">
        <v>-206.15100000000001</v>
      </c>
      <c r="J6260">
        <v>65.989999999999995</v>
      </c>
      <c r="K6260">
        <v>8.99</v>
      </c>
      <c r="L6260" t="s">
        <v>1291</v>
      </c>
      <c r="M6260">
        <f t="shared" si="194"/>
        <v>11</v>
      </c>
      <c r="N6260" t="s">
        <v>2073</v>
      </c>
      <c r="O6260" t="s">
        <v>704</v>
      </c>
      <c r="P6260" t="s">
        <v>33</v>
      </c>
      <c r="Q6260" t="s">
        <v>42</v>
      </c>
      <c r="R6260" t="s">
        <v>43</v>
      </c>
      <c r="S6260" t="s">
        <v>1599</v>
      </c>
      <c r="T6260" t="s">
        <v>39</v>
      </c>
      <c r="U6260">
        <v>0.59</v>
      </c>
      <c r="V6260" s="1">
        <v>39969</v>
      </c>
      <c r="W6260">
        <f t="shared" si="195"/>
        <v>21.116799999999998</v>
      </c>
    </row>
    <row r="6261" spans="1:23" x14ac:dyDescent="0.2">
      <c r="A6261">
        <v>6260</v>
      </c>
      <c r="B6261">
        <v>44295</v>
      </c>
      <c r="C6261" s="1">
        <v>40201</v>
      </c>
      <c r="D6261" t="s">
        <v>63</v>
      </c>
      <c r="E6261">
        <v>47</v>
      </c>
      <c r="F6261">
        <v>5069.9228999999996</v>
      </c>
      <c r="G6261">
        <v>7.0000000000000007E-2</v>
      </c>
      <c r="H6261" t="s">
        <v>22</v>
      </c>
      <c r="I6261">
        <v>1464.8670000000002</v>
      </c>
      <c r="J6261">
        <v>115.99</v>
      </c>
      <c r="K6261">
        <v>2.5</v>
      </c>
      <c r="L6261" t="s">
        <v>2100</v>
      </c>
      <c r="M6261">
        <f t="shared" si="194"/>
        <v>12</v>
      </c>
      <c r="N6261" t="s">
        <v>2073</v>
      </c>
      <c r="O6261" t="s">
        <v>704</v>
      </c>
      <c r="P6261" t="s">
        <v>60</v>
      </c>
      <c r="Q6261" t="s">
        <v>42</v>
      </c>
      <c r="R6261" t="s">
        <v>43</v>
      </c>
      <c r="S6261" t="s">
        <v>1719</v>
      </c>
      <c r="T6261" t="s">
        <v>39</v>
      </c>
      <c r="U6261">
        <v>0.55000000000000004</v>
      </c>
      <c r="V6261" s="1">
        <v>40203</v>
      </c>
      <c r="W6261">
        <f t="shared" si="195"/>
        <v>381.6071</v>
      </c>
    </row>
    <row r="6262" spans="1:23" x14ac:dyDescent="0.2">
      <c r="A6262">
        <v>6261</v>
      </c>
      <c r="B6262">
        <v>44320</v>
      </c>
      <c r="C6262" s="1">
        <v>39932</v>
      </c>
      <c r="D6262" t="s">
        <v>63</v>
      </c>
      <c r="E6262">
        <v>49</v>
      </c>
      <c r="F6262">
        <v>6797.1329999999998</v>
      </c>
      <c r="G6262">
        <v>0.1</v>
      </c>
      <c r="H6262" t="s">
        <v>22</v>
      </c>
      <c r="I6262">
        <v>-1640.511</v>
      </c>
      <c r="J6262">
        <v>154.13</v>
      </c>
      <c r="K6262">
        <v>69</v>
      </c>
      <c r="L6262" t="s">
        <v>734</v>
      </c>
      <c r="M6262">
        <f t="shared" si="194"/>
        <v>13</v>
      </c>
      <c r="N6262" t="s">
        <v>703</v>
      </c>
      <c r="O6262" t="s">
        <v>704</v>
      </c>
      <c r="P6262" t="s">
        <v>41</v>
      </c>
      <c r="Q6262" t="s">
        <v>49</v>
      </c>
      <c r="R6262" t="s">
        <v>83</v>
      </c>
      <c r="S6262" t="s">
        <v>778</v>
      </c>
      <c r="T6262" t="s">
        <v>29</v>
      </c>
      <c r="U6262">
        <v>0.68</v>
      </c>
      <c r="V6262" s="1">
        <v>39933</v>
      </c>
      <c r="W6262">
        <f t="shared" si="195"/>
        <v>755.23700000000008</v>
      </c>
    </row>
    <row r="6263" spans="1:23" x14ac:dyDescent="0.2">
      <c r="A6263">
        <v>6262</v>
      </c>
      <c r="B6263">
        <v>44322</v>
      </c>
      <c r="C6263" s="1">
        <v>40828</v>
      </c>
      <c r="D6263" t="s">
        <v>45</v>
      </c>
      <c r="E6263">
        <v>15</v>
      </c>
      <c r="F6263">
        <v>577.26</v>
      </c>
      <c r="G6263">
        <v>0.1</v>
      </c>
      <c r="H6263" t="s">
        <v>22</v>
      </c>
      <c r="I6263">
        <v>43.55</v>
      </c>
      <c r="J6263">
        <v>42.76</v>
      </c>
      <c r="K6263">
        <v>6.22</v>
      </c>
      <c r="L6263" t="s">
        <v>1779</v>
      </c>
      <c r="M6263">
        <f t="shared" si="194"/>
        <v>9</v>
      </c>
      <c r="N6263" t="s">
        <v>1123</v>
      </c>
      <c r="O6263" t="s">
        <v>1123</v>
      </c>
      <c r="P6263" t="s">
        <v>60</v>
      </c>
      <c r="Q6263" t="s">
        <v>26</v>
      </c>
      <c r="R6263" t="s">
        <v>27</v>
      </c>
      <c r="S6263" t="s">
        <v>55</v>
      </c>
      <c r="T6263" t="s">
        <v>39</v>
      </c>
      <c r="V6263" s="1">
        <v>40830</v>
      </c>
      <c r="W6263">
        <f t="shared" si="195"/>
        <v>64.14</v>
      </c>
    </row>
    <row r="6264" spans="1:23" x14ac:dyDescent="0.2">
      <c r="A6264">
        <v>6263</v>
      </c>
      <c r="B6264">
        <v>44323</v>
      </c>
      <c r="C6264" s="1">
        <v>41128</v>
      </c>
      <c r="D6264" t="s">
        <v>63</v>
      </c>
      <c r="E6264">
        <v>27</v>
      </c>
      <c r="F6264">
        <v>19925.778599999998</v>
      </c>
      <c r="G6264">
        <v>0.09</v>
      </c>
      <c r="H6264" t="s">
        <v>31</v>
      </c>
      <c r="I6264">
        <v>5381.02</v>
      </c>
      <c r="J6264">
        <v>810.98</v>
      </c>
      <c r="K6264">
        <v>16.059999999999999</v>
      </c>
      <c r="L6264" t="s">
        <v>149</v>
      </c>
      <c r="M6264">
        <f t="shared" si="194"/>
        <v>13</v>
      </c>
      <c r="N6264" t="s">
        <v>703</v>
      </c>
      <c r="O6264" t="s">
        <v>704</v>
      </c>
      <c r="P6264" t="s">
        <v>41</v>
      </c>
      <c r="Q6264" t="s">
        <v>42</v>
      </c>
      <c r="R6264" t="s">
        <v>210</v>
      </c>
      <c r="S6264" t="s">
        <v>1315</v>
      </c>
      <c r="T6264" t="s">
        <v>36</v>
      </c>
      <c r="U6264">
        <v>0.56000000000000005</v>
      </c>
      <c r="V6264" s="1">
        <v>41130</v>
      </c>
      <c r="W6264">
        <f t="shared" si="195"/>
        <v>1970.6813999999999</v>
      </c>
    </row>
    <row r="6265" spans="1:23" x14ac:dyDescent="0.2">
      <c r="A6265">
        <v>6264</v>
      </c>
      <c r="B6265">
        <v>44325</v>
      </c>
      <c r="C6265" s="1">
        <v>39854</v>
      </c>
      <c r="D6265" t="s">
        <v>63</v>
      </c>
      <c r="E6265">
        <v>44</v>
      </c>
      <c r="F6265">
        <v>892.32</v>
      </c>
      <c r="G6265">
        <v>0</v>
      </c>
      <c r="H6265" t="s">
        <v>22</v>
      </c>
      <c r="I6265">
        <v>-60.66</v>
      </c>
      <c r="J6265">
        <v>20.28</v>
      </c>
      <c r="K6265">
        <v>14.39</v>
      </c>
      <c r="L6265" t="s">
        <v>1897</v>
      </c>
      <c r="M6265">
        <f t="shared" si="194"/>
        <v>19</v>
      </c>
      <c r="N6265" t="s">
        <v>672</v>
      </c>
      <c r="O6265" t="s">
        <v>673</v>
      </c>
      <c r="P6265" t="s">
        <v>41</v>
      </c>
      <c r="Q6265" t="s">
        <v>49</v>
      </c>
      <c r="R6265" t="s">
        <v>50</v>
      </c>
      <c r="S6265" t="s">
        <v>894</v>
      </c>
      <c r="T6265" t="s">
        <v>39</v>
      </c>
      <c r="U6265">
        <v>0.47</v>
      </c>
      <c r="V6265" s="1">
        <v>39856</v>
      </c>
      <c r="W6265">
        <f t="shared" si="195"/>
        <v>0</v>
      </c>
    </row>
    <row r="6266" spans="1:23" x14ac:dyDescent="0.2">
      <c r="A6266">
        <v>6265</v>
      </c>
      <c r="B6266">
        <v>44352</v>
      </c>
      <c r="C6266" s="1">
        <v>40071</v>
      </c>
      <c r="D6266" t="s">
        <v>45</v>
      </c>
      <c r="E6266">
        <v>25</v>
      </c>
      <c r="F6266">
        <v>77.314999999999998</v>
      </c>
      <c r="G6266">
        <v>0.06</v>
      </c>
      <c r="H6266" t="s">
        <v>22</v>
      </c>
      <c r="I6266">
        <v>8.5299999999999994</v>
      </c>
      <c r="J6266">
        <v>3.29</v>
      </c>
      <c r="K6266">
        <v>1.35</v>
      </c>
      <c r="L6266" t="s">
        <v>1690</v>
      </c>
      <c r="M6266">
        <f t="shared" si="194"/>
        <v>12</v>
      </c>
      <c r="N6266" t="s">
        <v>1595</v>
      </c>
      <c r="O6266" t="s">
        <v>1595</v>
      </c>
      <c r="P6266" t="s">
        <v>25</v>
      </c>
      <c r="Q6266" t="s">
        <v>26</v>
      </c>
      <c r="R6266" t="s">
        <v>66</v>
      </c>
      <c r="S6266" t="s">
        <v>464</v>
      </c>
      <c r="T6266" t="s">
        <v>68</v>
      </c>
      <c r="U6266">
        <v>0.4</v>
      </c>
      <c r="V6266" s="1">
        <v>40073</v>
      </c>
      <c r="W6266">
        <f t="shared" si="195"/>
        <v>4.9349999999999996</v>
      </c>
    </row>
    <row r="6267" spans="1:23" x14ac:dyDescent="0.2">
      <c r="A6267">
        <v>6266</v>
      </c>
      <c r="B6267">
        <v>44358</v>
      </c>
      <c r="C6267" s="1">
        <v>40269</v>
      </c>
      <c r="D6267" t="s">
        <v>30</v>
      </c>
      <c r="E6267">
        <v>22</v>
      </c>
      <c r="F6267">
        <v>5006.1000000000004</v>
      </c>
      <c r="G6267">
        <v>0</v>
      </c>
      <c r="H6267" t="s">
        <v>31</v>
      </c>
      <c r="I6267">
        <v>547.03620000000001</v>
      </c>
      <c r="J6267">
        <v>227.55</v>
      </c>
      <c r="K6267">
        <v>32.479999999999997</v>
      </c>
      <c r="L6267" t="s">
        <v>1627</v>
      </c>
      <c r="M6267">
        <f t="shared" si="194"/>
        <v>15</v>
      </c>
      <c r="N6267" t="s">
        <v>1595</v>
      </c>
      <c r="O6267" t="s">
        <v>1595</v>
      </c>
      <c r="P6267" t="s">
        <v>60</v>
      </c>
      <c r="Q6267" t="s">
        <v>49</v>
      </c>
      <c r="R6267" t="s">
        <v>83</v>
      </c>
      <c r="S6267" t="s">
        <v>1632</v>
      </c>
      <c r="T6267" t="s">
        <v>82</v>
      </c>
      <c r="U6267">
        <v>0.68</v>
      </c>
      <c r="V6267" s="1">
        <v>40271</v>
      </c>
      <c r="W6267">
        <f t="shared" si="195"/>
        <v>0</v>
      </c>
    </row>
    <row r="6268" spans="1:23" x14ac:dyDescent="0.2">
      <c r="A6268">
        <v>6267</v>
      </c>
      <c r="B6268">
        <v>44359</v>
      </c>
      <c r="C6268" s="1">
        <v>40511</v>
      </c>
      <c r="D6268" t="s">
        <v>30</v>
      </c>
      <c r="E6268">
        <v>19</v>
      </c>
      <c r="F6268">
        <v>103.96799999999999</v>
      </c>
      <c r="G6268">
        <v>0.1</v>
      </c>
      <c r="H6268" t="s">
        <v>22</v>
      </c>
      <c r="I6268">
        <v>24.83</v>
      </c>
      <c r="J6268">
        <v>6.08</v>
      </c>
      <c r="K6268">
        <v>0.91</v>
      </c>
      <c r="L6268" t="s">
        <v>1825</v>
      </c>
      <c r="M6268">
        <f t="shared" si="194"/>
        <v>13</v>
      </c>
      <c r="N6268" t="s">
        <v>672</v>
      </c>
      <c r="O6268" t="s">
        <v>673</v>
      </c>
      <c r="P6268" t="s">
        <v>60</v>
      </c>
      <c r="Q6268" t="s">
        <v>26</v>
      </c>
      <c r="R6268" t="s">
        <v>95</v>
      </c>
      <c r="S6268" t="s">
        <v>1366</v>
      </c>
      <c r="T6268" t="s">
        <v>68</v>
      </c>
      <c r="U6268">
        <v>0.51</v>
      </c>
      <c r="V6268" s="1">
        <v>40513</v>
      </c>
      <c r="W6268">
        <f t="shared" si="195"/>
        <v>11.552</v>
      </c>
    </row>
    <row r="6269" spans="1:23" x14ac:dyDescent="0.2">
      <c r="A6269">
        <v>6268</v>
      </c>
      <c r="B6269">
        <v>44386</v>
      </c>
      <c r="C6269" s="1">
        <v>41008</v>
      </c>
      <c r="D6269" t="s">
        <v>63</v>
      </c>
      <c r="E6269">
        <v>27</v>
      </c>
      <c r="F6269">
        <v>119.31299999999999</v>
      </c>
      <c r="G6269">
        <v>0.1</v>
      </c>
      <c r="H6269" t="s">
        <v>22</v>
      </c>
      <c r="I6269">
        <v>-75.129499999999993</v>
      </c>
      <c r="J6269">
        <v>4.91</v>
      </c>
      <c r="K6269">
        <v>4.97</v>
      </c>
      <c r="L6269" t="s">
        <v>1382</v>
      </c>
      <c r="M6269">
        <f t="shared" si="194"/>
        <v>15</v>
      </c>
      <c r="N6269" t="s">
        <v>1123</v>
      </c>
      <c r="O6269" t="s">
        <v>1123</v>
      </c>
      <c r="P6269" t="s">
        <v>60</v>
      </c>
      <c r="Q6269" t="s">
        <v>26</v>
      </c>
      <c r="R6269" t="s">
        <v>37</v>
      </c>
      <c r="S6269" t="s">
        <v>626</v>
      </c>
      <c r="T6269" t="s">
        <v>39</v>
      </c>
      <c r="U6269">
        <v>0.38</v>
      </c>
      <c r="V6269" s="1">
        <v>41010</v>
      </c>
      <c r="W6269">
        <f t="shared" si="195"/>
        <v>13.257</v>
      </c>
    </row>
    <row r="6270" spans="1:23" x14ac:dyDescent="0.2">
      <c r="A6270">
        <v>6269</v>
      </c>
      <c r="B6270">
        <v>44386</v>
      </c>
      <c r="C6270" s="1">
        <v>41008</v>
      </c>
      <c r="D6270" t="s">
        <v>63</v>
      </c>
      <c r="E6270">
        <v>43</v>
      </c>
      <c r="F6270">
        <v>1212.3936000000001</v>
      </c>
      <c r="G6270">
        <v>0.01</v>
      </c>
      <c r="H6270" t="s">
        <v>22</v>
      </c>
      <c r="I6270">
        <v>518.80999999999995</v>
      </c>
      <c r="J6270">
        <v>28.48</v>
      </c>
      <c r="K6270">
        <v>1.99</v>
      </c>
      <c r="L6270" t="s">
        <v>1382</v>
      </c>
      <c r="M6270">
        <f t="shared" si="194"/>
        <v>15</v>
      </c>
      <c r="N6270" t="s">
        <v>1123</v>
      </c>
      <c r="O6270" t="s">
        <v>1123</v>
      </c>
      <c r="P6270" t="s">
        <v>60</v>
      </c>
      <c r="Q6270" t="s">
        <v>42</v>
      </c>
      <c r="R6270" t="s">
        <v>70</v>
      </c>
      <c r="S6270" t="s">
        <v>523</v>
      </c>
      <c r="T6270" t="s">
        <v>52</v>
      </c>
      <c r="U6270">
        <v>0.4</v>
      </c>
      <c r="V6270" s="1">
        <v>41010</v>
      </c>
      <c r="W6270">
        <f t="shared" si="195"/>
        <v>12.246400000000001</v>
      </c>
    </row>
    <row r="6271" spans="1:23" x14ac:dyDescent="0.2">
      <c r="A6271">
        <v>6270</v>
      </c>
      <c r="B6271">
        <v>44387</v>
      </c>
      <c r="C6271" s="1">
        <v>39848</v>
      </c>
      <c r="D6271" t="s">
        <v>21</v>
      </c>
      <c r="E6271">
        <v>50</v>
      </c>
      <c r="F6271">
        <v>1389.885</v>
      </c>
      <c r="G6271">
        <v>7.0000000000000007E-2</v>
      </c>
      <c r="H6271" t="s">
        <v>56</v>
      </c>
      <c r="I6271">
        <v>475.26</v>
      </c>
      <c r="J6271">
        <v>29.89</v>
      </c>
      <c r="K6271">
        <v>1.99</v>
      </c>
      <c r="L6271" t="s">
        <v>542</v>
      </c>
      <c r="M6271">
        <f t="shared" si="194"/>
        <v>10</v>
      </c>
      <c r="N6271" t="s">
        <v>511</v>
      </c>
      <c r="O6271" t="s">
        <v>512</v>
      </c>
      <c r="P6271" t="s">
        <v>41</v>
      </c>
      <c r="Q6271" t="s">
        <v>42</v>
      </c>
      <c r="R6271" t="s">
        <v>70</v>
      </c>
      <c r="S6271" t="s">
        <v>547</v>
      </c>
      <c r="T6271" t="s">
        <v>52</v>
      </c>
      <c r="U6271">
        <v>0.5</v>
      </c>
      <c r="V6271" s="1">
        <v>39853</v>
      </c>
      <c r="W6271">
        <f t="shared" si="195"/>
        <v>104.61500000000001</v>
      </c>
    </row>
    <row r="6272" spans="1:23" x14ac:dyDescent="0.2">
      <c r="A6272">
        <v>6271</v>
      </c>
      <c r="B6272">
        <v>44387</v>
      </c>
      <c r="C6272" s="1">
        <v>39848</v>
      </c>
      <c r="D6272" t="s">
        <v>21</v>
      </c>
      <c r="E6272">
        <v>20</v>
      </c>
      <c r="F6272">
        <v>161.79600000000002</v>
      </c>
      <c r="G6272">
        <v>0.03</v>
      </c>
      <c r="H6272" t="s">
        <v>22</v>
      </c>
      <c r="I6272">
        <v>-6.71</v>
      </c>
      <c r="J6272">
        <v>8.34</v>
      </c>
      <c r="K6272">
        <v>4.82</v>
      </c>
      <c r="L6272" t="s">
        <v>542</v>
      </c>
      <c r="M6272">
        <f t="shared" si="194"/>
        <v>10</v>
      </c>
      <c r="N6272" t="s">
        <v>511</v>
      </c>
      <c r="O6272" t="s">
        <v>512</v>
      </c>
      <c r="P6272" t="s">
        <v>41</v>
      </c>
      <c r="Q6272" t="s">
        <v>26</v>
      </c>
      <c r="R6272" t="s">
        <v>61</v>
      </c>
      <c r="S6272" t="s">
        <v>662</v>
      </c>
      <c r="T6272" t="s">
        <v>39</v>
      </c>
      <c r="U6272">
        <v>0.4</v>
      </c>
      <c r="V6272" s="1">
        <v>39852</v>
      </c>
      <c r="W6272">
        <f t="shared" si="195"/>
        <v>5.0040000000000004</v>
      </c>
    </row>
    <row r="6273" spans="1:23" x14ac:dyDescent="0.2">
      <c r="A6273">
        <v>6272</v>
      </c>
      <c r="B6273">
        <v>44390</v>
      </c>
      <c r="C6273" s="1">
        <v>40515</v>
      </c>
      <c r="D6273" t="s">
        <v>45</v>
      </c>
      <c r="E6273">
        <v>32</v>
      </c>
      <c r="F6273">
        <v>3080.0992000000001</v>
      </c>
      <c r="G6273">
        <v>0.03</v>
      </c>
      <c r="H6273" t="s">
        <v>22</v>
      </c>
      <c r="I6273">
        <v>2033.5</v>
      </c>
      <c r="J6273">
        <v>99.23</v>
      </c>
      <c r="K6273">
        <v>8.99</v>
      </c>
      <c r="L6273" t="s">
        <v>1383</v>
      </c>
      <c r="M6273">
        <f t="shared" si="194"/>
        <v>12</v>
      </c>
      <c r="N6273" t="s">
        <v>1123</v>
      </c>
      <c r="O6273" t="s">
        <v>1123</v>
      </c>
      <c r="P6273" t="s">
        <v>60</v>
      </c>
      <c r="Q6273" t="s">
        <v>49</v>
      </c>
      <c r="R6273" t="s">
        <v>50</v>
      </c>
      <c r="S6273" t="s">
        <v>700</v>
      </c>
      <c r="T6273" t="s">
        <v>52</v>
      </c>
      <c r="U6273">
        <v>0.35</v>
      </c>
      <c r="V6273" s="1">
        <v>40517</v>
      </c>
      <c r="W6273">
        <f t="shared" si="195"/>
        <v>95.260800000000003</v>
      </c>
    </row>
    <row r="6274" spans="1:23" x14ac:dyDescent="0.2">
      <c r="A6274">
        <v>6273</v>
      </c>
      <c r="B6274">
        <v>44391</v>
      </c>
      <c r="C6274" s="1">
        <v>39823</v>
      </c>
      <c r="D6274" t="s">
        <v>45</v>
      </c>
      <c r="E6274">
        <v>16</v>
      </c>
      <c r="F6274">
        <v>101.60640000000001</v>
      </c>
      <c r="G6274">
        <v>0.02</v>
      </c>
      <c r="H6274" t="s">
        <v>22</v>
      </c>
      <c r="I6274">
        <v>-85.23</v>
      </c>
      <c r="J6274">
        <v>6.48</v>
      </c>
      <c r="K6274">
        <v>9.17</v>
      </c>
      <c r="L6274" t="s">
        <v>2115</v>
      </c>
      <c r="M6274">
        <f t="shared" si="194"/>
        <v>10</v>
      </c>
      <c r="N6274" t="s">
        <v>2073</v>
      </c>
      <c r="O6274" t="s">
        <v>704</v>
      </c>
      <c r="P6274" t="s">
        <v>41</v>
      </c>
      <c r="Q6274" t="s">
        <v>26</v>
      </c>
      <c r="R6274" t="s">
        <v>61</v>
      </c>
      <c r="S6274" t="s">
        <v>1612</v>
      </c>
      <c r="T6274" t="s">
        <v>39</v>
      </c>
      <c r="U6274">
        <v>0.37</v>
      </c>
      <c r="V6274" s="1">
        <v>39824</v>
      </c>
      <c r="W6274">
        <f t="shared" si="195"/>
        <v>2.0736000000000003</v>
      </c>
    </row>
    <row r="6275" spans="1:23" x14ac:dyDescent="0.2">
      <c r="A6275">
        <v>6274</v>
      </c>
      <c r="B6275">
        <v>44422</v>
      </c>
      <c r="C6275" s="1">
        <v>41012</v>
      </c>
      <c r="D6275" t="s">
        <v>63</v>
      </c>
      <c r="E6275">
        <v>1</v>
      </c>
      <c r="F6275">
        <v>10.89</v>
      </c>
      <c r="G6275">
        <v>0</v>
      </c>
      <c r="H6275" t="s">
        <v>22</v>
      </c>
      <c r="I6275">
        <v>-6.1</v>
      </c>
      <c r="J6275">
        <v>10.89</v>
      </c>
      <c r="K6275">
        <v>4.5</v>
      </c>
      <c r="L6275" t="s">
        <v>1848</v>
      </c>
      <c r="M6275">
        <f t="shared" ref="M6275:M6338" si="196">LEN(L6275)</f>
        <v>13</v>
      </c>
      <c r="N6275" t="s">
        <v>672</v>
      </c>
      <c r="O6275" t="s">
        <v>673</v>
      </c>
      <c r="P6275" t="s">
        <v>41</v>
      </c>
      <c r="Q6275" t="s">
        <v>26</v>
      </c>
      <c r="R6275" t="s">
        <v>34</v>
      </c>
      <c r="S6275" t="s">
        <v>345</v>
      </c>
      <c r="T6275" t="s">
        <v>39</v>
      </c>
      <c r="U6275">
        <v>0.59</v>
      </c>
      <c r="V6275" s="1">
        <v>41014</v>
      </c>
      <c r="W6275">
        <f t="shared" ref="W6275:W6338" si="197">(J6275*E6275)*G6275</f>
        <v>0</v>
      </c>
    </row>
    <row r="6276" spans="1:23" x14ac:dyDescent="0.2">
      <c r="A6276">
        <v>6275</v>
      </c>
      <c r="B6276">
        <v>44422</v>
      </c>
      <c r="C6276" s="1">
        <v>41012</v>
      </c>
      <c r="D6276" t="s">
        <v>63</v>
      </c>
      <c r="E6276">
        <v>36</v>
      </c>
      <c r="F6276">
        <v>287.81279999999998</v>
      </c>
      <c r="G6276">
        <v>0.08</v>
      </c>
      <c r="H6276" t="s">
        <v>22</v>
      </c>
      <c r="I6276">
        <v>56.78</v>
      </c>
      <c r="J6276">
        <v>8.69</v>
      </c>
      <c r="K6276">
        <v>2.99</v>
      </c>
      <c r="L6276" t="s">
        <v>1848</v>
      </c>
      <c r="M6276">
        <f t="shared" si="196"/>
        <v>13</v>
      </c>
      <c r="N6276" t="s">
        <v>672</v>
      </c>
      <c r="O6276" t="s">
        <v>673</v>
      </c>
      <c r="P6276" t="s">
        <v>41</v>
      </c>
      <c r="Q6276" t="s">
        <v>26</v>
      </c>
      <c r="R6276" t="s">
        <v>37</v>
      </c>
      <c r="S6276" t="s">
        <v>38</v>
      </c>
      <c r="T6276" t="s">
        <v>39</v>
      </c>
      <c r="U6276">
        <v>0.39</v>
      </c>
      <c r="V6276" s="1">
        <v>41014</v>
      </c>
      <c r="W6276">
        <f t="shared" si="197"/>
        <v>25.027199999999997</v>
      </c>
    </row>
    <row r="6277" spans="1:23" x14ac:dyDescent="0.2">
      <c r="A6277">
        <v>6276</v>
      </c>
      <c r="B6277">
        <v>44422</v>
      </c>
      <c r="C6277" s="1">
        <v>41012</v>
      </c>
      <c r="D6277" t="s">
        <v>63</v>
      </c>
      <c r="E6277">
        <v>11</v>
      </c>
      <c r="F6277">
        <v>221.65439999999998</v>
      </c>
      <c r="G6277">
        <v>0.04</v>
      </c>
      <c r="H6277" t="s">
        <v>22</v>
      </c>
      <c r="I6277">
        <v>32.31</v>
      </c>
      <c r="J6277">
        <v>20.99</v>
      </c>
      <c r="K6277">
        <v>0.99</v>
      </c>
      <c r="L6277" t="s">
        <v>1848</v>
      </c>
      <c r="M6277">
        <f t="shared" si="196"/>
        <v>13</v>
      </c>
      <c r="N6277" t="s">
        <v>672</v>
      </c>
      <c r="O6277" t="s">
        <v>673</v>
      </c>
      <c r="P6277" t="s">
        <v>41</v>
      </c>
      <c r="Q6277" t="s">
        <v>42</v>
      </c>
      <c r="R6277" t="s">
        <v>43</v>
      </c>
      <c r="S6277" t="s">
        <v>272</v>
      </c>
      <c r="T6277" t="s">
        <v>68</v>
      </c>
      <c r="U6277">
        <v>0.37</v>
      </c>
      <c r="V6277" s="1">
        <v>41014</v>
      </c>
      <c r="W6277">
        <f t="shared" si="197"/>
        <v>9.2355999999999998</v>
      </c>
    </row>
    <row r="6278" spans="1:23" x14ac:dyDescent="0.2">
      <c r="A6278">
        <v>6277</v>
      </c>
      <c r="B6278">
        <v>44423</v>
      </c>
      <c r="C6278" s="1">
        <v>41119</v>
      </c>
      <c r="D6278" t="s">
        <v>78</v>
      </c>
      <c r="E6278">
        <v>39</v>
      </c>
      <c r="F6278">
        <v>225.32640000000001</v>
      </c>
      <c r="G6278">
        <v>0.08</v>
      </c>
      <c r="H6278" t="s">
        <v>22</v>
      </c>
      <c r="I6278">
        <v>-69.27</v>
      </c>
      <c r="J6278">
        <v>6.28</v>
      </c>
      <c r="K6278">
        <v>5.29</v>
      </c>
      <c r="L6278" t="s">
        <v>1819</v>
      </c>
      <c r="M6278">
        <f t="shared" si="196"/>
        <v>9</v>
      </c>
      <c r="N6278" t="s">
        <v>1813</v>
      </c>
      <c r="O6278" t="s">
        <v>512</v>
      </c>
      <c r="P6278" t="s">
        <v>41</v>
      </c>
      <c r="Q6278" t="s">
        <v>49</v>
      </c>
      <c r="R6278" t="s">
        <v>50</v>
      </c>
      <c r="S6278" t="s">
        <v>612</v>
      </c>
      <c r="T6278" t="s">
        <v>39</v>
      </c>
      <c r="U6278">
        <v>0.43</v>
      </c>
      <c r="V6278" s="1">
        <v>41120</v>
      </c>
      <c r="W6278">
        <f t="shared" si="197"/>
        <v>19.593600000000002</v>
      </c>
    </row>
    <row r="6279" spans="1:23" x14ac:dyDescent="0.2">
      <c r="A6279">
        <v>6278</v>
      </c>
      <c r="B6279">
        <v>44448</v>
      </c>
      <c r="C6279" s="1">
        <v>39916</v>
      </c>
      <c r="D6279" t="s">
        <v>78</v>
      </c>
      <c r="E6279">
        <v>28</v>
      </c>
      <c r="F6279">
        <v>932.41119999999989</v>
      </c>
      <c r="G6279">
        <v>0.02</v>
      </c>
      <c r="H6279" t="s">
        <v>22</v>
      </c>
      <c r="I6279">
        <v>331.27</v>
      </c>
      <c r="J6279">
        <v>33.979999999999997</v>
      </c>
      <c r="K6279">
        <v>1.99</v>
      </c>
      <c r="L6279" t="s">
        <v>1458</v>
      </c>
      <c r="M6279">
        <f t="shared" si="196"/>
        <v>12</v>
      </c>
      <c r="N6279" t="s">
        <v>1123</v>
      </c>
      <c r="O6279" t="s">
        <v>1123</v>
      </c>
      <c r="P6279" t="s">
        <v>25</v>
      </c>
      <c r="Q6279" t="s">
        <v>42</v>
      </c>
      <c r="R6279" t="s">
        <v>70</v>
      </c>
      <c r="S6279" t="s">
        <v>1534</v>
      </c>
      <c r="T6279" t="s">
        <v>52</v>
      </c>
      <c r="U6279">
        <v>0.45</v>
      </c>
      <c r="V6279" s="1">
        <v>39918</v>
      </c>
      <c r="W6279">
        <f t="shared" si="197"/>
        <v>19.0288</v>
      </c>
    </row>
    <row r="6280" spans="1:23" x14ac:dyDescent="0.2">
      <c r="A6280">
        <v>6279</v>
      </c>
      <c r="B6280">
        <v>44450</v>
      </c>
      <c r="C6280" s="1">
        <v>40460</v>
      </c>
      <c r="D6280" t="s">
        <v>78</v>
      </c>
      <c r="E6280">
        <v>14</v>
      </c>
      <c r="F6280">
        <v>227.58959999999999</v>
      </c>
      <c r="G6280">
        <v>7.0000000000000007E-2</v>
      </c>
      <c r="H6280" t="s">
        <v>22</v>
      </c>
      <c r="I6280">
        <v>35.33</v>
      </c>
      <c r="J6280">
        <v>17.48</v>
      </c>
      <c r="K6280">
        <v>1.99</v>
      </c>
      <c r="L6280" t="s">
        <v>1010</v>
      </c>
      <c r="M6280">
        <f t="shared" si="196"/>
        <v>10</v>
      </c>
      <c r="N6280" t="s">
        <v>703</v>
      </c>
      <c r="O6280" t="s">
        <v>704</v>
      </c>
      <c r="P6280" t="s">
        <v>41</v>
      </c>
      <c r="Q6280" t="s">
        <v>42</v>
      </c>
      <c r="R6280" t="s">
        <v>70</v>
      </c>
      <c r="S6280" t="s">
        <v>1067</v>
      </c>
      <c r="T6280" t="s">
        <v>52</v>
      </c>
      <c r="U6280">
        <v>0.45</v>
      </c>
      <c r="V6280" s="1">
        <v>40461</v>
      </c>
      <c r="W6280">
        <f t="shared" si="197"/>
        <v>17.130400000000002</v>
      </c>
    </row>
    <row r="6281" spans="1:23" x14ac:dyDescent="0.2">
      <c r="A6281">
        <v>6280</v>
      </c>
      <c r="B6281">
        <v>44450</v>
      </c>
      <c r="C6281" s="1">
        <v>40460</v>
      </c>
      <c r="D6281" t="s">
        <v>78</v>
      </c>
      <c r="E6281">
        <v>24</v>
      </c>
      <c r="F6281">
        <v>1536.2471999999998</v>
      </c>
      <c r="G6281">
        <v>0.03</v>
      </c>
      <c r="H6281" t="s">
        <v>22</v>
      </c>
      <c r="I6281">
        <v>58.166999999999994</v>
      </c>
      <c r="J6281">
        <v>65.989999999999995</v>
      </c>
      <c r="K6281">
        <v>8.99</v>
      </c>
      <c r="L6281" t="s">
        <v>1010</v>
      </c>
      <c r="M6281">
        <f t="shared" si="196"/>
        <v>10</v>
      </c>
      <c r="N6281" t="s">
        <v>703</v>
      </c>
      <c r="O6281" t="s">
        <v>704</v>
      </c>
      <c r="P6281" t="s">
        <v>41</v>
      </c>
      <c r="Q6281" t="s">
        <v>42</v>
      </c>
      <c r="R6281" t="s">
        <v>43</v>
      </c>
      <c r="S6281" t="s">
        <v>1068</v>
      </c>
      <c r="T6281" t="s">
        <v>39</v>
      </c>
      <c r="U6281">
        <v>0.6</v>
      </c>
      <c r="V6281" s="1">
        <v>40460</v>
      </c>
      <c r="W6281">
        <f t="shared" si="197"/>
        <v>47.512799999999991</v>
      </c>
    </row>
    <row r="6282" spans="1:23" x14ac:dyDescent="0.2">
      <c r="A6282">
        <v>6281</v>
      </c>
      <c r="B6282">
        <v>44451</v>
      </c>
      <c r="C6282" s="1">
        <v>40797</v>
      </c>
      <c r="D6282" t="s">
        <v>21</v>
      </c>
      <c r="E6282">
        <v>4</v>
      </c>
      <c r="F6282">
        <v>7.2863999999999995</v>
      </c>
      <c r="G6282">
        <v>0.08</v>
      </c>
      <c r="H6282" t="s">
        <v>22</v>
      </c>
      <c r="I6282">
        <v>-13.500999999999999</v>
      </c>
      <c r="J6282">
        <v>1.98</v>
      </c>
      <c r="K6282">
        <v>4.7699999999999996</v>
      </c>
      <c r="L6282" t="s">
        <v>1228</v>
      </c>
      <c r="M6282">
        <f t="shared" si="196"/>
        <v>10</v>
      </c>
      <c r="N6282" t="s">
        <v>703</v>
      </c>
      <c r="O6282" t="s">
        <v>704</v>
      </c>
      <c r="P6282" t="s">
        <v>60</v>
      </c>
      <c r="Q6282" t="s">
        <v>26</v>
      </c>
      <c r="R6282" t="s">
        <v>37</v>
      </c>
      <c r="S6282" t="s">
        <v>1667</v>
      </c>
      <c r="T6282" t="s">
        <v>39</v>
      </c>
      <c r="U6282">
        <v>0.4</v>
      </c>
      <c r="V6282" s="1">
        <v>40801</v>
      </c>
      <c r="W6282">
        <f t="shared" si="197"/>
        <v>0.63360000000000005</v>
      </c>
    </row>
    <row r="6283" spans="1:23" x14ac:dyDescent="0.2">
      <c r="A6283">
        <v>6282</v>
      </c>
      <c r="B6283">
        <v>44451</v>
      </c>
      <c r="C6283" s="1">
        <v>40797</v>
      </c>
      <c r="D6283" t="s">
        <v>78</v>
      </c>
      <c r="E6283">
        <v>4</v>
      </c>
      <c r="F6283">
        <v>85.485600000000005</v>
      </c>
      <c r="G6283">
        <v>7.0000000000000007E-2</v>
      </c>
      <c r="H6283" t="s">
        <v>56</v>
      </c>
      <c r="I6283">
        <v>-19.260000000000002</v>
      </c>
      <c r="J6283">
        <v>22.98</v>
      </c>
      <c r="K6283">
        <v>7.58</v>
      </c>
      <c r="L6283" t="s">
        <v>888</v>
      </c>
      <c r="M6283">
        <f t="shared" si="196"/>
        <v>12</v>
      </c>
      <c r="N6283" t="s">
        <v>974</v>
      </c>
      <c r="O6283" t="s">
        <v>512</v>
      </c>
      <c r="P6283" t="s">
        <v>60</v>
      </c>
      <c r="Q6283" t="s">
        <v>49</v>
      </c>
      <c r="R6283" t="s">
        <v>50</v>
      </c>
      <c r="S6283" t="s">
        <v>789</v>
      </c>
      <c r="T6283" t="s">
        <v>39</v>
      </c>
      <c r="U6283">
        <v>0.51</v>
      </c>
      <c r="V6283" s="1">
        <v>40799</v>
      </c>
      <c r="W6283">
        <f t="shared" si="197"/>
        <v>6.434400000000001</v>
      </c>
    </row>
    <row r="6284" spans="1:23" x14ac:dyDescent="0.2">
      <c r="A6284">
        <v>6283</v>
      </c>
      <c r="B6284">
        <v>44452</v>
      </c>
      <c r="C6284" s="1">
        <v>40886</v>
      </c>
      <c r="D6284" t="s">
        <v>45</v>
      </c>
      <c r="E6284">
        <v>50</v>
      </c>
      <c r="F6284">
        <v>301.32</v>
      </c>
      <c r="G6284">
        <v>7.0000000000000007E-2</v>
      </c>
      <c r="H6284" t="s">
        <v>22</v>
      </c>
      <c r="I6284">
        <v>-195.57</v>
      </c>
      <c r="J6284">
        <v>6.48</v>
      </c>
      <c r="K6284">
        <v>7.86</v>
      </c>
      <c r="L6284" t="s">
        <v>1944</v>
      </c>
      <c r="M6284">
        <f t="shared" si="196"/>
        <v>12</v>
      </c>
      <c r="N6284" t="s">
        <v>1905</v>
      </c>
      <c r="O6284" t="s">
        <v>673</v>
      </c>
      <c r="P6284" t="s">
        <v>60</v>
      </c>
      <c r="Q6284" t="s">
        <v>26</v>
      </c>
      <c r="R6284" t="s">
        <v>61</v>
      </c>
      <c r="S6284" t="s">
        <v>153</v>
      </c>
      <c r="T6284" t="s">
        <v>39</v>
      </c>
      <c r="U6284">
        <v>0.37</v>
      </c>
      <c r="V6284" s="1">
        <v>40888</v>
      </c>
      <c r="W6284">
        <f t="shared" si="197"/>
        <v>22.680000000000003</v>
      </c>
    </row>
    <row r="6285" spans="1:23" x14ac:dyDescent="0.2">
      <c r="A6285">
        <v>6284</v>
      </c>
      <c r="B6285">
        <v>44480</v>
      </c>
      <c r="C6285" s="1">
        <v>40310</v>
      </c>
      <c r="D6285" t="s">
        <v>63</v>
      </c>
      <c r="E6285">
        <v>25</v>
      </c>
      <c r="F6285">
        <v>1236.5999999999999</v>
      </c>
      <c r="G6285">
        <v>0.1</v>
      </c>
      <c r="H6285" t="s">
        <v>22</v>
      </c>
      <c r="I6285">
        <v>448.24</v>
      </c>
      <c r="J6285">
        <v>54.96</v>
      </c>
      <c r="K6285">
        <v>10.75</v>
      </c>
      <c r="L6285" t="s">
        <v>1623</v>
      </c>
      <c r="M6285">
        <f t="shared" si="196"/>
        <v>16</v>
      </c>
      <c r="N6285" t="s">
        <v>1595</v>
      </c>
      <c r="O6285" t="s">
        <v>1595</v>
      </c>
      <c r="P6285" t="s">
        <v>60</v>
      </c>
      <c r="Q6285" t="s">
        <v>26</v>
      </c>
      <c r="R6285" t="s">
        <v>61</v>
      </c>
      <c r="S6285" t="s">
        <v>350</v>
      </c>
      <c r="T6285" t="s">
        <v>39</v>
      </c>
      <c r="U6285">
        <v>0.36</v>
      </c>
      <c r="V6285" s="1">
        <v>40312</v>
      </c>
      <c r="W6285">
        <f t="shared" si="197"/>
        <v>137.4</v>
      </c>
    </row>
    <row r="6286" spans="1:23" x14ac:dyDescent="0.2">
      <c r="A6286">
        <v>6285</v>
      </c>
      <c r="B6286">
        <v>44486</v>
      </c>
      <c r="C6286" s="1">
        <v>41099</v>
      </c>
      <c r="D6286" t="s">
        <v>78</v>
      </c>
      <c r="E6286">
        <v>36</v>
      </c>
      <c r="F6286">
        <v>189.3528</v>
      </c>
      <c r="G6286">
        <v>0.09</v>
      </c>
      <c r="H6286" t="s">
        <v>22</v>
      </c>
      <c r="I6286">
        <v>-66.930000000000007</v>
      </c>
      <c r="J6286">
        <v>5.78</v>
      </c>
      <c r="K6286">
        <v>4.96</v>
      </c>
      <c r="L6286" t="s">
        <v>1489</v>
      </c>
      <c r="M6286">
        <f t="shared" si="196"/>
        <v>12</v>
      </c>
      <c r="N6286" t="s">
        <v>2073</v>
      </c>
      <c r="O6286" t="s">
        <v>704</v>
      </c>
      <c r="P6286" t="s">
        <v>25</v>
      </c>
      <c r="Q6286" t="s">
        <v>26</v>
      </c>
      <c r="R6286" t="s">
        <v>61</v>
      </c>
      <c r="S6286" t="s">
        <v>737</v>
      </c>
      <c r="T6286" t="s">
        <v>39</v>
      </c>
      <c r="U6286">
        <v>0.36</v>
      </c>
      <c r="V6286" s="1">
        <v>41102</v>
      </c>
      <c r="W6286">
        <f t="shared" si="197"/>
        <v>18.7272</v>
      </c>
    </row>
    <row r="6287" spans="1:23" x14ac:dyDescent="0.2">
      <c r="A6287">
        <v>6286</v>
      </c>
      <c r="B6287">
        <v>44487</v>
      </c>
      <c r="C6287" s="1">
        <v>40067</v>
      </c>
      <c r="D6287" t="s">
        <v>78</v>
      </c>
      <c r="E6287">
        <v>4</v>
      </c>
      <c r="F6287">
        <v>22.859200000000001</v>
      </c>
      <c r="G6287">
        <v>0.09</v>
      </c>
      <c r="H6287" t="s">
        <v>22</v>
      </c>
      <c r="I6287">
        <v>-10.09</v>
      </c>
      <c r="J6287">
        <v>6.28</v>
      </c>
      <c r="K6287">
        <v>5.29</v>
      </c>
      <c r="L6287" t="s">
        <v>1611</v>
      </c>
      <c r="M6287">
        <f t="shared" si="196"/>
        <v>15</v>
      </c>
      <c r="N6287" t="s">
        <v>1595</v>
      </c>
      <c r="O6287" t="s">
        <v>1595</v>
      </c>
      <c r="P6287" t="s">
        <v>41</v>
      </c>
      <c r="Q6287" t="s">
        <v>49</v>
      </c>
      <c r="R6287" t="s">
        <v>50</v>
      </c>
      <c r="S6287" t="s">
        <v>612</v>
      </c>
      <c r="T6287" t="s">
        <v>39</v>
      </c>
      <c r="U6287">
        <v>0.43</v>
      </c>
      <c r="V6287" s="1">
        <v>40068</v>
      </c>
      <c r="W6287">
        <f t="shared" si="197"/>
        <v>2.2608000000000001</v>
      </c>
    </row>
    <row r="6288" spans="1:23" x14ac:dyDescent="0.2">
      <c r="A6288">
        <v>6287</v>
      </c>
      <c r="B6288">
        <v>44487</v>
      </c>
      <c r="C6288" s="1">
        <v>40067</v>
      </c>
      <c r="D6288" t="s">
        <v>78</v>
      </c>
      <c r="E6288">
        <v>37</v>
      </c>
      <c r="F6288">
        <v>543.3746000000001</v>
      </c>
      <c r="G6288">
        <v>0.03</v>
      </c>
      <c r="H6288" t="s">
        <v>22</v>
      </c>
      <c r="I6288">
        <v>-92.87</v>
      </c>
      <c r="J6288">
        <v>15.14</v>
      </c>
      <c r="K6288">
        <v>4.53</v>
      </c>
      <c r="L6288" t="s">
        <v>1611</v>
      </c>
      <c r="M6288">
        <f t="shared" si="196"/>
        <v>15</v>
      </c>
      <c r="N6288" t="s">
        <v>1595</v>
      </c>
      <c r="O6288" t="s">
        <v>1595</v>
      </c>
      <c r="P6288" t="s">
        <v>41</v>
      </c>
      <c r="Q6288" t="s">
        <v>26</v>
      </c>
      <c r="R6288" t="s">
        <v>27</v>
      </c>
      <c r="S6288" t="s">
        <v>721</v>
      </c>
      <c r="T6288" t="s">
        <v>39</v>
      </c>
      <c r="U6288">
        <v>0.81</v>
      </c>
      <c r="V6288" s="1">
        <v>40069</v>
      </c>
      <c r="W6288">
        <f t="shared" si="197"/>
        <v>16.805400000000002</v>
      </c>
    </row>
    <row r="6289" spans="1:23" x14ac:dyDescent="0.2">
      <c r="A6289">
        <v>6288</v>
      </c>
      <c r="B6289">
        <v>44516</v>
      </c>
      <c r="C6289" s="1">
        <v>40723</v>
      </c>
      <c r="D6289" t="s">
        <v>78</v>
      </c>
      <c r="E6289">
        <v>17</v>
      </c>
      <c r="F6289">
        <v>52.414400000000001</v>
      </c>
      <c r="G6289">
        <v>0.06</v>
      </c>
      <c r="H6289" t="s">
        <v>22</v>
      </c>
      <c r="I6289">
        <v>-47.32</v>
      </c>
      <c r="J6289">
        <v>3.28</v>
      </c>
      <c r="K6289">
        <v>3.97</v>
      </c>
      <c r="L6289" t="s">
        <v>1408</v>
      </c>
      <c r="M6289">
        <f t="shared" si="196"/>
        <v>14</v>
      </c>
      <c r="N6289" t="s">
        <v>2073</v>
      </c>
      <c r="O6289" t="s">
        <v>704</v>
      </c>
      <c r="P6289" t="s">
        <v>25</v>
      </c>
      <c r="Q6289" t="s">
        <v>26</v>
      </c>
      <c r="R6289" t="s">
        <v>95</v>
      </c>
      <c r="S6289" t="s">
        <v>570</v>
      </c>
      <c r="T6289" t="s">
        <v>68</v>
      </c>
      <c r="U6289">
        <v>0.56000000000000005</v>
      </c>
      <c r="V6289" s="1">
        <v>40723</v>
      </c>
      <c r="W6289">
        <f t="shared" si="197"/>
        <v>3.3455999999999997</v>
      </c>
    </row>
    <row r="6290" spans="1:23" x14ac:dyDescent="0.2">
      <c r="A6290">
        <v>6289</v>
      </c>
      <c r="B6290">
        <v>44517</v>
      </c>
      <c r="C6290" s="1">
        <v>39926</v>
      </c>
      <c r="D6290" t="s">
        <v>63</v>
      </c>
      <c r="E6290">
        <v>5</v>
      </c>
      <c r="F6290">
        <v>25.608000000000001</v>
      </c>
      <c r="G6290">
        <v>0.03</v>
      </c>
      <c r="H6290" t="s">
        <v>22</v>
      </c>
      <c r="I6290">
        <v>-16.670000000000002</v>
      </c>
      <c r="J6290">
        <v>5.28</v>
      </c>
      <c r="K6290">
        <v>5.61</v>
      </c>
      <c r="L6290" t="s">
        <v>1488</v>
      </c>
      <c r="M6290">
        <f t="shared" si="196"/>
        <v>16</v>
      </c>
      <c r="N6290" t="s">
        <v>703</v>
      </c>
      <c r="O6290" t="s">
        <v>704</v>
      </c>
      <c r="P6290" t="s">
        <v>33</v>
      </c>
      <c r="Q6290" t="s">
        <v>26</v>
      </c>
      <c r="R6290" t="s">
        <v>61</v>
      </c>
      <c r="S6290" t="s">
        <v>1834</v>
      </c>
      <c r="T6290" t="s">
        <v>39</v>
      </c>
      <c r="U6290">
        <v>0.4</v>
      </c>
      <c r="V6290" s="1">
        <v>39927</v>
      </c>
      <c r="W6290">
        <f t="shared" si="197"/>
        <v>0.79200000000000004</v>
      </c>
    </row>
    <row r="6291" spans="1:23" x14ac:dyDescent="0.2">
      <c r="A6291">
        <v>6290</v>
      </c>
      <c r="B6291">
        <v>44519</v>
      </c>
      <c r="C6291" s="1">
        <v>40317</v>
      </c>
      <c r="D6291" t="s">
        <v>30</v>
      </c>
      <c r="E6291">
        <v>48</v>
      </c>
      <c r="F6291">
        <v>212.7792</v>
      </c>
      <c r="G6291">
        <v>0.03</v>
      </c>
      <c r="H6291" t="s">
        <v>22</v>
      </c>
      <c r="I6291">
        <v>-144.762</v>
      </c>
      <c r="J6291">
        <v>4.57</v>
      </c>
      <c r="K6291">
        <v>5.42</v>
      </c>
      <c r="L6291" t="s">
        <v>124</v>
      </c>
      <c r="M6291">
        <f t="shared" si="196"/>
        <v>14</v>
      </c>
      <c r="N6291" t="s">
        <v>173</v>
      </c>
      <c r="O6291" t="s">
        <v>173</v>
      </c>
      <c r="P6291" t="s">
        <v>41</v>
      </c>
      <c r="Q6291" t="s">
        <v>26</v>
      </c>
      <c r="R6291" t="s">
        <v>37</v>
      </c>
      <c r="S6291" t="s">
        <v>453</v>
      </c>
      <c r="T6291" t="s">
        <v>39</v>
      </c>
      <c r="U6291">
        <v>0.37</v>
      </c>
      <c r="V6291" s="1">
        <v>40318</v>
      </c>
      <c r="W6291">
        <f t="shared" si="197"/>
        <v>6.5808</v>
      </c>
    </row>
    <row r="6292" spans="1:23" x14ac:dyDescent="0.2">
      <c r="A6292">
        <v>6291</v>
      </c>
      <c r="B6292">
        <v>44519</v>
      </c>
      <c r="C6292" s="1">
        <v>40317</v>
      </c>
      <c r="D6292" t="s">
        <v>30</v>
      </c>
      <c r="E6292">
        <v>34</v>
      </c>
      <c r="F6292">
        <v>337.38539999999995</v>
      </c>
      <c r="G6292">
        <v>7.0000000000000007E-2</v>
      </c>
      <c r="H6292" t="s">
        <v>22</v>
      </c>
      <c r="I6292">
        <v>155.69</v>
      </c>
      <c r="J6292">
        <v>10.67</v>
      </c>
      <c r="K6292">
        <v>1.39</v>
      </c>
      <c r="L6292" t="s">
        <v>124</v>
      </c>
      <c r="M6292">
        <f t="shared" si="196"/>
        <v>14</v>
      </c>
      <c r="N6292" t="s">
        <v>173</v>
      </c>
      <c r="O6292" t="s">
        <v>173</v>
      </c>
      <c r="P6292" t="s">
        <v>41</v>
      </c>
      <c r="Q6292" t="s">
        <v>26</v>
      </c>
      <c r="R6292" t="s">
        <v>76</v>
      </c>
      <c r="S6292" t="s">
        <v>454</v>
      </c>
      <c r="T6292" t="s">
        <v>39</v>
      </c>
      <c r="U6292">
        <v>0.39</v>
      </c>
      <c r="V6292" s="1">
        <v>40318</v>
      </c>
      <c r="W6292">
        <f t="shared" si="197"/>
        <v>25.394600000000001</v>
      </c>
    </row>
    <row r="6293" spans="1:23" x14ac:dyDescent="0.2">
      <c r="A6293">
        <v>6292</v>
      </c>
      <c r="B6293">
        <v>44519</v>
      </c>
      <c r="C6293" s="1">
        <v>40317</v>
      </c>
      <c r="D6293" t="s">
        <v>30</v>
      </c>
      <c r="E6293">
        <v>34</v>
      </c>
      <c r="F6293">
        <v>14882.4324</v>
      </c>
      <c r="G6293">
        <v>0.01</v>
      </c>
      <c r="H6293" t="s">
        <v>31</v>
      </c>
      <c r="I6293">
        <v>5386.32</v>
      </c>
      <c r="J6293">
        <v>442.14</v>
      </c>
      <c r="K6293">
        <v>14.7</v>
      </c>
      <c r="L6293" t="s">
        <v>124</v>
      </c>
      <c r="M6293">
        <f t="shared" si="196"/>
        <v>14</v>
      </c>
      <c r="N6293" t="s">
        <v>173</v>
      </c>
      <c r="O6293" t="s">
        <v>173</v>
      </c>
      <c r="P6293" t="s">
        <v>41</v>
      </c>
      <c r="Q6293" t="s">
        <v>42</v>
      </c>
      <c r="R6293" t="s">
        <v>210</v>
      </c>
      <c r="S6293" t="s">
        <v>455</v>
      </c>
      <c r="T6293" t="s">
        <v>36</v>
      </c>
      <c r="U6293">
        <v>0.56000000000000005</v>
      </c>
      <c r="V6293" s="1">
        <v>40318</v>
      </c>
      <c r="W6293">
        <f t="shared" si="197"/>
        <v>150.32760000000002</v>
      </c>
    </row>
    <row r="6294" spans="1:23" x14ac:dyDescent="0.2">
      <c r="A6294">
        <v>6293</v>
      </c>
      <c r="B6294">
        <v>44546</v>
      </c>
      <c r="C6294" s="1">
        <v>40261</v>
      </c>
      <c r="D6294" t="s">
        <v>78</v>
      </c>
      <c r="E6294">
        <v>15</v>
      </c>
      <c r="F6294">
        <v>51.015000000000001</v>
      </c>
      <c r="G6294">
        <v>0.05</v>
      </c>
      <c r="H6294" t="s">
        <v>22</v>
      </c>
      <c r="I6294">
        <v>4.26</v>
      </c>
      <c r="J6294">
        <v>3.58</v>
      </c>
      <c r="K6294">
        <v>1.63</v>
      </c>
      <c r="L6294" t="s">
        <v>1623</v>
      </c>
      <c r="M6294">
        <f t="shared" si="196"/>
        <v>16</v>
      </c>
      <c r="N6294" t="s">
        <v>1595</v>
      </c>
      <c r="O6294" t="s">
        <v>1595</v>
      </c>
      <c r="P6294" t="s">
        <v>60</v>
      </c>
      <c r="Q6294" t="s">
        <v>26</v>
      </c>
      <c r="R6294" t="s">
        <v>66</v>
      </c>
      <c r="S6294" t="s">
        <v>1075</v>
      </c>
      <c r="T6294" t="s">
        <v>68</v>
      </c>
      <c r="U6294">
        <v>0.36</v>
      </c>
      <c r="V6294" s="1">
        <v>40262</v>
      </c>
      <c r="W6294">
        <f t="shared" si="197"/>
        <v>2.6850000000000005</v>
      </c>
    </row>
    <row r="6295" spans="1:23" x14ac:dyDescent="0.2">
      <c r="A6295">
        <v>6294</v>
      </c>
      <c r="B6295">
        <v>44549</v>
      </c>
      <c r="C6295" s="1">
        <v>40930</v>
      </c>
      <c r="D6295" t="s">
        <v>63</v>
      </c>
      <c r="E6295">
        <v>5</v>
      </c>
      <c r="F6295">
        <v>9.5679999999999996</v>
      </c>
      <c r="G6295">
        <v>0.08</v>
      </c>
      <c r="H6295" t="s">
        <v>22</v>
      </c>
      <c r="I6295">
        <v>-4.9564999999999992</v>
      </c>
      <c r="J6295">
        <v>2.08</v>
      </c>
      <c r="K6295">
        <v>1.49</v>
      </c>
      <c r="L6295" t="s">
        <v>1581</v>
      </c>
      <c r="M6295">
        <f t="shared" si="196"/>
        <v>12</v>
      </c>
      <c r="N6295" t="s">
        <v>703</v>
      </c>
      <c r="O6295" t="s">
        <v>704</v>
      </c>
      <c r="P6295" t="s">
        <v>25</v>
      </c>
      <c r="Q6295" t="s">
        <v>26</v>
      </c>
      <c r="R6295" t="s">
        <v>37</v>
      </c>
      <c r="S6295" t="s">
        <v>779</v>
      </c>
      <c r="T6295" t="s">
        <v>39</v>
      </c>
      <c r="U6295">
        <v>0.38</v>
      </c>
      <c r="V6295" s="1">
        <v>40931</v>
      </c>
      <c r="W6295">
        <f t="shared" si="197"/>
        <v>0.83200000000000007</v>
      </c>
    </row>
    <row r="6296" spans="1:23" x14ac:dyDescent="0.2">
      <c r="A6296">
        <v>6295</v>
      </c>
      <c r="B6296">
        <v>44576</v>
      </c>
      <c r="C6296" s="1">
        <v>40172</v>
      </c>
      <c r="D6296" t="s">
        <v>45</v>
      </c>
      <c r="E6296">
        <v>38</v>
      </c>
      <c r="F6296">
        <v>4683.3137999999999</v>
      </c>
      <c r="G6296">
        <v>0.01</v>
      </c>
      <c r="H6296" t="s">
        <v>31</v>
      </c>
      <c r="I6296">
        <v>-189.34929</v>
      </c>
      <c r="J6296">
        <v>124.49</v>
      </c>
      <c r="K6296">
        <v>51.94</v>
      </c>
      <c r="L6296" t="s">
        <v>568</v>
      </c>
      <c r="M6296">
        <f t="shared" si="196"/>
        <v>12</v>
      </c>
      <c r="N6296" t="s">
        <v>511</v>
      </c>
      <c r="O6296" t="s">
        <v>512</v>
      </c>
      <c r="P6296" t="s">
        <v>25</v>
      </c>
      <c r="Q6296" t="s">
        <v>49</v>
      </c>
      <c r="R6296" t="s">
        <v>83</v>
      </c>
      <c r="S6296" t="s">
        <v>432</v>
      </c>
      <c r="T6296" t="s">
        <v>82</v>
      </c>
      <c r="U6296">
        <v>0.63</v>
      </c>
      <c r="V6296" s="1">
        <v>40173</v>
      </c>
      <c r="W6296">
        <f t="shared" si="197"/>
        <v>47.306199999999997</v>
      </c>
    </row>
    <row r="6297" spans="1:23" x14ac:dyDescent="0.2">
      <c r="A6297">
        <v>6296</v>
      </c>
      <c r="B6297">
        <v>44576</v>
      </c>
      <c r="C6297" s="1">
        <v>40172</v>
      </c>
      <c r="D6297" t="s">
        <v>45</v>
      </c>
      <c r="E6297">
        <v>30</v>
      </c>
      <c r="F6297">
        <v>1940.1059999999998</v>
      </c>
      <c r="G6297">
        <v>0.02</v>
      </c>
      <c r="H6297" t="s">
        <v>22</v>
      </c>
      <c r="I6297">
        <v>294.96600000000001</v>
      </c>
      <c r="J6297">
        <v>65.989999999999995</v>
      </c>
      <c r="K6297">
        <v>5.31</v>
      </c>
      <c r="L6297" t="s">
        <v>2068</v>
      </c>
      <c r="M6297">
        <f t="shared" si="196"/>
        <v>13</v>
      </c>
      <c r="N6297" t="s">
        <v>703</v>
      </c>
      <c r="O6297" t="s">
        <v>704</v>
      </c>
      <c r="P6297" t="s">
        <v>25</v>
      </c>
      <c r="Q6297" t="s">
        <v>42</v>
      </c>
      <c r="R6297" t="s">
        <v>43</v>
      </c>
      <c r="S6297" t="s">
        <v>430</v>
      </c>
      <c r="T6297" t="s">
        <v>39</v>
      </c>
      <c r="U6297">
        <v>0.56999999999999995</v>
      </c>
      <c r="V6297" s="1">
        <v>40173</v>
      </c>
      <c r="W6297">
        <f t="shared" si="197"/>
        <v>39.593999999999994</v>
      </c>
    </row>
    <row r="6298" spans="1:23" x14ac:dyDescent="0.2">
      <c r="A6298">
        <v>6297</v>
      </c>
      <c r="B6298">
        <v>44579</v>
      </c>
      <c r="C6298" s="1">
        <v>40697</v>
      </c>
      <c r="D6298" t="s">
        <v>45</v>
      </c>
      <c r="E6298">
        <v>19</v>
      </c>
      <c r="F6298">
        <v>3729.1680000000006</v>
      </c>
      <c r="G6298">
        <v>0.1</v>
      </c>
      <c r="H6298" t="s">
        <v>22</v>
      </c>
      <c r="I6298">
        <v>755.28</v>
      </c>
      <c r="J6298">
        <v>218.08</v>
      </c>
      <c r="K6298">
        <v>18.059999999999999</v>
      </c>
      <c r="L6298" t="s">
        <v>1791</v>
      </c>
      <c r="M6298">
        <f t="shared" si="196"/>
        <v>12</v>
      </c>
      <c r="N6298" t="s">
        <v>1123</v>
      </c>
      <c r="O6298" t="s">
        <v>1123</v>
      </c>
      <c r="P6298" t="s">
        <v>25</v>
      </c>
      <c r="Q6298" t="s">
        <v>49</v>
      </c>
      <c r="R6298" t="s">
        <v>112</v>
      </c>
      <c r="S6298" t="s">
        <v>186</v>
      </c>
      <c r="T6298" t="s">
        <v>29</v>
      </c>
      <c r="U6298">
        <v>0.56999999999999995</v>
      </c>
      <c r="V6298" s="1">
        <v>40698</v>
      </c>
      <c r="W6298">
        <f t="shared" si="197"/>
        <v>414.35200000000009</v>
      </c>
    </row>
    <row r="6299" spans="1:23" x14ac:dyDescent="0.2">
      <c r="A6299">
        <v>6298</v>
      </c>
      <c r="B6299">
        <v>44583</v>
      </c>
      <c r="C6299" s="1">
        <v>40090</v>
      </c>
      <c r="D6299" t="s">
        <v>21</v>
      </c>
      <c r="E6299">
        <v>6</v>
      </c>
      <c r="F6299">
        <v>11.988</v>
      </c>
      <c r="G6299">
        <v>0.1</v>
      </c>
      <c r="H6299" t="s">
        <v>22</v>
      </c>
      <c r="I6299">
        <v>-19.739999999999998</v>
      </c>
      <c r="J6299">
        <v>2.2200000000000002</v>
      </c>
      <c r="K6299">
        <v>5</v>
      </c>
      <c r="L6299" t="s">
        <v>1533</v>
      </c>
      <c r="M6299">
        <f t="shared" si="196"/>
        <v>10</v>
      </c>
      <c r="N6299" t="s">
        <v>974</v>
      </c>
      <c r="O6299" t="s">
        <v>512</v>
      </c>
      <c r="P6299" t="s">
        <v>41</v>
      </c>
      <c r="Q6299" t="s">
        <v>26</v>
      </c>
      <c r="R6299" t="s">
        <v>34</v>
      </c>
      <c r="S6299" t="s">
        <v>1352</v>
      </c>
      <c r="T6299" t="s">
        <v>39</v>
      </c>
      <c r="U6299">
        <v>0.55000000000000004</v>
      </c>
      <c r="V6299" s="1">
        <v>40095</v>
      </c>
      <c r="W6299">
        <f t="shared" si="197"/>
        <v>1.3320000000000001</v>
      </c>
    </row>
    <row r="6300" spans="1:23" x14ac:dyDescent="0.2">
      <c r="A6300">
        <v>6299</v>
      </c>
      <c r="B6300">
        <v>44583</v>
      </c>
      <c r="C6300" s="1">
        <v>40090</v>
      </c>
      <c r="D6300" t="s">
        <v>21</v>
      </c>
      <c r="E6300">
        <v>21</v>
      </c>
      <c r="F6300">
        <v>292.23599999999999</v>
      </c>
      <c r="G6300">
        <v>0.02</v>
      </c>
      <c r="H6300" t="s">
        <v>22</v>
      </c>
      <c r="I6300">
        <v>95</v>
      </c>
      <c r="J6300">
        <v>14.2</v>
      </c>
      <c r="K6300">
        <v>5.3</v>
      </c>
      <c r="L6300" t="s">
        <v>1533</v>
      </c>
      <c r="M6300">
        <f t="shared" si="196"/>
        <v>10</v>
      </c>
      <c r="N6300" t="s">
        <v>1595</v>
      </c>
      <c r="O6300" t="s">
        <v>1595</v>
      </c>
      <c r="P6300" t="s">
        <v>41</v>
      </c>
      <c r="Q6300" t="s">
        <v>49</v>
      </c>
      <c r="R6300" t="s">
        <v>50</v>
      </c>
      <c r="S6300" t="s">
        <v>603</v>
      </c>
      <c r="T6300" t="s">
        <v>68</v>
      </c>
      <c r="U6300">
        <v>0.46</v>
      </c>
      <c r="V6300" s="1">
        <v>40092</v>
      </c>
      <c r="W6300">
        <f t="shared" si="197"/>
        <v>5.9639999999999995</v>
      </c>
    </row>
    <row r="6301" spans="1:23" x14ac:dyDescent="0.2">
      <c r="A6301">
        <v>6300</v>
      </c>
      <c r="B6301">
        <v>44609</v>
      </c>
      <c r="C6301" s="1">
        <v>40712</v>
      </c>
      <c r="D6301" t="s">
        <v>21</v>
      </c>
      <c r="E6301">
        <v>28</v>
      </c>
      <c r="F6301">
        <v>511.07839999999999</v>
      </c>
      <c r="G6301">
        <v>0.08</v>
      </c>
      <c r="H6301" t="s">
        <v>22</v>
      </c>
      <c r="I6301">
        <v>126.49</v>
      </c>
      <c r="J6301">
        <v>19.84</v>
      </c>
      <c r="K6301">
        <v>4.0999999999999996</v>
      </c>
      <c r="L6301" t="s">
        <v>1552</v>
      </c>
      <c r="M6301">
        <f t="shared" si="196"/>
        <v>14</v>
      </c>
      <c r="N6301" t="s">
        <v>672</v>
      </c>
      <c r="O6301" t="s">
        <v>673</v>
      </c>
      <c r="P6301" t="s">
        <v>25</v>
      </c>
      <c r="Q6301" t="s">
        <v>26</v>
      </c>
      <c r="R6301" t="s">
        <v>95</v>
      </c>
      <c r="S6301" t="s">
        <v>195</v>
      </c>
      <c r="T6301" t="s">
        <v>68</v>
      </c>
      <c r="U6301">
        <v>0.44</v>
      </c>
      <c r="V6301" s="1">
        <v>40717</v>
      </c>
      <c r="W6301">
        <f t="shared" si="197"/>
        <v>44.441600000000001</v>
      </c>
    </row>
    <row r="6302" spans="1:23" x14ac:dyDescent="0.2">
      <c r="A6302">
        <v>6301</v>
      </c>
      <c r="B6302">
        <v>44609</v>
      </c>
      <c r="C6302" s="1">
        <v>40712</v>
      </c>
      <c r="D6302" t="s">
        <v>21</v>
      </c>
      <c r="E6302">
        <v>37</v>
      </c>
      <c r="F6302">
        <v>52.569600000000001</v>
      </c>
      <c r="G6302">
        <v>0.04</v>
      </c>
      <c r="H6302" t="s">
        <v>56</v>
      </c>
      <c r="I6302">
        <v>12.65</v>
      </c>
      <c r="J6302">
        <v>1.48</v>
      </c>
      <c r="K6302">
        <v>0.7</v>
      </c>
      <c r="L6302" t="s">
        <v>1552</v>
      </c>
      <c r="M6302">
        <f t="shared" si="196"/>
        <v>14</v>
      </c>
      <c r="N6302" t="s">
        <v>672</v>
      </c>
      <c r="O6302" t="s">
        <v>673</v>
      </c>
      <c r="P6302" t="s">
        <v>25</v>
      </c>
      <c r="Q6302" t="s">
        <v>26</v>
      </c>
      <c r="R6302" t="s">
        <v>66</v>
      </c>
      <c r="S6302" t="s">
        <v>623</v>
      </c>
      <c r="T6302" t="s">
        <v>68</v>
      </c>
      <c r="U6302">
        <v>0.37</v>
      </c>
      <c r="V6302" s="1">
        <v>40716</v>
      </c>
      <c r="W6302">
        <f t="shared" si="197"/>
        <v>2.1903999999999999</v>
      </c>
    </row>
    <row r="6303" spans="1:23" x14ac:dyDescent="0.2">
      <c r="A6303">
        <v>6302</v>
      </c>
      <c r="B6303">
        <v>44610</v>
      </c>
      <c r="C6303" s="1">
        <v>40612</v>
      </c>
      <c r="D6303" t="s">
        <v>30</v>
      </c>
      <c r="E6303">
        <v>31</v>
      </c>
      <c r="F6303">
        <v>119.06789999999999</v>
      </c>
      <c r="G6303">
        <v>7.0000000000000007E-2</v>
      </c>
      <c r="H6303" t="s">
        <v>22</v>
      </c>
      <c r="I6303">
        <v>54.21</v>
      </c>
      <c r="J6303">
        <v>4.13</v>
      </c>
      <c r="K6303">
        <v>0.5</v>
      </c>
      <c r="L6303" t="s">
        <v>1061</v>
      </c>
      <c r="M6303">
        <f t="shared" si="196"/>
        <v>12</v>
      </c>
      <c r="N6303" t="s">
        <v>703</v>
      </c>
      <c r="O6303" t="s">
        <v>704</v>
      </c>
      <c r="P6303" t="s">
        <v>33</v>
      </c>
      <c r="Q6303" t="s">
        <v>26</v>
      </c>
      <c r="R6303" t="s">
        <v>88</v>
      </c>
      <c r="S6303" t="s">
        <v>184</v>
      </c>
      <c r="T6303" t="s">
        <v>39</v>
      </c>
      <c r="U6303">
        <v>0.39</v>
      </c>
      <c r="V6303" s="1">
        <v>40612</v>
      </c>
      <c r="W6303">
        <f t="shared" si="197"/>
        <v>8.9621000000000013</v>
      </c>
    </row>
    <row r="6304" spans="1:23" x14ac:dyDescent="0.2">
      <c r="A6304">
        <v>6303</v>
      </c>
      <c r="B6304">
        <v>44612</v>
      </c>
      <c r="C6304" s="1">
        <v>40615</v>
      </c>
      <c r="D6304" t="s">
        <v>30</v>
      </c>
      <c r="E6304">
        <v>6</v>
      </c>
      <c r="F6304">
        <v>484.98359999999997</v>
      </c>
      <c r="G6304">
        <v>0.06</v>
      </c>
      <c r="H6304" t="s">
        <v>22</v>
      </c>
      <c r="I6304">
        <v>-147.71899999999999</v>
      </c>
      <c r="J6304">
        <v>85.99</v>
      </c>
      <c r="K6304">
        <v>1.25</v>
      </c>
      <c r="L6304" t="s">
        <v>1384</v>
      </c>
      <c r="M6304">
        <f t="shared" si="196"/>
        <v>11</v>
      </c>
      <c r="N6304" t="s">
        <v>1123</v>
      </c>
      <c r="O6304" t="s">
        <v>1123</v>
      </c>
      <c r="P6304" t="s">
        <v>41</v>
      </c>
      <c r="Q6304" t="s">
        <v>42</v>
      </c>
      <c r="R6304" t="s">
        <v>43</v>
      </c>
      <c r="S6304" t="s">
        <v>438</v>
      </c>
      <c r="T6304" t="s">
        <v>52</v>
      </c>
      <c r="U6304">
        <v>0.39</v>
      </c>
      <c r="V6304" s="1">
        <v>40617</v>
      </c>
      <c r="W6304">
        <f t="shared" si="197"/>
        <v>30.956399999999995</v>
      </c>
    </row>
    <row r="6305" spans="1:23" x14ac:dyDescent="0.2">
      <c r="A6305">
        <v>6304</v>
      </c>
      <c r="B6305">
        <v>44613</v>
      </c>
      <c r="C6305" s="1">
        <v>40420</v>
      </c>
      <c r="D6305" t="s">
        <v>30</v>
      </c>
      <c r="E6305">
        <v>34</v>
      </c>
      <c r="F6305">
        <v>1770.0875999999998</v>
      </c>
      <c r="G6305">
        <v>7.0000000000000007E-2</v>
      </c>
      <c r="H6305" t="s">
        <v>22</v>
      </c>
      <c r="I6305">
        <v>939.43</v>
      </c>
      <c r="J6305">
        <v>55.98</v>
      </c>
      <c r="K6305">
        <v>5.15</v>
      </c>
      <c r="L6305" t="s">
        <v>1923</v>
      </c>
      <c r="M6305">
        <f t="shared" si="196"/>
        <v>12</v>
      </c>
      <c r="N6305" t="s">
        <v>1905</v>
      </c>
      <c r="O6305" t="s">
        <v>673</v>
      </c>
      <c r="P6305" t="s">
        <v>25</v>
      </c>
      <c r="Q6305" t="s">
        <v>26</v>
      </c>
      <c r="R6305" t="s">
        <v>61</v>
      </c>
      <c r="S6305" t="s">
        <v>1169</v>
      </c>
      <c r="T6305" t="s">
        <v>39</v>
      </c>
      <c r="U6305">
        <v>0.36</v>
      </c>
      <c r="V6305" s="1">
        <v>40421</v>
      </c>
      <c r="W6305">
        <f t="shared" si="197"/>
        <v>133.23240000000001</v>
      </c>
    </row>
    <row r="6306" spans="1:23" x14ac:dyDescent="0.2">
      <c r="A6306">
        <v>6305</v>
      </c>
      <c r="B6306">
        <v>44613</v>
      </c>
      <c r="C6306" s="1">
        <v>40420</v>
      </c>
      <c r="D6306" t="s">
        <v>30</v>
      </c>
      <c r="E6306">
        <v>17</v>
      </c>
      <c r="F6306">
        <v>131.7551</v>
      </c>
      <c r="G6306">
        <v>0.03</v>
      </c>
      <c r="H6306" t="s">
        <v>22</v>
      </c>
      <c r="I6306">
        <v>-71.39</v>
      </c>
      <c r="J6306">
        <v>7.99</v>
      </c>
      <c r="K6306">
        <v>5.03</v>
      </c>
      <c r="L6306" t="s">
        <v>1923</v>
      </c>
      <c r="M6306">
        <f t="shared" si="196"/>
        <v>12</v>
      </c>
      <c r="N6306" t="s">
        <v>1905</v>
      </c>
      <c r="O6306" t="s">
        <v>673</v>
      </c>
      <c r="P6306" t="s">
        <v>25</v>
      </c>
      <c r="Q6306" t="s">
        <v>42</v>
      </c>
      <c r="R6306" t="s">
        <v>43</v>
      </c>
      <c r="S6306" t="s">
        <v>140</v>
      </c>
      <c r="T6306" t="s">
        <v>48</v>
      </c>
      <c r="U6306">
        <v>0.6</v>
      </c>
      <c r="V6306" s="1">
        <v>40421</v>
      </c>
      <c r="W6306">
        <f t="shared" si="197"/>
        <v>4.0749000000000004</v>
      </c>
    </row>
    <row r="6307" spans="1:23" x14ac:dyDescent="0.2">
      <c r="A6307">
        <v>6306</v>
      </c>
      <c r="B6307">
        <v>44613</v>
      </c>
      <c r="C6307" s="1">
        <v>40420</v>
      </c>
      <c r="D6307" t="s">
        <v>30</v>
      </c>
      <c r="E6307">
        <v>45</v>
      </c>
      <c r="F6307">
        <v>230.47200000000004</v>
      </c>
      <c r="G6307">
        <v>0.03</v>
      </c>
      <c r="H6307" t="s">
        <v>22</v>
      </c>
      <c r="I6307">
        <v>-227.25</v>
      </c>
      <c r="J6307">
        <v>5.28</v>
      </c>
      <c r="K6307">
        <v>8.16</v>
      </c>
      <c r="L6307" t="s">
        <v>1923</v>
      </c>
      <c r="M6307">
        <f t="shared" si="196"/>
        <v>12</v>
      </c>
      <c r="N6307" t="s">
        <v>1905</v>
      </c>
      <c r="O6307" t="s">
        <v>673</v>
      </c>
      <c r="P6307" t="s">
        <v>25</v>
      </c>
      <c r="Q6307" t="s">
        <v>26</v>
      </c>
      <c r="R6307" t="s">
        <v>61</v>
      </c>
      <c r="S6307" t="s">
        <v>1640</v>
      </c>
      <c r="T6307" t="s">
        <v>39</v>
      </c>
      <c r="U6307">
        <v>0.4</v>
      </c>
      <c r="V6307" s="1">
        <v>40421</v>
      </c>
      <c r="W6307">
        <f t="shared" si="197"/>
        <v>7.1280000000000001</v>
      </c>
    </row>
    <row r="6308" spans="1:23" x14ac:dyDescent="0.2">
      <c r="A6308">
        <v>6307</v>
      </c>
      <c r="B6308">
        <v>44614</v>
      </c>
      <c r="C6308" s="1">
        <v>40343</v>
      </c>
      <c r="D6308" t="s">
        <v>21</v>
      </c>
      <c r="E6308">
        <v>18</v>
      </c>
      <c r="F6308">
        <v>39.96</v>
      </c>
      <c r="G6308">
        <v>0</v>
      </c>
      <c r="H6308" t="s">
        <v>56</v>
      </c>
      <c r="I6308">
        <v>-56.63</v>
      </c>
      <c r="J6308">
        <v>2.2200000000000002</v>
      </c>
      <c r="K6308">
        <v>5</v>
      </c>
      <c r="L6308" t="s">
        <v>1343</v>
      </c>
      <c r="M6308">
        <f t="shared" si="196"/>
        <v>11</v>
      </c>
      <c r="N6308" t="s">
        <v>1123</v>
      </c>
      <c r="O6308" t="s">
        <v>1123</v>
      </c>
      <c r="P6308" t="s">
        <v>41</v>
      </c>
      <c r="Q6308" t="s">
        <v>26</v>
      </c>
      <c r="R6308" t="s">
        <v>34</v>
      </c>
      <c r="S6308" t="s">
        <v>1352</v>
      </c>
      <c r="T6308" t="s">
        <v>39</v>
      </c>
      <c r="U6308">
        <v>0.55000000000000004</v>
      </c>
      <c r="V6308" s="1">
        <v>40347</v>
      </c>
      <c r="W6308">
        <f t="shared" si="197"/>
        <v>0</v>
      </c>
    </row>
    <row r="6309" spans="1:23" x14ac:dyDescent="0.2">
      <c r="A6309">
        <v>6308</v>
      </c>
      <c r="B6309">
        <v>44614</v>
      </c>
      <c r="C6309" s="1">
        <v>40343</v>
      </c>
      <c r="D6309" t="s">
        <v>21</v>
      </c>
      <c r="E6309">
        <v>27</v>
      </c>
      <c r="F6309">
        <v>667.74779999999998</v>
      </c>
      <c r="G6309">
        <v>0.06</v>
      </c>
      <c r="H6309" t="s">
        <v>22</v>
      </c>
      <c r="I6309">
        <v>-123.01</v>
      </c>
      <c r="J6309">
        <v>26.31</v>
      </c>
      <c r="K6309">
        <v>5.89</v>
      </c>
      <c r="L6309" t="s">
        <v>1343</v>
      </c>
      <c r="M6309">
        <f t="shared" si="196"/>
        <v>11</v>
      </c>
      <c r="N6309" t="s">
        <v>1123</v>
      </c>
      <c r="O6309" t="s">
        <v>1123</v>
      </c>
      <c r="P6309" t="s">
        <v>41</v>
      </c>
      <c r="Q6309" t="s">
        <v>42</v>
      </c>
      <c r="R6309" t="s">
        <v>70</v>
      </c>
      <c r="S6309" t="s">
        <v>420</v>
      </c>
      <c r="T6309" t="s">
        <v>39</v>
      </c>
      <c r="U6309">
        <v>0.75</v>
      </c>
      <c r="V6309" s="1">
        <v>40352</v>
      </c>
      <c r="W6309">
        <f t="shared" si="197"/>
        <v>42.622199999999999</v>
      </c>
    </row>
    <row r="6310" spans="1:23" x14ac:dyDescent="0.2">
      <c r="A6310">
        <v>6309</v>
      </c>
      <c r="B6310">
        <v>44615</v>
      </c>
      <c r="C6310" s="1">
        <v>40307</v>
      </c>
      <c r="D6310" t="s">
        <v>63</v>
      </c>
      <c r="E6310">
        <v>19</v>
      </c>
      <c r="F6310">
        <v>33.2196</v>
      </c>
      <c r="G6310">
        <v>7.0000000000000007E-2</v>
      </c>
      <c r="H6310" t="s">
        <v>22</v>
      </c>
      <c r="I6310">
        <v>-10.257999999999999</v>
      </c>
      <c r="J6310">
        <v>1.88</v>
      </c>
      <c r="K6310">
        <v>1.49</v>
      </c>
      <c r="L6310" t="s">
        <v>1262</v>
      </c>
      <c r="M6310">
        <f t="shared" si="196"/>
        <v>13</v>
      </c>
      <c r="N6310" t="s">
        <v>1123</v>
      </c>
      <c r="O6310" t="s">
        <v>1123</v>
      </c>
      <c r="P6310" t="s">
        <v>60</v>
      </c>
      <c r="Q6310" t="s">
        <v>26</v>
      </c>
      <c r="R6310" t="s">
        <v>37</v>
      </c>
      <c r="S6310" t="s">
        <v>172</v>
      </c>
      <c r="T6310" t="s">
        <v>39</v>
      </c>
      <c r="U6310">
        <v>0.37</v>
      </c>
      <c r="V6310" s="1">
        <v>40308</v>
      </c>
      <c r="W6310">
        <f t="shared" si="197"/>
        <v>2.5004</v>
      </c>
    </row>
    <row r="6311" spans="1:23" x14ac:dyDescent="0.2">
      <c r="A6311">
        <v>6310</v>
      </c>
      <c r="B6311">
        <v>44646</v>
      </c>
      <c r="C6311" s="1">
        <v>40912</v>
      </c>
      <c r="D6311" t="s">
        <v>21</v>
      </c>
      <c r="E6311">
        <v>47</v>
      </c>
      <c r="F6311">
        <v>12084.715200000001</v>
      </c>
      <c r="G6311">
        <v>0.08</v>
      </c>
      <c r="H6311" t="s">
        <v>22</v>
      </c>
      <c r="I6311">
        <v>11.54</v>
      </c>
      <c r="J6311">
        <v>279.48</v>
      </c>
      <c r="K6311">
        <v>35</v>
      </c>
      <c r="L6311" t="s">
        <v>1934</v>
      </c>
      <c r="M6311">
        <f t="shared" si="196"/>
        <v>13</v>
      </c>
      <c r="N6311" t="s">
        <v>1905</v>
      </c>
      <c r="O6311" t="s">
        <v>673</v>
      </c>
      <c r="P6311" t="s">
        <v>60</v>
      </c>
      <c r="Q6311" t="s">
        <v>26</v>
      </c>
      <c r="R6311" t="s">
        <v>27</v>
      </c>
      <c r="S6311" t="s">
        <v>180</v>
      </c>
      <c r="T6311" t="s">
        <v>29</v>
      </c>
      <c r="U6311">
        <v>0.8</v>
      </c>
      <c r="V6311" s="1">
        <v>40916</v>
      </c>
      <c r="W6311">
        <f t="shared" si="197"/>
        <v>1050.8448000000001</v>
      </c>
    </row>
    <row r="6312" spans="1:23" x14ac:dyDescent="0.2">
      <c r="A6312">
        <v>6311</v>
      </c>
      <c r="B6312">
        <v>44647</v>
      </c>
      <c r="C6312" s="1">
        <v>40932</v>
      </c>
      <c r="D6312" t="s">
        <v>21</v>
      </c>
      <c r="E6312">
        <v>47</v>
      </c>
      <c r="F6312">
        <v>22133.296400000003</v>
      </c>
      <c r="G6312">
        <v>0.06</v>
      </c>
      <c r="H6312" t="s">
        <v>31</v>
      </c>
      <c r="I6312">
        <v>6888.36</v>
      </c>
      <c r="J6312">
        <v>500.98</v>
      </c>
      <c r="K6312">
        <v>26</v>
      </c>
      <c r="L6312" t="s">
        <v>1613</v>
      </c>
      <c r="M6312">
        <f t="shared" si="196"/>
        <v>16</v>
      </c>
      <c r="N6312" t="s">
        <v>1595</v>
      </c>
      <c r="O6312" t="s">
        <v>1595</v>
      </c>
      <c r="P6312" t="s">
        <v>41</v>
      </c>
      <c r="Q6312" t="s">
        <v>49</v>
      </c>
      <c r="R6312" t="s">
        <v>112</v>
      </c>
      <c r="S6312" t="s">
        <v>119</v>
      </c>
      <c r="T6312" t="s">
        <v>36</v>
      </c>
      <c r="U6312">
        <v>0.6</v>
      </c>
      <c r="V6312" s="1">
        <v>40932</v>
      </c>
      <c r="W6312">
        <f t="shared" si="197"/>
        <v>1412.7636</v>
      </c>
    </row>
    <row r="6313" spans="1:23" x14ac:dyDescent="0.2">
      <c r="A6313">
        <v>6312</v>
      </c>
      <c r="B6313">
        <v>44647</v>
      </c>
      <c r="C6313" s="1">
        <v>40932</v>
      </c>
      <c r="D6313" t="s">
        <v>21</v>
      </c>
      <c r="E6313">
        <v>24</v>
      </c>
      <c r="F6313">
        <v>279.98399999999998</v>
      </c>
      <c r="G6313">
        <v>0.05</v>
      </c>
      <c r="H6313" t="s">
        <v>22</v>
      </c>
      <c r="I6313">
        <v>-36.76</v>
      </c>
      <c r="J6313">
        <v>12.28</v>
      </c>
      <c r="K6313">
        <v>6.13</v>
      </c>
      <c r="L6313" t="s">
        <v>1613</v>
      </c>
      <c r="M6313">
        <f t="shared" si="196"/>
        <v>16</v>
      </c>
      <c r="N6313" t="s">
        <v>1595</v>
      </c>
      <c r="O6313" t="s">
        <v>1595</v>
      </c>
      <c r="P6313" t="s">
        <v>41</v>
      </c>
      <c r="Q6313" t="s">
        <v>26</v>
      </c>
      <c r="R6313" t="s">
        <v>27</v>
      </c>
      <c r="S6313" t="s">
        <v>275</v>
      </c>
      <c r="T6313" t="s">
        <v>39</v>
      </c>
      <c r="U6313">
        <v>0.56999999999999995</v>
      </c>
      <c r="V6313" s="1">
        <v>40936</v>
      </c>
      <c r="W6313">
        <f t="shared" si="197"/>
        <v>14.735999999999999</v>
      </c>
    </row>
    <row r="6314" spans="1:23" x14ac:dyDescent="0.2">
      <c r="A6314">
        <v>6313</v>
      </c>
      <c r="B6314">
        <v>44678</v>
      </c>
      <c r="C6314" s="1">
        <v>41195</v>
      </c>
      <c r="D6314" t="s">
        <v>21</v>
      </c>
      <c r="E6314">
        <v>36</v>
      </c>
      <c r="F6314">
        <v>1134.2015999999999</v>
      </c>
      <c r="G6314">
        <v>0.03</v>
      </c>
      <c r="H6314" t="s">
        <v>22</v>
      </c>
      <c r="I6314">
        <v>389.4</v>
      </c>
      <c r="J6314">
        <v>32.479999999999997</v>
      </c>
      <c r="K6314">
        <v>7.09</v>
      </c>
      <c r="L6314" t="s">
        <v>1963</v>
      </c>
      <c r="M6314">
        <f t="shared" si="196"/>
        <v>13</v>
      </c>
      <c r="N6314" t="s">
        <v>1905</v>
      </c>
      <c r="O6314" t="s">
        <v>673</v>
      </c>
      <c r="P6314" t="s">
        <v>25</v>
      </c>
      <c r="Q6314" t="s">
        <v>49</v>
      </c>
      <c r="R6314" t="s">
        <v>50</v>
      </c>
      <c r="S6314" t="s">
        <v>1693</v>
      </c>
      <c r="T6314" t="s">
        <v>39</v>
      </c>
      <c r="U6314">
        <v>0.49</v>
      </c>
      <c r="V6314" s="1">
        <v>41195</v>
      </c>
      <c r="W6314">
        <f t="shared" si="197"/>
        <v>35.078399999999995</v>
      </c>
    </row>
    <row r="6315" spans="1:23" x14ac:dyDescent="0.2">
      <c r="A6315">
        <v>6314</v>
      </c>
      <c r="B6315">
        <v>44678</v>
      </c>
      <c r="C6315" s="1">
        <v>41195</v>
      </c>
      <c r="D6315" t="s">
        <v>21</v>
      </c>
      <c r="E6315">
        <v>4</v>
      </c>
      <c r="F6315">
        <v>6.8039999999999994</v>
      </c>
      <c r="G6315">
        <v>0.1</v>
      </c>
      <c r="H6315" t="s">
        <v>22</v>
      </c>
      <c r="I6315">
        <v>-5.53</v>
      </c>
      <c r="J6315">
        <v>1.89</v>
      </c>
      <c r="K6315">
        <v>0.76</v>
      </c>
      <c r="L6315" t="s">
        <v>1963</v>
      </c>
      <c r="M6315">
        <f t="shared" si="196"/>
        <v>13</v>
      </c>
      <c r="N6315" t="s">
        <v>1905</v>
      </c>
      <c r="O6315" t="s">
        <v>673</v>
      </c>
      <c r="P6315" t="s">
        <v>25</v>
      </c>
      <c r="Q6315" t="s">
        <v>26</v>
      </c>
      <c r="R6315" t="s">
        <v>66</v>
      </c>
      <c r="S6315" t="s">
        <v>177</v>
      </c>
      <c r="T6315" t="s">
        <v>68</v>
      </c>
      <c r="U6315">
        <v>0.83</v>
      </c>
      <c r="V6315" s="1">
        <v>41197</v>
      </c>
      <c r="W6315">
        <f t="shared" si="197"/>
        <v>0.75600000000000001</v>
      </c>
    </row>
    <row r="6316" spans="1:23" x14ac:dyDescent="0.2">
      <c r="A6316">
        <v>6315</v>
      </c>
      <c r="B6316">
        <v>44679</v>
      </c>
      <c r="C6316" s="1">
        <v>41063</v>
      </c>
      <c r="D6316" t="s">
        <v>63</v>
      </c>
      <c r="E6316">
        <v>22</v>
      </c>
      <c r="F6316">
        <v>122.35080000000001</v>
      </c>
      <c r="G6316">
        <v>7.0000000000000007E-2</v>
      </c>
      <c r="H6316" t="s">
        <v>22</v>
      </c>
      <c r="I6316">
        <v>26.741</v>
      </c>
      <c r="J6316">
        <v>5.98</v>
      </c>
      <c r="K6316">
        <v>1.49</v>
      </c>
      <c r="L6316" t="s">
        <v>1575</v>
      </c>
      <c r="M6316">
        <f t="shared" si="196"/>
        <v>12</v>
      </c>
      <c r="N6316" t="s">
        <v>703</v>
      </c>
      <c r="O6316" t="s">
        <v>704</v>
      </c>
      <c r="P6316" t="s">
        <v>25</v>
      </c>
      <c r="Q6316" t="s">
        <v>26</v>
      </c>
      <c r="R6316" t="s">
        <v>37</v>
      </c>
      <c r="S6316" t="s">
        <v>1351</v>
      </c>
      <c r="T6316" t="s">
        <v>39</v>
      </c>
      <c r="U6316">
        <v>0.39</v>
      </c>
      <c r="V6316" s="1">
        <v>41064</v>
      </c>
      <c r="W6316">
        <f t="shared" si="197"/>
        <v>9.2092000000000009</v>
      </c>
    </row>
    <row r="6317" spans="1:23" x14ac:dyDescent="0.2">
      <c r="A6317">
        <v>6316</v>
      </c>
      <c r="B6317">
        <v>44679</v>
      </c>
      <c r="C6317" s="1">
        <v>41063</v>
      </c>
      <c r="D6317" t="s">
        <v>63</v>
      </c>
      <c r="E6317">
        <v>35</v>
      </c>
      <c r="F6317">
        <v>1952.93</v>
      </c>
      <c r="G6317">
        <v>0.08</v>
      </c>
      <c r="H6317" t="s">
        <v>22</v>
      </c>
      <c r="I6317">
        <v>338.91</v>
      </c>
      <c r="J6317">
        <v>60.65</v>
      </c>
      <c r="K6317">
        <v>12.23</v>
      </c>
      <c r="L6317" t="s">
        <v>1575</v>
      </c>
      <c r="M6317">
        <f t="shared" si="196"/>
        <v>12</v>
      </c>
      <c r="N6317" t="s">
        <v>703</v>
      </c>
      <c r="O6317" t="s">
        <v>704</v>
      </c>
      <c r="P6317" t="s">
        <v>25</v>
      </c>
      <c r="Q6317" t="s">
        <v>49</v>
      </c>
      <c r="R6317" t="s">
        <v>50</v>
      </c>
      <c r="S6317" t="s">
        <v>1217</v>
      </c>
      <c r="T6317" t="s">
        <v>48</v>
      </c>
      <c r="U6317">
        <v>0.64</v>
      </c>
      <c r="V6317" s="1">
        <v>41065</v>
      </c>
      <c r="W6317">
        <f t="shared" si="197"/>
        <v>169.82</v>
      </c>
    </row>
    <row r="6318" spans="1:23" x14ac:dyDescent="0.2">
      <c r="A6318">
        <v>6317</v>
      </c>
      <c r="B6318">
        <v>44706</v>
      </c>
      <c r="C6318" s="1">
        <v>40267</v>
      </c>
      <c r="D6318" t="s">
        <v>21</v>
      </c>
      <c r="E6318">
        <v>18</v>
      </c>
      <c r="F6318">
        <v>7024.9175999999998</v>
      </c>
      <c r="G6318">
        <v>0.08</v>
      </c>
      <c r="H6318" t="s">
        <v>31</v>
      </c>
      <c r="I6318">
        <v>-352.24200000000002</v>
      </c>
      <c r="J6318">
        <v>424.21</v>
      </c>
      <c r="K6318">
        <v>110.2</v>
      </c>
      <c r="L6318" t="s">
        <v>1203</v>
      </c>
      <c r="M6318">
        <f t="shared" si="196"/>
        <v>15</v>
      </c>
      <c r="N6318" t="s">
        <v>1123</v>
      </c>
      <c r="O6318" t="s">
        <v>1123</v>
      </c>
      <c r="P6318" t="s">
        <v>41</v>
      </c>
      <c r="Q6318" t="s">
        <v>49</v>
      </c>
      <c r="R6318" t="s">
        <v>83</v>
      </c>
      <c r="S6318" t="s">
        <v>839</v>
      </c>
      <c r="T6318" t="s">
        <v>82</v>
      </c>
      <c r="U6318">
        <v>0.67</v>
      </c>
      <c r="V6318" s="1">
        <v>40269</v>
      </c>
      <c r="W6318">
        <f t="shared" si="197"/>
        <v>610.86239999999998</v>
      </c>
    </row>
    <row r="6319" spans="1:23" x14ac:dyDescent="0.2">
      <c r="A6319">
        <v>6318</v>
      </c>
      <c r="B6319">
        <v>44706</v>
      </c>
      <c r="C6319" s="1">
        <v>40267</v>
      </c>
      <c r="D6319" t="s">
        <v>21</v>
      </c>
      <c r="E6319">
        <v>33</v>
      </c>
      <c r="F6319">
        <v>45.421199999999999</v>
      </c>
      <c r="G6319">
        <v>7.0000000000000007E-2</v>
      </c>
      <c r="H6319" t="s">
        <v>22</v>
      </c>
      <c r="I6319">
        <v>3.35</v>
      </c>
      <c r="J6319">
        <v>1.48</v>
      </c>
      <c r="K6319">
        <v>0.7</v>
      </c>
      <c r="L6319" t="s">
        <v>1203</v>
      </c>
      <c r="M6319">
        <f t="shared" si="196"/>
        <v>15</v>
      </c>
      <c r="N6319" t="s">
        <v>1123</v>
      </c>
      <c r="O6319" t="s">
        <v>1123</v>
      </c>
      <c r="P6319" t="s">
        <v>41</v>
      </c>
      <c r="Q6319" t="s">
        <v>26</v>
      </c>
      <c r="R6319" t="s">
        <v>66</v>
      </c>
      <c r="S6319" t="s">
        <v>623</v>
      </c>
      <c r="T6319" t="s">
        <v>68</v>
      </c>
      <c r="U6319">
        <v>0.37</v>
      </c>
      <c r="V6319" s="1">
        <v>40272</v>
      </c>
      <c r="W6319">
        <f t="shared" si="197"/>
        <v>3.4188000000000001</v>
      </c>
    </row>
    <row r="6320" spans="1:23" x14ac:dyDescent="0.2">
      <c r="A6320">
        <v>6319</v>
      </c>
      <c r="B6320">
        <v>44708</v>
      </c>
      <c r="C6320" s="1">
        <v>40021</v>
      </c>
      <c r="D6320" t="s">
        <v>45</v>
      </c>
      <c r="E6320">
        <v>15</v>
      </c>
      <c r="F6320">
        <v>25.578000000000003</v>
      </c>
      <c r="G6320">
        <v>0.02</v>
      </c>
      <c r="H6320" t="s">
        <v>22</v>
      </c>
      <c r="I6320">
        <v>-37.39</v>
      </c>
      <c r="J6320">
        <v>1.74</v>
      </c>
      <c r="K6320">
        <v>4.08</v>
      </c>
      <c r="L6320" t="s">
        <v>75</v>
      </c>
      <c r="M6320">
        <f t="shared" si="196"/>
        <v>16</v>
      </c>
      <c r="N6320" t="s">
        <v>173</v>
      </c>
      <c r="O6320" t="s">
        <v>173</v>
      </c>
      <c r="P6320" t="s">
        <v>25</v>
      </c>
      <c r="Q6320" t="s">
        <v>49</v>
      </c>
      <c r="R6320" t="s">
        <v>50</v>
      </c>
      <c r="S6320" t="s">
        <v>456</v>
      </c>
      <c r="T6320" t="s">
        <v>52</v>
      </c>
      <c r="U6320">
        <v>0.53</v>
      </c>
      <c r="V6320" s="1">
        <v>40022</v>
      </c>
      <c r="W6320">
        <f t="shared" si="197"/>
        <v>0.52200000000000002</v>
      </c>
    </row>
    <row r="6321" spans="1:23" x14ac:dyDescent="0.2">
      <c r="A6321">
        <v>6320</v>
      </c>
      <c r="B6321">
        <v>44737</v>
      </c>
      <c r="C6321" s="1">
        <v>41232</v>
      </c>
      <c r="D6321" t="s">
        <v>63</v>
      </c>
      <c r="E6321">
        <v>11</v>
      </c>
      <c r="F6321">
        <v>696.92700000000013</v>
      </c>
      <c r="G6321">
        <v>0.02</v>
      </c>
      <c r="H6321" t="s">
        <v>22</v>
      </c>
      <c r="I6321">
        <v>-309.48</v>
      </c>
      <c r="J6321">
        <v>64.650000000000006</v>
      </c>
      <c r="K6321">
        <v>35</v>
      </c>
      <c r="L6321" t="s">
        <v>1171</v>
      </c>
      <c r="M6321">
        <f t="shared" si="196"/>
        <v>12</v>
      </c>
      <c r="N6321" t="s">
        <v>1123</v>
      </c>
      <c r="O6321" t="s">
        <v>1123</v>
      </c>
      <c r="P6321" t="s">
        <v>60</v>
      </c>
      <c r="Q6321" t="s">
        <v>26</v>
      </c>
      <c r="R6321" t="s">
        <v>27</v>
      </c>
      <c r="S6321" t="s">
        <v>1060</v>
      </c>
      <c r="T6321" t="s">
        <v>29</v>
      </c>
      <c r="U6321">
        <v>0.8</v>
      </c>
      <c r="V6321" s="1">
        <v>41233</v>
      </c>
      <c r="W6321">
        <f t="shared" si="197"/>
        <v>14.223000000000003</v>
      </c>
    </row>
    <row r="6322" spans="1:23" x14ac:dyDescent="0.2">
      <c r="A6322">
        <v>6321</v>
      </c>
      <c r="B6322">
        <v>44737</v>
      </c>
      <c r="C6322" s="1">
        <v>41232</v>
      </c>
      <c r="D6322" t="s">
        <v>63</v>
      </c>
      <c r="E6322">
        <v>16</v>
      </c>
      <c r="F6322">
        <v>329.1232</v>
      </c>
      <c r="G6322">
        <v>0.02</v>
      </c>
      <c r="H6322" t="s">
        <v>22</v>
      </c>
      <c r="I6322">
        <v>38.906999999999996</v>
      </c>
      <c r="J6322">
        <v>20.99</v>
      </c>
      <c r="K6322">
        <v>0.99</v>
      </c>
      <c r="L6322" t="s">
        <v>1171</v>
      </c>
      <c r="M6322">
        <f t="shared" si="196"/>
        <v>12</v>
      </c>
      <c r="N6322" t="s">
        <v>1123</v>
      </c>
      <c r="O6322" t="s">
        <v>1123</v>
      </c>
      <c r="P6322" t="s">
        <v>60</v>
      </c>
      <c r="Q6322" t="s">
        <v>42</v>
      </c>
      <c r="R6322" t="s">
        <v>43</v>
      </c>
      <c r="S6322" t="s">
        <v>837</v>
      </c>
      <c r="T6322" t="s">
        <v>68</v>
      </c>
      <c r="U6322">
        <v>0.56999999999999995</v>
      </c>
      <c r="V6322" s="1">
        <v>41234</v>
      </c>
      <c r="W6322">
        <f t="shared" si="197"/>
        <v>6.7167999999999992</v>
      </c>
    </row>
    <row r="6323" spans="1:23" x14ac:dyDescent="0.2">
      <c r="A6323">
        <v>6322</v>
      </c>
      <c r="B6323">
        <v>44738</v>
      </c>
      <c r="C6323" s="1">
        <v>40517</v>
      </c>
      <c r="D6323" t="s">
        <v>45</v>
      </c>
      <c r="E6323">
        <v>34</v>
      </c>
      <c r="F6323">
        <v>69.972000000000008</v>
      </c>
      <c r="G6323">
        <v>0.02</v>
      </c>
      <c r="H6323" t="s">
        <v>22</v>
      </c>
      <c r="I6323">
        <v>6.87</v>
      </c>
      <c r="J6323">
        <v>2.1</v>
      </c>
      <c r="K6323">
        <v>0.7</v>
      </c>
      <c r="L6323" t="s">
        <v>1779</v>
      </c>
      <c r="M6323">
        <f t="shared" si="196"/>
        <v>9</v>
      </c>
      <c r="N6323" t="s">
        <v>1123</v>
      </c>
      <c r="O6323" t="s">
        <v>1123</v>
      </c>
      <c r="P6323" t="s">
        <v>60</v>
      </c>
      <c r="Q6323" t="s">
        <v>26</v>
      </c>
      <c r="R6323" t="s">
        <v>95</v>
      </c>
      <c r="S6323" t="s">
        <v>1703</v>
      </c>
      <c r="T6323" t="s">
        <v>68</v>
      </c>
      <c r="U6323">
        <v>0.56999999999999995</v>
      </c>
      <c r="V6323" s="1">
        <v>40519</v>
      </c>
      <c r="W6323">
        <f t="shared" si="197"/>
        <v>1.4280000000000002</v>
      </c>
    </row>
    <row r="6324" spans="1:23" x14ac:dyDescent="0.2">
      <c r="A6324">
        <v>6323</v>
      </c>
      <c r="B6324">
        <v>44768</v>
      </c>
      <c r="C6324" s="1">
        <v>41055</v>
      </c>
      <c r="D6324" t="s">
        <v>45</v>
      </c>
      <c r="E6324">
        <v>45</v>
      </c>
      <c r="F6324">
        <v>15698.718000000001</v>
      </c>
      <c r="G6324">
        <v>0.02</v>
      </c>
      <c r="H6324" t="s">
        <v>31</v>
      </c>
      <c r="I6324">
        <v>3083.98</v>
      </c>
      <c r="J6324">
        <v>355.98</v>
      </c>
      <c r="K6324">
        <v>58.92</v>
      </c>
      <c r="L6324" t="s">
        <v>910</v>
      </c>
      <c r="M6324">
        <f t="shared" si="196"/>
        <v>12</v>
      </c>
      <c r="N6324" t="s">
        <v>1123</v>
      </c>
      <c r="O6324" t="s">
        <v>1123</v>
      </c>
      <c r="P6324" t="s">
        <v>41</v>
      </c>
      <c r="Q6324" t="s">
        <v>49</v>
      </c>
      <c r="R6324" t="s">
        <v>112</v>
      </c>
      <c r="S6324" t="s">
        <v>253</v>
      </c>
      <c r="T6324" t="s">
        <v>36</v>
      </c>
      <c r="U6324">
        <v>0.64</v>
      </c>
      <c r="V6324" s="1">
        <v>41056</v>
      </c>
      <c r="W6324">
        <f t="shared" si="197"/>
        <v>320.38200000000001</v>
      </c>
    </row>
    <row r="6325" spans="1:23" x14ac:dyDescent="0.2">
      <c r="A6325">
        <v>6324</v>
      </c>
      <c r="B6325">
        <v>44772</v>
      </c>
      <c r="C6325" s="1">
        <v>39903</v>
      </c>
      <c r="D6325" t="s">
        <v>45</v>
      </c>
      <c r="E6325">
        <v>1</v>
      </c>
      <c r="F6325">
        <v>52.070700000000002</v>
      </c>
      <c r="G6325">
        <v>7.0000000000000007E-2</v>
      </c>
      <c r="H6325" t="s">
        <v>56</v>
      </c>
      <c r="I6325">
        <v>-232.99100000000001</v>
      </c>
      <c r="J6325">
        <v>55.99</v>
      </c>
      <c r="K6325">
        <v>5</v>
      </c>
      <c r="L6325" t="s">
        <v>124</v>
      </c>
      <c r="M6325">
        <f t="shared" si="196"/>
        <v>14</v>
      </c>
      <c r="N6325" t="s">
        <v>173</v>
      </c>
      <c r="O6325" t="s">
        <v>173</v>
      </c>
      <c r="P6325" t="s">
        <v>41</v>
      </c>
      <c r="Q6325" t="s">
        <v>42</v>
      </c>
      <c r="R6325" t="s">
        <v>43</v>
      </c>
      <c r="S6325" t="s">
        <v>248</v>
      </c>
      <c r="T6325" t="s">
        <v>52</v>
      </c>
      <c r="U6325">
        <v>0.83</v>
      </c>
      <c r="V6325" s="1">
        <v>39905</v>
      </c>
      <c r="W6325">
        <f t="shared" si="197"/>
        <v>3.9193000000000007</v>
      </c>
    </row>
    <row r="6326" spans="1:23" x14ac:dyDescent="0.2">
      <c r="A6326">
        <v>6325</v>
      </c>
      <c r="B6326">
        <v>44775</v>
      </c>
      <c r="C6326" s="1">
        <v>40085</v>
      </c>
      <c r="D6326" t="s">
        <v>63</v>
      </c>
      <c r="E6326">
        <v>29</v>
      </c>
      <c r="F6326">
        <v>190.94759999999999</v>
      </c>
      <c r="G6326">
        <v>7.0000000000000007E-2</v>
      </c>
      <c r="H6326" t="s">
        <v>56</v>
      </c>
      <c r="I6326">
        <v>30.49</v>
      </c>
      <c r="J6326">
        <v>7.08</v>
      </c>
      <c r="K6326">
        <v>2.35</v>
      </c>
      <c r="L6326" t="s">
        <v>1677</v>
      </c>
      <c r="M6326">
        <f t="shared" si="196"/>
        <v>11</v>
      </c>
      <c r="N6326" t="s">
        <v>1595</v>
      </c>
      <c r="O6326" t="s">
        <v>1595</v>
      </c>
      <c r="P6326" t="s">
        <v>25</v>
      </c>
      <c r="Q6326" t="s">
        <v>26</v>
      </c>
      <c r="R6326" t="s">
        <v>95</v>
      </c>
      <c r="S6326" t="s">
        <v>286</v>
      </c>
      <c r="T6326" t="s">
        <v>68</v>
      </c>
      <c r="U6326">
        <v>0.47</v>
      </c>
      <c r="V6326" s="1">
        <v>40086</v>
      </c>
      <c r="W6326">
        <f t="shared" si="197"/>
        <v>14.372400000000001</v>
      </c>
    </row>
    <row r="6327" spans="1:23" x14ac:dyDescent="0.2">
      <c r="A6327">
        <v>6326</v>
      </c>
      <c r="B6327">
        <v>44805</v>
      </c>
      <c r="C6327" s="1">
        <v>41166</v>
      </c>
      <c r="D6327" t="s">
        <v>30</v>
      </c>
      <c r="E6327">
        <v>40</v>
      </c>
      <c r="F6327">
        <v>1660.8239999999998</v>
      </c>
      <c r="G6327">
        <v>0.01</v>
      </c>
      <c r="H6327" t="s">
        <v>22</v>
      </c>
      <c r="I6327">
        <v>782.00850000000003</v>
      </c>
      <c r="J6327">
        <v>41.94</v>
      </c>
      <c r="K6327">
        <v>2.99</v>
      </c>
      <c r="L6327" t="s">
        <v>1957</v>
      </c>
      <c r="M6327">
        <f t="shared" si="196"/>
        <v>16</v>
      </c>
      <c r="N6327" t="s">
        <v>1905</v>
      </c>
      <c r="O6327" t="s">
        <v>673</v>
      </c>
      <c r="P6327" t="s">
        <v>41</v>
      </c>
      <c r="Q6327" t="s">
        <v>26</v>
      </c>
      <c r="R6327" t="s">
        <v>37</v>
      </c>
      <c r="S6327" t="s">
        <v>369</v>
      </c>
      <c r="T6327" t="s">
        <v>39</v>
      </c>
      <c r="U6327">
        <v>0.35</v>
      </c>
      <c r="V6327" s="1">
        <v>41167</v>
      </c>
      <c r="W6327">
        <f t="shared" si="197"/>
        <v>16.776</v>
      </c>
    </row>
    <row r="6328" spans="1:23" x14ac:dyDescent="0.2">
      <c r="A6328">
        <v>6327</v>
      </c>
      <c r="B6328">
        <v>44834</v>
      </c>
      <c r="C6328" s="1">
        <v>39923</v>
      </c>
      <c r="D6328" t="s">
        <v>63</v>
      </c>
      <c r="E6328">
        <v>13</v>
      </c>
      <c r="F6328">
        <v>233.76600000000002</v>
      </c>
      <c r="G6328">
        <v>0.1</v>
      </c>
      <c r="H6328" t="s">
        <v>56</v>
      </c>
      <c r="I6328">
        <v>35.090000000000003</v>
      </c>
      <c r="J6328">
        <v>19.98</v>
      </c>
      <c r="K6328">
        <v>5.77</v>
      </c>
      <c r="L6328" t="s">
        <v>2069</v>
      </c>
      <c r="M6328">
        <f t="shared" si="196"/>
        <v>14</v>
      </c>
      <c r="N6328" t="s">
        <v>703</v>
      </c>
      <c r="O6328" t="s">
        <v>704</v>
      </c>
      <c r="P6328" t="s">
        <v>25</v>
      </c>
      <c r="Q6328" t="s">
        <v>26</v>
      </c>
      <c r="R6328" t="s">
        <v>61</v>
      </c>
      <c r="S6328" t="s">
        <v>197</v>
      </c>
      <c r="T6328" t="s">
        <v>39</v>
      </c>
      <c r="U6328">
        <v>0.38</v>
      </c>
      <c r="V6328" s="1">
        <v>39923</v>
      </c>
      <c r="W6328">
        <f t="shared" si="197"/>
        <v>25.974000000000004</v>
      </c>
    </row>
    <row r="6329" spans="1:23" x14ac:dyDescent="0.2">
      <c r="A6329">
        <v>6328</v>
      </c>
      <c r="B6329">
        <v>44834</v>
      </c>
      <c r="C6329" s="1">
        <v>39923</v>
      </c>
      <c r="D6329" t="s">
        <v>63</v>
      </c>
      <c r="E6329">
        <v>43</v>
      </c>
      <c r="F6329">
        <v>10497.4782</v>
      </c>
      <c r="G6329">
        <v>0.06</v>
      </c>
      <c r="H6329" t="s">
        <v>31</v>
      </c>
      <c r="I6329">
        <v>785.63</v>
      </c>
      <c r="J6329">
        <v>259.70999999999998</v>
      </c>
      <c r="K6329">
        <v>66.67</v>
      </c>
      <c r="L6329" t="s">
        <v>2069</v>
      </c>
      <c r="M6329">
        <f t="shared" si="196"/>
        <v>14</v>
      </c>
      <c r="N6329" t="s">
        <v>703</v>
      </c>
      <c r="O6329" t="s">
        <v>704</v>
      </c>
      <c r="P6329" t="s">
        <v>25</v>
      </c>
      <c r="Q6329" t="s">
        <v>49</v>
      </c>
      <c r="R6329" t="s">
        <v>83</v>
      </c>
      <c r="S6329" t="s">
        <v>510</v>
      </c>
      <c r="T6329" t="s">
        <v>82</v>
      </c>
      <c r="U6329">
        <v>0.61</v>
      </c>
      <c r="V6329" s="1">
        <v>39924</v>
      </c>
      <c r="W6329">
        <f t="shared" si="197"/>
        <v>670.05179999999996</v>
      </c>
    </row>
    <row r="6330" spans="1:23" x14ac:dyDescent="0.2">
      <c r="A6330">
        <v>6329</v>
      </c>
      <c r="B6330">
        <v>44836</v>
      </c>
      <c r="C6330" s="1">
        <v>40067</v>
      </c>
      <c r="D6330" t="s">
        <v>63</v>
      </c>
      <c r="E6330">
        <v>21</v>
      </c>
      <c r="F6330">
        <v>123.06840000000001</v>
      </c>
      <c r="G6330">
        <v>0.02</v>
      </c>
      <c r="H6330" t="s">
        <v>22</v>
      </c>
      <c r="I6330">
        <v>28.526000000000003</v>
      </c>
      <c r="J6330">
        <v>5.98</v>
      </c>
      <c r="K6330">
        <v>1.49</v>
      </c>
      <c r="L6330" t="s">
        <v>2034</v>
      </c>
      <c r="M6330">
        <f t="shared" si="196"/>
        <v>17</v>
      </c>
      <c r="N6330" t="s">
        <v>703</v>
      </c>
      <c r="O6330" t="s">
        <v>704</v>
      </c>
      <c r="P6330" t="s">
        <v>41</v>
      </c>
      <c r="Q6330" t="s">
        <v>26</v>
      </c>
      <c r="R6330" t="s">
        <v>37</v>
      </c>
      <c r="S6330" t="s">
        <v>1351</v>
      </c>
      <c r="T6330" t="s">
        <v>39</v>
      </c>
      <c r="U6330">
        <v>0.39</v>
      </c>
      <c r="V6330" s="1">
        <v>40068</v>
      </c>
      <c r="W6330">
        <f t="shared" si="197"/>
        <v>2.5116000000000005</v>
      </c>
    </row>
    <row r="6331" spans="1:23" x14ac:dyDescent="0.2">
      <c r="A6331">
        <v>6330</v>
      </c>
      <c r="B6331">
        <v>44839</v>
      </c>
      <c r="C6331" s="1">
        <v>41071</v>
      </c>
      <c r="D6331" t="s">
        <v>78</v>
      </c>
      <c r="E6331">
        <v>27</v>
      </c>
      <c r="F6331">
        <v>834.88859999999988</v>
      </c>
      <c r="G6331">
        <v>0.09</v>
      </c>
      <c r="H6331" t="s">
        <v>56</v>
      </c>
      <c r="I6331">
        <v>-246.3</v>
      </c>
      <c r="J6331">
        <v>33.979999999999997</v>
      </c>
      <c r="K6331">
        <v>19.989999999999998</v>
      </c>
      <c r="L6331" t="s">
        <v>111</v>
      </c>
      <c r="M6331">
        <f t="shared" si="196"/>
        <v>10</v>
      </c>
      <c r="N6331" t="s">
        <v>173</v>
      </c>
      <c r="O6331" t="s">
        <v>173</v>
      </c>
      <c r="P6331" t="s">
        <v>33</v>
      </c>
      <c r="Q6331" t="s">
        <v>49</v>
      </c>
      <c r="R6331" t="s">
        <v>50</v>
      </c>
      <c r="S6331" t="s">
        <v>192</v>
      </c>
      <c r="T6331" t="s">
        <v>39</v>
      </c>
      <c r="U6331">
        <v>0.55000000000000004</v>
      </c>
      <c r="V6331" s="1">
        <v>41073</v>
      </c>
      <c r="W6331">
        <f t="shared" si="197"/>
        <v>82.571399999999997</v>
      </c>
    </row>
    <row r="6332" spans="1:23" x14ac:dyDescent="0.2">
      <c r="A6332">
        <v>6331</v>
      </c>
      <c r="B6332">
        <v>44864</v>
      </c>
      <c r="C6332" s="1">
        <v>40346</v>
      </c>
      <c r="D6332" t="s">
        <v>21</v>
      </c>
      <c r="E6332">
        <v>25</v>
      </c>
      <c r="F6332">
        <v>174.82499999999999</v>
      </c>
      <c r="G6332">
        <v>0.1</v>
      </c>
      <c r="H6332" t="s">
        <v>22</v>
      </c>
      <c r="I6332">
        <v>-171.41</v>
      </c>
      <c r="J6332">
        <v>7.77</v>
      </c>
      <c r="K6332">
        <v>9.23</v>
      </c>
      <c r="L6332" t="s">
        <v>1385</v>
      </c>
      <c r="M6332">
        <f t="shared" si="196"/>
        <v>14</v>
      </c>
      <c r="N6332" t="s">
        <v>1123</v>
      </c>
      <c r="O6332" t="s">
        <v>1123</v>
      </c>
      <c r="P6332" t="s">
        <v>41</v>
      </c>
      <c r="Q6332" t="s">
        <v>26</v>
      </c>
      <c r="R6332" t="s">
        <v>34</v>
      </c>
      <c r="S6332" t="s">
        <v>1386</v>
      </c>
      <c r="T6332" t="s">
        <v>39</v>
      </c>
      <c r="U6332">
        <v>0.57999999999999996</v>
      </c>
      <c r="V6332" s="1">
        <v>40353</v>
      </c>
      <c r="W6332">
        <f t="shared" si="197"/>
        <v>19.425000000000001</v>
      </c>
    </row>
    <row r="6333" spans="1:23" x14ac:dyDescent="0.2">
      <c r="A6333">
        <v>6332</v>
      </c>
      <c r="B6333">
        <v>44867</v>
      </c>
      <c r="C6333" s="1">
        <v>40020</v>
      </c>
      <c r="D6333" t="s">
        <v>30</v>
      </c>
      <c r="E6333">
        <v>40</v>
      </c>
      <c r="F6333">
        <v>19838.808000000001</v>
      </c>
      <c r="G6333">
        <v>0.01</v>
      </c>
      <c r="H6333" t="s">
        <v>31</v>
      </c>
      <c r="I6333">
        <v>7360.43</v>
      </c>
      <c r="J6333">
        <v>500.98</v>
      </c>
      <c r="K6333">
        <v>26</v>
      </c>
      <c r="L6333" t="s">
        <v>1779</v>
      </c>
      <c r="M6333">
        <f t="shared" si="196"/>
        <v>9</v>
      </c>
      <c r="N6333" t="s">
        <v>1123</v>
      </c>
      <c r="O6333" t="s">
        <v>1123</v>
      </c>
      <c r="P6333" t="s">
        <v>60</v>
      </c>
      <c r="Q6333" t="s">
        <v>49</v>
      </c>
      <c r="R6333" t="s">
        <v>112</v>
      </c>
      <c r="S6333" t="s">
        <v>119</v>
      </c>
      <c r="T6333" t="s">
        <v>36</v>
      </c>
      <c r="U6333">
        <v>0.6</v>
      </c>
      <c r="V6333" s="1">
        <v>40022</v>
      </c>
      <c r="W6333">
        <f t="shared" si="197"/>
        <v>200.39200000000002</v>
      </c>
    </row>
    <row r="6334" spans="1:23" x14ac:dyDescent="0.2">
      <c r="A6334">
        <v>6333</v>
      </c>
      <c r="B6334">
        <v>44869</v>
      </c>
      <c r="C6334" s="1">
        <v>41143</v>
      </c>
      <c r="D6334" t="s">
        <v>63</v>
      </c>
      <c r="E6334">
        <v>43</v>
      </c>
      <c r="F6334">
        <v>270.28080000000006</v>
      </c>
      <c r="G6334">
        <v>0.03</v>
      </c>
      <c r="H6334" t="s">
        <v>22</v>
      </c>
      <c r="I6334">
        <v>-154.94999999999999</v>
      </c>
      <c r="J6334">
        <v>6.48</v>
      </c>
      <c r="K6334">
        <v>7.49</v>
      </c>
      <c r="L6334" t="s">
        <v>2094</v>
      </c>
      <c r="M6334">
        <f t="shared" si="196"/>
        <v>12</v>
      </c>
      <c r="N6334" t="s">
        <v>2073</v>
      </c>
      <c r="O6334" t="s">
        <v>704</v>
      </c>
      <c r="P6334" t="s">
        <v>41</v>
      </c>
      <c r="Q6334" t="s">
        <v>26</v>
      </c>
      <c r="R6334" t="s">
        <v>61</v>
      </c>
      <c r="S6334" t="s">
        <v>643</v>
      </c>
      <c r="T6334" t="s">
        <v>39</v>
      </c>
      <c r="U6334">
        <v>0.37</v>
      </c>
      <c r="V6334" s="1">
        <v>41145</v>
      </c>
      <c r="W6334">
        <f t="shared" si="197"/>
        <v>8.3592000000000013</v>
      </c>
    </row>
    <row r="6335" spans="1:23" x14ac:dyDescent="0.2">
      <c r="A6335">
        <v>6334</v>
      </c>
      <c r="B6335">
        <v>44871</v>
      </c>
      <c r="C6335" s="1">
        <v>40666</v>
      </c>
      <c r="D6335" t="s">
        <v>78</v>
      </c>
      <c r="E6335">
        <v>27</v>
      </c>
      <c r="F6335">
        <v>86.788799999999995</v>
      </c>
      <c r="G6335">
        <v>0.02</v>
      </c>
      <c r="H6335" t="s">
        <v>22</v>
      </c>
      <c r="I6335">
        <v>-75.09</v>
      </c>
      <c r="J6335">
        <v>3.28</v>
      </c>
      <c r="K6335">
        <v>4.2</v>
      </c>
      <c r="L6335" t="s">
        <v>1837</v>
      </c>
      <c r="M6335">
        <f t="shared" si="196"/>
        <v>13</v>
      </c>
      <c r="N6335" t="s">
        <v>672</v>
      </c>
      <c r="O6335" t="s">
        <v>673</v>
      </c>
      <c r="P6335" t="s">
        <v>60</v>
      </c>
      <c r="Q6335" t="s">
        <v>26</v>
      </c>
      <c r="R6335" t="s">
        <v>95</v>
      </c>
      <c r="S6335" t="s">
        <v>1074</v>
      </c>
      <c r="T6335" t="s">
        <v>68</v>
      </c>
      <c r="U6335">
        <v>0.56000000000000005</v>
      </c>
      <c r="V6335" s="1">
        <v>40668</v>
      </c>
      <c r="W6335">
        <f t="shared" si="197"/>
        <v>1.7711999999999999</v>
      </c>
    </row>
    <row r="6336" spans="1:23" x14ac:dyDescent="0.2">
      <c r="A6336">
        <v>6335</v>
      </c>
      <c r="B6336">
        <v>44897</v>
      </c>
      <c r="C6336" s="1">
        <v>40246</v>
      </c>
      <c r="D6336" t="s">
        <v>30</v>
      </c>
      <c r="E6336">
        <v>11</v>
      </c>
      <c r="F6336">
        <v>74.474400000000003</v>
      </c>
      <c r="G6336">
        <v>7.0000000000000007E-2</v>
      </c>
      <c r="H6336" t="s">
        <v>22</v>
      </c>
      <c r="I6336">
        <v>-81.22</v>
      </c>
      <c r="J6336">
        <v>7.28</v>
      </c>
      <c r="K6336">
        <v>11.15</v>
      </c>
      <c r="L6336" t="s">
        <v>1962</v>
      </c>
      <c r="M6336">
        <f t="shared" si="196"/>
        <v>15</v>
      </c>
      <c r="N6336" t="s">
        <v>1905</v>
      </c>
      <c r="O6336" t="s">
        <v>673</v>
      </c>
      <c r="P6336" t="s">
        <v>33</v>
      </c>
      <c r="Q6336" t="s">
        <v>26</v>
      </c>
      <c r="R6336" t="s">
        <v>61</v>
      </c>
      <c r="S6336" t="s">
        <v>666</v>
      </c>
      <c r="T6336" t="s">
        <v>39</v>
      </c>
      <c r="U6336">
        <v>0.37</v>
      </c>
      <c r="V6336" s="1">
        <v>40248</v>
      </c>
      <c r="W6336">
        <f t="shared" si="197"/>
        <v>5.6056000000000008</v>
      </c>
    </row>
    <row r="6337" spans="1:23" x14ac:dyDescent="0.2">
      <c r="A6337">
        <v>6336</v>
      </c>
      <c r="B6337">
        <v>44900</v>
      </c>
      <c r="C6337" s="1">
        <v>40218</v>
      </c>
      <c r="D6337" t="s">
        <v>63</v>
      </c>
      <c r="E6337">
        <v>4</v>
      </c>
      <c r="F6337">
        <v>41.179199999999994</v>
      </c>
      <c r="G6337">
        <v>0.08</v>
      </c>
      <c r="H6337" t="s">
        <v>22</v>
      </c>
      <c r="I6337">
        <v>-12.03</v>
      </c>
      <c r="J6337">
        <v>11.19</v>
      </c>
      <c r="K6337">
        <v>5.03</v>
      </c>
      <c r="L6337" t="s">
        <v>1354</v>
      </c>
      <c r="M6337">
        <f t="shared" si="196"/>
        <v>15</v>
      </c>
      <c r="N6337" t="s">
        <v>1123</v>
      </c>
      <c r="O6337" t="s">
        <v>1123</v>
      </c>
      <c r="P6337" t="s">
        <v>60</v>
      </c>
      <c r="Q6337" t="s">
        <v>26</v>
      </c>
      <c r="R6337" t="s">
        <v>61</v>
      </c>
      <c r="S6337" t="s">
        <v>1387</v>
      </c>
      <c r="T6337" t="s">
        <v>39</v>
      </c>
      <c r="U6337">
        <v>0.37</v>
      </c>
      <c r="V6337" s="1">
        <v>40219</v>
      </c>
      <c r="W6337">
        <f t="shared" si="197"/>
        <v>3.5808</v>
      </c>
    </row>
    <row r="6338" spans="1:23" x14ac:dyDescent="0.2">
      <c r="A6338">
        <v>6337</v>
      </c>
      <c r="B6338">
        <v>44935</v>
      </c>
      <c r="C6338" s="1">
        <v>40499</v>
      </c>
      <c r="D6338" t="s">
        <v>30</v>
      </c>
      <c r="E6338">
        <v>39</v>
      </c>
      <c r="F6338">
        <v>9070.6200000000008</v>
      </c>
      <c r="G6338">
        <v>0</v>
      </c>
      <c r="H6338" t="s">
        <v>22</v>
      </c>
      <c r="I6338">
        <v>2766.29</v>
      </c>
      <c r="J6338">
        <v>232.58</v>
      </c>
      <c r="K6338">
        <v>19.989999999999998</v>
      </c>
      <c r="L6338" t="s">
        <v>1718</v>
      </c>
      <c r="M6338">
        <f t="shared" si="196"/>
        <v>13</v>
      </c>
      <c r="N6338" t="s">
        <v>2073</v>
      </c>
      <c r="O6338" t="s">
        <v>704</v>
      </c>
      <c r="P6338" t="s">
        <v>33</v>
      </c>
      <c r="Q6338" t="s">
        <v>26</v>
      </c>
      <c r="R6338" t="s">
        <v>34</v>
      </c>
      <c r="S6338" t="s">
        <v>1373</v>
      </c>
      <c r="T6338" t="s">
        <v>39</v>
      </c>
      <c r="U6338">
        <v>0.59</v>
      </c>
      <c r="V6338" s="1">
        <v>40500</v>
      </c>
      <c r="W6338">
        <f t="shared" si="197"/>
        <v>0</v>
      </c>
    </row>
    <row r="6339" spans="1:23" x14ac:dyDescent="0.2">
      <c r="A6339">
        <v>6338</v>
      </c>
      <c r="B6339">
        <v>44935</v>
      </c>
      <c r="C6339" s="1">
        <v>40499</v>
      </c>
      <c r="D6339" t="s">
        <v>30</v>
      </c>
      <c r="E6339">
        <v>37</v>
      </c>
      <c r="F6339">
        <v>107.12240000000001</v>
      </c>
      <c r="G6339">
        <v>0.06</v>
      </c>
      <c r="H6339" t="s">
        <v>56</v>
      </c>
      <c r="I6339">
        <v>58.5</v>
      </c>
      <c r="J6339">
        <v>3.08</v>
      </c>
      <c r="K6339">
        <v>0.5</v>
      </c>
      <c r="L6339" t="s">
        <v>1718</v>
      </c>
      <c r="M6339">
        <f t="shared" ref="M6339:M6402" si="198">LEN(L6339)</f>
        <v>13</v>
      </c>
      <c r="N6339" t="s">
        <v>2073</v>
      </c>
      <c r="O6339" t="s">
        <v>704</v>
      </c>
      <c r="P6339" t="s">
        <v>33</v>
      </c>
      <c r="Q6339" t="s">
        <v>26</v>
      </c>
      <c r="R6339" t="s">
        <v>88</v>
      </c>
      <c r="S6339" t="s">
        <v>544</v>
      </c>
      <c r="T6339" t="s">
        <v>39</v>
      </c>
      <c r="U6339">
        <v>0.37</v>
      </c>
      <c r="V6339" s="1">
        <v>40500</v>
      </c>
      <c r="W6339">
        <f t="shared" ref="W6339:W6402" si="199">(J6339*E6339)*G6339</f>
        <v>6.8376000000000001</v>
      </c>
    </row>
    <row r="6340" spans="1:23" x14ac:dyDescent="0.2">
      <c r="A6340">
        <v>6339</v>
      </c>
      <c r="B6340">
        <v>44935</v>
      </c>
      <c r="C6340" s="1">
        <v>40499</v>
      </c>
      <c r="D6340" t="s">
        <v>30</v>
      </c>
      <c r="E6340">
        <v>37</v>
      </c>
      <c r="F6340">
        <v>95.970600000000005</v>
      </c>
      <c r="G6340">
        <v>0.01</v>
      </c>
      <c r="H6340" t="s">
        <v>22</v>
      </c>
      <c r="I6340">
        <v>27</v>
      </c>
      <c r="J6340">
        <v>2.62</v>
      </c>
      <c r="K6340">
        <v>0.8</v>
      </c>
      <c r="L6340" t="s">
        <v>1718</v>
      </c>
      <c r="M6340">
        <f t="shared" si="198"/>
        <v>13</v>
      </c>
      <c r="N6340" t="s">
        <v>672</v>
      </c>
      <c r="O6340" t="s">
        <v>673</v>
      </c>
      <c r="P6340" t="s">
        <v>33</v>
      </c>
      <c r="Q6340" t="s">
        <v>26</v>
      </c>
      <c r="R6340" t="s">
        <v>66</v>
      </c>
      <c r="S6340" t="s">
        <v>861</v>
      </c>
      <c r="T6340" t="s">
        <v>68</v>
      </c>
      <c r="U6340">
        <v>0.39</v>
      </c>
      <c r="V6340" s="1">
        <v>40502</v>
      </c>
      <c r="W6340">
        <f t="shared" si="199"/>
        <v>0.96940000000000004</v>
      </c>
    </row>
    <row r="6341" spans="1:23" x14ac:dyDescent="0.2">
      <c r="A6341">
        <v>6340</v>
      </c>
      <c r="B6341">
        <v>44960</v>
      </c>
      <c r="C6341" s="1">
        <v>40666</v>
      </c>
      <c r="D6341" t="s">
        <v>21</v>
      </c>
      <c r="E6341">
        <v>16</v>
      </c>
      <c r="F6341">
        <v>99.532800000000009</v>
      </c>
      <c r="G6341">
        <v>0.04</v>
      </c>
      <c r="H6341" t="s">
        <v>22</v>
      </c>
      <c r="I6341">
        <v>-72.81</v>
      </c>
      <c r="J6341">
        <v>6.48</v>
      </c>
      <c r="K6341">
        <v>8.4</v>
      </c>
      <c r="L6341" t="s">
        <v>1246</v>
      </c>
      <c r="M6341">
        <f t="shared" si="198"/>
        <v>12</v>
      </c>
      <c r="N6341" t="s">
        <v>1123</v>
      </c>
      <c r="O6341" t="s">
        <v>1123</v>
      </c>
      <c r="P6341" t="s">
        <v>33</v>
      </c>
      <c r="Q6341" t="s">
        <v>26</v>
      </c>
      <c r="R6341" t="s">
        <v>61</v>
      </c>
      <c r="S6341" t="s">
        <v>1097</v>
      </c>
      <c r="T6341" t="s">
        <v>39</v>
      </c>
      <c r="U6341">
        <v>0.37</v>
      </c>
      <c r="V6341" s="1">
        <v>40668</v>
      </c>
      <c r="W6341">
        <f t="shared" si="199"/>
        <v>4.1472000000000007</v>
      </c>
    </row>
    <row r="6342" spans="1:23" x14ac:dyDescent="0.2">
      <c r="A6342">
        <v>6341</v>
      </c>
      <c r="B6342">
        <v>44960</v>
      </c>
      <c r="C6342" s="1">
        <v>40666</v>
      </c>
      <c r="D6342" t="s">
        <v>21</v>
      </c>
      <c r="E6342">
        <v>22</v>
      </c>
      <c r="F6342">
        <v>169.68600000000001</v>
      </c>
      <c r="G6342">
        <v>0.1</v>
      </c>
      <c r="H6342" t="s">
        <v>22</v>
      </c>
      <c r="I6342">
        <v>-82.54</v>
      </c>
      <c r="J6342">
        <v>8.57</v>
      </c>
      <c r="K6342">
        <v>6.14</v>
      </c>
      <c r="L6342" t="s">
        <v>1246</v>
      </c>
      <c r="M6342">
        <f t="shared" si="198"/>
        <v>12</v>
      </c>
      <c r="N6342" t="s">
        <v>1123</v>
      </c>
      <c r="O6342" t="s">
        <v>1123</v>
      </c>
      <c r="P6342" t="s">
        <v>33</v>
      </c>
      <c r="Q6342" t="s">
        <v>26</v>
      </c>
      <c r="R6342" t="s">
        <v>150</v>
      </c>
      <c r="S6342" t="s">
        <v>1388</v>
      </c>
      <c r="T6342" t="s">
        <v>52</v>
      </c>
      <c r="U6342">
        <v>0.59</v>
      </c>
      <c r="V6342" s="1">
        <v>40666</v>
      </c>
      <c r="W6342">
        <f t="shared" si="199"/>
        <v>18.854000000000003</v>
      </c>
    </row>
    <row r="6343" spans="1:23" x14ac:dyDescent="0.2">
      <c r="A6343">
        <v>6342</v>
      </c>
      <c r="B6343">
        <v>44960</v>
      </c>
      <c r="C6343" s="1">
        <v>40666</v>
      </c>
      <c r="D6343" t="s">
        <v>21</v>
      </c>
      <c r="E6343">
        <v>17</v>
      </c>
      <c r="F6343">
        <v>27.744</v>
      </c>
      <c r="G6343">
        <v>0.04</v>
      </c>
      <c r="H6343" t="s">
        <v>22</v>
      </c>
      <c r="I6343">
        <v>-23.69</v>
      </c>
      <c r="J6343">
        <v>1.7</v>
      </c>
      <c r="K6343">
        <v>1.99</v>
      </c>
      <c r="L6343" t="s">
        <v>1246</v>
      </c>
      <c r="M6343">
        <f t="shared" si="198"/>
        <v>12</v>
      </c>
      <c r="N6343" t="s">
        <v>1123</v>
      </c>
      <c r="O6343" t="s">
        <v>1123</v>
      </c>
      <c r="P6343" t="s">
        <v>33</v>
      </c>
      <c r="Q6343" t="s">
        <v>42</v>
      </c>
      <c r="R6343" t="s">
        <v>70</v>
      </c>
      <c r="S6343" t="s">
        <v>945</v>
      </c>
      <c r="T6343" t="s">
        <v>52</v>
      </c>
      <c r="U6343">
        <v>0.51</v>
      </c>
      <c r="V6343" s="1">
        <v>40670</v>
      </c>
      <c r="W6343">
        <f t="shared" si="199"/>
        <v>1.1559999999999999</v>
      </c>
    </row>
    <row r="6344" spans="1:23" x14ac:dyDescent="0.2">
      <c r="A6344">
        <v>6343</v>
      </c>
      <c r="B6344">
        <v>44962</v>
      </c>
      <c r="C6344" s="1">
        <v>40175</v>
      </c>
      <c r="D6344" t="s">
        <v>63</v>
      </c>
      <c r="E6344">
        <v>27</v>
      </c>
      <c r="F6344">
        <v>564.45119999999997</v>
      </c>
      <c r="G6344">
        <v>0.06</v>
      </c>
      <c r="H6344" t="s">
        <v>22</v>
      </c>
      <c r="I6344">
        <v>152.6</v>
      </c>
      <c r="J6344">
        <v>22.24</v>
      </c>
      <c r="K6344">
        <v>1.99</v>
      </c>
      <c r="L6344" t="s">
        <v>1985</v>
      </c>
      <c r="M6344">
        <f t="shared" si="198"/>
        <v>13</v>
      </c>
      <c r="N6344" t="s">
        <v>1905</v>
      </c>
      <c r="O6344" t="s">
        <v>673</v>
      </c>
      <c r="P6344" t="s">
        <v>25</v>
      </c>
      <c r="Q6344" t="s">
        <v>42</v>
      </c>
      <c r="R6344" t="s">
        <v>70</v>
      </c>
      <c r="S6344" t="s">
        <v>1116</v>
      </c>
      <c r="T6344" t="s">
        <v>52</v>
      </c>
      <c r="U6344">
        <v>0.43</v>
      </c>
      <c r="V6344" s="1">
        <v>40177</v>
      </c>
      <c r="W6344">
        <f t="shared" si="199"/>
        <v>36.02879999999999</v>
      </c>
    </row>
    <row r="6345" spans="1:23" x14ac:dyDescent="0.2">
      <c r="A6345">
        <v>6344</v>
      </c>
      <c r="B6345">
        <v>44965</v>
      </c>
      <c r="C6345" s="1">
        <v>40818</v>
      </c>
      <c r="D6345" t="s">
        <v>21</v>
      </c>
      <c r="E6345">
        <v>19</v>
      </c>
      <c r="F6345">
        <v>28.12</v>
      </c>
      <c r="G6345">
        <v>0</v>
      </c>
      <c r="H6345" t="s">
        <v>22</v>
      </c>
      <c r="I6345">
        <v>2.16</v>
      </c>
      <c r="J6345">
        <v>1.48</v>
      </c>
      <c r="K6345">
        <v>0.7</v>
      </c>
      <c r="L6345" t="s">
        <v>1904</v>
      </c>
      <c r="M6345">
        <f t="shared" si="198"/>
        <v>12</v>
      </c>
      <c r="N6345" t="s">
        <v>1905</v>
      </c>
      <c r="O6345" t="s">
        <v>673</v>
      </c>
      <c r="P6345" t="s">
        <v>41</v>
      </c>
      <c r="Q6345" t="s">
        <v>26</v>
      </c>
      <c r="R6345" t="s">
        <v>66</v>
      </c>
      <c r="S6345" t="s">
        <v>623</v>
      </c>
      <c r="T6345" t="s">
        <v>68</v>
      </c>
      <c r="U6345">
        <v>0.37</v>
      </c>
      <c r="V6345" s="1">
        <v>40822</v>
      </c>
      <c r="W6345">
        <f t="shared" si="199"/>
        <v>0</v>
      </c>
    </row>
    <row r="6346" spans="1:23" x14ac:dyDescent="0.2">
      <c r="A6346">
        <v>6345</v>
      </c>
      <c r="B6346">
        <v>44965</v>
      </c>
      <c r="C6346" s="1">
        <v>40818</v>
      </c>
      <c r="D6346" t="s">
        <v>21</v>
      </c>
      <c r="E6346">
        <v>45</v>
      </c>
      <c r="F6346">
        <v>71.819999999999993</v>
      </c>
      <c r="G6346">
        <v>0.05</v>
      </c>
      <c r="H6346" t="s">
        <v>22</v>
      </c>
      <c r="I6346">
        <v>-4.83</v>
      </c>
      <c r="J6346">
        <v>1.68</v>
      </c>
      <c r="K6346">
        <v>0.7</v>
      </c>
      <c r="L6346" t="s">
        <v>1904</v>
      </c>
      <c r="M6346">
        <f t="shared" si="198"/>
        <v>12</v>
      </c>
      <c r="N6346" t="s">
        <v>1905</v>
      </c>
      <c r="O6346" t="s">
        <v>673</v>
      </c>
      <c r="P6346" t="s">
        <v>41</v>
      </c>
      <c r="Q6346" t="s">
        <v>26</v>
      </c>
      <c r="R6346" t="s">
        <v>95</v>
      </c>
      <c r="S6346" t="s">
        <v>1926</v>
      </c>
      <c r="T6346" t="s">
        <v>68</v>
      </c>
      <c r="U6346">
        <v>0.6</v>
      </c>
      <c r="V6346" s="1">
        <v>40822</v>
      </c>
      <c r="W6346">
        <f t="shared" si="199"/>
        <v>3.78</v>
      </c>
    </row>
    <row r="6347" spans="1:23" x14ac:dyDescent="0.2">
      <c r="A6347">
        <v>6346</v>
      </c>
      <c r="B6347">
        <v>44992</v>
      </c>
      <c r="C6347" s="1">
        <v>41267</v>
      </c>
      <c r="D6347" t="s">
        <v>78</v>
      </c>
      <c r="E6347">
        <v>32</v>
      </c>
      <c r="F6347">
        <v>1663.36</v>
      </c>
      <c r="G6347">
        <v>0</v>
      </c>
      <c r="H6347" t="s">
        <v>22</v>
      </c>
      <c r="I6347">
        <v>524.73</v>
      </c>
      <c r="J6347">
        <v>51.98</v>
      </c>
      <c r="K6347">
        <v>10.17</v>
      </c>
      <c r="L6347" t="s">
        <v>1252</v>
      </c>
      <c r="M6347">
        <f t="shared" si="198"/>
        <v>12</v>
      </c>
      <c r="N6347" t="s">
        <v>1123</v>
      </c>
      <c r="O6347" t="s">
        <v>1123</v>
      </c>
      <c r="P6347" t="s">
        <v>41</v>
      </c>
      <c r="Q6347" t="s">
        <v>42</v>
      </c>
      <c r="R6347" t="s">
        <v>210</v>
      </c>
      <c r="S6347" t="s">
        <v>1215</v>
      </c>
      <c r="T6347" t="s">
        <v>48</v>
      </c>
      <c r="U6347">
        <v>0.37</v>
      </c>
      <c r="V6347" s="1">
        <v>41269</v>
      </c>
      <c r="W6347">
        <f t="shared" si="199"/>
        <v>0</v>
      </c>
    </row>
    <row r="6348" spans="1:23" x14ac:dyDescent="0.2">
      <c r="A6348">
        <v>6347</v>
      </c>
      <c r="B6348">
        <v>44992</v>
      </c>
      <c r="C6348" s="1">
        <v>41267</v>
      </c>
      <c r="D6348" t="s">
        <v>78</v>
      </c>
      <c r="E6348">
        <v>32</v>
      </c>
      <c r="F6348">
        <v>6580</v>
      </c>
      <c r="G6348">
        <v>0.06</v>
      </c>
      <c r="H6348" t="s">
        <v>31</v>
      </c>
      <c r="I6348">
        <v>-536.16600000000005</v>
      </c>
      <c r="J6348">
        <v>218.75</v>
      </c>
      <c r="K6348">
        <v>69.64</v>
      </c>
      <c r="L6348" t="s">
        <v>1252</v>
      </c>
      <c r="M6348">
        <f t="shared" si="198"/>
        <v>12</v>
      </c>
      <c r="N6348" t="s">
        <v>1123</v>
      </c>
      <c r="O6348" t="s">
        <v>1123</v>
      </c>
      <c r="P6348" t="s">
        <v>41</v>
      </c>
      <c r="Q6348" t="s">
        <v>49</v>
      </c>
      <c r="R6348" t="s">
        <v>83</v>
      </c>
      <c r="S6348" t="s">
        <v>254</v>
      </c>
      <c r="T6348" t="s">
        <v>82</v>
      </c>
      <c r="U6348">
        <v>0.72</v>
      </c>
      <c r="V6348" s="1">
        <v>41269</v>
      </c>
      <c r="W6348">
        <f t="shared" si="199"/>
        <v>420</v>
      </c>
    </row>
    <row r="6349" spans="1:23" x14ac:dyDescent="0.2">
      <c r="A6349">
        <v>6348</v>
      </c>
      <c r="B6349">
        <v>44995</v>
      </c>
      <c r="C6349" s="1">
        <v>40031</v>
      </c>
      <c r="D6349" t="s">
        <v>30</v>
      </c>
      <c r="E6349">
        <v>46</v>
      </c>
      <c r="F6349">
        <v>1320.2046</v>
      </c>
      <c r="G6349">
        <v>0.01</v>
      </c>
      <c r="H6349" t="s">
        <v>22</v>
      </c>
      <c r="I6349">
        <v>132.786</v>
      </c>
      <c r="J6349">
        <v>28.99</v>
      </c>
      <c r="K6349">
        <v>8.59</v>
      </c>
      <c r="L6349" t="s">
        <v>2092</v>
      </c>
      <c r="M6349">
        <f t="shared" si="198"/>
        <v>13</v>
      </c>
      <c r="N6349" t="s">
        <v>2073</v>
      </c>
      <c r="O6349" t="s">
        <v>704</v>
      </c>
      <c r="P6349" t="s">
        <v>60</v>
      </c>
      <c r="Q6349" t="s">
        <v>42</v>
      </c>
      <c r="R6349" t="s">
        <v>43</v>
      </c>
      <c r="S6349" t="s">
        <v>508</v>
      </c>
      <c r="T6349" t="s">
        <v>48</v>
      </c>
      <c r="U6349">
        <v>0.56000000000000005</v>
      </c>
      <c r="V6349" s="1">
        <v>40032</v>
      </c>
      <c r="W6349">
        <f t="shared" si="199"/>
        <v>13.3354</v>
      </c>
    </row>
    <row r="6350" spans="1:23" x14ac:dyDescent="0.2">
      <c r="A6350">
        <v>6349</v>
      </c>
      <c r="B6350">
        <v>44997</v>
      </c>
      <c r="C6350" s="1">
        <v>40814</v>
      </c>
      <c r="D6350" t="s">
        <v>21</v>
      </c>
      <c r="E6350">
        <v>46</v>
      </c>
      <c r="F6350">
        <v>78.531199999999998</v>
      </c>
      <c r="G6350">
        <v>0.03</v>
      </c>
      <c r="H6350" t="s">
        <v>22</v>
      </c>
      <c r="I6350">
        <v>-161.61000000000001</v>
      </c>
      <c r="J6350">
        <v>1.76</v>
      </c>
      <c r="K6350">
        <v>4.8600000000000003</v>
      </c>
      <c r="L6350" t="s">
        <v>2007</v>
      </c>
      <c r="M6350">
        <f t="shared" si="198"/>
        <v>16</v>
      </c>
      <c r="N6350" t="s">
        <v>1813</v>
      </c>
      <c r="O6350" t="s">
        <v>512</v>
      </c>
      <c r="P6350" t="s">
        <v>33</v>
      </c>
      <c r="Q6350" t="s">
        <v>49</v>
      </c>
      <c r="R6350" t="s">
        <v>50</v>
      </c>
      <c r="S6350" t="s">
        <v>1607</v>
      </c>
      <c r="T6350" t="s">
        <v>39</v>
      </c>
      <c r="U6350">
        <v>0.41</v>
      </c>
      <c r="V6350" s="1">
        <v>40818</v>
      </c>
      <c r="W6350">
        <f t="shared" si="199"/>
        <v>2.4287999999999998</v>
      </c>
    </row>
    <row r="6351" spans="1:23" x14ac:dyDescent="0.2">
      <c r="A6351">
        <v>6350</v>
      </c>
      <c r="B6351">
        <v>44999</v>
      </c>
      <c r="C6351" s="1">
        <v>40200</v>
      </c>
      <c r="D6351" t="s">
        <v>63</v>
      </c>
      <c r="E6351">
        <v>17</v>
      </c>
      <c r="F6351">
        <v>100.24560000000001</v>
      </c>
      <c r="G6351">
        <v>0.09</v>
      </c>
      <c r="H6351" t="s">
        <v>22</v>
      </c>
      <c r="I6351">
        <v>-70.31</v>
      </c>
      <c r="J6351">
        <v>6.48</v>
      </c>
      <c r="K6351">
        <v>7.49</v>
      </c>
      <c r="L6351" t="s">
        <v>1032</v>
      </c>
      <c r="M6351">
        <f t="shared" si="198"/>
        <v>12</v>
      </c>
      <c r="N6351" t="s">
        <v>703</v>
      </c>
      <c r="O6351" t="s">
        <v>704</v>
      </c>
      <c r="P6351" t="s">
        <v>25</v>
      </c>
      <c r="Q6351" t="s">
        <v>26</v>
      </c>
      <c r="R6351" t="s">
        <v>61</v>
      </c>
      <c r="S6351" t="s">
        <v>643</v>
      </c>
      <c r="T6351" t="s">
        <v>39</v>
      </c>
      <c r="U6351">
        <v>0.37</v>
      </c>
      <c r="V6351" s="1">
        <v>40201</v>
      </c>
      <c r="W6351">
        <f t="shared" si="199"/>
        <v>9.9144000000000005</v>
      </c>
    </row>
    <row r="6352" spans="1:23" x14ac:dyDescent="0.2">
      <c r="A6352">
        <v>6351</v>
      </c>
      <c r="B6352">
        <v>45025</v>
      </c>
      <c r="C6352" s="1">
        <v>40644</v>
      </c>
      <c r="D6352" t="s">
        <v>30</v>
      </c>
      <c r="E6352">
        <v>26</v>
      </c>
      <c r="F6352">
        <v>68.889600000000002</v>
      </c>
      <c r="G6352">
        <v>0.08</v>
      </c>
      <c r="H6352" t="s">
        <v>22</v>
      </c>
      <c r="I6352">
        <v>2.0059999999999998</v>
      </c>
      <c r="J6352">
        <v>2.88</v>
      </c>
      <c r="K6352">
        <v>1.49</v>
      </c>
      <c r="L6352" t="s">
        <v>1032</v>
      </c>
      <c r="M6352">
        <f t="shared" si="198"/>
        <v>12</v>
      </c>
      <c r="N6352" t="s">
        <v>672</v>
      </c>
      <c r="O6352" t="s">
        <v>673</v>
      </c>
      <c r="P6352" t="s">
        <v>41</v>
      </c>
      <c r="Q6352" t="s">
        <v>26</v>
      </c>
      <c r="R6352" t="s">
        <v>37</v>
      </c>
      <c r="S6352" t="s">
        <v>782</v>
      </c>
      <c r="T6352" t="s">
        <v>39</v>
      </c>
      <c r="U6352">
        <v>0.36</v>
      </c>
      <c r="V6352" s="1">
        <v>40647</v>
      </c>
      <c r="W6352">
        <f t="shared" si="199"/>
        <v>5.9904000000000002</v>
      </c>
    </row>
    <row r="6353" spans="1:23" x14ac:dyDescent="0.2">
      <c r="A6353">
        <v>6352</v>
      </c>
      <c r="B6353">
        <v>45029</v>
      </c>
      <c r="C6353" s="1">
        <v>40362</v>
      </c>
      <c r="D6353" t="s">
        <v>30</v>
      </c>
      <c r="E6353">
        <v>20</v>
      </c>
      <c r="F6353">
        <v>5189.7780000000012</v>
      </c>
      <c r="G6353">
        <v>0.01</v>
      </c>
      <c r="H6353" t="s">
        <v>31</v>
      </c>
      <c r="I6353">
        <v>-633.44123700000023</v>
      </c>
      <c r="J6353">
        <v>262.11</v>
      </c>
      <c r="K6353">
        <v>62.74</v>
      </c>
      <c r="L6353" t="s">
        <v>1610</v>
      </c>
      <c r="M6353">
        <f t="shared" si="198"/>
        <v>12</v>
      </c>
      <c r="N6353" t="s">
        <v>1123</v>
      </c>
      <c r="O6353" t="s">
        <v>1123</v>
      </c>
      <c r="P6353" t="s">
        <v>33</v>
      </c>
      <c r="Q6353" t="s">
        <v>49</v>
      </c>
      <c r="R6353" t="s">
        <v>83</v>
      </c>
      <c r="S6353" t="s">
        <v>191</v>
      </c>
      <c r="T6353" t="s">
        <v>82</v>
      </c>
      <c r="U6353">
        <v>0.75</v>
      </c>
      <c r="V6353" s="1">
        <v>40362</v>
      </c>
      <c r="W6353">
        <f t="shared" si="199"/>
        <v>52.422000000000011</v>
      </c>
    </row>
    <row r="6354" spans="1:23" x14ac:dyDescent="0.2">
      <c r="A6354">
        <v>6353</v>
      </c>
      <c r="B6354">
        <v>45030</v>
      </c>
      <c r="C6354" s="1">
        <v>40383</v>
      </c>
      <c r="D6354" t="s">
        <v>30</v>
      </c>
      <c r="E6354">
        <v>1</v>
      </c>
      <c r="F6354">
        <v>11.9116</v>
      </c>
      <c r="G6354">
        <v>0.03</v>
      </c>
      <c r="H6354" t="s">
        <v>22</v>
      </c>
      <c r="I6354">
        <v>-7.25</v>
      </c>
      <c r="J6354">
        <v>12.28</v>
      </c>
      <c r="K6354">
        <v>6.13</v>
      </c>
      <c r="L6354" t="s">
        <v>1482</v>
      </c>
      <c r="M6354">
        <f t="shared" si="198"/>
        <v>16</v>
      </c>
      <c r="N6354" t="s">
        <v>1595</v>
      </c>
      <c r="O6354" t="s">
        <v>1595</v>
      </c>
      <c r="P6354" t="s">
        <v>33</v>
      </c>
      <c r="Q6354" t="s">
        <v>26</v>
      </c>
      <c r="R6354" t="s">
        <v>27</v>
      </c>
      <c r="S6354" t="s">
        <v>275</v>
      </c>
      <c r="T6354" t="s">
        <v>39</v>
      </c>
      <c r="U6354">
        <v>0.56999999999999995</v>
      </c>
      <c r="V6354" s="1">
        <v>40385</v>
      </c>
      <c r="W6354">
        <f t="shared" si="199"/>
        <v>0.36839999999999995</v>
      </c>
    </row>
    <row r="6355" spans="1:23" x14ac:dyDescent="0.2">
      <c r="A6355">
        <v>6354</v>
      </c>
      <c r="B6355">
        <v>45059</v>
      </c>
      <c r="C6355" s="1">
        <v>40577</v>
      </c>
      <c r="D6355" t="s">
        <v>45</v>
      </c>
      <c r="E6355">
        <v>35</v>
      </c>
      <c r="F6355">
        <v>1254.855</v>
      </c>
      <c r="G6355">
        <v>0.05</v>
      </c>
      <c r="H6355" t="s">
        <v>56</v>
      </c>
      <c r="I6355">
        <v>371.28</v>
      </c>
      <c r="J6355">
        <v>37.74</v>
      </c>
      <c r="K6355">
        <v>2.9</v>
      </c>
      <c r="L6355" t="s">
        <v>905</v>
      </c>
      <c r="M6355">
        <f t="shared" si="198"/>
        <v>12</v>
      </c>
      <c r="N6355" t="s">
        <v>974</v>
      </c>
      <c r="O6355" t="s">
        <v>512</v>
      </c>
      <c r="P6355" t="s">
        <v>33</v>
      </c>
      <c r="Q6355" t="s">
        <v>26</v>
      </c>
      <c r="R6355" t="s">
        <v>95</v>
      </c>
      <c r="S6355" t="s">
        <v>975</v>
      </c>
      <c r="T6355" t="s">
        <v>52</v>
      </c>
      <c r="U6355">
        <v>0.59</v>
      </c>
      <c r="V6355" s="1">
        <v>40578</v>
      </c>
      <c r="W6355">
        <f t="shared" si="199"/>
        <v>66.045000000000002</v>
      </c>
    </row>
    <row r="6356" spans="1:23" x14ac:dyDescent="0.2">
      <c r="A6356">
        <v>6355</v>
      </c>
      <c r="B6356">
        <v>45059</v>
      </c>
      <c r="C6356" s="1">
        <v>40577</v>
      </c>
      <c r="D6356" t="s">
        <v>45</v>
      </c>
      <c r="E6356">
        <v>39</v>
      </c>
      <c r="F6356">
        <v>3386.8107000000005</v>
      </c>
      <c r="G6356">
        <v>0.09</v>
      </c>
      <c r="H6356" t="s">
        <v>56</v>
      </c>
      <c r="I6356">
        <v>-508.87</v>
      </c>
      <c r="J6356">
        <v>95.43</v>
      </c>
      <c r="K6356">
        <v>19.989999999999998</v>
      </c>
      <c r="L6356" t="s">
        <v>905</v>
      </c>
      <c r="M6356">
        <f t="shared" si="198"/>
        <v>12</v>
      </c>
      <c r="N6356" t="s">
        <v>974</v>
      </c>
      <c r="O6356" t="s">
        <v>512</v>
      </c>
      <c r="P6356" t="s">
        <v>33</v>
      </c>
      <c r="Q6356" t="s">
        <v>26</v>
      </c>
      <c r="R6356" t="s">
        <v>27</v>
      </c>
      <c r="S6356" t="s">
        <v>377</v>
      </c>
      <c r="T6356" t="s">
        <v>39</v>
      </c>
      <c r="U6356">
        <v>0.79</v>
      </c>
      <c r="V6356" s="1">
        <v>40579</v>
      </c>
      <c r="W6356">
        <f t="shared" si="199"/>
        <v>334.95930000000004</v>
      </c>
    </row>
    <row r="6357" spans="1:23" x14ac:dyDescent="0.2">
      <c r="A6357">
        <v>6356</v>
      </c>
      <c r="B6357">
        <v>45059</v>
      </c>
      <c r="C6357" s="1">
        <v>40577</v>
      </c>
      <c r="D6357" t="s">
        <v>45</v>
      </c>
      <c r="E6357">
        <v>4</v>
      </c>
      <c r="F6357">
        <v>116.81280000000001</v>
      </c>
      <c r="G6357">
        <v>0.04</v>
      </c>
      <c r="H6357" t="s">
        <v>22</v>
      </c>
      <c r="I6357">
        <v>-116.18</v>
      </c>
      <c r="J6357">
        <v>30.42</v>
      </c>
      <c r="K6357">
        <v>8.65</v>
      </c>
      <c r="L6357" t="s">
        <v>905</v>
      </c>
      <c r="M6357">
        <f t="shared" si="198"/>
        <v>12</v>
      </c>
      <c r="N6357" t="s">
        <v>1123</v>
      </c>
      <c r="O6357" t="s">
        <v>1123</v>
      </c>
      <c r="P6357" t="s">
        <v>33</v>
      </c>
      <c r="Q6357" t="s">
        <v>42</v>
      </c>
      <c r="R6357" t="s">
        <v>70</v>
      </c>
      <c r="S6357" t="s">
        <v>374</v>
      </c>
      <c r="T6357" t="s">
        <v>39</v>
      </c>
      <c r="U6357">
        <v>0.74</v>
      </c>
      <c r="V6357" s="1">
        <v>40579</v>
      </c>
      <c r="W6357">
        <f t="shared" si="199"/>
        <v>4.8672000000000004</v>
      </c>
    </row>
    <row r="6358" spans="1:23" x14ac:dyDescent="0.2">
      <c r="A6358">
        <v>6357</v>
      </c>
      <c r="B6358">
        <v>45088</v>
      </c>
      <c r="C6358" s="1">
        <v>40504</v>
      </c>
      <c r="D6358" t="s">
        <v>21</v>
      </c>
      <c r="E6358">
        <v>9</v>
      </c>
      <c r="F6358">
        <v>1605.1581000000001</v>
      </c>
      <c r="G6358">
        <v>0.09</v>
      </c>
      <c r="H6358" t="s">
        <v>22</v>
      </c>
      <c r="I6358">
        <v>-447.41399999999999</v>
      </c>
      <c r="J6358">
        <v>195.99</v>
      </c>
      <c r="K6358">
        <v>4.2</v>
      </c>
      <c r="L6358" t="s">
        <v>2126</v>
      </c>
      <c r="M6358">
        <f t="shared" si="198"/>
        <v>18</v>
      </c>
      <c r="N6358" t="s">
        <v>2073</v>
      </c>
      <c r="O6358" t="s">
        <v>704</v>
      </c>
      <c r="P6358" t="s">
        <v>60</v>
      </c>
      <c r="Q6358" t="s">
        <v>42</v>
      </c>
      <c r="R6358" t="s">
        <v>43</v>
      </c>
      <c r="S6358" t="s">
        <v>615</v>
      </c>
      <c r="T6358" t="s">
        <v>39</v>
      </c>
      <c r="U6358">
        <v>0.6</v>
      </c>
      <c r="V6358" s="1">
        <v>40511</v>
      </c>
      <c r="W6358">
        <f t="shared" si="199"/>
        <v>158.75190000000001</v>
      </c>
    </row>
    <row r="6359" spans="1:23" x14ac:dyDescent="0.2">
      <c r="A6359">
        <v>6358</v>
      </c>
      <c r="B6359">
        <v>45120</v>
      </c>
      <c r="C6359" s="1">
        <v>39912</v>
      </c>
      <c r="D6359" t="s">
        <v>78</v>
      </c>
      <c r="E6359">
        <v>39</v>
      </c>
      <c r="F6359">
        <v>14543.181900000001</v>
      </c>
      <c r="G6359">
        <v>7.0000000000000007E-2</v>
      </c>
      <c r="H6359" t="s">
        <v>31</v>
      </c>
      <c r="I6359">
        <v>5475.8</v>
      </c>
      <c r="J6359">
        <v>400.97</v>
      </c>
      <c r="K6359">
        <v>48.26</v>
      </c>
      <c r="L6359" t="s">
        <v>1567</v>
      </c>
      <c r="M6359">
        <f t="shared" si="198"/>
        <v>10</v>
      </c>
      <c r="N6359" t="s">
        <v>703</v>
      </c>
      <c r="O6359" t="s">
        <v>704</v>
      </c>
      <c r="P6359" t="s">
        <v>33</v>
      </c>
      <c r="Q6359" t="s">
        <v>42</v>
      </c>
      <c r="R6359" t="s">
        <v>210</v>
      </c>
      <c r="S6359" t="s">
        <v>966</v>
      </c>
      <c r="T6359" t="s">
        <v>82</v>
      </c>
      <c r="U6359">
        <v>0.36</v>
      </c>
      <c r="V6359" s="1">
        <v>39913</v>
      </c>
      <c r="W6359">
        <f t="shared" si="199"/>
        <v>1094.6481000000001</v>
      </c>
    </row>
    <row r="6360" spans="1:23" x14ac:dyDescent="0.2">
      <c r="A6360">
        <v>6359</v>
      </c>
      <c r="B6360">
        <v>45125</v>
      </c>
      <c r="C6360" s="1">
        <v>41057</v>
      </c>
      <c r="D6360" t="s">
        <v>78</v>
      </c>
      <c r="E6360">
        <v>6</v>
      </c>
      <c r="F6360">
        <v>878.95079999999984</v>
      </c>
      <c r="G6360">
        <v>0.09</v>
      </c>
      <c r="H6360" t="s">
        <v>31</v>
      </c>
      <c r="I6360">
        <v>-252.01</v>
      </c>
      <c r="J6360">
        <v>160.97999999999999</v>
      </c>
      <c r="K6360">
        <v>35.020000000000003</v>
      </c>
      <c r="L6360" t="s">
        <v>1265</v>
      </c>
      <c r="M6360">
        <f t="shared" si="198"/>
        <v>10</v>
      </c>
      <c r="N6360" t="s">
        <v>1123</v>
      </c>
      <c r="O6360" t="s">
        <v>1123</v>
      </c>
      <c r="P6360" t="s">
        <v>60</v>
      </c>
      <c r="Q6360" t="s">
        <v>49</v>
      </c>
      <c r="R6360" t="s">
        <v>80</v>
      </c>
      <c r="S6360" t="s">
        <v>367</v>
      </c>
      <c r="T6360" t="s">
        <v>82</v>
      </c>
      <c r="U6360">
        <v>0.72</v>
      </c>
      <c r="V6360" s="1">
        <v>41058</v>
      </c>
      <c r="W6360">
        <f t="shared" si="199"/>
        <v>86.92919999999998</v>
      </c>
    </row>
    <row r="6361" spans="1:23" x14ac:dyDescent="0.2">
      <c r="A6361">
        <v>6360</v>
      </c>
      <c r="B6361">
        <v>45125</v>
      </c>
      <c r="C6361" s="1">
        <v>41057</v>
      </c>
      <c r="D6361" t="s">
        <v>78</v>
      </c>
      <c r="E6361">
        <v>32</v>
      </c>
      <c r="F6361">
        <v>5631.68</v>
      </c>
      <c r="G6361">
        <v>0</v>
      </c>
      <c r="H6361" t="s">
        <v>22</v>
      </c>
      <c r="I6361">
        <v>1193.1120000000001</v>
      </c>
      <c r="J6361">
        <v>175.99</v>
      </c>
      <c r="K6361">
        <v>4.99</v>
      </c>
      <c r="L6361" t="s">
        <v>1265</v>
      </c>
      <c r="M6361">
        <f t="shared" si="198"/>
        <v>10</v>
      </c>
      <c r="N6361" t="s">
        <v>1123</v>
      </c>
      <c r="O6361" t="s">
        <v>1123</v>
      </c>
      <c r="P6361" t="s">
        <v>60</v>
      </c>
      <c r="Q6361" t="s">
        <v>42</v>
      </c>
      <c r="R6361" t="s">
        <v>43</v>
      </c>
      <c r="S6361" t="s">
        <v>771</v>
      </c>
      <c r="T6361" t="s">
        <v>39</v>
      </c>
      <c r="U6361">
        <v>0.59</v>
      </c>
      <c r="V6361" s="1">
        <v>41058</v>
      </c>
      <c r="W6361">
        <f t="shared" si="199"/>
        <v>0</v>
      </c>
    </row>
    <row r="6362" spans="1:23" x14ac:dyDescent="0.2">
      <c r="A6362">
        <v>6361</v>
      </c>
      <c r="B6362">
        <v>45127</v>
      </c>
      <c r="C6362" s="1">
        <v>41273</v>
      </c>
      <c r="D6362" t="s">
        <v>63</v>
      </c>
      <c r="E6362">
        <v>10</v>
      </c>
      <c r="F6362">
        <v>13.32</v>
      </c>
      <c r="G6362">
        <v>0.1</v>
      </c>
      <c r="H6362" t="s">
        <v>22</v>
      </c>
      <c r="I6362">
        <v>-1.29</v>
      </c>
      <c r="J6362">
        <v>1.48</v>
      </c>
      <c r="K6362">
        <v>0.7</v>
      </c>
      <c r="L6362" t="s">
        <v>1687</v>
      </c>
      <c r="M6362">
        <f t="shared" si="198"/>
        <v>13</v>
      </c>
      <c r="N6362" t="s">
        <v>672</v>
      </c>
      <c r="O6362" t="s">
        <v>673</v>
      </c>
      <c r="P6362" t="s">
        <v>33</v>
      </c>
      <c r="Q6362" t="s">
        <v>26</v>
      </c>
      <c r="R6362" t="s">
        <v>66</v>
      </c>
      <c r="S6362" t="s">
        <v>623</v>
      </c>
      <c r="T6362" t="s">
        <v>68</v>
      </c>
      <c r="U6362">
        <v>0.37</v>
      </c>
      <c r="V6362" s="1">
        <v>41273</v>
      </c>
      <c r="W6362">
        <f t="shared" si="199"/>
        <v>1.4800000000000002</v>
      </c>
    </row>
    <row r="6363" spans="1:23" x14ac:dyDescent="0.2">
      <c r="A6363">
        <v>6362</v>
      </c>
      <c r="B6363">
        <v>45155</v>
      </c>
      <c r="C6363" s="1">
        <v>40589</v>
      </c>
      <c r="D6363" t="s">
        <v>21</v>
      </c>
      <c r="E6363">
        <v>44</v>
      </c>
      <c r="F6363">
        <v>176.26839999999999</v>
      </c>
      <c r="G6363">
        <v>0.03</v>
      </c>
      <c r="H6363" t="s">
        <v>22</v>
      </c>
      <c r="I6363">
        <v>-150.25899999999999</v>
      </c>
      <c r="J6363">
        <v>4.13</v>
      </c>
      <c r="K6363">
        <v>5.34</v>
      </c>
      <c r="L6363" t="s">
        <v>884</v>
      </c>
      <c r="M6363">
        <f t="shared" si="198"/>
        <v>13</v>
      </c>
      <c r="N6363" t="s">
        <v>974</v>
      </c>
      <c r="O6363" t="s">
        <v>512</v>
      </c>
      <c r="P6363" t="s">
        <v>41</v>
      </c>
      <c r="Q6363" t="s">
        <v>26</v>
      </c>
      <c r="R6363" t="s">
        <v>37</v>
      </c>
      <c r="S6363" t="s">
        <v>680</v>
      </c>
      <c r="T6363" t="s">
        <v>39</v>
      </c>
      <c r="U6363">
        <v>0.38</v>
      </c>
      <c r="V6363" s="1">
        <v>40596</v>
      </c>
      <c r="W6363">
        <f t="shared" si="199"/>
        <v>5.4516</v>
      </c>
    </row>
    <row r="6364" spans="1:23" x14ac:dyDescent="0.2">
      <c r="A6364">
        <v>6363</v>
      </c>
      <c r="B6364">
        <v>45155</v>
      </c>
      <c r="C6364" s="1">
        <v>40589</v>
      </c>
      <c r="D6364" t="s">
        <v>21</v>
      </c>
      <c r="E6364">
        <v>35</v>
      </c>
      <c r="F6364">
        <v>104.405</v>
      </c>
      <c r="G6364">
        <v>0.05</v>
      </c>
      <c r="H6364" t="s">
        <v>22</v>
      </c>
      <c r="I6364">
        <v>-54.25</v>
      </c>
      <c r="J6364">
        <v>3.14</v>
      </c>
      <c r="K6364">
        <v>1.92</v>
      </c>
      <c r="L6364" t="s">
        <v>884</v>
      </c>
      <c r="M6364">
        <f t="shared" si="198"/>
        <v>13</v>
      </c>
      <c r="N6364" t="s">
        <v>974</v>
      </c>
      <c r="O6364" t="s">
        <v>512</v>
      </c>
      <c r="P6364" t="s">
        <v>41</v>
      </c>
      <c r="Q6364" t="s">
        <v>26</v>
      </c>
      <c r="R6364" t="s">
        <v>150</v>
      </c>
      <c r="S6364" t="s">
        <v>699</v>
      </c>
      <c r="T6364" t="s">
        <v>68</v>
      </c>
      <c r="U6364">
        <v>0.84</v>
      </c>
      <c r="V6364" s="1">
        <v>40589</v>
      </c>
      <c r="W6364">
        <f t="shared" si="199"/>
        <v>5.495000000000001</v>
      </c>
    </row>
    <row r="6365" spans="1:23" x14ac:dyDescent="0.2">
      <c r="A6365">
        <v>6364</v>
      </c>
      <c r="B6365">
        <v>45156</v>
      </c>
      <c r="C6365" s="1">
        <v>40586</v>
      </c>
      <c r="D6365" t="s">
        <v>21</v>
      </c>
      <c r="E6365">
        <v>30</v>
      </c>
      <c r="F6365">
        <v>608.25599999999997</v>
      </c>
      <c r="G6365">
        <v>0.01</v>
      </c>
      <c r="H6365" t="s">
        <v>22</v>
      </c>
      <c r="I6365">
        <v>76.33</v>
      </c>
      <c r="J6365">
        <v>20.48</v>
      </c>
      <c r="K6365">
        <v>6.32</v>
      </c>
      <c r="L6365" t="s">
        <v>1970</v>
      </c>
      <c r="M6365">
        <f t="shared" si="198"/>
        <v>12</v>
      </c>
      <c r="N6365" t="s">
        <v>1905</v>
      </c>
      <c r="O6365" t="s">
        <v>673</v>
      </c>
      <c r="P6365" t="s">
        <v>60</v>
      </c>
      <c r="Q6365" t="s">
        <v>26</v>
      </c>
      <c r="R6365" t="s">
        <v>34</v>
      </c>
      <c r="S6365" t="s">
        <v>891</v>
      </c>
      <c r="T6365" t="s">
        <v>39</v>
      </c>
      <c r="U6365">
        <v>0.57999999999999996</v>
      </c>
      <c r="V6365" s="1">
        <v>40586</v>
      </c>
      <c r="W6365">
        <f t="shared" si="199"/>
        <v>6.1440000000000001</v>
      </c>
    </row>
    <row r="6366" spans="1:23" x14ac:dyDescent="0.2">
      <c r="A6366">
        <v>6365</v>
      </c>
      <c r="B6366">
        <v>45156</v>
      </c>
      <c r="C6366" s="1">
        <v>40586</v>
      </c>
      <c r="D6366" t="s">
        <v>21</v>
      </c>
      <c r="E6366">
        <v>35</v>
      </c>
      <c r="F6366">
        <v>219.71250000000001</v>
      </c>
      <c r="G6366">
        <v>7.0000000000000007E-2</v>
      </c>
      <c r="H6366" t="s">
        <v>22</v>
      </c>
      <c r="I6366">
        <v>31.654000000000003</v>
      </c>
      <c r="J6366">
        <v>6.75</v>
      </c>
      <c r="K6366">
        <v>2.99</v>
      </c>
      <c r="L6366" t="s">
        <v>1970</v>
      </c>
      <c r="M6366">
        <f t="shared" si="198"/>
        <v>12</v>
      </c>
      <c r="N6366" t="s">
        <v>1905</v>
      </c>
      <c r="O6366" t="s">
        <v>673</v>
      </c>
      <c r="P6366" t="s">
        <v>60</v>
      </c>
      <c r="Q6366" t="s">
        <v>26</v>
      </c>
      <c r="R6366" t="s">
        <v>37</v>
      </c>
      <c r="S6366" t="s">
        <v>362</v>
      </c>
      <c r="T6366" t="s">
        <v>39</v>
      </c>
      <c r="U6366">
        <v>0.35</v>
      </c>
      <c r="V6366" s="1">
        <v>40593</v>
      </c>
      <c r="W6366">
        <f t="shared" si="199"/>
        <v>16.537500000000001</v>
      </c>
    </row>
    <row r="6367" spans="1:23" x14ac:dyDescent="0.2">
      <c r="A6367">
        <v>6366</v>
      </c>
      <c r="B6367">
        <v>45156</v>
      </c>
      <c r="C6367" s="1">
        <v>40586</v>
      </c>
      <c r="D6367" t="s">
        <v>21</v>
      </c>
      <c r="E6367">
        <v>14</v>
      </c>
      <c r="F6367">
        <v>161.38639999999998</v>
      </c>
      <c r="G6367">
        <v>0.08</v>
      </c>
      <c r="H6367" t="s">
        <v>22</v>
      </c>
      <c r="I6367">
        <v>75.58</v>
      </c>
      <c r="J6367">
        <v>12.53</v>
      </c>
      <c r="K6367">
        <v>0.5</v>
      </c>
      <c r="L6367" t="s">
        <v>1970</v>
      </c>
      <c r="M6367">
        <f t="shared" si="198"/>
        <v>12</v>
      </c>
      <c r="N6367" t="s">
        <v>1905</v>
      </c>
      <c r="O6367" t="s">
        <v>673</v>
      </c>
      <c r="P6367" t="s">
        <v>60</v>
      </c>
      <c r="Q6367" t="s">
        <v>26</v>
      </c>
      <c r="R6367" t="s">
        <v>88</v>
      </c>
      <c r="S6367" t="s">
        <v>525</v>
      </c>
      <c r="T6367" t="s">
        <v>39</v>
      </c>
      <c r="U6367">
        <v>0.38</v>
      </c>
      <c r="V6367" s="1">
        <v>40591</v>
      </c>
      <c r="W6367">
        <f t="shared" si="199"/>
        <v>14.0336</v>
      </c>
    </row>
    <row r="6368" spans="1:23" x14ac:dyDescent="0.2">
      <c r="A6368">
        <v>6367</v>
      </c>
      <c r="B6368">
        <v>45158</v>
      </c>
      <c r="C6368" s="1">
        <v>40278</v>
      </c>
      <c r="D6368" t="s">
        <v>21</v>
      </c>
      <c r="E6368">
        <v>40</v>
      </c>
      <c r="F6368">
        <v>352.35199999999998</v>
      </c>
      <c r="G6368">
        <v>0.09</v>
      </c>
      <c r="H6368" t="s">
        <v>22</v>
      </c>
      <c r="I6368">
        <v>131.69999999999999</v>
      </c>
      <c r="J6368">
        <v>9.68</v>
      </c>
      <c r="K6368">
        <v>2.0299999999999998</v>
      </c>
      <c r="L6368" t="s">
        <v>2048</v>
      </c>
      <c r="M6368">
        <f t="shared" si="198"/>
        <v>13</v>
      </c>
      <c r="N6368" t="s">
        <v>703</v>
      </c>
      <c r="O6368" t="s">
        <v>704</v>
      </c>
      <c r="P6368" t="s">
        <v>41</v>
      </c>
      <c r="Q6368" t="s">
        <v>26</v>
      </c>
      <c r="R6368" t="s">
        <v>61</v>
      </c>
      <c r="S6368" t="s">
        <v>1119</v>
      </c>
      <c r="T6368" t="s">
        <v>68</v>
      </c>
      <c r="U6368">
        <v>0.37</v>
      </c>
      <c r="V6368" s="1">
        <v>40280</v>
      </c>
      <c r="W6368">
        <f t="shared" si="199"/>
        <v>34.847999999999999</v>
      </c>
    </row>
    <row r="6369" spans="1:23" x14ac:dyDescent="0.2">
      <c r="A6369">
        <v>6368</v>
      </c>
      <c r="B6369">
        <v>45158</v>
      </c>
      <c r="C6369" s="1">
        <v>40278</v>
      </c>
      <c r="D6369" t="s">
        <v>21</v>
      </c>
      <c r="E6369">
        <v>15</v>
      </c>
      <c r="F6369">
        <v>54.998999999999995</v>
      </c>
      <c r="G6369">
        <v>0.03</v>
      </c>
      <c r="H6369" t="s">
        <v>56</v>
      </c>
      <c r="I6369">
        <v>23.52</v>
      </c>
      <c r="J6369">
        <v>3.78</v>
      </c>
      <c r="K6369">
        <v>0.71</v>
      </c>
      <c r="L6369" t="s">
        <v>2048</v>
      </c>
      <c r="M6369">
        <f t="shared" si="198"/>
        <v>13</v>
      </c>
      <c r="N6369" t="s">
        <v>703</v>
      </c>
      <c r="O6369" t="s">
        <v>704</v>
      </c>
      <c r="P6369" t="s">
        <v>41</v>
      </c>
      <c r="Q6369" t="s">
        <v>26</v>
      </c>
      <c r="R6369" t="s">
        <v>66</v>
      </c>
      <c r="S6369" t="s">
        <v>419</v>
      </c>
      <c r="T6369" t="s">
        <v>68</v>
      </c>
      <c r="U6369">
        <v>0.39</v>
      </c>
      <c r="V6369" s="1">
        <v>40283</v>
      </c>
      <c r="W6369">
        <f t="shared" si="199"/>
        <v>1.7009999999999998</v>
      </c>
    </row>
    <row r="6370" spans="1:23" x14ac:dyDescent="0.2">
      <c r="A6370">
        <v>6369</v>
      </c>
      <c r="B6370">
        <v>45184</v>
      </c>
      <c r="C6370" s="1">
        <v>40346</v>
      </c>
      <c r="D6370" t="s">
        <v>21</v>
      </c>
      <c r="E6370">
        <v>25</v>
      </c>
      <c r="F6370">
        <v>13949.7675</v>
      </c>
      <c r="G6370">
        <v>7.0000000000000007E-2</v>
      </c>
      <c r="H6370" t="s">
        <v>22</v>
      </c>
      <c r="I6370">
        <v>5485.15</v>
      </c>
      <c r="J6370">
        <v>599.99</v>
      </c>
      <c r="K6370">
        <v>24.49</v>
      </c>
      <c r="L6370" t="s">
        <v>1442</v>
      </c>
      <c r="M6370">
        <f t="shared" si="198"/>
        <v>15</v>
      </c>
      <c r="N6370" t="s">
        <v>1123</v>
      </c>
      <c r="O6370" t="s">
        <v>1123</v>
      </c>
      <c r="P6370" t="s">
        <v>60</v>
      </c>
      <c r="Q6370" t="s">
        <v>42</v>
      </c>
      <c r="R6370" t="s">
        <v>99</v>
      </c>
      <c r="S6370" t="s">
        <v>1004</v>
      </c>
      <c r="T6370" t="s">
        <v>29</v>
      </c>
      <c r="U6370">
        <v>0.37</v>
      </c>
      <c r="V6370" s="1">
        <v>40355</v>
      </c>
      <c r="W6370">
        <f t="shared" si="199"/>
        <v>1049.9825000000001</v>
      </c>
    </row>
    <row r="6371" spans="1:23" x14ac:dyDescent="0.2">
      <c r="A6371">
        <v>6370</v>
      </c>
      <c r="B6371">
        <v>45184</v>
      </c>
      <c r="C6371" s="1">
        <v>40346</v>
      </c>
      <c r="D6371" t="s">
        <v>21</v>
      </c>
      <c r="E6371">
        <v>10</v>
      </c>
      <c r="F6371">
        <v>24.104000000000003</v>
      </c>
      <c r="G6371">
        <v>0.08</v>
      </c>
      <c r="H6371" t="s">
        <v>22</v>
      </c>
      <c r="I6371">
        <v>2.65</v>
      </c>
      <c r="J6371">
        <v>2.62</v>
      </c>
      <c r="K6371">
        <v>0.8</v>
      </c>
      <c r="L6371" t="s">
        <v>1442</v>
      </c>
      <c r="M6371">
        <f t="shared" si="198"/>
        <v>15</v>
      </c>
      <c r="N6371" t="s">
        <v>1123</v>
      </c>
      <c r="O6371" t="s">
        <v>1123</v>
      </c>
      <c r="P6371" t="s">
        <v>60</v>
      </c>
      <c r="Q6371" t="s">
        <v>26</v>
      </c>
      <c r="R6371" t="s">
        <v>66</v>
      </c>
      <c r="S6371" t="s">
        <v>861</v>
      </c>
      <c r="T6371" t="s">
        <v>68</v>
      </c>
      <c r="U6371">
        <v>0.39</v>
      </c>
      <c r="V6371" s="1">
        <v>40353</v>
      </c>
      <c r="W6371">
        <f t="shared" si="199"/>
        <v>2.0960000000000001</v>
      </c>
    </row>
    <row r="6372" spans="1:23" x14ac:dyDescent="0.2">
      <c r="A6372">
        <v>6371</v>
      </c>
      <c r="B6372">
        <v>45190</v>
      </c>
      <c r="C6372" s="1">
        <v>40501</v>
      </c>
      <c r="D6372" t="s">
        <v>30</v>
      </c>
      <c r="E6372">
        <v>13</v>
      </c>
      <c r="F6372">
        <v>1962.7399999999998</v>
      </c>
      <c r="G6372">
        <v>0</v>
      </c>
      <c r="H6372" t="s">
        <v>31</v>
      </c>
      <c r="I6372">
        <v>135.26</v>
      </c>
      <c r="J6372">
        <v>150.97999999999999</v>
      </c>
      <c r="K6372">
        <v>43.71</v>
      </c>
      <c r="L6372" t="s">
        <v>1295</v>
      </c>
      <c r="M6372">
        <f t="shared" si="198"/>
        <v>15</v>
      </c>
      <c r="N6372" t="s">
        <v>1123</v>
      </c>
      <c r="O6372" t="s">
        <v>1123</v>
      </c>
      <c r="P6372" t="s">
        <v>25</v>
      </c>
      <c r="Q6372" t="s">
        <v>49</v>
      </c>
      <c r="R6372" t="s">
        <v>112</v>
      </c>
      <c r="S6372" t="s">
        <v>1275</v>
      </c>
      <c r="T6372" t="s">
        <v>36</v>
      </c>
      <c r="U6372">
        <v>0.55000000000000004</v>
      </c>
      <c r="V6372" s="1">
        <v>40501</v>
      </c>
      <c r="W6372">
        <f t="shared" si="199"/>
        <v>0</v>
      </c>
    </row>
    <row r="6373" spans="1:23" x14ac:dyDescent="0.2">
      <c r="A6373">
        <v>6372</v>
      </c>
      <c r="B6373">
        <v>45217</v>
      </c>
      <c r="C6373" s="1">
        <v>40422</v>
      </c>
      <c r="D6373" t="s">
        <v>45</v>
      </c>
      <c r="E6373">
        <v>40</v>
      </c>
      <c r="F6373">
        <v>7396.4320000000007</v>
      </c>
      <c r="G6373">
        <v>0.08</v>
      </c>
      <c r="H6373" t="s">
        <v>22</v>
      </c>
      <c r="I6373">
        <v>1864.6560000000002</v>
      </c>
      <c r="J6373">
        <v>200.99</v>
      </c>
      <c r="K6373">
        <v>4.2</v>
      </c>
      <c r="L6373" t="s">
        <v>160</v>
      </c>
      <c r="M6373">
        <f t="shared" si="198"/>
        <v>12</v>
      </c>
      <c r="N6373" t="s">
        <v>173</v>
      </c>
      <c r="O6373" t="s">
        <v>173</v>
      </c>
      <c r="P6373" t="s">
        <v>33</v>
      </c>
      <c r="Q6373" t="s">
        <v>42</v>
      </c>
      <c r="R6373" t="s">
        <v>43</v>
      </c>
      <c r="S6373" t="s">
        <v>457</v>
      </c>
      <c r="T6373" t="s">
        <v>39</v>
      </c>
      <c r="U6373">
        <v>0.59</v>
      </c>
      <c r="V6373" s="1">
        <v>40423</v>
      </c>
      <c r="W6373">
        <f t="shared" si="199"/>
        <v>643.16800000000001</v>
      </c>
    </row>
    <row r="6374" spans="1:23" x14ac:dyDescent="0.2">
      <c r="A6374">
        <v>6373</v>
      </c>
      <c r="B6374">
        <v>45218</v>
      </c>
      <c r="C6374" s="1">
        <v>39943</v>
      </c>
      <c r="D6374" t="s">
        <v>21</v>
      </c>
      <c r="E6374">
        <v>49</v>
      </c>
      <c r="F6374">
        <v>292.11840000000007</v>
      </c>
      <c r="G6374">
        <v>0.08</v>
      </c>
      <c r="H6374" t="s">
        <v>22</v>
      </c>
      <c r="I6374">
        <v>-82.64</v>
      </c>
      <c r="J6374">
        <v>6.48</v>
      </c>
      <c r="K6374">
        <v>2.74</v>
      </c>
      <c r="L6374" t="s">
        <v>1093</v>
      </c>
      <c r="M6374">
        <f t="shared" si="198"/>
        <v>14</v>
      </c>
      <c r="N6374" t="s">
        <v>1123</v>
      </c>
      <c r="O6374" t="s">
        <v>1123</v>
      </c>
      <c r="P6374" t="s">
        <v>60</v>
      </c>
      <c r="Q6374" t="s">
        <v>42</v>
      </c>
      <c r="R6374" t="s">
        <v>70</v>
      </c>
      <c r="S6374" t="s">
        <v>1141</v>
      </c>
      <c r="T6374" t="s">
        <v>52</v>
      </c>
      <c r="U6374">
        <v>0.71</v>
      </c>
      <c r="V6374" s="1">
        <v>39945</v>
      </c>
      <c r="W6374">
        <f t="shared" si="199"/>
        <v>25.401600000000002</v>
      </c>
    </row>
    <row r="6375" spans="1:23" x14ac:dyDescent="0.2">
      <c r="A6375">
        <v>6374</v>
      </c>
      <c r="B6375">
        <v>45248</v>
      </c>
      <c r="C6375" s="1">
        <v>40649</v>
      </c>
      <c r="D6375" t="s">
        <v>63</v>
      </c>
      <c r="E6375">
        <v>38</v>
      </c>
      <c r="F6375">
        <v>142.595</v>
      </c>
      <c r="G6375">
        <v>0.05</v>
      </c>
      <c r="H6375" t="s">
        <v>22</v>
      </c>
      <c r="I6375">
        <v>-136.55000000000001</v>
      </c>
      <c r="J6375">
        <v>3.95</v>
      </c>
      <c r="K6375">
        <v>5.13</v>
      </c>
      <c r="L6375" t="s">
        <v>910</v>
      </c>
      <c r="M6375">
        <f t="shared" si="198"/>
        <v>12</v>
      </c>
      <c r="N6375" t="s">
        <v>672</v>
      </c>
      <c r="O6375" t="s">
        <v>673</v>
      </c>
      <c r="P6375" t="s">
        <v>41</v>
      </c>
      <c r="Q6375" t="s">
        <v>26</v>
      </c>
      <c r="R6375" t="s">
        <v>34</v>
      </c>
      <c r="S6375" t="s">
        <v>1029</v>
      </c>
      <c r="T6375" t="s">
        <v>39</v>
      </c>
      <c r="U6375">
        <v>0.59</v>
      </c>
      <c r="V6375" s="1">
        <v>40651</v>
      </c>
      <c r="W6375">
        <f t="shared" si="199"/>
        <v>7.5049999999999999</v>
      </c>
    </row>
    <row r="6376" spans="1:23" x14ac:dyDescent="0.2">
      <c r="A6376">
        <v>6375</v>
      </c>
      <c r="B6376">
        <v>45248</v>
      </c>
      <c r="C6376" s="1">
        <v>40649</v>
      </c>
      <c r="D6376" t="s">
        <v>63</v>
      </c>
      <c r="E6376">
        <v>32</v>
      </c>
      <c r="F6376">
        <v>5644.5120000000006</v>
      </c>
      <c r="G6376">
        <v>0.1</v>
      </c>
      <c r="H6376" t="s">
        <v>22</v>
      </c>
      <c r="I6376">
        <v>704.88900000000001</v>
      </c>
      <c r="J6376">
        <v>195.99</v>
      </c>
      <c r="K6376">
        <v>8.99</v>
      </c>
      <c r="L6376" t="s">
        <v>910</v>
      </c>
      <c r="M6376">
        <f t="shared" si="198"/>
        <v>12</v>
      </c>
      <c r="N6376" t="s">
        <v>672</v>
      </c>
      <c r="O6376" t="s">
        <v>673</v>
      </c>
      <c r="P6376" t="s">
        <v>41</v>
      </c>
      <c r="Q6376" t="s">
        <v>42</v>
      </c>
      <c r="R6376" t="s">
        <v>43</v>
      </c>
      <c r="S6376" t="s">
        <v>670</v>
      </c>
      <c r="T6376" t="s">
        <v>39</v>
      </c>
      <c r="U6376">
        <v>0.6</v>
      </c>
      <c r="V6376" s="1">
        <v>40651</v>
      </c>
      <c r="W6376">
        <f t="shared" si="199"/>
        <v>627.16800000000012</v>
      </c>
    </row>
    <row r="6377" spans="1:23" x14ac:dyDescent="0.2">
      <c r="A6377">
        <v>6376</v>
      </c>
      <c r="B6377">
        <v>45249</v>
      </c>
      <c r="C6377" s="1">
        <v>40509</v>
      </c>
      <c r="D6377" t="s">
        <v>21</v>
      </c>
      <c r="E6377">
        <v>24</v>
      </c>
      <c r="F6377">
        <v>1290.0096000000001</v>
      </c>
      <c r="G6377">
        <v>0.04</v>
      </c>
      <c r="H6377" t="s">
        <v>22</v>
      </c>
      <c r="I6377">
        <v>-126.995</v>
      </c>
      <c r="J6377">
        <v>55.99</v>
      </c>
      <c r="K6377">
        <v>5</v>
      </c>
      <c r="L6377" t="s">
        <v>1040</v>
      </c>
      <c r="M6377">
        <f t="shared" si="198"/>
        <v>12</v>
      </c>
      <c r="N6377" t="s">
        <v>672</v>
      </c>
      <c r="O6377" t="s">
        <v>673</v>
      </c>
      <c r="P6377" t="s">
        <v>25</v>
      </c>
      <c r="Q6377" t="s">
        <v>42</v>
      </c>
      <c r="R6377" t="s">
        <v>43</v>
      </c>
      <c r="S6377" t="s">
        <v>268</v>
      </c>
      <c r="T6377" t="s">
        <v>52</v>
      </c>
      <c r="U6377">
        <v>0.8</v>
      </c>
      <c r="V6377" s="1">
        <v>40514</v>
      </c>
      <c r="W6377">
        <f t="shared" si="199"/>
        <v>53.750399999999999</v>
      </c>
    </row>
    <row r="6378" spans="1:23" x14ac:dyDescent="0.2">
      <c r="A6378">
        <v>6377</v>
      </c>
      <c r="B6378">
        <v>45254</v>
      </c>
      <c r="C6378" s="1">
        <v>40385</v>
      </c>
      <c r="D6378" t="s">
        <v>30</v>
      </c>
      <c r="E6378">
        <v>45</v>
      </c>
      <c r="F6378">
        <v>2998.6470000000004</v>
      </c>
      <c r="G6378">
        <v>0.06</v>
      </c>
      <c r="H6378" t="s">
        <v>31</v>
      </c>
      <c r="I6378">
        <v>-3033.57</v>
      </c>
      <c r="J6378">
        <v>70.89</v>
      </c>
      <c r="K6378">
        <v>89.3</v>
      </c>
      <c r="L6378" t="s">
        <v>1651</v>
      </c>
      <c r="M6378">
        <f t="shared" si="198"/>
        <v>10</v>
      </c>
      <c r="N6378" t="s">
        <v>703</v>
      </c>
      <c r="O6378" t="s">
        <v>704</v>
      </c>
      <c r="P6378" t="s">
        <v>60</v>
      </c>
      <c r="Q6378" t="s">
        <v>49</v>
      </c>
      <c r="R6378" t="s">
        <v>83</v>
      </c>
      <c r="S6378" t="s">
        <v>1071</v>
      </c>
      <c r="T6378" t="s">
        <v>82</v>
      </c>
      <c r="U6378">
        <v>0.69</v>
      </c>
      <c r="V6378" s="1">
        <v>40386</v>
      </c>
      <c r="W6378">
        <f t="shared" si="199"/>
        <v>191.40299999999999</v>
      </c>
    </row>
    <row r="6379" spans="1:23" x14ac:dyDescent="0.2">
      <c r="A6379">
        <v>6378</v>
      </c>
      <c r="B6379">
        <v>45284</v>
      </c>
      <c r="C6379" s="1">
        <v>40915</v>
      </c>
      <c r="D6379" t="s">
        <v>30</v>
      </c>
      <c r="E6379">
        <v>7</v>
      </c>
      <c r="F6379">
        <v>81.62</v>
      </c>
      <c r="G6379">
        <v>0</v>
      </c>
      <c r="H6379" t="s">
        <v>22</v>
      </c>
      <c r="I6379">
        <v>-42.98</v>
      </c>
      <c r="J6379">
        <v>11.66</v>
      </c>
      <c r="K6379">
        <v>8.99</v>
      </c>
      <c r="L6379" t="s">
        <v>2078</v>
      </c>
      <c r="M6379">
        <f t="shared" si="198"/>
        <v>11</v>
      </c>
      <c r="N6379" t="s">
        <v>2073</v>
      </c>
      <c r="O6379" t="s">
        <v>704</v>
      </c>
      <c r="P6379" t="s">
        <v>33</v>
      </c>
      <c r="Q6379" t="s">
        <v>26</v>
      </c>
      <c r="R6379" t="s">
        <v>95</v>
      </c>
      <c r="S6379" t="s">
        <v>498</v>
      </c>
      <c r="T6379" t="s">
        <v>52</v>
      </c>
      <c r="U6379">
        <v>0.59</v>
      </c>
      <c r="V6379" s="1">
        <v>40916</v>
      </c>
      <c r="W6379">
        <f t="shared" si="199"/>
        <v>0</v>
      </c>
    </row>
    <row r="6380" spans="1:23" x14ac:dyDescent="0.2">
      <c r="A6380">
        <v>6379</v>
      </c>
      <c r="B6380">
        <v>45315</v>
      </c>
      <c r="C6380" s="1">
        <v>41019</v>
      </c>
      <c r="D6380" t="s">
        <v>63</v>
      </c>
      <c r="E6380">
        <v>32</v>
      </c>
      <c r="F6380">
        <v>1090.0735999999999</v>
      </c>
      <c r="G6380">
        <v>0.02</v>
      </c>
      <c r="H6380" t="s">
        <v>22</v>
      </c>
      <c r="I6380">
        <v>175.32</v>
      </c>
      <c r="J6380">
        <v>34.76</v>
      </c>
      <c r="K6380">
        <v>8.2200000000000006</v>
      </c>
      <c r="L6380" t="s">
        <v>856</v>
      </c>
      <c r="M6380">
        <f t="shared" si="198"/>
        <v>12</v>
      </c>
      <c r="N6380" t="s">
        <v>703</v>
      </c>
      <c r="O6380" t="s">
        <v>704</v>
      </c>
      <c r="P6380" t="s">
        <v>33</v>
      </c>
      <c r="Q6380" t="s">
        <v>26</v>
      </c>
      <c r="R6380" t="s">
        <v>27</v>
      </c>
      <c r="S6380" t="s">
        <v>247</v>
      </c>
      <c r="T6380" t="s">
        <v>39</v>
      </c>
      <c r="U6380">
        <v>0.56999999999999995</v>
      </c>
      <c r="V6380" s="1">
        <v>41020</v>
      </c>
      <c r="W6380">
        <f t="shared" si="199"/>
        <v>22.246399999999998</v>
      </c>
    </row>
    <row r="6381" spans="1:23" x14ac:dyDescent="0.2">
      <c r="A6381">
        <v>6380</v>
      </c>
      <c r="B6381">
        <v>45317</v>
      </c>
      <c r="C6381" s="1">
        <v>40969</v>
      </c>
      <c r="D6381" t="s">
        <v>21</v>
      </c>
      <c r="E6381">
        <v>36</v>
      </c>
      <c r="F6381">
        <v>1342.008</v>
      </c>
      <c r="G6381">
        <v>0.05</v>
      </c>
      <c r="H6381" t="s">
        <v>22</v>
      </c>
      <c r="I6381">
        <v>486.9</v>
      </c>
      <c r="J6381">
        <v>39.24</v>
      </c>
      <c r="K6381">
        <v>1.99</v>
      </c>
      <c r="L6381" t="s">
        <v>875</v>
      </c>
      <c r="M6381">
        <f t="shared" si="198"/>
        <v>13</v>
      </c>
      <c r="N6381" t="s">
        <v>974</v>
      </c>
      <c r="O6381" t="s">
        <v>512</v>
      </c>
      <c r="P6381" t="s">
        <v>25</v>
      </c>
      <c r="Q6381" t="s">
        <v>42</v>
      </c>
      <c r="R6381" t="s">
        <v>70</v>
      </c>
      <c r="S6381" t="s">
        <v>276</v>
      </c>
      <c r="T6381" t="s">
        <v>52</v>
      </c>
      <c r="U6381">
        <v>0.51</v>
      </c>
      <c r="V6381" s="1">
        <v>40976</v>
      </c>
      <c r="W6381">
        <f t="shared" si="199"/>
        <v>70.632000000000005</v>
      </c>
    </row>
    <row r="6382" spans="1:23" x14ac:dyDescent="0.2">
      <c r="A6382">
        <v>6381</v>
      </c>
      <c r="B6382">
        <v>45317</v>
      </c>
      <c r="C6382" s="1">
        <v>40969</v>
      </c>
      <c r="D6382" t="s">
        <v>21</v>
      </c>
      <c r="E6382">
        <v>28</v>
      </c>
      <c r="F6382">
        <v>910.51799999999992</v>
      </c>
      <c r="G6382">
        <v>0.05</v>
      </c>
      <c r="H6382" t="s">
        <v>22</v>
      </c>
      <c r="I6382">
        <v>361.82</v>
      </c>
      <c r="J6382">
        <v>34.229999999999997</v>
      </c>
      <c r="K6382">
        <v>5.0199999999999996</v>
      </c>
      <c r="L6382" t="s">
        <v>875</v>
      </c>
      <c r="M6382">
        <f t="shared" si="198"/>
        <v>13</v>
      </c>
      <c r="N6382" t="s">
        <v>974</v>
      </c>
      <c r="O6382" t="s">
        <v>512</v>
      </c>
      <c r="P6382" t="s">
        <v>25</v>
      </c>
      <c r="Q6382" t="s">
        <v>49</v>
      </c>
      <c r="R6382" t="s">
        <v>50</v>
      </c>
      <c r="S6382" t="s">
        <v>857</v>
      </c>
      <c r="T6382" t="s">
        <v>39</v>
      </c>
      <c r="U6382">
        <v>0.55000000000000004</v>
      </c>
      <c r="V6382" s="1">
        <v>40976</v>
      </c>
      <c r="W6382">
        <f t="shared" si="199"/>
        <v>47.921999999999997</v>
      </c>
    </row>
    <row r="6383" spans="1:23" x14ac:dyDescent="0.2">
      <c r="A6383">
        <v>6382</v>
      </c>
      <c r="B6383">
        <v>45346</v>
      </c>
      <c r="C6383" s="1">
        <v>41228</v>
      </c>
      <c r="D6383" t="s">
        <v>30</v>
      </c>
      <c r="E6383">
        <v>37</v>
      </c>
      <c r="F6383">
        <v>672.72659999999996</v>
      </c>
      <c r="G6383">
        <v>0.09</v>
      </c>
      <c r="H6383" t="s">
        <v>22</v>
      </c>
      <c r="I6383">
        <v>150.38</v>
      </c>
      <c r="J6383">
        <v>19.98</v>
      </c>
      <c r="K6383">
        <v>5.97</v>
      </c>
      <c r="L6383" t="s">
        <v>1163</v>
      </c>
      <c r="M6383">
        <f t="shared" si="198"/>
        <v>13</v>
      </c>
      <c r="N6383" t="s">
        <v>2073</v>
      </c>
      <c r="O6383" t="s">
        <v>704</v>
      </c>
      <c r="P6383" t="s">
        <v>33</v>
      </c>
      <c r="Q6383" t="s">
        <v>26</v>
      </c>
      <c r="R6383" t="s">
        <v>61</v>
      </c>
      <c r="S6383" t="s">
        <v>169</v>
      </c>
      <c r="T6383" t="s">
        <v>39</v>
      </c>
      <c r="U6383">
        <v>0.38</v>
      </c>
      <c r="V6383" s="1">
        <v>41228</v>
      </c>
      <c r="W6383">
        <f t="shared" si="199"/>
        <v>66.5334</v>
      </c>
    </row>
    <row r="6384" spans="1:23" x14ac:dyDescent="0.2">
      <c r="A6384">
        <v>6383</v>
      </c>
      <c r="B6384">
        <v>45347</v>
      </c>
      <c r="C6384" s="1">
        <v>40450</v>
      </c>
      <c r="D6384" t="s">
        <v>63</v>
      </c>
      <c r="E6384">
        <v>10</v>
      </c>
      <c r="F6384">
        <v>8369.31</v>
      </c>
      <c r="G6384">
        <v>0.05</v>
      </c>
      <c r="H6384" t="s">
        <v>31</v>
      </c>
      <c r="I6384">
        <v>1034.54</v>
      </c>
      <c r="J6384">
        <v>880.98</v>
      </c>
      <c r="K6384">
        <v>44.55</v>
      </c>
      <c r="L6384" t="s">
        <v>1203</v>
      </c>
      <c r="M6384">
        <f t="shared" si="198"/>
        <v>15</v>
      </c>
      <c r="N6384" t="s">
        <v>1123</v>
      </c>
      <c r="O6384" t="s">
        <v>1123</v>
      </c>
      <c r="P6384" t="s">
        <v>41</v>
      </c>
      <c r="Q6384" t="s">
        <v>49</v>
      </c>
      <c r="R6384" t="s">
        <v>80</v>
      </c>
      <c r="S6384" t="s">
        <v>301</v>
      </c>
      <c r="T6384" t="s">
        <v>82</v>
      </c>
      <c r="U6384">
        <v>0.62</v>
      </c>
      <c r="V6384" s="1">
        <v>40451</v>
      </c>
      <c r="W6384">
        <f t="shared" si="199"/>
        <v>440.49</v>
      </c>
    </row>
    <row r="6385" spans="1:23" x14ac:dyDescent="0.2">
      <c r="A6385">
        <v>6384</v>
      </c>
      <c r="B6385">
        <v>45347</v>
      </c>
      <c r="C6385" s="1">
        <v>40450</v>
      </c>
      <c r="D6385" t="s">
        <v>63</v>
      </c>
      <c r="E6385">
        <v>41</v>
      </c>
      <c r="F6385">
        <v>22877.618699999999</v>
      </c>
      <c r="G6385">
        <v>7.0000000000000007E-2</v>
      </c>
      <c r="H6385" t="s">
        <v>56</v>
      </c>
      <c r="I6385">
        <v>9791.0410000000011</v>
      </c>
      <c r="J6385">
        <v>599.99</v>
      </c>
      <c r="K6385">
        <v>24.49</v>
      </c>
      <c r="L6385" t="s">
        <v>1203</v>
      </c>
      <c r="M6385">
        <f t="shared" si="198"/>
        <v>15</v>
      </c>
      <c r="N6385" t="s">
        <v>1123</v>
      </c>
      <c r="O6385" t="s">
        <v>1123</v>
      </c>
      <c r="P6385" t="s">
        <v>41</v>
      </c>
      <c r="Q6385" t="s">
        <v>42</v>
      </c>
      <c r="R6385" t="s">
        <v>99</v>
      </c>
      <c r="S6385" t="s">
        <v>1004</v>
      </c>
      <c r="T6385" t="s">
        <v>29</v>
      </c>
      <c r="U6385">
        <v>0.37</v>
      </c>
      <c r="V6385" s="1">
        <v>40452</v>
      </c>
      <c r="W6385">
        <f t="shared" si="199"/>
        <v>1721.9713000000002</v>
      </c>
    </row>
    <row r="6386" spans="1:23" x14ac:dyDescent="0.2">
      <c r="A6386">
        <v>6385</v>
      </c>
      <c r="B6386">
        <v>45376</v>
      </c>
      <c r="C6386" s="1">
        <v>40879</v>
      </c>
      <c r="D6386" t="s">
        <v>78</v>
      </c>
      <c r="E6386">
        <v>19</v>
      </c>
      <c r="F6386">
        <v>6484.7304000000004</v>
      </c>
      <c r="G6386">
        <v>0.08</v>
      </c>
      <c r="H6386" t="s">
        <v>31</v>
      </c>
      <c r="I6386">
        <v>-555.98</v>
      </c>
      <c r="J6386">
        <v>370.98</v>
      </c>
      <c r="K6386">
        <v>99</v>
      </c>
      <c r="L6386" t="s">
        <v>1602</v>
      </c>
      <c r="M6386">
        <f t="shared" si="198"/>
        <v>14</v>
      </c>
      <c r="N6386" t="s">
        <v>1595</v>
      </c>
      <c r="O6386" t="s">
        <v>1595</v>
      </c>
      <c r="P6386" t="s">
        <v>33</v>
      </c>
      <c r="Q6386" t="s">
        <v>26</v>
      </c>
      <c r="R6386" t="s">
        <v>27</v>
      </c>
      <c r="S6386" t="s">
        <v>342</v>
      </c>
      <c r="T6386" t="s">
        <v>36</v>
      </c>
      <c r="U6386">
        <v>0.65</v>
      </c>
      <c r="V6386" s="1">
        <v>40880</v>
      </c>
      <c r="W6386">
        <f t="shared" si="199"/>
        <v>563.88960000000009</v>
      </c>
    </row>
    <row r="6387" spans="1:23" x14ac:dyDescent="0.2">
      <c r="A6387">
        <v>6386</v>
      </c>
      <c r="B6387">
        <v>45377</v>
      </c>
      <c r="C6387" s="1">
        <v>40636</v>
      </c>
      <c r="D6387" t="s">
        <v>21</v>
      </c>
      <c r="E6387">
        <v>47</v>
      </c>
      <c r="F6387">
        <v>89.9392</v>
      </c>
      <c r="G6387">
        <v>0.08</v>
      </c>
      <c r="H6387" t="s">
        <v>22</v>
      </c>
      <c r="I6387">
        <v>-22.8965</v>
      </c>
      <c r="J6387">
        <v>2.08</v>
      </c>
      <c r="K6387">
        <v>1.49</v>
      </c>
      <c r="L6387" t="s">
        <v>728</v>
      </c>
      <c r="M6387">
        <f t="shared" si="198"/>
        <v>15</v>
      </c>
      <c r="N6387" t="s">
        <v>703</v>
      </c>
      <c r="O6387" t="s">
        <v>704</v>
      </c>
      <c r="P6387" t="s">
        <v>60</v>
      </c>
      <c r="Q6387" t="s">
        <v>26</v>
      </c>
      <c r="R6387" t="s">
        <v>37</v>
      </c>
      <c r="S6387" t="s">
        <v>779</v>
      </c>
      <c r="T6387" t="s">
        <v>39</v>
      </c>
      <c r="U6387">
        <v>0.38</v>
      </c>
      <c r="V6387" s="1">
        <v>40638</v>
      </c>
      <c r="W6387">
        <f t="shared" si="199"/>
        <v>7.8208000000000002</v>
      </c>
    </row>
    <row r="6388" spans="1:23" x14ac:dyDescent="0.2">
      <c r="A6388">
        <v>6387</v>
      </c>
      <c r="B6388">
        <v>45380</v>
      </c>
      <c r="C6388" s="1">
        <v>39933</v>
      </c>
      <c r="D6388" t="s">
        <v>78</v>
      </c>
      <c r="E6388">
        <v>34</v>
      </c>
      <c r="F6388">
        <v>2109.0403999999999</v>
      </c>
      <c r="G6388">
        <v>0.06</v>
      </c>
      <c r="H6388" t="s">
        <v>56</v>
      </c>
      <c r="I6388">
        <v>288.08999999999997</v>
      </c>
      <c r="J6388">
        <v>65.989999999999995</v>
      </c>
      <c r="K6388">
        <v>8.8000000000000007</v>
      </c>
      <c r="L6388" t="s">
        <v>2031</v>
      </c>
      <c r="M6388">
        <f t="shared" si="198"/>
        <v>16</v>
      </c>
      <c r="N6388" t="s">
        <v>703</v>
      </c>
      <c r="O6388" t="s">
        <v>704</v>
      </c>
      <c r="P6388" t="s">
        <v>33</v>
      </c>
      <c r="Q6388" t="s">
        <v>42</v>
      </c>
      <c r="R6388" t="s">
        <v>43</v>
      </c>
      <c r="S6388" t="s">
        <v>1132</v>
      </c>
      <c r="T6388" t="s">
        <v>39</v>
      </c>
      <c r="U6388">
        <v>0.57999999999999996</v>
      </c>
      <c r="V6388" s="1">
        <v>39934</v>
      </c>
      <c r="W6388">
        <f t="shared" si="199"/>
        <v>134.61959999999999</v>
      </c>
    </row>
    <row r="6389" spans="1:23" x14ac:dyDescent="0.2">
      <c r="A6389">
        <v>6388</v>
      </c>
      <c r="B6389">
        <v>45380</v>
      </c>
      <c r="C6389" s="1">
        <v>39933</v>
      </c>
      <c r="D6389" t="s">
        <v>78</v>
      </c>
      <c r="E6389">
        <v>24</v>
      </c>
      <c r="F6389">
        <v>4703.76</v>
      </c>
      <c r="G6389">
        <v>0</v>
      </c>
      <c r="H6389" t="s">
        <v>56</v>
      </c>
      <c r="I6389">
        <v>1030.509</v>
      </c>
      <c r="J6389">
        <v>195.99</v>
      </c>
      <c r="K6389">
        <v>4.2</v>
      </c>
      <c r="L6389" t="s">
        <v>2031</v>
      </c>
      <c r="M6389">
        <f t="shared" si="198"/>
        <v>16</v>
      </c>
      <c r="N6389" t="s">
        <v>703</v>
      </c>
      <c r="O6389" t="s">
        <v>704</v>
      </c>
      <c r="P6389" t="s">
        <v>33</v>
      </c>
      <c r="Q6389" t="s">
        <v>42</v>
      </c>
      <c r="R6389" t="s">
        <v>43</v>
      </c>
      <c r="S6389" t="s">
        <v>1235</v>
      </c>
      <c r="T6389" t="s">
        <v>39</v>
      </c>
      <c r="U6389">
        <v>0.56999999999999995</v>
      </c>
      <c r="V6389" s="1">
        <v>39935</v>
      </c>
      <c r="W6389">
        <f t="shared" si="199"/>
        <v>0</v>
      </c>
    </row>
    <row r="6390" spans="1:23" x14ac:dyDescent="0.2">
      <c r="A6390">
        <v>6389</v>
      </c>
      <c r="B6390">
        <v>45381</v>
      </c>
      <c r="C6390" s="1">
        <v>40776</v>
      </c>
      <c r="D6390" t="s">
        <v>63</v>
      </c>
      <c r="E6390">
        <v>26</v>
      </c>
      <c r="F6390">
        <v>144.7628</v>
      </c>
      <c r="G6390">
        <v>0.03</v>
      </c>
      <c r="H6390" t="s">
        <v>56</v>
      </c>
      <c r="I6390">
        <v>-41.216000000000001</v>
      </c>
      <c r="J6390">
        <v>5.74</v>
      </c>
      <c r="K6390">
        <v>5.01</v>
      </c>
      <c r="L6390" t="s">
        <v>1552</v>
      </c>
      <c r="M6390">
        <f t="shared" si="198"/>
        <v>14</v>
      </c>
      <c r="N6390" t="s">
        <v>974</v>
      </c>
      <c r="O6390" t="s">
        <v>512</v>
      </c>
      <c r="P6390" t="s">
        <v>25</v>
      </c>
      <c r="Q6390" t="s">
        <v>26</v>
      </c>
      <c r="R6390" t="s">
        <v>37</v>
      </c>
      <c r="S6390" t="s">
        <v>363</v>
      </c>
      <c r="T6390" t="s">
        <v>39</v>
      </c>
      <c r="U6390">
        <v>0.39</v>
      </c>
      <c r="V6390" s="1">
        <v>40777</v>
      </c>
      <c r="W6390">
        <f t="shared" si="199"/>
        <v>4.4771999999999998</v>
      </c>
    </row>
    <row r="6391" spans="1:23" x14ac:dyDescent="0.2">
      <c r="A6391">
        <v>6390</v>
      </c>
      <c r="B6391">
        <v>45381</v>
      </c>
      <c r="C6391" s="1">
        <v>40776</v>
      </c>
      <c r="D6391" t="s">
        <v>63</v>
      </c>
      <c r="E6391">
        <v>23</v>
      </c>
      <c r="F6391">
        <v>1216.7092</v>
      </c>
      <c r="G6391">
        <v>0.02</v>
      </c>
      <c r="H6391" t="s">
        <v>56</v>
      </c>
      <c r="I6391">
        <v>204.7</v>
      </c>
      <c r="J6391">
        <v>53.98</v>
      </c>
      <c r="K6391">
        <v>5.5</v>
      </c>
      <c r="L6391" t="s">
        <v>1552</v>
      </c>
      <c r="M6391">
        <f t="shared" si="198"/>
        <v>14</v>
      </c>
      <c r="N6391" t="s">
        <v>974</v>
      </c>
      <c r="O6391" t="s">
        <v>512</v>
      </c>
      <c r="P6391" t="s">
        <v>25</v>
      </c>
      <c r="Q6391" t="s">
        <v>42</v>
      </c>
      <c r="R6391" t="s">
        <v>70</v>
      </c>
      <c r="S6391" t="s">
        <v>958</v>
      </c>
      <c r="T6391" t="s">
        <v>39</v>
      </c>
      <c r="U6391">
        <v>0.62</v>
      </c>
      <c r="V6391" s="1">
        <v>40778</v>
      </c>
      <c r="W6391">
        <f t="shared" si="199"/>
        <v>24.8308</v>
      </c>
    </row>
    <row r="6392" spans="1:23" x14ac:dyDescent="0.2">
      <c r="A6392">
        <v>6391</v>
      </c>
      <c r="B6392">
        <v>45381</v>
      </c>
      <c r="C6392" s="1">
        <v>40776</v>
      </c>
      <c r="D6392" t="s">
        <v>63</v>
      </c>
      <c r="E6392">
        <v>1</v>
      </c>
      <c r="F6392">
        <v>5.8310999999999993</v>
      </c>
      <c r="G6392">
        <v>0.01</v>
      </c>
      <c r="H6392" t="s">
        <v>22</v>
      </c>
      <c r="I6392">
        <v>-7.95</v>
      </c>
      <c r="J6392">
        <v>5.89</v>
      </c>
      <c r="K6392">
        <v>5.57</v>
      </c>
      <c r="L6392" t="s">
        <v>1552</v>
      </c>
      <c r="M6392">
        <f t="shared" si="198"/>
        <v>14</v>
      </c>
      <c r="N6392" t="s">
        <v>974</v>
      </c>
      <c r="O6392" t="s">
        <v>512</v>
      </c>
      <c r="P6392" t="s">
        <v>25</v>
      </c>
      <c r="Q6392" t="s">
        <v>49</v>
      </c>
      <c r="R6392" t="s">
        <v>50</v>
      </c>
      <c r="S6392" t="s">
        <v>467</v>
      </c>
      <c r="T6392" t="s">
        <v>39</v>
      </c>
      <c r="U6392">
        <v>0.41</v>
      </c>
      <c r="V6392" s="1">
        <v>40778</v>
      </c>
      <c r="W6392">
        <f t="shared" si="199"/>
        <v>5.8900000000000001E-2</v>
      </c>
    </row>
    <row r="6393" spans="1:23" x14ac:dyDescent="0.2">
      <c r="A6393">
        <v>6392</v>
      </c>
      <c r="B6393">
        <v>45408</v>
      </c>
      <c r="C6393" s="1">
        <v>40538</v>
      </c>
      <c r="D6393" t="s">
        <v>21</v>
      </c>
      <c r="E6393">
        <v>25</v>
      </c>
      <c r="F6393">
        <v>709.88750000000005</v>
      </c>
      <c r="G6393">
        <v>0.05</v>
      </c>
      <c r="H6393" t="s">
        <v>22</v>
      </c>
      <c r="I6393">
        <v>174.06</v>
      </c>
      <c r="J6393">
        <v>29.89</v>
      </c>
      <c r="K6393">
        <v>1.99</v>
      </c>
      <c r="L6393" t="s">
        <v>1644</v>
      </c>
      <c r="M6393">
        <f t="shared" si="198"/>
        <v>13</v>
      </c>
      <c r="N6393" t="s">
        <v>1813</v>
      </c>
      <c r="O6393" t="s">
        <v>512</v>
      </c>
      <c r="P6393" t="s">
        <v>60</v>
      </c>
      <c r="Q6393" t="s">
        <v>42</v>
      </c>
      <c r="R6393" t="s">
        <v>70</v>
      </c>
      <c r="S6393" t="s">
        <v>547</v>
      </c>
      <c r="T6393" t="s">
        <v>52</v>
      </c>
      <c r="U6393">
        <v>0.5</v>
      </c>
      <c r="V6393" s="1">
        <v>40560</v>
      </c>
      <c r="W6393">
        <f t="shared" si="199"/>
        <v>37.362500000000004</v>
      </c>
    </row>
    <row r="6394" spans="1:23" x14ac:dyDescent="0.2">
      <c r="A6394">
        <v>6393</v>
      </c>
      <c r="B6394">
        <v>45409</v>
      </c>
      <c r="C6394" s="1">
        <v>40280</v>
      </c>
      <c r="D6394" t="s">
        <v>78</v>
      </c>
      <c r="E6394">
        <v>11</v>
      </c>
      <c r="F6394">
        <v>3177.7020000000002</v>
      </c>
      <c r="G6394">
        <v>0.1</v>
      </c>
      <c r="H6394" t="s">
        <v>31</v>
      </c>
      <c r="I6394">
        <v>124.36</v>
      </c>
      <c r="J6394">
        <v>320.98</v>
      </c>
      <c r="K6394">
        <v>58.95</v>
      </c>
      <c r="L6394" t="s">
        <v>1484</v>
      </c>
      <c r="M6394">
        <f t="shared" si="198"/>
        <v>15</v>
      </c>
      <c r="N6394" t="s">
        <v>703</v>
      </c>
      <c r="O6394" t="s">
        <v>704</v>
      </c>
      <c r="P6394" t="s">
        <v>41</v>
      </c>
      <c r="Q6394" t="s">
        <v>49</v>
      </c>
      <c r="R6394" t="s">
        <v>112</v>
      </c>
      <c r="S6394" t="s">
        <v>181</v>
      </c>
      <c r="T6394" t="s">
        <v>36</v>
      </c>
      <c r="U6394">
        <v>0.56999999999999995</v>
      </c>
      <c r="V6394" s="1">
        <v>40283</v>
      </c>
      <c r="W6394">
        <f t="shared" si="199"/>
        <v>353.07800000000003</v>
      </c>
    </row>
    <row r="6395" spans="1:23" x14ac:dyDescent="0.2">
      <c r="A6395">
        <v>6394</v>
      </c>
      <c r="B6395">
        <v>45409</v>
      </c>
      <c r="C6395" s="1">
        <v>40280</v>
      </c>
      <c r="D6395" t="s">
        <v>78</v>
      </c>
      <c r="E6395">
        <v>10</v>
      </c>
      <c r="F6395">
        <v>30.175999999999998</v>
      </c>
      <c r="G6395">
        <v>0.08</v>
      </c>
      <c r="H6395" t="s">
        <v>22</v>
      </c>
      <c r="I6395">
        <v>-28.37</v>
      </c>
      <c r="J6395">
        <v>3.28</v>
      </c>
      <c r="K6395">
        <v>3.97</v>
      </c>
      <c r="L6395" t="s">
        <v>1484</v>
      </c>
      <c r="M6395">
        <f t="shared" si="198"/>
        <v>15</v>
      </c>
      <c r="N6395" t="s">
        <v>703</v>
      </c>
      <c r="O6395" t="s">
        <v>704</v>
      </c>
      <c r="P6395" t="s">
        <v>41</v>
      </c>
      <c r="Q6395" t="s">
        <v>26</v>
      </c>
      <c r="R6395" t="s">
        <v>95</v>
      </c>
      <c r="S6395" t="s">
        <v>572</v>
      </c>
      <c r="T6395" t="s">
        <v>68</v>
      </c>
      <c r="U6395">
        <v>0.56000000000000005</v>
      </c>
      <c r="V6395" s="1">
        <v>40281</v>
      </c>
      <c r="W6395">
        <f t="shared" si="199"/>
        <v>2.6239999999999997</v>
      </c>
    </row>
    <row r="6396" spans="1:23" x14ac:dyDescent="0.2">
      <c r="A6396">
        <v>6395</v>
      </c>
      <c r="B6396">
        <v>45409</v>
      </c>
      <c r="C6396" s="1">
        <v>40280</v>
      </c>
      <c r="D6396" t="s">
        <v>78</v>
      </c>
      <c r="E6396">
        <v>50</v>
      </c>
      <c r="F6396">
        <v>1049.5</v>
      </c>
      <c r="G6396">
        <v>0</v>
      </c>
      <c r="H6396" t="s">
        <v>22</v>
      </c>
      <c r="I6396">
        <v>10.998000000000001</v>
      </c>
      <c r="J6396">
        <v>20.99</v>
      </c>
      <c r="K6396">
        <v>1.25</v>
      </c>
      <c r="L6396" t="s">
        <v>1484</v>
      </c>
      <c r="M6396">
        <f t="shared" si="198"/>
        <v>15</v>
      </c>
      <c r="N6396" t="s">
        <v>703</v>
      </c>
      <c r="O6396" t="s">
        <v>704</v>
      </c>
      <c r="P6396" t="s">
        <v>41</v>
      </c>
      <c r="Q6396" t="s">
        <v>42</v>
      </c>
      <c r="R6396" t="s">
        <v>43</v>
      </c>
      <c r="S6396" t="s">
        <v>285</v>
      </c>
      <c r="T6396" t="s">
        <v>52</v>
      </c>
      <c r="U6396">
        <v>0.83</v>
      </c>
      <c r="V6396" s="1">
        <v>40283</v>
      </c>
      <c r="W6396">
        <f t="shared" si="199"/>
        <v>0</v>
      </c>
    </row>
    <row r="6397" spans="1:23" x14ac:dyDescent="0.2">
      <c r="A6397">
        <v>6396</v>
      </c>
      <c r="B6397">
        <v>45410</v>
      </c>
      <c r="C6397" s="1">
        <v>40044</v>
      </c>
      <c r="D6397" t="s">
        <v>21</v>
      </c>
      <c r="E6397">
        <v>19</v>
      </c>
      <c r="F6397">
        <v>925.11000000000013</v>
      </c>
      <c r="G6397">
        <v>0.1</v>
      </c>
      <c r="H6397" t="s">
        <v>22</v>
      </c>
      <c r="I6397">
        <v>-103.11</v>
      </c>
      <c r="J6397">
        <v>54.1</v>
      </c>
      <c r="K6397">
        <v>19.989999999999998</v>
      </c>
      <c r="L6397" t="s">
        <v>1974</v>
      </c>
      <c r="M6397">
        <f t="shared" si="198"/>
        <v>13</v>
      </c>
      <c r="N6397" t="s">
        <v>1905</v>
      </c>
      <c r="O6397" t="s">
        <v>673</v>
      </c>
      <c r="P6397" t="s">
        <v>41</v>
      </c>
      <c r="Q6397" t="s">
        <v>26</v>
      </c>
      <c r="R6397" t="s">
        <v>27</v>
      </c>
      <c r="S6397" t="s">
        <v>1981</v>
      </c>
      <c r="T6397" t="s">
        <v>39</v>
      </c>
      <c r="U6397">
        <v>0.59</v>
      </c>
      <c r="V6397" s="1">
        <v>40049</v>
      </c>
      <c r="W6397">
        <f t="shared" si="199"/>
        <v>102.79000000000002</v>
      </c>
    </row>
    <row r="6398" spans="1:23" x14ac:dyDescent="0.2">
      <c r="A6398">
        <v>6397</v>
      </c>
      <c r="B6398">
        <v>45412</v>
      </c>
      <c r="C6398" s="1">
        <v>40290</v>
      </c>
      <c r="D6398" t="s">
        <v>63</v>
      </c>
      <c r="E6398">
        <v>20</v>
      </c>
      <c r="F6398">
        <v>676.61200000000008</v>
      </c>
      <c r="G6398">
        <v>0.06</v>
      </c>
      <c r="H6398" t="s">
        <v>22</v>
      </c>
      <c r="I6398">
        <v>83.07</v>
      </c>
      <c r="J6398">
        <v>35.99</v>
      </c>
      <c r="K6398">
        <v>1.1000000000000001</v>
      </c>
      <c r="L6398" t="s">
        <v>1989</v>
      </c>
      <c r="M6398">
        <f t="shared" si="198"/>
        <v>14</v>
      </c>
      <c r="N6398" t="s">
        <v>1905</v>
      </c>
      <c r="O6398" t="s">
        <v>673</v>
      </c>
      <c r="P6398" t="s">
        <v>41</v>
      </c>
      <c r="Q6398" t="s">
        <v>42</v>
      </c>
      <c r="R6398" t="s">
        <v>43</v>
      </c>
      <c r="S6398" t="s">
        <v>1082</v>
      </c>
      <c r="T6398" t="s">
        <v>39</v>
      </c>
      <c r="U6398">
        <v>0.55000000000000004</v>
      </c>
      <c r="V6398" s="1">
        <v>40291</v>
      </c>
      <c r="W6398">
        <f t="shared" si="199"/>
        <v>43.188000000000002</v>
      </c>
    </row>
    <row r="6399" spans="1:23" x14ac:dyDescent="0.2">
      <c r="A6399">
        <v>6398</v>
      </c>
      <c r="B6399">
        <v>45413</v>
      </c>
      <c r="C6399" s="1">
        <v>40337</v>
      </c>
      <c r="D6399" t="s">
        <v>30</v>
      </c>
      <c r="E6399">
        <v>18</v>
      </c>
      <c r="F6399">
        <v>76.474800000000002</v>
      </c>
      <c r="G6399">
        <v>0.03</v>
      </c>
      <c r="H6399" t="s">
        <v>22</v>
      </c>
      <c r="I6399">
        <v>-73.5655</v>
      </c>
      <c r="J6399">
        <v>4.38</v>
      </c>
      <c r="K6399">
        <v>6.21</v>
      </c>
      <c r="L6399" t="s">
        <v>1462</v>
      </c>
      <c r="M6399">
        <f t="shared" si="198"/>
        <v>12</v>
      </c>
      <c r="N6399" t="s">
        <v>672</v>
      </c>
      <c r="O6399" t="s">
        <v>673</v>
      </c>
      <c r="P6399" t="s">
        <v>25</v>
      </c>
      <c r="Q6399" t="s">
        <v>26</v>
      </c>
      <c r="R6399" t="s">
        <v>37</v>
      </c>
      <c r="S6399" t="s">
        <v>1898</v>
      </c>
      <c r="T6399" t="s">
        <v>39</v>
      </c>
      <c r="U6399">
        <v>0.37</v>
      </c>
      <c r="V6399" s="1">
        <v>40338</v>
      </c>
      <c r="W6399">
        <f t="shared" si="199"/>
        <v>2.3652000000000002</v>
      </c>
    </row>
    <row r="6400" spans="1:23" x14ac:dyDescent="0.2">
      <c r="A6400">
        <v>6399</v>
      </c>
      <c r="B6400">
        <v>45413</v>
      </c>
      <c r="C6400" s="1">
        <v>40337</v>
      </c>
      <c r="D6400" t="s">
        <v>30</v>
      </c>
      <c r="E6400">
        <v>17</v>
      </c>
      <c r="F6400">
        <v>1953.8269999999998</v>
      </c>
      <c r="G6400">
        <v>0.05</v>
      </c>
      <c r="H6400" t="s">
        <v>22</v>
      </c>
      <c r="I6400">
        <v>778.6</v>
      </c>
      <c r="J6400">
        <v>120.98</v>
      </c>
      <c r="K6400">
        <v>9.07</v>
      </c>
      <c r="L6400" t="s">
        <v>1462</v>
      </c>
      <c r="M6400">
        <f t="shared" si="198"/>
        <v>12</v>
      </c>
      <c r="N6400" t="s">
        <v>672</v>
      </c>
      <c r="O6400" t="s">
        <v>673</v>
      </c>
      <c r="P6400" t="s">
        <v>25</v>
      </c>
      <c r="Q6400" t="s">
        <v>26</v>
      </c>
      <c r="R6400" t="s">
        <v>37</v>
      </c>
      <c r="S6400" t="s">
        <v>477</v>
      </c>
      <c r="T6400" t="s">
        <v>39</v>
      </c>
      <c r="U6400">
        <v>0.35</v>
      </c>
      <c r="V6400" s="1">
        <v>40338</v>
      </c>
      <c r="W6400">
        <f t="shared" si="199"/>
        <v>102.833</v>
      </c>
    </row>
    <row r="6401" spans="1:23" x14ac:dyDescent="0.2">
      <c r="A6401">
        <v>6400</v>
      </c>
      <c r="B6401">
        <v>45413</v>
      </c>
      <c r="C6401" s="1">
        <v>40337</v>
      </c>
      <c r="D6401" t="s">
        <v>30</v>
      </c>
      <c r="E6401">
        <v>24</v>
      </c>
      <c r="F6401">
        <v>121.6512</v>
      </c>
      <c r="G6401">
        <v>0.04</v>
      </c>
      <c r="H6401" t="s">
        <v>22</v>
      </c>
      <c r="I6401">
        <v>2.3205</v>
      </c>
      <c r="J6401">
        <v>5.28</v>
      </c>
      <c r="K6401">
        <v>2.99</v>
      </c>
      <c r="L6401" t="s">
        <v>1462</v>
      </c>
      <c r="M6401">
        <f t="shared" si="198"/>
        <v>12</v>
      </c>
      <c r="N6401" t="s">
        <v>672</v>
      </c>
      <c r="O6401" t="s">
        <v>673</v>
      </c>
      <c r="P6401" t="s">
        <v>25</v>
      </c>
      <c r="Q6401" t="s">
        <v>26</v>
      </c>
      <c r="R6401" t="s">
        <v>37</v>
      </c>
      <c r="S6401" t="s">
        <v>73</v>
      </c>
      <c r="T6401" t="s">
        <v>39</v>
      </c>
      <c r="U6401">
        <v>0.37</v>
      </c>
      <c r="V6401" s="1">
        <v>40337</v>
      </c>
      <c r="W6401">
        <f t="shared" si="199"/>
        <v>5.0688000000000004</v>
      </c>
    </row>
    <row r="6402" spans="1:23" x14ac:dyDescent="0.2">
      <c r="A6402">
        <v>6401</v>
      </c>
      <c r="B6402">
        <v>45414</v>
      </c>
      <c r="C6402" s="1">
        <v>39855</v>
      </c>
      <c r="D6402" t="s">
        <v>78</v>
      </c>
      <c r="E6402">
        <v>17</v>
      </c>
      <c r="F6402">
        <v>953.72719999999981</v>
      </c>
      <c r="G6402">
        <v>0.08</v>
      </c>
      <c r="H6402" t="s">
        <v>22</v>
      </c>
      <c r="I6402">
        <v>-563.86</v>
      </c>
      <c r="J6402">
        <v>60.98</v>
      </c>
      <c r="K6402">
        <v>49</v>
      </c>
      <c r="L6402" t="s">
        <v>1295</v>
      </c>
      <c r="M6402">
        <f t="shared" si="198"/>
        <v>15</v>
      </c>
      <c r="N6402" t="s">
        <v>1123</v>
      </c>
      <c r="O6402" t="s">
        <v>1123</v>
      </c>
      <c r="P6402" t="s">
        <v>33</v>
      </c>
      <c r="Q6402" t="s">
        <v>26</v>
      </c>
      <c r="R6402" t="s">
        <v>34</v>
      </c>
      <c r="S6402" t="s">
        <v>472</v>
      </c>
      <c r="T6402" t="s">
        <v>29</v>
      </c>
      <c r="U6402">
        <v>0.59</v>
      </c>
      <c r="V6402" s="1">
        <v>39856</v>
      </c>
      <c r="W6402">
        <f t="shared" si="199"/>
        <v>82.932799999999986</v>
      </c>
    </row>
    <row r="6403" spans="1:23" x14ac:dyDescent="0.2">
      <c r="A6403">
        <v>6402</v>
      </c>
      <c r="B6403">
        <v>45440</v>
      </c>
      <c r="C6403" s="1">
        <v>41130</v>
      </c>
      <c r="D6403" t="s">
        <v>78</v>
      </c>
      <c r="E6403">
        <v>5</v>
      </c>
      <c r="F6403">
        <v>666.351</v>
      </c>
      <c r="G6403">
        <v>0.02</v>
      </c>
      <c r="H6403" t="s">
        <v>31</v>
      </c>
      <c r="I6403">
        <v>-183.6</v>
      </c>
      <c r="J6403">
        <v>135.99</v>
      </c>
      <c r="K6403">
        <v>28.63</v>
      </c>
      <c r="L6403" t="s">
        <v>139</v>
      </c>
      <c r="M6403">
        <f t="shared" ref="M6403:M6466" si="200">LEN(L6403)</f>
        <v>17</v>
      </c>
      <c r="N6403" t="s">
        <v>173</v>
      </c>
      <c r="O6403" t="s">
        <v>173</v>
      </c>
      <c r="P6403" t="s">
        <v>41</v>
      </c>
      <c r="Q6403" t="s">
        <v>49</v>
      </c>
      <c r="R6403" t="s">
        <v>112</v>
      </c>
      <c r="S6403" t="s">
        <v>458</v>
      </c>
      <c r="T6403" t="s">
        <v>36</v>
      </c>
      <c r="U6403">
        <v>0.76</v>
      </c>
      <c r="V6403" s="1">
        <v>41132</v>
      </c>
      <c r="W6403">
        <f t="shared" ref="W6403:W6466" si="201">(J6403*E6403)*G6403</f>
        <v>13.599000000000002</v>
      </c>
    </row>
    <row r="6404" spans="1:23" x14ac:dyDescent="0.2">
      <c r="A6404">
        <v>6403</v>
      </c>
      <c r="B6404">
        <v>45476</v>
      </c>
      <c r="C6404" s="1">
        <v>41017</v>
      </c>
      <c r="D6404" t="s">
        <v>78</v>
      </c>
      <c r="E6404">
        <v>48</v>
      </c>
      <c r="F6404">
        <v>972.25920000000008</v>
      </c>
      <c r="G6404">
        <v>7.0000000000000007E-2</v>
      </c>
      <c r="H6404" t="s">
        <v>22</v>
      </c>
      <c r="I6404">
        <v>204.58</v>
      </c>
      <c r="J6404">
        <v>21.78</v>
      </c>
      <c r="K6404">
        <v>5.94</v>
      </c>
      <c r="L6404" t="s">
        <v>1917</v>
      </c>
      <c r="M6404">
        <f t="shared" si="200"/>
        <v>13</v>
      </c>
      <c r="N6404" t="s">
        <v>2012</v>
      </c>
      <c r="O6404" t="s">
        <v>2012</v>
      </c>
      <c r="P6404" t="s">
        <v>60</v>
      </c>
      <c r="Q6404" t="s">
        <v>26</v>
      </c>
      <c r="R6404" t="s">
        <v>34</v>
      </c>
      <c r="S6404" t="s">
        <v>47</v>
      </c>
      <c r="T6404" t="s">
        <v>48</v>
      </c>
      <c r="U6404">
        <v>0.5</v>
      </c>
      <c r="V6404" s="1">
        <v>41017</v>
      </c>
      <c r="W6404">
        <f t="shared" si="201"/>
        <v>73.180800000000005</v>
      </c>
    </row>
    <row r="6405" spans="1:23" x14ac:dyDescent="0.2">
      <c r="A6405">
        <v>6404</v>
      </c>
      <c r="B6405">
        <v>45506</v>
      </c>
      <c r="C6405" s="1">
        <v>40903</v>
      </c>
      <c r="D6405" t="s">
        <v>21</v>
      </c>
      <c r="E6405">
        <v>3</v>
      </c>
      <c r="F6405">
        <v>512.1309</v>
      </c>
      <c r="G6405">
        <v>0.03</v>
      </c>
      <c r="H6405" t="s">
        <v>22</v>
      </c>
      <c r="I6405">
        <v>-748.40700000000004</v>
      </c>
      <c r="J6405">
        <v>175.99</v>
      </c>
      <c r="K6405">
        <v>8.99</v>
      </c>
      <c r="L6405" t="s">
        <v>1940</v>
      </c>
      <c r="M6405">
        <f t="shared" si="200"/>
        <v>11</v>
      </c>
      <c r="N6405" t="s">
        <v>1905</v>
      </c>
      <c r="O6405" t="s">
        <v>673</v>
      </c>
      <c r="P6405" t="s">
        <v>33</v>
      </c>
      <c r="Q6405" t="s">
        <v>42</v>
      </c>
      <c r="R6405" t="s">
        <v>43</v>
      </c>
      <c r="S6405" t="s">
        <v>631</v>
      </c>
      <c r="T6405" t="s">
        <v>39</v>
      </c>
      <c r="U6405">
        <v>0.56999999999999995</v>
      </c>
      <c r="V6405" s="1">
        <v>40908</v>
      </c>
      <c r="W6405">
        <f t="shared" si="201"/>
        <v>15.8391</v>
      </c>
    </row>
    <row r="6406" spans="1:23" x14ac:dyDescent="0.2">
      <c r="A6406">
        <v>6405</v>
      </c>
      <c r="B6406">
        <v>45511</v>
      </c>
      <c r="C6406" s="1">
        <v>40411</v>
      </c>
      <c r="D6406" t="s">
        <v>21</v>
      </c>
      <c r="E6406">
        <v>31</v>
      </c>
      <c r="F6406">
        <v>905.79520000000002</v>
      </c>
      <c r="G6406">
        <v>0.08</v>
      </c>
      <c r="H6406" t="s">
        <v>31</v>
      </c>
      <c r="I6406">
        <v>-1099.46</v>
      </c>
      <c r="J6406">
        <v>31.76</v>
      </c>
      <c r="K6406">
        <v>45.51</v>
      </c>
      <c r="L6406" t="s">
        <v>2094</v>
      </c>
      <c r="M6406">
        <f t="shared" si="200"/>
        <v>12</v>
      </c>
      <c r="N6406" t="s">
        <v>2073</v>
      </c>
      <c r="O6406" t="s">
        <v>704</v>
      </c>
      <c r="P6406" t="s">
        <v>41</v>
      </c>
      <c r="Q6406" t="s">
        <v>49</v>
      </c>
      <c r="R6406" t="s">
        <v>83</v>
      </c>
      <c r="S6406" t="s">
        <v>611</v>
      </c>
      <c r="T6406" t="s">
        <v>82</v>
      </c>
      <c r="U6406">
        <v>0.65</v>
      </c>
      <c r="V6406" s="1">
        <v>40418</v>
      </c>
      <c r="W6406">
        <f t="shared" si="201"/>
        <v>78.764800000000008</v>
      </c>
    </row>
    <row r="6407" spans="1:23" x14ac:dyDescent="0.2">
      <c r="A6407">
        <v>6406</v>
      </c>
      <c r="B6407">
        <v>45539</v>
      </c>
      <c r="C6407" s="1">
        <v>40027</v>
      </c>
      <c r="D6407" t="s">
        <v>45</v>
      </c>
      <c r="E6407">
        <v>15</v>
      </c>
      <c r="F6407">
        <v>242.25600000000003</v>
      </c>
      <c r="G6407">
        <v>0.02</v>
      </c>
      <c r="H6407" t="s">
        <v>56</v>
      </c>
      <c r="I6407">
        <v>69.61</v>
      </c>
      <c r="J6407">
        <v>16.48</v>
      </c>
      <c r="K6407">
        <v>1.99</v>
      </c>
      <c r="L6407" t="s">
        <v>1635</v>
      </c>
      <c r="M6407">
        <f t="shared" si="200"/>
        <v>14</v>
      </c>
      <c r="N6407" t="s">
        <v>703</v>
      </c>
      <c r="O6407" t="s">
        <v>704</v>
      </c>
      <c r="P6407" t="s">
        <v>41</v>
      </c>
      <c r="Q6407" t="s">
        <v>42</v>
      </c>
      <c r="R6407" t="s">
        <v>70</v>
      </c>
      <c r="S6407" t="s">
        <v>848</v>
      </c>
      <c r="T6407" t="s">
        <v>52</v>
      </c>
      <c r="U6407">
        <v>0.42</v>
      </c>
      <c r="V6407" s="1">
        <v>40029</v>
      </c>
      <c r="W6407">
        <f t="shared" si="201"/>
        <v>4.9440000000000008</v>
      </c>
    </row>
    <row r="6408" spans="1:23" x14ac:dyDescent="0.2">
      <c r="A6408">
        <v>6407</v>
      </c>
      <c r="B6408">
        <v>45539</v>
      </c>
      <c r="C6408" s="1">
        <v>40027</v>
      </c>
      <c r="D6408" t="s">
        <v>45</v>
      </c>
      <c r="E6408">
        <v>27</v>
      </c>
      <c r="F6408">
        <v>83.959199999999996</v>
      </c>
      <c r="G6408">
        <v>0.08</v>
      </c>
      <c r="H6408" t="s">
        <v>22</v>
      </c>
      <c r="I6408">
        <v>13.82</v>
      </c>
      <c r="J6408">
        <v>3.38</v>
      </c>
      <c r="K6408">
        <v>0.85</v>
      </c>
      <c r="L6408" t="s">
        <v>1635</v>
      </c>
      <c r="M6408">
        <f t="shared" si="200"/>
        <v>14</v>
      </c>
      <c r="N6408" t="s">
        <v>703</v>
      </c>
      <c r="O6408" t="s">
        <v>704</v>
      </c>
      <c r="P6408" t="s">
        <v>41</v>
      </c>
      <c r="Q6408" t="s">
        <v>26</v>
      </c>
      <c r="R6408" t="s">
        <v>95</v>
      </c>
      <c r="S6408" t="s">
        <v>566</v>
      </c>
      <c r="T6408" t="s">
        <v>68</v>
      </c>
      <c r="U6408">
        <v>0.48</v>
      </c>
      <c r="V6408" s="1">
        <v>40029</v>
      </c>
      <c r="W6408">
        <f t="shared" si="201"/>
        <v>7.3007999999999997</v>
      </c>
    </row>
    <row r="6409" spans="1:23" x14ac:dyDescent="0.2">
      <c r="A6409">
        <v>6408</v>
      </c>
      <c r="B6409">
        <v>45542</v>
      </c>
      <c r="C6409" s="1">
        <v>40216</v>
      </c>
      <c r="D6409" t="s">
        <v>30</v>
      </c>
      <c r="E6409">
        <v>37</v>
      </c>
      <c r="F6409">
        <v>271.37279999999998</v>
      </c>
      <c r="G6409">
        <v>0.04</v>
      </c>
      <c r="H6409" t="s">
        <v>56</v>
      </c>
      <c r="I6409">
        <v>-50.96</v>
      </c>
      <c r="J6409">
        <v>7.64</v>
      </c>
      <c r="K6409">
        <v>5.83</v>
      </c>
      <c r="L6409" t="s">
        <v>1738</v>
      </c>
      <c r="M6409">
        <f t="shared" si="200"/>
        <v>13</v>
      </c>
      <c r="N6409" t="s">
        <v>1123</v>
      </c>
      <c r="O6409" t="s">
        <v>1123</v>
      </c>
      <c r="P6409" t="s">
        <v>41</v>
      </c>
      <c r="Q6409" t="s">
        <v>26</v>
      </c>
      <c r="R6409" t="s">
        <v>61</v>
      </c>
      <c r="S6409" t="s">
        <v>371</v>
      </c>
      <c r="T6409" t="s">
        <v>68</v>
      </c>
      <c r="U6409">
        <v>0.36</v>
      </c>
      <c r="V6409" s="1">
        <v>40219</v>
      </c>
      <c r="W6409">
        <f t="shared" si="201"/>
        <v>11.3072</v>
      </c>
    </row>
    <row r="6410" spans="1:23" x14ac:dyDescent="0.2">
      <c r="A6410">
        <v>6409</v>
      </c>
      <c r="B6410">
        <v>45542</v>
      </c>
      <c r="C6410" s="1">
        <v>40216</v>
      </c>
      <c r="D6410" t="s">
        <v>30</v>
      </c>
      <c r="E6410">
        <v>40</v>
      </c>
      <c r="F6410">
        <v>4929.8039999999992</v>
      </c>
      <c r="G6410">
        <v>0.01</v>
      </c>
      <c r="H6410" t="s">
        <v>31</v>
      </c>
      <c r="I6410">
        <v>-300.854983</v>
      </c>
      <c r="J6410">
        <v>124.49</v>
      </c>
      <c r="K6410">
        <v>51.94</v>
      </c>
      <c r="L6410" t="s">
        <v>1738</v>
      </c>
      <c r="M6410">
        <f t="shared" si="200"/>
        <v>13</v>
      </c>
      <c r="N6410" t="s">
        <v>1123</v>
      </c>
      <c r="O6410" t="s">
        <v>1123</v>
      </c>
      <c r="P6410" t="s">
        <v>41</v>
      </c>
      <c r="Q6410" t="s">
        <v>49</v>
      </c>
      <c r="R6410" t="s">
        <v>83</v>
      </c>
      <c r="S6410" t="s">
        <v>432</v>
      </c>
      <c r="T6410" t="s">
        <v>82</v>
      </c>
      <c r="U6410">
        <v>0.63</v>
      </c>
      <c r="V6410" s="1">
        <v>40217</v>
      </c>
      <c r="W6410">
        <f t="shared" si="201"/>
        <v>49.795999999999992</v>
      </c>
    </row>
    <row r="6411" spans="1:23" x14ac:dyDescent="0.2">
      <c r="A6411">
        <v>6410</v>
      </c>
      <c r="B6411">
        <v>45543</v>
      </c>
      <c r="C6411" s="1">
        <v>40576</v>
      </c>
      <c r="D6411" t="s">
        <v>21</v>
      </c>
      <c r="E6411">
        <v>16</v>
      </c>
      <c r="F6411">
        <v>1122.8976</v>
      </c>
      <c r="G6411">
        <v>0.01</v>
      </c>
      <c r="H6411" t="s">
        <v>31</v>
      </c>
      <c r="I6411">
        <v>-1615.5854000000002</v>
      </c>
      <c r="J6411">
        <v>70.89</v>
      </c>
      <c r="K6411">
        <v>89.3</v>
      </c>
      <c r="L6411" t="s">
        <v>1797</v>
      </c>
      <c r="M6411">
        <f t="shared" si="200"/>
        <v>9</v>
      </c>
      <c r="N6411" t="s">
        <v>1123</v>
      </c>
      <c r="O6411" t="s">
        <v>1123</v>
      </c>
      <c r="P6411" t="s">
        <v>41</v>
      </c>
      <c r="Q6411" t="s">
        <v>49</v>
      </c>
      <c r="R6411" t="s">
        <v>83</v>
      </c>
      <c r="S6411" t="s">
        <v>1071</v>
      </c>
      <c r="T6411" t="s">
        <v>82</v>
      </c>
      <c r="U6411">
        <v>0.69</v>
      </c>
      <c r="V6411" s="1">
        <v>40580</v>
      </c>
      <c r="W6411">
        <f t="shared" si="201"/>
        <v>11.3424</v>
      </c>
    </row>
    <row r="6412" spans="1:23" x14ac:dyDescent="0.2">
      <c r="A6412">
        <v>6411</v>
      </c>
      <c r="B6412">
        <v>45570</v>
      </c>
      <c r="C6412" s="1">
        <v>40399</v>
      </c>
      <c r="D6412" t="s">
        <v>78</v>
      </c>
      <c r="E6412">
        <v>19</v>
      </c>
      <c r="F6412">
        <v>68.02</v>
      </c>
      <c r="G6412">
        <v>0</v>
      </c>
      <c r="H6412" t="s">
        <v>22</v>
      </c>
      <c r="I6412">
        <v>-67.493499999999997</v>
      </c>
      <c r="J6412">
        <v>3.58</v>
      </c>
      <c r="K6412">
        <v>5.47</v>
      </c>
      <c r="L6412" t="s">
        <v>1053</v>
      </c>
      <c r="M6412">
        <f t="shared" si="200"/>
        <v>12</v>
      </c>
      <c r="N6412" t="s">
        <v>672</v>
      </c>
      <c r="O6412" t="s">
        <v>673</v>
      </c>
      <c r="P6412" t="s">
        <v>41</v>
      </c>
      <c r="Q6412" t="s">
        <v>26</v>
      </c>
      <c r="R6412" t="s">
        <v>37</v>
      </c>
      <c r="S6412" t="s">
        <v>462</v>
      </c>
      <c r="T6412" t="s">
        <v>39</v>
      </c>
      <c r="U6412">
        <v>0.37</v>
      </c>
      <c r="V6412" s="1">
        <v>40400</v>
      </c>
      <c r="W6412">
        <f t="shared" si="201"/>
        <v>0</v>
      </c>
    </row>
    <row r="6413" spans="1:23" x14ac:dyDescent="0.2">
      <c r="A6413">
        <v>6412</v>
      </c>
      <c r="B6413">
        <v>45571</v>
      </c>
      <c r="C6413" s="1">
        <v>41175</v>
      </c>
      <c r="D6413" t="s">
        <v>63</v>
      </c>
      <c r="E6413">
        <v>43</v>
      </c>
      <c r="F6413">
        <v>498.77850000000007</v>
      </c>
      <c r="G6413">
        <v>0.05</v>
      </c>
      <c r="H6413" t="s">
        <v>22</v>
      </c>
      <c r="I6413">
        <v>-7.24</v>
      </c>
      <c r="J6413">
        <v>12.21</v>
      </c>
      <c r="K6413">
        <v>4.8099999999999996</v>
      </c>
      <c r="L6413" t="s">
        <v>1891</v>
      </c>
      <c r="M6413">
        <f t="shared" si="200"/>
        <v>12</v>
      </c>
      <c r="N6413" t="s">
        <v>672</v>
      </c>
      <c r="O6413" t="s">
        <v>673</v>
      </c>
      <c r="P6413" t="s">
        <v>33</v>
      </c>
      <c r="Q6413" t="s">
        <v>26</v>
      </c>
      <c r="R6413" t="s">
        <v>27</v>
      </c>
      <c r="S6413" t="s">
        <v>396</v>
      </c>
      <c r="T6413" t="s">
        <v>39</v>
      </c>
      <c r="U6413">
        <v>0.57999999999999996</v>
      </c>
      <c r="V6413" s="1">
        <v>41176</v>
      </c>
      <c r="W6413">
        <f t="shared" si="201"/>
        <v>26.251500000000007</v>
      </c>
    </row>
    <row r="6414" spans="1:23" x14ac:dyDescent="0.2">
      <c r="A6414">
        <v>6413</v>
      </c>
      <c r="B6414">
        <v>45571</v>
      </c>
      <c r="C6414" s="1">
        <v>41175</v>
      </c>
      <c r="D6414" t="s">
        <v>63</v>
      </c>
      <c r="E6414">
        <v>47</v>
      </c>
      <c r="F6414">
        <v>6891.6382000000003</v>
      </c>
      <c r="G6414">
        <v>0.06</v>
      </c>
      <c r="H6414" t="s">
        <v>22</v>
      </c>
      <c r="I6414">
        <v>1417.23</v>
      </c>
      <c r="J6414">
        <v>155.99</v>
      </c>
      <c r="K6414">
        <v>8.99</v>
      </c>
      <c r="L6414" t="s">
        <v>1891</v>
      </c>
      <c r="M6414">
        <f t="shared" si="200"/>
        <v>12</v>
      </c>
      <c r="N6414" t="s">
        <v>672</v>
      </c>
      <c r="O6414" t="s">
        <v>673</v>
      </c>
      <c r="P6414" t="s">
        <v>33</v>
      </c>
      <c r="Q6414" t="s">
        <v>42</v>
      </c>
      <c r="R6414" t="s">
        <v>43</v>
      </c>
      <c r="S6414" t="s">
        <v>87</v>
      </c>
      <c r="T6414" t="s">
        <v>39</v>
      </c>
      <c r="U6414">
        <v>0.57999999999999996</v>
      </c>
      <c r="V6414" s="1">
        <v>41177</v>
      </c>
      <c r="W6414">
        <f t="shared" si="201"/>
        <v>439.89180000000005</v>
      </c>
    </row>
    <row r="6415" spans="1:23" x14ac:dyDescent="0.2">
      <c r="A6415">
        <v>6414</v>
      </c>
      <c r="B6415">
        <v>45571</v>
      </c>
      <c r="C6415" s="1">
        <v>41175</v>
      </c>
      <c r="D6415" t="s">
        <v>63</v>
      </c>
      <c r="E6415">
        <v>44</v>
      </c>
      <c r="F6415">
        <v>712.00800000000004</v>
      </c>
      <c r="G6415">
        <v>0.1</v>
      </c>
      <c r="H6415" t="s">
        <v>22</v>
      </c>
      <c r="I6415">
        <v>-36.792299999999997</v>
      </c>
      <c r="J6415">
        <v>17.98</v>
      </c>
      <c r="K6415">
        <v>8.51</v>
      </c>
      <c r="L6415" t="s">
        <v>1891</v>
      </c>
      <c r="M6415">
        <f t="shared" si="200"/>
        <v>12</v>
      </c>
      <c r="N6415" t="s">
        <v>672</v>
      </c>
      <c r="O6415" t="s">
        <v>673</v>
      </c>
      <c r="P6415" t="s">
        <v>33</v>
      </c>
      <c r="Q6415" t="s">
        <v>42</v>
      </c>
      <c r="R6415" t="s">
        <v>210</v>
      </c>
      <c r="S6415" t="s">
        <v>277</v>
      </c>
      <c r="T6415" t="s">
        <v>48</v>
      </c>
      <c r="U6415">
        <v>0.4</v>
      </c>
      <c r="V6415" s="1">
        <v>41177</v>
      </c>
      <c r="W6415">
        <f t="shared" si="201"/>
        <v>79.112000000000009</v>
      </c>
    </row>
    <row r="6416" spans="1:23" x14ac:dyDescent="0.2">
      <c r="A6416">
        <v>6415</v>
      </c>
      <c r="B6416">
        <v>45573</v>
      </c>
      <c r="C6416" s="1">
        <v>40037</v>
      </c>
      <c r="D6416" t="s">
        <v>30</v>
      </c>
      <c r="E6416">
        <v>5</v>
      </c>
      <c r="F6416">
        <v>574.65499999999997</v>
      </c>
      <c r="G6416">
        <v>0.05</v>
      </c>
      <c r="H6416" t="s">
        <v>31</v>
      </c>
      <c r="I6416">
        <v>-151.46</v>
      </c>
      <c r="J6416">
        <v>120.98</v>
      </c>
      <c r="K6416">
        <v>30</v>
      </c>
      <c r="L6416" t="s">
        <v>795</v>
      </c>
      <c r="M6416">
        <f t="shared" si="200"/>
        <v>12</v>
      </c>
      <c r="N6416" t="s">
        <v>703</v>
      </c>
      <c r="O6416" t="s">
        <v>704</v>
      </c>
      <c r="P6416" t="s">
        <v>25</v>
      </c>
      <c r="Q6416" t="s">
        <v>49</v>
      </c>
      <c r="R6416" t="s">
        <v>112</v>
      </c>
      <c r="S6416" t="s">
        <v>116</v>
      </c>
      <c r="T6416" t="s">
        <v>36</v>
      </c>
      <c r="U6416">
        <v>0.64</v>
      </c>
      <c r="V6416" s="1">
        <v>40039</v>
      </c>
      <c r="W6416">
        <f t="shared" si="201"/>
        <v>30.245000000000001</v>
      </c>
    </row>
    <row r="6417" spans="1:23" x14ac:dyDescent="0.2">
      <c r="A6417">
        <v>6416</v>
      </c>
      <c r="B6417">
        <v>45575</v>
      </c>
      <c r="C6417" s="1">
        <v>41011</v>
      </c>
      <c r="D6417" t="s">
        <v>78</v>
      </c>
      <c r="E6417">
        <v>46</v>
      </c>
      <c r="F6417">
        <v>3631.2952000000005</v>
      </c>
      <c r="G6417">
        <v>0.06</v>
      </c>
      <c r="H6417" t="s">
        <v>22</v>
      </c>
      <c r="I6417">
        <v>1982.78</v>
      </c>
      <c r="J6417">
        <v>83.98</v>
      </c>
      <c r="K6417">
        <v>5.01</v>
      </c>
      <c r="L6417" t="s">
        <v>1462</v>
      </c>
      <c r="M6417">
        <f t="shared" si="200"/>
        <v>12</v>
      </c>
      <c r="N6417" t="s">
        <v>672</v>
      </c>
      <c r="O6417" t="s">
        <v>673</v>
      </c>
      <c r="P6417" t="s">
        <v>25</v>
      </c>
      <c r="Q6417" t="s">
        <v>26</v>
      </c>
      <c r="R6417" t="s">
        <v>76</v>
      </c>
      <c r="S6417" t="s">
        <v>955</v>
      </c>
      <c r="T6417" t="s">
        <v>39</v>
      </c>
      <c r="U6417">
        <v>0.38</v>
      </c>
      <c r="V6417" s="1">
        <v>41011</v>
      </c>
      <c r="W6417">
        <f t="shared" si="201"/>
        <v>231.78480000000002</v>
      </c>
    </row>
    <row r="6418" spans="1:23" x14ac:dyDescent="0.2">
      <c r="A6418">
        <v>6417</v>
      </c>
      <c r="B6418">
        <v>45601</v>
      </c>
      <c r="C6418" s="1">
        <v>40812</v>
      </c>
      <c r="D6418" t="s">
        <v>30</v>
      </c>
      <c r="E6418">
        <v>47</v>
      </c>
      <c r="F6418">
        <v>939.06000000000006</v>
      </c>
      <c r="G6418">
        <v>0</v>
      </c>
      <c r="H6418" t="s">
        <v>22</v>
      </c>
      <c r="I6418">
        <v>267.64</v>
      </c>
      <c r="J6418">
        <v>19.98</v>
      </c>
      <c r="K6418">
        <v>5.97</v>
      </c>
      <c r="L6418" t="s">
        <v>575</v>
      </c>
      <c r="M6418">
        <f t="shared" si="200"/>
        <v>15</v>
      </c>
      <c r="N6418" t="s">
        <v>511</v>
      </c>
      <c r="O6418" t="s">
        <v>512</v>
      </c>
      <c r="P6418" t="s">
        <v>41</v>
      </c>
      <c r="Q6418" t="s">
        <v>26</v>
      </c>
      <c r="R6418" t="s">
        <v>61</v>
      </c>
      <c r="S6418" t="s">
        <v>169</v>
      </c>
      <c r="T6418" t="s">
        <v>39</v>
      </c>
      <c r="U6418">
        <v>0.38</v>
      </c>
      <c r="V6418" s="1">
        <v>40814</v>
      </c>
      <c r="W6418">
        <f t="shared" si="201"/>
        <v>0</v>
      </c>
    </row>
    <row r="6419" spans="1:23" x14ac:dyDescent="0.2">
      <c r="A6419">
        <v>6418</v>
      </c>
      <c r="B6419">
        <v>45605</v>
      </c>
      <c r="C6419" s="1">
        <v>40278</v>
      </c>
      <c r="D6419" t="s">
        <v>63</v>
      </c>
      <c r="E6419">
        <v>7</v>
      </c>
      <c r="F6419">
        <v>1413.79</v>
      </c>
      <c r="G6419">
        <v>0.05</v>
      </c>
      <c r="H6419" t="s">
        <v>31</v>
      </c>
      <c r="I6419">
        <v>-248.78</v>
      </c>
      <c r="J6419">
        <v>212.6</v>
      </c>
      <c r="K6419">
        <v>52.2</v>
      </c>
      <c r="L6419" t="s">
        <v>1472</v>
      </c>
      <c r="M6419">
        <f t="shared" si="200"/>
        <v>10</v>
      </c>
      <c r="N6419" t="s">
        <v>703</v>
      </c>
      <c r="O6419" t="s">
        <v>704</v>
      </c>
      <c r="P6419" t="s">
        <v>25</v>
      </c>
      <c r="Q6419" t="s">
        <v>49</v>
      </c>
      <c r="R6419" t="s">
        <v>83</v>
      </c>
      <c r="S6419" t="s">
        <v>984</v>
      </c>
      <c r="T6419" t="s">
        <v>82</v>
      </c>
      <c r="U6419">
        <v>0.64</v>
      </c>
      <c r="V6419" s="1">
        <v>40280</v>
      </c>
      <c r="W6419">
        <f t="shared" si="201"/>
        <v>74.410000000000011</v>
      </c>
    </row>
    <row r="6420" spans="1:23" x14ac:dyDescent="0.2">
      <c r="A6420">
        <v>6419</v>
      </c>
      <c r="B6420">
        <v>45606</v>
      </c>
      <c r="C6420" s="1">
        <v>40808</v>
      </c>
      <c r="D6420" t="s">
        <v>63</v>
      </c>
      <c r="E6420">
        <v>38</v>
      </c>
      <c r="F6420">
        <v>299.25</v>
      </c>
      <c r="G6420">
        <v>0.1</v>
      </c>
      <c r="H6420" t="s">
        <v>22</v>
      </c>
      <c r="I6420">
        <v>-124.25</v>
      </c>
      <c r="J6420">
        <v>8.75</v>
      </c>
      <c r="K6420">
        <v>8.5399999999999991</v>
      </c>
      <c r="L6420" t="s">
        <v>650</v>
      </c>
      <c r="M6420">
        <f t="shared" si="200"/>
        <v>8</v>
      </c>
      <c r="N6420" t="s">
        <v>511</v>
      </c>
      <c r="O6420" t="s">
        <v>512</v>
      </c>
      <c r="P6420" t="s">
        <v>41</v>
      </c>
      <c r="Q6420" t="s">
        <v>49</v>
      </c>
      <c r="R6420" t="s">
        <v>50</v>
      </c>
      <c r="S6420" t="s">
        <v>663</v>
      </c>
      <c r="T6420" t="s">
        <v>52</v>
      </c>
      <c r="U6420">
        <v>0.43</v>
      </c>
      <c r="V6420" s="1">
        <v>40810</v>
      </c>
      <c r="W6420">
        <f t="shared" si="201"/>
        <v>33.25</v>
      </c>
    </row>
    <row r="6421" spans="1:23" x14ac:dyDescent="0.2">
      <c r="A6421">
        <v>6420</v>
      </c>
      <c r="B6421">
        <v>45606</v>
      </c>
      <c r="C6421" s="1">
        <v>40808</v>
      </c>
      <c r="D6421" t="s">
        <v>63</v>
      </c>
      <c r="E6421">
        <v>24</v>
      </c>
      <c r="F6421">
        <v>127.76399999999998</v>
      </c>
      <c r="G6421">
        <v>0.09</v>
      </c>
      <c r="H6421" t="s">
        <v>22</v>
      </c>
      <c r="I6421">
        <v>-8.3800000000000008</v>
      </c>
      <c r="J6421">
        <v>5.85</v>
      </c>
      <c r="K6421">
        <v>2.27</v>
      </c>
      <c r="L6421" t="s">
        <v>650</v>
      </c>
      <c r="M6421">
        <f t="shared" si="200"/>
        <v>8</v>
      </c>
      <c r="N6421" t="s">
        <v>511</v>
      </c>
      <c r="O6421" t="s">
        <v>512</v>
      </c>
      <c r="P6421" t="s">
        <v>41</v>
      </c>
      <c r="Q6421" t="s">
        <v>26</v>
      </c>
      <c r="R6421" t="s">
        <v>95</v>
      </c>
      <c r="S6421" t="s">
        <v>463</v>
      </c>
      <c r="T6421" t="s">
        <v>68</v>
      </c>
      <c r="U6421">
        <v>0.56000000000000005</v>
      </c>
      <c r="V6421" s="1">
        <v>40809</v>
      </c>
      <c r="W6421">
        <f t="shared" si="201"/>
        <v>12.635999999999997</v>
      </c>
    </row>
    <row r="6422" spans="1:23" x14ac:dyDescent="0.2">
      <c r="A6422">
        <v>6421</v>
      </c>
      <c r="B6422">
        <v>45632</v>
      </c>
      <c r="C6422" s="1">
        <v>40308</v>
      </c>
      <c r="D6422" t="s">
        <v>45</v>
      </c>
      <c r="E6422">
        <v>50</v>
      </c>
      <c r="F6422">
        <v>408.66</v>
      </c>
      <c r="G6422">
        <v>0.02</v>
      </c>
      <c r="H6422" t="s">
        <v>22</v>
      </c>
      <c r="I6422">
        <v>231.68</v>
      </c>
      <c r="J6422">
        <v>8.34</v>
      </c>
      <c r="K6422">
        <v>0.96</v>
      </c>
      <c r="L6422" t="s">
        <v>1423</v>
      </c>
      <c r="M6422">
        <f t="shared" si="200"/>
        <v>16</v>
      </c>
      <c r="N6422" t="s">
        <v>1123</v>
      </c>
      <c r="O6422" t="s">
        <v>1123</v>
      </c>
      <c r="P6422" t="s">
        <v>25</v>
      </c>
      <c r="Q6422" t="s">
        <v>49</v>
      </c>
      <c r="R6422" t="s">
        <v>50</v>
      </c>
      <c r="S6422" t="s">
        <v>1306</v>
      </c>
      <c r="T6422" t="s">
        <v>68</v>
      </c>
      <c r="U6422">
        <v>0.43</v>
      </c>
      <c r="V6422" s="1">
        <v>40309</v>
      </c>
      <c r="W6422">
        <f t="shared" si="201"/>
        <v>8.34</v>
      </c>
    </row>
    <row r="6423" spans="1:23" x14ac:dyDescent="0.2">
      <c r="A6423">
        <v>6422</v>
      </c>
      <c r="B6423">
        <v>45635</v>
      </c>
      <c r="C6423" s="1">
        <v>41006</v>
      </c>
      <c r="D6423" t="s">
        <v>21</v>
      </c>
      <c r="E6423">
        <v>50</v>
      </c>
      <c r="F6423">
        <v>1979.1</v>
      </c>
      <c r="G6423">
        <v>0.1</v>
      </c>
      <c r="H6423" t="s">
        <v>22</v>
      </c>
      <c r="I6423">
        <v>731.72</v>
      </c>
      <c r="J6423">
        <v>43.98</v>
      </c>
      <c r="K6423">
        <v>1.99</v>
      </c>
      <c r="L6423" t="s">
        <v>1797</v>
      </c>
      <c r="M6423">
        <f t="shared" si="200"/>
        <v>9</v>
      </c>
      <c r="N6423" t="s">
        <v>1123</v>
      </c>
      <c r="O6423" t="s">
        <v>1123</v>
      </c>
      <c r="P6423" t="s">
        <v>41</v>
      </c>
      <c r="Q6423" t="s">
        <v>42</v>
      </c>
      <c r="R6423" t="s">
        <v>70</v>
      </c>
      <c r="S6423" t="s">
        <v>246</v>
      </c>
      <c r="T6423" t="s">
        <v>52</v>
      </c>
      <c r="U6423">
        <v>0.44</v>
      </c>
      <c r="V6423" s="1">
        <v>41015</v>
      </c>
      <c r="W6423">
        <f t="shared" si="201"/>
        <v>219.9</v>
      </c>
    </row>
    <row r="6424" spans="1:23" x14ac:dyDescent="0.2">
      <c r="A6424">
        <v>6423</v>
      </c>
      <c r="B6424">
        <v>45664</v>
      </c>
      <c r="C6424" s="1">
        <v>41069</v>
      </c>
      <c r="D6424" t="s">
        <v>45</v>
      </c>
      <c r="E6424">
        <v>24</v>
      </c>
      <c r="F6424">
        <v>436.36320000000001</v>
      </c>
      <c r="G6424">
        <v>0.09</v>
      </c>
      <c r="H6424" t="s">
        <v>22</v>
      </c>
      <c r="I6424">
        <v>26.27</v>
      </c>
      <c r="J6424">
        <v>19.98</v>
      </c>
      <c r="K6424">
        <v>10.49</v>
      </c>
      <c r="L6424" t="s">
        <v>1517</v>
      </c>
      <c r="M6424">
        <f t="shared" si="200"/>
        <v>14</v>
      </c>
      <c r="N6424" t="s">
        <v>703</v>
      </c>
      <c r="O6424" t="s">
        <v>704</v>
      </c>
      <c r="P6424" t="s">
        <v>60</v>
      </c>
      <c r="Q6424" t="s">
        <v>49</v>
      </c>
      <c r="R6424" t="s">
        <v>50</v>
      </c>
      <c r="S6424" t="s">
        <v>163</v>
      </c>
      <c r="T6424" t="s">
        <v>39</v>
      </c>
      <c r="U6424">
        <v>0.49</v>
      </c>
      <c r="V6424" s="1">
        <v>41070</v>
      </c>
      <c r="W6424">
        <f t="shared" si="201"/>
        <v>43.156799999999997</v>
      </c>
    </row>
    <row r="6425" spans="1:23" x14ac:dyDescent="0.2">
      <c r="A6425">
        <v>6424</v>
      </c>
      <c r="B6425">
        <v>45668</v>
      </c>
      <c r="C6425" s="1">
        <v>40524</v>
      </c>
      <c r="D6425" t="s">
        <v>45</v>
      </c>
      <c r="E6425">
        <v>8</v>
      </c>
      <c r="F6425">
        <v>648.96479999999997</v>
      </c>
      <c r="G6425">
        <v>0.01</v>
      </c>
      <c r="H6425" t="s">
        <v>31</v>
      </c>
      <c r="I6425">
        <v>-298.89999999999998</v>
      </c>
      <c r="J6425">
        <v>81.94</v>
      </c>
      <c r="K6425">
        <v>55.81</v>
      </c>
      <c r="L6425" t="s">
        <v>2080</v>
      </c>
      <c r="M6425">
        <f t="shared" si="200"/>
        <v>12</v>
      </c>
      <c r="N6425" t="s">
        <v>2073</v>
      </c>
      <c r="O6425" t="s">
        <v>704</v>
      </c>
      <c r="P6425" t="s">
        <v>41</v>
      </c>
      <c r="Q6425" t="s">
        <v>49</v>
      </c>
      <c r="R6425" t="s">
        <v>80</v>
      </c>
      <c r="S6425" t="s">
        <v>1104</v>
      </c>
      <c r="T6425" t="s">
        <v>82</v>
      </c>
      <c r="U6425">
        <v>0.6</v>
      </c>
      <c r="V6425" s="1">
        <v>40525</v>
      </c>
      <c r="W6425">
        <f t="shared" si="201"/>
        <v>6.5552000000000001</v>
      </c>
    </row>
    <row r="6426" spans="1:23" x14ac:dyDescent="0.2">
      <c r="A6426">
        <v>6425</v>
      </c>
      <c r="B6426">
        <v>45670</v>
      </c>
      <c r="C6426" s="1">
        <v>41128</v>
      </c>
      <c r="D6426" t="s">
        <v>21</v>
      </c>
      <c r="E6426">
        <v>2</v>
      </c>
      <c r="F6426">
        <v>12.182400000000001</v>
      </c>
      <c r="G6426">
        <v>0.06</v>
      </c>
      <c r="H6426" t="s">
        <v>22</v>
      </c>
      <c r="I6426">
        <v>-13.32</v>
      </c>
      <c r="J6426">
        <v>6.48</v>
      </c>
      <c r="K6426">
        <v>7.86</v>
      </c>
      <c r="L6426" t="s">
        <v>1464</v>
      </c>
      <c r="M6426">
        <f t="shared" si="200"/>
        <v>11</v>
      </c>
      <c r="N6426" t="s">
        <v>1595</v>
      </c>
      <c r="O6426" t="s">
        <v>1595</v>
      </c>
      <c r="P6426" t="s">
        <v>41</v>
      </c>
      <c r="Q6426" t="s">
        <v>26</v>
      </c>
      <c r="R6426" t="s">
        <v>61</v>
      </c>
      <c r="S6426" t="s">
        <v>153</v>
      </c>
      <c r="T6426" t="s">
        <v>39</v>
      </c>
      <c r="U6426">
        <v>0.37</v>
      </c>
      <c r="V6426" s="1">
        <v>41132</v>
      </c>
      <c r="W6426">
        <f t="shared" si="201"/>
        <v>0.77760000000000007</v>
      </c>
    </row>
    <row r="6427" spans="1:23" x14ac:dyDescent="0.2">
      <c r="A6427">
        <v>6426</v>
      </c>
      <c r="B6427">
        <v>45671</v>
      </c>
      <c r="C6427" s="1">
        <v>40706</v>
      </c>
      <c r="D6427" t="s">
        <v>21</v>
      </c>
      <c r="E6427">
        <v>13</v>
      </c>
      <c r="F6427">
        <v>120.65949999999999</v>
      </c>
      <c r="G6427">
        <v>0.05</v>
      </c>
      <c r="H6427" t="s">
        <v>22</v>
      </c>
      <c r="I6427">
        <v>7</v>
      </c>
      <c r="J6427">
        <v>9.77</v>
      </c>
      <c r="K6427">
        <v>6.02</v>
      </c>
      <c r="L6427" t="s">
        <v>2031</v>
      </c>
      <c r="M6427">
        <f t="shared" si="200"/>
        <v>16</v>
      </c>
      <c r="N6427" t="s">
        <v>703</v>
      </c>
      <c r="O6427" t="s">
        <v>704</v>
      </c>
      <c r="P6427" t="s">
        <v>33</v>
      </c>
      <c r="Q6427" t="s">
        <v>49</v>
      </c>
      <c r="R6427" t="s">
        <v>50</v>
      </c>
      <c r="S6427" t="s">
        <v>446</v>
      </c>
      <c r="T6427" t="s">
        <v>48</v>
      </c>
      <c r="U6427">
        <v>0.48</v>
      </c>
      <c r="V6427" s="1">
        <v>40713</v>
      </c>
      <c r="W6427">
        <f t="shared" si="201"/>
        <v>6.3505000000000003</v>
      </c>
    </row>
    <row r="6428" spans="1:23" x14ac:dyDescent="0.2">
      <c r="A6428">
        <v>6427</v>
      </c>
      <c r="B6428">
        <v>45698</v>
      </c>
      <c r="C6428" s="1">
        <v>41022</v>
      </c>
      <c r="D6428" t="s">
        <v>30</v>
      </c>
      <c r="E6428">
        <v>40</v>
      </c>
      <c r="F6428">
        <v>6227.64</v>
      </c>
      <c r="G6428">
        <v>0.1</v>
      </c>
      <c r="H6428" t="s">
        <v>22</v>
      </c>
      <c r="I6428">
        <v>2307.5715</v>
      </c>
      <c r="J6428">
        <v>172.99</v>
      </c>
      <c r="K6428">
        <v>19.989999999999998</v>
      </c>
      <c r="L6428" t="s">
        <v>1741</v>
      </c>
      <c r="M6428">
        <f t="shared" si="200"/>
        <v>10</v>
      </c>
      <c r="N6428" t="s">
        <v>1123</v>
      </c>
      <c r="O6428" t="s">
        <v>1123</v>
      </c>
      <c r="P6428" t="s">
        <v>25</v>
      </c>
      <c r="Q6428" t="s">
        <v>26</v>
      </c>
      <c r="R6428" t="s">
        <v>37</v>
      </c>
      <c r="S6428" t="s">
        <v>616</v>
      </c>
      <c r="T6428" t="s">
        <v>39</v>
      </c>
      <c r="U6428">
        <v>0.39</v>
      </c>
      <c r="V6428" s="1">
        <v>41024</v>
      </c>
      <c r="W6428">
        <f t="shared" si="201"/>
        <v>691.96</v>
      </c>
    </row>
    <row r="6429" spans="1:23" x14ac:dyDescent="0.2">
      <c r="A6429">
        <v>6428</v>
      </c>
      <c r="B6429">
        <v>45698</v>
      </c>
      <c r="C6429" s="1">
        <v>41022</v>
      </c>
      <c r="D6429" t="s">
        <v>30</v>
      </c>
      <c r="E6429">
        <v>36</v>
      </c>
      <c r="F6429">
        <v>251.59679999999997</v>
      </c>
      <c r="G6429">
        <v>0.04</v>
      </c>
      <c r="H6429" t="s">
        <v>22</v>
      </c>
      <c r="I6429">
        <v>-5.68</v>
      </c>
      <c r="J6429">
        <v>7.28</v>
      </c>
      <c r="K6429">
        <v>4.2300000000000004</v>
      </c>
      <c r="L6429" t="s">
        <v>1741</v>
      </c>
      <c r="M6429">
        <f t="shared" si="200"/>
        <v>10</v>
      </c>
      <c r="N6429" t="s">
        <v>1123</v>
      </c>
      <c r="O6429" t="s">
        <v>1123</v>
      </c>
      <c r="P6429" t="s">
        <v>25</v>
      </c>
      <c r="Q6429" t="s">
        <v>26</v>
      </c>
      <c r="R6429" t="s">
        <v>61</v>
      </c>
      <c r="S6429" t="s">
        <v>1342</v>
      </c>
      <c r="T6429" t="s">
        <v>68</v>
      </c>
      <c r="U6429">
        <v>0.39</v>
      </c>
      <c r="V6429" s="1">
        <v>41025</v>
      </c>
      <c r="W6429">
        <f t="shared" si="201"/>
        <v>10.4832</v>
      </c>
    </row>
    <row r="6430" spans="1:23" x14ac:dyDescent="0.2">
      <c r="A6430">
        <v>6429</v>
      </c>
      <c r="B6430">
        <v>45700</v>
      </c>
      <c r="C6430" s="1">
        <v>41226</v>
      </c>
      <c r="D6430" t="s">
        <v>30</v>
      </c>
      <c r="E6430">
        <v>43</v>
      </c>
      <c r="F6430">
        <v>1603.8484000000001</v>
      </c>
      <c r="G6430">
        <v>0.02</v>
      </c>
      <c r="H6430" t="s">
        <v>22</v>
      </c>
      <c r="I6430">
        <v>518.48</v>
      </c>
      <c r="J6430">
        <v>38.06</v>
      </c>
      <c r="K6430">
        <v>4.5</v>
      </c>
      <c r="L6430" t="s">
        <v>1326</v>
      </c>
      <c r="M6430">
        <f t="shared" si="200"/>
        <v>11</v>
      </c>
      <c r="N6430" t="s">
        <v>1123</v>
      </c>
      <c r="O6430" t="s">
        <v>1123</v>
      </c>
      <c r="P6430" t="s">
        <v>60</v>
      </c>
      <c r="Q6430" t="s">
        <v>26</v>
      </c>
      <c r="R6430" t="s">
        <v>34</v>
      </c>
      <c r="S6430" t="s">
        <v>1389</v>
      </c>
      <c r="T6430" t="s">
        <v>39</v>
      </c>
      <c r="U6430">
        <v>0.56000000000000005</v>
      </c>
      <c r="V6430" s="1">
        <v>41226</v>
      </c>
      <c r="W6430">
        <f t="shared" si="201"/>
        <v>32.7316</v>
      </c>
    </row>
    <row r="6431" spans="1:23" x14ac:dyDescent="0.2">
      <c r="A6431">
        <v>6430</v>
      </c>
      <c r="B6431">
        <v>45728</v>
      </c>
      <c r="C6431" s="1">
        <v>40350</v>
      </c>
      <c r="D6431" t="s">
        <v>30</v>
      </c>
      <c r="E6431">
        <v>49</v>
      </c>
      <c r="F6431">
        <v>1614.8978999999999</v>
      </c>
      <c r="G6431">
        <v>0.01</v>
      </c>
      <c r="H6431" t="s">
        <v>22</v>
      </c>
      <c r="I6431">
        <v>812.32</v>
      </c>
      <c r="J6431">
        <v>33.29</v>
      </c>
      <c r="K6431">
        <v>1.99</v>
      </c>
      <c r="L6431" t="s">
        <v>1456</v>
      </c>
      <c r="M6431">
        <f t="shared" si="200"/>
        <v>13</v>
      </c>
      <c r="N6431" t="s">
        <v>703</v>
      </c>
      <c r="O6431" t="s">
        <v>704</v>
      </c>
      <c r="P6431" t="s">
        <v>25</v>
      </c>
      <c r="Q6431" t="s">
        <v>42</v>
      </c>
      <c r="R6431" t="s">
        <v>70</v>
      </c>
      <c r="S6431" t="s">
        <v>1615</v>
      </c>
      <c r="T6431" t="s">
        <v>52</v>
      </c>
      <c r="U6431">
        <v>0.41</v>
      </c>
      <c r="V6431" s="1">
        <v>40351</v>
      </c>
      <c r="W6431">
        <f t="shared" si="201"/>
        <v>16.312100000000001</v>
      </c>
    </row>
    <row r="6432" spans="1:23" x14ac:dyDescent="0.2">
      <c r="A6432">
        <v>6431</v>
      </c>
      <c r="B6432">
        <v>45728</v>
      </c>
      <c r="C6432" s="1">
        <v>40350</v>
      </c>
      <c r="D6432" t="s">
        <v>30</v>
      </c>
      <c r="E6432">
        <v>11</v>
      </c>
      <c r="F6432">
        <v>31.046399999999998</v>
      </c>
      <c r="G6432">
        <v>0.02</v>
      </c>
      <c r="H6432" t="s">
        <v>22</v>
      </c>
      <c r="I6432">
        <v>-37.549999999999997</v>
      </c>
      <c r="J6432">
        <v>2.88</v>
      </c>
      <c r="K6432">
        <v>5.33</v>
      </c>
      <c r="L6432" t="s">
        <v>1456</v>
      </c>
      <c r="M6432">
        <f t="shared" si="200"/>
        <v>13</v>
      </c>
      <c r="N6432" t="s">
        <v>974</v>
      </c>
      <c r="O6432" t="s">
        <v>512</v>
      </c>
      <c r="P6432" t="s">
        <v>25</v>
      </c>
      <c r="Q6432" t="s">
        <v>26</v>
      </c>
      <c r="R6432" t="s">
        <v>88</v>
      </c>
      <c r="S6432" t="s">
        <v>1589</v>
      </c>
      <c r="T6432" t="s">
        <v>39</v>
      </c>
      <c r="U6432">
        <v>0.36</v>
      </c>
      <c r="V6432" s="1">
        <v>40351</v>
      </c>
      <c r="W6432">
        <f t="shared" si="201"/>
        <v>0.63360000000000005</v>
      </c>
    </row>
    <row r="6433" spans="1:23" x14ac:dyDescent="0.2">
      <c r="A6433">
        <v>6432</v>
      </c>
      <c r="B6433">
        <v>45731</v>
      </c>
      <c r="C6433" s="1">
        <v>40035</v>
      </c>
      <c r="D6433" t="s">
        <v>78</v>
      </c>
      <c r="E6433">
        <v>19</v>
      </c>
      <c r="F6433">
        <v>121.8888</v>
      </c>
      <c r="G6433">
        <v>0.01</v>
      </c>
      <c r="H6433" t="s">
        <v>56</v>
      </c>
      <c r="I6433">
        <v>-30.06</v>
      </c>
      <c r="J6433">
        <v>6.48</v>
      </c>
      <c r="K6433">
        <v>6.22</v>
      </c>
      <c r="L6433" t="s">
        <v>730</v>
      </c>
      <c r="M6433">
        <f t="shared" si="200"/>
        <v>9</v>
      </c>
      <c r="N6433" t="s">
        <v>974</v>
      </c>
      <c r="O6433" t="s">
        <v>512</v>
      </c>
      <c r="P6433" t="s">
        <v>33</v>
      </c>
      <c r="Q6433" t="s">
        <v>26</v>
      </c>
      <c r="R6433" t="s">
        <v>61</v>
      </c>
      <c r="S6433" t="s">
        <v>943</v>
      </c>
      <c r="T6433" t="s">
        <v>39</v>
      </c>
      <c r="U6433">
        <v>0.37</v>
      </c>
      <c r="V6433" s="1">
        <v>40036</v>
      </c>
      <c r="W6433">
        <f t="shared" si="201"/>
        <v>1.2312000000000001</v>
      </c>
    </row>
    <row r="6434" spans="1:23" x14ac:dyDescent="0.2">
      <c r="A6434">
        <v>6433</v>
      </c>
      <c r="B6434">
        <v>45731</v>
      </c>
      <c r="C6434" s="1">
        <v>40035</v>
      </c>
      <c r="D6434" t="s">
        <v>78</v>
      </c>
      <c r="E6434">
        <v>35</v>
      </c>
      <c r="F6434">
        <v>2919.3604999999998</v>
      </c>
      <c r="G6434">
        <v>0.03</v>
      </c>
      <c r="H6434" t="s">
        <v>22</v>
      </c>
      <c r="I6434">
        <v>1160.577</v>
      </c>
      <c r="J6434">
        <v>85.99</v>
      </c>
      <c r="K6434">
        <v>3.3</v>
      </c>
      <c r="L6434" t="s">
        <v>730</v>
      </c>
      <c r="M6434">
        <f t="shared" si="200"/>
        <v>9</v>
      </c>
      <c r="N6434" t="s">
        <v>974</v>
      </c>
      <c r="O6434" t="s">
        <v>512</v>
      </c>
      <c r="P6434" t="s">
        <v>33</v>
      </c>
      <c r="Q6434" t="s">
        <v>42</v>
      </c>
      <c r="R6434" t="s">
        <v>43</v>
      </c>
      <c r="S6434" t="s">
        <v>770</v>
      </c>
      <c r="T6434" t="s">
        <v>52</v>
      </c>
      <c r="U6434">
        <v>0.37</v>
      </c>
      <c r="V6434" s="1">
        <v>40037</v>
      </c>
      <c r="W6434">
        <f t="shared" si="201"/>
        <v>90.28949999999999</v>
      </c>
    </row>
    <row r="6435" spans="1:23" x14ac:dyDescent="0.2">
      <c r="A6435">
        <v>6434</v>
      </c>
      <c r="B6435">
        <v>45731</v>
      </c>
      <c r="C6435" s="1">
        <v>40035</v>
      </c>
      <c r="D6435" t="s">
        <v>78</v>
      </c>
      <c r="E6435">
        <v>44</v>
      </c>
      <c r="F6435">
        <v>12510.6432</v>
      </c>
      <c r="G6435">
        <v>0.04</v>
      </c>
      <c r="H6435" t="s">
        <v>31</v>
      </c>
      <c r="I6435">
        <v>-169.227</v>
      </c>
      <c r="J6435">
        <v>296.18</v>
      </c>
      <c r="K6435">
        <v>154.12</v>
      </c>
      <c r="L6435" t="s">
        <v>996</v>
      </c>
      <c r="M6435">
        <f t="shared" si="200"/>
        <v>12</v>
      </c>
      <c r="N6435" t="s">
        <v>672</v>
      </c>
      <c r="O6435" t="s">
        <v>673</v>
      </c>
      <c r="P6435" t="s">
        <v>33</v>
      </c>
      <c r="Q6435" t="s">
        <v>49</v>
      </c>
      <c r="R6435" t="s">
        <v>83</v>
      </c>
      <c r="S6435" t="s">
        <v>425</v>
      </c>
      <c r="T6435" t="s">
        <v>82</v>
      </c>
      <c r="U6435">
        <v>0.76</v>
      </c>
      <c r="V6435" s="1">
        <v>40036</v>
      </c>
      <c r="W6435">
        <f t="shared" si="201"/>
        <v>521.27679999999998</v>
      </c>
    </row>
    <row r="6436" spans="1:23" x14ac:dyDescent="0.2">
      <c r="A6436">
        <v>6435</v>
      </c>
      <c r="B6436">
        <v>45733</v>
      </c>
      <c r="C6436" s="1">
        <v>40518</v>
      </c>
      <c r="D6436" t="s">
        <v>78</v>
      </c>
      <c r="E6436">
        <v>39</v>
      </c>
      <c r="F6436">
        <v>811.72259999999994</v>
      </c>
      <c r="G6436">
        <v>7.0000000000000007E-2</v>
      </c>
      <c r="H6436" t="s">
        <v>22</v>
      </c>
      <c r="I6436">
        <v>-131.28399999999999</v>
      </c>
      <c r="J6436">
        <v>22.38</v>
      </c>
      <c r="K6436">
        <v>15.1</v>
      </c>
      <c r="L6436" t="s">
        <v>1020</v>
      </c>
      <c r="M6436">
        <f t="shared" si="200"/>
        <v>11</v>
      </c>
      <c r="N6436" t="s">
        <v>1905</v>
      </c>
      <c r="O6436" t="s">
        <v>673</v>
      </c>
      <c r="P6436" t="s">
        <v>41</v>
      </c>
      <c r="Q6436" t="s">
        <v>26</v>
      </c>
      <c r="R6436" t="s">
        <v>37</v>
      </c>
      <c r="S6436" t="s">
        <v>415</v>
      </c>
      <c r="T6436" t="s">
        <v>39</v>
      </c>
      <c r="U6436">
        <v>0.38</v>
      </c>
      <c r="V6436" s="1">
        <v>40519</v>
      </c>
      <c r="W6436">
        <f t="shared" si="201"/>
        <v>61.0974</v>
      </c>
    </row>
    <row r="6437" spans="1:23" x14ac:dyDescent="0.2">
      <c r="A6437">
        <v>6436</v>
      </c>
      <c r="B6437">
        <v>45734</v>
      </c>
      <c r="C6437" s="1">
        <v>41107</v>
      </c>
      <c r="D6437" t="s">
        <v>78</v>
      </c>
      <c r="E6437">
        <v>47</v>
      </c>
      <c r="F6437">
        <v>531.57939999999996</v>
      </c>
      <c r="G6437">
        <v>0.03</v>
      </c>
      <c r="H6437" t="s">
        <v>56</v>
      </c>
      <c r="I6437">
        <v>-157.30000000000001</v>
      </c>
      <c r="J6437">
        <v>11.66</v>
      </c>
      <c r="K6437">
        <v>7.95</v>
      </c>
      <c r="L6437" t="s">
        <v>1991</v>
      </c>
      <c r="M6437">
        <f t="shared" si="200"/>
        <v>8</v>
      </c>
      <c r="N6437" t="s">
        <v>1905</v>
      </c>
      <c r="O6437" t="s">
        <v>673</v>
      </c>
      <c r="P6437" t="s">
        <v>33</v>
      </c>
      <c r="Q6437" t="s">
        <v>26</v>
      </c>
      <c r="R6437" t="s">
        <v>95</v>
      </c>
      <c r="S6437" t="s">
        <v>555</v>
      </c>
      <c r="T6437" t="s">
        <v>52</v>
      </c>
      <c r="U6437">
        <v>0.57999999999999996</v>
      </c>
      <c r="V6437" s="1">
        <v>41109</v>
      </c>
      <c r="W6437">
        <f t="shared" si="201"/>
        <v>16.4406</v>
      </c>
    </row>
    <row r="6438" spans="1:23" x14ac:dyDescent="0.2">
      <c r="A6438">
        <v>6437</v>
      </c>
      <c r="B6438">
        <v>45762</v>
      </c>
      <c r="C6438" s="1">
        <v>40380</v>
      </c>
      <c r="D6438" t="s">
        <v>21</v>
      </c>
      <c r="E6438">
        <v>21</v>
      </c>
      <c r="F6438">
        <v>788.77260000000001</v>
      </c>
      <c r="G6438">
        <v>0.01</v>
      </c>
      <c r="H6438" t="s">
        <v>22</v>
      </c>
      <c r="I6438">
        <v>308.52999999999997</v>
      </c>
      <c r="J6438">
        <v>37.94</v>
      </c>
      <c r="K6438">
        <v>5.08</v>
      </c>
      <c r="L6438" t="s">
        <v>149</v>
      </c>
      <c r="M6438">
        <f t="shared" si="200"/>
        <v>13</v>
      </c>
      <c r="N6438" t="s">
        <v>703</v>
      </c>
      <c r="O6438" t="s">
        <v>704</v>
      </c>
      <c r="P6438" t="s">
        <v>41</v>
      </c>
      <c r="Q6438" t="s">
        <v>26</v>
      </c>
      <c r="R6438" t="s">
        <v>61</v>
      </c>
      <c r="S6438" t="s">
        <v>684</v>
      </c>
      <c r="T6438" t="s">
        <v>68</v>
      </c>
      <c r="U6438">
        <v>0.38</v>
      </c>
      <c r="V6438" s="1">
        <v>40385</v>
      </c>
      <c r="W6438">
        <f t="shared" si="201"/>
        <v>7.9674000000000005</v>
      </c>
    </row>
    <row r="6439" spans="1:23" x14ac:dyDescent="0.2">
      <c r="A6439">
        <v>6438</v>
      </c>
      <c r="B6439">
        <v>45763</v>
      </c>
      <c r="C6439" s="1">
        <v>40366</v>
      </c>
      <c r="D6439" t="s">
        <v>30</v>
      </c>
      <c r="E6439">
        <v>25</v>
      </c>
      <c r="F6439">
        <v>61.987499999999997</v>
      </c>
      <c r="G6439">
        <v>0.05</v>
      </c>
      <c r="H6439" t="s">
        <v>22</v>
      </c>
      <c r="I6439">
        <v>24.28</v>
      </c>
      <c r="J6439">
        <v>2.61</v>
      </c>
      <c r="K6439">
        <v>0.5</v>
      </c>
      <c r="L6439" t="s">
        <v>833</v>
      </c>
      <c r="M6439">
        <f t="shared" si="200"/>
        <v>14</v>
      </c>
      <c r="N6439" t="s">
        <v>703</v>
      </c>
      <c r="O6439" t="s">
        <v>704</v>
      </c>
      <c r="P6439" t="s">
        <v>41</v>
      </c>
      <c r="Q6439" t="s">
        <v>26</v>
      </c>
      <c r="R6439" t="s">
        <v>88</v>
      </c>
      <c r="S6439" t="s">
        <v>406</v>
      </c>
      <c r="T6439" t="s">
        <v>39</v>
      </c>
      <c r="U6439">
        <v>0.39</v>
      </c>
      <c r="V6439" s="1">
        <v>40367</v>
      </c>
      <c r="W6439">
        <f t="shared" si="201"/>
        <v>3.2625000000000002</v>
      </c>
    </row>
    <row r="6440" spans="1:23" x14ac:dyDescent="0.2">
      <c r="A6440">
        <v>6439</v>
      </c>
      <c r="B6440">
        <v>45766</v>
      </c>
      <c r="C6440" s="1">
        <v>40305</v>
      </c>
      <c r="D6440" t="s">
        <v>30</v>
      </c>
      <c r="E6440">
        <v>37</v>
      </c>
      <c r="F6440">
        <v>2365.7799999999997</v>
      </c>
      <c r="G6440">
        <v>0</v>
      </c>
      <c r="H6440" t="s">
        <v>22</v>
      </c>
      <c r="I6440">
        <v>1026.07</v>
      </c>
      <c r="J6440">
        <v>63.94</v>
      </c>
      <c r="K6440">
        <v>14.48</v>
      </c>
      <c r="L6440" t="s">
        <v>334</v>
      </c>
      <c r="M6440">
        <f t="shared" si="200"/>
        <v>16</v>
      </c>
      <c r="N6440" t="s">
        <v>173</v>
      </c>
      <c r="O6440" t="s">
        <v>173</v>
      </c>
      <c r="P6440" t="s">
        <v>60</v>
      </c>
      <c r="Q6440" t="s">
        <v>49</v>
      </c>
      <c r="R6440" t="s">
        <v>50</v>
      </c>
      <c r="S6440" t="s">
        <v>433</v>
      </c>
      <c r="T6440" t="s">
        <v>39</v>
      </c>
      <c r="U6440">
        <v>0.46</v>
      </c>
      <c r="V6440" s="1">
        <v>40307</v>
      </c>
      <c r="W6440">
        <f t="shared" si="201"/>
        <v>0</v>
      </c>
    </row>
    <row r="6441" spans="1:23" x14ac:dyDescent="0.2">
      <c r="A6441">
        <v>6440</v>
      </c>
      <c r="B6441">
        <v>45766</v>
      </c>
      <c r="C6441" s="1">
        <v>40305</v>
      </c>
      <c r="D6441" t="s">
        <v>30</v>
      </c>
      <c r="E6441">
        <v>28</v>
      </c>
      <c r="F6441">
        <v>3908.2428000000004</v>
      </c>
      <c r="G6441">
        <v>0.01</v>
      </c>
      <c r="H6441" t="s">
        <v>22</v>
      </c>
      <c r="I6441">
        <v>1765.48</v>
      </c>
      <c r="J6441">
        <v>140.99</v>
      </c>
      <c r="K6441">
        <v>13.99</v>
      </c>
      <c r="L6441" t="s">
        <v>334</v>
      </c>
      <c r="M6441">
        <f t="shared" si="200"/>
        <v>16</v>
      </c>
      <c r="N6441" t="s">
        <v>173</v>
      </c>
      <c r="O6441" t="s">
        <v>173</v>
      </c>
      <c r="P6441" t="s">
        <v>60</v>
      </c>
      <c r="Q6441" t="s">
        <v>42</v>
      </c>
      <c r="R6441" t="s">
        <v>210</v>
      </c>
      <c r="S6441" t="s">
        <v>459</v>
      </c>
      <c r="T6441" t="s">
        <v>48</v>
      </c>
      <c r="U6441">
        <v>0.37</v>
      </c>
      <c r="V6441" s="1">
        <v>40306</v>
      </c>
      <c r="W6441">
        <f t="shared" si="201"/>
        <v>39.477200000000003</v>
      </c>
    </row>
    <row r="6442" spans="1:23" x14ac:dyDescent="0.2">
      <c r="A6442">
        <v>6441</v>
      </c>
      <c r="B6442">
        <v>45767</v>
      </c>
      <c r="C6442" s="1">
        <v>41100</v>
      </c>
      <c r="D6442" t="s">
        <v>30</v>
      </c>
      <c r="E6442">
        <v>49</v>
      </c>
      <c r="F6442">
        <v>787.16050000000007</v>
      </c>
      <c r="G6442">
        <v>0.05</v>
      </c>
      <c r="H6442" t="s">
        <v>56</v>
      </c>
      <c r="I6442">
        <v>20.86</v>
      </c>
      <c r="J6442">
        <v>16.91</v>
      </c>
      <c r="K6442">
        <v>6.25</v>
      </c>
      <c r="L6442" t="s">
        <v>1945</v>
      </c>
      <c r="M6442">
        <f t="shared" si="200"/>
        <v>13</v>
      </c>
      <c r="N6442" t="s">
        <v>1905</v>
      </c>
      <c r="O6442" t="s">
        <v>673</v>
      </c>
      <c r="P6442" t="s">
        <v>41</v>
      </c>
      <c r="Q6442" t="s">
        <v>26</v>
      </c>
      <c r="R6442" t="s">
        <v>27</v>
      </c>
      <c r="S6442" t="s">
        <v>794</v>
      </c>
      <c r="T6442" t="s">
        <v>39</v>
      </c>
      <c r="U6442">
        <v>0.57999999999999996</v>
      </c>
      <c r="V6442" s="1">
        <v>41102</v>
      </c>
      <c r="W6442">
        <f t="shared" si="201"/>
        <v>41.429500000000004</v>
      </c>
    </row>
    <row r="6443" spans="1:23" x14ac:dyDescent="0.2">
      <c r="A6443">
        <v>6442</v>
      </c>
      <c r="B6443">
        <v>45794</v>
      </c>
      <c r="C6443" s="1">
        <v>40810</v>
      </c>
      <c r="D6443" t="s">
        <v>78</v>
      </c>
      <c r="E6443">
        <v>28</v>
      </c>
      <c r="F6443">
        <v>1119.72</v>
      </c>
      <c r="G6443">
        <v>0</v>
      </c>
      <c r="H6443" t="s">
        <v>22</v>
      </c>
      <c r="I6443">
        <v>145.54</v>
      </c>
      <c r="J6443">
        <v>39.99</v>
      </c>
      <c r="K6443">
        <v>10.25</v>
      </c>
      <c r="L6443" t="s">
        <v>1891</v>
      </c>
      <c r="M6443">
        <f t="shared" si="200"/>
        <v>12</v>
      </c>
      <c r="N6443" t="s">
        <v>672</v>
      </c>
      <c r="O6443" t="s">
        <v>673</v>
      </c>
      <c r="P6443" t="s">
        <v>33</v>
      </c>
      <c r="Q6443" t="s">
        <v>42</v>
      </c>
      <c r="R6443" t="s">
        <v>70</v>
      </c>
      <c r="S6443" t="s">
        <v>577</v>
      </c>
      <c r="T6443" t="s">
        <v>39</v>
      </c>
      <c r="U6443">
        <v>0.55000000000000004</v>
      </c>
      <c r="V6443" s="1">
        <v>40812</v>
      </c>
      <c r="W6443">
        <f t="shared" si="201"/>
        <v>0</v>
      </c>
    </row>
    <row r="6444" spans="1:23" x14ac:dyDescent="0.2">
      <c r="A6444">
        <v>6443</v>
      </c>
      <c r="B6444">
        <v>45824</v>
      </c>
      <c r="C6444" s="1">
        <v>40153</v>
      </c>
      <c r="D6444" t="s">
        <v>45</v>
      </c>
      <c r="E6444">
        <v>44</v>
      </c>
      <c r="F6444">
        <v>5699.9888000000001</v>
      </c>
      <c r="G6444">
        <v>0.08</v>
      </c>
      <c r="H6444" t="s">
        <v>22</v>
      </c>
      <c r="I6444">
        <v>1232.79</v>
      </c>
      <c r="J6444">
        <v>140.81</v>
      </c>
      <c r="K6444">
        <v>24.49</v>
      </c>
      <c r="L6444" t="s">
        <v>1248</v>
      </c>
      <c r="M6444">
        <f t="shared" si="200"/>
        <v>13</v>
      </c>
      <c r="N6444" t="s">
        <v>1123</v>
      </c>
      <c r="O6444" t="s">
        <v>1123</v>
      </c>
      <c r="P6444" t="s">
        <v>33</v>
      </c>
      <c r="Q6444" t="s">
        <v>49</v>
      </c>
      <c r="R6444" t="s">
        <v>112</v>
      </c>
      <c r="S6444" t="s">
        <v>314</v>
      </c>
      <c r="T6444" t="s">
        <v>29</v>
      </c>
      <c r="U6444">
        <v>0.56999999999999995</v>
      </c>
      <c r="V6444" s="1">
        <v>40155</v>
      </c>
      <c r="W6444">
        <f t="shared" si="201"/>
        <v>495.65120000000002</v>
      </c>
    </row>
    <row r="6445" spans="1:23" x14ac:dyDescent="0.2">
      <c r="A6445">
        <v>6444</v>
      </c>
      <c r="B6445">
        <v>45825</v>
      </c>
      <c r="C6445" s="1">
        <v>41189</v>
      </c>
      <c r="D6445" t="s">
        <v>63</v>
      </c>
      <c r="E6445">
        <v>43</v>
      </c>
      <c r="F6445">
        <v>267.49440000000004</v>
      </c>
      <c r="G6445">
        <v>0.04</v>
      </c>
      <c r="H6445" t="s">
        <v>22</v>
      </c>
      <c r="I6445">
        <v>-64.45</v>
      </c>
      <c r="J6445">
        <v>6.48</v>
      </c>
      <c r="K6445">
        <v>5.14</v>
      </c>
      <c r="L6445" t="s">
        <v>880</v>
      </c>
      <c r="M6445">
        <f t="shared" si="200"/>
        <v>9</v>
      </c>
      <c r="N6445" t="s">
        <v>1905</v>
      </c>
      <c r="O6445" t="s">
        <v>673</v>
      </c>
      <c r="P6445" t="s">
        <v>41</v>
      </c>
      <c r="Q6445" t="s">
        <v>26</v>
      </c>
      <c r="R6445" t="s">
        <v>61</v>
      </c>
      <c r="S6445" t="s">
        <v>1184</v>
      </c>
      <c r="T6445" t="s">
        <v>39</v>
      </c>
      <c r="U6445">
        <v>0.37</v>
      </c>
      <c r="V6445" s="1">
        <v>41189</v>
      </c>
      <c r="W6445">
        <f t="shared" si="201"/>
        <v>11.145600000000002</v>
      </c>
    </row>
    <row r="6446" spans="1:23" x14ac:dyDescent="0.2">
      <c r="A6446">
        <v>6445</v>
      </c>
      <c r="B6446">
        <v>45860</v>
      </c>
      <c r="C6446" s="1">
        <v>41133</v>
      </c>
      <c r="D6446" t="s">
        <v>21</v>
      </c>
      <c r="E6446">
        <v>12</v>
      </c>
      <c r="F6446">
        <v>64.508399999999995</v>
      </c>
      <c r="G6446">
        <v>0.01</v>
      </c>
      <c r="H6446" t="s">
        <v>22</v>
      </c>
      <c r="I6446">
        <v>24.25</v>
      </c>
      <c r="J6446">
        <v>5.43</v>
      </c>
      <c r="K6446">
        <v>0.95</v>
      </c>
      <c r="L6446" t="s">
        <v>1435</v>
      </c>
      <c r="M6446">
        <f t="shared" si="200"/>
        <v>14</v>
      </c>
      <c r="N6446" t="s">
        <v>672</v>
      </c>
      <c r="O6446" t="s">
        <v>673</v>
      </c>
      <c r="P6446" t="s">
        <v>33</v>
      </c>
      <c r="Q6446" t="s">
        <v>26</v>
      </c>
      <c r="R6446" t="s">
        <v>61</v>
      </c>
      <c r="S6446" t="s">
        <v>588</v>
      </c>
      <c r="T6446" t="s">
        <v>68</v>
      </c>
      <c r="U6446">
        <v>0.36</v>
      </c>
      <c r="V6446" s="1">
        <v>41133</v>
      </c>
      <c r="W6446">
        <f t="shared" si="201"/>
        <v>0.65159999999999996</v>
      </c>
    </row>
    <row r="6447" spans="1:23" x14ac:dyDescent="0.2">
      <c r="A6447">
        <v>6446</v>
      </c>
      <c r="B6447">
        <v>45861</v>
      </c>
      <c r="C6447" s="1">
        <v>40780</v>
      </c>
      <c r="D6447" t="s">
        <v>63</v>
      </c>
      <c r="E6447">
        <v>39</v>
      </c>
      <c r="F6447">
        <v>777.67949999999996</v>
      </c>
      <c r="G6447">
        <v>0.05</v>
      </c>
      <c r="H6447" t="s">
        <v>22</v>
      </c>
      <c r="I6447">
        <v>319.10399999999998</v>
      </c>
      <c r="J6447">
        <v>20.99</v>
      </c>
      <c r="K6447">
        <v>0.99</v>
      </c>
      <c r="L6447" t="s">
        <v>75</v>
      </c>
      <c r="M6447">
        <f t="shared" si="200"/>
        <v>16</v>
      </c>
      <c r="N6447" t="s">
        <v>173</v>
      </c>
      <c r="O6447" t="s">
        <v>173</v>
      </c>
      <c r="P6447" t="s">
        <v>25</v>
      </c>
      <c r="Q6447" t="s">
        <v>42</v>
      </c>
      <c r="R6447" t="s">
        <v>43</v>
      </c>
      <c r="S6447" t="s">
        <v>272</v>
      </c>
      <c r="T6447" t="s">
        <v>68</v>
      </c>
      <c r="U6447">
        <v>0.37</v>
      </c>
      <c r="V6447" s="1">
        <v>40780</v>
      </c>
      <c r="W6447">
        <f t="shared" si="201"/>
        <v>40.930499999999995</v>
      </c>
    </row>
    <row r="6448" spans="1:23" x14ac:dyDescent="0.2">
      <c r="A6448">
        <v>6447</v>
      </c>
      <c r="B6448">
        <v>45863</v>
      </c>
      <c r="C6448" s="1">
        <v>40440</v>
      </c>
      <c r="D6448" t="s">
        <v>21</v>
      </c>
      <c r="E6448">
        <v>5</v>
      </c>
      <c r="F6448">
        <v>970.15050000000008</v>
      </c>
      <c r="G6448">
        <v>0.01</v>
      </c>
      <c r="H6448" t="s">
        <v>56</v>
      </c>
      <c r="I6448">
        <v>-653.48800000000006</v>
      </c>
      <c r="J6448">
        <v>195.99</v>
      </c>
      <c r="K6448">
        <v>4.2</v>
      </c>
      <c r="L6448" t="s">
        <v>1816</v>
      </c>
      <c r="M6448">
        <f t="shared" si="200"/>
        <v>13</v>
      </c>
      <c r="N6448" t="s">
        <v>1813</v>
      </c>
      <c r="O6448" t="s">
        <v>512</v>
      </c>
      <c r="P6448" t="s">
        <v>60</v>
      </c>
      <c r="Q6448" t="s">
        <v>42</v>
      </c>
      <c r="R6448" t="s">
        <v>43</v>
      </c>
      <c r="S6448" t="s">
        <v>615</v>
      </c>
      <c r="T6448" t="s">
        <v>39</v>
      </c>
      <c r="U6448">
        <v>0.6</v>
      </c>
      <c r="V6448" s="1">
        <v>40444</v>
      </c>
      <c r="W6448">
        <f t="shared" si="201"/>
        <v>9.7995000000000001</v>
      </c>
    </row>
    <row r="6449" spans="1:23" x14ac:dyDescent="0.2">
      <c r="A6449">
        <v>6448</v>
      </c>
      <c r="B6449">
        <v>45893</v>
      </c>
      <c r="C6449" s="1">
        <v>40689</v>
      </c>
      <c r="D6449" t="s">
        <v>30</v>
      </c>
      <c r="E6449">
        <v>15</v>
      </c>
      <c r="F6449">
        <v>63.982500000000009</v>
      </c>
      <c r="G6449">
        <v>0.05</v>
      </c>
      <c r="H6449" t="s">
        <v>22</v>
      </c>
      <c r="I6449">
        <v>8.865499999999999</v>
      </c>
      <c r="J6449">
        <v>4.49</v>
      </c>
      <c r="K6449">
        <v>1.49</v>
      </c>
      <c r="L6449" t="s">
        <v>1852</v>
      </c>
      <c r="M6449">
        <f t="shared" si="200"/>
        <v>12</v>
      </c>
      <c r="N6449" t="s">
        <v>1905</v>
      </c>
      <c r="O6449" t="s">
        <v>673</v>
      </c>
      <c r="P6449" t="s">
        <v>41</v>
      </c>
      <c r="Q6449" t="s">
        <v>26</v>
      </c>
      <c r="R6449" t="s">
        <v>37</v>
      </c>
      <c r="S6449" t="s">
        <v>987</v>
      </c>
      <c r="T6449" t="s">
        <v>39</v>
      </c>
      <c r="U6449">
        <v>0.39</v>
      </c>
      <c r="V6449" s="1">
        <v>40690</v>
      </c>
      <c r="W6449">
        <f t="shared" si="201"/>
        <v>3.3675000000000006</v>
      </c>
    </row>
    <row r="6450" spans="1:23" x14ac:dyDescent="0.2">
      <c r="A6450">
        <v>6449</v>
      </c>
      <c r="B6450">
        <v>45924</v>
      </c>
      <c r="C6450" s="1">
        <v>40533</v>
      </c>
      <c r="D6450" t="s">
        <v>21</v>
      </c>
      <c r="E6450">
        <v>1</v>
      </c>
      <c r="F6450">
        <v>24.451000000000001</v>
      </c>
      <c r="G6450">
        <v>0.02</v>
      </c>
      <c r="H6450" t="s">
        <v>22</v>
      </c>
      <c r="I6450">
        <v>-11.7645</v>
      </c>
      <c r="J6450">
        <v>24.95</v>
      </c>
      <c r="K6450">
        <v>2.99</v>
      </c>
      <c r="L6450" t="s">
        <v>1692</v>
      </c>
      <c r="M6450">
        <f t="shared" si="200"/>
        <v>15</v>
      </c>
      <c r="N6450" t="s">
        <v>1813</v>
      </c>
      <c r="O6450" t="s">
        <v>512</v>
      </c>
      <c r="P6450" t="s">
        <v>41</v>
      </c>
      <c r="Q6450" t="s">
        <v>26</v>
      </c>
      <c r="R6450" t="s">
        <v>37</v>
      </c>
      <c r="S6450" t="s">
        <v>1390</v>
      </c>
      <c r="T6450" t="s">
        <v>39</v>
      </c>
      <c r="U6450">
        <v>0.39</v>
      </c>
      <c r="V6450" s="1">
        <v>40538</v>
      </c>
      <c r="W6450">
        <f t="shared" si="201"/>
        <v>0.499</v>
      </c>
    </row>
    <row r="6451" spans="1:23" x14ac:dyDescent="0.2">
      <c r="A6451">
        <v>6450</v>
      </c>
      <c r="B6451">
        <v>45957</v>
      </c>
      <c r="C6451" s="1">
        <v>40442</v>
      </c>
      <c r="D6451" t="s">
        <v>78</v>
      </c>
      <c r="E6451">
        <v>20</v>
      </c>
      <c r="F6451">
        <v>737.7120000000001</v>
      </c>
      <c r="G6451">
        <v>0.06</v>
      </c>
      <c r="H6451" t="s">
        <v>22</v>
      </c>
      <c r="I6451">
        <v>162.83000000000001</v>
      </c>
      <c r="J6451">
        <v>39.24</v>
      </c>
      <c r="K6451">
        <v>1.99</v>
      </c>
      <c r="L6451" t="s">
        <v>64</v>
      </c>
      <c r="M6451">
        <f t="shared" si="200"/>
        <v>15</v>
      </c>
      <c r="N6451" t="s">
        <v>173</v>
      </c>
      <c r="O6451" t="s">
        <v>173</v>
      </c>
      <c r="P6451" t="s">
        <v>60</v>
      </c>
      <c r="Q6451" t="s">
        <v>42</v>
      </c>
      <c r="R6451" t="s">
        <v>70</v>
      </c>
      <c r="S6451" t="s">
        <v>276</v>
      </c>
      <c r="T6451" t="s">
        <v>52</v>
      </c>
      <c r="U6451">
        <v>0.51</v>
      </c>
      <c r="V6451" s="1">
        <v>40444</v>
      </c>
      <c r="W6451">
        <f t="shared" si="201"/>
        <v>47.088000000000001</v>
      </c>
    </row>
    <row r="6452" spans="1:23" x14ac:dyDescent="0.2">
      <c r="A6452">
        <v>6451</v>
      </c>
      <c r="B6452">
        <v>45957</v>
      </c>
      <c r="C6452" s="1">
        <v>40442</v>
      </c>
      <c r="D6452" t="s">
        <v>78</v>
      </c>
      <c r="E6452">
        <v>19</v>
      </c>
      <c r="F6452">
        <v>133.5472</v>
      </c>
      <c r="G6452">
        <v>0.08</v>
      </c>
      <c r="H6452" t="s">
        <v>22</v>
      </c>
      <c r="I6452">
        <v>-30.92</v>
      </c>
      <c r="J6452">
        <v>7.64</v>
      </c>
      <c r="K6452">
        <v>5.83</v>
      </c>
      <c r="L6452" t="s">
        <v>64</v>
      </c>
      <c r="M6452">
        <f t="shared" si="200"/>
        <v>15</v>
      </c>
      <c r="N6452" t="s">
        <v>173</v>
      </c>
      <c r="O6452" t="s">
        <v>173</v>
      </c>
      <c r="P6452" t="s">
        <v>60</v>
      </c>
      <c r="Q6452" t="s">
        <v>26</v>
      </c>
      <c r="R6452" t="s">
        <v>61</v>
      </c>
      <c r="S6452" t="s">
        <v>371</v>
      </c>
      <c r="T6452" t="s">
        <v>68</v>
      </c>
      <c r="U6452">
        <v>0.36</v>
      </c>
      <c r="V6452" s="1">
        <v>40444</v>
      </c>
      <c r="W6452">
        <f t="shared" si="201"/>
        <v>11.6128</v>
      </c>
    </row>
    <row r="6453" spans="1:23" x14ac:dyDescent="0.2">
      <c r="A6453">
        <v>6452</v>
      </c>
      <c r="B6453">
        <v>45958</v>
      </c>
      <c r="C6453" s="1">
        <v>40688</v>
      </c>
      <c r="D6453" t="s">
        <v>63</v>
      </c>
      <c r="E6453">
        <v>28</v>
      </c>
      <c r="F6453">
        <v>16295.728400000002</v>
      </c>
      <c r="G6453">
        <v>0.03</v>
      </c>
      <c r="H6453" t="s">
        <v>22</v>
      </c>
      <c r="I6453">
        <v>5513.86</v>
      </c>
      <c r="J6453">
        <v>599.99</v>
      </c>
      <c r="K6453">
        <v>24.49</v>
      </c>
      <c r="L6453" t="s">
        <v>2013</v>
      </c>
      <c r="M6453">
        <f t="shared" si="200"/>
        <v>12</v>
      </c>
      <c r="N6453" t="s">
        <v>2012</v>
      </c>
      <c r="O6453" t="s">
        <v>2012</v>
      </c>
      <c r="P6453" t="s">
        <v>25</v>
      </c>
      <c r="Q6453" t="s">
        <v>42</v>
      </c>
      <c r="R6453" t="s">
        <v>99</v>
      </c>
      <c r="S6453" t="s">
        <v>1349</v>
      </c>
      <c r="T6453" t="s">
        <v>29</v>
      </c>
      <c r="U6453">
        <v>0.5</v>
      </c>
      <c r="V6453" s="1">
        <v>40689</v>
      </c>
      <c r="W6453">
        <f t="shared" si="201"/>
        <v>503.99160000000001</v>
      </c>
    </row>
    <row r="6454" spans="1:23" x14ac:dyDescent="0.2">
      <c r="A6454">
        <v>6453</v>
      </c>
      <c r="B6454">
        <v>45958</v>
      </c>
      <c r="C6454" s="1">
        <v>40688</v>
      </c>
      <c r="D6454" t="s">
        <v>63</v>
      </c>
      <c r="E6454">
        <v>16</v>
      </c>
      <c r="F6454">
        <v>104.89920000000001</v>
      </c>
      <c r="G6454">
        <v>0.02</v>
      </c>
      <c r="H6454" t="s">
        <v>22</v>
      </c>
      <c r="I6454">
        <v>13.83</v>
      </c>
      <c r="J6454">
        <v>6.69</v>
      </c>
      <c r="K6454">
        <v>3.1</v>
      </c>
      <c r="L6454" t="s">
        <v>2013</v>
      </c>
      <c r="M6454">
        <f t="shared" si="200"/>
        <v>12</v>
      </c>
      <c r="N6454" t="s">
        <v>2012</v>
      </c>
      <c r="O6454" t="s">
        <v>2012</v>
      </c>
      <c r="P6454" t="s">
        <v>25</v>
      </c>
      <c r="Q6454" t="s">
        <v>26</v>
      </c>
      <c r="R6454" t="s">
        <v>61</v>
      </c>
      <c r="S6454" t="s">
        <v>1188</v>
      </c>
      <c r="T6454" t="s">
        <v>68</v>
      </c>
      <c r="U6454">
        <v>0.36</v>
      </c>
      <c r="V6454" s="1">
        <v>40690</v>
      </c>
      <c r="W6454">
        <f t="shared" si="201"/>
        <v>2.1408</v>
      </c>
    </row>
    <row r="6455" spans="1:23" x14ac:dyDescent="0.2">
      <c r="A6455">
        <v>6454</v>
      </c>
      <c r="B6455">
        <v>45959</v>
      </c>
      <c r="C6455" s="1">
        <v>40153</v>
      </c>
      <c r="D6455" t="s">
        <v>63</v>
      </c>
      <c r="E6455">
        <v>15</v>
      </c>
      <c r="F6455">
        <v>172.91399999999999</v>
      </c>
      <c r="G6455">
        <v>0.08</v>
      </c>
      <c r="H6455" t="s">
        <v>56</v>
      </c>
      <c r="I6455">
        <v>-2.6335000000000002</v>
      </c>
      <c r="J6455">
        <v>12.53</v>
      </c>
      <c r="K6455">
        <v>7.17</v>
      </c>
      <c r="L6455" t="s">
        <v>1984</v>
      </c>
      <c r="M6455">
        <f t="shared" si="200"/>
        <v>11</v>
      </c>
      <c r="N6455" t="s">
        <v>1905</v>
      </c>
      <c r="O6455" t="s">
        <v>673</v>
      </c>
      <c r="P6455" t="s">
        <v>41</v>
      </c>
      <c r="Q6455" t="s">
        <v>26</v>
      </c>
      <c r="R6455" t="s">
        <v>37</v>
      </c>
      <c r="S6455" t="s">
        <v>1414</v>
      </c>
      <c r="T6455" t="s">
        <v>39</v>
      </c>
      <c r="U6455">
        <v>0.38</v>
      </c>
      <c r="V6455" s="1">
        <v>40155</v>
      </c>
      <c r="W6455">
        <f t="shared" si="201"/>
        <v>15.036</v>
      </c>
    </row>
    <row r="6456" spans="1:23" x14ac:dyDescent="0.2">
      <c r="A6456">
        <v>6455</v>
      </c>
      <c r="B6456">
        <v>45959</v>
      </c>
      <c r="C6456" s="1">
        <v>40153</v>
      </c>
      <c r="D6456" t="s">
        <v>63</v>
      </c>
      <c r="E6456">
        <v>35</v>
      </c>
      <c r="F6456">
        <v>1749.65</v>
      </c>
      <c r="G6456">
        <v>0</v>
      </c>
      <c r="H6456" t="s">
        <v>22</v>
      </c>
      <c r="I6456">
        <v>155.16999999999999</v>
      </c>
      <c r="J6456">
        <v>49.99</v>
      </c>
      <c r="K6456">
        <v>19.989999999999998</v>
      </c>
      <c r="L6456" t="s">
        <v>1984</v>
      </c>
      <c r="M6456">
        <f t="shared" si="200"/>
        <v>11</v>
      </c>
      <c r="N6456" t="s">
        <v>1905</v>
      </c>
      <c r="O6456" t="s">
        <v>673</v>
      </c>
      <c r="P6456" t="s">
        <v>41</v>
      </c>
      <c r="Q6456" t="s">
        <v>42</v>
      </c>
      <c r="R6456" t="s">
        <v>70</v>
      </c>
      <c r="S6456" t="s">
        <v>590</v>
      </c>
      <c r="T6456" t="s">
        <v>39</v>
      </c>
      <c r="U6456">
        <v>0.41</v>
      </c>
      <c r="V6456" s="1">
        <v>40155</v>
      </c>
      <c r="W6456">
        <f t="shared" si="201"/>
        <v>0</v>
      </c>
    </row>
    <row r="6457" spans="1:23" x14ac:dyDescent="0.2">
      <c r="A6457">
        <v>6456</v>
      </c>
      <c r="B6457">
        <v>45984</v>
      </c>
      <c r="C6457" s="1">
        <v>40935</v>
      </c>
      <c r="D6457" t="s">
        <v>63</v>
      </c>
      <c r="E6457">
        <v>27</v>
      </c>
      <c r="F6457">
        <v>78.586199999999991</v>
      </c>
      <c r="G6457">
        <v>0.01</v>
      </c>
      <c r="H6457" t="s">
        <v>22</v>
      </c>
      <c r="I6457">
        <v>2.4900000000000002</v>
      </c>
      <c r="J6457">
        <v>2.94</v>
      </c>
      <c r="K6457">
        <v>0.96</v>
      </c>
      <c r="L6457" t="s">
        <v>1406</v>
      </c>
      <c r="M6457">
        <f t="shared" si="200"/>
        <v>12</v>
      </c>
      <c r="N6457" t="s">
        <v>974</v>
      </c>
      <c r="O6457" t="s">
        <v>512</v>
      </c>
      <c r="P6457" t="s">
        <v>41</v>
      </c>
      <c r="Q6457" t="s">
        <v>26</v>
      </c>
      <c r="R6457" t="s">
        <v>95</v>
      </c>
      <c r="S6457" t="s">
        <v>486</v>
      </c>
      <c r="T6457" t="s">
        <v>68</v>
      </c>
      <c r="U6457">
        <v>0.57999999999999996</v>
      </c>
      <c r="V6457" s="1">
        <v>40937</v>
      </c>
      <c r="W6457">
        <f t="shared" si="201"/>
        <v>0.79379999999999995</v>
      </c>
    </row>
    <row r="6458" spans="1:23" x14ac:dyDescent="0.2">
      <c r="A6458">
        <v>6457</v>
      </c>
      <c r="B6458">
        <v>45986</v>
      </c>
      <c r="C6458" s="1">
        <v>40172</v>
      </c>
      <c r="D6458" t="s">
        <v>21</v>
      </c>
      <c r="E6458">
        <v>20</v>
      </c>
      <c r="F6458">
        <v>67.896000000000001</v>
      </c>
      <c r="G6458">
        <v>0.08</v>
      </c>
      <c r="H6458" t="s">
        <v>22</v>
      </c>
      <c r="I6458">
        <v>-15.09</v>
      </c>
      <c r="J6458">
        <v>3.69</v>
      </c>
      <c r="K6458">
        <v>2.5</v>
      </c>
      <c r="L6458" t="s">
        <v>1942</v>
      </c>
      <c r="M6458">
        <f t="shared" si="200"/>
        <v>14</v>
      </c>
      <c r="N6458" t="s">
        <v>1905</v>
      </c>
      <c r="O6458" t="s">
        <v>673</v>
      </c>
      <c r="P6458" t="s">
        <v>25</v>
      </c>
      <c r="Q6458" t="s">
        <v>26</v>
      </c>
      <c r="R6458" t="s">
        <v>76</v>
      </c>
      <c r="S6458" t="s">
        <v>647</v>
      </c>
      <c r="T6458" t="s">
        <v>39</v>
      </c>
      <c r="U6458">
        <v>0.39</v>
      </c>
      <c r="V6458" s="1">
        <v>40177</v>
      </c>
      <c r="W6458">
        <f t="shared" si="201"/>
        <v>5.9039999999999999</v>
      </c>
    </row>
    <row r="6459" spans="1:23" x14ac:dyDescent="0.2">
      <c r="A6459">
        <v>6458</v>
      </c>
      <c r="B6459">
        <v>45987</v>
      </c>
      <c r="C6459" s="1">
        <v>39884</v>
      </c>
      <c r="D6459" t="s">
        <v>45</v>
      </c>
      <c r="E6459">
        <v>31</v>
      </c>
      <c r="F6459">
        <v>122.76</v>
      </c>
      <c r="G6459">
        <v>0.01</v>
      </c>
      <c r="H6459" t="s">
        <v>22</v>
      </c>
      <c r="I6459">
        <v>37.25</v>
      </c>
      <c r="J6459">
        <v>4</v>
      </c>
      <c r="K6459">
        <v>1.3</v>
      </c>
      <c r="L6459" t="s">
        <v>1751</v>
      </c>
      <c r="M6459">
        <f t="shared" si="200"/>
        <v>15</v>
      </c>
      <c r="N6459" t="s">
        <v>1123</v>
      </c>
      <c r="O6459" t="s">
        <v>1123</v>
      </c>
      <c r="P6459" t="s">
        <v>25</v>
      </c>
      <c r="Q6459" t="s">
        <v>26</v>
      </c>
      <c r="R6459" t="s">
        <v>61</v>
      </c>
      <c r="S6459" t="s">
        <v>1209</v>
      </c>
      <c r="T6459" t="s">
        <v>68</v>
      </c>
      <c r="U6459">
        <v>0.37</v>
      </c>
      <c r="V6459" s="1">
        <v>39886</v>
      </c>
      <c r="W6459">
        <f t="shared" si="201"/>
        <v>1.24</v>
      </c>
    </row>
    <row r="6460" spans="1:23" x14ac:dyDescent="0.2">
      <c r="A6460">
        <v>6459</v>
      </c>
      <c r="B6460">
        <v>45988</v>
      </c>
      <c r="C6460" s="1">
        <v>40057</v>
      </c>
      <c r="D6460" t="s">
        <v>78</v>
      </c>
      <c r="E6460">
        <v>43</v>
      </c>
      <c r="F6460">
        <v>3560.0474000000004</v>
      </c>
      <c r="G6460">
        <v>0.09</v>
      </c>
      <c r="H6460" t="s">
        <v>56</v>
      </c>
      <c r="I6460">
        <v>-1570.32</v>
      </c>
      <c r="J6460">
        <v>90.98</v>
      </c>
      <c r="K6460">
        <v>56.2</v>
      </c>
      <c r="L6460" t="s">
        <v>1590</v>
      </c>
      <c r="M6460">
        <f t="shared" si="200"/>
        <v>14</v>
      </c>
      <c r="N6460" t="s">
        <v>974</v>
      </c>
      <c r="O6460" t="s">
        <v>512</v>
      </c>
      <c r="P6460" t="s">
        <v>60</v>
      </c>
      <c r="Q6460" t="s">
        <v>49</v>
      </c>
      <c r="R6460" t="s">
        <v>50</v>
      </c>
      <c r="S6460" t="s">
        <v>574</v>
      </c>
      <c r="T6460" t="s">
        <v>48</v>
      </c>
      <c r="U6460">
        <v>0.74</v>
      </c>
      <c r="V6460" s="1">
        <v>40058</v>
      </c>
      <c r="W6460">
        <f t="shared" si="201"/>
        <v>352.0926</v>
      </c>
    </row>
    <row r="6461" spans="1:23" x14ac:dyDescent="0.2">
      <c r="A6461">
        <v>6460</v>
      </c>
      <c r="B6461">
        <v>45989</v>
      </c>
      <c r="C6461" s="1">
        <v>40413</v>
      </c>
      <c r="D6461" t="s">
        <v>30</v>
      </c>
      <c r="E6461">
        <v>26</v>
      </c>
      <c r="F6461">
        <v>133.4736</v>
      </c>
      <c r="G6461">
        <v>0.08</v>
      </c>
      <c r="H6461" t="s">
        <v>22</v>
      </c>
      <c r="I6461">
        <v>-51.62</v>
      </c>
      <c r="J6461">
        <v>5.58</v>
      </c>
      <c r="K6461">
        <v>5.3</v>
      </c>
      <c r="L6461" t="s">
        <v>2091</v>
      </c>
      <c r="M6461">
        <f t="shared" si="200"/>
        <v>17</v>
      </c>
      <c r="N6461" t="s">
        <v>2073</v>
      </c>
      <c r="O6461" t="s">
        <v>704</v>
      </c>
      <c r="P6461" t="s">
        <v>25</v>
      </c>
      <c r="Q6461" t="s">
        <v>26</v>
      </c>
      <c r="R6461" t="s">
        <v>76</v>
      </c>
      <c r="S6461" t="s">
        <v>881</v>
      </c>
      <c r="T6461" t="s">
        <v>39</v>
      </c>
      <c r="U6461">
        <v>0.35</v>
      </c>
      <c r="V6461" s="1">
        <v>40413</v>
      </c>
      <c r="W6461">
        <f t="shared" si="201"/>
        <v>11.606400000000001</v>
      </c>
    </row>
    <row r="6462" spans="1:23" x14ac:dyDescent="0.2">
      <c r="A6462">
        <v>6461</v>
      </c>
      <c r="B6462">
        <v>45991</v>
      </c>
      <c r="C6462" s="1">
        <v>40588</v>
      </c>
      <c r="D6462" t="s">
        <v>21</v>
      </c>
      <c r="E6462">
        <v>1</v>
      </c>
      <c r="F6462">
        <v>90.882000000000005</v>
      </c>
      <c r="G6462">
        <v>0.1</v>
      </c>
      <c r="H6462" t="s">
        <v>31</v>
      </c>
      <c r="I6462">
        <v>-68.16</v>
      </c>
      <c r="J6462">
        <v>100.98</v>
      </c>
      <c r="K6462">
        <v>35.840000000000003</v>
      </c>
      <c r="L6462" t="s">
        <v>1295</v>
      </c>
      <c r="M6462">
        <f t="shared" si="200"/>
        <v>15</v>
      </c>
      <c r="N6462" t="s">
        <v>1123</v>
      </c>
      <c r="O6462" t="s">
        <v>1123</v>
      </c>
      <c r="P6462" t="s">
        <v>33</v>
      </c>
      <c r="Q6462" t="s">
        <v>49</v>
      </c>
      <c r="R6462" t="s">
        <v>80</v>
      </c>
      <c r="S6462" t="s">
        <v>705</v>
      </c>
      <c r="T6462" t="s">
        <v>82</v>
      </c>
      <c r="U6462">
        <v>0.62</v>
      </c>
      <c r="V6462" s="1">
        <v>40590</v>
      </c>
      <c r="W6462">
        <f t="shared" si="201"/>
        <v>10.098000000000001</v>
      </c>
    </row>
    <row r="6463" spans="1:23" x14ac:dyDescent="0.2">
      <c r="A6463">
        <v>6462</v>
      </c>
      <c r="B6463">
        <v>45991</v>
      </c>
      <c r="C6463" s="1">
        <v>40588</v>
      </c>
      <c r="D6463" t="s">
        <v>21</v>
      </c>
      <c r="E6463">
        <v>50</v>
      </c>
      <c r="F6463">
        <v>192.04499999999999</v>
      </c>
      <c r="G6463">
        <v>7.0000000000000007E-2</v>
      </c>
      <c r="H6463" t="s">
        <v>22</v>
      </c>
      <c r="I6463">
        <v>82.6</v>
      </c>
      <c r="J6463">
        <v>4.13</v>
      </c>
      <c r="K6463">
        <v>0.5</v>
      </c>
      <c r="L6463" t="s">
        <v>1295</v>
      </c>
      <c r="M6463">
        <f t="shared" si="200"/>
        <v>15</v>
      </c>
      <c r="N6463" t="s">
        <v>1123</v>
      </c>
      <c r="O6463" t="s">
        <v>1123</v>
      </c>
      <c r="P6463" t="s">
        <v>33</v>
      </c>
      <c r="Q6463" t="s">
        <v>26</v>
      </c>
      <c r="R6463" t="s">
        <v>88</v>
      </c>
      <c r="S6463" t="s">
        <v>184</v>
      </c>
      <c r="T6463" t="s">
        <v>39</v>
      </c>
      <c r="U6463">
        <v>0.39</v>
      </c>
      <c r="V6463" s="1">
        <v>40592</v>
      </c>
      <c r="W6463">
        <f t="shared" si="201"/>
        <v>14.455000000000002</v>
      </c>
    </row>
    <row r="6464" spans="1:23" x14ac:dyDescent="0.2">
      <c r="A6464">
        <v>6463</v>
      </c>
      <c r="B6464">
        <v>46018</v>
      </c>
      <c r="C6464" s="1">
        <v>40036</v>
      </c>
      <c r="D6464" t="s">
        <v>63</v>
      </c>
      <c r="E6464">
        <v>31</v>
      </c>
      <c r="F6464">
        <v>2650.8658</v>
      </c>
      <c r="G6464">
        <v>0.06</v>
      </c>
      <c r="H6464" t="s">
        <v>31</v>
      </c>
      <c r="I6464">
        <v>984.3</v>
      </c>
      <c r="J6464">
        <v>90.97</v>
      </c>
      <c r="K6464">
        <v>14</v>
      </c>
      <c r="L6464" t="s">
        <v>1952</v>
      </c>
      <c r="M6464">
        <f t="shared" si="200"/>
        <v>14</v>
      </c>
      <c r="N6464" t="s">
        <v>1905</v>
      </c>
      <c r="O6464" t="s">
        <v>673</v>
      </c>
      <c r="P6464" t="s">
        <v>60</v>
      </c>
      <c r="Q6464" t="s">
        <v>42</v>
      </c>
      <c r="R6464" t="s">
        <v>210</v>
      </c>
      <c r="S6464" t="s">
        <v>772</v>
      </c>
      <c r="T6464" t="s">
        <v>36</v>
      </c>
      <c r="U6464">
        <v>0.36</v>
      </c>
      <c r="V6464" s="1">
        <v>40037</v>
      </c>
      <c r="W6464">
        <f t="shared" si="201"/>
        <v>169.20420000000001</v>
      </c>
    </row>
    <row r="6465" spans="1:23" x14ac:dyDescent="0.2">
      <c r="A6465">
        <v>6464</v>
      </c>
      <c r="B6465">
        <v>46021</v>
      </c>
      <c r="C6465" s="1">
        <v>39874</v>
      </c>
      <c r="D6465" t="s">
        <v>30</v>
      </c>
      <c r="E6465">
        <v>1</v>
      </c>
      <c r="F6465">
        <v>157.30159999999998</v>
      </c>
      <c r="G6465">
        <v>0.08</v>
      </c>
      <c r="H6465" t="s">
        <v>31</v>
      </c>
      <c r="I6465">
        <v>-120.24</v>
      </c>
      <c r="J6465">
        <v>170.98</v>
      </c>
      <c r="K6465">
        <v>35.89</v>
      </c>
      <c r="L6465" t="s">
        <v>1687</v>
      </c>
      <c r="M6465">
        <f t="shared" si="200"/>
        <v>13</v>
      </c>
      <c r="N6465" t="s">
        <v>672</v>
      </c>
      <c r="O6465" t="s">
        <v>673</v>
      </c>
      <c r="P6465" t="s">
        <v>25</v>
      </c>
      <c r="Q6465" t="s">
        <v>49</v>
      </c>
      <c r="R6465" t="s">
        <v>80</v>
      </c>
      <c r="S6465" t="s">
        <v>964</v>
      </c>
      <c r="T6465" t="s">
        <v>82</v>
      </c>
      <c r="U6465">
        <v>0.66</v>
      </c>
      <c r="V6465" s="1">
        <v>39876</v>
      </c>
      <c r="W6465">
        <f t="shared" si="201"/>
        <v>13.6784</v>
      </c>
    </row>
    <row r="6466" spans="1:23" x14ac:dyDescent="0.2">
      <c r="A6466">
        <v>6465</v>
      </c>
      <c r="B6466">
        <v>46023</v>
      </c>
      <c r="C6466" s="1">
        <v>40992</v>
      </c>
      <c r="D6466" t="s">
        <v>45</v>
      </c>
      <c r="E6466">
        <v>50</v>
      </c>
      <c r="F6466">
        <v>1007.19</v>
      </c>
      <c r="G6466">
        <v>7.0000000000000007E-2</v>
      </c>
      <c r="H6466" t="s">
        <v>22</v>
      </c>
      <c r="I6466">
        <v>-204.22</v>
      </c>
      <c r="J6466">
        <v>21.66</v>
      </c>
      <c r="K6466">
        <v>13.99</v>
      </c>
      <c r="L6466" t="s">
        <v>2077</v>
      </c>
      <c r="M6466">
        <f t="shared" si="200"/>
        <v>12</v>
      </c>
      <c r="N6466" t="s">
        <v>2073</v>
      </c>
      <c r="O6466" t="s">
        <v>704</v>
      </c>
      <c r="P6466" t="s">
        <v>25</v>
      </c>
      <c r="Q6466" t="s">
        <v>26</v>
      </c>
      <c r="R6466" t="s">
        <v>34</v>
      </c>
      <c r="S6466" t="s">
        <v>223</v>
      </c>
      <c r="T6466" t="s">
        <v>48</v>
      </c>
      <c r="U6466">
        <v>0.52</v>
      </c>
      <c r="V6466" s="1">
        <v>40993</v>
      </c>
      <c r="W6466">
        <f t="shared" si="201"/>
        <v>75.81</v>
      </c>
    </row>
    <row r="6467" spans="1:23" x14ac:dyDescent="0.2">
      <c r="A6467">
        <v>6466</v>
      </c>
      <c r="B6467">
        <v>46048</v>
      </c>
      <c r="C6467" s="1">
        <v>41254</v>
      </c>
      <c r="D6467" t="s">
        <v>63</v>
      </c>
      <c r="E6467">
        <v>10</v>
      </c>
      <c r="F6467">
        <v>123.31000000000002</v>
      </c>
      <c r="G6467">
        <v>0.05</v>
      </c>
      <c r="H6467" t="s">
        <v>56</v>
      </c>
      <c r="I6467">
        <v>0.52999999999999758</v>
      </c>
      <c r="J6467">
        <v>12.98</v>
      </c>
      <c r="K6467">
        <v>3.14</v>
      </c>
      <c r="L6467" t="s">
        <v>2083</v>
      </c>
      <c r="M6467">
        <f t="shared" ref="M6467:M6530" si="202">LEN(L6467)</f>
        <v>14</v>
      </c>
      <c r="N6467" t="s">
        <v>2073</v>
      </c>
      <c r="O6467" t="s">
        <v>704</v>
      </c>
      <c r="P6467" t="s">
        <v>60</v>
      </c>
      <c r="Q6467" t="s">
        <v>26</v>
      </c>
      <c r="R6467" t="s">
        <v>150</v>
      </c>
      <c r="S6467" t="s">
        <v>356</v>
      </c>
      <c r="T6467" t="s">
        <v>52</v>
      </c>
      <c r="U6467">
        <v>0.6</v>
      </c>
      <c r="V6467" s="1">
        <v>41256</v>
      </c>
      <c r="W6467">
        <f t="shared" ref="W6467:W6530" si="203">(J6467*E6467)*G6467</f>
        <v>6.4900000000000011</v>
      </c>
    </row>
    <row r="6468" spans="1:23" x14ac:dyDescent="0.2">
      <c r="A6468">
        <v>6467</v>
      </c>
      <c r="B6468">
        <v>46048</v>
      </c>
      <c r="C6468" s="1">
        <v>41254</v>
      </c>
      <c r="D6468" t="s">
        <v>63</v>
      </c>
      <c r="E6468">
        <v>35</v>
      </c>
      <c r="F6468">
        <v>434.05600000000004</v>
      </c>
      <c r="G6468">
        <v>0.08</v>
      </c>
      <c r="H6468" t="s">
        <v>22</v>
      </c>
      <c r="I6468">
        <v>-15.92</v>
      </c>
      <c r="J6468">
        <v>13.48</v>
      </c>
      <c r="K6468">
        <v>4.51</v>
      </c>
      <c r="L6468" t="s">
        <v>2083</v>
      </c>
      <c r="M6468">
        <f t="shared" si="202"/>
        <v>14</v>
      </c>
      <c r="N6468" t="s">
        <v>2073</v>
      </c>
      <c r="O6468" t="s">
        <v>704</v>
      </c>
      <c r="P6468" t="s">
        <v>60</v>
      </c>
      <c r="Q6468" t="s">
        <v>26</v>
      </c>
      <c r="R6468" t="s">
        <v>27</v>
      </c>
      <c r="S6468" t="s">
        <v>101</v>
      </c>
      <c r="T6468" t="s">
        <v>39</v>
      </c>
      <c r="U6468">
        <v>0.59</v>
      </c>
      <c r="V6468" s="1">
        <v>41256</v>
      </c>
      <c r="W6468">
        <f t="shared" si="203"/>
        <v>37.744</v>
      </c>
    </row>
    <row r="6469" spans="1:23" x14ac:dyDescent="0.2">
      <c r="A6469">
        <v>6468</v>
      </c>
      <c r="B6469">
        <v>46050</v>
      </c>
      <c r="C6469" s="1">
        <v>40182</v>
      </c>
      <c r="D6469" t="s">
        <v>30</v>
      </c>
      <c r="E6469">
        <v>5</v>
      </c>
      <c r="F6469">
        <v>2204.951</v>
      </c>
      <c r="G6469">
        <v>0.02</v>
      </c>
      <c r="H6469" t="s">
        <v>22</v>
      </c>
      <c r="I6469">
        <v>-571.24</v>
      </c>
      <c r="J6469">
        <v>449.99</v>
      </c>
      <c r="K6469">
        <v>24.49</v>
      </c>
      <c r="L6469" t="s">
        <v>1142</v>
      </c>
      <c r="M6469">
        <f t="shared" si="202"/>
        <v>14</v>
      </c>
      <c r="N6469" t="s">
        <v>1123</v>
      </c>
      <c r="O6469" t="s">
        <v>1123</v>
      </c>
      <c r="P6469" t="s">
        <v>60</v>
      </c>
      <c r="Q6469" t="s">
        <v>42</v>
      </c>
      <c r="R6469" t="s">
        <v>99</v>
      </c>
      <c r="S6469" t="s">
        <v>100</v>
      </c>
      <c r="T6469" t="s">
        <v>29</v>
      </c>
      <c r="U6469">
        <v>0.52</v>
      </c>
      <c r="V6469" s="1">
        <v>40183</v>
      </c>
      <c r="W6469">
        <f t="shared" si="203"/>
        <v>44.998999999999995</v>
      </c>
    </row>
    <row r="6470" spans="1:23" x14ac:dyDescent="0.2">
      <c r="A6470">
        <v>6469</v>
      </c>
      <c r="B6470">
        <v>46050</v>
      </c>
      <c r="C6470" s="1">
        <v>40182</v>
      </c>
      <c r="D6470" t="s">
        <v>30</v>
      </c>
      <c r="E6470">
        <v>48</v>
      </c>
      <c r="F6470">
        <v>4443.2208000000001</v>
      </c>
      <c r="G6470">
        <v>0.03</v>
      </c>
      <c r="H6470" t="s">
        <v>56</v>
      </c>
      <c r="I6470">
        <v>44.58</v>
      </c>
      <c r="J6470">
        <v>95.43</v>
      </c>
      <c r="K6470">
        <v>19.989999999999998</v>
      </c>
      <c r="L6470" t="s">
        <v>1142</v>
      </c>
      <c r="M6470">
        <f t="shared" si="202"/>
        <v>14</v>
      </c>
      <c r="N6470" t="s">
        <v>1123</v>
      </c>
      <c r="O6470" t="s">
        <v>1123</v>
      </c>
      <c r="P6470" t="s">
        <v>60</v>
      </c>
      <c r="Q6470" t="s">
        <v>26</v>
      </c>
      <c r="R6470" t="s">
        <v>27</v>
      </c>
      <c r="S6470" t="s">
        <v>377</v>
      </c>
      <c r="T6470" t="s">
        <v>39</v>
      </c>
      <c r="U6470">
        <v>0.79</v>
      </c>
      <c r="V6470" s="1">
        <v>40185</v>
      </c>
      <c r="W6470">
        <f t="shared" si="203"/>
        <v>137.41920000000002</v>
      </c>
    </row>
    <row r="6471" spans="1:23" x14ac:dyDescent="0.2">
      <c r="A6471">
        <v>6470</v>
      </c>
      <c r="B6471">
        <v>46050</v>
      </c>
      <c r="C6471" s="1">
        <v>40182</v>
      </c>
      <c r="D6471" t="s">
        <v>30</v>
      </c>
      <c r="E6471">
        <v>3</v>
      </c>
      <c r="F6471">
        <v>851.21819999999991</v>
      </c>
      <c r="G6471">
        <v>0.02</v>
      </c>
      <c r="H6471" t="s">
        <v>22</v>
      </c>
      <c r="I6471">
        <v>-248.69</v>
      </c>
      <c r="J6471">
        <v>289.52999999999997</v>
      </c>
      <c r="K6471">
        <v>19.989999999999998</v>
      </c>
      <c r="L6471" t="s">
        <v>1142</v>
      </c>
      <c r="M6471">
        <f t="shared" si="202"/>
        <v>14</v>
      </c>
      <c r="N6471" t="s">
        <v>1123</v>
      </c>
      <c r="O6471" t="s">
        <v>1123</v>
      </c>
      <c r="P6471" t="s">
        <v>60</v>
      </c>
      <c r="Q6471" t="s">
        <v>26</v>
      </c>
      <c r="R6471" t="s">
        <v>34</v>
      </c>
      <c r="S6471" t="s">
        <v>1143</v>
      </c>
      <c r="T6471" t="s">
        <v>39</v>
      </c>
      <c r="U6471">
        <v>0.56000000000000005</v>
      </c>
      <c r="V6471" s="1">
        <v>40185</v>
      </c>
      <c r="W6471">
        <f t="shared" si="203"/>
        <v>17.3718</v>
      </c>
    </row>
    <row r="6472" spans="1:23" x14ac:dyDescent="0.2">
      <c r="A6472">
        <v>6471</v>
      </c>
      <c r="B6472">
        <v>46052</v>
      </c>
      <c r="C6472" s="1">
        <v>40140</v>
      </c>
      <c r="D6472" t="s">
        <v>63</v>
      </c>
      <c r="E6472">
        <v>37</v>
      </c>
      <c r="F6472">
        <v>2247.491</v>
      </c>
      <c r="G6472">
        <v>0.05</v>
      </c>
      <c r="H6472" t="s">
        <v>22</v>
      </c>
      <c r="I6472">
        <v>878.21</v>
      </c>
      <c r="J6472">
        <v>63.94</v>
      </c>
      <c r="K6472">
        <v>14.48</v>
      </c>
      <c r="L6472" t="s">
        <v>1736</v>
      </c>
      <c r="M6472">
        <f t="shared" si="202"/>
        <v>13</v>
      </c>
      <c r="N6472" t="s">
        <v>1123</v>
      </c>
      <c r="O6472" t="s">
        <v>1123</v>
      </c>
      <c r="P6472" t="s">
        <v>41</v>
      </c>
      <c r="Q6472" t="s">
        <v>49</v>
      </c>
      <c r="R6472" t="s">
        <v>50</v>
      </c>
      <c r="S6472" t="s">
        <v>433</v>
      </c>
      <c r="T6472" t="s">
        <v>39</v>
      </c>
      <c r="U6472">
        <v>0.46</v>
      </c>
      <c r="V6472" s="1">
        <v>40142</v>
      </c>
      <c r="W6472">
        <f t="shared" si="203"/>
        <v>118.28899999999999</v>
      </c>
    </row>
    <row r="6473" spans="1:23" x14ac:dyDescent="0.2">
      <c r="A6473">
        <v>6472</v>
      </c>
      <c r="B6473">
        <v>46052</v>
      </c>
      <c r="C6473" s="1">
        <v>40140</v>
      </c>
      <c r="D6473" t="s">
        <v>63</v>
      </c>
      <c r="E6473">
        <v>39</v>
      </c>
      <c r="F6473">
        <v>693.42000000000007</v>
      </c>
      <c r="G6473">
        <v>0</v>
      </c>
      <c r="H6473" t="s">
        <v>56</v>
      </c>
      <c r="I6473">
        <v>194.15</v>
      </c>
      <c r="J6473">
        <v>17.78</v>
      </c>
      <c r="K6473">
        <v>5.03</v>
      </c>
      <c r="L6473" t="s">
        <v>1736</v>
      </c>
      <c r="M6473">
        <f t="shared" si="202"/>
        <v>13</v>
      </c>
      <c r="N6473" t="s">
        <v>1123</v>
      </c>
      <c r="O6473" t="s">
        <v>1123</v>
      </c>
      <c r="P6473" t="s">
        <v>41</v>
      </c>
      <c r="Q6473" t="s">
        <v>49</v>
      </c>
      <c r="R6473" t="s">
        <v>50</v>
      </c>
      <c r="S6473" t="s">
        <v>723</v>
      </c>
      <c r="T6473" t="s">
        <v>39</v>
      </c>
      <c r="U6473">
        <v>0.54</v>
      </c>
      <c r="V6473" s="1">
        <v>40142</v>
      </c>
      <c r="W6473">
        <f t="shared" si="203"/>
        <v>0</v>
      </c>
    </row>
    <row r="6474" spans="1:23" x14ac:dyDescent="0.2">
      <c r="A6474">
        <v>6473</v>
      </c>
      <c r="B6474">
        <v>46053</v>
      </c>
      <c r="C6474" s="1">
        <v>41165</v>
      </c>
      <c r="D6474" t="s">
        <v>30</v>
      </c>
      <c r="E6474">
        <v>31</v>
      </c>
      <c r="F6474">
        <v>2665.69</v>
      </c>
      <c r="G6474">
        <v>0</v>
      </c>
      <c r="H6474" t="s">
        <v>22</v>
      </c>
      <c r="I6474">
        <v>856.96199999999999</v>
      </c>
      <c r="J6474">
        <v>85.99</v>
      </c>
      <c r="K6474">
        <v>0.99</v>
      </c>
      <c r="L6474" t="s">
        <v>1106</v>
      </c>
      <c r="M6474">
        <f t="shared" si="202"/>
        <v>12</v>
      </c>
      <c r="N6474" t="s">
        <v>703</v>
      </c>
      <c r="O6474" t="s">
        <v>704</v>
      </c>
      <c r="P6474" t="s">
        <v>33</v>
      </c>
      <c r="Q6474" t="s">
        <v>42</v>
      </c>
      <c r="R6474" t="s">
        <v>43</v>
      </c>
      <c r="S6474" t="s">
        <v>741</v>
      </c>
      <c r="T6474" t="s">
        <v>68</v>
      </c>
      <c r="U6474">
        <v>0.55000000000000004</v>
      </c>
      <c r="V6474" s="1">
        <v>41166</v>
      </c>
      <c r="W6474">
        <f t="shared" si="203"/>
        <v>0</v>
      </c>
    </row>
    <row r="6475" spans="1:23" x14ac:dyDescent="0.2">
      <c r="A6475">
        <v>6474</v>
      </c>
      <c r="B6475">
        <v>46053</v>
      </c>
      <c r="C6475" s="1">
        <v>41165</v>
      </c>
      <c r="D6475" t="s">
        <v>30</v>
      </c>
      <c r="E6475">
        <v>25</v>
      </c>
      <c r="F6475">
        <v>1430.2249999999999</v>
      </c>
      <c r="G6475">
        <v>0.05</v>
      </c>
      <c r="H6475" t="s">
        <v>22</v>
      </c>
      <c r="I6475">
        <v>392.76</v>
      </c>
      <c r="J6475">
        <v>60.22</v>
      </c>
      <c r="K6475">
        <v>3.5</v>
      </c>
      <c r="L6475" t="s">
        <v>1106</v>
      </c>
      <c r="M6475">
        <f t="shared" si="202"/>
        <v>12</v>
      </c>
      <c r="N6475" t="s">
        <v>2073</v>
      </c>
      <c r="O6475" t="s">
        <v>704</v>
      </c>
      <c r="P6475" t="s">
        <v>33</v>
      </c>
      <c r="Q6475" t="s">
        <v>26</v>
      </c>
      <c r="R6475" t="s">
        <v>34</v>
      </c>
      <c r="S6475" t="s">
        <v>624</v>
      </c>
      <c r="T6475" t="s">
        <v>39</v>
      </c>
      <c r="U6475">
        <v>0.56999999999999995</v>
      </c>
      <c r="V6475" s="1">
        <v>41166</v>
      </c>
      <c r="W6475">
        <f t="shared" si="203"/>
        <v>75.275000000000006</v>
      </c>
    </row>
    <row r="6476" spans="1:23" x14ac:dyDescent="0.2">
      <c r="A6476">
        <v>6475</v>
      </c>
      <c r="B6476">
        <v>46055</v>
      </c>
      <c r="C6476" s="1">
        <v>41062</v>
      </c>
      <c r="D6476" t="s">
        <v>63</v>
      </c>
      <c r="E6476">
        <v>25</v>
      </c>
      <c r="F6476">
        <v>1223.52</v>
      </c>
      <c r="G6476">
        <v>0.04</v>
      </c>
      <c r="H6476" t="s">
        <v>22</v>
      </c>
      <c r="I6476">
        <v>-5.5999999999999801</v>
      </c>
      <c r="J6476">
        <v>50.98</v>
      </c>
      <c r="K6476">
        <v>6.5</v>
      </c>
      <c r="L6476" t="s">
        <v>1559</v>
      </c>
      <c r="M6476">
        <f t="shared" si="202"/>
        <v>10</v>
      </c>
      <c r="N6476" t="s">
        <v>672</v>
      </c>
      <c r="O6476" t="s">
        <v>673</v>
      </c>
      <c r="P6476" t="s">
        <v>33</v>
      </c>
      <c r="Q6476" t="s">
        <v>42</v>
      </c>
      <c r="R6476" t="s">
        <v>70</v>
      </c>
      <c r="S6476" t="s">
        <v>187</v>
      </c>
      <c r="T6476" t="s">
        <v>39</v>
      </c>
      <c r="U6476">
        <v>0.73</v>
      </c>
      <c r="V6476" s="1">
        <v>41064</v>
      </c>
      <c r="W6476">
        <f t="shared" si="203"/>
        <v>50.980000000000004</v>
      </c>
    </row>
    <row r="6477" spans="1:23" x14ac:dyDescent="0.2">
      <c r="A6477">
        <v>6476</v>
      </c>
      <c r="B6477">
        <v>46113</v>
      </c>
      <c r="C6477" s="1">
        <v>40149</v>
      </c>
      <c r="D6477" t="s">
        <v>45</v>
      </c>
      <c r="E6477">
        <v>18</v>
      </c>
      <c r="F6477">
        <v>2416.3271999999997</v>
      </c>
      <c r="G6477">
        <v>0.02</v>
      </c>
      <c r="H6477" t="s">
        <v>56</v>
      </c>
      <c r="I6477">
        <v>945.54</v>
      </c>
      <c r="J6477">
        <v>136.97999999999999</v>
      </c>
      <c r="K6477">
        <v>24.49</v>
      </c>
      <c r="L6477" t="s">
        <v>1922</v>
      </c>
      <c r="M6477">
        <f t="shared" si="202"/>
        <v>13</v>
      </c>
      <c r="N6477" t="s">
        <v>1905</v>
      </c>
      <c r="O6477" t="s">
        <v>673</v>
      </c>
      <c r="P6477" t="s">
        <v>25</v>
      </c>
      <c r="Q6477" t="s">
        <v>49</v>
      </c>
      <c r="R6477" t="s">
        <v>50</v>
      </c>
      <c r="S6477" t="s">
        <v>480</v>
      </c>
      <c r="T6477" t="s">
        <v>29</v>
      </c>
      <c r="U6477">
        <v>0.59</v>
      </c>
      <c r="V6477" s="1">
        <v>40150</v>
      </c>
      <c r="W6477">
        <f t="shared" si="203"/>
        <v>49.312799999999996</v>
      </c>
    </row>
    <row r="6478" spans="1:23" x14ac:dyDescent="0.2">
      <c r="A6478">
        <v>6477</v>
      </c>
      <c r="B6478">
        <v>46115</v>
      </c>
      <c r="C6478" s="1">
        <v>40604</v>
      </c>
      <c r="D6478" t="s">
        <v>78</v>
      </c>
      <c r="E6478">
        <v>35</v>
      </c>
      <c r="F6478">
        <v>629.37000000000012</v>
      </c>
      <c r="G6478">
        <v>0.1</v>
      </c>
      <c r="H6478" t="s">
        <v>22</v>
      </c>
      <c r="I6478">
        <v>-37.99</v>
      </c>
      <c r="J6478">
        <v>19.98</v>
      </c>
      <c r="K6478">
        <v>4</v>
      </c>
      <c r="L6478" t="s">
        <v>1628</v>
      </c>
      <c r="M6478">
        <f t="shared" si="202"/>
        <v>11</v>
      </c>
      <c r="N6478" t="s">
        <v>1595</v>
      </c>
      <c r="O6478" t="s">
        <v>1595</v>
      </c>
      <c r="P6478" t="s">
        <v>25</v>
      </c>
      <c r="Q6478" t="s">
        <v>42</v>
      </c>
      <c r="R6478" t="s">
        <v>70</v>
      </c>
      <c r="S6478" t="s">
        <v>655</v>
      </c>
      <c r="T6478" t="s">
        <v>39</v>
      </c>
      <c r="U6478">
        <v>0.68</v>
      </c>
      <c r="V6478" s="1">
        <v>40606</v>
      </c>
      <c r="W6478">
        <f t="shared" si="203"/>
        <v>69.930000000000007</v>
      </c>
    </row>
    <row r="6479" spans="1:23" x14ac:dyDescent="0.2">
      <c r="A6479">
        <v>6478</v>
      </c>
      <c r="B6479">
        <v>46115</v>
      </c>
      <c r="C6479" s="1">
        <v>40604</v>
      </c>
      <c r="D6479" t="s">
        <v>78</v>
      </c>
      <c r="E6479">
        <v>38</v>
      </c>
      <c r="F6479">
        <v>466.64</v>
      </c>
      <c r="G6479">
        <v>0</v>
      </c>
      <c r="H6479" t="s">
        <v>22</v>
      </c>
      <c r="I6479">
        <v>44.04</v>
      </c>
      <c r="J6479">
        <v>12.28</v>
      </c>
      <c r="K6479">
        <v>6.47</v>
      </c>
      <c r="L6479" t="s">
        <v>1628</v>
      </c>
      <c r="M6479">
        <f t="shared" si="202"/>
        <v>11</v>
      </c>
      <c r="N6479" t="s">
        <v>1595</v>
      </c>
      <c r="O6479" t="s">
        <v>1595</v>
      </c>
      <c r="P6479" t="s">
        <v>25</v>
      </c>
      <c r="Q6479" t="s">
        <v>26</v>
      </c>
      <c r="R6479" t="s">
        <v>61</v>
      </c>
      <c r="S6479" t="s">
        <v>131</v>
      </c>
      <c r="T6479" t="s">
        <v>39</v>
      </c>
      <c r="U6479">
        <v>0.38</v>
      </c>
      <c r="V6479" s="1">
        <v>40604</v>
      </c>
      <c r="W6479">
        <f t="shared" si="203"/>
        <v>0</v>
      </c>
    </row>
    <row r="6480" spans="1:23" x14ac:dyDescent="0.2">
      <c r="A6480">
        <v>6479</v>
      </c>
      <c r="B6480">
        <v>46117</v>
      </c>
      <c r="C6480" s="1">
        <v>40685</v>
      </c>
      <c r="D6480" t="s">
        <v>21</v>
      </c>
      <c r="E6480">
        <v>22</v>
      </c>
      <c r="F6480">
        <v>1099.1288</v>
      </c>
      <c r="G6480">
        <v>0.02</v>
      </c>
      <c r="H6480" t="s">
        <v>31</v>
      </c>
      <c r="I6480">
        <v>126.07</v>
      </c>
      <c r="J6480">
        <v>50.98</v>
      </c>
      <c r="K6480">
        <v>14.19</v>
      </c>
      <c r="L6480" t="s">
        <v>1108</v>
      </c>
      <c r="M6480">
        <f t="shared" si="202"/>
        <v>15</v>
      </c>
      <c r="N6480" t="s">
        <v>1123</v>
      </c>
      <c r="O6480" t="s">
        <v>1123</v>
      </c>
      <c r="P6480" t="s">
        <v>60</v>
      </c>
      <c r="Q6480" t="s">
        <v>49</v>
      </c>
      <c r="R6480" t="s">
        <v>112</v>
      </c>
      <c r="S6480" t="s">
        <v>431</v>
      </c>
      <c r="T6480" t="s">
        <v>36</v>
      </c>
      <c r="U6480">
        <v>0.56000000000000005</v>
      </c>
      <c r="V6480" s="1">
        <v>40689</v>
      </c>
      <c r="W6480">
        <f t="shared" si="203"/>
        <v>22.4312</v>
      </c>
    </row>
    <row r="6481" spans="1:23" x14ac:dyDescent="0.2">
      <c r="A6481">
        <v>6480</v>
      </c>
      <c r="B6481">
        <v>46119</v>
      </c>
      <c r="C6481" s="1">
        <v>39859</v>
      </c>
      <c r="D6481" t="s">
        <v>78</v>
      </c>
      <c r="E6481">
        <v>23</v>
      </c>
      <c r="F6481">
        <v>84.777999999999992</v>
      </c>
      <c r="G6481">
        <v>0.03</v>
      </c>
      <c r="H6481" t="s">
        <v>22</v>
      </c>
      <c r="I6481">
        <v>15.2745</v>
      </c>
      <c r="J6481">
        <v>3.8</v>
      </c>
      <c r="K6481">
        <v>1.49</v>
      </c>
      <c r="L6481" t="s">
        <v>46</v>
      </c>
      <c r="M6481">
        <f t="shared" si="202"/>
        <v>14</v>
      </c>
      <c r="N6481" t="s">
        <v>511</v>
      </c>
      <c r="O6481" t="s">
        <v>512</v>
      </c>
      <c r="P6481" t="s">
        <v>33</v>
      </c>
      <c r="Q6481" t="s">
        <v>26</v>
      </c>
      <c r="R6481" t="s">
        <v>37</v>
      </c>
      <c r="S6481" t="s">
        <v>269</v>
      </c>
      <c r="T6481" t="s">
        <v>39</v>
      </c>
      <c r="U6481">
        <v>0.38</v>
      </c>
      <c r="V6481" s="1">
        <v>39861</v>
      </c>
      <c r="W6481">
        <f t="shared" si="203"/>
        <v>2.6219999999999994</v>
      </c>
    </row>
    <row r="6482" spans="1:23" x14ac:dyDescent="0.2">
      <c r="A6482">
        <v>6481</v>
      </c>
      <c r="B6482">
        <v>46119</v>
      </c>
      <c r="C6482" s="1">
        <v>39859</v>
      </c>
      <c r="D6482" t="s">
        <v>78</v>
      </c>
      <c r="E6482">
        <v>20</v>
      </c>
      <c r="F6482">
        <v>148.42800000000003</v>
      </c>
      <c r="G6482">
        <v>7.0000000000000007E-2</v>
      </c>
      <c r="H6482" t="s">
        <v>22</v>
      </c>
      <c r="I6482">
        <v>57.31</v>
      </c>
      <c r="J6482">
        <v>7.98</v>
      </c>
      <c r="K6482">
        <v>1.25</v>
      </c>
      <c r="L6482" t="s">
        <v>46</v>
      </c>
      <c r="M6482">
        <f t="shared" si="202"/>
        <v>14</v>
      </c>
      <c r="N6482" t="s">
        <v>511</v>
      </c>
      <c r="O6482" t="s">
        <v>512</v>
      </c>
      <c r="P6482" t="s">
        <v>33</v>
      </c>
      <c r="Q6482" t="s">
        <v>26</v>
      </c>
      <c r="R6482" t="s">
        <v>61</v>
      </c>
      <c r="S6482" t="s">
        <v>664</v>
      </c>
      <c r="T6482" t="s">
        <v>68</v>
      </c>
      <c r="U6482">
        <v>0.35</v>
      </c>
      <c r="V6482" s="1">
        <v>39861</v>
      </c>
      <c r="W6482">
        <f t="shared" si="203"/>
        <v>11.172000000000002</v>
      </c>
    </row>
    <row r="6483" spans="1:23" x14ac:dyDescent="0.2">
      <c r="A6483">
        <v>6482</v>
      </c>
      <c r="B6483">
        <v>46119</v>
      </c>
      <c r="C6483" s="1">
        <v>39859</v>
      </c>
      <c r="D6483" t="s">
        <v>78</v>
      </c>
      <c r="E6483">
        <v>46</v>
      </c>
      <c r="F6483">
        <v>17856.371999999999</v>
      </c>
      <c r="G6483">
        <v>7.0000000000000007E-2</v>
      </c>
      <c r="H6483" t="s">
        <v>31</v>
      </c>
      <c r="I6483">
        <v>-575.35199999999998</v>
      </c>
      <c r="J6483">
        <v>417.4</v>
      </c>
      <c r="K6483">
        <v>75.23</v>
      </c>
      <c r="L6483" t="s">
        <v>46</v>
      </c>
      <c r="M6483">
        <f t="shared" si="202"/>
        <v>14</v>
      </c>
      <c r="N6483" t="s">
        <v>511</v>
      </c>
      <c r="O6483" t="s">
        <v>512</v>
      </c>
      <c r="P6483" t="s">
        <v>33</v>
      </c>
      <c r="Q6483" t="s">
        <v>49</v>
      </c>
      <c r="R6483" t="s">
        <v>83</v>
      </c>
      <c r="S6483" t="s">
        <v>665</v>
      </c>
      <c r="T6483" t="s">
        <v>82</v>
      </c>
      <c r="U6483">
        <v>0.79</v>
      </c>
      <c r="V6483" s="1">
        <v>39860</v>
      </c>
      <c r="W6483">
        <f t="shared" si="203"/>
        <v>1344.028</v>
      </c>
    </row>
    <row r="6484" spans="1:23" x14ac:dyDescent="0.2">
      <c r="A6484">
        <v>6483</v>
      </c>
      <c r="B6484">
        <v>46147</v>
      </c>
      <c r="C6484" s="1">
        <v>40558</v>
      </c>
      <c r="D6484" t="s">
        <v>78</v>
      </c>
      <c r="E6484">
        <v>37</v>
      </c>
      <c r="F6484">
        <v>912.81960000000004</v>
      </c>
      <c r="G6484">
        <v>0.01</v>
      </c>
      <c r="H6484" t="s">
        <v>22</v>
      </c>
      <c r="I6484">
        <v>30.684999999999999</v>
      </c>
      <c r="J6484">
        <v>24.92</v>
      </c>
      <c r="K6484">
        <v>12.98</v>
      </c>
      <c r="L6484" t="s">
        <v>1855</v>
      </c>
      <c r="M6484">
        <f t="shared" si="202"/>
        <v>13</v>
      </c>
      <c r="N6484" t="s">
        <v>672</v>
      </c>
      <c r="O6484" t="s">
        <v>673</v>
      </c>
      <c r="P6484" t="s">
        <v>41</v>
      </c>
      <c r="Q6484" t="s">
        <v>26</v>
      </c>
      <c r="R6484" t="s">
        <v>37</v>
      </c>
      <c r="S6484" t="s">
        <v>319</v>
      </c>
      <c r="T6484" t="s">
        <v>39</v>
      </c>
      <c r="U6484">
        <v>0.39</v>
      </c>
      <c r="V6484" s="1">
        <v>40560</v>
      </c>
      <c r="W6484">
        <f t="shared" si="203"/>
        <v>9.2204000000000015</v>
      </c>
    </row>
    <row r="6485" spans="1:23" x14ac:dyDescent="0.2">
      <c r="A6485">
        <v>6484</v>
      </c>
      <c r="B6485">
        <v>46147</v>
      </c>
      <c r="C6485" s="1">
        <v>40558</v>
      </c>
      <c r="D6485" t="s">
        <v>78</v>
      </c>
      <c r="E6485">
        <v>39</v>
      </c>
      <c r="F6485">
        <v>254.74799999999999</v>
      </c>
      <c r="G6485">
        <v>0.08</v>
      </c>
      <c r="H6485" t="s">
        <v>56</v>
      </c>
      <c r="I6485">
        <v>-87.009</v>
      </c>
      <c r="J6485">
        <v>7.1</v>
      </c>
      <c r="K6485">
        <v>6.05</v>
      </c>
      <c r="L6485" t="s">
        <v>1855</v>
      </c>
      <c r="M6485">
        <f t="shared" si="202"/>
        <v>13</v>
      </c>
      <c r="N6485" t="s">
        <v>672</v>
      </c>
      <c r="O6485" t="s">
        <v>673</v>
      </c>
      <c r="P6485" t="s">
        <v>41</v>
      </c>
      <c r="Q6485" t="s">
        <v>26</v>
      </c>
      <c r="R6485" t="s">
        <v>37</v>
      </c>
      <c r="S6485" t="s">
        <v>435</v>
      </c>
      <c r="T6485" t="s">
        <v>39</v>
      </c>
      <c r="U6485">
        <v>0.39</v>
      </c>
      <c r="V6485" s="1">
        <v>40560</v>
      </c>
      <c r="W6485">
        <f t="shared" si="203"/>
        <v>22.151999999999997</v>
      </c>
    </row>
    <row r="6486" spans="1:23" x14ac:dyDescent="0.2">
      <c r="A6486">
        <v>6485</v>
      </c>
      <c r="B6486">
        <v>46147</v>
      </c>
      <c r="C6486" s="1">
        <v>40558</v>
      </c>
      <c r="D6486" t="s">
        <v>78</v>
      </c>
      <c r="E6486">
        <v>12</v>
      </c>
      <c r="F6486">
        <v>6016.7016000000003</v>
      </c>
      <c r="G6486">
        <v>0.09</v>
      </c>
      <c r="H6486" t="s">
        <v>31</v>
      </c>
      <c r="I6486">
        <v>261.66000000000003</v>
      </c>
      <c r="J6486">
        <v>550.98</v>
      </c>
      <c r="K6486">
        <v>64.59</v>
      </c>
      <c r="L6486" t="s">
        <v>1855</v>
      </c>
      <c r="M6486">
        <f t="shared" si="202"/>
        <v>13</v>
      </c>
      <c r="N6486" t="s">
        <v>672</v>
      </c>
      <c r="O6486" t="s">
        <v>673</v>
      </c>
      <c r="P6486" t="s">
        <v>41</v>
      </c>
      <c r="Q6486" t="s">
        <v>49</v>
      </c>
      <c r="R6486" t="s">
        <v>83</v>
      </c>
      <c r="S6486" t="s">
        <v>628</v>
      </c>
      <c r="T6486" t="s">
        <v>82</v>
      </c>
      <c r="U6486">
        <v>0.66</v>
      </c>
      <c r="V6486" s="1">
        <v>40560</v>
      </c>
      <c r="W6486">
        <f t="shared" si="203"/>
        <v>595.05840000000001</v>
      </c>
    </row>
    <row r="6487" spans="1:23" x14ac:dyDescent="0.2">
      <c r="A6487">
        <v>6486</v>
      </c>
      <c r="B6487">
        <v>46151</v>
      </c>
      <c r="C6487" s="1">
        <v>40125</v>
      </c>
      <c r="D6487" t="s">
        <v>78</v>
      </c>
      <c r="E6487">
        <v>23</v>
      </c>
      <c r="F6487">
        <v>193.84399999999999</v>
      </c>
      <c r="G6487">
        <v>0.02</v>
      </c>
      <c r="H6487" t="s">
        <v>22</v>
      </c>
      <c r="I6487">
        <v>-35.442999999999998</v>
      </c>
      <c r="J6487">
        <v>8.6</v>
      </c>
      <c r="K6487">
        <v>6.19</v>
      </c>
      <c r="L6487" t="s">
        <v>1531</v>
      </c>
      <c r="M6487">
        <f t="shared" si="202"/>
        <v>13</v>
      </c>
      <c r="N6487" t="s">
        <v>703</v>
      </c>
      <c r="O6487" t="s">
        <v>704</v>
      </c>
      <c r="P6487" t="s">
        <v>41</v>
      </c>
      <c r="Q6487" t="s">
        <v>26</v>
      </c>
      <c r="R6487" t="s">
        <v>37</v>
      </c>
      <c r="S6487" t="s">
        <v>872</v>
      </c>
      <c r="T6487" t="s">
        <v>39</v>
      </c>
      <c r="U6487">
        <v>0.38</v>
      </c>
      <c r="V6487" s="1">
        <v>40127</v>
      </c>
      <c r="W6487">
        <f t="shared" si="203"/>
        <v>3.956</v>
      </c>
    </row>
    <row r="6488" spans="1:23" x14ac:dyDescent="0.2">
      <c r="A6488">
        <v>6487</v>
      </c>
      <c r="B6488">
        <v>46177</v>
      </c>
      <c r="C6488" s="1">
        <v>40517</v>
      </c>
      <c r="D6488" t="s">
        <v>21</v>
      </c>
      <c r="E6488">
        <v>13</v>
      </c>
      <c r="F6488">
        <v>10844.609100000001</v>
      </c>
      <c r="G6488">
        <v>7.0000000000000007E-2</v>
      </c>
      <c r="H6488" t="s">
        <v>22</v>
      </c>
      <c r="I6488">
        <v>3982.2245000000003</v>
      </c>
      <c r="J6488">
        <v>896.99</v>
      </c>
      <c r="K6488">
        <v>19.989999999999998</v>
      </c>
      <c r="L6488" t="s">
        <v>815</v>
      </c>
      <c r="M6488">
        <f t="shared" si="202"/>
        <v>11</v>
      </c>
      <c r="N6488" t="s">
        <v>1595</v>
      </c>
      <c r="O6488" t="s">
        <v>1595</v>
      </c>
      <c r="P6488" t="s">
        <v>41</v>
      </c>
      <c r="Q6488" t="s">
        <v>26</v>
      </c>
      <c r="R6488" t="s">
        <v>37</v>
      </c>
      <c r="S6488" t="s">
        <v>442</v>
      </c>
      <c r="T6488" t="s">
        <v>39</v>
      </c>
      <c r="U6488">
        <v>0.38</v>
      </c>
      <c r="V6488" s="1">
        <v>40517</v>
      </c>
      <c r="W6488">
        <f t="shared" si="203"/>
        <v>816.26090000000011</v>
      </c>
    </row>
    <row r="6489" spans="1:23" x14ac:dyDescent="0.2">
      <c r="A6489">
        <v>6488</v>
      </c>
      <c r="B6489">
        <v>46177</v>
      </c>
      <c r="C6489" s="1">
        <v>40517</v>
      </c>
      <c r="D6489" t="s">
        <v>21</v>
      </c>
      <c r="E6489">
        <v>33</v>
      </c>
      <c r="F6489">
        <v>424.38330000000002</v>
      </c>
      <c r="G6489">
        <v>0.01</v>
      </c>
      <c r="H6489" t="s">
        <v>22</v>
      </c>
      <c r="I6489">
        <v>-292.7</v>
      </c>
      <c r="J6489">
        <v>12.99</v>
      </c>
      <c r="K6489">
        <v>14.37</v>
      </c>
      <c r="L6489" t="s">
        <v>815</v>
      </c>
      <c r="M6489">
        <f t="shared" si="202"/>
        <v>11</v>
      </c>
      <c r="N6489" t="s">
        <v>1453</v>
      </c>
      <c r="O6489" t="s">
        <v>512</v>
      </c>
      <c r="P6489" t="s">
        <v>41</v>
      </c>
      <c r="Q6489" t="s">
        <v>49</v>
      </c>
      <c r="R6489" t="s">
        <v>50</v>
      </c>
      <c r="S6489" t="s">
        <v>1129</v>
      </c>
      <c r="T6489" t="s">
        <v>29</v>
      </c>
      <c r="U6489">
        <v>0.73</v>
      </c>
      <c r="V6489" s="1">
        <v>40517</v>
      </c>
      <c r="W6489">
        <f t="shared" si="203"/>
        <v>4.2867000000000006</v>
      </c>
    </row>
    <row r="6490" spans="1:23" x14ac:dyDescent="0.2">
      <c r="A6490">
        <v>6489</v>
      </c>
      <c r="B6490">
        <v>46177</v>
      </c>
      <c r="C6490" s="1">
        <v>40517</v>
      </c>
      <c r="D6490" t="s">
        <v>21</v>
      </c>
      <c r="E6490">
        <v>48</v>
      </c>
      <c r="F6490">
        <v>9450</v>
      </c>
      <c r="G6490">
        <v>0.1</v>
      </c>
      <c r="H6490" t="s">
        <v>31</v>
      </c>
      <c r="I6490">
        <v>-528.65312500000005</v>
      </c>
      <c r="J6490">
        <v>218.75</v>
      </c>
      <c r="K6490">
        <v>69.64</v>
      </c>
      <c r="L6490" t="s">
        <v>815</v>
      </c>
      <c r="M6490">
        <f t="shared" si="202"/>
        <v>11</v>
      </c>
      <c r="N6490" t="s">
        <v>974</v>
      </c>
      <c r="O6490" t="s">
        <v>512</v>
      </c>
      <c r="P6490" t="s">
        <v>41</v>
      </c>
      <c r="Q6490" t="s">
        <v>49</v>
      </c>
      <c r="R6490" t="s">
        <v>83</v>
      </c>
      <c r="S6490" t="s">
        <v>254</v>
      </c>
      <c r="T6490" t="s">
        <v>82</v>
      </c>
      <c r="U6490">
        <v>0.77</v>
      </c>
      <c r="V6490" s="1">
        <v>40519</v>
      </c>
      <c r="W6490">
        <f t="shared" si="203"/>
        <v>1050</v>
      </c>
    </row>
    <row r="6491" spans="1:23" x14ac:dyDescent="0.2">
      <c r="A6491">
        <v>6490</v>
      </c>
      <c r="B6491">
        <v>46211</v>
      </c>
      <c r="C6491" s="1">
        <v>40340</v>
      </c>
      <c r="D6491" t="s">
        <v>21</v>
      </c>
      <c r="E6491">
        <v>47</v>
      </c>
      <c r="F6491">
        <v>1144.9951999999998</v>
      </c>
      <c r="G6491">
        <v>0.08</v>
      </c>
      <c r="H6491" t="s">
        <v>22</v>
      </c>
      <c r="I6491">
        <v>360.94</v>
      </c>
      <c r="J6491">
        <v>26.48</v>
      </c>
      <c r="K6491">
        <v>6.93</v>
      </c>
      <c r="L6491" t="s">
        <v>1869</v>
      </c>
      <c r="M6491">
        <f t="shared" si="202"/>
        <v>10</v>
      </c>
      <c r="N6491" t="s">
        <v>672</v>
      </c>
      <c r="O6491" t="s">
        <v>673</v>
      </c>
      <c r="P6491" t="s">
        <v>60</v>
      </c>
      <c r="Q6491" t="s">
        <v>49</v>
      </c>
      <c r="R6491" t="s">
        <v>50</v>
      </c>
      <c r="S6491" t="s">
        <v>649</v>
      </c>
      <c r="T6491" t="s">
        <v>39</v>
      </c>
      <c r="U6491">
        <v>0.49</v>
      </c>
      <c r="V6491" s="1">
        <v>40347</v>
      </c>
      <c r="W6491">
        <f t="shared" si="203"/>
        <v>99.564799999999991</v>
      </c>
    </row>
    <row r="6492" spans="1:23" x14ac:dyDescent="0.2">
      <c r="A6492">
        <v>6491</v>
      </c>
      <c r="B6492">
        <v>46212</v>
      </c>
      <c r="C6492" s="1">
        <v>41164</v>
      </c>
      <c r="D6492" t="s">
        <v>45</v>
      </c>
      <c r="E6492">
        <v>7</v>
      </c>
      <c r="F6492">
        <v>3548.3112000000001</v>
      </c>
      <c r="G6492">
        <v>0.08</v>
      </c>
      <c r="H6492" t="s">
        <v>31</v>
      </c>
      <c r="I6492">
        <v>-1331.5533660000001</v>
      </c>
      <c r="J6492">
        <v>550.98</v>
      </c>
      <c r="K6492">
        <v>45.7</v>
      </c>
      <c r="L6492" t="s">
        <v>1806</v>
      </c>
      <c r="M6492">
        <f t="shared" si="202"/>
        <v>15</v>
      </c>
      <c r="N6492" t="s">
        <v>1123</v>
      </c>
      <c r="O6492" t="s">
        <v>1123</v>
      </c>
      <c r="P6492" t="s">
        <v>33</v>
      </c>
      <c r="Q6492" t="s">
        <v>49</v>
      </c>
      <c r="R6492" t="s">
        <v>83</v>
      </c>
      <c r="S6492" t="s">
        <v>1557</v>
      </c>
      <c r="T6492" t="s">
        <v>82</v>
      </c>
      <c r="U6492">
        <v>0.71</v>
      </c>
      <c r="V6492" s="1">
        <v>41166</v>
      </c>
      <c r="W6492">
        <f t="shared" si="203"/>
        <v>308.54880000000003</v>
      </c>
    </row>
    <row r="6493" spans="1:23" x14ac:dyDescent="0.2">
      <c r="A6493">
        <v>6492</v>
      </c>
      <c r="B6493">
        <v>46212</v>
      </c>
      <c r="C6493" s="1">
        <v>41164</v>
      </c>
      <c r="D6493" t="s">
        <v>45</v>
      </c>
      <c r="E6493">
        <v>43</v>
      </c>
      <c r="F6493">
        <v>304.4314</v>
      </c>
      <c r="G6493">
        <v>0.09</v>
      </c>
      <c r="H6493" t="s">
        <v>56</v>
      </c>
      <c r="I6493">
        <v>72.28</v>
      </c>
      <c r="J6493">
        <v>7.78</v>
      </c>
      <c r="K6493">
        <v>2.5</v>
      </c>
      <c r="L6493" t="s">
        <v>1806</v>
      </c>
      <c r="M6493">
        <f t="shared" si="202"/>
        <v>15</v>
      </c>
      <c r="N6493" t="s">
        <v>2073</v>
      </c>
      <c r="O6493" t="s">
        <v>704</v>
      </c>
      <c r="P6493" t="s">
        <v>33</v>
      </c>
      <c r="Q6493" t="s">
        <v>26</v>
      </c>
      <c r="R6493" t="s">
        <v>76</v>
      </c>
      <c r="S6493" t="s">
        <v>1080</v>
      </c>
      <c r="T6493" t="s">
        <v>39</v>
      </c>
      <c r="U6493">
        <v>0.38</v>
      </c>
      <c r="V6493" s="1">
        <v>41166</v>
      </c>
      <c r="W6493">
        <f t="shared" si="203"/>
        <v>30.108599999999999</v>
      </c>
    </row>
    <row r="6494" spans="1:23" x14ac:dyDescent="0.2">
      <c r="A6494">
        <v>6493</v>
      </c>
      <c r="B6494">
        <v>46241</v>
      </c>
      <c r="C6494" s="1">
        <v>39886</v>
      </c>
      <c r="D6494" t="s">
        <v>45</v>
      </c>
      <c r="E6494">
        <v>34</v>
      </c>
      <c r="F6494">
        <v>1902.7079999999999</v>
      </c>
      <c r="G6494">
        <v>0.1</v>
      </c>
      <c r="H6494" t="s">
        <v>22</v>
      </c>
      <c r="I6494">
        <v>356.48</v>
      </c>
      <c r="J6494">
        <v>62.18</v>
      </c>
      <c r="K6494">
        <v>10.84</v>
      </c>
      <c r="L6494" t="s">
        <v>1881</v>
      </c>
      <c r="M6494">
        <f t="shared" si="202"/>
        <v>13</v>
      </c>
      <c r="N6494" t="s">
        <v>672</v>
      </c>
      <c r="O6494" t="s">
        <v>673</v>
      </c>
      <c r="P6494" t="s">
        <v>33</v>
      </c>
      <c r="Q6494" t="s">
        <v>49</v>
      </c>
      <c r="R6494" t="s">
        <v>50</v>
      </c>
      <c r="S6494" t="s">
        <v>1113</v>
      </c>
      <c r="T6494" t="s">
        <v>48</v>
      </c>
      <c r="U6494">
        <v>0.63</v>
      </c>
      <c r="V6494" s="1">
        <v>39888</v>
      </c>
      <c r="W6494">
        <f t="shared" si="203"/>
        <v>211.41200000000001</v>
      </c>
    </row>
    <row r="6495" spans="1:23" x14ac:dyDescent="0.2">
      <c r="A6495">
        <v>6494</v>
      </c>
      <c r="B6495">
        <v>46243</v>
      </c>
      <c r="C6495" s="1">
        <v>40932</v>
      </c>
      <c r="D6495" t="s">
        <v>21</v>
      </c>
      <c r="E6495">
        <v>31</v>
      </c>
      <c r="F6495">
        <v>576.30859999999996</v>
      </c>
      <c r="G6495">
        <v>0.02</v>
      </c>
      <c r="H6495" t="s">
        <v>56</v>
      </c>
      <c r="I6495">
        <v>78.89</v>
      </c>
      <c r="J6495">
        <v>18.97</v>
      </c>
      <c r="K6495">
        <v>9.0299999999999994</v>
      </c>
      <c r="L6495" t="s">
        <v>1108</v>
      </c>
      <c r="M6495">
        <f t="shared" si="202"/>
        <v>15</v>
      </c>
      <c r="N6495" t="s">
        <v>1123</v>
      </c>
      <c r="O6495" t="s">
        <v>1123</v>
      </c>
      <c r="P6495" t="s">
        <v>41</v>
      </c>
      <c r="Q6495" t="s">
        <v>26</v>
      </c>
      <c r="R6495" t="s">
        <v>61</v>
      </c>
      <c r="S6495" t="s">
        <v>123</v>
      </c>
      <c r="T6495" t="s">
        <v>39</v>
      </c>
      <c r="U6495">
        <v>0.37</v>
      </c>
      <c r="V6495" s="1">
        <v>40934</v>
      </c>
      <c r="W6495">
        <f t="shared" si="203"/>
        <v>11.761399999999998</v>
      </c>
    </row>
    <row r="6496" spans="1:23" x14ac:dyDescent="0.2">
      <c r="A6496">
        <v>6495</v>
      </c>
      <c r="B6496">
        <v>46243</v>
      </c>
      <c r="C6496" s="1">
        <v>40932</v>
      </c>
      <c r="D6496" t="s">
        <v>21</v>
      </c>
      <c r="E6496">
        <v>1</v>
      </c>
      <c r="F6496">
        <v>2.7936000000000001</v>
      </c>
      <c r="G6496">
        <v>0.03</v>
      </c>
      <c r="H6496" t="s">
        <v>22</v>
      </c>
      <c r="I6496">
        <v>-1.56</v>
      </c>
      <c r="J6496">
        <v>2.88</v>
      </c>
      <c r="K6496">
        <v>0.7</v>
      </c>
      <c r="L6496" t="s">
        <v>1108</v>
      </c>
      <c r="M6496">
        <f t="shared" si="202"/>
        <v>15</v>
      </c>
      <c r="N6496" t="s">
        <v>1123</v>
      </c>
      <c r="O6496" t="s">
        <v>1123</v>
      </c>
      <c r="P6496" t="s">
        <v>41</v>
      </c>
      <c r="Q6496" t="s">
        <v>26</v>
      </c>
      <c r="R6496" t="s">
        <v>95</v>
      </c>
      <c r="S6496" t="s">
        <v>96</v>
      </c>
      <c r="T6496" t="s">
        <v>68</v>
      </c>
      <c r="U6496">
        <v>0.56000000000000005</v>
      </c>
      <c r="V6496" s="1">
        <v>40937</v>
      </c>
      <c r="W6496">
        <f t="shared" si="203"/>
        <v>8.6399999999999991E-2</v>
      </c>
    </row>
    <row r="6497" spans="1:23" x14ac:dyDescent="0.2">
      <c r="A6497">
        <v>6496</v>
      </c>
      <c r="B6497">
        <v>46243</v>
      </c>
      <c r="C6497" s="1">
        <v>40932</v>
      </c>
      <c r="D6497" t="s">
        <v>21</v>
      </c>
      <c r="E6497">
        <v>31</v>
      </c>
      <c r="F6497">
        <v>171.988</v>
      </c>
      <c r="G6497">
        <v>0.05</v>
      </c>
      <c r="H6497" t="s">
        <v>22</v>
      </c>
      <c r="I6497">
        <v>61.51</v>
      </c>
      <c r="J6497">
        <v>5.84</v>
      </c>
      <c r="K6497">
        <v>1</v>
      </c>
      <c r="L6497" t="s">
        <v>1108</v>
      </c>
      <c r="M6497">
        <f t="shared" si="202"/>
        <v>15</v>
      </c>
      <c r="N6497" t="s">
        <v>1123</v>
      </c>
      <c r="O6497" t="s">
        <v>1123</v>
      </c>
      <c r="P6497" t="s">
        <v>41</v>
      </c>
      <c r="Q6497" t="s">
        <v>26</v>
      </c>
      <c r="R6497" t="s">
        <v>95</v>
      </c>
      <c r="S6497" t="s">
        <v>1144</v>
      </c>
      <c r="T6497" t="s">
        <v>68</v>
      </c>
      <c r="U6497">
        <v>0.38</v>
      </c>
      <c r="V6497" s="1">
        <v>40939</v>
      </c>
      <c r="W6497">
        <f t="shared" si="203"/>
        <v>9.0519999999999996</v>
      </c>
    </row>
    <row r="6498" spans="1:23" x14ac:dyDescent="0.2">
      <c r="A6498">
        <v>6497</v>
      </c>
      <c r="B6498">
        <v>46244</v>
      </c>
      <c r="C6498" s="1">
        <v>39996</v>
      </c>
      <c r="D6498" t="s">
        <v>63</v>
      </c>
      <c r="E6498">
        <v>10</v>
      </c>
      <c r="F6498">
        <v>554.91800000000001</v>
      </c>
      <c r="G6498">
        <v>0.09</v>
      </c>
      <c r="H6498" t="s">
        <v>31</v>
      </c>
      <c r="I6498">
        <v>-247.25</v>
      </c>
      <c r="J6498">
        <v>60.98</v>
      </c>
      <c r="K6498">
        <v>30</v>
      </c>
      <c r="L6498" t="s">
        <v>1718</v>
      </c>
      <c r="M6498">
        <f t="shared" si="202"/>
        <v>13</v>
      </c>
      <c r="N6498" t="s">
        <v>672</v>
      </c>
      <c r="O6498" t="s">
        <v>673</v>
      </c>
      <c r="P6498" t="s">
        <v>33</v>
      </c>
      <c r="Q6498" t="s">
        <v>49</v>
      </c>
      <c r="R6498" t="s">
        <v>112</v>
      </c>
      <c r="S6498" t="s">
        <v>979</v>
      </c>
      <c r="T6498" t="s">
        <v>36</v>
      </c>
      <c r="U6498">
        <v>0.7</v>
      </c>
      <c r="V6498" s="1">
        <v>39997</v>
      </c>
      <c r="W6498">
        <f t="shared" si="203"/>
        <v>54.881999999999991</v>
      </c>
    </row>
    <row r="6499" spans="1:23" x14ac:dyDescent="0.2">
      <c r="A6499">
        <v>6498</v>
      </c>
      <c r="B6499">
        <v>46244</v>
      </c>
      <c r="C6499" s="1">
        <v>39996</v>
      </c>
      <c r="D6499" t="s">
        <v>63</v>
      </c>
      <c r="E6499">
        <v>9</v>
      </c>
      <c r="F6499">
        <v>149.45400000000001</v>
      </c>
      <c r="G6499">
        <v>0.05</v>
      </c>
      <c r="H6499" t="s">
        <v>22</v>
      </c>
      <c r="I6499">
        <v>-18.68</v>
      </c>
      <c r="J6499">
        <v>17.48</v>
      </c>
      <c r="K6499">
        <v>1.99</v>
      </c>
      <c r="L6499" t="s">
        <v>1718</v>
      </c>
      <c r="M6499">
        <f t="shared" si="202"/>
        <v>13</v>
      </c>
      <c r="N6499" t="s">
        <v>672</v>
      </c>
      <c r="O6499" t="s">
        <v>673</v>
      </c>
      <c r="P6499" t="s">
        <v>33</v>
      </c>
      <c r="Q6499" t="s">
        <v>42</v>
      </c>
      <c r="R6499" t="s">
        <v>70</v>
      </c>
      <c r="S6499" t="s">
        <v>1067</v>
      </c>
      <c r="T6499" t="s">
        <v>52</v>
      </c>
      <c r="U6499">
        <v>0.45</v>
      </c>
      <c r="V6499" s="1">
        <v>39998</v>
      </c>
      <c r="W6499">
        <f t="shared" si="203"/>
        <v>7.8659999999999997</v>
      </c>
    </row>
    <row r="6500" spans="1:23" x14ac:dyDescent="0.2">
      <c r="A6500">
        <v>6499</v>
      </c>
      <c r="B6500">
        <v>46276</v>
      </c>
      <c r="C6500" s="1">
        <v>41252</v>
      </c>
      <c r="D6500" t="s">
        <v>78</v>
      </c>
      <c r="E6500">
        <v>4</v>
      </c>
      <c r="F6500">
        <v>109.36320000000001</v>
      </c>
      <c r="G6500">
        <v>0.04</v>
      </c>
      <c r="H6500" t="s">
        <v>22</v>
      </c>
      <c r="I6500">
        <v>-52.62</v>
      </c>
      <c r="J6500">
        <v>28.48</v>
      </c>
      <c r="K6500">
        <v>1.99</v>
      </c>
      <c r="L6500" t="s">
        <v>1420</v>
      </c>
      <c r="M6500">
        <f t="shared" si="202"/>
        <v>11</v>
      </c>
      <c r="N6500" t="s">
        <v>1123</v>
      </c>
      <c r="O6500" t="s">
        <v>1123</v>
      </c>
      <c r="P6500" t="s">
        <v>25</v>
      </c>
      <c r="Q6500" t="s">
        <v>42</v>
      </c>
      <c r="R6500" t="s">
        <v>70</v>
      </c>
      <c r="S6500" t="s">
        <v>523</v>
      </c>
      <c r="T6500" t="s">
        <v>52</v>
      </c>
      <c r="U6500">
        <v>0.4</v>
      </c>
      <c r="V6500" s="1">
        <v>41253</v>
      </c>
      <c r="W6500">
        <f t="shared" si="203"/>
        <v>4.5568</v>
      </c>
    </row>
    <row r="6501" spans="1:23" x14ac:dyDescent="0.2">
      <c r="A6501">
        <v>6500</v>
      </c>
      <c r="B6501">
        <v>46276</v>
      </c>
      <c r="C6501" s="1">
        <v>41252</v>
      </c>
      <c r="D6501" t="s">
        <v>78</v>
      </c>
      <c r="E6501">
        <v>23</v>
      </c>
      <c r="F6501">
        <v>16099.77</v>
      </c>
      <c r="G6501">
        <v>0</v>
      </c>
      <c r="H6501" t="s">
        <v>22</v>
      </c>
      <c r="I6501">
        <v>6079.63</v>
      </c>
      <c r="J6501">
        <v>699.99</v>
      </c>
      <c r="K6501">
        <v>24.49</v>
      </c>
      <c r="L6501" t="s">
        <v>1420</v>
      </c>
      <c r="M6501">
        <f t="shared" si="202"/>
        <v>11</v>
      </c>
      <c r="N6501" t="s">
        <v>1123</v>
      </c>
      <c r="O6501" t="s">
        <v>1123</v>
      </c>
      <c r="P6501" t="s">
        <v>25</v>
      </c>
      <c r="Q6501" t="s">
        <v>42</v>
      </c>
      <c r="R6501" t="s">
        <v>99</v>
      </c>
      <c r="S6501" t="s">
        <v>411</v>
      </c>
      <c r="T6501" t="s">
        <v>29</v>
      </c>
      <c r="U6501">
        <v>0.41</v>
      </c>
      <c r="V6501" s="1">
        <v>41254</v>
      </c>
      <c r="W6501">
        <f t="shared" si="203"/>
        <v>0</v>
      </c>
    </row>
    <row r="6502" spans="1:23" x14ac:dyDescent="0.2">
      <c r="A6502">
        <v>6501</v>
      </c>
      <c r="B6502">
        <v>46305</v>
      </c>
      <c r="C6502" s="1">
        <v>40754</v>
      </c>
      <c r="D6502" t="s">
        <v>21</v>
      </c>
      <c r="E6502">
        <v>30</v>
      </c>
      <c r="F6502">
        <v>288.14400000000001</v>
      </c>
      <c r="G6502">
        <v>0.08</v>
      </c>
      <c r="H6502" t="s">
        <v>22</v>
      </c>
      <c r="I6502">
        <v>-18.250499999999999</v>
      </c>
      <c r="J6502">
        <v>10.44</v>
      </c>
      <c r="K6502">
        <v>5.75</v>
      </c>
      <c r="L6502" t="s">
        <v>1873</v>
      </c>
      <c r="M6502">
        <f t="shared" si="202"/>
        <v>12</v>
      </c>
      <c r="N6502" t="s">
        <v>672</v>
      </c>
      <c r="O6502" t="s">
        <v>673</v>
      </c>
      <c r="P6502" t="s">
        <v>33</v>
      </c>
      <c r="Q6502" t="s">
        <v>26</v>
      </c>
      <c r="R6502" t="s">
        <v>37</v>
      </c>
      <c r="S6502" t="s">
        <v>1839</v>
      </c>
      <c r="T6502" t="s">
        <v>39</v>
      </c>
      <c r="U6502">
        <v>0.39</v>
      </c>
      <c r="V6502" s="1">
        <v>40758</v>
      </c>
      <c r="W6502">
        <f t="shared" si="203"/>
        <v>25.056000000000001</v>
      </c>
    </row>
    <row r="6503" spans="1:23" x14ac:dyDescent="0.2">
      <c r="A6503">
        <v>6502</v>
      </c>
      <c r="B6503">
        <v>46307</v>
      </c>
      <c r="C6503" s="1">
        <v>40580</v>
      </c>
      <c r="D6503" t="s">
        <v>63</v>
      </c>
      <c r="E6503">
        <v>32</v>
      </c>
      <c r="F6503">
        <v>607.39200000000005</v>
      </c>
      <c r="G6503">
        <v>0.05</v>
      </c>
      <c r="H6503" t="s">
        <v>22</v>
      </c>
      <c r="I6503">
        <v>175.97</v>
      </c>
      <c r="J6503">
        <v>19.98</v>
      </c>
      <c r="K6503">
        <v>5.77</v>
      </c>
      <c r="L6503" t="s">
        <v>1322</v>
      </c>
      <c r="M6503">
        <f t="shared" si="202"/>
        <v>15</v>
      </c>
      <c r="N6503" t="s">
        <v>1123</v>
      </c>
      <c r="O6503" t="s">
        <v>1123</v>
      </c>
      <c r="P6503" t="s">
        <v>33</v>
      </c>
      <c r="Q6503" t="s">
        <v>26</v>
      </c>
      <c r="R6503" t="s">
        <v>61</v>
      </c>
      <c r="S6503" t="s">
        <v>197</v>
      </c>
      <c r="T6503" t="s">
        <v>39</v>
      </c>
      <c r="U6503">
        <v>0.38</v>
      </c>
      <c r="V6503" s="1">
        <v>40580</v>
      </c>
      <c r="W6503">
        <f t="shared" si="203"/>
        <v>31.968000000000004</v>
      </c>
    </row>
    <row r="6504" spans="1:23" x14ac:dyDescent="0.2">
      <c r="A6504">
        <v>6503</v>
      </c>
      <c r="B6504">
        <v>46307</v>
      </c>
      <c r="C6504" s="1">
        <v>40580</v>
      </c>
      <c r="D6504" t="s">
        <v>63</v>
      </c>
      <c r="E6504">
        <v>27</v>
      </c>
      <c r="F6504">
        <v>1142.9748</v>
      </c>
      <c r="G6504">
        <v>0.01</v>
      </c>
      <c r="H6504" t="s">
        <v>22</v>
      </c>
      <c r="I6504">
        <v>283.14</v>
      </c>
      <c r="J6504">
        <v>42.76</v>
      </c>
      <c r="K6504">
        <v>6.22</v>
      </c>
      <c r="L6504" t="s">
        <v>1322</v>
      </c>
      <c r="M6504">
        <f t="shared" si="202"/>
        <v>15</v>
      </c>
      <c r="N6504" t="s">
        <v>1123</v>
      </c>
      <c r="O6504" t="s">
        <v>1123</v>
      </c>
      <c r="P6504" t="s">
        <v>33</v>
      </c>
      <c r="Q6504" t="s">
        <v>26</v>
      </c>
      <c r="R6504" t="s">
        <v>27</v>
      </c>
      <c r="S6504" t="s">
        <v>55</v>
      </c>
      <c r="T6504" t="s">
        <v>39</v>
      </c>
      <c r="V6504" s="1">
        <v>40583</v>
      </c>
      <c r="W6504">
        <f t="shared" si="203"/>
        <v>11.545199999999999</v>
      </c>
    </row>
    <row r="6505" spans="1:23" x14ac:dyDescent="0.2">
      <c r="A6505">
        <v>6504</v>
      </c>
      <c r="B6505">
        <v>46310</v>
      </c>
      <c r="C6505" s="1">
        <v>40380</v>
      </c>
      <c r="D6505" t="s">
        <v>30</v>
      </c>
      <c r="E6505">
        <v>29</v>
      </c>
      <c r="F6505">
        <v>1781.2031999999999</v>
      </c>
      <c r="G6505">
        <v>0.04</v>
      </c>
      <c r="H6505" t="s">
        <v>22</v>
      </c>
      <c r="I6505">
        <v>652.18799999999999</v>
      </c>
      <c r="J6505">
        <v>63.98</v>
      </c>
      <c r="K6505">
        <v>11.55</v>
      </c>
      <c r="L6505" t="s">
        <v>1145</v>
      </c>
      <c r="M6505">
        <f t="shared" si="202"/>
        <v>13</v>
      </c>
      <c r="N6505" t="s">
        <v>1123</v>
      </c>
      <c r="O6505" t="s">
        <v>1123</v>
      </c>
      <c r="P6505" t="s">
        <v>60</v>
      </c>
      <c r="Q6505" t="s">
        <v>26</v>
      </c>
      <c r="R6505" t="s">
        <v>37</v>
      </c>
      <c r="S6505" t="s">
        <v>1146</v>
      </c>
      <c r="T6505" t="s">
        <v>39</v>
      </c>
      <c r="U6505">
        <v>0.38</v>
      </c>
      <c r="V6505" s="1">
        <v>40381</v>
      </c>
      <c r="W6505">
        <f t="shared" si="203"/>
        <v>74.216799999999992</v>
      </c>
    </row>
    <row r="6506" spans="1:23" x14ac:dyDescent="0.2">
      <c r="A6506">
        <v>6505</v>
      </c>
      <c r="B6506">
        <v>46310</v>
      </c>
      <c r="C6506" s="1">
        <v>40380</v>
      </c>
      <c r="D6506" t="s">
        <v>30</v>
      </c>
      <c r="E6506">
        <v>13</v>
      </c>
      <c r="F6506">
        <v>257.517</v>
      </c>
      <c r="G6506">
        <v>0.1</v>
      </c>
      <c r="H6506" t="s">
        <v>22</v>
      </c>
      <c r="I6506">
        <v>-6.23</v>
      </c>
      <c r="J6506">
        <v>22.01</v>
      </c>
      <c r="K6506">
        <v>5.53</v>
      </c>
      <c r="L6506" t="s">
        <v>1145</v>
      </c>
      <c r="M6506">
        <f t="shared" si="202"/>
        <v>13</v>
      </c>
      <c r="N6506" t="s">
        <v>1123</v>
      </c>
      <c r="O6506" t="s">
        <v>1123</v>
      </c>
      <c r="P6506" t="s">
        <v>60</v>
      </c>
      <c r="Q6506" t="s">
        <v>26</v>
      </c>
      <c r="R6506" t="s">
        <v>95</v>
      </c>
      <c r="S6506" t="s">
        <v>1147</v>
      </c>
      <c r="T6506" t="s">
        <v>52</v>
      </c>
      <c r="U6506">
        <v>0.59</v>
      </c>
      <c r="V6506" s="1">
        <v>40381</v>
      </c>
      <c r="W6506">
        <f t="shared" si="203"/>
        <v>28.613</v>
      </c>
    </row>
    <row r="6507" spans="1:23" x14ac:dyDescent="0.2">
      <c r="A6507">
        <v>6506</v>
      </c>
      <c r="B6507">
        <v>46310</v>
      </c>
      <c r="C6507" s="1">
        <v>40380</v>
      </c>
      <c r="D6507" t="s">
        <v>30</v>
      </c>
      <c r="E6507">
        <v>42</v>
      </c>
      <c r="F6507">
        <v>5003.3213999999998</v>
      </c>
      <c r="G6507">
        <v>0.01</v>
      </c>
      <c r="H6507" t="s">
        <v>22</v>
      </c>
      <c r="I6507">
        <v>1361.56</v>
      </c>
      <c r="J6507">
        <v>120.33</v>
      </c>
      <c r="K6507">
        <v>19.989999999999998</v>
      </c>
      <c r="L6507" t="s">
        <v>1145</v>
      </c>
      <c r="M6507">
        <f t="shared" si="202"/>
        <v>13</v>
      </c>
      <c r="N6507" t="s">
        <v>1123</v>
      </c>
      <c r="O6507" t="s">
        <v>1123</v>
      </c>
      <c r="P6507" t="s">
        <v>60</v>
      </c>
      <c r="Q6507" t="s">
        <v>26</v>
      </c>
      <c r="R6507" t="s">
        <v>27</v>
      </c>
      <c r="S6507" t="s">
        <v>1148</v>
      </c>
      <c r="T6507" t="s">
        <v>39</v>
      </c>
      <c r="U6507">
        <v>0.59</v>
      </c>
      <c r="V6507" s="1">
        <v>40380</v>
      </c>
      <c r="W6507">
        <f t="shared" si="203"/>
        <v>50.538599999999995</v>
      </c>
    </row>
    <row r="6508" spans="1:23" x14ac:dyDescent="0.2">
      <c r="A6508">
        <v>6507</v>
      </c>
      <c r="B6508">
        <v>46311</v>
      </c>
      <c r="C6508" s="1">
        <v>40749</v>
      </c>
      <c r="D6508" t="s">
        <v>30</v>
      </c>
      <c r="E6508">
        <v>42</v>
      </c>
      <c r="F6508">
        <v>1196.1600000000001</v>
      </c>
      <c r="G6508">
        <v>0</v>
      </c>
      <c r="H6508" t="s">
        <v>22</v>
      </c>
      <c r="I6508">
        <v>539.57000000000005</v>
      </c>
      <c r="J6508">
        <v>28.48</v>
      </c>
      <c r="K6508">
        <v>1.99</v>
      </c>
      <c r="L6508" t="s">
        <v>1904</v>
      </c>
      <c r="M6508">
        <f t="shared" si="202"/>
        <v>12</v>
      </c>
      <c r="N6508" t="s">
        <v>1905</v>
      </c>
      <c r="O6508" t="s">
        <v>673</v>
      </c>
      <c r="P6508" t="s">
        <v>33</v>
      </c>
      <c r="Q6508" t="s">
        <v>42</v>
      </c>
      <c r="R6508" t="s">
        <v>70</v>
      </c>
      <c r="S6508" t="s">
        <v>523</v>
      </c>
      <c r="T6508" t="s">
        <v>52</v>
      </c>
      <c r="U6508">
        <v>0.4</v>
      </c>
      <c r="V6508" s="1">
        <v>40749</v>
      </c>
      <c r="W6508">
        <f t="shared" si="203"/>
        <v>0</v>
      </c>
    </row>
    <row r="6509" spans="1:23" x14ac:dyDescent="0.2">
      <c r="A6509">
        <v>6508</v>
      </c>
      <c r="B6509">
        <v>46311</v>
      </c>
      <c r="C6509" s="1">
        <v>40749</v>
      </c>
      <c r="D6509" t="s">
        <v>30</v>
      </c>
      <c r="E6509">
        <v>42</v>
      </c>
      <c r="F6509">
        <v>905.65019999999993</v>
      </c>
      <c r="G6509">
        <v>0.03</v>
      </c>
      <c r="H6509" t="s">
        <v>22</v>
      </c>
      <c r="I6509">
        <v>388.23</v>
      </c>
      <c r="J6509">
        <v>22.23</v>
      </c>
      <c r="K6509">
        <v>3.63</v>
      </c>
      <c r="L6509" t="s">
        <v>1904</v>
      </c>
      <c r="M6509">
        <f t="shared" si="202"/>
        <v>12</v>
      </c>
      <c r="N6509" t="s">
        <v>1905</v>
      </c>
      <c r="O6509" t="s">
        <v>673</v>
      </c>
      <c r="P6509" t="s">
        <v>33</v>
      </c>
      <c r="Q6509" t="s">
        <v>49</v>
      </c>
      <c r="R6509" t="s">
        <v>50</v>
      </c>
      <c r="S6509" t="s">
        <v>632</v>
      </c>
      <c r="T6509" t="s">
        <v>52</v>
      </c>
      <c r="U6509">
        <v>0.52</v>
      </c>
      <c r="V6509" s="1">
        <v>40750</v>
      </c>
      <c r="W6509">
        <f t="shared" si="203"/>
        <v>28.009799999999998</v>
      </c>
    </row>
    <row r="6510" spans="1:23" x14ac:dyDescent="0.2">
      <c r="A6510">
        <v>6509</v>
      </c>
      <c r="B6510">
        <v>46311</v>
      </c>
      <c r="C6510" s="1">
        <v>40749</v>
      </c>
      <c r="D6510" t="s">
        <v>30</v>
      </c>
      <c r="E6510">
        <v>44</v>
      </c>
      <c r="F6510">
        <v>285.12</v>
      </c>
      <c r="G6510">
        <v>0</v>
      </c>
      <c r="H6510" t="s">
        <v>22</v>
      </c>
      <c r="I6510">
        <v>-185.98</v>
      </c>
      <c r="J6510">
        <v>6.48</v>
      </c>
      <c r="K6510">
        <v>8.4</v>
      </c>
      <c r="L6510" t="s">
        <v>1904</v>
      </c>
      <c r="M6510">
        <f t="shared" si="202"/>
        <v>12</v>
      </c>
      <c r="N6510" t="s">
        <v>1905</v>
      </c>
      <c r="O6510" t="s">
        <v>673</v>
      </c>
      <c r="P6510" t="s">
        <v>33</v>
      </c>
      <c r="Q6510" t="s">
        <v>26</v>
      </c>
      <c r="R6510" t="s">
        <v>61</v>
      </c>
      <c r="S6510" t="s">
        <v>1097</v>
      </c>
      <c r="T6510" t="s">
        <v>39</v>
      </c>
      <c r="U6510">
        <v>0.37</v>
      </c>
      <c r="V6510" s="1">
        <v>40751</v>
      </c>
      <c r="W6510">
        <f t="shared" si="203"/>
        <v>0</v>
      </c>
    </row>
    <row r="6511" spans="1:23" x14ac:dyDescent="0.2">
      <c r="A6511">
        <v>6510</v>
      </c>
      <c r="B6511">
        <v>46336</v>
      </c>
      <c r="C6511" s="1">
        <v>40753</v>
      </c>
      <c r="D6511" t="s">
        <v>30</v>
      </c>
      <c r="E6511">
        <v>31</v>
      </c>
      <c r="F6511">
        <v>135.036</v>
      </c>
      <c r="G6511">
        <v>0.1</v>
      </c>
      <c r="H6511" t="s">
        <v>22</v>
      </c>
      <c r="I6511">
        <v>34.14</v>
      </c>
      <c r="J6511">
        <v>4.84</v>
      </c>
      <c r="K6511">
        <v>0.71</v>
      </c>
      <c r="L6511" t="s">
        <v>1950</v>
      </c>
      <c r="M6511">
        <f t="shared" si="202"/>
        <v>10</v>
      </c>
      <c r="N6511" t="s">
        <v>2073</v>
      </c>
      <c r="O6511" t="s">
        <v>704</v>
      </c>
      <c r="P6511" t="s">
        <v>33</v>
      </c>
      <c r="Q6511" t="s">
        <v>26</v>
      </c>
      <c r="R6511" t="s">
        <v>95</v>
      </c>
      <c r="S6511" t="s">
        <v>633</v>
      </c>
      <c r="T6511" t="s">
        <v>68</v>
      </c>
      <c r="U6511">
        <v>0.52</v>
      </c>
      <c r="V6511" s="1">
        <v>40755</v>
      </c>
      <c r="W6511">
        <f t="shared" si="203"/>
        <v>15.004</v>
      </c>
    </row>
    <row r="6512" spans="1:23" x14ac:dyDescent="0.2">
      <c r="A6512">
        <v>6511</v>
      </c>
      <c r="B6512">
        <v>46337</v>
      </c>
      <c r="C6512" s="1">
        <v>41026</v>
      </c>
      <c r="D6512" t="s">
        <v>21</v>
      </c>
      <c r="E6512">
        <v>34</v>
      </c>
      <c r="F6512">
        <v>56.249600000000001</v>
      </c>
      <c r="G6512">
        <v>0.06</v>
      </c>
      <c r="H6512" t="s">
        <v>22</v>
      </c>
      <c r="I6512">
        <v>0.62</v>
      </c>
      <c r="J6512">
        <v>1.76</v>
      </c>
      <c r="K6512">
        <v>0.7</v>
      </c>
      <c r="L6512" t="s">
        <v>1568</v>
      </c>
      <c r="M6512">
        <f t="shared" si="202"/>
        <v>14</v>
      </c>
      <c r="N6512" t="s">
        <v>1595</v>
      </c>
      <c r="O6512" t="s">
        <v>1595</v>
      </c>
      <c r="P6512" t="s">
        <v>41</v>
      </c>
      <c r="Q6512" t="s">
        <v>26</v>
      </c>
      <c r="R6512" t="s">
        <v>95</v>
      </c>
      <c r="S6512" t="s">
        <v>193</v>
      </c>
      <c r="T6512" t="s">
        <v>68</v>
      </c>
      <c r="U6512">
        <v>0.56000000000000005</v>
      </c>
      <c r="V6512" s="1">
        <v>41031</v>
      </c>
      <c r="W6512">
        <f t="shared" si="203"/>
        <v>3.5904000000000003</v>
      </c>
    </row>
    <row r="6513" spans="1:23" x14ac:dyDescent="0.2">
      <c r="A6513">
        <v>6512</v>
      </c>
      <c r="B6513">
        <v>46341</v>
      </c>
      <c r="C6513" s="1">
        <v>40164</v>
      </c>
      <c r="D6513" t="s">
        <v>30</v>
      </c>
      <c r="E6513">
        <v>23</v>
      </c>
      <c r="F6513">
        <v>34.776000000000003</v>
      </c>
      <c r="G6513">
        <v>0.1</v>
      </c>
      <c r="H6513" t="s">
        <v>22</v>
      </c>
      <c r="I6513">
        <v>-23.14</v>
      </c>
      <c r="J6513">
        <v>1.68</v>
      </c>
      <c r="K6513">
        <v>1.57</v>
      </c>
      <c r="L6513" t="s">
        <v>1481</v>
      </c>
      <c r="M6513">
        <f t="shared" si="202"/>
        <v>12</v>
      </c>
      <c r="N6513" t="s">
        <v>1595</v>
      </c>
      <c r="O6513" t="s">
        <v>1595</v>
      </c>
      <c r="P6513" t="s">
        <v>41</v>
      </c>
      <c r="Q6513" t="s">
        <v>26</v>
      </c>
      <c r="R6513" t="s">
        <v>95</v>
      </c>
      <c r="S6513" t="s">
        <v>220</v>
      </c>
      <c r="T6513" t="s">
        <v>68</v>
      </c>
      <c r="U6513">
        <v>0.59</v>
      </c>
      <c r="V6513" s="1">
        <v>40165</v>
      </c>
      <c r="W6513">
        <f t="shared" si="203"/>
        <v>3.8640000000000003</v>
      </c>
    </row>
    <row r="6514" spans="1:23" x14ac:dyDescent="0.2">
      <c r="A6514">
        <v>6513</v>
      </c>
      <c r="B6514">
        <v>46368</v>
      </c>
      <c r="C6514" s="1">
        <v>41023</v>
      </c>
      <c r="D6514" t="s">
        <v>30</v>
      </c>
      <c r="E6514">
        <v>48</v>
      </c>
      <c r="F6514">
        <v>157.44</v>
      </c>
      <c r="G6514">
        <v>0</v>
      </c>
      <c r="H6514" t="s">
        <v>22</v>
      </c>
      <c r="I6514">
        <v>-119.16</v>
      </c>
      <c r="J6514">
        <v>3.28</v>
      </c>
      <c r="K6514">
        <v>3.97</v>
      </c>
      <c r="L6514" t="s">
        <v>1492</v>
      </c>
      <c r="M6514">
        <f t="shared" si="202"/>
        <v>13</v>
      </c>
      <c r="N6514" t="s">
        <v>1595</v>
      </c>
      <c r="O6514" t="s">
        <v>1595</v>
      </c>
      <c r="P6514" t="s">
        <v>41</v>
      </c>
      <c r="Q6514" t="s">
        <v>26</v>
      </c>
      <c r="R6514" t="s">
        <v>95</v>
      </c>
      <c r="S6514" t="s">
        <v>572</v>
      </c>
      <c r="T6514" t="s">
        <v>68</v>
      </c>
      <c r="U6514">
        <v>0.56000000000000005</v>
      </c>
      <c r="V6514" s="1">
        <v>41025</v>
      </c>
      <c r="W6514">
        <f t="shared" si="203"/>
        <v>0</v>
      </c>
    </row>
    <row r="6515" spans="1:23" x14ac:dyDescent="0.2">
      <c r="A6515">
        <v>6514</v>
      </c>
      <c r="B6515">
        <v>46372</v>
      </c>
      <c r="C6515" s="1">
        <v>40600</v>
      </c>
      <c r="D6515" t="s">
        <v>30</v>
      </c>
      <c r="E6515">
        <v>7</v>
      </c>
      <c r="F6515">
        <v>359.464</v>
      </c>
      <c r="G6515">
        <v>0.02</v>
      </c>
      <c r="H6515" t="s">
        <v>22</v>
      </c>
      <c r="I6515">
        <v>12.7075</v>
      </c>
      <c r="J6515">
        <v>52.4</v>
      </c>
      <c r="K6515">
        <v>16.11</v>
      </c>
      <c r="L6515" t="s">
        <v>982</v>
      </c>
      <c r="M6515">
        <f t="shared" si="202"/>
        <v>13</v>
      </c>
      <c r="N6515" t="s">
        <v>672</v>
      </c>
      <c r="O6515" t="s">
        <v>673</v>
      </c>
      <c r="P6515" t="s">
        <v>33</v>
      </c>
      <c r="Q6515" t="s">
        <v>26</v>
      </c>
      <c r="R6515" t="s">
        <v>37</v>
      </c>
      <c r="S6515" t="s">
        <v>1110</v>
      </c>
      <c r="T6515" t="s">
        <v>39</v>
      </c>
      <c r="U6515">
        <v>0.39</v>
      </c>
      <c r="V6515" s="1">
        <v>40600</v>
      </c>
      <c r="W6515">
        <f t="shared" si="203"/>
        <v>7.3360000000000003</v>
      </c>
    </row>
    <row r="6516" spans="1:23" x14ac:dyDescent="0.2">
      <c r="A6516">
        <v>6515</v>
      </c>
      <c r="B6516">
        <v>46372</v>
      </c>
      <c r="C6516" s="1">
        <v>40600</v>
      </c>
      <c r="D6516" t="s">
        <v>30</v>
      </c>
      <c r="E6516">
        <v>15</v>
      </c>
      <c r="F6516">
        <v>69.471000000000004</v>
      </c>
      <c r="G6516">
        <v>7.0000000000000007E-2</v>
      </c>
      <c r="H6516" t="s">
        <v>22</v>
      </c>
      <c r="I6516">
        <v>-81.33</v>
      </c>
      <c r="J6516">
        <v>4.9800000000000004</v>
      </c>
      <c r="K6516">
        <v>8.33</v>
      </c>
      <c r="L6516" t="s">
        <v>982</v>
      </c>
      <c r="M6516">
        <f t="shared" si="202"/>
        <v>13</v>
      </c>
      <c r="N6516" t="s">
        <v>672</v>
      </c>
      <c r="O6516" t="s">
        <v>673</v>
      </c>
      <c r="P6516" t="s">
        <v>33</v>
      </c>
      <c r="Q6516" t="s">
        <v>26</v>
      </c>
      <c r="R6516" t="s">
        <v>61</v>
      </c>
      <c r="S6516" t="s">
        <v>62</v>
      </c>
      <c r="T6516" t="s">
        <v>39</v>
      </c>
      <c r="U6516">
        <v>0.38</v>
      </c>
      <c r="V6516" s="1">
        <v>40601</v>
      </c>
      <c r="W6516">
        <f t="shared" si="203"/>
        <v>5.229000000000001</v>
      </c>
    </row>
    <row r="6517" spans="1:23" x14ac:dyDescent="0.2">
      <c r="A6517">
        <v>6516</v>
      </c>
      <c r="B6517">
        <v>46374</v>
      </c>
      <c r="C6517" s="1">
        <v>40366</v>
      </c>
      <c r="D6517" t="s">
        <v>30</v>
      </c>
      <c r="E6517">
        <v>7</v>
      </c>
      <c r="F6517">
        <v>1672.5323999999998</v>
      </c>
      <c r="G6517">
        <v>0.08</v>
      </c>
      <c r="H6517" t="s">
        <v>31</v>
      </c>
      <c r="I6517">
        <v>-627.64115700000002</v>
      </c>
      <c r="J6517">
        <v>259.70999999999998</v>
      </c>
      <c r="K6517">
        <v>66.67</v>
      </c>
      <c r="L6517" t="s">
        <v>1734</v>
      </c>
      <c r="M6517">
        <f t="shared" si="202"/>
        <v>15</v>
      </c>
      <c r="N6517" t="s">
        <v>1123</v>
      </c>
      <c r="O6517" t="s">
        <v>1123</v>
      </c>
      <c r="P6517" t="s">
        <v>25</v>
      </c>
      <c r="Q6517" t="s">
        <v>49</v>
      </c>
      <c r="R6517" t="s">
        <v>83</v>
      </c>
      <c r="S6517" t="s">
        <v>510</v>
      </c>
      <c r="T6517" t="s">
        <v>82</v>
      </c>
      <c r="U6517">
        <v>0.65</v>
      </c>
      <c r="V6517" s="1">
        <v>40368</v>
      </c>
      <c r="W6517">
        <f t="shared" si="203"/>
        <v>145.43759999999997</v>
      </c>
    </row>
    <row r="6518" spans="1:23" x14ac:dyDescent="0.2">
      <c r="A6518">
        <v>6517</v>
      </c>
      <c r="B6518">
        <v>46375</v>
      </c>
      <c r="C6518" s="1">
        <v>40416</v>
      </c>
      <c r="D6518" t="s">
        <v>63</v>
      </c>
      <c r="E6518">
        <v>24</v>
      </c>
      <c r="F6518">
        <v>833.54879999999991</v>
      </c>
      <c r="G6518">
        <v>0.02</v>
      </c>
      <c r="H6518" t="s">
        <v>22</v>
      </c>
      <c r="I6518">
        <v>389.07</v>
      </c>
      <c r="J6518">
        <v>35.44</v>
      </c>
      <c r="K6518">
        <v>5.09</v>
      </c>
      <c r="L6518" t="s">
        <v>1049</v>
      </c>
      <c r="M6518">
        <f t="shared" si="202"/>
        <v>14</v>
      </c>
      <c r="N6518" t="s">
        <v>672</v>
      </c>
      <c r="O6518" t="s">
        <v>673</v>
      </c>
      <c r="P6518" t="s">
        <v>60</v>
      </c>
      <c r="Q6518" t="s">
        <v>26</v>
      </c>
      <c r="R6518" t="s">
        <v>61</v>
      </c>
      <c r="S6518" t="s">
        <v>227</v>
      </c>
      <c r="T6518" t="s">
        <v>39</v>
      </c>
      <c r="U6518">
        <v>0.38</v>
      </c>
      <c r="V6518" s="1">
        <v>40418</v>
      </c>
      <c r="W6518">
        <f t="shared" si="203"/>
        <v>17.011199999999999</v>
      </c>
    </row>
    <row r="6519" spans="1:23" x14ac:dyDescent="0.2">
      <c r="A6519">
        <v>6518</v>
      </c>
      <c r="B6519">
        <v>46375</v>
      </c>
      <c r="C6519" s="1">
        <v>40416</v>
      </c>
      <c r="D6519" t="s">
        <v>63</v>
      </c>
      <c r="E6519">
        <v>16</v>
      </c>
      <c r="F6519">
        <v>1854.5727999999999</v>
      </c>
      <c r="G6519">
        <v>0.08</v>
      </c>
      <c r="H6519" t="s">
        <v>22</v>
      </c>
      <c r="I6519">
        <v>162.108</v>
      </c>
      <c r="J6519">
        <v>125.99</v>
      </c>
      <c r="K6519">
        <v>5.26</v>
      </c>
      <c r="L6519" t="s">
        <v>1049</v>
      </c>
      <c r="M6519">
        <f t="shared" si="202"/>
        <v>14</v>
      </c>
      <c r="N6519" t="s">
        <v>672</v>
      </c>
      <c r="O6519" t="s">
        <v>673</v>
      </c>
      <c r="P6519" t="s">
        <v>60</v>
      </c>
      <c r="Q6519" t="s">
        <v>42</v>
      </c>
      <c r="R6519" t="s">
        <v>43</v>
      </c>
      <c r="S6519" t="s">
        <v>1069</v>
      </c>
      <c r="T6519" t="s">
        <v>39</v>
      </c>
      <c r="U6519">
        <v>0.55000000000000004</v>
      </c>
      <c r="V6519" s="1">
        <v>40417</v>
      </c>
      <c r="W6519">
        <f t="shared" si="203"/>
        <v>161.2672</v>
      </c>
    </row>
    <row r="6520" spans="1:23" x14ac:dyDescent="0.2">
      <c r="A6520">
        <v>6519</v>
      </c>
      <c r="B6520">
        <v>46402</v>
      </c>
      <c r="C6520" s="1">
        <v>40551</v>
      </c>
      <c r="D6520" t="s">
        <v>63</v>
      </c>
      <c r="E6520">
        <v>27</v>
      </c>
      <c r="F6520">
        <v>764.2242</v>
      </c>
      <c r="G6520">
        <v>0.03</v>
      </c>
      <c r="H6520" t="s">
        <v>22</v>
      </c>
      <c r="I6520">
        <v>322.88</v>
      </c>
      <c r="J6520">
        <v>29.18</v>
      </c>
      <c r="K6520">
        <v>8.5500000000000007</v>
      </c>
      <c r="L6520" t="s">
        <v>1765</v>
      </c>
      <c r="M6520">
        <f t="shared" si="202"/>
        <v>9</v>
      </c>
      <c r="N6520" t="s">
        <v>1123</v>
      </c>
      <c r="O6520" t="s">
        <v>1123</v>
      </c>
      <c r="P6520" t="s">
        <v>33</v>
      </c>
      <c r="Q6520" t="s">
        <v>49</v>
      </c>
      <c r="R6520" t="s">
        <v>50</v>
      </c>
      <c r="S6520" t="s">
        <v>608</v>
      </c>
      <c r="T6520" t="s">
        <v>39</v>
      </c>
      <c r="U6520">
        <v>0.42</v>
      </c>
      <c r="V6520" s="1">
        <v>40553</v>
      </c>
      <c r="W6520">
        <f t="shared" si="203"/>
        <v>23.6358</v>
      </c>
    </row>
    <row r="6521" spans="1:23" x14ac:dyDescent="0.2">
      <c r="A6521">
        <v>6520</v>
      </c>
      <c r="B6521">
        <v>46402</v>
      </c>
      <c r="C6521" s="1">
        <v>40551</v>
      </c>
      <c r="D6521" t="s">
        <v>63</v>
      </c>
      <c r="E6521">
        <v>29</v>
      </c>
      <c r="F6521">
        <v>1923.2828999999997</v>
      </c>
      <c r="G6521">
        <v>0.01</v>
      </c>
      <c r="H6521" t="s">
        <v>22</v>
      </c>
      <c r="I6521">
        <v>166.36500000000001</v>
      </c>
      <c r="J6521">
        <v>66.989999999999995</v>
      </c>
      <c r="K6521">
        <v>13.99</v>
      </c>
      <c r="L6521" t="s">
        <v>1765</v>
      </c>
      <c r="M6521">
        <f t="shared" si="202"/>
        <v>9</v>
      </c>
      <c r="N6521" t="s">
        <v>1123</v>
      </c>
      <c r="O6521" t="s">
        <v>1123</v>
      </c>
      <c r="P6521" t="s">
        <v>33</v>
      </c>
      <c r="Q6521" t="s">
        <v>42</v>
      </c>
      <c r="R6521" t="s">
        <v>43</v>
      </c>
      <c r="S6521" t="s">
        <v>743</v>
      </c>
      <c r="T6521" t="s">
        <v>48</v>
      </c>
      <c r="U6521">
        <v>0.6</v>
      </c>
      <c r="V6521" s="1">
        <v>40552</v>
      </c>
      <c r="W6521">
        <f t="shared" si="203"/>
        <v>19.427099999999999</v>
      </c>
    </row>
    <row r="6522" spans="1:23" x14ac:dyDescent="0.2">
      <c r="A6522">
        <v>6521</v>
      </c>
      <c r="B6522">
        <v>46402</v>
      </c>
      <c r="C6522" s="1">
        <v>40551</v>
      </c>
      <c r="D6522" t="s">
        <v>63</v>
      </c>
      <c r="E6522">
        <v>12</v>
      </c>
      <c r="F6522">
        <v>1377.9612</v>
      </c>
      <c r="G6522">
        <v>0.01</v>
      </c>
      <c r="H6522" t="s">
        <v>56</v>
      </c>
      <c r="I6522">
        <v>52.929000000000002</v>
      </c>
      <c r="J6522">
        <v>115.99</v>
      </c>
      <c r="K6522">
        <v>2.5</v>
      </c>
      <c r="L6522" t="s">
        <v>1765</v>
      </c>
      <c r="M6522">
        <f t="shared" si="202"/>
        <v>9</v>
      </c>
      <c r="N6522" t="s">
        <v>1123</v>
      </c>
      <c r="O6522" t="s">
        <v>1123</v>
      </c>
      <c r="P6522" t="s">
        <v>33</v>
      </c>
      <c r="Q6522" t="s">
        <v>42</v>
      </c>
      <c r="R6522" t="s">
        <v>43</v>
      </c>
      <c r="S6522" t="s">
        <v>1719</v>
      </c>
      <c r="T6522" t="s">
        <v>39</v>
      </c>
      <c r="U6522">
        <v>0.55000000000000004</v>
      </c>
      <c r="V6522" s="1">
        <v>40552</v>
      </c>
      <c r="W6522">
        <f t="shared" si="203"/>
        <v>13.918799999999999</v>
      </c>
    </row>
    <row r="6523" spans="1:23" x14ac:dyDescent="0.2">
      <c r="A6523">
        <v>6522</v>
      </c>
      <c r="B6523">
        <v>46404</v>
      </c>
      <c r="C6523" s="1">
        <v>40972</v>
      </c>
      <c r="D6523" t="s">
        <v>78</v>
      </c>
      <c r="E6523">
        <v>50</v>
      </c>
      <c r="F6523">
        <v>2184.5250000000001</v>
      </c>
      <c r="G6523">
        <v>0.05</v>
      </c>
      <c r="H6523" t="s">
        <v>22</v>
      </c>
      <c r="I6523">
        <v>507.33</v>
      </c>
      <c r="J6523">
        <v>45.99</v>
      </c>
      <c r="K6523">
        <v>2.5</v>
      </c>
      <c r="L6523" t="s">
        <v>1725</v>
      </c>
      <c r="M6523">
        <f t="shared" si="202"/>
        <v>10</v>
      </c>
      <c r="N6523" t="s">
        <v>1123</v>
      </c>
      <c r="O6523" t="s">
        <v>1123</v>
      </c>
      <c r="P6523" t="s">
        <v>25</v>
      </c>
      <c r="Q6523" t="s">
        <v>42</v>
      </c>
      <c r="R6523" t="s">
        <v>43</v>
      </c>
      <c r="S6523" t="s">
        <v>752</v>
      </c>
      <c r="T6523" t="s">
        <v>39</v>
      </c>
      <c r="U6523">
        <v>0.56000000000000005</v>
      </c>
      <c r="V6523" s="1">
        <v>40973</v>
      </c>
      <c r="W6523">
        <f t="shared" si="203"/>
        <v>114.97500000000001</v>
      </c>
    </row>
    <row r="6524" spans="1:23" x14ac:dyDescent="0.2">
      <c r="A6524">
        <v>6523</v>
      </c>
      <c r="B6524">
        <v>46407</v>
      </c>
      <c r="C6524" s="1">
        <v>39898</v>
      </c>
      <c r="D6524" t="s">
        <v>45</v>
      </c>
      <c r="E6524">
        <v>7</v>
      </c>
      <c r="F6524">
        <v>32.634</v>
      </c>
      <c r="G6524">
        <v>0.1</v>
      </c>
      <c r="H6524" t="s">
        <v>22</v>
      </c>
      <c r="I6524">
        <v>-29.003</v>
      </c>
      <c r="J6524">
        <v>5.18</v>
      </c>
      <c r="K6524">
        <v>5.74</v>
      </c>
      <c r="L6524" t="s">
        <v>2057</v>
      </c>
      <c r="M6524">
        <f t="shared" si="202"/>
        <v>14</v>
      </c>
      <c r="N6524" t="s">
        <v>703</v>
      </c>
      <c r="O6524" t="s">
        <v>704</v>
      </c>
      <c r="P6524" t="s">
        <v>41</v>
      </c>
      <c r="Q6524" t="s">
        <v>26</v>
      </c>
      <c r="R6524" t="s">
        <v>37</v>
      </c>
      <c r="S6524" t="s">
        <v>606</v>
      </c>
      <c r="T6524" t="s">
        <v>39</v>
      </c>
      <c r="U6524">
        <v>0.36</v>
      </c>
      <c r="V6524" s="1">
        <v>39900</v>
      </c>
      <c r="W6524">
        <f t="shared" si="203"/>
        <v>3.6259999999999999</v>
      </c>
    </row>
    <row r="6525" spans="1:23" x14ac:dyDescent="0.2">
      <c r="A6525">
        <v>6524</v>
      </c>
      <c r="B6525">
        <v>46434</v>
      </c>
      <c r="C6525" s="1">
        <v>40269</v>
      </c>
      <c r="D6525" t="s">
        <v>78</v>
      </c>
      <c r="E6525">
        <v>34</v>
      </c>
      <c r="F6525">
        <v>797.40199999999993</v>
      </c>
      <c r="G6525">
        <v>0.06</v>
      </c>
      <c r="H6525" t="s">
        <v>22</v>
      </c>
      <c r="I6525">
        <v>270.29149999999998</v>
      </c>
      <c r="J6525">
        <v>24.95</v>
      </c>
      <c r="K6525">
        <v>2.99</v>
      </c>
      <c r="L6525" t="s">
        <v>1014</v>
      </c>
      <c r="M6525">
        <f t="shared" si="202"/>
        <v>14</v>
      </c>
      <c r="N6525" t="s">
        <v>1123</v>
      </c>
      <c r="O6525" t="s">
        <v>1123</v>
      </c>
      <c r="P6525" t="s">
        <v>33</v>
      </c>
      <c r="Q6525" t="s">
        <v>26</v>
      </c>
      <c r="R6525" t="s">
        <v>37</v>
      </c>
      <c r="S6525" t="s">
        <v>1390</v>
      </c>
      <c r="T6525" t="s">
        <v>39</v>
      </c>
      <c r="U6525">
        <v>0.39</v>
      </c>
      <c r="V6525" s="1">
        <v>40270</v>
      </c>
      <c r="W6525">
        <f t="shared" si="203"/>
        <v>50.897999999999996</v>
      </c>
    </row>
    <row r="6526" spans="1:23" x14ac:dyDescent="0.2">
      <c r="A6526">
        <v>6525</v>
      </c>
      <c r="B6526">
        <v>46436</v>
      </c>
      <c r="C6526" s="1">
        <v>39907</v>
      </c>
      <c r="D6526" t="s">
        <v>21</v>
      </c>
      <c r="E6526">
        <v>46</v>
      </c>
      <c r="F6526">
        <v>1655.5400000000002</v>
      </c>
      <c r="G6526">
        <v>0</v>
      </c>
      <c r="H6526" t="s">
        <v>22</v>
      </c>
      <c r="I6526">
        <v>840.05099999999993</v>
      </c>
      <c r="J6526">
        <v>35.99</v>
      </c>
      <c r="K6526">
        <v>0.99</v>
      </c>
      <c r="L6526" t="s">
        <v>1759</v>
      </c>
      <c r="M6526">
        <f t="shared" si="202"/>
        <v>13</v>
      </c>
      <c r="N6526" t="s">
        <v>1123</v>
      </c>
      <c r="O6526" t="s">
        <v>1123</v>
      </c>
      <c r="P6526" t="s">
        <v>25</v>
      </c>
      <c r="Q6526" t="s">
        <v>42</v>
      </c>
      <c r="R6526" t="s">
        <v>43</v>
      </c>
      <c r="S6526" t="s">
        <v>437</v>
      </c>
      <c r="T6526" t="s">
        <v>52</v>
      </c>
      <c r="U6526">
        <v>0.35</v>
      </c>
      <c r="V6526" s="1">
        <v>39914</v>
      </c>
      <c r="W6526">
        <f t="shared" si="203"/>
        <v>0</v>
      </c>
    </row>
    <row r="6527" spans="1:23" x14ac:dyDescent="0.2">
      <c r="A6527">
        <v>6526</v>
      </c>
      <c r="B6527">
        <v>46437</v>
      </c>
      <c r="C6527" s="1">
        <v>40071</v>
      </c>
      <c r="D6527" t="s">
        <v>63</v>
      </c>
      <c r="E6527">
        <v>49</v>
      </c>
      <c r="F6527">
        <v>1437.66</v>
      </c>
      <c r="G6527">
        <v>0</v>
      </c>
      <c r="H6527" t="s">
        <v>22</v>
      </c>
      <c r="I6527">
        <v>385.37</v>
      </c>
      <c r="J6527">
        <v>29.34</v>
      </c>
      <c r="K6527">
        <v>7.87</v>
      </c>
      <c r="L6527" t="s">
        <v>2053</v>
      </c>
      <c r="M6527">
        <f t="shared" si="202"/>
        <v>10</v>
      </c>
      <c r="N6527" t="s">
        <v>2073</v>
      </c>
      <c r="O6527" t="s">
        <v>704</v>
      </c>
      <c r="P6527" t="s">
        <v>33</v>
      </c>
      <c r="Q6527" t="s">
        <v>49</v>
      </c>
      <c r="R6527" t="s">
        <v>50</v>
      </c>
      <c r="S6527" t="s">
        <v>1347</v>
      </c>
      <c r="T6527" t="s">
        <v>39</v>
      </c>
      <c r="U6527">
        <v>0.54</v>
      </c>
      <c r="V6527" s="1">
        <v>40073</v>
      </c>
      <c r="W6527">
        <f t="shared" si="203"/>
        <v>0</v>
      </c>
    </row>
    <row r="6528" spans="1:23" x14ac:dyDescent="0.2">
      <c r="A6528">
        <v>6527</v>
      </c>
      <c r="B6528">
        <v>46466</v>
      </c>
      <c r="C6528" s="1">
        <v>40960</v>
      </c>
      <c r="D6528" t="s">
        <v>63</v>
      </c>
      <c r="E6528">
        <v>7</v>
      </c>
      <c r="F6528">
        <v>252.2345</v>
      </c>
      <c r="G6528">
        <v>0.05</v>
      </c>
      <c r="H6528" t="s">
        <v>22</v>
      </c>
      <c r="I6528">
        <v>71.31</v>
      </c>
      <c r="J6528">
        <v>37.93</v>
      </c>
      <c r="K6528">
        <v>13.99</v>
      </c>
      <c r="L6528" t="s">
        <v>1328</v>
      </c>
      <c r="M6528">
        <f t="shared" si="202"/>
        <v>15</v>
      </c>
      <c r="N6528" t="s">
        <v>1123</v>
      </c>
      <c r="O6528" t="s">
        <v>1123</v>
      </c>
      <c r="P6528" t="s">
        <v>60</v>
      </c>
      <c r="Q6528" t="s">
        <v>49</v>
      </c>
      <c r="R6528" t="s">
        <v>50</v>
      </c>
      <c r="S6528" t="s">
        <v>1391</v>
      </c>
      <c r="T6528" t="s">
        <v>68</v>
      </c>
      <c r="U6528">
        <v>0.67</v>
      </c>
      <c r="V6528" s="1">
        <v>40961</v>
      </c>
      <c r="W6528">
        <f t="shared" si="203"/>
        <v>13.275500000000001</v>
      </c>
    </row>
    <row r="6529" spans="1:23" x14ac:dyDescent="0.2">
      <c r="A6529">
        <v>6528</v>
      </c>
      <c r="B6529">
        <v>46468</v>
      </c>
      <c r="C6529" s="1">
        <v>40554</v>
      </c>
      <c r="D6529" t="s">
        <v>78</v>
      </c>
      <c r="E6529">
        <v>46</v>
      </c>
      <c r="F6529">
        <v>7024.2735999999995</v>
      </c>
      <c r="G6529">
        <v>0.08</v>
      </c>
      <c r="H6529" t="s">
        <v>22</v>
      </c>
      <c r="I6529">
        <v>2745.8654999999999</v>
      </c>
      <c r="J6529">
        <v>165.98</v>
      </c>
      <c r="K6529">
        <v>19.989999999999998</v>
      </c>
      <c r="L6529" t="s">
        <v>1744</v>
      </c>
      <c r="M6529">
        <f t="shared" si="202"/>
        <v>11</v>
      </c>
      <c r="N6529" t="s">
        <v>1123</v>
      </c>
      <c r="O6529" t="s">
        <v>1123</v>
      </c>
      <c r="P6529" t="s">
        <v>60</v>
      </c>
      <c r="Q6529" t="s">
        <v>26</v>
      </c>
      <c r="R6529" t="s">
        <v>37</v>
      </c>
      <c r="S6529" t="s">
        <v>543</v>
      </c>
      <c r="T6529" t="s">
        <v>39</v>
      </c>
      <c r="U6529">
        <v>0.4</v>
      </c>
      <c r="V6529" s="1">
        <v>40555</v>
      </c>
      <c r="W6529">
        <f t="shared" si="203"/>
        <v>610.80640000000005</v>
      </c>
    </row>
    <row r="6530" spans="1:23" x14ac:dyDescent="0.2">
      <c r="A6530">
        <v>6529</v>
      </c>
      <c r="B6530">
        <v>46468</v>
      </c>
      <c r="C6530" s="1">
        <v>40554</v>
      </c>
      <c r="D6530" t="s">
        <v>78</v>
      </c>
      <c r="E6530">
        <v>41</v>
      </c>
      <c r="F6530">
        <v>1489.1855999999998</v>
      </c>
      <c r="G6530">
        <v>0.08</v>
      </c>
      <c r="H6530" t="s">
        <v>56</v>
      </c>
      <c r="I6530">
        <v>504.71</v>
      </c>
      <c r="J6530">
        <v>39.479999999999997</v>
      </c>
      <c r="K6530">
        <v>1.99</v>
      </c>
      <c r="L6530" t="s">
        <v>1744</v>
      </c>
      <c r="M6530">
        <f t="shared" si="202"/>
        <v>11</v>
      </c>
      <c r="N6530" t="s">
        <v>1123</v>
      </c>
      <c r="O6530" t="s">
        <v>1123</v>
      </c>
      <c r="P6530" t="s">
        <v>60</v>
      </c>
      <c r="Q6530" t="s">
        <v>42</v>
      </c>
      <c r="R6530" t="s">
        <v>70</v>
      </c>
      <c r="S6530" t="s">
        <v>161</v>
      </c>
      <c r="T6530" t="s">
        <v>52</v>
      </c>
      <c r="U6530">
        <v>0.54</v>
      </c>
      <c r="V6530" s="1">
        <v>40556</v>
      </c>
      <c r="W6530">
        <f t="shared" si="203"/>
        <v>129.49439999999998</v>
      </c>
    </row>
    <row r="6531" spans="1:23" x14ac:dyDescent="0.2">
      <c r="A6531">
        <v>6530</v>
      </c>
      <c r="B6531">
        <v>46468</v>
      </c>
      <c r="C6531" s="1">
        <v>40554</v>
      </c>
      <c r="D6531" t="s">
        <v>78</v>
      </c>
      <c r="E6531">
        <v>1</v>
      </c>
      <c r="F6531">
        <v>6.2208000000000006</v>
      </c>
      <c r="G6531">
        <v>0.04</v>
      </c>
      <c r="H6531" t="s">
        <v>22</v>
      </c>
      <c r="I6531">
        <v>-8.89</v>
      </c>
      <c r="J6531">
        <v>6.48</v>
      </c>
      <c r="K6531">
        <v>5.4</v>
      </c>
      <c r="L6531" t="s">
        <v>1744</v>
      </c>
      <c r="M6531">
        <f t="shared" ref="M6531:M6594" si="204">LEN(L6531)</f>
        <v>11</v>
      </c>
      <c r="N6531" t="s">
        <v>1123</v>
      </c>
      <c r="O6531" t="s">
        <v>1123</v>
      </c>
      <c r="P6531" t="s">
        <v>60</v>
      </c>
      <c r="Q6531" t="s">
        <v>26</v>
      </c>
      <c r="R6531" t="s">
        <v>61</v>
      </c>
      <c r="S6531" t="s">
        <v>1732</v>
      </c>
      <c r="T6531" t="s">
        <v>39</v>
      </c>
      <c r="U6531">
        <v>0.37</v>
      </c>
      <c r="V6531" s="1">
        <v>40556</v>
      </c>
      <c r="W6531">
        <f t="shared" ref="W6531:W6594" si="205">(J6531*E6531)*G6531</f>
        <v>0.25920000000000004</v>
      </c>
    </row>
    <row r="6532" spans="1:23" x14ac:dyDescent="0.2">
      <c r="A6532">
        <v>6531</v>
      </c>
      <c r="B6532">
        <v>46469</v>
      </c>
      <c r="C6532" s="1">
        <v>40041</v>
      </c>
      <c r="D6532" t="s">
        <v>78</v>
      </c>
      <c r="E6532">
        <v>17</v>
      </c>
      <c r="F6532">
        <v>1146.327</v>
      </c>
      <c r="G6532">
        <v>0.05</v>
      </c>
      <c r="H6532" t="s">
        <v>31</v>
      </c>
      <c r="I6532">
        <v>-382.43</v>
      </c>
      <c r="J6532">
        <v>70.98</v>
      </c>
      <c r="K6532">
        <v>30</v>
      </c>
      <c r="L6532" t="s">
        <v>2097</v>
      </c>
      <c r="M6532">
        <f t="shared" si="204"/>
        <v>18</v>
      </c>
      <c r="N6532" t="s">
        <v>2073</v>
      </c>
      <c r="O6532" t="s">
        <v>704</v>
      </c>
      <c r="P6532" t="s">
        <v>41</v>
      </c>
      <c r="Q6532" t="s">
        <v>49</v>
      </c>
      <c r="R6532" t="s">
        <v>112</v>
      </c>
      <c r="S6532" t="s">
        <v>2109</v>
      </c>
      <c r="T6532" t="s">
        <v>36</v>
      </c>
      <c r="U6532">
        <v>0.78</v>
      </c>
      <c r="V6532" s="1">
        <v>40043</v>
      </c>
      <c r="W6532">
        <f t="shared" si="205"/>
        <v>60.333000000000006</v>
      </c>
    </row>
    <row r="6533" spans="1:23" x14ac:dyDescent="0.2">
      <c r="A6533">
        <v>6532</v>
      </c>
      <c r="B6533">
        <v>46469</v>
      </c>
      <c r="C6533" s="1">
        <v>40041</v>
      </c>
      <c r="D6533" t="s">
        <v>78</v>
      </c>
      <c r="E6533">
        <v>18</v>
      </c>
      <c r="F6533">
        <v>85.158000000000015</v>
      </c>
      <c r="G6533">
        <v>0.05</v>
      </c>
      <c r="H6533" t="s">
        <v>22</v>
      </c>
      <c r="I6533">
        <v>-35.36</v>
      </c>
      <c r="J6533">
        <v>4.9800000000000004</v>
      </c>
      <c r="K6533">
        <v>4.7</v>
      </c>
      <c r="L6533" t="s">
        <v>2097</v>
      </c>
      <c r="M6533">
        <f t="shared" si="204"/>
        <v>18</v>
      </c>
      <c r="N6533" t="s">
        <v>2073</v>
      </c>
      <c r="O6533" t="s">
        <v>704</v>
      </c>
      <c r="P6533" t="s">
        <v>41</v>
      </c>
      <c r="Q6533" t="s">
        <v>26</v>
      </c>
      <c r="R6533" t="s">
        <v>61</v>
      </c>
      <c r="S6533" t="s">
        <v>937</v>
      </c>
      <c r="T6533" t="s">
        <v>39</v>
      </c>
      <c r="U6533">
        <v>0.38</v>
      </c>
      <c r="V6533" s="1">
        <v>40043</v>
      </c>
      <c r="W6533">
        <f t="shared" si="205"/>
        <v>4.4820000000000011</v>
      </c>
    </row>
    <row r="6534" spans="1:23" x14ac:dyDescent="0.2">
      <c r="A6534">
        <v>6533</v>
      </c>
      <c r="B6534">
        <v>46497</v>
      </c>
      <c r="C6534" s="1">
        <v>41079</v>
      </c>
      <c r="D6534" t="s">
        <v>30</v>
      </c>
      <c r="E6534">
        <v>30</v>
      </c>
      <c r="F6534">
        <v>586.36500000000001</v>
      </c>
      <c r="G6534">
        <v>0.03</v>
      </c>
      <c r="H6534" t="s">
        <v>22</v>
      </c>
      <c r="I6534">
        <v>-30.07</v>
      </c>
      <c r="J6534">
        <v>20.149999999999999</v>
      </c>
      <c r="K6534">
        <v>8.99</v>
      </c>
      <c r="L6534" t="s">
        <v>1730</v>
      </c>
      <c r="M6534">
        <f t="shared" si="204"/>
        <v>9</v>
      </c>
      <c r="N6534" t="s">
        <v>1123</v>
      </c>
      <c r="O6534" t="s">
        <v>1123</v>
      </c>
      <c r="P6534" t="s">
        <v>41</v>
      </c>
      <c r="Q6534" t="s">
        <v>26</v>
      </c>
      <c r="R6534" t="s">
        <v>95</v>
      </c>
      <c r="S6534" t="s">
        <v>634</v>
      </c>
      <c r="T6534" t="s">
        <v>52</v>
      </c>
      <c r="U6534">
        <v>0.57999999999999996</v>
      </c>
      <c r="V6534" s="1">
        <v>41080</v>
      </c>
      <c r="W6534">
        <f t="shared" si="205"/>
        <v>18.134999999999998</v>
      </c>
    </row>
    <row r="6535" spans="1:23" x14ac:dyDescent="0.2">
      <c r="A6535">
        <v>6534</v>
      </c>
      <c r="B6535">
        <v>46499</v>
      </c>
      <c r="C6535" s="1">
        <v>39971</v>
      </c>
      <c r="D6535" t="s">
        <v>78</v>
      </c>
      <c r="E6535">
        <v>1</v>
      </c>
      <c r="F6535">
        <v>41.369399999999999</v>
      </c>
      <c r="G6535">
        <v>0.06</v>
      </c>
      <c r="H6535" t="s">
        <v>22</v>
      </c>
      <c r="I6535">
        <v>-26.54</v>
      </c>
      <c r="J6535">
        <v>44.01</v>
      </c>
      <c r="K6535">
        <v>3.5</v>
      </c>
      <c r="L6535" t="s">
        <v>1477</v>
      </c>
      <c r="M6535">
        <f t="shared" si="204"/>
        <v>15</v>
      </c>
      <c r="N6535" t="s">
        <v>703</v>
      </c>
      <c r="O6535" t="s">
        <v>704</v>
      </c>
      <c r="P6535" t="s">
        <v>60</v>
      </c>
      <c r="Q6535" t="s">
        <v>26</v>
      </c>
      <c r="R6535" t="s">
        <v>34</v>
      </c>
      <c r="S6535" t="s">
        <v>1648</v>
      </c>
      <c r="T6535" t="s">
        <v>39</v>
      </c>
      <c r="U6535">
        <v>0.59</v>
      </c>
      <c r="V6535" s="1">
        <v>39972</v>
      </c>
      <c r="W6535">
        <f t="shared" si="205"/>
        <v>2.6405999999999996</v>
      </c>
    </row>
    <row r="6536" spans="1:23" x14ac:dyDescent="0.2">
      <c r="A6536">
        <v>6535</v>
      </c>
      <c r="B6536">
        <v>46499</v>
      </c>
      <c r="C6536" s="1">
        <v>39971</v>
      </c>
      <c r="D6536" t="s">
        <v>78</v>
      </c>
      <c r="E6536">
        <v>22</v>
      </c>
      <c r="F6536">
        <v>83.067599999999999</v>
      </c>
      <c r="G6536">
        <v>7.0000000000000007E-2</v>
      </c>
      <c r="H6536" t="s">
        <v>22</v>
      </c>
      <c r="I6536">
        <v>-115.21</v>
      </c>
      <c r="J6536">
        <v>4.0599999999999996</v>
      </c>
      <c r="K6536">
        <v>6.89</v>
      </c>
      <c r="L6536" t="s">
        <v>1477</v>
      </c>
      <c r="M6536">
        <f t="shared" si="204"/>
        <v>15</v>
      </c>
      <c r="N6536" t="s">
        <v>703</v>
      </c>
      <c r="O6536" t="s">
        <v>704</v>
      </c>
      <c r="P6536" t="s">
        <v>60</v>
      </c>
      <c r="Q6536" t="s">
        <v>26</v>
      </c>
      <c r="R6536" t="s">
        <v>34</v>
      </c>
      <c r="S6536" t="s">
        <v>408</v>
      </c>
      <c r="T6536" t="s">
        <v>39</v>
      </c>
      <c r="U6536">
        <v>0.6</v>
      </c>
      <c r="V6536" s="1">
        <v>39973</v>
      </c>
      <c r="W6536">
        <f t="shared" si="205"/>
        <v>6.2523999999999997</v>
      </c>
    </row>
    <row r="6537" spans="1:23" x14ac:dyDescent="0.2">
      <c r="A6537">
        <v>6536</v>
      </c>
      <c r="B6537">
        <v>46499</v>
      </c>
      <c r="C6537" s="1">
        <v>39971</v>
      </c>
      <c r="D6537" t="s">
        <v>78</v>
      </c>
      <c r="E6537">
        <v>10</v>
      </c>
      <c r="F6537">
        <v>11.34</v>
      </c>
      <c r="G6537">
        <v>0.1</v>
      </c>
      <c r="H6537" t="s">
        <v>22</v>
      </c>
      <c r="I6537">
        <v>-6.78</v>
      </c>
      <c r="J6537">
        <v>1.26</v>
      </c>
      <c r="K6537">
        <v>0.7</v>
      </c>
      <c r="L6537" t="s">
        <v>1477</v>
      </c>
      <c r="M6537">
        <f t="shared" si="204"/>
        <v>15</v>
      </c>
      <c r="N6537" t="s">
        <v>703</v>
      </c>
      <c r="O6537" t="s">
        <v>704</v>
      </c>
      <c r="P6537" t="s">
        <v>60</v>
      </c>
      <c r="Q6537" t="s">
        <v>26</v>
      </c>
      <c r="R6537" t="s">
        <v>66</v>
      </c>
      <c r="S6537" t="s">
        <v>351</v>
      </c>
      <c r="T6537" t="s">
        <v>68</v>
      </c>
      <c r="U6537">
        <v>0.81</v>
      </c>
      <c r="V6537" s="1">
        <v>39972</v>
      </c>
      <c r="W6537">
        <f t="shared" si="205"/>
        <v>1.26</v>
      </c>
    </row>
    <row r="6538" spans="1:23" x14ac:dyDescent="0.2">
      <c r="A6538">
        <v>6537</v>
      </c>
      <c r="B6538">
        <v>46503</v>
      </c>
      <c r="C6538" s="1">
        <v>40853</v>
      </c>
      <c r="D6538" t="s">
        <v>45</v>
      </c>
      <c r="E6538">
        <v>26</v>
      </c>
      <c r="F6538">
        <v>1353.8381999999999</v>
      </c>
      <c r="G6538">
        <v>7.0000000000000007E-2</v>
      </c>
      <c r="H6538" t="s">
        <v>22</v>
      </c>
      <c r="I6538">
        <v>265.392</v>
      </c>
      <c r="J6538">
        <v>55.99</v>
      </c>
      <c r="K6538">
        <v>1.25</v>
      </c>
      <c r="L6538" t="s">
        <v>1089</v>
      </c>
      <c r="M6538">
        <f t="shared" si="204"/>
        <v>12</v>
      </c>
      <c r="N6538" t="s">
        <v>1123</v>
      </c>
      <c r="O6538" t="s">
        <v>1123</v>
      </c>
      <c r="P6538" t="s">
        <v>25</v>
      </c>
      <c r="Q6538" t="s">
        <v>42</v>
      </c>
      <c r="R6538" t="s">
        <v>43</v>
      </c>
      <c r="S6538" t="s">
        <v>661</v>
      </c>
      <c r="T6538" t="s">
        <v>52</v>
      </c>
      <c r="U6538">
        <v>0.55000000000000004</v>
      </c>
      <c r="V6538" s="1">
        <v>40856</v>
      </c>
      <c r="W6538">
        <f t="shared" si="205"/>
        <v>101.90180000000001</v>
      </c>
    </row>
    <row r="6539" spans="1:23" x14ac:dyDescent="0.2">
      <c r="A6539">
        <v>6538</v>
      </c>
      <c r="B6539">
        <v>46528</v>
      </c>
      <c r="C6539" s="1">
        <v>40153</v>
      </c>
      <c r="D6539" t="s">
        <v>63</v>
      </c>
      <c r="E6539">
        <v>43</v>
      </c>
      <c r="F6539">
        <v>2888.5034999999998</v>
      </c>
      <c r="G6539">
        <v>0.05</v>
      </c>
      <c r="H6539" t="s">
        <v>56</v>
      </c>
      <c r="I6539">
        <v>-865.98</v>
      </c>
      <c r="J6539">
        <v>70.709999999999994</v>
      </c>
      <c r="K6539">
        <v>37.58</v>
      </c>
      <c r="L6539" t="s">
        <v>1250</v>
      </c>
      <c r="M6539">
        <f t="shared" si="204"/>
        <v>13</v>
      </c>
      <c r="N6539" t="s">
        <v>1123</v>
      </c>
      <c r="O6539" t="s">
        <v>1123</v>
      </c>
      <c r="P6539" t="s">
        <v>60</v>
      </c>
      <c r="Q6539" t="s">
        <v>49</v>
      </c>
      <c r="R6539" t="s">
        <v>50</v>
      </c>
      <c r="S6539" t="s">
        <v>724</v>
      </c>
      <c r="T6539" t="s">
        <v>68</v>
      </c>
      <c r="U6539">
        <v>0.78</v>
      </c>
      <c r="V6539" s="1">
        <v>40155</v>
      </c>
      <c r="W6539">
        <f t="shared" si="205"/>
        <v>152.0265</v>
      </c>
    </row>
    <row r="6540" spans="1:23" x14ac:dyDescent="0.2">
      <c r="A6540">
        <v>6539</v>
      </c>
      <c r="B6540">
        <v>46528</v>
      </c>
      <c r="C6540" s="1">
        <v>40153</v>
      </c>
      <c r="D6540" t="s">
        <v>63</v>
      </c>
      <c r="E6540">
        <v>23</v>
      </c>
      <c r="F6540">
        <v>431.94689999999997</v>
      </c>
      <c r="G6540">
        <v>0.01</v>
      </c>
      <c r="H6540" t="s">
        <v>22</v>
      </c>
      <c r="I6540">
        <v>57.25</v>
      </c>
      <c r="J6540">
        <v>18.97</v>
      </c>
      <c r="K6540">
        <v>9.5399999999999991</v>
      </c>
      <c r="L6540" t="s">
        <v>1250</v>
      </c>
      <c r="M6540">
        <f t="shared" si="204"/>
        <v>13</v>
      </c>
      <c r="N6540" t="s">
        <v>1123</v>
      </c>
      <c r="O6540" t="s">
        <v>1123</v>
      </c>
      <c r="P6540" t="s">
        <v>60</v>
      </c>
      <c r="Q6540" t="s">
        <v>26</v>
      </c>
      <c r="R6540" t="s">
        <v>61</v>
      </c>
      <c r="S6540" t="s">
        <v>581</v>
      </c>
      <c r="T6540" t="s">
        <v>39</v>
      </c>
      <c r="U6540">
        <v>0.37</v>
      </c>
      <c r="V6540" s="1">
        <v>40156</v>
      </c>
      <c r="W6540">
        <f t="shared" si="205"/>
        <v>4.3630999999999993</v>
      </c>
    </row>
    <row r="6541" spans="1:23" x14ac:dyDescent="0.2">
      <c r="A6541">
        <v>6540</v>
      </c>
      <c r="B6541">
        <v>46531</v>
      </c>
      <c r="C6541" s="1">
        <v>40776</v>
      </c>
      <c r="D6541" t="s">
        <v>21</v>
      </c>
      <c r="E6541">
        <v>2</v>
      </c>
      <c r="F6541">
        <v>12.78</v>
      </c>
      <c r="G6541">
        <v>0.1</v>
      </c>
      <c r="H6541" t="s">
        <v>22</v>
      </c>
      <c r="I6541">
        <v>-14.375</v>
      </c>
      <c r="J6541">
        <v>7.1</v>
      </c>
      <c r="K6541">
        <v>6.05</v>
      </c>
      <c r="L6541" t="s">
        <v>1466</v>
      </c>
      <c r="M6541">
        <f t="shared" si="204"/>
        <v>11</v>
      </c>
      <c r="N6541" t="s">
        <v>1123</v>
      </c>
      <c r="O6541" t="s">
        <v>1123</v>
      </c>
      <c r="P6541" t="s">
        <v>33</v>
      </c>
      <c r="Q6541" t="s">
        <v>26</v>
      </c>
      <c r="R6541" t="s">
        <v>37</v>
      </c>
      <c r="S6541" t="s">
        <v>435</v>
      </c>
      <c r="T6541" t="s">
        <v>39</v>
      </c>
      <c r="U6541">
        <v>0.39</v>
      </c>
      <c r="V6541" s="1">
        <v>40785</v>
      </c>
      <c r="W6541">
        <f t="shared" si="205"/>
        <v>1.42</v>
      </c>
    </row>
    <row r="6542" spans="1:23" x14ac:dyDescent="0.2">
      <c r="A6542">
        <v>6541</v>
      </c>
      <c r="B6542">
        <v>46531</v>
      </c>
      <c r="C6542" s="1">
        <v>40776</v>
      </c>
      <c r="D6542" t="s">
        <v>21</v>
      </c>
      <c r="E6542">
        <v>17</v>
      </c>
      <c r="F6542">
        <v>3466.8116999999997</v>
      </c>
      <c r="G6542">
        <v>0.01</v>
      </c>
      <c r="H6542" t="s">
        <v>22</v>
      </c>
      <c r="I6542">
        <v>447.33600000000001</v>
      </c>
      <c r="J6542">
        <v>205.99</v>
      </c>
      <c r="K6542">
        <v>2.79</v>
      </c>
      <c r="L6542" t="s">
        <v>1466</v>
      </c>
      <c r="M6542">
        <f t="shared" si="204"/>
        <v>11</v>
      </c>
      <c r="N6542" t="s">
        <v>1595</v>
      </c>
      <c r="O6542" t="s">
        <v>1595</v>
      </c>
      <c r="P6542" t="s">
        <v>33</v>
      </c>
      <c r="Q6542" t="s">
        <v>42</v>
      </c>
      <c r="R6542" t="s">
        <v>43</v>
      </c>
      <c r="S6542" t="s">
        <v>1656</v>
      </c>
      <c r="T6542" t="s">
        <v>39</v>
      </c>
      <c r="U6542">
        <v>0.57999999999999996</v>
      </c>
      <c r="V6542" s="1">
        <v>40781</v>
      </c>
      <c r="W6542">
        <f t="shared" si="205"/>
        <v>35.018300000000004</v>
      </c>
    </row>
    <row r="6543" spans="1:23" x14ac:dyDescent="0.2">
      <c r="A6543">
        <v>6542</v>
      </c>
      <c r="B6543">
        <v>46531</v>
      </c>
      <c r="C6543" s="1">
        <v>40776</v>
      </c>
      <c r="D6543" t="s">
        <v>21</v>
      </c>
      <c r="E6543">
        <v>23</v>
      </c>
      <c r="F6543">
        <v>82.155999999999992</v>
      </c>
      <c r="G6543">
        <v>0.06</v>
      </c>
      <c r="H6543" t="s">
        <v>22</v>
      </c>
      <c r="I6543">
        <v>7.9815000000000005</v>
      </c>
      <c r="J6543">
        <v>3.8</v>
      </c>
      <c r="K6543">
        <v>1.49</v>
      </c>
      <c r="L6543" t="s">
        <v>1466</v>
      </c>
      <c r="M6543">
        <f t="shared" si="204"/>
        <v>11</v>
      </c>
      <c r="N6543" t="s">
        <v>1595</v>
      </c>
      <c r="O6543" t="s">
        <v>1595</v>
      </c>
      <c r="P6543" t="s">
        <v>33</v>
      </c>
      <c r="Q6543" t="s">
        <v>26</v>
      </c>
      <c r="R6543" t="s">
        <v>37</v>
      </c>
      <c r="S6543" t="s">
        <v>269</v>
      </c>
      <c r="T6543" t="s">
        <v>39</v>
      </c>
      <c r="U6543">
        <v>0.38</v>
      </c>
      <c r="V6543" s="1">
        <v>40776</v>
      </c>
      <c r="W6543">
        <f t="shared" si="205"/>
        <v>5.2439999999999989</v>
      </c>
    </row>
    <row r="6544" spans="1:23" x14ac:dyDescent="0.2">
      <c r="A6544">
        <v>6543</v>
      </c>
      <c r="B6544">
        <v>46531</v>
      </c>
      <c r="C6544" s="1">
        <v>40776</v>
      </c>
      <c r="D6544" t="s">
        <v>21</v>
      </c>
      <c r="E6544">
        <v>39</v>
      </c>
      <c r="F6544">
        <v>4060.7891999999997</v>
      </c>
      <c r="G6544">
        <v>7.0000000000000007E-2</v>
      </c>
      <c r="H6544" t="s">
        <v>22</v>
      </c>
      <c r="I6544">
        <v>-270.57373200000001</v>
      </c>
      <c r="J6544">
        <v>111.96</v>
      </c>
      <c r="K6544">
        <v>69</v>
      </c>
      <c r="L6544" t="s">
        <v>1466</v>
      </c>
      <c r="M6544">
        <f t="shared" si="204"/>
        <v>11</v>
      </c>
      <c r="N6544" t="s">
        <v>974</v>
      </c>
      <c r="O6544" t="s">
        <v>512</v>
      </c>
      <c r="P6544" t="s">
        <v>33</v>
      </c>
      <c r="Q6544" t="s">
        <v>49</v>
      </c>
      <c r="R6544" t="s">
        <v>83</v>
      </c>
      <c r="S6544" t="s">
        <v>1363</v>
      </c>
      <c r="T6544" t="s">
        <v>29</v>
      </c>
      <c r="U6544">
        <v>0.63</v>
      </c>
      <c r="V6544" s="1">
        <v>40783</v>
      </c>
      <c r="W6544">
        <f t="shared" si="205"/>
        <v>305.6508</v>
      </c>
    </row>
    <row r="6545" spans="1:23" x14ac:dyDescent="0.2">
      <c r="A6545">
        <v>6544</v>
      </c>
      <c r="B6545">
        <v>46533</v>
      </c>
      <c r="C6545" s="1">
        <v>40093</v>
      </c>
      <c r="D6545" t="s">
        <v>30</v>
      </c>
      <c r="E6545">
        <v>3</v>
      </c>
      <c r="F6545">
        <v>159.84</v>
      </c>
      <c r="G6545">
        <v>0.04</v>
      </c>
      <c r="H6545" t="s">
        <v>22</v>
      </c>
      <c r="I6545">
        <v>49.76</v>
      </c>
      <c r="J6545">
        <v>55.5</v>
      </c>
      <c r="K6545">
        <v>52.2</v>
      </c>
      <c r="L6545" t="s">
        <v>914</v>
      </c>
      <c r="M6545">
        <f t="shared" si="204"/>
        <v>11</v>
      </c>
      <c r="N6545" t="s">
        <v>2073</v>
      </c>
      <c r="O6545" t="s">
        <v>704</v>
      </c>
      <c r="P6545" t="s">
        <v>25</v>
      </c>
      <c r="Q6545" t="s">
        <v>49</v>
      </c>
      <c r="R6545" t="s">
        <v>50</v>
      </c>
      <c r="S6545" t="s">
        <v>423</v>
      </c>
      <c r="T6545" t="s">
        <v>48</v>
      </c>
      <c r="U6545">
        <v>0.72</v>
      </c>
      <c r="V6545" s="1">
        <v>40094</v>
      </c>
      <c r="W6545">
        <f t="shared" si="205"/>
        <v>6.66</v>
      </c>
    </row>
    <row r="6546" spans="1:23" x14ac:dyDescent="0.2">
      <c r="A6546">
        <v>6545</v>
      </c>
      <c r="B6546">
        <v>46533</v>
      </c>
      <c r="C6546" s="1">
        <v>40093</v>
      </c>
      <c r="D6546" t="s">
        <v>30</v>
      </c>
      <c r="E6546">
        <v>12</v>
      </c>
      <c r="F6546">
        <v>712.69199999999989</v>
      </c>
      <c r="G6546">
        <v>0.1</v>
      </c>
      <c r="H6546" t="s">
        <v>56</v>
      </c>
      <c r="I6546">
        <v>-82.06</v>
      </c>
      <c r="J6546">
        <v>65.989999999999995</v>
      </c>
      <c r="K6546">
        <v>3.99</v>
      </c>
      <c r="L6546" t="s">
        <v>914</v>
      </c>
      <c r="M6546">
        <f t="shared" si="204"/>
        <v>11</v>
      </c>
      <c r="N6546" t="s">
        <v>2073</v>
      </c>
      <c r="O6546" t="s">
        <v>704</v>
      </c>
      <c r="P6546" t="s">
        <v>25</v>
      </c>
      <c r="Q6546" t="s">
        <v>42</v>
      </c>
      <c r="R6546" t="s">
        <v>43</v>
      </c>
      <c r="S6546" t="s">
        <v>582</v>
      </c>
      <c r="T6546" t="s">
        <v>39</v>
      </c>
      <c r="U6546">
        <v>0.59</v>
      </c>
      <c r="V6546" s="1">
        <v>40095</v>
      </c>
      <c r="W6546">
        <f t="shared" si="205"/>
        <v>79.187999999999988</v>
      </c>
    </row>
    <row r="6547" spans="1:23" x14ac:dyDescent="0.2">
      <c r="A6547">
        <v>6546</v>
      </c>
      <c r="B6547">
        <v>46534</v>
      </c>
      <c r="C6547" s="1">
        <v>41185</v>
      </c>
      <c r="D6547" t="s">
        <v>30</v>
      </c>
      <c r="E6547">
        <v>13</v>
      </c>
      <c r="F6547">
        <v>1234.8764999999999</v>
      </c>
      <c r="G6547">
        <v>0.05</v>
      </c>
      <c r="H6547" t="s">
        <v>22</v>
      </c>
      <c r="I6547">
        <v>5.5499999999999829</v>
      </c>
      <c r="J6547">
        <v>99.99</v>
      </c>
      <c r="K6547">
        <v>19.989999999999998</v>
      </c>
      <c r="L6547" t="s">
        <v>1503</v>
      </c>
      <c r="M6547">
        <f t="shared" si="204"/>
        <v>12</v>
      </c>
      <c r="N6547" t="s">
        <v>1123</v>
      </c>
      <c r="O6547" t="s">
        <v>1123</v>
      </c>
      <c r="P6547" t="s">
        <v>33</v>
      </c>
      <c r="Q6547" t="s">
        <v>42</v>
      </c>
      <c r="R6547" t="s">
        <v>210</v>
      </c>
      <c r="S6547" t="s">
        <v>409</v>
      </c>
      <c r="T6547" t="s">
        <v>39</v>
      </c>
      <c r="U6547">
        <v>0.52</v>
      </c>
      <c r="V6547" s="1">
        <v>41187</v>
      </c>
      <c r="W6547">
        <f t="shared" si="205"/>
        <v>64.993499999999997</v>
      </c>
    </row>
    <row r="6548" spans="1:23" x14ac:dyDescent="0.2">
      <c r="A6548">
        <v>6547</v>
      </c>
      <c r="B6548">
        <v>46562</v>
      </c>
      <c r="C6548" s="1">
        <v>40586</v>
      </c>
      <c r="D6548" t="s">
        <v>45</v>
      </c>
      <c r="E6548">
        <v>35</v>
      </c>
      <c r="F6548">
        <v>5058.2069999999994</v>
      </c>
      <c r="G6548">
        <v>0.01</v>
      </c>
      <c r="H6548" t="s">
        <v>31</v>
      </c>
      <c r="I6548">
        <v>-352.78986600000002</v>
      </c>
      <c r="J6548">
        <v>145.97999999999999</v>
      </c>
      <c r="K6548">
        <v>46.2</v>
      </c>
      <c r="L6548" t="s">
        <v>1659</v>
      </c>
      <c r="M6548">
        <f t="shared" si="204"/>
        <v>10</v>
      </c>
      <c r="N6548" t="s">
        <v>1595</v>
      </c>
      <c r="O6548" t="s">
        <v>1595</v>
      </c>
      <c r="P6548" t="s">
        <v>60</v>
      </c>
      <c r="Q6548" t="s">
        <v>49</v>
      </c>
      <c r="R6548" t="s">
        <v>83</v>
      </c>
      <c r="S6548" t="s">
        <v>938</v>
      </c>
      <c r="T6548" t="s">
        <v>82</v>
      </c>
      <c r="U6548">
        <v>0.69</v>
      </c>
      <c r="V6548" s="1">
        <v>40588</v>
      </c>
      <c r="W6548">
        <f t="shared" si="205"/>
        <v>51.092999999999996</v>
      </c>
    </row>
    <row r="6549" spans="1:23" x14ac:dyDescent="0.2">
      <c r="A6549">
        <v>6548</v>
      </c>
      <c r="B6549">
        <v>46565</v>
      </c>
      <c r="C6549" s="1">
        <v>40716</v>
      </c>
      <c r="D6549" t="s">
        <v>45</v>
      </c>
      <c r="E6549">
        <v>16</v>
      </c>
      <c r="F6549">
        <v>4569.8799999999992</v>
      </c>
      <c r="G6549">
        <v>0.05</v>
      </c>
      <c r="H6549" t="s">
        <v>56</v>
      </c>
      <c r="I6549">
        <v>1196.72</v>
      </c>
      <c r="J6549">
        <v>300.64999999999998</v>
      </c>
      <c r="K6549">
        <v>24.49</v>
      </c>
      <c r="L6549" t="s">
        <v>1692</v>
      </c>
      <c r="M6549">
        <f t="shared" si="204"/>
        <v>15</v>
      </c>
      <c r="N6549" t="s">
        <v>1813</v>
      </c>
      <c r="O6549" t="s">
        <v>512</v>
      </c>
      <c r="P6549" t="s">
        <v>60</v>
      </c>
      <c r="Q6549" t="s">
        <v>26</v>
      </c>
      <c r="R6549" t="s">
        <v>34</v>
      </c>
      <c r="S6549" t="s">
        <v>378</v>
      </c>
      <c r="T6549" t="s">
        <v>29</v>
      </c>
      <c r="U6549">
        <v>0.52</v>
      </c>
      <c r="V6549" s="1">
        <v>40716</v>
      </c>
      <c r="W6549">
        <f t="shared" si="205"/>
        <v>240.51999999999998</v>
      </c>
    </row>
    <row r="6550" spans="1:23" x14ac:dyDescent="0.2">
      <c r="A6550">
        <v>6549</v>
      </c>
      <c r="B6550">
        <v>46565</v>
      </c>
      <c r="C6550" s="1">
        <v>40716</v>
      </c>
      <c r="D6550" t="s">
        <v>45</v>
      </c>
      <c r="E6550">
        <v>50</v>
      </c>
      <c r="F6550">
        <v>795.15000000000009</v>
      </c>
      <c r="G6550">
        <v>0.1</v>
      </c>
      <c r="H6550" t="s">
        <v>22</v>
      </c>
      <c r="I6550">
        <v>-25.27</v>
      </c>
      <c r="J6550">
        <v>17.670000000000002</v>
      </c>
      <c r="K6550">
        <v>8.99</v>
      </c>
      <c r="L6550" t="s">
        <v>1692</v>
      </c>
      <c r="M6550">
        <f t="shared" si="204"/>
        <v>15</v>
      </c>
      <c r="N6550" t="s">
        <v>1813</v>
      </c>
      <c r="O6550" t="s">
        <v>512</v>
      </c>
      <c r="P6550" t="s">
        <v>60</v>
      </c>
      <c r="Q6550" t="s">
        <v>49</v>
      </c>
      <c r="R6550" t="s">
        <v>50</v>
      </c>
      <c r="S6550" t="s">
        <v>763</v>
      </c>
      <c r="T6550" t="s">
        <v>52</v>
      </c>
      <c r="U6550">
        <v>0.47</v>
      </c>
      <c r="V6550" s="1">
        <v>40717</v>
      </c>
      <c r="W6550">
        <f t="shared" si="205"/>
        <v>88.350000000000023</v>
      </c>
    </row>
    <row r="6551" spans="1:23" x14ac:dyDescent="0.2">
      <c r="A6551">
        <v>6550</v>
      </c>
      <c r="B6551">
        <v>46565</v>
      </c>
      <c r="C6551" s="1">
        <v>40716</v>
      </c>
      <c r="D6551" t="s">
        <v>45</v>
      </c>
      <c r="E6551">
        <v>8</v>
      </c>
      <c r="F6551">
        <v>512.02800000000002</v>
      </c>
      <c r="G6551">
        <v>0.01</v>
      </c>
      <c r="H6551" t="s">
        <v>22</v>
      </c>
      <c r="I6551">
        <v>-255.55</v>
      </c>
      <c r="J6551">
        <v>64.650000000000006</v>
      </c>
      <c r="K6551">
        <v>35</v>
      </c>
      <c r="L6551" t="s">
        <v>1692</v>
      </c>
      <c r="M6551">
        <f t="shared" si="204"/>
        <v>15</v>
      </c>
      <c r="N6551" t="s">
        <v>1813</v>
      </c>
      <c r="O6551" t="s">
        <v>512</v>
      </c>
      <c r="P6551" t="s">
        <v>60</v>
      </c>
      <c r="Q6551" t="s">
        <v>26</v>
      </c>
      <c r="R6551" t="s">
        <v>27</v>
      </c>
      <c r="S6551" t="s">
        <v>1060</v>
      </c>
      <c r="T6551" t="s">
        <v>29</v>
      </c>
      <c r="U6551">
        <v>0.8</v>
      </c>
      <c r="V6551" s="1">
        <v>40718</v>
      </c>
      <c r="W6551">
        <f t="shared" si="205"/>
        <v>5.1720000000000006</v>
      </c>
    </row>
    <row r="6552" spans="1:23" x14ac:dyDescent="0.2">
      <c r="A6552">
        <v>6551</v>
      </c>
      <c r="B6552">
        <v>46566</v>
      </c>
      <c r="C6552" s="1">
        <v>41008</v>
      </c>
      <c r="D6552" t="s">
        <v>63</v>
      </c>
      <c r="E6552">
        <v>49</v>
      </c>
      <c r="F6552">
        <v>1417.6826999999998</v>
      </c>
      <c r="G6552">
        <v>7.0000000000000007E-2</v>
      </c>
      <c r="H6552" t="s">
        <v>22</v>
      </c>
      <c r="I6552">
        <v>258.25</v>
      </c>
      <c r="J6552">
        <v>31.11</v>
      </c>
      <c r="K6552">
        <v>3.6</v>
      </c>
      <c r="L6552" t="s">
        <v>1438</v>
      </c>
      <c r="M6552">
        <f t="shared" si="204"/>
        <v>17</v>
      </c>
      <c r="N6552" t="s">
        <v>1123</v>
      </c>
      <c r="O6552" t="s">
        <v>1123</v>
      </c>
      <c r="P6552" t="s">
        <v>60</v>
      </c>
      <c r="Q6552" t="s">
        <v>42</v>
      </c>
      <c r="R6552" t="s">
        <v>70</v>
      </c>
      <c r="S6552" t="s">
        <v>893</v>
      </c>
      <c r="T6552" t="s">
        <v>52</v>
      </c>
      <c r="U6552">
        <v>0.64</v>
      </c>
      <c r="V6552" s="1">
        <v>41009</v>
      </c>
      <c r="W6552">
        <f t="shared" si="205"/>
        <v>106.7073</v>
      </c>
    </row>
    <row r="6553" spans="1:23" x14ac:dyDescent="0.2">
      <c r="A6553">
        <v>6552</v>
      </c>
      <c r="B6553">
        <v>46597</v>
      </c>
      <c r="C6553" s="1">
        <v>40178</v>
      </c>
      <c r="D6553" t="s">
        <v>45</v>
      </c>
      <c r="E6553">
        <v>47</v>
      </c>
      <c r="F6553">
        <v>9119.4147000000012</v>
      </c>
      <c r="G6553">
        <v>0.01</v>
      </c>
      <c r="H6553" t="s">
        <v>22</v>
      </c>
      <c r="I6553">
        <v>2463.462</v>
      </c>
      <c r="J6553">
        <v>195.99</v>
      </c>
      <c r="K6553">
        <v>8.99</v>
      </c>
      <c r="L6553" t="s">
        <v>1707</v>
      </c>
      <c r="M6553">
        <f t="shared" si="204"/>
        <v>12</v>
      </c>
      <c r="N6553" t="s">
        <v>1595</v>
      </c>
      <c r="O6553" t="s">
        <v>1595</v>
      </c>
      <c r="P6553" t="s">
        <v>33</v>
      </c>
      <c r="Q6553" t="s">
        <v>42</v>
      </c>
      <c r="R6553" t="s">
        <v>43</v>
      </c>
      <c r="S6553" t="s">
        <v>670</v>
      </c>
      <c r="T6553" t="s">
        <v>39</v>
      </c>
      <c r="U6553">
        <v>0.6</v>
      </c>
      <c r="V6553" s="1">
        <v>40178</v>
      </c>
      <c r="W6553">
        <f t="shared" si="205"/>
        <v>92.115300000000005</v>
      </c>
    </row>
    <row r="6554" spans="1:23" x14ac:dyDescent="0.2">
      <c r="A6554">
        <v>6553</v>
      </c>
      <c r="B6554">
        <v>46597</v>
      </c>
      <c r="C6554" s="1">
        <v>40178</v>
      </c>
      <c r="D6554" t="s">
        <v>45</v>
      </c>
      <c r="E6554">
        <v>10</v>
      </c>
      <c r="F6554">
        <v>121.73</v>
      </c>
      <c r="G6554">
        <v>0.06</v>
      </c>
      <c r="H6554" t="s">
        <v>22</v>
      </c>
      <c r="I6554">
        <v>2.431</v>
      </c>
      <c r="J6554">
        <v>12.95</v>
      </c>
      <c r="K6554">
        <v>4.9800000000000004</v>
      </c>
      <c r="L6554" t="s">
        <v>1707</v>
      </c>
      <c r="M6554">
        <f t="shared" si="204"/>
        <v>12</v>
      </c>
      <c r="N6554" t="s">
        <v>1595</v>
      </c>
      <c r="O6554" t="s">
        <v>1595</v>
      </c>
      <c r="P6554" t="s">
        <v>33</v>
      </c>
      <c r="Q6554" t="s">
        <v>26</v>
      </c>
      <c r="R6554" t="s">
        <v>37</v>
      </c>
      <c r="S6554" t="s">
        <v>278</v>
      </c>
      <c r="T6554" t="s">
        <v>39</v>
      </c>
      <c r="U6554">
        <v>0.4</v>
      </c>
      <c r="V6554" s="1">
        <v>40180</v>
      </c>
      <c r="W6554">
        <f t="shared" si="205"/>
        <v>7.77</v>
      </c>
    </row>
    <row r="6555" spans="1:23" x14ac:dyDescent="0.2">
      <c r="A6555">
        <v>6554</v>
      </c>
      <c r="B6555">
        <v>46597</v>
      </c>
      <c r="C6555" s="1">
        <v>40178</v>
      </c>
      <c r="D6555" t="s">
        <v>45</v>
      </c>
      <c r="E6555">
        <v>1</v>
      </c>
      <c r="F6555">
        <v>122.99</v>
      </c>
      <c r="G6555">
        <v>0</v>
      </c>
      <c r="H6555" t="s">
        <v>31</v>
      </c>
      <c r="I6555">
        <v>-83.63</v>
      </c>
      <c r="J6555">
        <v>122.99</v>
      </c>
      <c r="K6555">
        <v>70.2</v>
      </c>
      <c r="L6555" t="s">
        <v>1707</v>
      </c>
      <c r="M6555">
        <f t="shared" si="204"/>
        <v>12</v>
      </c>
      <c r="N6555" t="s">
        <v>1595</v>
      </c>
      <c r="O6555" t="s">
        <v>1595</v>
      </c>
      <c r="P6555" t="s">
        <v>33</v>
      </c>
      <c r="Q6555" t="s">
        <v>49</v>
      </c>
      <c r="R6555" t="s">
        <v>112</v>
      </c>
      <c r="S6555" t="s">
        <v>426</v>
      </c>
      <c r="T6555" t="s">
        <v>36</v>
      </c>
      <c r="U6555">
        <v>0.74</v>
      </c>
      <c r="V6555" s="1">
        <v>40180</v>
      </c>
      <c r="W6555">
        <f t="shared" si="205"/>
        <v>0</v>
      </c>
    </row>
    <row r="6556" spans="1:23" x14ac:dyDescent="0.2">
      <c r="A6556">
        <v>6555</v>
      </c>
      <c r="B6556">
        <v>46599</v>
      </c>
      <c r="C6556" s="1">
        <v>40434</v>
      </c>
      <c r="D6556" t="s">
        <v>45</v>
      </c>
      <c r="E6556">
        <v>4</v>
      </c>
      <c r="F6556">
        <v>246.2328</v>
      </c>
      <c r="G6556">
        <v>0.01</v>
      </c>
      <c r="H6556" t="s">
        <v>56</v>
      </c>
      <c r="I6556">
        <v>208.31</v>
      </c>
      <c r="J6556">
        <v>62.18</v>
      </c>
      <c r="K6556">
        <v>10.84</v>
      </c>
      <c r="L6556" t="s">
        <v>2129</v>
      </c>
      <c r="M6556">
        <f t="shared" si="204"/>
        <v>16</v>
      </c>
      <c r="N6556" t="s">
        <v>2073</v>
      </c>
      <c r="O6556" t="s">
        <v>704</v>
      </c>
      <c r="P6556" t="s">
        <v>25</v>
      </c>
      <c r="Q6556" t="s">
        <v>49</v>
      </c>
      <c r="R6556" t="s">
        <v>50</v>
      </c>
      <c r="S6556" t="s">
        <v>1113</v>
      </c>
      <c r="T6556" t="s">
        <v>48</v>
      </c>
      <c r="U6556">
        <v>0.63</v>
      </c>
      <c r="V6556" s="1">
        <v>40435</v>
      </c>
      <c r="W6556">
        <f t="shared" si="205"/>
        <v>2.4872000000000001</v>
      </c>
    </row>
    <row r="6557" spans="1:23" x14ac:dyDescent="0.2">
      <c r="A6557">
        <v>6556</v>
      </c>
      <c r="B6557">
        <v>46624</v>
      </c>
      <c r="C6557" s="1">
        <v>40294</v>
      </c>
      <c r="D6557" t="s">
        <v>45</v>
      </c>
      <c r="E6557">
        <v>28</v>
      </c>
      <c r="F6557">
        <v>107.54519999999999</v>
      </c>
      <c r="G6557">
        <v>7.0000000000000007E-2</v>
      </c>
      <c r="H6557" t="s">
        <v>22</v>
      </c>
      <c r="I6557">
        <v>42.84</v>
      </c>
      <c r="J6557">
        <v>4.13</v>
      </c>
      <c r="K6557">
        <v>0.5</v>
      </c>
      <c r="L6557" t="s">
        <v>1825</v>
      </c>
      <c r="M6557">
        <f t="shared" si="204"/>
        <v>13</v>
      </c>
      <c r="N6557" t="s">
        <v>672</v>
      </c>
      <c r="O6557" t="s">
        <v>673</v>
      </c>
      <c r="P6557" t="s">
        <v>60</v>
      </c>
      <c r="Q6557" t="s">
        <v>26</v>
      </c>
      <c r="R6557" t="s">
        <v>88</v>
      </c>
      <c r="S6557" t="s">
        <v>184</v>
      </c>
      <c r="T6557" t="s">
        <v>39</v>
      </c>
      <c r="U6557">
        <v>0.39</v>
      </c>
      <c r="V6557" s="1">
        <v>40295</v>
      </c>
      <c r="W6557">
        <f t="shared" si="205"/>
        <v>8.0948000000000011</v>
      </c>
    </row>
    <row r="6558" spans="1:23" x14ac:dyDescent="0.2">
      <c r="A6558">
        <v>6557</v>
      </c>
      <c r="B6558">
        <v>46624</v>
      </c>
      <c r="C6558" s="1">
        <v>40294</v>
      </c>
      <c r="D6558" t="s">
        <v>45</v>
      </c>
      <c r="E6558">
        <v>12</v>
      </c>
      <c r="F6558">
        <v>46.7376</v>
      </c>
      <c r="G6558">
        <v>0.09</v>
      </c>
      <c r="H6558" t="s">
        <v>22</v>
      </c>
      <c r="I6558">
        <v>-50.6</v>
      </c>
      <c r="J6558">
        <v>4.28</v>
      </c>
      <c r="K6558">
        <v>6.72</v>
      </c>
      <c r="L6558" t="s">
        <v>1825</v>
      </c>
      <c r="M6558">
        <f t="shared" si="204"/>
        <v>13</v>
      </c>
      <c r="N6558" t="s">
        <v>672</v>
      </c>
      <c r="O6558" t="s">
        <v>673</v>
      </c>
      <c r="P6558" t="s">
        <v>60</v>
      </c>
      <c r="Q6558" t="s">
        <v>26</v>
      </c>
      <c r="R6558" t="s">
        <v>61</v>
      </c>
      <c r="S6558" t="s">
        <v>1007</v>
      </c>
      <c r="T6558" t="s">
        <v>39</v>
      </c>
      <c r="U6558">
        <v>0.4</v>
      </c>
      <c r="V6558" s="1">
        <v>40296</v>
      </c>
      <c r="W6558">
        <f t="shared" si="205"/>
        <v>4.6223999999999998</v>
      </c>
    </row>
    <row r="6559" spans="1:23" x14ac:dyDescent="0.2">
      <c r="A6559">
        <v>6558</v>
      </c>
      <c r="B6559">
        <v>46626</v>
      </c>
      <c r="C6559" s="1">
        <v>41087</v>
      </c>
      <c r="D6559" t="s">
        <v>21</v>
      </c>
      <c r="E6559">
        <v>8</v>
      </c>
      <c r="F6559">
        <v>760.16160000000002</v>
      </c>
      <c r="G6559">
        <v>0.01</v>
      </c>
      <c r="H6559" t="s">
        <v>31</v>
      </c>
      <c r="I6559">
        <v>-276.95</v>
      </c>
      <c r="J6559">
        <v>95.98</v>
      </c>
      <c r="K6559">
        <v>58.2</v>
      </c>
      <c r="L6559" t="s">
        <v>1313</v>
      </c>
      <c r="M6559">
        <f t="shared" si="204"/>
        <v>15</v>
      </c>
      <c r="N6559" t="s">
        <v>1123</v>
      </c>
      <c r="O6559" t="s">
        <v>1123</v>
      </c>
      <c r="P6559" t="s">
        <v>60</v>
      </c>
      <c r="Q6559" t="s">
        <v>49</v>
      </c>
      <c r="R6559" t="s">
        <v>112</v>
      </c>
      <c r="S6559" t="s">
        <v>1321</v>
      </c>
      <c r="T6559" t="s">
        <v>36</v>
      </c>
      <c r="U6559">
        <v>0.57999999999999996</v>
      </c>
      <c r="V6559" s="1">
        <v>41091</v>
      </c>
      <c r="W6559">
        <f t="shared" si="205"/>
        <v>7.6784000000000008</v>
      </c>
    </row>
    <row r="6560" spans="1:23" x14ac:dyDescent="0.2">
      <c r="A6560">
        <v>6559</v>
      </c>
      <c r="B6560">
        <v>46627</v>
      </c>
      <c r="C6560" s="1">
        <v>39975</v>
      </c>
      <c r="D6560" t="s">
        <v>78</v>
      </c>
      <c r="E6560">
        <v>3</v>
      </c>
      <c r="F6560">
        <v>15.048</v>
      </c>
      <c r="G6560">
        <v>0.05</v>
      </c>
      <c r="H6560" t="s">
        <v>22</v>
      </c>
      <c r="I6560">
        <v>-14.22</v>
      </c>
      <c r="J6560">
        <v>5.28</v>
      </c>
      <c r="K6560">
        <v>6.26</v>
      </c>
      <c r="L6560" t="s">
        <v>1228</v>
      </c>
      <c r="M6560">
        <f t="shared" si="204"/>
        <v>10</v>
      </c>
      <c r="N6560" t="s">
        <v>1123</v>
      </c>
      <c r="O6560" t="s">
        <v>1123</v>
      </c>
      <c r="P6560" t="s">
        <v>60</v>
      </c>
      <c r="Q6560" t="s">
        <v>26</v>
      </c>
      <c r="R6560" t="s">
        <v>61</v>
      </c>
      <c r="S6560" t="s">
        <v>580</v>
      </c>
      <c r="T6560" t="s">
        <v>39</v>
      </c>
      <c r="U6560">
        <v>0.4</v>
      </c>
      <c r="V6560" s="1">
        <v>39976</v>
      </c>
      <c r="W6560">
        <f t="shared" si="205"/>
        <v>0.79200000000000004</v>
      </c>
    </row>
    <row r="6561" spans="1:23" x14ac:dyDescent="0.2">
      <c r="A6561">
        <v>6560</v>
      </c>
      <c r="B6561">
        <v>46627</v>
      </c>
      <c r="C6561" s="1">
        <v>39975</v>
      </c>
      <c r="D6561" t="s">
        <v>78</v>
      </c>
      <c r="E6561">
        <v>24</v>
      </c>
      <c r="F6561">
        <v>1536.2471999999998</v>
      </c>
      <c r="G6561">
        <v>0.03</v>
      </c>
      <c r="H6561" t="s">
        <v>22</v>
      </c>
      <c r="I6561">
        <v>261.52199999999999</v>
      </c>
      <c r="J6561">
        <v>65.989999999999995</v>
      </c>
      <c r="K6561">
        <v>5.26</v>
      </c>
      <c r="L6561" t="s">
        <v>1228</v>
      </c>
      <c r="M6561">
        <f t="shared" si="204"/>
        <v>10</v>
      </c>
      <c r="N6561" t="s">
        <v>1123</v>
      </c>
      <c r="O6561" t="s">
        <v>1123</v>
      </c>
      <c r="P6561" t="s">
        <v>60</v>
      </c>
      <c r="Q6561" t="s">
        <v>42</v>
      </c>
      <c r="R6561" t="s">
        <v>43</v>
      </c>
      <c r="S6561" t="s">
        <v>390</v>
      </c>
      <c r="T6561" t="s">
        <v>39</v>
      </c>
      <c r="U6561">
        <v>0.56000000000000005</v>
      </c>
      <c r="V6561" s="1">
        <v>39976</v>
      </c>
      <c r="W6561">
        <f t="shared" si="205"/>
        <v>47.512799999999991</v>
      </c>
    </row>
    <row r="6562" spans="1:23" x14ac:dyDescent="0.2">
      <c r="A6562">
        <v>6561</v>
      </c>
      <c r="B6562">
        <v>46631</v>
      </c>
      <c r="C6562" s="1">
        <v>40979</v>
      </c>
      <c r="D6562" t="s">
        <v>45</v>
      </c>
      <c r="E6562">
        <v>39</v>
      </c>
      <c r="F6562">
        <v>846.22199999999998</v>
      </c>
      <c r="G6562">
        <v>0.05</v>
      </c>
      <c r="H6562" t="s">
        <v>22</v>
      </c>
      <c r="I6562">
        <v>-122.12</v>
      </c>
      <c r="J6562">
        <v>22.84</v>
      </c>
      <c r="K6562">
        <v>16.920000000000002</v>
      </c>
      <c r="L6562" t="s">
        <v>1473</v>
      </c>
      <c r="M6562">
        <f t="shared" si="204"/>
        <v>13</v>
      </c>
      <c r="N6562" t="s">
        <v>703</v>
      </c>
      <c r="O6562" t="s">
        <v>704</v>
      </c>
      <c r="P6562" t="s">
        <v>41</v>
      </c>
      <c r="Q6562" t="s">
        <v>26</v>
      </c>
      <c r="R6562" t="s">
        <v>61</v>
      </c>
      <c r="S6562" t="s">
        <v>1000</v>
      </c>
      <c r="T6562" t="s">
        <v>39</v>
      </c>
      <c r="U6562">
        <v>0.39</v>
      </c>
      <c r="V6562" s="1">
        <v>40981</v>
      </c>
      <c r="W6562">
        <f t="shared" si="205"/>
        <v>44.538000000000004</v>
      </c>
    </row>
    <row r="6563" spans="1:23" x14ac:dyDescent="0.2">
      <c r="A6563">
        <v>6562</v>
      </c>
      <c r="B6563">
        <v>46656</v>
      </c>
      <c r="C6563" s="1">
        <v>40010</v>
      </c>
      <c r="D6563" t="s">
        <v>30</v>
      </c>
      <c r="E6563">
        <v>27</v>
      </c>
      <c r="F6563">
        <v>605.55600000000004</v>
      </c>
      <c r="G6563">
        <v>0.1</v>
      </c>
      <c r="H6563" t="s">
        <v>22</v>
      </c>
      <c r="I6563">
        <v>-29.9115</v>
      </c>
      <c r="J6563">
        <v>24.92</v>
      </c>
      <c r="K6563">
        <v>12.98</v>
      </c>
      <c r="L6563" t="s">
        <v>1882</v>
      </c>
      <c r="M6563">
        <f t="shared" si="204"/>
        <v>14</v>
      </c>
      <c r="N6563" t="s">
        <v>672</v>
      </c>
      <c r="O6563" t="s">
        <v>673</v>
      </c>
      <c r="P6563" t="s">
        <v>41</v>
      </c>
      <c r="Q6563" t="s">
        <v>26</v>
      </c>
      <c r="R6563" t="s">
        <v>37</v>
      </c>
      <c r="S6563" t="s">
        <v>319</v>
      </c>
      <c r="T6563" t="s">
        <v>39</v>
      </c>
      <c r="U6563">
        <v>0.39</v>
      </c>
      <c r="V6563" s="1">
        <v>40011</v>
      </c>
      <c r="W6563">
        <f t="shared" si="205"/>
        <v>67.284000000000006</v>
      </c>
    </row>
    <row r="6564" spans="1:23" x14ac:dyDescent="0.2">
      <c r="A6564">
        <v>6563</v>
      </c>
      <c r="B6564">
        <v>46662</v>
      </c>
      <c r="C6564" s="1">
        <v>40906</v>
      </c>
      <c r="D6564" t="s">
        <v>78</v>
      </c>
      <c r="E6564">
        <v>8</v>
      </c>
      <c r="F6564">
        <v>48.211200000000005</v>
      </c>
      <c r="G6564">
        <v>7.0000000000000007E-2</v>
      </c>
      <c r="H6564" t="s">
        <v>22</v>
      </c>
      <c r="I6564">
        <v>-27.72</v>
      </c>
      <c r="J6564">
        <v>6.48</v>
      </c>
      <c r="K6564">
        <v>6.6</v>
      </c>
      <c r="L6564" t="s">
        <v>1544</v>
      </c>
      <c r="M6564">
        <f t="shared" si="204"/>
        <v>13</v>
      </c>
      <c r="N6564" t="s">
        <v>703</v>
      </c>
      <c r="O6564" t="s">
        <v>704</v>
      </c>
      <c r="P6564" t="s">
        <v>60</v>
      </c>
      <c r="Q6564" t="s">
        <v>26</v>
      </c>
      <c r="R6564" t="s">
        <v>61</v>
      </c>
      <c r="S6564" t="s">
        <v>346</v>
      </c>
      <c r="T6564" t="s">
        <v>39</v>
      </c>
      <c r="U6564">
        <v>0.37</v>
      </c>
      <c r="V6564" s="1">
        <v>40908</v>
      </c>
      <c r="W6564">
        <f t="shared" si="205"/>
        <v>3.6288000000000005</v>
      </c>
    </row>
    <row r="6565" spans="1:23" x14ac:dyDescent="0.2">
      <c r="A6565">
        <v>6564</v>
      </c>
      <c r="B6565">
        <v>46662</v>
      </c>
      <c r="C6565" s="1">
        <v>40906</v>
      </c>
      <c r="D6565" t="s">
        <v>78</v>
      </c>
      <c r="E6565">
        <v>33</v>
      </c>
      <c r="F6565">
        <v>158.12280000000001</v>
      </c>
      <c r="G6565">
        <v>0.01</v>
      </c>
      <c r="H6565" t="s">
        <v>22</v>
      </c>
      <c r="I6565">
        <v>45.84</v>
      </c>
      <c r="J6565">
        <v>4.84</v>
      </c>
      <c r="K6565">
        <v>0.71</v>
      </c>
      <c r="L6565" t="s">
        <v>1544</v>
      </c>
      <c r="M6565">
        <f t="shared" si="204"/>
        <v>13</v>
      </c>
      <c r="N6565" t="s">
        <v>703</v>
      </c>
      <c r="O6565" t="s">
        <v>704</v>
      </c>
      <c r="P6565" t="s">
        <v>60</v>
      </c>
      <c r="Q6565" t="s">
        <v>26</v>
      </c>
      <c r="R6565" t="s">
        <v>95</v>
      </c>
      <c r="S6565" t="s">
        <v>633</v>
      </c>
      <c r="T6565" t="s">
        <v>68</v>
      </c>
      <c r="U6565">
        <v>0.52</v>
      </c>
      <c r="V6565" s="1">
        <v>40908</v>
      </c>
      <c r="W6565">
        <f t="shared" si="205"/>
        <v>1.5972</v>
      </c>
    </row>
    <row r="6566" spans="1:23" x14ac:dyDescent="0.2">
      <c r="A6566">
        <v>6565</v>
      </c>
      <c r="B6566">
        <v>46662</v>
      </c>
      <c r="C6566" s="1">
        <v>40906</v>
      </c>
      <c r="D6566" t="s">
        <v>78</v>
      </c>
      <c r="E6566">
        <v>48</v>
      </c>
      <c r="F6566">
        <v>3714.7679999999996</v>
      </c>
      <c r="G6566">
        <v>0.1</v>
      </c>
      <c r="H6566" t="s">
        <v>22</v>
      </c>
      <c r="I6566">
        <v>1137.9059999999999</v>
      </c>
      <c r="J6566">
        <v>85.99</v>
      </c>
      <c r="K6566">
        <v>0.99</v>
      </c>
      <c r="L6566" t="s">
        <v>1544</v>
      </c>
      <c r="M6566">
        <f t="shared" si="204"/>
        <v>13</v>
      </c>
      <c r="N6566" t="s">
        <v>703</v>
      </c>
      <c r="O6566" t="s">
        <v>704</v>
      </c>
      <c r="P6566" t="s">
        <v>60</v>
      </c>
      <c r="Q6566" t="s">
        <v>42</v>
      </c>
      <c r="R6566" t="s">
        <v>43</v>
      </c>
      <c r="S6566" t="s">
        <v>741</v>
      </c>
      <c r="T6566" t="s">
        <v>68</v>
      </c>
      <c r="U6566">
        <v>0.55000000000000004</v>
      </c>
      <c r="V6566" s="1">
        <v>40908</v>
      </c>
      <c r="W6566">
        <f t="shared" si="205"/>
        <v>412.75199999999995</v>
      </c>
    </row>
    <row r="6567" spans="1:23" x14ac:dyDescent="0.2">
      <c r="A6567">
        <v>6566</v>
      </c>
      <c r="B6567">
        <v>46691</v>
      </c>
      <c r="C6567" s="1">
        <v>41084</v>
      </c>
      <c r="D6567" t="s">
        <v>78</v>
      </c>
      <c r="E6567">
        <v>47</v>
      </c>
      <c r="F6567">
        <v>1653.6479999999999</v>
      </c>
      <c r="G6567">
        <v>0.04</v>
      </c>
      <c r="H6567" t="s">
        <v>22</v>
      </c>
      <c r="I6567">
        <v>-458.33</v>
      </c>
      <c r="J6567">
        <v>36.65</v>
      </c>
      <c r="K6567">
        <v>22.6</v>
      </c>
      <c r="L6567" t="s">
        <v>1575</v>
      </c>
      <c r="M6567">
        <f t="shared" si="204"/>
        <v>12</v>
      </c>
      <c r="N6567" t="s">
        <v>703</v>
      </c>
      <c r="O6567" t="s">
        <v>704</v>
      </c>
      <c r="P6567" t="s">
        <v>25</v>
      </c>
      <c r="Q6567" t="s">
        <v>49</v>
      </c>
      <c r="R6567" t="s">
        <v>50</v>
      </c>
      <c r="S6567" t="s">
        <v>2058</v>
      </c>
      <c r="T6567" t="s">
        <v>29</v>
      </c>
      <c r="U6567">
        <v>0.57999999999999996</v>
      </c>
      <c r="V6567" s="1">
        <v>41086</v>
      </c>
      <c r="W6567">
        <f t="shared" si="205"/>
        <v>68.902000000000001</v>
      </c>
    </row>
    <row r="6568" spans="1:23" x14ac:dyDescent="0.2">
      <c r="A6568">
        <v>6567</v>
      </c>
      <c r="B6568">
        <v>46721</v>
      </c>
      <c r="C6568" s="1">
        <v>40069</v>
      </c>
      <c r="D6568" t="s">
        <v>63</v>
      </c>
      <c r="E6568">
        <v>17</v>
      </c>
      <c r="F6568">
        <v>121.69619999999999</v>
      </c>
      <c r="G6568">
        <v>0.03</v>
      </c>
      <c r="H6568" t="s">
        <v>22</v>
      </c>
      <c r="I6568">
        <v>-129.559</v>
      </c>
      <c r="J6568">
        <v>7.38</v>
      </c>
      <c r="K6568">
        <v>11.51</v>
      </c>
      <c r="L6568" t="s">
        <v>1859</v>
      </c>
      <c r="M6568">
        <f t="shared" si="204"/>
        <v>12</v>
      </c>
      <c r="N6568" t="s">
        <v>672</v>
      </c>
      <c r="O6568" t="s">
        <v>673</v>
      </c>
      <c r="P6568" t="s">
        <v>41</v>
      </c>
      <c r="Q6568" t="s">
        <v>26</v>
      </c>
      <c r="R6568" t="s">
        <v>37</v>
      </c>
      <c r="S6568" t="s">
        <v>1685</v>
      </c>
      <c r="T6568" t="s">
        <v>39</v>
      </c>
      <c r="U6568">
        <v>0.36</v>
      </c>
      <c r="V6568" s="1">
        <v>40070</v>
      </c>
      <c r="W6568">
        <f t="shared" si="205"/>
        <v>3.7637999999999998</v>
      </c>
    </row>
    <row r="6569" spans="1:23" x14ac:dyDescent="0.2">
      <c r="A6569">
        <v>6568</v>
      </c>
      <c r="B6569">
        <v>46721</v>
      </c>
      <c r="C6569" s="1">
        <v>40069</v>
      </c>
      <c r="D6569" t="s">
        <v>63</v>
      </c>
      <c r="E6569">
        <v>35</v>
      </c>
      <c r="F6569">
        <v>215.46</v>
      </c>
      <c r="G6569">
        <v>0.05</v>
      </c>
      <c r="H6569" t="s">
        <v>22</v>
      </c>
      <c r="I6569">
        <v>-133.12</v>
      </c>
      <c r="J6569">
        <v>6.48</v>
      </c>
      <c r="K6569">
        <v>7.91</v>
      </c>
      <c r="L6569" t="s">
        <v>1859</v>
      </c>
      <c r="M6569">
        <f t="shared" si="204"/>
        <v>12</v>
      </c>
      <c r="N6569" t="s">
        <v>672</v>
      </c>
      <c r="O6569" t="s">
        <v>673</v>
      </c>
      <c r="P6569" t="s">
        <v>41</v>
      </c>
      <c r="Q6569" t="s">
        <v>26</v>
      </c>
      <c r="R6569" t="s">
        <v>61</v>
      </c>
      <c r="S6569" t="s">
        <v>1297</v>
      </c>
      <c r="T6569" t="s">
        <v>39</v>
      </c>
      <c r="U6569">
        <v>0.37</v>
      </c>
      <c r="V6569" s="1">
        <v>40070</v>
      </c>
      <c r="W6569">
        <f t="shared" si="205"/>
        <v>11.340000000000002</v>
      </c>
    </row>
    <row r="6570" spans="1:23" x14ac:dyDescent="0.2">
      <c r="A6570">
        <v>6569</v>
      </c>
      <c r="B6570">
        <v>46721</v>
      </c>
      <c r="C6570" s="1">
        <v>40069</v>
      </c>
      <c r="D6570" t="s">
        <v>63</v>
      </c>
      <c r="E6570">
        <v>17</v>
      </c>
      <c r="F6570">
        <v>1830.8847000000001</v>
      </c>
      <c r="G6570">
        <v>0.03</v>
      </c>
      <c r="H6570" t="s">
        <v>22</v>
      </c>
      <c r="I6570">
        <v>71.56</v>
      </c>
      <c r="J6570">
        <v>111.03</v>
      </c>
      <c r="K6570">
        <v>8.64</v>
      </c>
      <c r="L6570" t="s">
        <v>1859</v>
      </c>
      <c r="M6570">
        <f t="shared" si="204"/>
        <v>12</v>
      </c>
      <c r="N6570" t="s">
        <v>672</v>
      </c>
      <c r="O6570" t="s">
        <v>673</v>
      </c>
      <c r="P6570" t="s">
        <v>41</v>
      </c>
      <c r="Q6570" t="s">
        <v>26</v>
      </c>
      <c r="R6570" t="s">
        <v>27</v>
      </c>
      <c r="S6570" t="s">
        <v>199</v>
      </c>
      <c r="T6570" t="s">
        <v>39</v>
      </c>
      <c r="U6570">
        <v>0.78</v>
      </c>
      <c r="V6570" s="1">
        <v>40070</v>
      </c>
      <c r="W6570">
        <f t="shared" si="205"/>
        <v>56.625299999999996</v>
      </c>
    </row>
    <row r="6571" spans="1:23" x14ac:dyDescent="0.2">
      <c r="A6571">
        <v>6570</v>
      </c>
      <c r="B6571">
        <v>46725</v>
      </c>
      <c r="C6571" s="1">
        <v>40441</v>
      </c>
      <c r="D6571" t="s">
        <v>45</v>
      </c>
      <c r="E6571">
        <v>13</v>
      </c>
      <c r="F6571">
        <v>73.642399999999995</v>
      </c>
      <c r="G6571">
        <v>0.03</v>
      </c>
      <c r="H6571" t="s">
        <v>22</v>
      </c>
      <c r="I6571">
        <v>10.96</v>
      </c>
      <c r="J6571">
        <v>5.84</v>
      </c>
      <c r="K6571">
        <v>1.2</v>
      </c>
      <c r="L6571" t="s">
        <v>1659</v>
      </c>
      <c r="M6571">
        <f t="shared" si="204"/>
        <v>10</v>
      </c>
      <c r="N6571" t="s">
        <v>1595</v>
      </c>
      <c r="O6571" t="s">
        <v>1595</v>
      </c>
      <c r="P6571" t="s">
        <v>33</v>
      </c>
      <c r="Q6571" t="s">
        <v>26</v>
      </c>
      <c r="R6571" t="s">
        <v>95</v>
      </c>
      <c r="S6571" t="s">
        <v>413</v>
      </c>
      <c r="T6571" t="s">
        <v>68</v>
      </c>
      <c r="U6571">
        <v>0.55000000000000004</v>
      </c>
      <c r="V6571" s="1">
        <v>40443</v>
      </c>
      <c r="W6571">
        <f t="shared" si="205"/>
        <v>2.2776000000000001</v>
      </c>
    </row>
    <row r="6572" spans="1:23" x14ac:dyDescent="0.2">
      <c r="A6572">
        <v>6571</v>
      </c>
      <c r="B6572">
        <v>46725</v>
      </c>
      <c r="C6572" s="1">
        <v>40441</v>
      </c>
      <c r="D6572" t="s">
        <v>45</v>
      </c>
      <c r="E6572">
        <v>8</v>
      </c>
      <c r="F6572">
        <v>129.86879999999999</v>
      </c>
      <c r="G6572">
        <v>0.04</v>
      </c>
      <c r="H6572" t="s">
        <v>22</v>
      </c>
      <c r="I6572">
        <v>-24.86</v>
      </c>
      <c r="J6572">
        <v>16.91</v>
      </c>
      <c r="K6572">
        <v>6.25</v>
      </c>
      <c r="L6572" t="s">
        <v>1659</v>
      </c>
      <c r="M6572">
        <f t="shared" si="204"/>
        <v>10</v>
      </c>
      <c r="N6572" t="s">
        <v>1595</v>
      </c>
      <c r="O6572" t="s">
        <v>1595</v>
      </c>
      <c r="P6572" t="s">
        <v>33</v>
      </c>
      <c r="Q6572" t="s">
        <v>26</v>
      </c>
      <c r="R6572" t="s">
        <v>27</v>
      </c>
      <c r="S6572" t="s">
        <v>794</v>
      </c>
      <c r="T6572" t="s">
        <v>39</v>
      </c>
      <c r="U6572">
        <v>0.57999999999999996</v>
      </c>
      <c r="V6572" s="1">
        <v>40442</v>
      </c>
      <c r="W6572">
        <f t="shared" si="205"/>
        <v>5.4112</v>
      </c>
    </row>
    <row r="6573" spans="1:23" x14ac:dyDescent="0.2">
      <c r="A6573">
        <v>6572</v>
      </c>
      <c r="B6573">
        <v>46726</v>
      </c>
      <c r="C6573" s="1">
        <v>41095</v>
      </c>
      <c r="D6573" t="s">
        <v>45</v>
      </c>
      <c r="E6573">
        <v>46</v>
      </c>
      <c r="F6573">
        <v>308.34719999999999</v>
      </c>
      <c r="G6573">
        <v>0.02</v>
      </c>
      <c r="H6573" t="s">
        <v>22</v>
      </c>
      <c r="I6573">
        <v>-255.22</v>
      </c>
      <c r="J6573">
        <v>6.84</v>
      </c>
      <c r="K6573">
        <v>8.3699999999999992</v>
      </c>
      <c r="L6573" t="s">
        <v>1089</v>
      </c>
      <c r="M6573">
        <f t="shared" si="204"/>
        <v>12</v>
      </c>
      <c r="N6573" t="s">
        <v>1123</v>
      </c>
      <c r="O6573" t="s">
        <v>1123</v>
      </c>
      <c r="P6573" t="s">
        <v>25</v>
      </c>
      <c r="Q6573" t="s">
        <v>26</v>
      </c>
      <c r="R6573" t="s">
        <v>150</v>
      </c>
      <c r="S6573" t="s">
        <v>401</v>
      </c>
      <c r="T6573" t="s">
        <v>52</v>
      </c>
      <c r="U6573">
        <v>0.57999999999999996</v>
      </c>
      <c r="V6573" s="1">
        <v>41095</v>
      </c>
      <c r="W6573">
        <f t="shared" si="205"/>
        <v>6.2927999999999997</v>
      </c>
    </row>
    <row r="6574" spans="1:23" x14ac:dyDescent="0.2">
      <c r="A6574">
        <v>6573</v>
      </c>
      <c r="B6574">
        <v>46726</v>
      </c>
      <c r="C6574" s="1">
        <v>41095</v>
      </c>
      <c r="D6574" t="s">
        <v>45</v>
      </c>
      <c r="E6574">
        <v>10</v>
      </c>
      <c r="F6574">
        <v>44.59</v>
      </c>
      <c r="G6574">
        <v>0.02</v>
      </c>
      <c r="H6574" t="s">
        <v>22</v>
      </c>
      <c r="I6574">
        <v>8.2705000000000002</v>
      </c>
      <c r="J6574">
        <v>4.55</v>
      </c>
      <c r="K6574">
        <v>1.49</v>
      </c>
      <c r="L6574" t="s">
        <v>1089</v>
      </c>
      <c r="M6574">
        <f t="shared" si="204"/>
        <v>12</v>
      </c>
      <c r="N6574" t="s">
        <v>1123</v>
      </c>
      <c r="O6574" t="s">
        <v>1123</v>
      </c>
      <c r="P6574" t="s">
        <v>25</v>
      </c>
      <c r="Q6574" t="s">
        <v>26</v>
      </c>
      <c r="R6574" t="s">
        <v>37</v>
      </c>
      <c r="S6574" t="s">
        <v>522</v>
      </c>
      <c r="T6574" t="s">
        <v>39</v>
      </c>
      <c r="U6574">
        <v>0.35</v>
      </c>
      <c r="V6574" s="1">
        <v>41097</v>
      </c>
      <c r="W6574">
        <f t="shared" si="205"/>
        <v>0.91</v>
      </c>
    </row>
    <row r="6575" spans="1:23" x14ac:dyDescent="0.2">
      <c r="A6575">
        <v>6574</v>
      </c>
      <c r="B6575">
        <v>46756</v>
      </c>
      <c r="C6575" s="1">
        <v>40097</v>
      </c>
      <c r="D6575" t="s">
        <v>63</v>
      </c>
      <c r="E6575">
        <v>3</v>
      </c>
      <c r="F6575">
        <v>21.621600000000001</v>
      </c>
      <c r="G6575">
        <v>0.01</v>
      </c>
      <c r="H6575" t="s">
        <v>22</v>
      </c>
      <c r="I6575">
        <v>-22.45</v>
      </c>
      <c r="J6575">
        <v>7.28</v>
      </c>
      <c r="K6575">
        <v>11.15</v>
      </c>
      <c r="L6575" t="s">
        <v>592</v>
      </c>
      <c r="M6575">
        <f t="shared" si="204"/>
        <v>11</v>
      </c>
      <c r="N6575" t="s">
        <v>511</v>
      </c>
      <c r="O6575" t="s">
        <v>512</v>
      </c>
      <c r="P6575" t="s">
        <v>41</v>
      </c>
      <c r="Q6575" t="s">
        <v>26</v>
      </c>
      <c r="R6575" t="s">
        <v>61</v>
      </c>
      <c r="S6575" t="s">
        <v>666</v>
      </c>
      <c r="T6575" t="s">
        <v>39</v>
      </c>
      <c r="U6575">
        <v>0.37</v>
      </c>
      <c r="V6575" s="1">
        <v>40099</v>
      </c>
      <c r="W6575">
        <f t="shared" si="205"/>
        <v>0.21840000000000001</v>
      </c>
    </row>
    <row r="6576" spans="1:23" x14ac:dyDescent="0.2">
      <c r="A6576">
        <v>6575</v>
      </c>
      <c r="B6576">
        <v>46787</v>
      </c>
      <c r="C6576" s="1">
        <v>40997</v>
      </c>
      <c r="D6576" t="s">
        <v>63</v>
      </c>
      <c r="E6576">
        <v>28</v>
      </c>
      <c r="F6576">
        <v>163.29599999999999</v>
      </c>
      <c r="G6576">
        <v>0.1</v>
      </c>
      <c r="H6576" t="s">
        <v>22</v>
      </c>
      <c r="I6576">
        <v>-162.75</v>
      </c>
      <c r="J6576">
        <v>6.48</v>
      </c>
      <c r="K6576">
        <v>9.17</v>
      </c>
      <c r="L6576" t="s">
        <v>1661</v>
      </c>
      <c r="M6576">
        <f t="shared" si="204"/>
        <v>15</v>
      </c>
      <c r="N6576" t="s">
        <v>1595</v>
      </c>
      <c r="O6576" t="s">
        <v>1595</v>
      </c>
      <c r="P6576" t="s">
        <v>41</v>
      </c>
      <c r="Q6576" t="s">
        <v>26</v>
      </c>
      <c r="R6576" t="s">
        <v>61</v>
      </c>
      <c r="S6576" t="s">
        <v>1612</v>
      </c>
      <c r="T6576" t="s">
        <v>39</v>
      </c>
      <c r="U6576">
        <v>0.37</v>
      </c>
      <c r="V6576" s="1">
        <v>40999</v>
      </c>
      <c r="W6576">
        <f t="shared" si="205"/>
        <v>18.144000000000002</v>
      </c>
    </row>
    <row r="6577" spans="1:23" x14ac:dyDescent="0.2">
      <c r="A6577">
        <v>6576</v>
      </c>
      <c r="B6577">
        <v>46787</v>
      </c>
      <c r="C6577" s="1">
        <v>40997</v>
      </c>
      <c r="D6577" t="s">
        <v>63</v>
      </c>
      <c r="E6577">
        <v>32</v>
      </c>
      <c r="F6577">
        <v>684.18239999999992</v>
      </c>
      <c r="G6577">
        <v>7.0000000000000007E-2</v>
      </c>
      <c r="H6577" t="s">
        <v>22</v>
      </c>
      <c r="I6577">
        <v>-59.83</v>
      </c>
      <c r="J6577">
        <v>22.99</v>
      </c>
      <c r="K6577">
        <v>8.99</v>
      </c>
      <c r="L6577" t="s">
        <v>1661</v>
      </c>
      <c r="M6577">
        <f t="shared" si="204"/>
        <v>15</v>
      </c>
      <c r="N6577" t="s">
        <v>1595</v>
      </c>
      <c r="O6577" t="s">
        <v>1595</v>
      </c>
      <c r="P6577" t="s">
        <v>41</v>
      </c>
      <c r="Q6577" t="s">
        <v>26</v>
      </c>
      <c r="R6577" t="s">
        <v>95</v>
      </c>
      <c r="S6577" t="s">
        <v>554</v>
      </c>
      <c r="T6577" t="s">
        <v>52</v>
      </c>
      <c r="U6577">
        <v>0.56999999999999995</v>
      </c>
      <c r="V6577" s="1">
        <v>40999</v>
      </c>
      <c r="W6577">
        <f t="shared" si="205"/>
        <v>51.497599999999998</v>
      </c>
    </row>
    <row r="6578" spans="1:23" x14ac:dyDescent="0.2">
      <c r="A6578">
        <v>6577</v>
      </c>
      <c r="B6578">
        <v>46848</v>
      </c>
      <c r="C6578" s="1">
        <v>40127</v>
      </c>
      <c r="D6578" t="s">
        <v>63</v>
      </c>
      <c r="E6578">
        <v>39</v>
      </c>
      <c r="F6578">
        <v>3572.8992000000003</v>
      </c>
      <c r="G6578">
        <v>0.04</v>
      </c>
      <c r="H6578" t="s">
        <v>22</v>
      </c>
      <c r="I6578">
        <v>-67.680000000000007</v>
      </c>
      <c r="J6578">
        <v>95.43</v>
      </c>
      <c r="K6578">
        <v>19.989999999999998</v>
      </c>
      <c r="L6578" t="s">
        <v>1011</v>
      </c>
      <c r="M6578">
        <f t="shared" si="204"/>
        <v>12</v>
      </c>
      <c r="N6578" t="s">
        <v>1123</v>
      </c>
      <c r="O6578" t="s">
        <v>1123</v>
      </c>
      <c r="P6578" t="s">
        <v>25</v>
      </c>
      <c r="Q6578" t="s">
        <v>26</v>
      </c>
      <c r="R6578" t="s">
        <v>27</v>
      </c>
      <c r="S6578" t="s">
        <v>377</v>
      </c>
      <c r="T6578" t="s">
        <v>39</v>
      </c>
      <c r="U6578">
        <v>0.79</v>
      </c>
      <c r="V6578" s="1">
        <v>40129</v>
      </c>
      <c r="W6578">
        <f t="shared" si="205"/>
        <v>148.87080000000003</v>
      </c>
    </row>
    <row r="6579" spans="1:23" x14ac:dyDescent="0.2">
      <c r="A6579">
        <v>6578</v>
      </c>
      <c r="B6579">
        <v>46849</v>
      </c>
      <c r="C6579" s="1">
        <v>40525</v>
      </c>
      <c r="D6579" t="s">
        <v>45</v>
      </c>
      <c r="E6579">
        <v>23</v>
      </c>
      <c r="F6579">
        <v>174.34690000000001</v>
      </c>
      <c r="G6579">
        <v>0.09</v>
      </c>
      <c r="H6579" t="s">
        <v>22</v>
      </c>
      <c r="I6579">
        <v>9.8200000000000056</v>
      </c>
      <c r="J6579">
        <v>8.33</v>
      </c>
      <c r="K6579">
        <v>1.99</v>
      </c>
      <c r="L6579" t="s">
        <v>909</v>
      </c>
      <c r="M6579">
        <f t="shared" si="204"/>
        <v>10</v>
      </c>
      <c r="N6579" t="s">
        <v>974</v>
      </c>
      <c r="O6579" t="s">
        <v>512</v>
      </c>
      <c r="P6579" t="s">
        <v>41</v>
      </c>
      <c r="Q6579" t="s">
        <v>42</v>
      </c>
      <c r="R6579" t="s">
        <v>70</v>
      </c>
      <c r="S6579" t="s">
        <v>324</v>
      </c>
      <c r="T6579" t="s">
        <v>52</v>
      </c>
      <c r="U6579">
        <v>0.52</v>
      </c>
      <c r="V6579" s="1">
        <v>40526</v>
      </c>
      <c r="W6579">
        <f t="shared" si="205"/>
        <v>17.243099999999998</v>
      </c>
    </row>
    <row r="6580" spans="1:23" x14ac:dyDescent="0.2">
      <c r="A6580">
        <v>6579</v>
      </c>
      <c r="B6580">
        <v>46852</v>
      </c>
      <c r="C6580" s="1">
        <v>40936</v>
      </c>
      <c r="D6580" t="s">
        <v>45</v>
      </c>
      <c r="E6580">
        <v>46</v>
      </c>
      <c r="F6580">
        <v>1576.8984</v>
      </c>
      <c r="G6580">
        <v>0.02</v>
      </c>
      <c r="H6580" t="s">
        <v>56</v>
      </c>
      <c r="I6580">
        <v>-117.31</v>
      </c>
      <c r="J6580">
        <v>34.979999999999997</v>
      </c>
      <c r="K6580">
        <v>7.53</v>
      </c>
      <c r="L6580" t="s">
        <v>1845</v>
      </c>
      <c r="M6580">
        <f t="shared" si="204"/>
        <v>12</v>
      </c>
      <c r="N6580" t="s">
        <v>672</v>
      </c>
      <c r="O6580" t="s">
        <v>673</v>
      </c>
      <c r="P6580" t="s">
        <v>25</v>
      </c>
      <c r="Q6580" t="s">
        <v>42</v>
      </c>
      <c r="R6580" t="s">
        <v>70</v>
      </c>
      <c r="S6580" t="s">
        <v>1153</v>
      </c>
      <c r="T6580" t="s">
        <v>39</v>
      </c>
      <c r="U6580">
        <v>0.76</v>
      </c>
      <c r="V6580" s="1">
        <v>40938</v>
      </c>
      <c r="W6580">
        <f t="shared" si="205"/>
        <v>32.181599999999996</v>
      </c>
    </row>
    <row r="6581" spans="1:23" x14ac:dyDescent="0.2">
      <c r="A6581">
        <v>6580</v>
      </c>
      <c r="B6581">
        <v>46852</v>
      </c>
      <c r="C6581" s="1">
        <v>40936</v>
      </c>
      <c r="D6581" t="s">
        <v>45</v>
      </c>
      <c r="E6581">
        <v>44</v>
      </c>
      <c r="F6581">
        <v>213.00839999999999</v>
      </c>
      <c r="G6581">
        <v>0.01</v>
      </c>
      <c r="H6581" t="s">
        <v>22</v>
      </c>
      <c r="I6581">
        <v>-158.41999999999999</v>
      </c>
      <c r="J6581">
        <v>4.8899999999999997</v>
      </c>
      <c r="K6581">
        <v>4.93</v>
      </c>
      <c r="L6581" t="s">
        <v>1845</v>
      </c>
      <c r="M6581">
        <f t="shared" si="204"/>
        <v>12</v>
      </c>
      <c r="N6581" t="s">
        <v>672</v>
      </c>
      <c r="O6581" t="s">
        <v>673</v>
      </c>
      <c r="P6581" t="s">
        <v>25</v>
      </c>
      <c r="Q6581" t="s">
        <v>42</v>
      </c>
      <c r="R6581" t="s">
        <v>70</v>
      </c>
      <c r="S6581" t="s">
        <v>93</v>
      </c>
      <c r="T6581" t="s">
        <v>52</v>
      </c>
      <c r="U6581">
        <v>0.66</v>
      </c>
      <c r="V6581" s="1">
        <v>40937</v>
      </c>
      <c r="W6581">
        <f t="shared" si="205"/>
        <v>2.1516000000000002</v>
      </c>
    </row>
    <row r="6582" spans="1:23" x14ac:dyDescent="0.2">
      <c r="A6582">
        <v>6581</v>
      </c>
      <c r="B6582">
        <v>46853</v>
      </c>
      <c r="C6582" s="1">
        <v>39955</v>
      </c>
      <c r="D6582" t="s">
        <v>21</v>
      </c>
      <c r="E6582">
        <v>22</v>
      </c>
      <c r="F6582">
        <v>5484.1666000000005</v>
      </c>
      <c r="G6582">
        <v>0.03</v>
      </c>
      <c r="H6582" t="s">
        <v>22</v>
      </c>
      <c r="I6582">
        <v>1489.8</v>
      </c>
      <c r="J6582">
        <v>256.99</v>
      </c>
      <c r="K6582">
        <v>11.25</v>
      </c>
      <c r="L6582" t="s">
        <v>1367</v>
      </c>
      <c r="M6582">
        <f t="shared" si="204"/>
        <v>14</v>
      </c>
      <c r="N6582" t="s">
        <v>1123</v>
      </c>
      <c r="O6582" t="s">
        <v>1123</v>
      </c>
      <c r="P6582" t="s">
        <v>60</v>
      </c>
      <c r="Q6582" t="s">
        <v>42</v>
      </c>
      <c r="R6582" t="s">
        <v>70</v>
      </c>
      <c r="S6582" t="s">
        <v>931</v>
      </c>
      <c r="T6582" t="s">
        <v>39</v>
      </c>
      <c r="U6582">
        <v>0.51</v>
      </c>
      <c r="V6582" s="1">
        <v>39955</v>
      </c>
      <c r="W6582">
        <f t="shared" si="205"/>
        <v>169.61340000000001</v>
      </c>
    </row>
    <row r="6583" spans="1:23" x14ac:dyDescent="0.2">
      <c r="A6583">
        <v>6582</v>
      </c>
      <c r="B6583">
        <v>46855</v>
      </c>
      <c r="C6583" s="1">
        <v>40242</v>
      </c>
      <c r="D6583" t="s">
        <v>30</v>
      </c>
      <c r="E6583">
        <v>32</v>
      </c>
      <c r="F6583">
        <v>51.6096</v>
      </c>
      <c r="G6583">
        <v>0.04</v>
      </c>
      <c r="H6583" t="s">
        <v>22</v>
      </c>
      <c r="I6583">
        <v>-4.68</v>
      </c>
      <c r="J6583">
        <v>1.68</v>
      </c>
      <c r="K6583">
        <v>0.7</v>
      </c>
      <c r="L6583" t="s">
        <v>1278</v>
      </c>
      <c r="M6583">
        <f t="shared" si="204"/>
        <v>11</v>
      </c>
      <c r="N6583" t="s">
        <v>1123</v>
      </c>
      <c r="O6583" t="s">
        <v>1123</v>
      </c>
      <c r="P6583" t="s">
        <v>41</v>
      </c>
      <c r="Q6583" t="s">
        <v>49</v>
      </c>
      <c r="R6583" t="s">
        <v>50</v>
      </c>
      <c r="S6583" t="s">
        <v>654</v>
      </c>
      <c r="T6583" t="s">
        <v>68</v>
      </c>
      <c r="U6583">
        <v>0.68</v>
      </c>
      <c r="V6583" s="1">
        <v>40243</v>
      </c>
      <c r="W6583">
        <f t="shared" si="205"/>
        <v>2.1503999999999999</v>
      </c>
    </row>
    <row r="6584" spans="1:23" x14ac:dyDescent="0.2">
      <c r="A6584">
        <v>6583</v>
      </c>
      <c r="B6584">
        <v>46880</v>
      </c>
      <c r="C6584" s="1">
        <v>40362</v>
      </c>
      <c r="D6584" t="s">
        <v>78</v>
      </c>
      <c r="E6584">
        <v>1</v>
      </c>
      <c r="F6584">
        <v>20.441400000000002</v>
      </c>
      <c r="G6584">
        <v>7.0000000000000007E-2</v>
      </c>
      <c r="H6584" t="s">
        <v>22</v>
      </c>
      <c r="I6584">
        <v>-8.8800000000000008</v>
      </c>
      <c r="J6584">
        <v>21.98</v>
      </c>
      <c r="K6584">
        <v>8.32</v>
      </c>
      <c r="L6584" t="s">
        <v>1517</v>
      </c>
      <c r="M6584">
        <f t="shared" si="204"/>
        <v>14</v>
      </c>
      <c r="N6584" t="s">
        <v>703</v>
      </c>
      <c r="O6584" t="s">
        <v>704</v>
      </c>
      <c r="P6584" t="s">
        <v>41</v>
      </c>
      <c r="Q6584" t="s">
        <v>26</v>
      </c>
      <c r="R6584" t="s">
        <v>61</v>
      </c>
      <c r="S6584" t="s">
        <v>308</v>
      </c>
      <c r="T6584" t="s">
        <v>68</v>
      </c>
      <c r="U6584">
        <v>0.39</v>
      </c>
      <c r="V6584" s="1">
        <v>40364</v>
      </c>
      <c r="W6584">
        <f t="shared" si="205"/>
        <v>1.5386000000000002</v>
      </c>
    </row>
    <row r="6585" spans="1:23" x14ac:dyDescent="0.2">
      <c r="A6585">
        <v>6584</v>
      </c>
      <c r="B6585">
        <v>46881</v>
      </c>
      <c r="C6585" s="1">
        <v>40092</v>
      </c>
      <c r="D6585" t="s">
        <v>78</v>
      </c>
      <c r="E6585">
        <v>31</v>
      </c>
      <c r="F6585">
        <v>149.33939999999998</v>
      </c>
      <c r="G6585">
        <v>7.0000000000000007E-2</v>
      </c>
      <c r="H6585" t="s">
        <v>56</v>
      </c>
      <c r="I6585">
        <v>-80.30449999999999</v>
      </c>
      <c r="J6585">
        <v>5.18</v>
      </c>
      <c r="K6585">
        <v>5.74</v>
      </c>
      <c r="L6585" t="s">
        <v>1945</v>
      </c>
      <c r="M6585">
        <f t="shared" si="204"/>
        <v>13</v>
      </c>
      <c r="N6585" t="s">
        <v>1905</v>
      </c>
      <c r="O6585" t="s">
        <v>673</v>
      </c>
      <c r="P6585" t="s">
        <v>41</v>
      </c>
      <c r="Q6585" t="s">
        <v>26</v>
      </c>
      <c r="R6585" t="s">
        <v>37</v>
      </c>
      <c r="S6585" t="s">
        <v>606</v>
      </c>
      <c r="T6585" t="s">
        <v>39</v>
      </c>
      <c r="U6585">
        <v>0.36</v>
      </c>
      <c r="V6585" s="1">
        <v>40094</v>
      </c>
      <c r="W6585">
        <f t="shared" si="205"/>
        <v>11.240600000000001</v>
      </c>
    </row>
    <row r="6586" spans="1:23" x14ac:dyDescent="0.2">
      <c r="A6586">
        <v>6585</v>
      </c>
      <c r="B6586">
        <v>46884</v>
      </c>
      <c r="C6586" s="1">
        <v>39830</v>
      </c>
      <c r="D6586" t="s">
        <v>63</v>
      </c>
      <c r="E6586">
        <v>18</v>
      </c>
      <c r="F6586">
        <v>123.76799999999999</v>
      </c>
      <c r="G6586">
        <v>0.1</v>
      </c>
      <c r="H6586" t="s">
        <v>22</v>
      </c>
      <c r="I6586">
        <v>40.299999999999997</v>
      </c>
      <c r="J6586">
        <v>7.64</v>
      </c>
      <c r="K6586">
        <v>1.39</v>
      </c>
      <c r="L6586" t="s">
        <v>1233</v>
      </c>
      <c r="M6586">
        <f t="shared" si="204"/>
        <v>10</v>
      </c>
      <c r="N6586" t="s">
        <v>1905</v>
      </c>
      <c r="O6586" t="s">
        <v>673</v>
      </c>
      <c r="P6586" t="s">
        <v>41</v>
      </c>
      <c r="Q6586" t="s">
        <v>26</v>
      </c>
      <c r="R6586" t="s">
        <v>76</v>
      </c>
      <c r="S6586" t="s">
        <v>1150</v>
      </c>
      <c r="T6586" t="s">
        <v>39</v>
      </c>
      <c r="U6586">
        <v>0.36</v>
      </c>
      <c r="V6586" s="1">
        <v>39832</v>
      </c>
      <c r="W6586">
        <f t="shared" si="205"/>
        <v>13.751999999999999</v>
      </c>
    </row>
    <row r="6587" spans="1:23" x14ac:dyDescent="0.2">
      <c r="A6587">
        <v>6586</v>
      </c>
      <c r="B6587">
        <v>46884</v>
      </c>
      <c r="C6587" s="1">
        <v>39830</v>
      </c>
      <c r="D6587" t="s">
        <v>63</v>
      </c>
      <c r="E6587">
        <v>3</v>
      </c>
      <c r="F6587">
        <v>377.96999999999997</v>
      </c>
      <c r="G6587">
        <v>0</v>
      </c>
      <c r="H6587" t="s">
        <v>22</v>
      </c>
      <c r="I6587">
        <v>-509.93799999999999</v>
      </c>
      <c r="J6587">
        <v>125.99</v>
      </c>
      <c r="K6587">
        <v>2.5</v>
      </c>
      <c r="L6587" t="s">
        <v>1233</v>
      </c>
      <c r="M6587">
        <f t="shared" si="204"/>
        <v>10</v>
      </c>
      <c r="N6587" t="s">
        <v>1905</v>
      </c>
      <c r="O6587" t="s">
        <v>673</v>
      </c>
      <c r="P6587" t="s">
        <v>41</v>
      </c>
      <c r="Q6587" t="s">
        <v>42</v>
      </c>
      <c r="R6587" t="s">
        <v>43</v>
      </c>
      <c r="S6587" t="s">
        <v>1997</v>
      </c>
      <c r="T6587" t="s">
        <v>39</v>
      </c>
      <c r="U6587">
        <v>0.59</v>
      </c>
      <c r="V6587" s="1">
        <v>39832</v>
      </c>
      <c r="W6587">
        <f t="shared" si="205"/>
        <v>0</v>
      </c>
    </row>
    <row r="6588" spans="1:23" x14ac:dyDescent="0.2">
      <c r="A6588">
        <v>6587</v>
      </c>
      <c r="B6588">
        <v>46884</v>
      </c>
      <c r="C6588" s="1">
        <v>39830</v>
      </c>
      <c r="D6588" t="s">
        <v>63</v>
      </c>
      <c r="E6588">
        <v>25</v>
      </c>
      <c r="F6588">
        <v>259.875</v>
      </c>
      <c r="G6588">
        <v>0.1</v>
      </c>
      <c r="H6588" t="s">
        <v>22</v>
      </c>
      <c r="I6588">
        <v>39.520000000000003</v>
      </c>
      <c r="J6588">
        <v>11.55</v>
      </c>
      <c r="K6588">
        <v>2.36</v>
      </c>
      <c r="L6588" t="s">
        <v>1233</v>
      </c>
      <c r="M6588">
        <f t="shared" si="204"/>
        <v>10</v>
      </c>
      <c r="N6588" t="s">
        <v>1123</v>
      </c>
      <c r="O6588" t="s">
        <v>1123</v>
      </c>
      <c r="P6588" t="s">
        <v>41</v>
      </c>
      <c r="Q6588" t="s">
        <v>26</v>
      </c>
      <c r="R6588" t="s">
        <v>95</v>
      </c>
      <c r="S6588" t="s">
        <v>990</v>
      </c>
      <c r="T6588" t="s">
        <v>68</v>
      </c>
      <c r="U6588">
        <v>0.55000000000000004</v>
      </c>
      <c r="V6588" s="1">
        <v>39831</v>
      </c>
      <c r="W6588">
        <f t="shared" si="205"/>
        <v>28.875</v>
      </c>
    </row>
    <row r="6589" spans="1:23" x14ac:dyDescent="0.2">
      <c r="A6589">
        <v>6588</v>
      </c>
      <c r="B6589">
        <v>46885</v>
      </c>
      <c r="C6589" s="1">
        <v>40701</v>
      </c>
      <c r="D6589" t="s">
        <v>21</v>
      </c>
      <c r="E6589">
        <v>27</v>
      </c>
      <c r="F6589">
        <v>582.76799999999992</v>
      </c>
      <c r="G6589">
        <v>0.05</v>
      </c>
      <c r="H6589" t="s">
        <v>22</v>
      </c>
      <c r="I6589">
        <v>165.35</v>
      </c>
      <c r="J6589">
        <v>22.72</v>
      </c>
      <c r="K6589">
        <v>8.99</v>
      </c>
      <c r="L6589" t="s">
        <v>1032</v>
      </c>
      <c r="M6589">
        <f t="shared" si="204"/>
        <v>12</v>
      </c>
      <c r="N6589" t="s">
        <v>672</v>
      </c>
      <c r="O6589" t="s">
        <v>673</v>
      </c>
      <c r="P6589" t="s">
        <v>41</v>
      </c>
      <c r="Q6589" t="s">
        <v>49</v>
      </c>
      <c r="R6589" t="s">
        <v>50</v>
      </c>
      <c r="S6589" t="s">
        <v>315</v>
      </c>
      <c r="T6589" t="s">
        <v>52</v>
      </c>
      <c r="U6589">
        <v>0.44</v>
      </c>
      <c r="V6589" s="1">
        <v>40705</v>
      </c>
      <c r="W6589">
        <f t="shared" si="205"/>
        <v>30.671999999999997</v>
      </c>
    </row>
    <row r="6590" spans="1:23" x14ac:dyDescent="0.2">
      <c r="A6590">
        <v>6589</v>
      </c>
      <c r="B6590">
        <v>46885</v>
      </c>
      <c r="C6590" s="1">
        <v>40701</v>
      </c>
      <c r="D6590" t="s">
        <v>21</v>
      </c>
      <c r="E6590">
        <v>48</v>
      </c>
      <c r="F6590">
        <v>85.142399999999995</v>
      </c>
      <c r="G6590">
        <v>0.02</v>
      </c>
      <c r="H6590" t="s">
        <v>22</v>
      </c>
      <c r="I6590">
        <v>-30.11</v>
      </c>
      <c r="J6590">
        <v>1.81</v>
      </c>
      <c r="K6590">
        <v>1.56</v>
      </c>
      <c r="L6590" t="s">
        <v>1032</v>
      </c>
      <c r="M6590">
        <f t="shared" si="204"/>
        <v>12</v>
      </c>
      <c r="N6590" t="s">
        <v>672</v>
      </c>
      <c r="O6590" t="s">
        <v>673</v>
      </c>
      <c r="P6590" t="s">
        <v>41</v>
      </c>
      <c r="Q6590" t="s">
        <v>26</v>
      </c>
      <c r="R6590" t="s">
        <v>66</v>
      </c>
      <c r="S6590" t="s">
        <v>1070</v>
      </c>
      <c r="T6590" t="s">
        <v>68</v>
      </c>
      <c r="U6590">
        <v>0.49</v>
      </c>
      <c r="V6590" s="1">
        <v>40705</v>
      </c>
      <c r="W6590">
        <f t="shared" si="205"/>
        <v>1.7376</v>
      </c>
    </row>
    <row r="6591" spans="1:23" x14ac:dyDescent="0.2">
      <c r="A6591">
        <v>6590</v>
      </c>
      <c r="B6591">
        <v>46885</v>
      </c>
      <c r="C6591" s="1">
        <v>40701</v>
      </c>
      <c r="D6591" t="s">
        <v>21</v>
      </c>
      <c r="E6591">
        <v>32</v>
      </c>
      <c r="F6591">
        <v>1943.7759999999998</v>
      </c>
      <c r="G6591">
        <v>0.05</v>
      </c>
      <c r="H6591" t="s">
        <v>22</v>
      </c>
      <c r="I6591">
        <v>720.45</v>
      </c>
      <c r="J6591">
        <v>63.94</v>
      </c>
      <c r="K6591">
        <v>14.48</v>
      </c>
      <c r="L6591" t="s">
        <v>1032</v>
      </c>
      <c r="M6591">
        <f t="shared" si="204"/>
        <v>12</v>
      </c>
      <c r="N6591" t="s">
        <v>672</v>
      </c>
      <c r="O6591" t="s">
        <v>673</v>
      </c>
      <c r="P6591" t="s">
        <v>41</v>
      </c>
      <c r="Q6591" t="s">
        <v>49</v>
      </c>
      <c r="R6591" t="s">
        <v>50</v>
      </c>
      <c r="S6591" t="s">
        <v>433</v>
      </c>
      <c r="T6591" t="s">
        <v>39</v>
      </c>
      <c r="U6591">
        <v>0.46</v>
      </c>
      <c r="V6591" s="1">
        <v>40706</v>
      </c>
      <c r="W6591">
        <f t="shared" si="205"/>
        <v>102.304</v>
      </c>
    </row>
    <row r="6592" spans="1:23" x14ac:dyDescent="0.2">
      <c r="A6592">
        <v>6591</v>
      </c>
      <c r="B6592">
        <v>46912</v>
      </c>
      <c r="C6592" s="1">
        <v>41090</v>
      </c>
      <c r="D6592" t="s">
        <v>21</v>
      </c>
      <c r="E6592">
        <v>5</v>
      </c>
      <c r="F6592">
        <v>273.7</v>
      </c>
      <c r="G6592">
        <v>0</v>
      </c>
      <c r="H6592" t="s">
        <v>22</v>
      </c>
      <c r="I6592">
        <v>181.53</v>
      </c>
      <c r="J6592">
        <v>54.74</v>
      </c>
      <c r="K6592">
        <v>14.83</v>
      </c>
      <c r="L6592" t="s">
        <v>144</v>
      </c>
      <c r="M6592">
        <f t="shared" si="204"/>
        <v>8</v>
      </c>
      <c r="N6592" t="s">
        <v>173</v>
      </c>
      <c r="O6592" t="s">
        <v>173</v>
      </c>
      <c r="P6592" t="s">
        <v>60</v>
      </c>
      <c r="Q6592" t="s">
        <v>49</v>
      </c>
      <c r="R6592" t="s">
        <v>50</v>
      </c>
      <c r="S6592" t="s">
        <v>460</v>
      </c>
      <c r="T6592" t="s">
        <v>39</v>
      </c>
      <c r="U6592">
        <v>0.54</v>
      </c>
      <c r="V6592" s="1">
        <v>41090</v>
      </c>
      <c r="W6592">
        <f t="shared" si="205"/>
        <v>0</v>
      </c>
    </row>
    <row r="6593" spans="1:23" x14ac:dyDescent="0.2">
      <c r="A6593">
        <v>6592</v>
      </c>
      <c r="B6593">
        <v>46916</v>
      </c>
      <c r="C6593" s="1">
        <v>40819</v>
      </c>
      <c r="D6593" t="s">
        <v>30</v>
      </c>
      <c r="E6593">
        <v>40</v>
      </c>
      <c r="F6593">
        <v>111.19999999999999</v>
      </c>
      <c r="G6593">
        <v>0</v>
      </c>
      <c r="H6593" t="s">
        <v>22</v>
      </c>
      <c r="I6593">
        <v>5.54</v>
      </c>
      <c r="J6593">
        <v>2.78</v>
      </c>
      <c r="K6593">
        <v>0.97</v>
      </c>
      <c r="L6593" t="s">
        <v>1713</v>
      </c>
      <c r="M6593">
        <f t="shared" si="204"/>
        <v>10</v>
      </c>
      <c r="N6593" t="s">
        <v>1595</v>
      </c>
      <c r="O6593" t="s">
        <v>1595</v>
      </c>
      <c r="P6593" t="s">
        <v>60</v>
      </c>
      <c r="Q6593" t="s">
        <v>26</v>
      </c>
      <c r="R6593" t="s">
        <v>95</v>
      </c>
      <c r="S6593" t="s">
        <v>1284</v>
      </c>
      <c r="T6593" t="s">
        <v>68</v>
      </c>
      <c r="U6593">
        <v>0.59</v>
      </c>
      <c r="V6593" s="1">
        <v>40821</v>
      </c>
      <c r="W6593">
        <f t="shared" si="205"/>
        <v>0</v>
      </c>
    </row>
    <row r="6594" spans="1:23" x14ac:dyDescent="0.2">
      <c r="A6594">
        <v>6593</v>
      </c>
      <c r="B6594">
        <v>46916</v>
      </c>
      <c r="C6594" s="1">
        <v>40819</v>
      </c>
      <c r="D6594" t="s">
        <v>30</v>
      </c>
      <c r="E6594">
        <v>40</v>
      </c>
      <c r="F6594">
        <v>101.26799999999999</v>
      </c>
      <c r="G6594">
        <v>0.03</v>
      </c>
      <c r="H6594" t="s">
        <v>22</v>
      </c>
      <c r="I6594">
        <v>37.85</v>
      </c>
      <c r="J6594">
        <v>2.61</v>
      </c>
      <c r="K6594">
        <v>0.5</v>
      </c>
      <c r="L6594" t="s">
        <v>1713</v>
      </c>
      <c r="M6594">
        <f t="shared" si="204"/>
        <v>10</v>
      </c>
      <c r="N6594" t="s">
        <v>1813</v>
      </c>
      <c r="O6594" t="s">
        <v>512</v>
      </c>
      <c r="P6594" t="s">
        <v>60</v>
      </c>
      <c r="Q6594" t="s">
        <v>26</v>
      </c>
      <c r="R6594" t="s">
        <v>88</v>
      </c>
      <c r="S6594" t="s">
        <v>528</v>
      </c>
      <c r="T6594" t="s">
        <v>39</v>
      </c>
      <c r="U6594">
        <v>0.39</v>
      </c>
      <c r="V6594" s="1">
        <v>40821</v>
      </c>
      <c r="W6594">
        <f t="shared" si="205"/>
        <v>3.1319999999999997</v>
      </c>
    </row>
    <row r="6595" spans="1:23" x14ac:dyDescent="0.2">
      <c r="A6595">
        <v>6594</v>
      </c>
      <c r="B6595">
        <v>46916</v>
      </c>
      <c r="C6595" s="1">
        <v>40819</v>
      </c>
      <c r="D6595" t="s">
        <v>30</v>
      </c>
      <c r="E6595">
        <v>40</v>
      </c>
      <c r="F6595">
        <v>2007.9</v>
      </c>
      <c r="G6595">
        <v>0.03</v>
      </c>
      <c r="H6595" t="s">
        <v>22</v>
      </c>
      <c r="I6595">
        <v>273.61</v>
      </c>
      <c r="J6595">
        <v>51.75</v>
      </c>
      <c r="K6595">
        <v>19.989999999999998</v>
      </c>
      <c r="L6595" t="s">
        <v>1713</v>
      </c>
      <c r="M6595">
        <f t="shared" ref="M6595:M6658" si="206">LEN(L6595)</f>
        <v>10</v>
      </c>
      <c r="N6595" t="s">
        <v>1813</v>
      </c>
      <c r="O6595" t="s">
        <v>512</v>
      </c>
      <c r="P6595" t="s">
        <v>60</v>
      </c>
      <c r="Q6595" t="s">
        <v>49</v>
      </c>
      <c r="R6595" t="s">
        <v>50</v>
      </c>
      <c r="S6595" t="s">
        <v>293</v>
      </c>
      <c r="T6595" t="s">
        <v>39</v>
      </c>
      <c r="U6595">
        <v>0.55000000000000004</v>
      </c>
      <c r="V6595" s="1">
        <v>40821</v>
      </c>
      <c r="W6595">
        <f t="shared" ref="W6595:W6658" si="207">(J6595*E6595)*G6595</f>
        <v>62.099999999999994</v>
      </c>
    </row>
    <row r="6596" spans="1:23" x14ac:dyDescent="0.2">
      <c r="A6596">
        <v>6595</v>
      </c>
      <c r="B6596">
        <v>46919</v>
      </c>
      <c r="C6596" s="1">
        <v>39982</v>
      </c>
      <c r="D6596" t="s">
        <v>21</v>
      </c>
      <c r="E6596">
        <v>31</v>
      </c>
      <c r="F6596">
        <v>4395.9984000000004</v>
      </c>
      <c r="G6596">
        <v>7.0000000000000007E-2</v>
      </c>
      <c r="H6596" t="s">
        <v>22</v>
      </c>
      <c r="I6596">
        <v>174.61</v>
      </c>
      <c r="J6596">
        <v>152.47999999999999</v>
      </c>
      <c r="K6596">
        <v>6.5</v>
      </c>
      <c r="L6596" t="s">
        <v>1288</v>
      </c>
      <c r="M6596">
        <f t="shared" si="206"/>
        <v>12</v>
      </c>
      <c r="N6596" t="s">
        <v>1123</v>
      </c>
      <c r="O6596" t="s">
        <v>1123</v>
      </c>
      <c r="P6596" t="s">
        <v>25</v>
      </c>
      <c r="Q6596" t="s">
        <v>42</v>
      </c>
      <c r="R6596" t="s">
        <v>70</v>
      </c>
      <c r="S6596" t="s">
        <v>844</v>
      </c>
      <c r="T6596" t="s">
        <v>39</v>
      </c>
      <c r="U6596">
        <v>0.74</v>
      </c>
      <c r="V6596" s="1">
        <v>39984</v>
      </c>
      <c r="W6596">
        <f t="shared" si="207"/>
        <v>330.88160000000005</v>
      </c>
    </row>
    <row r="6597" spans="1:23" x14ac:dyDescent="0.2">
      <c r="A6597">
        <v>6596</v>
      </c>
      <c r="B6597">
        <v>46948</v>
      </c>
      <c r="C6597" s="1">
        <v>40318</v>
      </c>
      <c r="D6597" t="s">
        <v>21</v>
      </c>
      <c r="E6597">
        <v>10</v>
      </c>
      <c r="F6597">
        <v>58.860000000000007</v>
      </c>
      <c r="G6597">
        <v>0.1</v>
      </c>
      <c r="H6597" t="s">
        <v>22</v>
      </c>
      <c r="I6597">
        <v>-28.968500000000002</v>
      </c>
      <c r="J6597">
        <v>6.54</v>
      </c>
      <c r="K6597">
        <v>5.27</v>
      </c>
      <c r="L6597" t="s">
        <v>1032</v>
      </c>
      <c r="M6597">
        <f t="shared" si="206"/>
        <v>12</v>
      </c>
      <c r="N6597" t="s">
        <v>672</v>
      </c>
      <c r="O6597" t="s">
        <v>673</v>
      </c>
      <c r="P6597" t="s">
        <v>41</v>
      </c>
      <c r="Q6597" t="s">
        <v>26</v>
      </c>
      <c r="R6597" t="s">
        <v>37</v>
      </c>
      <c r="S6597" t="s">
        <v>744</v>
      </c>
      <c r="T6597" t="s">
        <v>39</v>
      </c>
      <c r="U6597">
        <v>0.36</v>
      </c>
      <c r="V6597" s="1">
        <v>40322</v>
      </c>
      <c r="W6597">
        <f t="shared" si="207"/>
        <v>6.5400000000000009</v>
      </c>
    </row>
    <row r="6598" spans="1:23" x14ac:dyDescent="0.2">
      <c r="A6598">
        <v>6597</v>
      </c>
      <c r="B6598">
        <v>46949</v>
      </c>
      <c r="C6598" s="1">
        <v>40244</v>
      </c>
      <c r="D6598" t="s">
        <v>30</v>
      </c>
      <c r="E6598">
        <v>37</v>
      </c>
      <c r="F6598">
        <v>303.62940000000003</v>
      </c>
      <c r="G6598">
        <v>0.03</v>
      </c>
      <c r="H6598" t="s">
        <v>22</v>
      </c>
      <c r="I6598">
        <v>-39.33</v>
      </c>
      <c r="J6598">
        <v>8.4600000000000009</v>
      </c>
      <c r="K6598">
        <v>3.62</v>
      </c>
      <c r="L6598" t="s">
        <v>1855</v>
      </c>
      <c r="M6598">
        <f t="shared" si="206"/>
        <v>13</v>
      </c>
      <c r="N6598" t="s">
        <v>672</v>
      </c>
      <c r="O6598" t="s">
        <v>673</v>
      </c>
      <c r="P6598" t="s">
        <v>60</v>
      </c>
      <c r="Q6598" t="s">
        <v>42</v>
      </c>
      <c r="R6598" t="s">
        <v>70</v>
      </c>
      <c r="S6598" t="s">
        <v>1221</v>
      </c>
      <c r="T6598" t="s">
        <v>52</v>
      </c>
      <c r="U6598">
        <v>0.61</v>
      </c>
      <c r="V6598" s="1">
        <v>40245</v>
      </c>
      <c r="W6598">
        <f t="shared" si="207"/>
        <v>9.3906000000000009</v>
      </c>
    </row>
    <row r="6599" spans="1:23" x14ac:dyDescent="0.2">
      <c r="A6599">
        <v>6598</v>
      </c>
      <c r="B6599">
        <v>46951</v>
      </c>
      <c r="C6599" s="1">
        <v>40864</v>
      </c>
      <c r="D6599" t="s">
        <v>78</v>
      </c>
      <c r="E6599">
        <v>26</v>
      </c>
      <c r="F6599">
        <v>2744.3233999999998</v>
      </c>
      <c r="G6599">
        <v>0.09</v>
      </c>
      <c r="H6599" t="s">
        <v>22</v>
      </c>
      <c r="I6599">
        <v>284.589</v>
      </c>
      <c r="J6599">
        <v>115.99</v>
      </c>
      <c r="K6599">
        <v>5.92</v>
      </c>
      <c r="L6599" t="s">
        <v>1875</v>
      </c>
      <c r="M6599">
        <f t="shared" si="206"/>
        <v>16</v>
      </c>
      <c r="N6599" t="s">
        <v>672</v>
      </c>
      <c r="O6599" t="s">
        <v>673</v>
      </c>
      <c r="P6599" t="s">
        <v>41</v>
      </c>
      <c r="Q6599" t="s">
        <v>42</v>
      </c>
      <c r="R6599" t="s">
        <v>43</v>
      </c>
      <c r="S6599" t="s">
        <v>977</v>
      </c>
      <c r="T6599" t="s">
        <v>39</v>
      </c>
      <c r="U6599">
        <v>0.57999999999999996</v>
      </c>
      <c r="V6599" s="1">
        <v>40865</v>
      </c>
      <c r="W6599">
        <f t="shared" si="207"/>
        <v>271.41659999999996</v>
      </c>
    </row>
    <row r="6600" spans="1:23" x14ac:dyDescent="0.2">
      <c r="A6600">
        <v>6599</v>
      </c>
      <c r="B6600">
        <v>46977</v>
      </c>
      <c r="C6600" s="1">
        <v>41036</v>
      </c>
      <c r="D6600" t="s">
        <v>63</v>
      </c>
      <c r="E6600">
        <v>10</v>
      </c>
      <c r="F6600">
        <v>45.308</v>
      </c>
      <c r="G6600">
        <v>0.06</v>
      </c>
      <c r="H6600" t="s">
        <v>22</v>
      </c>
      <c r="I6600">
        <v>7.2504999999999997</v>
      </c>
      <c r="J6600">
        <v>4.82</v>
      </c>
      <c r="K6600">
        <v>1.49</v>
      </c>
      <c r="L6600" t="s">
        <v>1266</v>
      </c>
      <c r="M6600">
        <f t="shared" si="206"/>
        <v>12</v>
      </c>
      <c r="N6600" t="s">
        <v>1123</v>
      </c>
      <c r="O6600" t="s">
        <v>1123</v>
      </c>
      <c r="P6600" t="s">
        <v>33</v>
      </c>
      <c r="Q6600" t="s">
        <v>26</v>
      </c>
      <c r="R6600" t="s">
        <v>37</v>
      </c>
      <c r="S6600" t="s">
        <v>961</v>
      </c>
      <c r="T6600" t="s">
        <v>39</v>
      </c>
      <c r="U6600">
        <v>0.36</v>
      </c>
      <c r="V6600" s="1">
        <v>41038</v>
      </c>
      <c r="W6600">
        <f t="shared" si="207"/>
        <v>2.8919999999999999</v>
      </c>
    </row>
    <row r="6601" spans="1:23" x14ac:dyDescent="0.2">
      <c r="A6601">
        <v>6600</v>
      </c>
      <c r="B6601">
        <v>46977</v>
      </c>
      <c r="C6601" s="1">
        <v>41036</v>
      </c>
      <c r="D6601" t="s">
        <v>63</v>
      </c>
      <c r="E6601">
        <v>19</v>
      </c>
      <c r="F6601">
        <v>3276.9338000000002</v>
      </c>
      <c r="G6601">
        <v>0.02</v>
      </c>
      <c r="H6601" t="s">
        <v>22</v>
      </c>
      <c r="I6601">
        <v>494.63100000000003</v>
      </c>
      <c r="J6601">
        <v>175.99</v>
      </c>
      <c r="K6601">
        <v>8.99</v>
      </c>
      <c r="L6601" t="s">
        <v>1266</v>
      </c>
      <c r="M6601">
        <f t="shared" si="206"/>
        <v>12</v>
      </c>
      <c r="N6601" t="s">
        <v>1123</v>
      </c>
      <c r="O6601" t="s">
        <v>1123</v>
      </c>
      <c r="P6601" t="s">
        <v>33</v>
      </c>
      <c r="Q6601" t="s">
        <v>42</v>
      </c>
      <c r="R6601" t="s">
        <v>43</v>
      </c>
      <c r="S6601" t="s">
        <v>631</v>
      </c>
      <c r="T6601" t="s">
        <v>39</v>
      </c>
      <c r="U6601">
        <v>0.56999999999999995</v>
      </c>
      <c r="V6601" s="1">
        <v>41038</v>
      </c>
      <c r="W6601">
        <f t="shared" si="207"/>
        <v>66.876200000000011</v>
      </c>
    </row>
    <row r="6602" spans="1:23" x14ac:dyDescent="0.2">
      <c r="A6602">
        <v>6601</v>
      </c>
      <c r="B6602">
        <v>46979</v>
      </c>
      <c r="C6602" s="1">
        <v>41106</v>
      </c>
      <c r="D6602" t="s">
        <v>21</v>
      </c>
      <c r="E6602">
        <v>30</v>
      </c>
      <c r="F6602">
        <v>8357.6219999999994</v>
      </c>
      <c r="G6602">
        <v>0.09</v>
      </c>
      <c r="H6602" t="s">
        <v>31</v>
      </c>
      <c r="I6602">
        <v>1554.85</v>
      </c>
      <c r="J6602">
        <v>306.14</v>
      </c>
      <c r="K6602">
        <v>26.53</v>
      </c>
      <c r="L6602" t="s">
        <v>1940</v>
      </c>
      <c r="M6602">
        <f t="shared" si="206"/>
        <v>11</v>
      </c>
      <c r="N6602" t="s">
        <v>1905</v>
      </c>
      <c r="O6602" t="s">
        <v>673</v>
      </c>
      <c r="P6602" t="s">
        <v>33</v>
      </c>
      <c r="Q6602" t="s">
        <v>42</v>
      </c>
      <c r="R6602" t="s">
        <v>210</v>
      </c>
      <c r="S6602" t="s">
        <v>1085</v>
      </c>
      <c r="T6602" t="s">
        <v>36</v>
      </c>
      <c r="U6602">
        <v>0.56000000000000005</v>
      </c>
      <c r="V6602" s="1">
        <v>41108</v>
      </c>
      <c r="W6602">
        <f t="shared" si="207"/>
        <v>826.57799999999986</v>
      </c>
    </row>
    <row r="6603" spans="1:23" x14ac:dyDescent="0.2">
      <c r="A6603">
        <v>6602</v>
      </c>
      <c r="B6603">
        <v>46979</v>
      </c>
      <c r="C6603" s="1">
        <v>41106</v>
      </c>
      <c r="D6603" t="s">
        <v>21</v>
      </c>
      <c r="E6603">
        <v>26</v>
      </c>
      <c r="F6603">
        <v>123.00600000000001</v>
      </c>
      <c r="G6603">
        <v>0.05</v>
      </c>
      <c r="H6603" t="s">
        <v>22</v>
      </c>
      <c r="I6603">
        <v>-66.02</v>
      </c>
      <c r="J6603">
        <v>4.9800000000000004</v>
      </c>
      <c r="K6603">
        <v>5.49</v>
      </c>
      <c r="L6603" t="s">
        <v>1940</v>
      </c>
      <c r="M6603">
        <f t="shared" si="206"/>
        <v>11</v>
      </c>
      <c r="N6603" t="s">
        <v>1905</v>
      </c>
      <c r="O6603" t="s">
        <v>673</v>
      </c>
      <c r="P6603" t="s">
        <v>33</v>
      </c>
      <c r="Q6603" t="s">
        <v>26</v>
      </c>
      <c r="R6603" t="s">
        <v>61</v>
      </c>
      <c r="S6603" t="s">
        <v>1224</v>
      </c>
      <c r="T6603" t="s">
        <v>39</v>
      </c>
      <c r="U6603">
        <v>0.38</v>
      </c>
      <c r="V6603" s="1">
        <v>41115</v>
      </c>
      <c r="W6603">
        <f t="shared" si="207"/>
        <v>6.4740000000000011</v>
      </c>
    </row>
    <row r="6604" spans="1:23" x14ac:dyDescent="0.2">
      <c r="A6604">
        <v>6603</v>
      </c>
      <c r="B6604">
        <v>46980</v>
      </c>
      <c r="C6604" s="1">
        <v>40560</v>
      </c>
      <c r="D6604" t="s">
        <v>78</v>
      </c>
      <c r="E6604">
        <v>34</v>
      </c>
      <c r="F6604">
        <v>212.05799999999999</v>
      </c>
      <c r="G6604">
        <v>0.01</v>
      </c>
      <c r="H6604" t="s">
        <v>22</v>
      </c>
      <c r="I6604">
        <v>103.16</v>
      </c>
      <c r="J6604">
        <v>6.3</v>
      </c>
      <c r="K6604">
        <v>0.5</v>
      </c>
      <c r="L6604" t="s">
        <v>57</v>
      </c>
      <c r="M6604">
        <f t="shared" si="206"/>
        <v>14</v>
      </c>
      <c r="N6604" t="s">
        <v>173</v>
      </c>
      <c r="O6604" t="s">
        <v>173</v>
      </c>
      <c r="P6604" t="s">
        <v>41</v>
      </c>
      <c r="Q6604" t="s">
        <v>26</v>
      </c>
      <c r="R6604" t="s">
        <v>88</v>
      </c>
      <c r="S6604" t="s">
        <v>461</v>
      </c>
      <c r="T6604" t="s">
        <v>39</v>
      </c>
      <c r="U6604">
        <v>0.39</v>
      </c>
      <c r="V6604" s="1">
        <v>40560</v>
      </c>
      <c r="W6604">
        <f t="shared" si="207"/>
        <v>2.1419999999999999</v>
      </c>
    </row>
    <row r="6605" spans="1:23" x14ac:dyDescent="0.2">
      <c r="A6605">
        <v>6604</v>
      </c>
      <c r="B6605">
        <v>46981</v>
      </c>
      <c r="C6605" s="1">
        <v>39851</v>
      </c>
      <c r="D6605" t="s">
        <v>63</v>
      </c>
      <c r="E6605">
        <v>46</v>
      </c>
      <c r="F6605">
        <v>1307.3568</v>
      </c>
      <c r="G6605">
        <v>7.0000000000000007E-2</v>
      </c>
      <c r="H6605" t="s">
        <v>22</v>
      </c>
      <c r="I6605">
        <v>601.9615</v>
      </c>
      <c r="J6605">
        <v>30.56</v>
      </c>
      <c r="K6605">
        <v>2.99</v>
      </c>
      <c r="L6605" t="s">
        <v>1987</v>
      </c>
      <c r="M6605">
        <f t="shared" si="206"/>
        <v>14</v>
      </c>
      <c r="N6605" t="s">
        <v>1905</v>
      </c>
      <c r="O6605" t="s">
        <v>673</v>
      </c>
      <c r="P6605" t="s">
        <v>41</v>
      </c>
      <c r="Q6605" t="s">
        <v>26</v>
      </c>
      <c r="R6605" t="s">
        <v>37</v>
      </c>
      <c r="S6605" t="s">
        <v>250</v>
      </c>
      <c r="T6605" t="s">
        <v>39</v>
      </c>
      <c r="U6605">
        <v>0.35</v>
      </c>
      <c r="V6605" s="1">
        <v>39851</v>
      </c>
      <c r="W6605">
        <f t="shared" si="207"/>
        <v>98.403200000000012</v>
      </c>
    </row>
    <row r="6606" spans="1:23" x14ac:dyDescent="0.2">
      <c r="A6606">
        <v>6605</v>
      </c>
      <c r="B6606">
        <v>47009</v>
      </c>
      <c r="C6606" s="1">
        <v>39968</v>
      </c>
      <c r="D6606" t="s">
        <v>78</v>
      </c>
      <c r="E6606">
        <v>32</v>
      </c>
      <c r="F6606">
        <v>1455.7088000000001</v>
      </c>
      <c r="G6606">
        <v>0.09</v>
      </c>
      <c r="H6606" t="s">
        <v>56</v>
      </c>
      <c r="I6606">
        <v>-22.33</v>
      </c>
      <c r="J6606">
        <v>49.99</v>
      </c>
      <c r="K6606">
        <v>19.989999999999998</v>
      </c>
      <c r="L6606" t="s">
        <v>1791</v>
      </c>
      <c r="M6606">
        <f t="shared" si="206"/>
        <v>12</v>
      </c>
      <c r="N6606" t="s">
        <v>1123</v>
      </c>
      <c r="O6606" t="s">
        <v>1123</v>
      </c>
      <c r="P6606" t="s">
        <v>25</v>
      </c>
      <c r="Q6606" t="s">
        <v>42</v>
      </c>
      <c r="R6606" t="s">
        <v>70</v>
      </c>
      <c r="S6606" t="s">
        <v>1682</v>
      </c>
      <c r="T6606" t="s">
        <v>39</v>
      </c>
      <c r="U6606">
        <v>0.45</v>
      </c>
      <c r="V6606" s="1">
        <v>39970</v>
      </c>
      <c r="W6606">
        <f t="shared" si="207"/>
        <v>143.97120000000001</v>
      </c>
    </row>
    <row r="6607" spans="1:23" x14ac:dyDescent="0.2">
      <c r="A6607">
        <v>6606</v>
      </c>
      <c r="B6607">
        <v>47010</v>
      </c>
      <c r="C6607" s="1">
        <v>40819</v>
      </c>
      <c r="D6607" t="s">
        <v>78</v>
      </c>
      <c r="E6607">
        <v>11</v>
      </c>
      <c r="F6607">
        <v>1354.3332</v>
      </c>
      <c r="G6607">
        <v>0.06</v>
      </c>
      <c r="H6607" t="s">
        <v>31</v>
      </c>
      <c r="I6607">
        <v>-236.63</v>
      </c>
      <c r="J6607">
        <v>130.97999999999999</v>
      </c>
      <c r="K6607">
        <v>30</v>
      </c>
      <c r="L6607" t="s">
        <v>1987</v>
      </c>
      <c r="M6607">
        <f t="shared" si="206"/>
        <v>14</v>
      </c>
      <c r="N6607" t="s">
        <v>1905</v>
      </c>
      <c r="O6607" t="s">
        <v>673</v>
      </c>
      <c r="P6607" t="s">
        <v>41</v>
      </c>
      <c r="Q6607" t="s">
        <v>49</v>
      </c>
      <c r="R6607" t="s">
        <v>112</v>
      </c>
      <c r="S6607" t="s">
        <v>265</v>
      </c>
      <c r="T6607" t="s">
        <v>36</v>
      </c>
      <c r="U6607">
        <v>0.78</v>
      </c>
      <c r="V6607" s="1">
        <v>40819</v>
      </c>
      <c r="W6607">
        <f t="shared" si="207"/>
        <v>86.446799999999996</v>
      </c>
    </row>
    <row r="6608" spans="1:23" x14ac:dyDescent="0.2">
      <c r="A6608">
        <v>6607</v>
      </c>
      <c r="B6608">
        <v>47011</v>
      </c>
      <c r="C6608" s="1">
        <v>39863</v>
      </c>
      <c r="D6608" t="s">
        <v>30</v>
      </c>
      <c r="E6608">
        <v>33</v>
      </c>
      <c r="F6608">
        <v>353.94150000000002</v>
      </c>
      <c r="G6608">
        <v>0.05</v>
      </c>
      <c r="H6608" t="s">
        <v>22</v>
      </c>
      <c r="I6608">
        <v>-35.26</v>
      </c>
      <c r="J6608">
        <v>11.29</v>
      </c>
      <c r="K6608">
        <v>5.03</v>
      </c>
      <c r="L6608" t="s">
        <v>2028</v>
      </c>
      <c r="M6608">
        <f t="shared" si="206"/>
        <v>12</v>
      </c>
      <c r="N6608" t="s">
        <v>703</v>
      </c>
      <c r="O6608" t="s">
        <v>704</v>
      </c>
      <c r="P6608" t="s">
        <v>41</v>
      </c>
      <c r="Q6608" t="s">
        <v>26</v>
      </c>
      <c r="R6608" t="s">
        <v>27</v>
      </c>
      <c r="S6608" t="s">
        <v>614</v>
      </c>
      <c r="T6608" t="s">
        <v>39</v>
      </c>
      <c r="U6608">
        <v>0.59</v>
      </c>
      <c r="V6608" s="1">
        <v>39865</v>
      </c>
      <c r="W6608">
        <f t="shared" si="207"/>
        <v>18.628499999999999</v>
      </c>
    </row>
    <row r="6609" spans="1:23" x14ac:dyDescent="0.2">
      <c r="A6609">
        <v>6608</v>
      </c>
      <c r="B6609">
        <v>47012</v>
      </c>
      <c r="C6609" s="1">
        <v>40311</v>
      </c>
      <c r="D6609" t="s">
        <v>21</v>
      </c>
      <c r="E6609">
        <v>35</v>
      </c>
      <c r="F6609">
        <v>547.07799999999997</v>
      </c>
      <c r="G6609">
        <v>0.08</v>
      </c>
      <c r="H6609" t="s">
        <v>56</v>
      </c>
      <c r="I6609">
        <v>-97.21</v>
      </c>
      <c r="J6609">
        <v>16.989999999999998</v>
      </c>
      <c r="K6609">
        <v>8.99</v>
      </c>
      <c r="L6609" t="s">
        <v>1552</v>
      </c>
      <c r="M6609">
        <f t="shared" si="206"/>
        <v>14</v>
      </c>
      <c r="N6609" t="s">
        <v>1595</v>
      </c>
      <c r="O6609" t="s">
        <v>1595</v>
      </c>
      <c r="P6609" t="s">
        <v>25</v>
      </c>
      <c r="Q6609" t="s">
        <v>26</v>
      </c>
      <c r="R6609" t="s">
        <v>95</v>
      </c>
      <c r="S6609" t="s">
        <v>827</v>
      </c>
      <c r="T6609" t="s">
        <v>52</v>
      </c>
      <c r="U6609">
        <v>0.56000000000000005</v>
      </c>
      <c r="V6609" s="1">
        <v>40315</v>
      </c>
      <c r="W6609">
        <f t="shared" si="207"/>
        <v>47.571999999999996</v>
      </c>
    </row>
    <row r="6610" spans="1:23" x14ac:dyDescent="0.2">
      <c r="A6610">
        <v>6609</v>
      </c>
      <c r="B6610">
        <v>47014</v>
      </c>
      <c r="C6610" s="1">
        <v>41042</v>
      </c>
      <c r="D6610" t="s">
        <v>78</v>
      </c>
      <c r="E6610">
        <v>33</v>
      </c>
      <c r="F6610">
        <v>788.75279999999998</v>
      </c>
      <c r="G6610">
        <v>0.08</v>
      </c>
      <c r="H6610" t="s">
        <v>31</v>
      </c>
      <c r="I6610">
        <v>-237.13</v>
      </c>
      <c r="J6610">
        <v>25.98</v>
      </c>
      <c r="K6610">
        <v>14.36</v>
      </c>
      <c r="L6610" t="s">
        <v>1867</v>
      </c>
      <c r="M6610">
        <f t="shared" si="206"/>
        <v>11</v>
      </c>
      <c r="N6610" t="s">
        <v>1905</v>
      </c>
      <c r="O6610" t="s">
        <v>673</v>
      </c>
      <c r="P6610" t="s">
        <v>25</v>
      </c>
      <c r="Q6610" t="s">
        <v>49</v>
      </c>
      <c r="R6610" t="s">
        <v>112</v>
      </c>
      <c r="S6610" t="s">
        <v>280</v>
      </c>
      <c r="T6610" t="s">
        <v>36</v>
      </c>
      <c r="U6610">
        <v>0.6</v>
      </c>
      <c r="V6610" s="1">
        <v>41044</v>
      </c>
      <c r="W6610">
        <f t="shared" si="207"/>
        <v>68.58720000000001</v>
      </c>
    </row>
    <row r="6611" spans="1:23" x14ac:dyDescent="0.2">
      <c r="A6611">
        <v>6610</v>
      </c>
      <c r="B6611">
        <v>47015</v>
      </c>
      <c r="C6611" s="1">
        <v>40587</v>
      </c>
      <c r="D6611" t="s">
        <v>45</v>
      </c>
      <c r="E6611">
        <v>19</v>
      </c>
      <c r="F6611">
        <v>5123.1410000000005</v>
      </c>
      <c r="G6611">
        <v>0.06</v>
      </c>
      <c r="H6611" t="s">
        <v>31</v>
      </c>
      <c r="I6611">
        <v>-557.20000000000005</v>
      </c>
      <c r="J6611">
        <v>286.85000000000002</v>
      </c>
      <c r="K6611">
        <v>61.76</v>
      </c>
      <c r="L6611" t="s">
        <v>354</v>
      </c>
      <c r="M6611">
        <f t="shared" si="206"/>
        <v>15</v>
      </c>
      <c r="N6611" t="s">
        <v>1905</v>
      </c>
      <c r="O6611" t="s">
        <v>673</v>
      </c>
      <c r="P6611" t="s">
        <v>41</v>
      </c>
      <c r="Q6611" t="s">
        <v>49</v>
      </c>
      <c r="R6611" t="s">
        <v>83</v>
      </c>
      <c r="S6611" t="s">
        <v>1086</v>
      </c>
      <c r="T6611" t="s">
        <v>82</v>
      </c>
      <c r="U6611">
        <v>0.78</v>
      </c>
      <c r="V6611" s="1">
        <v>40588</v>
      </c>
      <c r="W6611">
        <f t="shared" si="207"/>
        <v>327.00900000000001</v>
      </c>
    </row>
    <row r="6612" spans="1:23" x14ac:dyDescent="0.2">
      <c r="A6612">
        <v>6611</v>
      </c>
      <c r="B6612">
        <v>47040</v>
      </c>
      <c r="C6612" s="1">
        <v>40406</v>
      </c>
      <c r="D6612" t="s">
        <v>30</v>
      </c>
      <c r="E6612">
        <v>38</v>
      </c>
      <c r="F6612">
        <v>471.37860000000001</v>
      </c>
      <c r="G6612">
        <v>0.01</v>
      </c>
      <c r="H6612" t="s">
        <v>22</v>
      </c>
      <c r="I6612">
        <v>8.1005000000000003</v>
      </c>
      <c r="J6612">
        <v>12.53</v>
      </c>
      <c r="K6612">
        <v>7.17</v>
      </c>
      <c r="L6612" t="s">
        <v>1152</v>
      </c>
      <c r="M6612">
        <f t="shared" si="206"/>
        <v>11</v>
      </c>
      <c r="N6612" t="s">
        <v>1905</v>
      </c>
      <c r="O6612" t="s">
        <v>673</v>
      </c>
      <c r="P6612" t="s">
        <v>33</v>
      </c>
      <c r="Q6612" t="s">
        <v>26</v>
      </c>
      <c r="R6612" t="s">
        <v>37</v>
      </c>
      <c r="S6612" t="s">
        <v>1414</v>
      </c>
      <c r="T6612" t="s">
        <v>39</v>
      </c>
      <c r="U6612">
        <v>0.38</v>
      </c>
      <c r="V6612" s="1">
        <v>40407</v>
      </c>
      <c r="W6612">
        <f t="shared" si="207"/>
        <v>4.7614000000000001</v>
      </c>
    </row>
    <row r="6613" spans="1:23" x14ac:dyDescent="0.2">
      <c r="A6613">
        <v>6612</v>
      </c>
      <c r="B6613">
        <v>47041</v>
      </c>
      <c r="C6613" s="1">
        <v>41000</v>
      </c>
      <c r="D6613" t="s">
        <v>45</v>
      </c>
      <c r="E6613">
        <v>35</v>
      </c>
      <c r="F6613">
        <v>149.08599999999998</v>
      </c>
      <c r="G6613">
        <v>0.08</v>
      </c>
      <c r="H6613" t="s">
        <v>22</v>
      </c>
      <c r="I6613">
        <v>-7.08</v>
      </c>
      <c r="J6613">
        <v>4.63</v>
      </c>
      <c r="K6613">
        <v>1.93</v>
      </c>
      <c r="L6613" t="s">
        <v>1337</v>
      </c>
      <c r="M6613">
        <f t="shared" si="206"/>
        <v>15</v>
      </c>
      <c r="N6613" t="s">
        <v>1123</v>
      </c>
      <c r="O6613" t="s">
        <v>1123</v>
      </c>
      <c r="P6613" t="s">
        <v>60</v>
      </c>
      <c r="Q6613" t="s">
        <v>26</v>
      </c>
      <c r="R6613" t="s">
        <v>95</v>
      </c>
      <c r="S6613" t="s">
        <v>1392</v>
      </c>
      <c r="T6613" t="s">
        <v>68</v>
      </c>
      <c r="U6613">
        <v>0.52</v>
      </c>
      <c r="V6613" s="1">
        <v>41002</v>
      </c>
      <c r="W6613">
        <f t="shared" si="207"/>
        <v>12.963999999999999</v>
      </c>
    </row>
    <row r="6614" spans="1:23" x14ac:dyDescent="0.2">
      <c r="A6614">
        <v>6613</v>
      </c>
      <c r="B6614">
        <v>47042</v>
      </c>
      <c r="C6614" s="1">
        <v>40970</v>
      </c>
      <c r="D6614" t="s">
        <v>78</v>
      </c>
      <c r="E6614">
        <v>45</v>
      </c>
      <c r="F6614">
        <v>1570.9635000000003</v>
      </c>
      <c r="G6614">
        <v>0.03</v>
      </c>
      <c r="H6614" t="s">
        <v>22</v>
      </c>
      <c r="I6614">
        <v>592.21799999999996</v>
      </c>
      <c r="J6614">
        <v>35.99</v>
      </c>
      <c r="K6614">
        <v>3.3</v>
      </c>
      <c r="L6614" t="s">
        <v>1108</v>
      </c>
      <c r="M6614">
        <f t="shared" si="206"/>
        <v>15</v>
      </c>
      <c r="N6614" t="s">
        <v>1123</v>
      </c>
      <c r="O6614" t="s">
        <v>1123</v>
      </c>
      <c r="P6614" t="s">
        <v>60</v>
      </c>
      <c r="Q6614" t="s">
        <v>42</v>
      </c>
      <c r="R6614" t="s">
        <v>43</v>
      </c>
      <c r="S6614" t="s">
        <v>417</v>
      </c>
      <c r="T6614" t="s">
        <v>52</v>
      </c>
      <c r="U6614">
        <v>0.39</v>
      </c>
      <c r="V6614" s="1">
        <v>40971</v>
      </c>
      <c r="W6614">
        <f t="shared" si="207"/>
        <v>48.586500000000001</v>
      </c>
    </row>
    <row r="6615" spans="1:23" x14ac:dyDescent="0.2">
      <c r="A6615">
        <v>6614</v>
      </c>
      <c r="B6615">
        <v>47075</v>
      </c>
      <c r="C6615" s="1">
        <v>40833</v>
      </c>
      <c r="D6615" t="s">
        <v>63</v>
      </c>
      <c r="E6615">
        <v>42</v>
      </c>
      <c r="F6615">
        <v>4029.1019999999999</v>
      </c>
      <c r="G6615">
        <v>0.05</v>
      </c>
      <c r="H6615" t="s">
        <v>31</v>
      </c>
      <c r="I6615">
        <v>10.220000000000001</v>
      </c>
      <c r="J6615">
        <v>100.98</v>
      </c>
      <c r="K6615">
        <v>35.840000000000003</v>
      </c>
      <c r="L6615" t="s">
        <v>1855</v>
      </c>
      <c r="M6615">
        <f t="shared" si="206"/>
        <v>13</v>
      </c>
      <c r="N6615" t="s">
        <v>672</v>
      </c>
      <c r="O6615" t="s">
        <v>673</v>
      </c>
      <c r="P6615" t="s">
        <v>60</v>
      </c>
      <c r="Q6615" t="s">
        <v>49</v>
      </c>
      <c r="R6615" t="s">
        <v>80</v>
      </c>
      <c r="S6615" t="s">
        <v>705</v>
      </c>
      <c r="T6615" t="s">
        <v>82</v>
      </c>
      <c r="U6615">
        <v>0.62</v>
      </c>
      <c r="V6615" s="1">
        <v>40835</v>
      </c>
      <c r="W6615">
        <f t="shared" si="207"/>
        <v>212.05799999999999</v>
      </c>
    </row>
    <row r="6616" spans="1:23" x14ac:dyDescent="0.2">
      <c r="A6616">
        <v>6615</v>
      </c>
      <c r="B6616">
        <v>47078</v>
      </c>
      <c r="C6616" s="1">
        <v>40287</v>
      </c>
      <c r="D6616" t="s">
        <v>63</v>
      </c>
      <c r="E6616">
        <v>18</v>
      </c>
      <c r="F6616">
        <v>83.077199999999991</v>
      </c>
      <c r="G6616">
        <v>0.06</v>
      </c>
      <c r="H6616" t="s">
        <v>22</v>
      </c>
      <c r="I6616">
        <v>34.1</v>
      </c>
      <c r="J6616">
        <v>4.91</v>
      </c>
      <c r="K6616">
        <v>0.5</v>
      </c>
      <c r="L6616" t="s">
        <v>1817</v>
      </c>
      <c r="M6616">
        <f t="shared" si="206"/>
        <v>10</v>
      </c>
      <c r="N6616" t="s">
        <v>1813</v>
      </c>
      <c r="O6616" t="s">
        <v>512</v>
      </c>
      <c r="P6616" t="s">
        <v>33</v>
      </c>
      <c r="Q6616" t="s">
        <v>26</v>
      </c>
      <c r="R6616" t="s">
        <v>88</v>
      </c>
      <c r="S6616" t="s">
        <v>509</v>
      </c>
      <c r="T6616" t="s">
        <v>39</v>
      </c>
      <c r="U6616">
        <v>0.36</v>
      </c>
      <c r="V6616" s="1">
        <v>40287</v>
      </c>
      <c r="W6616">
        <f t="shared" si="207"/>
        <v>5.3027999999999995</v>
      </c>
    </row>
    <row r="6617" spans="1:23" x14ac:dyDescent="0.2">
      <c r="A6617">
        <v>6616</v>
      </c>
      <c r="B6617">
        <v>47078</v>
      </c>
      <c r="C6617" s="1">
        <v>40287</v>
      </c>
      <c r="D6617" t="s">
        <v>63</v>
      </c>
      <c r="E6617">
        <v>43</v>
      </c>
      <c r="F6617">
        <v>257.12280000000004</v>
      </c>
      <c r="G6617">
        <v>0.01</v>
      </c>
      <c r="H6617" t="s">
        <v>22</v>
      </c>
      <c r="I6617">
        <v>77.040000000000006</v>
      </c>
      <c r="J6617">
        <v>6.04</v>
      </c>
      <c r="K6617">
        <v>2.14</v>
      </c>
      <c r="L6617" t="s">
        <v>1817</v>
      </c>
      <c r="M6617">
        <f t="shared" si="206"/>
        <v>10</v>
      </c>
      <c r="N6617" t="s">
        <v>1813</v>
      </c>
      <c r="O6617" t="s">
        <v>512</v>
      </c>
      <c r="P6617" t="s">
        <v>33</v>
      </c>
      <c r="Q6617" t="s">
        <v>26</v>
      </c>
      <c r="R6617" t="s">
        <v>61</v>
      </c>
      <c r="S6617" t="s">
        <v>1824</v>
      </c>
      <c r="T6617" t="s">
        <v>68</v>
      </c>
      <c r="U6617">
        <v>0.38</v>
      </c>
      <c r="V6617" s="1">
        <v>40288</v>
      </c>
      <c r="W6617">
        <f t="shared" si="207"/>
        <v>2.5972000000000004</v>
      </c>
    </row>
    <row r="6618" spans="1:23" x14ac:dyDescent="0.2">
      <c r="A6618">
        <v>6617</v>
      </c>
      <c r="B6618">
        <v>47078</v>
      </c>
      <c r="C6618" s="1">
        <v>40287</v>
      </c>
      <c r="D6618" t="s">
        <v>63</v>
      </c>
      <c r="E6618">
        <v>20</v>
      </c>
      <c r="F6618">
        <v>92.628000000000014</v>
      </c>
      <c r="G6618">
        <v>7.0000000000000007E-2</v>
      </c>
      <c r="H6618" t="s">
        <v>22</v>
      </c>
      <c r="I6618">
        <v>-49.64</v>
      </c>
      <c r="J6618">
        <v>4.9800000000000004</v>
      </c>
      <c r="K6618">
        <v>5.0199999999999996</v>
      </c>
      <c r="L6618" t="s">
        <v>1817</v>
      </c>
      <c r="M6618">
        <f t="shared" si="206"/>
        <v>10</v>
      </c>
      <c r="N6618" t="s">
        <v>1813</v>
      </c>
      <c r="O6618" t="s">
        <v>512</v>
      </c>
      <c r="P6618" t="s">
        <v>33</v>
      </c>
      <c r="Q6618" t="s">
        <v>26</v>
      </c>
      <c r="R6618" t="s">
        <v>61</v>
      </c>
      <c r="S6618" t="s">
        <v>702</v>
      </c>
      <c r="T6618" t="s">
        <v>39</v>
      </c>
      <c r="U6618">
        <v>0.38</v>
      </c>
      <c r="V6618" s="1">
        <v>40288</v>
      </c>
      <c r="W6618">
        <f t="shared" si="207"/>
        <v>6.9720000000000013</v>
      </c>
    </row>
    <row r="6619" spans="1:23" x14ac:dyDescent="0.2">
      <c r="A6619">
        <v>6618</v>
      </c>
      <c r="B6619">
        <v>47079</v>
      </c>
      <c r="C6619" s="1">
        <v>40893</v>
      </c>
      <c r="D6619" t="s">
        <v>78</v>
      </c>
      <c r="E6619">
        <v>34</v>
      </c>
      <c r="F6619">
        <v>1004.2512000000002</v>
      </c>
      <c r="G6619">
        <v>7.0000000000000007E-2</v>
      </c>
      <c r="H6619" t="s">
        <v>31</v>
      </c>
      <c r="I6619">
        <v>-1179.3900000000001</v>
      </c>
      <c r="J6619">
        <v>31.76</v>
      </c>
      <c r="K6619">
        <v>45.51</v>
      </c>
      <c r="L6619" t="s">
        <v>1841</v>
      </c>
      <c r="M6619">
        <f t="shared" si="206"/>
        <v>10</v>
      </c>
      <c r="N6619" t="s">
        <v>672</v>
      </c>
      <c r="O6619" t="s">
        <v>673</v>
      </c>
      <c r="P6619" t="s">
        <v>60</v>
      </c>
      <c r="Q6619" t="s">
        <v>49</v>
      </c>
      <c r="R6619" t="s">
        <v>83</v>
      </c>
      <c r="S6619" t="s">
        <v>611</v>
      </c>
      <c r="T6619" t="s">
        <v>82</v>
      </c>
      <c r="U6619">
        <v>0.65</v>
      </c>
      <c r="V6619" s="1">
        <v>40895</v>
      </c>
      <c r="W6619">
        <f t="shared" si="207"/>
        <v>75.58880000000002</v>
      </c>
    </row>
    <row r="6620" spans="1:23" x14ac:dyDescent="0.2">
      <c r="A6620">
        <v>6619</v>
      </c>
      <c r="B6620">
        <v>47106</v>
      </c>
      <c r="C6620" s="1">
        <v>40841</v>
      </c>
      <c r="D6620" t="s">
        <v>63</v>
      </c>
      <c r="E6620">
        <v>37</v>
      </c>
      <c r="F6620">
        <v>2108.2969999999996</v>
      </c>
      <c r="G6620">
        <v>0.05</v>
      </c>
      <c r="H6620" t="s">
        <v>22</v>
      </c>
      <c r="I6620">
        <v>660.06</v>
      </c>
      <c r="J6620">
        <v>59.98</v>
      </c>
      <c r="K6620">
        <v>3.99</v>
      </c>
      <c r="L6620" t="s">
        <v>1576</v>
      </c>
      <c r="M6620">
        <f t="shared" si="206"/>
        <v>12</v>
      </c>
      <c r="N6620" t="s">
        <v>1595</v>
      </c>
      <c r="O6620" t="s">
        <v>1595</v>
      </c>
      <c r="P6620" t="s">
        <v>60</v>
      </c>
      <c r="Q6620" t="s">
        <v>26</v>
      </c>
      <c r="R6620" t="s">
        <v>34</v>
      </c>
      <c r="S6620" t="s">
        <v>448</v>
      </c>
      <c r="T6620" t="s">
        <v>39</v>
      </c>
      <c r="U6620">
        <v>0.56999999999999995</v>
      </c>
      <c r="V6620" s="1">
        <v>40843</v>
      </c>
      <c r="W6620">
        <f t="shared" si="207"/>
        <v>110.96299999999999</v>
      </c>
    </row>
    <row r="6621" spans="1:23" x14ac:dyDescent="0.2">
      <c r="A6621">
        <v>6620</v>
      </c>
      <c r="B6621">
        <v>47106</v>
      </c>
      <c r="C6621" s="1">
        <v>40841</v>
      </c>
      <c r="D6621" t="s">
        <v>63</v>
      </c>
      <c r="E6621">
        <v>40</v>
      </c>
      <c r="F6621">
        <v>7415.64</v>
      </c>
      <c r="G6621">
        <v>0.1</v>
      </c>
      <c r="H6621" t="s">
        <v>22</v>
      </c>
      <c r="I6621">
        <v>1489.9590000000001</v>
      </c>
      <c r="J6621">
        <v>205.99</v>
      </c>
      <c r="K6621">
        <v>5.99</v>
      </c>
      <c r="L6621" t="s">
        <v>1576</v>
      </c>
      <c r="M6621">
        <f t="shared" si="206"/>
        <v>12</v>
      </c>
      <c r="N6621" t="s">
        <v>974</v>
      </c>
      <c r="O6621" t="s">
        <v>512</v>
      </c>
      <c r="P6621" t="s">
        <v>60</v>
      </c>
      <c r="Q6621" t="s">
        <v>42</v>
      </c>
      <c r="R6621" t="s">
        <v>43</v>
      </c>
      <c r="S6621" t="s">
        <v>714</v>
      </c>
      <c r="T6621" t="s">
        <v>39</v>
      </c>
      <c r="U6621">
        <v>0.59</v>
      </c>
      <c r="V6621" s="1">
        <v>40843</v>
      </c>
      <c r="W6621">
        <f t="shared" si="207"/>
        <v>823.96</v>
      </c>
    </row>
    <row r="6622" spans="1:23" x14ac:dyDescent="0.2">
      <c r="A6622">
        <v>6621</v>
      </c>
      <c r="B6622">
        <v>47108</v>
      </c>
      <c r="C6622" s="1">
        <v>40101</v>
      </c>
      <c r="D6622" t="s">
        <v>45</v>
      </c>
      <c r="E6622">
        <v>19</v>
      </c>
      <c r="F6622">
        <v>329.54549999999995</v>
      </c>
      <c r="G6622">
        <v>7.0000000000000007E-2</v>
      </c>
      <c r="H6622" t="s">
        <v>22</v>
      </c>
      <c r="I6622">
        <v>187.15</v>
      </c>
      <c r="J6622">
        <v>18.649999999999999</v>
      </c>
      <c r="K6622">
        <v>3.77</v>
      </c>
      <c r="L6622" t="s">
        <v>929</v>
      </c>
      <c r="M6622">
        <f t="shared" si="206"/>
        <v>12</v>
      </c>
      <c r="N6622" t="s">
        <v>974</v>
      </c>
      <c r="O6622" t="s">
        <v>512</v>
      </c>
      <c r="P6622" t="s">
        <v>33</v>
      </c>
      <c r="Q6622" t="s">
        <v>49</v>
      </c>
      <c r="R6622" t="s">
        <v>50</v>
      </c>
      <c r="S6622" t="s">
        <v>916</v>
      </c>
      <c r="T6622" t="s">
        <v>52</v>
      </c>
      <c r="U6622">
        <v>0.39</v>
      </c>
      <c r="V6622" s="1">
        <v>40102</v>
      </c>
      <c r="W6622">
        <f t="shared" si="207"/>
        <v>24.804500000000001</v>
      </c>
    </row>
    <row r="6623" spans="1:23" x14ac:dyDescent="0.2">
      <c r="A6623">
        <v>6622</v>
      </c>
      <c r="B6623">
        <v>47108</v>
      </c>
      <c r="C6623" s="1">
        <v>40101</v>
      </c>
      <c r="D6623" t="s">
        <v>45</v>
      </c>
      <c r="E6623">
        <v>7</v>
      </c>
      <c r="F6623">
        <v>118.30840000000001</v>
      </c>
      <c r="G6623">
        <v>0.06</v>
      </c>
      <c r="H6623" t="s">
        <v>22</v>
      </c>
      <c r="I6623">
        <v>-43.743600000000001</v>
      </c>
      <c r="J6623">
        <v>17.98</v>
      </c>
      <c r="K6623">
        <v>8.51</v>
      </c>
      <c r="L6623" t="s">
        <v>929</v>
      </c>
      <c r="M6623">
        <f t="shared" si="206"/>
        <v>12</v>
      </c>
      <c r="N6623" t="s">
        <v>974</v>
      </c>
      <c r="O6623" t="s">
        <v>512</v>
      </c>
      <c r="P6623" t="s">
        <v>33</v>
      </c>
      <c r="Q6623" t="s">
        <v>42</v>
      </c>
      <c r="R6623" t="s">
        <v>210</v>
      </c>
      <c r="S6623" t="s">
        <v>277</v>
      </c>
      <c r="T6623" t="s">
        <v>48</v>
      </c>
      <c r="U6623">
        <v>0.4</v>
      </c>
      <c r="V6623" s="1">
        <v>40103</v>
      </c>
      <c r="W6623">
        <f t="shared" si="207"/>
        <v>7.5515999999999996</v>
      </c>
    </row>
    <row r="6624" spans="1:23" x14ac:dyDescent="0.2">
      <c r="A6624">
        <v>6623</v>
      </c>
      <c r="B6624">
        <v>47108</v>
      </c>
      <c r="C6624" s="1">
        <v>40101</v>
      </c>
      <c r="D6624" t="s">
        <v>45</v>
      </c>
      <c r="E6624">
        <v>26</v>
      </c>
      <c r="F6624">
        <v>233.76600000000002</v>
      </c>
      <c r="G6624">
        <v>0.1</v>
      </c>
      <c r="H6624" t="s">
        <v>56</v>
      </c>
      <c r="I6624">
        <v>9.9499999999999993</v>
      </c>
      <c r="J6624">
        <v>9.99</v>
      </c>
      <c r="K6624">
        <v>4.78</v>
      </c>
      <c r="L6624" t="s">
        <v>929</v>
      </c>
      <c r="M6624">
        <f t="shared" si="206"/>
        <v>12</v>
      </c>
      <c r="N6624" t="s">
        <v>974</v>
      </c>
      <c r="O6624" t="s">
        <v>512</v>
      </c>
      <c r="P6624" t="s">
        <v>33</v>
      </c>
      <c r="Q6624" t="s">
        <v>26</v>
      </c>
      <c r="R6624" t="s">
        <v>61</v>
      </c>
      <c r="S6624" t="s">
        <v>976</v>
      </c>
      <c r="T6624" t="s">
        <v>39</v>
      </c>
      <c r="U6624">
        <v>0.4</v>
      </c>
      <c r="V6624" s="1">
        <v>40104</v>
      </c>
      <c r="W6624">
        <f t="shared" si="207"/>
        <v>25.974000000000004</v>
      </c>
    </row>
    <row r="6625" spans="1:23" x14ac:dyDescent="0.2">
      <c r="A6625">
        <v>6624</v>
      </c>
      <c r="B6625">
        <v>47108</v>
      </c>
      <c r="C6625" s="1">
        <v>40101</v>
      </c>
      <c r="D6625" t="s">
        <v>45</v>
      </c>
      <c r="E6625">
        <v>9</v>
      </c>
      <c r="F6625">
        <v>1457.1972000000001</v>
      </c>
      <c r="G6625">
        <v>0.08</v>
      </c>
      <c r="H6625" t="s">
        <v>56</v>
      </c>
      <c r="I6625">
        <v>-382.56900000000002</v>
      </c>
      <c r="J6625">
        <v>175.99</v>
      </c>
      <c r="K6625">
        <v>8.99</v>
      </c>
      <c r="L6625" t="s">
        <v>929</v>
      </c>
      <c r="M6625">
        <f t="shared" si="206"/>
        <v>12</v>
      </c>
      <c r="N6625" t="s">
        <v>974</v>
      </c>
      <c r="O6625" t="s">
        <v>512</v>
      </c>
      <c r="P6625" t="s">
        <v>33</v>
      </c>
      <c r="Q6625" t="s">
        <v>42</v>
      </c>
      <c r="R6625" t="s">
        <v>43</v>
      </c>
      <c r="S6625" t="s">
        <v>631</v>
      </c>
      <c r="T6625" t="s">
        <v>39</v>
      </c>
      <c r="U6625">
        <v>0.56999999999999995</v>
      </c>
      <c r="V6625" s="1">
        <v>40102</v>
      </c>
      <c r="W6625">
        <f t="shared" si="207"/>
        <v>126.71280000000002</v>
      </c>
    </row>
    <row r="6626" spans="1:23" x14ac:dyDescent="0.2">
      <c r="A6626">
        <v>6625</v>
      </c>
      <c r="B6626">
        <v>47109</v>
      </c>
      <c r="C6626" s="1">
        <v>40797</v>
      </c>
      <c r="D6626" t="s">
        <v>30</v>
      </c>
      <c r="E6626">
        <v>47</v>
      </c>
      <c r="F6626">
        <v>5665.6432000000004</v>
      </c>
      <c r="G6626">
        <v>0.06</v>
      </c>
      <c r="H6626" t="s">
        <v>22</v>
      </c>
      <c r="I6626">
        <v>1844.96</v>
      </c>
      <c r="J6626">
        <v>128.24</v>
      </c>
      <c r="K6626">
        <v>12.65</v>
      </c>
      <c r="L6626" t="s">
        <v>1628</v>
      </c>
      <c r="M6626">
        <f t="shared" si="206"/>
        <v>11</v>
      </c>
      <c r="N6626" t="s">
        <v>1595</v>
      </c>
      <c r="O6626" t="s">
        <v>1595</v>
      </c>
      <c r="P6626" t="s">
        <v>25</v>
      </c>
      <c r="Q6626" t="s">
        <v>49</v>
      </c>
      <c r="R6626" t="s">
        <v>112</v>
      </c>
      <c r="S6626" t="s">
        <v>545</v>
      </c>
      <c r="T6626" t="s">
        <v>48</v>
      </c>
      <c r="V6626" s="1">
        <v>40799</v>
      </c>
      <c r="W6626">
        <f t="shared" si="207"/>
        <v>361.63680000000005</v>
      </c>
    </row>
    <row r="6627" spans="1:23" x14ac:dyDescent="0.2">
      <c r="A6627">
        <v>6626</v>
      </c>
      <c r="B6627">
        <v>47136</v>
      </c>
      <c r="C6627" s="1">
        <v>40567</v>
      </c>
      <c r="D6627" t="s">
        <v>63</v>
      </c>
      <c r="E6627">
        <v>18</v>
      </c>
      <c r="F6627">
        <v>86.76</v>
      </c>
      <c r="G6627">
        <v>0</v>
      </c>
      <c r="H6627" t="s">
        <v>22</v>
      </c>
      <c r="I6627">
        <v>18.954999999999998</v>
      </c>
      <c r="J6627">
        <v>4.82</v>
      </c>
      <c r="K6627">
        <v>1.49</v>
      </c>
      <c r="L6627" t="s">
        <v>1553</v>
      </c>
      <c r="M6627">
        <f t="shared" si="206"/>
        <v>17</v>
      </c>
      <c r="N6627" t="s">
        <v>974</v>
      </c>
      <c r="O6627" t="s">
        <v>512</v>
      </c>
      <c r="P6627" t="s">
        <v>25</v>
      </c>
      <c r="Q6627" t="s">
        <v>26</v>
      </c>
      <c r="R6627" t="s">
        <v>37</v>
      </c>
      <c r="S6627" t="s">
        <v>961</v>
      </c>
      <c r="T6627" t="s">
        <v>39</v>
      </c>
      <c r="U6627">
        <v>0.36</v>
      </c>
      <c r="V6627" s="1">
        <v>40569</v>
      </c>
      <c r="W6627">
        <f t="shared" si="207"/>
        <v>0</v>
      </c>
    </row>
    <row r="6628" spans="1:23" x14ac:dyDescent="0.2">
      <c r="A6628">
        <v>6627</v>
      </c>
      <c r="B6628">
        <v>47138</v>
      </c>
      <c r="C6628" s="1">
        <v>39822</v>
      </c>
      <c r="D6628" t="s">
        <v>21</v>
      </c>
      <c r="E6628">
        <v>1</v>
      </c>
      <c r="F6628">
        <v>120.9504</v>
      </c>
      <c r="G6628">
        <v>0.04</v>
      </c>
      <c r="H6628" t="s">
        <v>22</v>
      </c>
      <c r="I6628">
        <v>-506.30799999999999</v>
      </c>
      <c r="J6628">
        <v>125.99</v>
      </c>
      <c r="K6628">
        <v>8.99</v>
      </c>
      <c r="L6628" t="s">
        <v>1796</v>
      </c>
      <c r="M6628">
        <f t="shared" si="206"/>
        <v>18</v>
      </c>
      <c r="N6628" t="s">
        <v>1123</v>
      </c>
      <c r="O6628" t="s">
        <v>1123</v>
      </c>
      <c r="P6628" t="s">
        <v>41</v>
      </c>
      <c r="Q6628" t="s">
        <v>42</v>
      </c>
      <c r="R6628" t="s">
        <v>43</v>
      </c>
      <c r="S6628" t="s">
        <v>924</v>
      </c>
      <c r="T6628" t="s">
        <v>39</v>
      </c>
      <c r="U6628">
        <v>0.59</v>
      </c>
      <c r="V6628" s="1">
        <v>39829</v>
      </c>
      <c r="W6628">
        <f t="shared" si="207"/>
        <v>5.0396000000000001</v>
      </c>
    </row>
    <row r="6629" spans="1:23" x14ac:dyDescent="0.2">
      <c r="A6629">
        <v>6628</v>
      </c>
      <c r="B6629">
        <v>47168</v>
      </c>
      <c r="C6629" s="1">
        <v>39985</v>
      </c>
      <c r="D6629" t="s">
        <v>45</v>
      </c>
      <c r="E6629">
        <v>24</v>
      </c>
      <c r="F6629">
        <v>2822.1647999999996</v>
      </c>
      <c r="G6629">
        <v>0.02</v>
      </c>
      <c r="H6629" t="s">
        <v>31</v>
      </c>
      <c r="I6629">
        <v>1068.1600000000001</v>
      </c>
      <c r="J6629">
        <v>119.99</v>
      </c>
      <c r="K6629">
        <v>14</v>
      </c>
      <c r="L6629" t="s">
        <v>1227</v>
      </c>
      <c r="M6629">
        <f t="shared" si="206"/>
        <v>16</v>
      </c>
      <c r="N6629" t="s">
        <v>1123</v>
      </c>
      <c r="O6629" t="s">
        <v>1123</v>
      </c>
      <c r="P6629" t="s">
        <v>41</v>
      </c>
      <c r="Q6629" t="s">
        <v>42</v>
      </c>
      <c r="R6629" t="s">
        <v>210</v>
      </c>
      <c r="S6629" t="s">
        <v>1095</v>
      </c>
      <c r="T6629" t="s">
        <v>36</v>
      </c>
      <c r="U6629">
        <v>0.36</v>
      </c>
      <c r="V6629" s="1">
        <v>39986</v>
      </c>
      <c r="W6629">
        <f t="shared" si="207"/>
        <v>57.595199999999998</v>
      </c>
    </row>
    <row r="6630" spans="1:23" x14ac:dyDescent="0.2">
      <c r="A6630">
        <v>6629</v>
      </c>
      <c r="B6630">
        <v>47168</v>
      </c>
      <c r="C6630" s="1">
        <v>39985</v>
      </c>
      <c r="D6630" t="s">
        <v>45</v>
      </c>
      <c r="E6630">
        <v>42</v>
      </c>
      <c r="F6630">
        <v>247.66560000000001</v>
      </c>
      <c r="G6630">
        <v>0.09</v>
      </c>
      <c r="H6630" t="s">
        <v>22</v>
      </c>
      <c r="I6630">
        <v>-255.2</v>
      </c>
      <c r="J6630">
        <v>6.48</v>
      </c>
      <c r="K6630">
        <v>9.68</v>
      </c>
      <c r="L6630" t="s">
        <v>1227</v>
      </c>
      <c r="M6630">
        <f t="shared" si="206"/>
        <v>16</v>
      </c>
      <c r="N6630" t="s">
        <v>1123</v>
      </c>
      <c r="O6630" t="s">
        <v>1123</v>
      </c>
      <c r="P6630" t="s">
        <v>41</v>
      </c>
      <c r="Q6630" t="s">
        <v>26</v>
      </c>
      <c r="R6630" t="s">
        <v>61</v>
      </c>
      <c r="S6630" t="s">
        <v>766</v>
      </c>
      <c r="T6630" t="s">
        <v>39</v>
      </c>
      <c r="U6630">
        <v>0.36</v>
      </c>
      <c r="V6630" s="1">
        <v>39986</v>
      </c>
      <c r="W6630">
        <f t="shared" si="207"/>
        <v>24.494400000000002</v>
      </c>
    </row>
    <row r="6631" spans="1:23" x14ac:dyDescent="0.2">
      <c r="A6631">
        <v>6630</v>
      </c>
      <c r="B6631">
        <v>47169</v>
      </c>
      <c r="C6631" s="1">
        <v>40240</v>
      </c>
      <c r="D6631" t="s">
        <v>63</v>
      </c>
      <c r="E6631">
        <v>15</v>
      </c>
      <c r="F6631">
        <v>930.45899999999995</v>
      </c>
      <c r="G6631">
        <v>0.06</v>
      </c>
      <c r="H6631" t="s">
        <v>22</v>
      </c>
      <c r="I6631">
        <v>-19.965</v>
      </c>
      <c r="J6631">
        <v>65.989999999999995</v>
      </c>
      <c r="K6631">
        <v>5.26</v>
      </c>
      <c r="L6631" t="s">
        <v>1591</v>
      </c>
      <c r="M6631">
        <f t="shared" si="206"/>
        <v>11</v>
      </c>
      <c r="N6631" t="s">
        <v>974</v>
      </c>
      <c r="O6631" t="s">
        <v>512</v>
      </c>
      <c r="P6631" t="s">
        <v>60</v>
      </c>
      <c r="Q6631" t="s">
        <v>42</v>
      </c>
      <c r="R6631" t="s">
        <v>43</v>
      </c>
      <c r="S6631" t="s">
        <v>390</v>
      </c>
      <c r="T6631" t="s">
        <v>39</v>
      </c>
      <c r="U6631">
        <v>0.56000000000000005</v>
      </c>
      <c r="V6631" s="1">
        <v>40241</v>
      </c>
      <c r="W6631">
        <f t="shared" si="207"/>
        <v>59.390999999999991</v>
      </c>
    </row>
    <row r="6632" spans="1:23" x14ac:dyDescent="0.2">
      <c r="A6632">
        <v>6631</v>
      </c>
      <c r="B6632">
        <v>47171</v>
      </c>
      <c r="C6632" s="1">
        <v>40185</v>
      </c>
      <c r="D6632" t="s">
        <v>63</v>
      </c>
      <c r="E6632">
        <v>21</v>
      </c>
      <c r="F6632">
        <v>134.7192</v>
      </c>
      <c r="G6632">
        <v>0.01</v>
      </c>
      <c r="H6632" t="s">
        <v>22</v>
      </c>
      <c r="I6632">
        <v>-92.55</v>
      </c>
      <c r="J6632">
        <v>6.48</v>
      </c>
      <c r="K6632">
        <v>8.4</v>
      </c>
      <c r="L6632" t="s">
        <v>1190</v>
      </c>
      <c r="M6632">
        <f t="shared" si="206"/>
        <v>14</v>
      </c>
      <c r="N6632" t="s">
        <v>1123</v>
      </c>
      <c r="O6632" t="s">
        <v>1123</v>
      </c>
      <c r="P6632" t="s">
        <v>60</v>
      </c>
      <c r="Q6632" t="s">
        <v>26</v>
      </c>
      <c r="R6632" t="s">
        <v>61</v>
      </c>
      <c r="S6632" t="s">
        <v>1097</v>
      </c>
      <c r="T6632" t="s">
        <v>39</v>
      </c>
      <c r="U6632">
        <v>0.37</v>
      </c>
      <c r="V6632" s="1">
        <v>40186</v>
      </c>
      <c r="W6632">
        <f t="shared" si="207"/>
        <v>1.3608000000000002</v>
      </c>
    </row>
    <row r="6633" spans="1:23" x14ac:dyDescent="0.2">
      <c r="A6633">
        <v>6632</v>
      </c>
      <c r="B6633">
        <v>47171</v>
      </c>
      <c r="C6633" s="1">
        <v>40185</v>
      </c>
      <c r="D6633" t="s">
        <v>63</v>
      </c>
      <c r="E6633">
        <v>19</v>
      </c>
      <c r="F6633">
        <v>49.208099999999995</v>
      </c>
      <c r="G6633">
        <v>0.03</v>
      </c>
      <c r="H6633" t="s">
        <v>22</v>
      </c>
      <c r="I6633">
        <v>-0.53</v>
      </c>
      <c r="J6633">
        <v>2.67</v>
      </c>
      <c r="K6633">
        <v>0.86</v>
      </c>
      <c r="L6633" t="s">
        <v>1190</v>
      </c>
      <c r="M6633">
        <f t="shared" si="206"/>
        <v>14</v>
      </c>
      <c r="N6633" t="s">
        <v>1123</v>
      </c>
      <c r="O6633" t="s">
        <v>1123</v>
      </c>
      <c r="P6633" t="s">
        <v>60</v>
      </c>
      <c r="Q6633" t="s">
        <v>26</v>
      </c>
      <c r="R6633" t="s">
        <v>95</v>
      </c>
      <c r="S6633" t="s">
        <v>1198</v>
      </c>
      <c r="T6633" t="s">
        <v>68</v>
      </c>
      <c r="U6633">
        <v>0.56999999999999995</v>
      </c>
      <c r="V6633" s="1">
        <v>40186</v>
      </c>
      <c r="W6633">
        <f t="shared" si="207"/>
        <v>1.5218999999999998</v>
      </c>
    </row>
    <row r="6634" spans="1:23" x14ac:dyDescent="0.2">
      <c r="A6634">
        <v>6633</v>
      </c>
      <c r="B6634">
        <v>47171</v>
      </c>
      <c r="C6634" s="1">
        <v>40185</v>
      </c>
      <c r="D6634" t="s">
        <v>63</v>
      </c>
      <c r="E6634">
        <v>32</v>
      </c>
      <c r="F6634">
        <v>6622.6399999999994</v>
      </c>
      <c r="G6634">
        <v>0.05</v>
      </c>
      <c r="H6634" t="s">
        <v>31</v>
      </c>
      <c r="I6634">
        <v>875.55</v>
      </c>
      <c r="J6634">
        <v>217.85</v>
      </c>
      <c r="K6634">
        <v>29.1</v>
      </c>
      <c r="L6634" t="s">
        <v>1190</v>
      </c>
      <c r="M6634">
        <f t="shared" si="206"/>
        <v>14</v>
      </c>
      <c r="N6634" t="s">
        <v>1123</v>
      </c>
      <c r="O6634" t="s">
        <v>1123</v>
      </c>
      <c r="P6634" t="s">
        <v>60</v>
      </c>
      <c r="Q6634" t="s">
        <v>49</v>
      </c>
      <c r="R6634" t="s">
        <v>83</v>
      </c>
      <c r="S6634" t="s">
        <v>1199</v>
      </c>
      <c r="T6634" t="s">
        <v>82</v>
      </c>
      <c r="U6634">
        <v>0.68</v>
      </c>
      <c r="V6634" s="1">
        <v>40185</v>
      </c>
      <c r="W6634">
        <f t="shared" si="207"/>
        <v>348.56</v>
      </c>
    </row>
    <row r="6635" spans="1:23" x14ac:dyDescent="0.2">
      <c r="A6635">
        <v>6634</v>
      </c>
      <c r="B6635">
        <v>47173</v>
      </c>
      <c r="C6635" s="1">
        <v>40057</v>
      </c>
      <c r="D6635" t="s">
        <v>45</v>
      </c>
      <c r="E6635">
        <v>41</v>
      </c>
      <c r="F6635">
        <v>317.76230000000004</v>
      </c>
      <c r="G6635">
        <v>0.03</v>
      </c>
      <c r="H6635" t="s">
        <v>22</v>
      </c>
      <c r="I6635">
        <v>-128.43600000000001</v>
      </c>
      <c r="J6635">
        <v>7.99</v>
      </c>
      <c r="K6635">
        <v>5.03</v>
      </c>
      <c r="L6635" t="s">
        <v>1948</v>
      </c>
      <c r="M6635">
        <f t="shared" si="206"/>
        <v>19</v>
      </c>
      <c r="N6635" t="s">
        <v>1813</v>
      </c>
      <c r="O6635" t="s">
        <v>512</v>
      </c>
      <c r="P6635" t="s">
        <v>41</v>
      </c>
      <c r="Q6635" t="s">
        <v>42</v>
      </c>
      <c r="R6635" t="s">
        <v>43</v>
      </c>
      <c r="S6635" t="s">
        <v>140</v>
      </c>
      <c r="T6635" t="s">
        <v>48</v>
      </c>
      <c r="U6635">
        <v>0.6</v>
      </c>
      <c r="V6635" s="1">
        <v>40059</v>
      </c>
      <c r="W6635">
        <f t="shared" si="207"/>
        <v>9.8277000000000001</v>
      </c>
    </row>
    <row r="6636" spans="1:23" x14ac:dyDescent="0.2">
      <c r="A6636">
        <v>6635</v>
      </c>
      <c r="B6636">
        <v>47174</v>
      </c>
      <c r="C6636" s="1">
        <v>40802</v>
      </c>
      <c r="D6636" t="s">
        <v>78</v>
      </c>
      <c r="E6636">
        <v>42</v>
      </c>
      <c r="F6636">
        <v>587.58000000000004</v>
      </c>
      <c r="G6636">
        <v>0</v>
      </c>
      <c r="H6636" t="s">
        <v>22</v>
      </c>
      <c r="I6636">
        <v>41.56</v>
      </c>
      <c r="J6636">
        <v>13.99</v>
      </c>
      <c r="K6636">
        <v>7.51</v>
      </c>
      <c r="L6636" t="s">
        <v>1108</v>
      </c>
      <c r="M6636">
        <f t="shared" si="206"/>
        <v>15</v>
      </c>
      <c r="N6636" t="s">
        <v>1123</v>
      </c>
      <c r="O6636" t="s">
        <v>1123</v>
      </c>
      <c r="P6636" t="s">
        <v>41</v>
      </c>
      <c r="Q6636" t="s">
        <v>42</v>
      </c>
      <c r="R6636" t="s">
        <v>210</v>
      </c>
      <c r="S6636" t="s">
        <v>687</v>
      </c>
      <c r="T6636" t="s">
        <v>48</v>
      </c>
      <c r="U6636">
        <v>0.39</v>
      </c>
      <c r="V6636" s="1">
        <v>40802</v>
      </c>
      <c r="W6636">
        <f t="shared" si="207"/>
        <v>0</v>
      </c>
    </row>
    <row r="6637" spans="1:23" x14ac:dyDescent="0.2">
      <c r="A6637">
        <v>6636</v>
      </c>
      <c r="B6637">
        <v>47175</v>
      </c>
      <c r="C6637" s="1">
        <v>40293</v>
      </c>
      <c r="D6637" t="s">
        <v>45</v>
      </c>
      <c r="E6637">
        <v>40</v>
      </c>
      <c r="F6637">
        <v>65.52</v>
      </c>
      <c r="G6637">
        <v>0.1</v>
      </c>
      <c r="H6637" t="s">
        <v>22</v>
      </c>
      <c r="I6637">
        <v>-2.31</v>
      </c>
      <c r="J6637">
        <v>1.82</v>
      </c>
      <c r="K6637">
        <v>1</v>
      </c>
      <c r="L6637" t="s">
        <v>354</v>
      </c>
      <c r="M6637">
        <f t="shared" si="206"/>
        <v>15</v>
      </c>
      <c r="N6637" t="s">
        <v>1905</v>
      </c>
      <c r="O6637" t="s">
        <v>673</v>
      </c>
      <c r="P6637" t="s">
        <v>41</v>
      </c>
      <c r="Q6637" t="s">
        <v>26</v>
      </c>
      <c r="R6637" t="s">
        <v>95</v>
      </c>
      <c r="S6637" t="s">
        <v>1480</v>
      </c>
      <c r="T6637" t="s">
        <v>68</v>
      </c>
      <c r="U6637">
        <v>0.4</v>
      </c>
      <c r="V6637" s="1">
        <v>40294</v>
      </c>
      <c r="W6637">
        <f t="shared" si="207"/>
        <v>7.28</v>
      </c>
    </row>
    <row r="6638" spans="1:23" x14ac:dyDescent="0.2">
      <c r="A6638">
        <v>6637</v>
      </c>
      <c r="B6638">
        <v>47201</v>
      </c>
      <c r="C6638" s="1">
        <v>40175</v>
      </c>
      <c r="D6638" t="s">
        <v>78</v>
      </c>
      <c r="E6638">
        <v>18</v>
      </c>
      <c r="F6638">
        <v>86.950800000000015</v>
      </c>
      <c r="G6638">
        <v>0.03</v>
      </c>
      <c r="H6638" t="s">
        <v>56</v>
      </c>
      <c r="I6638">
        <v>-60.9</v>
      </c>
      <c r="J6638">
        <v>4.9800000000000004</v>
      </c>
      <c r="K6638">
        <v>4.62</v>
      </c>
      <c r="L6638" t="s">
        <v>2047</v>
      </c>
      <c r="M6638">
        <f t="shared" si="206"/>
        <v>11</v>
      </c>
      <c r="N6638" t="s">
        <v>703</v>
      </c>
      <c r="O6638" t="s">
        <v>704</v>
      </c>
      <c r="P6638" t="s">
        <v>41</v>
      </c>
      <c r="Q6638" t="s">
        <v>42</v>
      </c>
      <c r="R6638" t="s">
        <v>70</v>
      </c>
      <c r="S6638" t="s">
        <v>402</v>
      </c>
      <c r="T6638" t="s">
        <v>52</v>
      </c>
      <c r="U6638">
        <v>0.64</v>
      </c>
      <c r="V6638" s="1">
        <v>40176</v>
      </c>
      <c r="W6638">
        <f t="shared" si="207"/>
        <v>2.6892000000000005</v>
      </c>
    </row>
    <row r="6639" spans="1:23" x14ac:dyDescent="0.2">
      <c r="A6639">
        <v>6638</v>
      </c>
      <c r="B6639">
        <v>47203</v>
      </c>
      <c r="C6639" s="1">
        <v>40165</v>
      </c>
      <c r="D6639" t="s">
        <v>78</v>
      </c>
      <c r="E6639">
        <v>8</v>
      </c>
      <c r="F6639">
        <v>122.7264</v>
      </c>
      <c r="G6639">
        <v>0.04</v>
      </c>
      <c r="H6639" t="s">
        <v>22</v>
      </c>
      <c r="I6639">
        <v>-30.02</v>
      </c>
      <c r="J6639">
        <v>15.98</v>
      </c>
      <c r="K6639">
        <v>4</v>
      </c>
      <c r="L6639" t="s">
        <v>969</v>
      </c>
      <c r="M6639">
        <f t="shared" si="206"/>
        <v>11</v>
      </c>
      <c r="N6639" t="s">
        <v>1905</v>
      </c>
      <c r="O6639" t="s">
        <v>673</v>
      </c>
      <c r="P6639" t="s">
        <v>41</v>
      </c>
      <c r="Q6639" t="s">
        <v>42</v>
      </c>
      <c r="R6639" t="s">
        <v>70</v>
      </c>
      <c r="S6639" t="s">
        <v>536</v>
      </c>
      <c r="T6639" t="s">
        <v>39</v>
      </c>
      <c r="U6639">
        <v>0.37</v>
      </c>
      <c r="V6639" s="1">
        <v>40166</v>
      </c>
      <c r="W6639">
        <f t="shared" si="207"/>
        <v>5.1135999999999999</v>
      </c>
    </row>
    <row r="6640" spans="1:23" x14ac:dyDescent="0.2">
      <c r="A6640">
        <v>6639</v>
      </c>
      <c r="B6640">
        <v>47203</v>
      </c>
      <c r="C6640" s="1">
        <v>40165</v>
      </c>
      <c r="D6640" t="s">
        <v>78</v>
      </c>
      <c r="E6640">
        <v>44</v>
      </c>
      <c r="F6640">
        <v>944.66240000000005</v>
      </c>
      <c r="G6640">
        <v>0.06</v>
      </c>
      <c r="H6640" t="s">
        <v>22</v>
      </c>
      <c r="I6640">
        <v>337.97</v>
      </c>
      <c r="J6640">
        <v>22.84</v>
      </c>
      <c r="K6640">
        <v>5.47</v>
      </c>
      <c r="L6640" t="s">
        <v>969</v>
      </c>
      <c r="M6640">
        <f t="shared" si="206"/>
        <v>11</v>
      </c>
      <c r="N6640" t="s">
        <v>1905</v>
      </c>
      <c r="O6640" t="s">
        <v>673</v>
      </c>
      <c r="P6640" t="s">
        <v>41</v>
      </c>
      <c r="Q6640" t="s">
        <v>26</v>
      </c>
      <c r="R6640" t="s">
        <v>61</v>
      </c>
      <c r="S6640" t="s">
        <v>326</v>
      </c>
      <c r="T6640" t="s">
        <v>39</v>
      </c>
      <c r="U6640">
        <v>0.39</v>
      </c>
      <c r="V6640" s="1">
        <v>40167</v>
      </c>
      <c r="W6640">
        <f t="shared" si="207"/>
        <v>60.297600000000003</v>
      </c>
    </row>
    <row r="6641" spans="1:23" x14ac:dyDescent="0.2">
      <c r="A6641">
        <v>6640</v>
      </c>
      <c r="B6641">
        <v>47207</v>
      </c>
      <c r="C6641" s="1">
        <v>40165</v>
      </c>
      <c r="D6641" t="s">
        <v>21</v>
      </c>
      <c r="E6641">
        <v>15</v>
      </c>
      <c r="F6641">
        <v>422.87700000000001</v>
      </c>
      <c r="G6641">
        <v>0.09</v>
      </c>
      <c r="H6641" t="s">
        <v>56</v>
      </c>
      <c r="I6641">
        <v>-111.94</v>
      </c>
      <c r="J6641">
        <v>30.98</v>
      </c>
      <c r="K6641">
        <v>6.5</v>
      </c>
      <c r="L6641" t="s">
        <v>1106</v>
      </c>
      <c r="M6641">
        <f t="shared" si="206"/>
        <v>12</v>
      </c>
      <c r="N6641" t="s">
        <v>2073</v>
      </c>
      <c r="O6641" t="s">
        <v>704</v>
      </c>
      <c r="P6641" t="s">
        <v>33</v>
      </c>
      <c r="Q6641" t="s">
        <v>42</v>
      </c>
      <c r="R6641" t="s">
        <v>70</v>
      </c>
      <c r="S6641" t="s">
        <v>601</v>
      </c>
      <c r="T6641" t="s">
        <v>39</v>
      </c>
      <c r="U6641">
        <v>0.64</v>
      </c>
      <c r="V6641" s="1">
        <v>40169</v>
      </c>
      <c r="W6641">
        <f t="shared" si="207"/>
        <v>41.823</v>
      </c>
    </row>
    <row r="6642" spans="1:23" x14ac:dyDescent="0.2">
      <c r="A6642">
        <v>6641</v>
      </c>
      <c r="B6642">
        <v>47232</v>
      </c>
      <c r="C6642" s="1">
        <v>40407</v>
      </c>
      <c r="D6642" t="s">
        <v>45</v>
      </c>
      <c r="E6642">
        <v>39</v>
      </c>
      <c r="F6642">
        <v>531.41399999999999</v>
      </c>
      <c r="G6642">
        <v>0.1</v>
      </c>
      <c r="H6642" t="s">
        <v>56</v>
      </c>
      <c r="I6642">
        <v>-138.82</v>
      </c>
      <c r="J6642">
        <v>15.14</v>
      </c>
      <c r="K6642">
        <v>4.53</v>
      </c>
      <c r="L6642" t="s">
        <v>689</v>
      </c>
      <c r="M6642">
        <f t="shared" si="206"/>
        <v>10</v>
      </c>
      <c r="N6642" t="s">
        <v>1905</v>
      </c>
      <c r="O6642" t="s">
        <v>673</v>
      </c>
      <c r="P6642" t="s">
        <v>41</v>
      </c>
      <c r="Q6642" t="s">
        <v>26</v>
      </c>
      <c r="R6642" t="s">
        <v>27</v>
      </c>
      <c r="S6642" t="s">
        <v>721</v>
      </c>
      <c r="T6642" t="s">
        <v>39</v>
      </c>
      <c r="U6642">
        <v>0.81</v>
      </c>
      <c r="V6642" s="1">
        <v>40409</v>
      </c>
      <c r="W6642">
        <f t="shared" si="207"/>
        <v>59.046000000000006</v>
      </c>
    </row>
    <row r="6643" spans="1:23" x14ac:dyDescent="0.2">
      <c r="A6643">
        <v>6642</v>
      </c>
      <c r="B6643">
        <v>47236</v>
      </c>
      <c r="C6643" s="1">
        <v>40818</v>
      </c>
      <c r="D6643" t="s">
        <v>30</v>
      </c>
      <c r="E6643">
        <v>1</v>
      </c>
      <c r="F6643">
        <v>68.840900000000005</v>
      </c>
      <c r="G6643">
        <v>0.03</v>
      </c>
      <c r="H6643" t="s">
        <v>22</v>
      </c>
      <c r="I6643">
        <v>-45.43</v>
      </c>
      <c r="J6643">
        <v>70.97</v>
      </c>
      <c r="K6643">
        <v>3.5</v>
      </c>
      <c r="L6643" t="s">
        <v>1410</v>
      </c>
      <c r="M6643">
        <f t="shared" si="206"/>
        <v>17</v>
      </c>
      <c r="N6643" t="s">
        <v>1123</v>
      </c>
      <c r="O6643" t="s">
        <v>1123</v>
      </c>
      <c r="P6643" t="s">
        <v>60</v>
      </c>
      <c r="Q6643" t="s">
        <v>26</v>
      </c>
      <c r="R6643" t="s">
        <v>34</v>
      </c>
      <c r="S6643" t="s">
        <v>1401</v>
      </c>
      <c r="T6643" t="s">
        <v>39</v>
      </c>
      <c r="U6643">
        <v>0.59</v>
      </c>
      <c r="V6643" s="1">
        <v>40820</v>
      </c>
      <c r="W6643">
        <f t="shared" si="207"/>
        <v>2.1290999999999998</v>
      </c>
    </row>
    <row r="6644" spans="1:23" x14ac:dyDescent="0.2">
      <c r="A6644">
        <v>6643</v>
      </c>
      <c r="B6644">
        <v>47265</v>
      </c>
      <c r="C6644" s="1">
        <v>40887</v>
      </c>
      <c r="D6644" t="s">
        <v>78</v>
      </c>
      <c r="E6644">
        <v>31</v>
      </c>
      <c r="F6644">
        <v>181.67240000000001</v>
      </c>
      <c r="G6644">
        <v>0.02</v>
      </c>
      <c r="H6644" t="s">
        <v>22</v>
      </c>
      <c r="I6644">
        <v>-60.83</v>
      </c>
      <c r="J6644">
        <v>5.98</v>
      </c>
      <c r="K6644">
        <v>5.46</v>
      </c>
      <c r="L6644" t="s">
        <v>1674</v>
      </c>
      <c r="M6644">
        <f t="shared" si="206"/>
        <v>11</v>
      </c>
      <c r="N6644" t="s">
        <v>1595</v>
      </c>
      <c r="O6644" t="s">
        <v>1595</v>
      </c>
      <c r="P6644" t="s">
        <v>60</v>
      </c>
      <c r="Q6644" t="s">
        <v>26</v>
      </c>
      <c r="R6644" t="s">
        <v>61</v>
      </c>
      <c r="S6644" t="s">
        <v>751</v>
      </c>
      <c r="T6644" t="s">
        <v>39</v>
      </c>
      <c r="U6644">
        <v>0.36</v>
      </c>
      <c r="V6644" s="1">
        <v>40888</v>
      </c>
      <c r="W6644">
        <f t="shared" si="207"/>
        <v>3.7076000000000007</v>
      </c>
    </row>
    <row r="6645" spans="1:23" x14ac:dyDescent="0.2">
      <c r="A6645">
        <v>6644</v>
      </c>
      <c r="B6645">
        <v>47267</v>
      </c>
      <c r="C6645" s="1">
        <v>40541</v>
      </c>
      <c r="D6645" t="s">
        <v>63</v>
      </c>
      <c r="E6645">
        <v>24</v>
      </c>
      <c r="F6645">
        <v>469.92959999999999</v>
      </c>
      <c r="G6645">
        <v>0.02</v>
      </c>
      <c r="H6645" t="s">
        <v>22</v>
      </c>
      <c r="I6645">
        <v>67.010000000000005</v>
      </c>
      <c r="J6645">
        <v>19.98</v>
      </c>
      <c r="K6645">
        <v>8.68</v>
      </c>
      <c r="L6645" t="s">
        <v>1001</v>
      </c>
      <c r="M6645">
        <f t="shared" si="206"/>
        <v>16</v>
      </c>
      <c r="N6645" t="s">
        <v>672</v>
      </c>
      <c r="O6645" t="s">
        <v>673</v>
      </c>
      <c r="P6645" t="s">
        <v>41</v>
      </c>
      <c r="Q6645" t="s">
        <v>26</v>
      </c>
      <c r="R6645" t="s">
        <v>61</v>
      </c>
      <c r="S6645" t="s">
        <v>617</v>
      </c>
      <c r="T6645" t="s">
        <v>39</v>
      </c>
      <c r="U6645">
        <v>0.37</v>
      </c>
      <c r="V6645" s="1">
        <v>40542</v>
      </c>
      <c r="W6645">
        <f t="shared" si="207"/>
        <v>9.5904000000000007</v>
      </c>
    </row>
    <row r="6646" spans="1:23" x14ac:dyDescent="0.2">
      <c r="A6646">
        <v>6645</v>
      </c>
      <c r="B6646">
        <v>47267</v>
      </c>
      <c r="C6646" s="1">
        <v>40541</v>
      </c>
      <c r="D6646" t="s">
        <v>63</v>
      </c>
      <c r="E6646">
        <v>14</v>
      </c>
      <c r="F6646">
        <v>952.76160000000004</v>
      </c>
      <c r="G6646">
        <v>0.04</v>
      </c>
      <c r="H6646" t="s">
        <v>31</v>
      </c>
      <c r="I6646">
        <v>-931.24800000000005</v>
      </c>
      <c r="J6646">
        <v>70.89</v>
      </c>
      <c r="K6646">
        <v>89.3</v>
      </c>
      <c r="L6646" t="s">
        <v>1001</v>
      </c>
      <c r="M6646">
        <f t="shared" si="206"/>
        <v>16</v>
      </c>
      <c r="N6646" t="s">
        <v>672</v>
      </c>
      <c r="O6646" t="s">
        <v>673</v>
      </c>
      <c r="P6646" t="s">
        <v>41</v>
      </c>
      <c r="Q6646" t="s">
        <v>49</v>
      </c>
      <c r="R6646" t="s">
        <v>83</v>
      </c>
      <c r="S6646" t="s">
        <v>1071</v>
      </c>
      <c r="T6646" t="s">
        <v>82</v>
      </c>
      <c r="U6646">
        <v>0.69</v>
      </c>
      <c r="V6646" s="1">
        <v>40542</v>
      </c>
      <c r="W6646">
        <f t="shared" si="207"/>
        <v>39.698399999999999</v>
      </c>
    </row>
    <row r="6647" spans="1:23" x14ac:dyDescent="0.2">
      <c r="A6647">
        <v>6646</v>
      </c>
      <c r="B6647">
        <v>47270</v>
      </c>
      <c r="C6647" s="1">
        <v>40392</v>
      </c>
      <c r="D6647" t="s">
        <v>78</v>
      </c>
      <c r="E6647">
        <v>40</v>
      </c>
      <c r="F6647">
        <v>359.67599999999993</v>
      </c>
      <c r="G6647">
        <v>0.03</v>
      </c>
      <c r="H6647" t="s">
        <v>56</v>
      </c>
      <c r="I6647">
        <v>47.61</v>
      </c>
      <c r="J6647">
        <v>9.27</v>
      </c>
      <c r="K6647">
        <v>4.3899999999999997</v>
      </c>
      <c r="L6647" t="s">
        <v>1837</v>
      </c>
      <c r="M6647">
        <f t="shared" si="206"/>
        <v>13</v>
      </c>
      <c r="N6647" t="s">
        <v>1905</v>
      </c>
      <c r="O6647" t="s">
        <v>673</v>
      </c>
      <c r="P6647" t="s">
        <v>60</v>
      </c>
      <c r="Q6647" t="s">
        <v>26</v>
      </c>
      <c r="R6647" t="s">
        <v>61</v>
      </c>
      <c r="S6647" t="s">
        <v>400</v>
      </c>
      <c r="T6647" t="s">
        <v>68</v>
      </c>
      <c r="U6647">
        <v>0.38</v>
      </c>
      <c r="V6647" s="1">
        <v>40395</v>
      </c>
      <c r="W6647">
        <f t="shared" si="207"/>
        <v>11.123999999999999</v>
      </c>
    </row>
    <row r="6648" spans="1:23" x14ac:dyDescent="0.2">
      <c r="A6648">
        <v>6647</v>
      </c>
      <c r="B6648">
        <v>47270</v>
      </c>
      <c r="C6648" s="1">
        <v>40392</v>
      </c>
      <c r="D6648" t="s">
        <v>78</v>
      </c>
      <c r="E6648">
        <v>9</v>
      </c>
      <c r="F6648">
        <v>53.65440000000001</v>
      </c>
      <c r="G6648">
        <v>0.08</v>
      </c>
      <c r="H6648" t="s">
        <v>22</v>
      </c>
      <c r="I6648">
        <v>-34.25</v>
      </c>
      <c r="J6648">
        <v>6.48</v>
      </c>
      <c r="K6648">
        <v>6.81</v>
      </c>
      <c r="L6648" t="s">
        <v>1837</v>
      </c>
      <c r="M6648">
        <f t="shared" si="206"/>
        <v>13</v>
      </c>
      <c r="N6648" t="s">
        <v>1905</v>
      </c>
      <c r="O6648" t="s">
        <v>673</v>
      </c>
      <c r="P6648" t="s">
        <v>60</v>
      </c>
      <c r="Q6648" t="s">
        <v>26</v>
      </c>
      <c r="R6648" t="s">
        <v>61</v>
      </c>
      <c r="S6648" t="s">
        <v>299</v>
      </c>
      <c r="T6648" t="s">
        <v>39</v>
      </c>
      <c r="U6648">
        <v>0.36</v>
      </c>
      <c r="V6648" s="1">
        <v>40394</v>
      </c>
      <c r="W6648">
        <f t="shared" si="207"/>
        <v>4.6656000000000004</v>
      </c>
    </row>
    <row r="6649" spans="1:23" x14ac:dyDescent="0.2">
      <c r="A6649">
        <v>6648</v>
      </c>
      <c r="B6649">
        <v>47270</v>
      </c>
      <c r="C6649" s="1">
        <v>40392</v>
      </c>
      <c r="D6649" t="s">
        <v>78</v>
      </c>
      <c r="E6649">
        <v>19</v>
      </c>
      <c r="F6649">
        <v>3913.8100000000004</v>
      </c>
      <c r="G6649">
        <v>0</v>
      </c>
      <c r="H6649" t="s">
        <v>22</v>
      </c>
      <c r="I6649">
        <v>747.73800000000006</v>
      </c>
      <c r="J6649">
        <v>205.99</v>
      </c>
      <c r="K6649">
        <v>3</v>
      </c>
      <c r="L6649" t="s">
        <v>1837</v>
      </c>
      <c r="M6649">
        <f t="shared" si="206"/>
        <v>13</v>
      </c>
      <c r="N6649" t="s">
        <v>1905</v>
      </c>
      <c r="O6649" t="s">
        <v>673</v>
      </c>
      <c r="P6649" t="s">
        <v>60</v>
      </c>
      <c r="Q6649" t="s">
        <v>42</v>
      </c>
      <c r="R6649" t="s">
        <v>43</v>
      </c>
      <c r="S6649" t="s">
        <v>764</v>
      </c>
      <c r="T6649" t="s">
        <v>39</v>
      </c>
      <c r="U6649">
        <v>0.57999999999999996</v>
      </c>
      <c r="V6649" s="1">
        <v>40394</v>
      </c>
      <c r="W6649">
        <f t="shared" si="207"/>
        <v>0</v>
      </c>
    </row>
    <row r="6650" spans="1:23" x14ac:dyDescent="0.2">
      <c r="A6650">
        <v>6649</v>
      </c>
      <c r="B6650">
        <v>47271</v>
      </c>
      <c r="C6650" s="1">
        <v>40752</v>
      </c>
      <c r="D6650" t="s">
        <v>63</v>
      </c>
      <c r="E6650">
        <v>44</v>
      </c>
      <c r="F6650">
        <v>212.54640000000001</v>
      </c>
      <c r="G6650">
        <v>0.03</v>
      </c>
      <c r="H6650" t="s">
        <v>22</v>
      </c>
      <c r="I6650">
        <v>-142.02000000000001</v>
      </c>
      <c r="J6650">
        <v>4.9800000000000004</v>
      </c>
      <c r="K6650">
        <v>4.62</v>
      </c>
      <c r="L6650" t="s">
        <v>1158</v>
      </c>
      <c r="M6650">
        <f t="shared" si="206"/>
        <v>15</v>
      </c>
      <c r="N6650" t="s">
        <v>1813</v>
      </c>
      <c r="O6650" t="s">
        <v>512</v>
      </c>
      <c r="P6650" t="s">
        <v>41</v>
      </c>
      <c r="Q6650" t="s">
        <v>42</v>
      </c>
      <c r="R6650" t="s">
        <v>70</v>
      </c>
      <c r="S6650" t="s">
        <v>402</v>
      </c>
      <c r="T6650" t="s">
        <v>52</v>
      </c>
      <c r="U6650">
        <v>0.64</v>
      </c>
      <c r="V6650" s="1">
        <v>40753</v>
      </c>
      <c r="W6650">
        <f t="shared" si="207"/>
        <v>6.5735999999999999</v>
      </c>
    </row>
    <row r="6651" spans="1:23" x14ac:dyDescent="0.2">
      <c r="A6651">
        <v>6650</v>
      </c>
      <c r="B6651">
        <v>47301</v>
      </c>
      <c r="C6651" s="1">
        <v>40741</v>
      </c>
      <c r="D6651" t="s">
        <v>21</v>
      </c>
      <c r="E6651">
        <v>6</v>
      </c>
      <c r="F6651">
        <v>417.36239999999998</v>
      </c>
      <c r="G6651">
        <v>0.02</v>
      </c>
      <c r="H6651" t="s">
        <v>22</v>
      </c>
      <c r="I6651">
        <v>-231.95</v>
      </c>
      <c r="J6651">
        <v>70.98</v>
      </c>
      <c r="K6651">
        <v>35</v>
      </c>
      <c r="L6651" t="s">
        <v>1259</v>
      </c>
      <c r="M6651">
        <f t="shared" si="206"/>
        <v>13</v>
      </c>
      <c r="N6651" t="s">
        <v>1123</v>
      </c>
      <c r="O6651" t="s">
        <v>1123</v>
      </c>
      <c r="P6651" t="s">
        <v>33</v>
      </c>
      <c r="Q6651" t="s">
        <v>26</v>
      </c>
      <c r="R6651" t="s">
        <v>27</v>
      </c>
      <c r="S6651" t="s">
        <v>1393</v>
      </c>
      <c r="T6651" t="s">
        <v>29</v>
      </c>
      <c r="U6651">
        <v>0.8</v>
      </c>
      <c r="V6651" s="1">
        <v>40746</v>
      </c>
      <c r="W6651">
        <f t="shared" si="207"/>
        <v>8.5175999999999998</v>
      </c>
    </row>
    <row r="6652" spans="1:23" x14ac:dyDescent="0.2">
      <c r="A6652">
        <v>6651</v>
      </c>
      <c r="B6652">
        <v>47303</v>
      </c>
      <c r="C6652" s="1">
        <v>40882</v>
      </c>
      <c r="D6652" t="s">
        <v>63</v>
      </c>
      <c r="E6652">
        <v>47</v>
      </c>
      <c r="F6652">
        <v>1310.454</v>
      </c>
      <c r="G6652">
        <v>0.1</v>
      </c>
      <c r="H6652" t="s">
        <v>22</v>
      </c>
      <c r="I6652">
        <v>226.5335</v>
      </c>
      <c r="J6652">
        <v>30.98</v>
      </c>
      <c r="K6652">
        <v>11.63</v>
      </c>
      <c r="L6652" t="s">
        <v>1735</v>
      </c>
      <c r="M6652">
        <f t="shared" si="206"/>
        <v>12</v>
      </c>
      <c r="N6652" t="s">
        <v>1123</v>
      </c>
      <c r="O6652" t="s">
        <v>1123</v>
      </c>
      <c r="P6652" t="s">
        <v>41</v>
      </c>
      <c r="Q6652" t="s">
        <v>26</v>
      </c>
      <c r="R6652" t="s">
        <v>37</v>
      </c>
      <c r="S6652" t="s">
        <v>228</v>
      </c>
      <c r="T6652" t="s">
        <v>39</v>
      </c>
      <c r="U6652">
        <v>0.37</v>
      </c>
      <c r="V6652" s="1">
        <v>40883</v>
      </c>
      <c r="W6652">
        <f t="shared" si="207"/>
        <v>145.60599999999999</v>
      </c>
    </row>
    <row r="6653" spans="1:23" x14ac:dyDescent="0.2">
      <c r="A6653">
        <v>6652</v>
      </c>
      <c r="B6653">
        <v>47303</v>
      </c>
      <c r="C6653" s="1">
        <v>40882</v>
      </c>
      <c r="D6653" t="s">
        <v>63</v>
      </c>
      <c r="E6653">
        <v>7</v>
      </c>
      <c r="F6653">
        <v>51.875599999999999</v>
      </c>
      <c r="G6653">
        <v>0.03</v>
      </c>
      <c r="H6653" t="s">
        <v>22</v>
      </c>
      <c r="I6653">
        <v>12.64</v>
      </c>
      <c r="J6653">
        <v>7.64</v>
      </c>
      <c r="K6653">
        <v>1.39</v>
      </c>
      <c r="L6653" t="s">
        <v>1735</v>
      </c>
      <c r="M6653">
        <f t="shared" si="206"/>
        <v>12</v>
      </c>
      <c r="N6653" t="s">
        <v>1123</v>
      </c>
      <c r="O6653" t="s">
        <v>1123</v>
      </c>
      <c r="P6653" t="s">
        <v>41</v>
      </c>
      <c r="Q6653" t="s">
        <v>26</v>
      </c>
      <c r="R6653" t="s">
        <v>76</v>
      </c>
      <c r="S6653" t="s">
        <v>297</v>
      </c>
      <c r="T6653" t="s">
        <v>39</v>
      </c>
      <c r="U6653">
        <v>0.36</v>
      </c>
      <c r="V6653" s="1">
        <v>40883</v>
      </c>
      <c r="W6653">
        <f t="shared" si="207"/>
        <v>1.6043999999999998</v>
      </c>
    </row>
    <row r="6654" spans="1:23" x14ac:dyDescent="0.2">
      <c r="A6654">
        <v>6653</v>
      </c>
      <c r="B6654">
        <v>47303</v>
      </c>
      <c r="C6654" s="1">
        <v>40882</v>
      </c>
      <c r="D6654" t="s">
        <v>63</v>
      </c>
      <c r="E6654">
        <v>45</v>
      </c>
      <c r="F6654">
        <v>279.93600000000004</v>
      </c>
      <c r="G6654">
        <v>0.04</v>
      </c>
      <c r="H6654" t="s">
        <v>56</v>
      </c>
      <c r="I6654">
        <v>-143.58000000000001</v>
      </c>
      <c r="J6654">
        <v>6.48</v>
      </c>
      <c r="K6654">
        <v>7.37</v>
      </c>
      <c r="L6654" t="s">
        <v>1735</v>
      </c>
      <c r="M6654">
        <f t="shared" si="206"/>
        <v>12</v>
      </c>
      <c r="N6654" t="s">
        <v>1123</v>
      </c>
      <c r="O6654" t="s">
        <v>1123</v>
      </c>
      <c r="P6654" t="s">
        <v>41</v>
      </c>
      <c r="Q6654" t="s">
        <v>26</v>
      </c>
      <c r="R6654" t="s">
        <v>61</v>
      </c>
      <c r="S6654" t="s">
        <v>859</v>
      </c>
      <c r="T6654" t="s">
        <v>39</v>
      </c>
      <c r="U6654">
        <v>0.37</v>
      </c>
      <c r="V6654" s="1">
        <v>40884</v>
      </c>
      <c r="W6654">
        <f t="shared" si="207"/>
        <v>11.664000000000001</v>
      </c>
    </row>
    <row r="6655" spans="1:23" x14ac:dyDescent="0.2">
      <c r="A6655">
        <v>6654</v>
      </c>
      <c r="B6655">
        <v>47329</v>
      </c>
      <c r="C6655" s="1">
        <v>40219</v>
      </c>
      <c r="D6655" t="s">
        <v>21</v>
      </c>
      <c r="E6655">
        <v>2</v>
      </c>
      <c r="F6655">
        <v>21.021000000000001</v>
      </c>
      <c r="G6655">
        <v>0.09</v>
      </c>
      <c r="H6655" t="s">
        <v>56</v>
      </c>
      <c r="I6655">
        <v>-13.88</v>
      </c>
      <c r="J6655">
        <v>11.55</v>
      </c>
      <c r="K6655">
        <v>2.36</v>
      </c>
      <c r="L6655" t="s">
        <v>2068</v>
      </c>
      <c r="M6655">
        <f t="shared" si="206"/>
        <v>13</v>
      </c>
      <c r="N6655" t="s">
        <v>703</v>
      </c>
      <c r="O6655" t="s">
        <v>704</v>
      </c>
      <c r="P6655" t="s">
        <v>60</v>
      </c>
      <c r="Q6655" t="s">
        <v>26</v>
      </c>
      <c r="R6655" t="s">
        <v>95</v>
      </c>
      <c r="S6655" t="s">
        <v>990</v>
      </c>
      <c r="T6655" t="s">
        <v>68</v>
      </c>
      <c r="U6655">
        <v>0.55000000000000004</v>
      </c>
      <c r="V6655" s="1">
        <v>40224</v>
      </c>
      <c r="W6655">
        <f t="shared" si="207"/>
        <v>2.0790000000000002</v>
      </c>
    </row>
    <row r="6656" spans="1:23" x14ac:dyDescent="0.2">
      <c r="A6656">
        <v>6655</v>
      </c>
      <c r="B6656">
        <v>47329</v>
      </c>
      <c r="C6656" s="1">
        <v>40219</v>
      </c>
      <c r="D6656" t="s">
        <v>21</v>
      </c>
      <c r="E6656">
        <v>16</v>
      </c>
      <c r="F6656">
        <v>77.289600000000007</v>
      </c>
      <c r="G6656">
        <v>0.03</v>
      </c>
      <c r="H6656" t="s">
        <v>22</v>
      </c>
      <c r="I6656">
        <v>-25.97</v>
      </c>
      <c r="J6656">
        <v>4.9800000000000004</v>
      </c>
      <c r="K6656">
        <v>4.72</v>
      </c>
      <c r="L6656" t="s">
        <v>2068</v>
      </c>
      <c r="M6656">
        <f t="shared" si="206"/>
        <v>13</v>
      </c>
      <c r="N6656" t="s">
        <v>703</v>
      </c>
      <c r="O6656" t="s">
        <v>704</v>
      </c>
      <c r="P6656" t="s">
        <v>60</v>
      </c>
      <c r="Q6656" t="s">
        <v>26</v>
      </c>
      <c r="R6656" t="s">
        <v>61</v>
      </c>
      <c r="S6656" t="s">
        <v>968</v>
      </c>
      <c r="T6656" t="s">
        <v>39</v>
      </c>
      <c r="U6656">
        <v>0.36</v>
      </c>
      <c r="V6656" s="1">
        <v>40228</v>
      </c>
      <c r="W6656">
        <f t="shared" si="207"/>
        <v>2.3904000000000001</v>
      </c>
    </row>
    <row r="6657" spans="1:23" x14ac:dyDescent="0.2">
      <c r="A6657">
        <v>6656</v>
      </c>
      <c r="B6657">
        <v>47333</v>
      </c>
      <c r="C6657" s="1">
        <v>40793</v>
      </c>
      <c r="D6657" t="s">
        <v>78</v>
      </c>
      <c r="E6657">
        <v>16</v>
      </c>
      <c r="F6657">
        <v>860.00639999999999</v>
      </c>
      <c r="G6657">
        <v>0.04</v>
      </c>
      <c r="H6657" t="s">
        <v>22</v>
      </c>
      <c r="I6657">
        <v>29.798999999999999</v>
      </c>
      <c r="J6657">
        <v>55.99</v>
      </c>
      <c r="K6657">
        <v>3.3</v>
      </c>
      <c r="L6657" t="s">
        <v>999</v>
      </c>
      <c r="M6657">
        <f t="shared" si="206"/>
        <v>14</v>
      </c>
      <c r="N6657" t="s">
        <v>672</v>
      </c>
      <c r="O6657" t="s">
        <v>673</v>
      </c>
      <c r="P6657" t="s">
        <v>60</v>
      </c>
      <c r="Q6657" t="s">
        <v>42</v>
      </c>
      <c r="R6657" t="s">
        <v>43</v>
      </c>
      <c r="S6657" t="s">
        <v>292</v>
      </c>
      <c r="T6657" t="s">
        <v>52</v>
      </c>
      <c r="U6657">
        <v>0.59</v>
      </c>
      <c r="V6657" s="1">
        <v>40793</v>
      </c>
      <c r="W6657">
        <f t="shared" si="207"/>
        <v>35.833600000000004</v>
      </c>
    </row>
    <row r="6658" spans="1:23" x14ac:dyDescent="0.2">
      <c r="A6658">
        <v>6657</v>
      </c>
      <c r="B6658">
        <v>47360</v>
      </c>
      <c r="C6658" s="1">
        <v>40459</v>
      </c>
      <c r="D6658" t="s">
        <v>45</v>
      </c>
      <c r="E6658">
        <v>25</v>
      </c>
      <c r="F6658">
        <v>2137.2624999999998</v>
      </c>
      <c r="G6658">
        <v>0.05</v>
      </c>
      <c r="H6658" t="s">
        <v>31</v>
      </c>
      <c r="I6658">
        <v>-514.17999999999995</v>
      </c>
      <c r="J6658">
        <v>89.99</v>
      </c>
      <c r="K6658">
        <v>42</v>
      </c>
      <c r="L6658" t="s">
        <v>1302</v>
      </c>
      <c r="M6658">
        <f t="shared" si="206"/>
        <v>12</v>
      </c>
      <c r="N6658" t="s">
        <v>2073</v>
      </c>
      <c r="O6658" t="s">
        <v>704</v>
      </c>
      <c r="P6658" t="s">
        <v>60</v>
      </c>
      <c r="Q6658" t="s">
        <v>49</v>
      </c>
      <c r="R6658" t="s">
        <v>112</v>
      </c>
      <c r="S6658" t="s">
        <v>853</v>
      </c>
      <c r="T6658" t="s">
        <v>36</v>
      </c>
      <c r="U6658">
        <v>0.66</v>
      </c>
      <c r="V6658" s="1">
        <v>40461</v>
      </c>
      <c r="W6658">
        <f t="shared" si="207"/>
        <v>112.48750000000001</v>
      </c>
    </row>
    <row r="6659" spans="1:23" x14ac:dyDescent="0.2">
      <c r="A6659">
        <v>6658</v>
      </c>
      <c r="B6659">
        <v>47367</v>
      </c>
      <c r="C6659" s="1">
        <v>40649</v>
      </c>
      <c r="D6659" t="s">
        <v>63</v>
      </c>
      <c r="E6659">
        <v>7</v>
      </c>
      <c r="F6659">
        <v>25.003999999999998</v>
      </c>
      <c r="G6659">
        <v>0.06</v>
      </c>
      <c r="H6659" t="s">
        <v>22</v>
      </c>
      <c r="I6659">
        <v>-0.17249999999999938</v>
      </c>
      <c r="J6659">
        <v>3.8</v>
      </c>
      <c r="K6659">
        <v>1.49</v>
      </c>
      <c r="L6659" t="s">
        <v>716</v>
      </c>
      <c r="M6659">
        <f t="shared" ref="M6659:M6722" si="208">LEN(L6659)</f>
        <v>12</v>
      </c>
      <c r="N6659" t="s">
        <v>703</v>
      </c>
      <c r="O6659" t="s">
        <v>704</v>
      </c>
      <c r="P6659" t="s">
        <v>41</v>
      </c>
      <c r="Q6659" t="s">
        <v>26</v>
      </c>
      <c r="R6659" t="s">
        <v>37</v>
      </c>
      <c r="S6659" t="s">
        <v>269</v>
      </c>
      <c r="T6659" t="s">
        <v>39</v>
      </c>
      <c r="U6659">
        <v>0.38</v>
      </c>
      <c r="V6659" s="1">
        <v>40649</v>
      </c>
      <c r="W6659">
        <f t="shared" ref="W6659:W6722" si="209">(J6659*E6659)*G6659</f>
        <v>1.5959999999999999</v>
      </c>
    </row>
    <row r="6660" spans="1:23" x14ac:dyDescent="0.2">
      <c r="A6660">
        <v>6659</v>
      </c>
      <c r="B6660">
        <v>47367</v>
      </c>
      <c r="C6660" s="1">
        <v>40649</v>
      </c>
      <c r="D6660" t="s">
        <v>63</v>
      </c>
      <c r="E6660">
        <v>6</v>
      </c>
      <c r="F6660">
        <v>20.3688</v>
      </c>
      <c r="G6660">
        <v>0.08</v>
      </c>
      <c r="H6660" t="s">
        <v>22</v>
      </c>
      <c r="I6660">
        <v>2.2799999999999998</v>
      </c>
      <c r="J6660">
        <v>3.69</v>
      </c>
      <c r="K6660">
        <v>0.5</v>
      </c>
      <c r="L6660" t="s">
        <v>716</v>
      </c>
      <c r="M6660">
        <f t="shared" si="208"/>
        <v>12</v>
      </c>
      <c r="N6660" t="s">
        <v>703</v>
      </c>
      <c r="O6660" t="s">
        <v>704</v>
      </c>
      <c r="P6660" t="s">
        <v>41</v>
      </c>
      <c r="Q6660" t="s">
        <v>26</v>
      </c>
      <c r="R6660" t="s">
        <v>88</v>
      </c>
      <c r="S6660" t="s">
        <v>89</v>
      </c>
      <c r="T6660" t="s">
        <v>39</v>
      </c>
      <c r="U6660">
        <v>0.38</v>
      </c>
      <c r="V6660" s="1">
        <v>40650</v>
      </c>
      <c r="W6660">
        <f t="shared" si="209"/>
        <v>1.7712000000000001</v>
      </c>
    </row>
    <row r="6661" spans="1:23" x14ac:dyDescent="0.2">
      <c r="A6661">
        <v>6660</v>
      </c>
      <c r="B6661">
        <v>47398</v>
      </c>
      <c r="C6661" s="1">
        <v>40711</v>
      </c>
      <c r="D6661" t="s">
        <v>63</v>
      </c>
      <c r="E6661">
        <v>6</v>
      </c>
      <c r="F6661">
        <v>1525.4802</v>
      </c>
      <c r="G6661">
        <v>0.03</v>
      </c>
      <c r="H6661" t="s">
        <v>31</v>
      </c>
      <c r="I6661">
        <v>-184.06</v>
      </c>
      <c r="J6661">
        <v>262.11</v>
      </c>
      <c r="K6661">
        <v>62.74</v>
      </c>
      <c r="L6661" t="s">
        <v>1904</v>
      </c>
      <c r="M6661">
        <f t="shared" si="208"/>
        <v>12</v>
      </c>
      <c r="N6661" t="s">
        <v>1905</v>
      </c>
      <c r="O6661" t="s">
        <v>673</v>
      </c>
      <c r="P6661" t="s">
        <v>41</v>
      </c>
      <c r="Q6661" t="s">
        <v>49</v>
      </c>
      <c r="R6661" t="s">
        <v>83</v>
      </c>
      <c r="S6661" t="s">
        <v>191</v>
      </c>
      <c r="T6661" t="s">
        <v>82</v>
      </c>
      <c r="U6661">
        <v>0.75</v>
      </c>
      <c r="V6661" s="1">
        <v>40713</v>
      </c>
      <c r="W6661">
        <f t="shared" si="209"/>
        <v>47.1798</v>
      </c>
    </row>
    <row r="6662" spans="1:23" x14ac:dyDescent="0.2">
      <c r="A6662">
        <v>6661</v>
      </c>
      <c r="B6662">
        <v>47399</v>
      </c>
      <c r="C6662" s="1">
        <v>41122</v>
      </c>
      <c r="D6662" t="s">
        <v>21</v>
      </c>
      <c r="E6662">
        <v>26</v>
      </c>
      <c r="F6662">
        <v>137.28</v>
      </c>
      <c r="G6662">
        <v>0</v>
      </c>
      <c r="H6662" t="s">
        <v>22</v>
      </c>
      <c r="I6662">
        <v>5.6695000000000002</v>
      </c>
      <c r="J6662">
        <v>5.28</v>
      </c>
      <c r="K6662">
        <v>2.99</v>
      </c>
      <c r="L6662" t="s">
        <v>1891</v>
      </c>
      <c r="M6662">
        <f t="shared" si="208"/>
        <v>12</v>
      </c>
      <c r="N6662" t="s">
        <v>672</v>
      </c>
      <c r="O6662" t="s">
        <v>673</v>
      </c>
      <c r="P6662" t="s">
        <v>33</v>
      </c>
      <c r="Q6662" t="s">
        <v>26</v>
      </c>
      <c r="R6662" t="s">
        <v>37</v>
      </c>
      <c r="S6662" t="s">
        <v>73</v>
      </c>
      <c r="T6662" t="s">
        <v>39</v>
      </c>
      <c r="U6662">
        <v>0.37</v>
      </c>
      <c r="V6662" s="1">
        <v>41122</v>
      </c>
      <c r="W6662">
        <f t="shared" si="209"/>
        <v>0</v>
      </c>
    </row>
    <row r="6663" spans="1:23" x14ac:dyDescent="0.2">
      <c r="A6663">
        <v>6662</v>
      </c>
      <c r="B6663">
        <v>47456</v>
      </c>
      <c r="C6663" s="1">
        <v>41060</v>
      </c>
      <c r="D6663" t="s">
        <v>21</v>
      </c>
      <c r="E6663">
        <v>43</v>
      </c>
      <c r="F6663">
        <v>256.34880000000004</v>
      </c>
      <c r="G6663">
        <v>0.08</v>
      </c>
      <c r="H6663" t="s">
        <v>22</v>
      </c>
      <c r="I6663">
        <v>-179.11</v>
      </c>
      <c r="J6663">
        <v>6.48</v>
      </c>
      <c r="K6663">
        <v>7.91</v>
      </c>
      <c r="L6663" t="s">
        <v>2114</v>
      </c>
      <c r="M6663">
        <f t="shared" si="208"/>
        <v>15</v>
      </c>
      <c r="N6663" t="s">
        <v>2073</v>
      </c>
      <c r="O6663" t="s">
        <v>704</v>
      </c>
      <c r="P6663" t="s">
        <v>41</v>
      </c>
      <c r="Q6663" t="s">
        <v>26</v>
      </c>
      <c r="R6663" t="s">
        <v>61</v>
      </c>
      <c r="S6663" t="s">
        <v>1297</v>
      </c>
      <c r="T6663" t="s">
        <v>39</v>
      </c>
      <c r="U6663">
        <v>0.37</v>
      </c>
      <c r="V6663" s="1">
        <v>41067</v>
      </c>
      <c r="W6663">
        <f t="shared" si="209"/>
        <v>22.291200000000003</v>
      </c>
    </row>
    <row r="6664" spans="1:23" x14ac:dyDescent="0.2">
      <c r="A6664">
        <v>6663</v>
      </c>
      <c r="B6664">
        <v>47457</v>
      </c>
      <c r="C6664" s="1">
        <v>39967</v>
      </c>
      <c r="D6664" t="s">
        <v>21</v>
      </c>
      <c r="E6664">
        <v>50</v>
      </c>
      <c r="F6664">
        <v>7673.6250000000009</v>
      </c>
      <c r="G6664">
        <v>0.05</v>
      </c>
      <c r="H6664" t="s">
        <v>22</v>
      </c>
      <c r="I6664">
        <v>1577.02</v>
      </c>
      <c r="J6664">
        <v>161.55000000000001</v>
      </c>
      <c r="K6664">
        <v>19.989999999999998</v>
      </c>
      <c r="L6664" t="s">
        <v>1802</v>
      </c>
      <c r="M6664">
        <f t="shared" si="208"/>
        <v>16</v>
      </c>
      <c r="N6664" t="s">
        <v>703</v>
      </c>
      <c r="O6664" t="s">
        <v>704</v>
      </c>
      <c r="P6664" t="s">
        <v>41</v>
      </c>
      <c r="Q6664" t="s">
        <v>26</v>
      </c>
      <c r="R6664" t="s">
        <v>27</v>
      </c>
      <c r="S6664" t="s">
        <v>685</v>
      </c>
      <c r="T6664" t="s">
        <v>39</v>
      </c>
      <c r="U6664">
        <v>0.66</v>
      </c>
      <c r="V6664" s="1">
        <v>39972</v>
      </c>
      <c r="W6664">
        <f t="shared" si="209"/>
        <v>403.87500000000006</v>
      </c>
    </row>
    <row r="6665" spans="1:23" x14ac:dyDescent="0.2">
      <c r="A6665">
        <v>6664</v>
      </c>
      <c r="B6665">
        <v>47459</v>
      </c>
      <c r="C6665" s="1">
        <v>40772</v>
      </c>
      <c r="D6665" t="s">
        <v>45</v>
      </c>
      <c r="E6665">
        <v>10</v>
      </c>
      <c r="F6665">
        <v>197.21200000000002</v>
      </c>
      <c r="G6665">
        <v>0.06</v>
      </c>
      <c r="H6665" t="s">
        <v>22</v>
      </c>
      <c r="I6665">
        <v>56.882000000000005</v>
      </c>
      <c r="J6665">
        <v>20.98</v>
      </c>
      <c r="K6665">
        <v>1.49</v>
      </c>
      <c r="L6665" t="s">
        <v>1570</v>
      </c>
      <c r="M6665">
        <f t="shared" si="208"/>
        <v>17</v>
      </c>
      <c r="N6665" t="s">
        <v>1123</v>
      </c>
      <c r="O6665" t="s">
        <v>1123</v>
      </c>
      <c r="P6665" t="s">
        <v>60</v>
      </c>
      <c r="Q6665" t="s">
        <v>26</v>
      </c>
      <c r="R6665" t="s">
        <v>37</v>
      </c>
      <c r="S6665" t="s">
        <v>645</v>
      </c>
      <c r="T6665" t="s">
        <v>39</v>
      </c>
      <c r="U6665">
        <v>0.35</v>
      </c>
      <c r="V6665" s="1">
        <v>40773</v>
      </c>
      <c r="W6665">
        <f t="shared" si="209"/>
        <v>12.588000000000001</v>
      </c>
    </row>
    <row r="6666" spans="1:23" x14ac:dyDescent="0.2">
      <c r="A6666">
        <v>6665</v>
      </c>
      <c r="B6666">
        <v>47460</v>
      </c>
      <c r="C6666" s="1">
        <v>40461</v>
      </c>
      <c r="D6666" t="s">
        <v>78</v>
      </c>
      <c r="E6666">
        <v>12</v>
      </c>
      <c r="F6666">
        <v>30.671999999999997</v>
      </c>
      <c r="G6666">
        <v>0.1</v>
      </c>
      <c r="H6666" t="s">
        <v>22</v>
      </c>
      <c r="I6666">
        <v>-3.64</v>
      </c>
      <c r="J6666">
        <v>2.84</v>
      </c>
      <c r="K6666">
        <v>0.93</v>
      </c>
      <c r="L6666" t="s">
        <v>194</v>
      </c>
      <c r="M6666">
        <f t="shared" si="208"/>
        <v>12</v>
      </c>
      <c r="N6666" t="s">
        <v>173</v>
      </c>
      <c r="O6666" t="s">
        <v>173</v>
      </c>
      <c r="P6666" t="s">
        <v>41</v>
      </c>
      <c r="Q6666" t="s">
        <v>26</v>
      </c>
      <c r="R6666" t="s">
        <v>95</v>
      </c>
      <c r="S6666" t="s">
        <v>98</v>
      </c>
      <c r="T6666" t="s">
        <v>68</v>
      </c>
      <c r="U6666">
        <v>0.54</v>
      </c>
      <c r="V6666" s="1">
        <v>40463</v>
      </c>
      <c r="W6666">
        <f t="shared" si="209"/>
        <v>3.4079999999999999</v>
      </c>
    </row>
    <row r="6667" spans="1:23" x14ac:dyDescent="0.2">
      <c r="A6667">
        <v>6666</v>
      </c>
      <c r="B6667">
        <v>47461</v>
      </c>
      <c r="C6667" s="1">
        <v>40293</v>
      </c>
      <c r="D6667" t="s">
        <v>30</v>
      </c>
      <c r="E6667">
        <v>39</v>
      </c>
      <c r="F6667">
        <v>293.13959999999997</v>
      </c>
      <c r="G6667">
        <v>0.08</v>
      </c>
      <c r="H6667" t="s">
        <v>22</v>
      </c>
      <c r="I6667">
        <v>114.95</v>
      </c>
      <c r="J6667">
        <v>8.17</v>
      </c>
      <c r="K6667">
        <v>1.69</v>
      </c>
      <c r="L6667" t="s">
        <v>877</v>
      </c>
      <c r="M6667">
        <f t="shared" si="208"/>
        <v>20</v>
      </c>
      <c r="N6667" t="s">
        <v>703</v>
      </c>
      <c r="O6667" t="s">
        <v>704</v>
      </c>
      <c r="P6667" t="s">
        <v>25</v>
      </c>
      <c r="Q6667" t="s">
        <v>26</v>
      </c>
      <c r="R6667" t="s">
        <v>61</v>
      </c>
      <c r="S6667" t="s">
        <v>1335</v>
      </c>
      <c r="T6667" t="s">
        <v>68</v>
      </c>
      <c r="U6667">
        <v>0.38</v>
      </c>
      <c r="V6667" s="1">
        <v>40294</v>
      </c>
      <c r="W6667">
        <f t="shared" si="209"/>
        <v>25.490400000000001</v>
      </c>
    </row>
    <row r="6668" spans="1:23" x14ac:dyDescent="0.2">
      <c r="A6668">
        <v>6667</v>
      </c>
      <c r="B6668">
        <v>47461</v>
      </c>
      <c r="C6668" s="1">
        <v>40293</v>
      </c>
      <c r="D6668" t="s">
        <v>30</v>
      </c>
      <c r="E6668">
        <v>34</v>
      </c>
      <c r="F6668">
        <v>271.82319999999999</v>
      </c>
      <c r="G6668">
        <v>0.08</v>
      </c>
      <c r="H6668" t="s">
        <v>56</v>
      </c>
      <c r="I6668">
        <v>46.970999999999997</v>
      </c>
      <c r="J6668">
        <v>8.69</v>
      </c>
      <c r="K6668">
        <v>2.99</v>
      </c>
      <c r="L6668" t="s">
        <v>877</v>
      </c>
      <c r="M6668">
        <f t="shared" si="208"/>
        <v>20</v>
      </c>
      <c r="N6668" t="s">
        <v>703</v>
      </c>
      <c r="O6668" t="s">
        <v>704</v>
      </c>
      <c r="P6668" t="s">
        <v>25</v>
      </c>
      <c r="Q6668" t="s">
        <v>26</v>
      </c>
      <c r="R6668" t="s">
        <v>37</v>
      </c>
      <c r="S6668" t="s">
        <v>38</v>
      </c>
      <c r="T6668" t="s">
        <v>39</v>
      </c>
      <c r="U6668">
        <v>0.39</v>
      </c>
      <c r="V6668" s="1">
        <v>40294</v>
      </c>
      <c r="W6668">
        <f t="shared" si="209"/>
        <v>23.636799999999997</v>
      </c>
    </row>
    <row r="6669" spans="1:23" x14ac:dyDescent="0.2">
      <c r="A6669">
        <v>6668</v>
      </c>
      <c r="B6669">
        <v>47461</v>
      </c>
      <c r="C6669" s="1">
        <v>40293</v>
      </c>
      <c r="D6669" t="s">
        <v>30</v>
      </c>
      <c r="E6669">
        <v>45</v>
      </c>
      <c r="F6669">
        <v>299.48400000000004</v>
      </c>
      <c r="G6669">
        <v>0.06</v>
      </c>
      <c r="H6669" t="s">
        <v>22</v>
      </c>
      <c r="I6669">
        <v>53.15</v>
      </c>
      <c r="J6669">
        <v>7.08</v>
      </c>
      <c r="K6669">
        <v>2.35</v>
      </c>
      <c r="L6669" t="s">
        <v>877</v>
      </c>
      <c r="M6669">
        <f t="shared" si="208"/>
        <v>20</v>
      </c>
      <c r="N6669" t="s">
        <v>703</v>
      </c>
      <c r="O6669" t="s">
        <v>704</v>
      </c>
      <c r="P6669" t="s">
        <v>25</v>
      </c>
      <c r="Q6669" t="s">
        <v>26</v>
      </c>
      <c r="R6669" t="s">
        <v>95</v>
      </c>
      <c r="S6669" t="s">
        <v>286</v>
      </c>
      <c r="T6669" t="s">
        <v>68</v>
      </c>
      <c r="U6669">
        <v>0.47</v>
      </c>
      <c r="V6669" s="1">
        <v>40295</v>
      </c>
      <c r="W6669">
        <f t="shared" si="209"/>
        <v>19.116</v>
      </c>
    </row>
    <row r="6670" spans="1:23" x14ac:dyDescent="0.2">
      <c r="A6670">
        <v>6669</v>
      </c>
      <c r="B6670">
        <v>47462</v>
      </c>
      <c r="C6670" s="1">
        <v>40703</v>
      </c>
      <c r="D6670" t="s">
        <v>30</v>
      </c>
      <c r="E6670">
        <v>43</v>
      </c>
      <c r="F6670">
        <v>141.62479999999999</v>
      </c>
      <c r="G6670">
        <v>0.08</v>
      </c>
      <c r="H6670" t="s">
        <v>22</v>
      </c>
      <c r="I6670">
        <v>-166.92250000000001</v>
      </c>
      <c r="J6670">
        <v>3.58</v>
      </c>
      <c r="K6670">
        <v>5.47</v>
      </c>
      <c r="L6670" t="s">
        <v>381</v>
      </c>
      <c r="M6670">
        <f t="shared" si="208"/>
        <v>15</v>
      </c>
      <c r="N6670" t="s">
        <v>173</v>
      </c>
      <c r="O6670" t="s">
        <v>173</v>
      </c>
      <c r="P6670" t="s">
        <v>41</v>
      </c>
      <c r="Q6670" t="s">
        <v>26</v>
      </c>
      <c r="R6670" t="s">
        <v>37</v>
      </c>
      <c r="S6670" t="s">
        <v>462</v>
      </c>
      <c r="T6670" t="s">
        <v>39</v>
      </c>
      <c r="U6670">
        <v>0.37</v>
      </c>
      <c r="V6670" s="1">
        <v>40705</v>
      </c>
      <c r="W6670">
        <f t="shared" si="209"/>
        <v>12.315200000000001</v>
      </c>
    </row>
    <row r="6671" spans="1:23" x14ac:dyDescent="0.2">
      <c r="A6671">
        <v>6670</v>
      </c>
      <c r="B6671">
        <v>47462</v>
      </c>
      <c r="C6671" s="1">
        <v>40703</v>
      </c>
      <c r="D6671" t="s">
        <v>30</v>
      </c>
      <c r="E6671">
        <v>18</v>
      </c>
      <c r="F6671">
        <v>100.035</v>
      </c>
      <c r="G6671">
        <v>0.05</v>
      </c>
      <c r="H6671" t="s">
        <v>22</v>
      </c>
      <c r="I6671">
        <v>-1.22</v>
      </c>
      <c r="J6671">
        <v>5.85</v>
      </c>
      <c r="K6671">
        <v>2.27</v>
      </c>
      <c r="L6671" t="s">
        <v>381</v>
      </c>
      <c r="M6671">
        <f t="shared" si="208"/>
        <v>15</v>
      </c>
      <c r="N6671" t="s">
        <v>173</v>
      </c>
      <c r="O6671" t="s">
        <v>173</v>
      </c>
      <c r="P6671" t="s">
        <v>41</v>
      </c>
      <c r="Q6671" t="s">
        <v>26</v>
      </c>
      <c r="R6671" t="s">
        <v>95</v>
      </c>
      <c r="S6671" t="s">
        <v>463</v>
      </c>
      <c r="T6671" t="s">
        <v>68</v>
      </c>
      <c r="U6671">
        <v>0.56000000000000005</v>
      </c>
      <c r="V6671" s="1">
        <v>40705</v>
      </c>
      <c r="W6671">
        <f t="shared" si="209"/>
        <v>5.2650000000000006</v>
      </c>
    </row>
    <row r="6672" spans="1:23" x14ac:dyDescent="0.2">
      <c r="A6672">
        <v>6671</v>
      </c>
      <c r="B6672">
        <v>47462</v>
      </c>
      <c r="C6672" s="1">
        <v>40703</v>
      </c>
      <c r="D6672" t="s">
        <v>30</v>
      </c>
      <c r="E6672">
        <v>41</v>
      </c>
      <c r="F6672">
        <v>132.19220000000001</v>
      </c>
      <c r="G6672">
        <v>0.02</v>
      </c>
      <c r="H6672" t="s">
        <v>22</v>
      </c>
      <c r="I6672">
        <v>21.62</v>
      </c>
      <c r="J6672">
        <v>3.29</v>
      </c>
      <c r="K6672">
        <v>1.35</v>
      </c>
      <c r="L6672" t="s">
        <v>381</v>
      </c>
      <c r="M6672">
        <f t="shared" si="208"/>
        <v>15</v>
      </c>
      <c r="N6672" t="s">
        <v>173</v>
      </c>
      <c r="O6672" t="s">
        <v>173</v>
      </c>
      <c r="P6672" t="s">
        <v>41</v>
      </c>
      <c r="Q6672" t="s">
        <v>26</v>
      </c>
      <c r="R6672" t="s">
        <v>66</v>
      </c>
      <c r="S6672" t="s">
        <v>464</v>
      </c>
      <c r="T6672" t="s">
        <v>68</v>
      </c>
      <c r="U6672">
        <v>0.4</v>
      </c>
      <c r="V6672" s="1">
        <v>40705</v>
      </c>
      <c r="W6672">
        <f t="shared" si="209"/>
        <v>2.6978000000000004</v>
      </c>
    </row>
    <row r="6673" spans="1:23" x14ac:dyDescent="0.2">
      <c r="A6673">
        <v>6672</v>
      </c>
      <c r="B6673">
        <v>47492</v>
      </c>
      <c r="C6673" s="1">
        <v>40747</v>
      </c>
      <c r="D6673" t="s">
        <v>30</v>
      </c>
      <c r="E6673">
        <v>22</v>
      </c>
      <c r="F6673">
        <v>622.39319999999998</v>
      </c>
      <c r="G6673">
        <v>7.0000000000000007E-2</v>
      </c>
      <c r="H6673" t="s">
        <v>22</v>
      </c>
      <c r="I6673">
        <v>-157.51</v>
      </c>
      <c r="J6673">
        <v>30.42</v>
      </c>
      <c r="K6673">
        <v>8.65</v>
      </c>
      <c r="L6673" t="s">
        <v>1736</v>
      </c>
      <c r="M6673">
        <f t="shared" si="208"/>
        <v>13</v>
      </c>
      <c r="N6673" t="s">
        <v>1123</v>
      </c>
      <c r="O6673" t="s">
        <v>1123</v>
      </c>
      <c r="P6673" t="s">
        <v>41</v>
      </c>
      <c r="Q6673" t="s">
        <v>42</v>
      </c>
      <c r="R6673" t="s">
        <v>70</v>
      </c>
      <c r="S6673" t="s">
        <v>374</v>
      </c>
      <c r="T6673" t="s">
        <v>39</v>
      </c>
      <c r="U6673">
        <v>0.74</v>
      </c>
      <c r="V6673" s="1">
        <v>40749</v>
      </c>
      <c r="W6673">
        <f t="shared" si="209"/>
        <v>46.846800000000002</v>
      </c>
    </row>
    <row r="6674" spans="1:23" x14ac:dyDescent="0.2">
      <c r="A6674">
        <v>6673</v>
      </c>
      <c r="B6674">
        <v>47493</v>
      </c>
      <c r="C6674" s="1">
        <v>39855</v>
      </c>
      <c r="D6674" t="s">
        <v>78</v>
      </c>
      <c r="E6674">
        <v>36</v>
      </c>
      <c r="F6674">
        <v>9072.4104000000007</v>
      </c>
      <c r="G6674">
        <v>7.0000000000000007E-2</v>
      </c>
      <c r="H6674" t="s">
        <v>31</v>
      </c>
      <c r="I6674">
        <v>-96.05</v>
      </c>
      <c r="J6674">
        <v>270.98</v>
      </c>
      <c r="K6674">
        <v>50</v>
      </c>
      <c r="L6674" t="s">
        <v>1851</v>
      </c>
      <c r="M6674">
        <f t="shared" si="208"/>
        <v>13</v>
      </c>
      <c r="N6674" t="s">
        <v>672</v>
      </c>
      <c r="O6674" t="s">
        <v>673</v>
      </c>
      <c r="P6674" t="s">
        <v>41</v>
      </c>
      <c r="Q6674" t="s">
        <v>49</v>
      </c>
      <c r="R6674" t="s">
        <v>112</v>
      </c>
      <c r="S6674" t="s">
        <v>221</v>
      </c>
      <c r="T6674" t="s">
        <v>36</v>
      </c>
      <c r="U6674">
        <v>0.77</v>
      </c>
      <c r="V6674" s="1">
        <v>39857</v>
      </c>
      <c r="W6674">
        <f t="shared" si="209"/>
        <v>682.8696000000001</v>
      </c>
    </row>
    <row r="6675" spans="1:23" x14ac:dyDescent="0.2">
      <c r="A6675">
        <v>6674</v>
      </c>
      <c r="B6675">
        <v>47494</v>
      </c>
      <c r="C6675" s="1">
        <v>39995</v>
      </c>
      <c r="D6675" t="s">
        <v>30</v>
      </c>
      <c r="E6675">
        <v>42</v>
      </c>
      <c r="F6675">
        <v>1822.0608</v>
      </c>
      <c r="G6675">
        <v>0.04</v>
      </c>
      <c r="H6675" t="s">
        <v>22</v>
      </c>
      <c r="I6675">
        <v>659.6</v>
      </c>
      <c r="J6675">
        <v>45.19</v>
      </c>
      <c r="K6675">
        <v>1.99</v>
      </c>
      <c r="L6675" t="s">
        <v>1559</v>
      </c>
      <c r="M6675">
        <f t="shared" si="208"/>
        <v>10</v>
      </c>
      <c r="N6675" t="s">
        <v>672</v>
      </c>
      <c r="O6675" t="s">
        <v>673</v>
      </c>
      <c r="P6675" t="s">
        <v>33</v>
      </c>
      <c r="Q6675" t="s">
        <v>42</v>
      </c>
      <c r="R6675" t="s">
        <v>70</v>
      </c>
      <c r="S6675" t="s">
        <v>379</v>
      </c>
      <c r="T6675" t="s">
        <v>52</v>
      </c>
      <c r="U6675">
        <v>0.55000000000000004</v>
      </c>
      <c r="V6675" s="1">
        <v>39996</v>
      </c>
      <c r="W6675">
        <f t="shared" si="209"/>
        <v>75.919200000000004</v>
      </c>
    </row>
    <row r="6676" spans="1:23" x14ac:dyDescent="0.2">
      <c r="A6676">
        <v>6675</v>
      </c>
      <c r="B6676">
        <v>47494</v>
      </c>
      <c r="C6676" s="1">
        <v>39995</v>
      </c>
      <c r="D6676" t="s">
        <v>30</v>
      </c>
      <c r="E6676">
        <v>9</v>
      </c>
      <c r="F6676">
        <v>43.475400000000008</v>
      </c>
      <c r="G6676">
        <v>0.03</v>
      </c>
      <c r="H6676" t="s">
        <v>22</v>
      </c>
      <c r="I6676">
        <v>-28.14</v>
      </c>
      <c r="J6676">
        <v>4.9800000000000004</v>
      </c>
      <c r="K6676">
        <v>6.07</v>
      </c>
      <c r="L6676" t="s">
        <v>1559</v>
      </c>
      <c r="M6676">
        <f t="shared" si="208"/>
        <v>10</v>
      </c>
      <c r="N6676" t="s">
        <v>672</v>
      </c>
      <c r="O6676" t="s">
        <v>673</v>
      </c>
      <c r="P6676" t="s">
        <v>33</v>
      </c>
      <c r="Q6676" t="s">
        <v>26</v>
      </c>
      <c r="R6676" t="s">
        <v>61</v>
      </c>
      <c r="S6676" t="s">
        <v>352</v>
      </c>
      <c r="T6676" t="s">
        <v>39</v>
      </c>
      <c r="U6676">
        <v>0.36</v>
      </c>
      <c r="V6676" s="1">
        <v>39995</v>
      </c>
      <c r="W6676">
        <f t="shared" si="209"/>
        <v>1.3446000000000002</v>
      </c>
    </row>
    <row r="6677" spans="1:23" x14ac:dyDescent="0.2">
      <c r="A6677">
        <v>6676</v>
      </c>
      <c r="B6677">
        <v>47520</v>
      </c>
      <c r="C6677" s="1">
        <v>40093</v>
      </c>
      <c r="D6677" t="s">
        <v>45</v>
      </c>
      <c r="E6677">
        <v>36</v>
      </c>
      <c r="F6677">
        <v>251.59680000000003</v>
      </c>
      <c r="G6677">
        <v>0.09</v>
      </c>
      <c r="H6677" t="s">
        <v>22</v>
      </c>
      <c r="I6677">
        <v>-64.41149999999999</v>
      </c>
      <c r="J6677">
        <v>7.68</v>
      </c>
      <c r="K6677">
        <v>6.16</v>
      </c>
      <c r="L6677" t="s">
        <v>880</v>
      </c>
      <c r="M6677">
        <f t="shared" si="208"/>
        <v>9</v>
      </c>
      <c r="N6677" t="s">
        <v>974</v>
      </c>
      <c r="O6677" t="s">
        <v>512</v>
      </c>
      <c r="P6677" t="s">
        <v>33</v>
      </c>
      <c r="Q6677" t="s">
        <v>26</v>
      </c>
      <c r="R6677" t="s">
        <v>37</v>
      </c>
      <c r="S6677" t="s">
        <v>854</v>
      </c>
      <c r="T6677" t="s">
        <v>39</v>
      </c>
      <c r="U6677">
        <v>0.35</v>
      </c>
      <c r="V6677" s="1">
        <v>40095</v>
      </c>
      <c r="W6677">
        <f t="shared" si="209"/>
        <v>24.883200000000002</v>
      </c>
    </row>
    <row r="6678" spans="1:23" x14ac:dyDescent="0.2">
      <c r="A6678">
        <v>6677</v>
      </c>
      <c r="B6678">
        <v>47520</v>
      </c>
      <c r="C6678" s="1">
        <v>40093</v>
      </c>
      <c r="D6678" t="s">
        <v>45</v>
      </c>
      <c r="E6678">
        <v>13</v>
      </c>
      <c r="F6678">
        <v>3602.8655000000003</v>
      </c>
      <c r="G6678">
        <v>0.05</v>
      </c>
      <c r="H6678" t="s">
        <v>31</v>
      </c>
      <c r="I6678">
        <v>598.24</v>
      </c>
      <c r="J6678">
        <v>291.73</v>
      </c>
      <c r="K6678">
        <v>48.8</v>
      </c>
      <c r="L6678" t="s">
        <v>880</v>
      </c>
      <c r="M6678">
        <f t="shared" si="208"/>
        <v>9</v>
      </c>
      <c r="N6678" t="s">
        <v>974</v>
      </c>
      <c r="O6678" t="s">
        <v>512</v>
      </c>
      <c r="P6678" t="s">
        <v>33</v>
      </c>
      <c r="Q6678" t="s">
        <v>49</v>
      </c>
      <c r="R6678" t="s">
        <v>112</v>
      </c>
      <c r="S6678" t="s">
        <v>373</v>
      </c>
      <c r="T6678" t="s">
        <v>36</v>
      </c>
      <c r="U6678">
        <v>0.56000000000000005</v>
      </c>
      <c r="V6678" s="1">
        <v>40095</v>
      </c>
      <c r="W6678">
        <f t="shared" si="209"/>
        <v>189.62450000000001</v>
      </c>
    </row>
    <row r="6679" spans="1:23" x14ac:dyDescent="0.2">
      <c r="A6679">
        <v>6678</v>
      </c>
      <c r="B6679">
        <v>47520</v>
      </c>
      <c r="C6679" s="1">
        <v>40093</v>
      </c>
      <c r="D6679" t="s">
        <v>45</v>
      </c>
      <c r="E6679">
        <v>47</v>
      </c>
      <c r="F6679">
        <v>901.49760000000003</v>
      </c>
      <c r="G6679">
        <v>0.04</v>
      </c>
      <c r="H6679" t="s">
        <v>22</v>
      </c>
      <c r="I6679">
        <v>257.31</v>
      </c>
      <c r="J6679">
        <v>19.98</v>
      </c>
      <c r="K6679">
        <v>5.77</v>
      </c>
      <c r="L6679" t="s">
        <v>880</v>
      </c>
      <c r="M6679">
        <f t="shared" si="208"/>
        <v>9</v>
      </c>
      <c r="N6679" t="s">
        <v>974</v>
      </c>
      <c r="O6679" t="s">
        <v>512</v>
      </c>
      <c r="P6679" t="s">
        <v>33</v>
      </c>
      <c r="Q6679" t="s">
        <v>26</v>
      </c>
      <c r="R6679" t="s">
        <v>61</v>
      </c>
      <c r="S6679" t="s">
        <v>197</v>
      </c>
      <c r="T6679" t="s">
        <v>39</v>
      </c>
      <c r="U6679">
        <v>0.38</v>
      </c>
      <c r="V6679" s="1">
        <v>40095</v>
      </c>
      <c r="W6679">
        <f t="shared" si="209"/>
        <v>37.562400000000004</v>
      </c>
    </row>
    <row r="6680" spans="1:23" x14ac:dyDescent="0.2">
      <c r="A6680">
        <v>6679</v>
      </c>
      <c r="B6680">
        <v>47522</v>
      </c>
      <c r="C6680" s="1">
        <v>41205</v>
      </c>
      <c r="D6680" t="s">
        <v>30</v>
      </c>
      <c r="E6680">
        <v>5</v>
      </c>
      <c r="F6680">
        <v>75.999499999999998</v>
      </c>
      <c r="G6680">
        <v>0.03</v>
      </c>
      <c r="H6680" t="s">
        <v>22</v>
      </c>
      <c r="I6680">
        <v>12.5</v>
      </c>
      <c r="J6680">
        <v>15.67</v>
      </c>
      <c r="K6680">
        <v>1.39</v>
      </c>
      <c r="L6680" t="s">
        <v>2048</v>
      </c>
      <c r="M6680">
        <f t="shared" si="208"/>
        <v>13</v>
      </c>
      <c r="N6680" t="s">
        <v>703</v>
      </c>
      <c r="O6680" t="s">
        <v>704</v>
      </c>
      <c r="P6680" t="s">
        <v>41</v>
      </c>
      <c r="Q6680" t="s">
        <v>26</v>
      </c>
      <c r="R6680" t="s">
        <v>76</v>
      </c>
      <c r="S6680" t="s">
        <v>165</v>
      </c>
      <c r="T6680" t="s">
        <v>39</v>
      </c>
      <c r="U6680">
        <v>0.38</v>
      </c>
      <c r="V6680" s="1">
        <v>41206</v>
      </c>
      <c r="W6680">
        <f t="shared" si="209"/>
        <v>2.3504999999999998</v>
      </c>
    </row>
    <row r="6681" spans="1:23" x14ac:dyDescent="0.2">
      <c r="A6681">
        <v>6680</v>
      </c>
      <c r="B6681">
        <v>47524</v>
      </c>
      <c r="C6681" s="1">
        <v>40283</v>
      </c>
      <c r="D6681" t="s">
        <v>63</v>
      </c>
      <c r="E6681">
        <v>40</v>
      </c>
      <c r="F6681">
        <v>237.36</v>
      </c>
      <c r="G6681">
        <v>0.08</v>
      </c>
      <c r="H6681" t="s">
        <v>22</v>
      </c>
      <c r="I6681">
        <v>86.44</v>
      </c>
      <c r="J6681">
        <v>6.45</v>
      </c>
      <c r="K6681">
        <v>1.34</v>
      </c>
      <c r="L6681" t="s">
        <v>354</v>
      </c>
      <c r="M6681">
        <f t="shared" si="208"/>
        <v>15</v>
      </c>
      <c r="N6681" t="s">
        <v>1905</v>
      </c>
      <c r="O6681" t="s">
        <v>673</v>
      </c>
      <c r="P6681" t="s">
        <v>41</v>
      </c>
      <c r="Q6681" t="s">
        <v>26</v>
      </c>
      <c r="R6681" t="s">
        <v>61</v>
      </c>
      <c r="S6681" t="s">
        <v>1039</v>
      </c>
      <c r="T6681" t="s">
        <v>68</v>
      </c>
      <c r="U6681">
        <v>0.36</v>
      </c>
      <c r="V6681" s="1">
        <v>40283</v>
      </c>
      <c r="W6681">
        <f t="shared" si="209"/>
        <v>20.64</v>
      </c>
    </row>
    <row r="6682" spans="1:23" x14ac:dyDescent="0.2">
      <c r="A6682">
        <v>6681</v>
      </c>
      <c r="B6682">
        <v>47524</v>
      </c>
      <c r="C6682" s="1">
        <v>40283</v>
      </c>
      <c r="D6682" t="s">
        <v>63</v>
      </c>
      <c r="E6682">
        <v>8</v>
      </c>
      <c r="F6682">
        <v>257.54400000000004</v>
      </c>
      <c r="G6682">
        <v>0.1</v>
      </c>
      <c r="H6682" t="s">
        <v>22</v>
      </c>
      <c r="I6682">
        <v>-160.72</v>
      </c>
      <c r="J6682">
        <v>35.770000000000003</v>
      </c>
      <c r="K6682">
        <v>9.02</v>
      </c>
      <c r="L6682" t="s">
        <v>354</v>
      </c>
      <c r="M6682">
        <f t="shared" si="208"/>
        <v>15</v>
      </c>
      <c r="N6682" t="s">
        <v>2073</v>
      </c>
      <c r="O6682" t="s">
        <v>704</v>
      </c>
      <c r="P6682" t="s">
        <v>41</v>
      </c>
      <c r="Q6682" t="s">
        <v>42</v>
      </c>
      <c r="R6682" t="s">
        <v>70</v>
      </c>
      <c r="S6682" t="s">
        <v>1649</v>
      </c>
      <c r="T6682" t="s">
        <v>39</v>
      </c>
      <c r="U6682">
        <v>0.75</v>
      </c>
      <c r="V6682" s="1">
        <v>40285</v>
      </c>
      <c r="W6682">
        <f t="shared" si="209"/>
        <v>28.616000000000003</v>
      </c>
    </row>
    <row r="6683" spans="1:23" x14ac:dyDescent="0.2">
      <c r="A6683">
        <v>6682</v>
      </c>
      <c r="B6683">
        <v>47525</v>
      </c>
      <c r="C6683" s="1">
        <v>40605</v>
      </c>
      <c r="D6683" t="s">
        <v>63</v>
      </c>
      <c r="E6683">
        <v>40</v>
      </c>
      <c r="F6683">
        <v>632.80799999999999</v>
      </c>
      <c r="G6683">
        <v>0.01</v>
      </c>
      <c r="H6683" t="s">
        <v>22</v>
      </c>
      <c r="I6683">
        <v>189.04</v>
      </c>
      <c r="J6683">
        <v>15.98</v>
      </c>
      <c r="K6683">
        <v>4</v>
      </c>
      <c r="L6683" t="s">
        <v>2069</v>
      </c>
      <c r="M6683">
        <f t="shared" si="208"/>
        <v>14</v>
      </c>
      <c r="N6683" t="s">
        <v>703</v>
      </c>
      <c r="O6683" t="s">
        <v>704</v>
      </c>
      <c r="P6683" t="s">
        <v>25</v>
      </c>
      <c r="Q6683" t="s">
        <v>42</v>
      </c>
      <c r="R6683" t="s">
        <v>70</v>
      </c>
      <c r="S6683" t="s">
        <v>536</v>
      </c>
      <c r="T6683" t="s">
        <v>39</v>
      </c>
      <c r="U6683">
        <v>0.37</v>
      </c>
      <c r="V6683" s="1">
        <v>40606</v>
      </c>
      <c r="W6683">
        <f t="shared" si="209"/>
        <v>6.3920000000000003</v>
      </c>
    </row>
    <row r="6684" spans="1:23" x14ac:dyDescent="0.2">
      <c r="A6684">
        <v>6683</v>
      </c>
      <c r="B6684">
        <v>47527</v>
      </c>
      <c r="C6684" s="1">
        <v>40438</v>
      </c>
      <c r="D6684" t="s">
        <v>63</v>
      </c>
      <c r="E6684">
        <v>48</v>
      </c>
      <c r="F6684">
        <v>11242.598399999999</v>
      </c>
      <c r="G6684">
        <v>0.04</v>
      </c>
      <c r="H6684" t="s">
        <v>31</v>
      </c>
      <c r="I6684">
        <v>3064.51</v>
      </c>
      <c r="J6684">
        <v>243.98</v>
      </c>
      <c r="K6684">
        <v>43.32</v>
      </c>
      <c r="L6684" t="s">
        <v>920</v>
      </c>
      <c r="M6684">
        <f t="shared" si="208"/>
        <v>12</v>
      </c>
      <c r="N6684" t="s">
        <v>974</v>
      </c>
      <c r="O6684" t="s">
        <v>512</v>
      </c>
      <c r="P6684" t="s">
        <v>60</v>
      </c>
      <c r="Q6684" t="s">
        <v>49</v>
      </c>
      <c r="R6684" t="s">
        <v>112</v>
      </c>
      <c r="S6684" t="s">
        <v>237</v>
      </c>
      <c r="T6684" t="s">
        <v>36</v>
      </c>
      <c r="U6684">
        <v>0.55000000000000004</v>
      </c>
      <c r="V6684" s="1">
        <v>40439</v>
      </c>
      <c r="W6684">
        <f t="shared" si="209"/>
        <v>468.44159999999999</v>
      </c>
    </row>
    <row r="6685" spans="1:23" x14ac:dyDescent="0.2">
      <c r="A6685">
        <v>6684</v>
      </c>
      <c r="B6685">
        <v>47553</v>
      </c>
      <c r="C6685" s="1">
        <v>40685</v>
      </c>
      <c r="D6685" t="s">
        <v>63</v>
      </c>
      <c r="E6685">
        <v>49</v>
      </c>
      <c r="F6685">
        <v>24838.178400000001</v>
      </c>
      <c r="G6685">
        <v>0.08</v>
      </c>
      <c r="H6685" t="s">
        <v>31</v>
      </c>
      <c r="I6685">
        <v>3918.54</v>
      </c>
      <c r="J6685">
        <v>550.98</v>
      </c>
      <c r="K6685">
        <v>45.7</v>
      </c>
      <c r="L6685" t="s">
        <v>1475</v>
      </c>
      <c r="M6685">
        <f t="shared" si="208"/>
        <v>12</v>
      </c>
      <c r="N6685" t="s">
        <v>703</v>
      </c>
      <c r="O6685" t="s">
        <v>704</v>
      </c>
      <c r="P6685" t="s">
        <v>41</v>
      </c>
      <c r="Q6685" t="s">
        <v>49</v>
      </c>
      <c r="R6685" t="s">
        <v>83</v>
      </c>
      <c r="S6685" t="s">
        <v>1557</v>
      </c>
      <c r="T6685" t="s">
        <v>82</v>
      </c>
      <c r="U6685">
        <v>0.71</v>
      </c>
      <c r="V6685" s="1">
        <v>40686</v>
      </c>
      <c r="W6685">
        <f t="shared" si="209"/>
        <v>2159.8416000000002</v>
      </c>
    </row>
    <row r="6686" spans="1:23" x14ac:dyDescent="0.2">
      <c r="A6686">
        <v>6685</v>
      </c>
      <c r="B6686">
        <v>47554</v>
      </c>
      <c r="C6686" s="1">
        <v>40250</v>
      </c>
      <c r="D6686" t="s">
        <v>21</v>
      </c>
      <c r="E6686">
        <v>9</v>
      </c>
      <c r="F6686">
        <v>422.11439999999999</v>
      </c>
      <c r="G6686">
        <v>0.08</v>
      </c>
      <c r="H6686" t="s">
        <v>31</v>
      </c>
      <c r="I6686">
        <v>-50.31</v>
      </c>
      <c r="J6686">
        <v>50.98</v>
      </c>
      <c r="K6686">
        <v>14.19</v>
      </c>
      <c r="L6686" t="s">
        <v>1908</v>
      </c>
      <c r="M6686">
        <f t="shared" si="208"/>
        <v>10</v>
      </c>
      <c r="N6686" t="s">
        <v>1905</v>
      </c>
      <c r="O6686" t="s">
        <v>673</v>
      </c>
      <c r="P6686" t="s">
        <v>41</v>
      </c>
      <c r="Q6686" t="s">
        <v>49</v>
      </c>
      <c r="R6686" t="s">
        <v>112</v>
      </c>
      <c r="S6686" t="s">
        <v>431</v>
      </c>
      <c r="T6686" t="s">
        <v>36</v>
      </c>
      <c r="U6686">
        <v>0.56000000000000005</v>
      </c>
      <c r="V6686" s="1">
        <v>40250</v>
      </c>
      <c r="W6686">
        <f t="shared" si="209"/>
        <v>36.705599999999997</v>
      </c>
    </row>
    <row r="6687" spans="1:23" x14ac:dyDescent="0.2">
      <c r="A6687">
        <v>6686</v>
      </c>
      <c r="B6687">
        <v>47554</v>
      </c>
      <c r="C6687" s="1">
        <v>40250</v>
      </c>
      <c r="D6687" t="s">
        <v>21</v>
      </c>
      <c r="E6687">
        <v>47</v>
      </c>
      <c r="F6687">
        <v>353.16270000000003</v>
      </c>
      <c r="G6687">
        <v>0.01</v>
      </c>
      <c r="H6687" t="s">
        <v>22</v>
      </c>
      <c r="I6687">
        <v>41.58</v>
      </c>
      <c r="J6687">
        <v>7.59</v>
      </c>
      <c r="K6687">
        <v>4</v>
      </c>
      <c r="L6687" t="s">
        <v>1908</v>
      </c>
      <c r="M6687">
        <f t="shared" si="208"/>
        <v>10</v>
      </c>
      <c r="N6687" t="s">
        <v>1905</v>
      </c>
      <c r="O6687" t="s">
        <v>673</v>
      </c>
      <c r="P6687" t="s">
        <v>41</v>
      </c>
      <c r="Q6687" t="s">
        <v>49</v>
      </c>
      <c r="R6687" t="s">
        <v>50</v>
      </c>
      <c r="S6687" t="s">
        <v>504</v>
      </c>
      <c r="T6687" t="s">
        <v>68</v>
      </c>
      <c r="U6687">
        <v>0.42</v>
      </c>
      <c r="V6687" s="1">
        <v>40257</v>
      </c>
      <c r="W6687">
        <f t="shared" si="209"/>
        <v>3.5673000000000004</v>
      </c>
    </row>
    <row r="6688" spans="1:23" x14ac:dyDescent="0.2">
      <c r="A6688">
        <v>6687</v>
      </c>
      <c r="B6688">
        <v>47556</v>
      </c>
      <c r="C6688" s="1">
        <v>40384</v>
      </c>
      <c r="D6688" t="s">
        <v>21</v>
      </c>
      <c r="E6688">
        <v>29</v>
      </c>
      <c r="F6688">
        <v>444.88319999999999</v>
      </c>
      <c r="G6688">
        <v>0.04</v>
      </c>
      <c r="H6688" t="s">
        <v>22</v>
      </c>
      <c r="I6688">
        <v>108.21</v>
      </c>
      <c r="J6688">
        <v>15.98</v>
      </c>
      <c r="K6688">
        <v>4</v>
      </c>
      <c r="L6688" t="s">
        <v>1623</v>
      </c>
      <c r="M6688">
        <f t="shared" si="208"/>
        <v>16</v>
      </c>
      <c r="N6688" t="s">
        <v>1595</v>
      </c>
      <c r="O6688" t="s">
        <v>1595</v>
      </c>
      <c r="P6688" t="s">
        <v>60</v>
      </c>
      <c r="Q6688" t="s">
        <v>42</v>
      </c>
      <c r="R6688" t="s">
        <v>70</v>
      </c>
      <c r="S6688" t="s">
        <v>536</v>
      </c>
      <c r="T6688" t="s">
        <v>39</v>
      </c>
      <c r="U6688">
        <v>0.37</v>
      </c>
      <c r="V6688" s="1">
        <v>40386</v>
      </c>
      <c r="W6688">
        <f t="shared" si="209"/>
        <v>18.536799999999999</v>
      </c>
    </row>
    <row r="6689" spans="1:23" x14ac:dyDescent="0.2">
      <c r="A6689">
        <v>6688</v>
      </c>
      <c r="B6689">
        <v>47584</v>
      </c>
      <c r="C6689" s="1">
        <v>40386</v>
      </c>
      <c r="D6689" t="s">
        <v>78</v>
      </c>
      <c r="E6689">
        <v>4</v>
      </c>
      <c r="F6689">
        <v>19.050800000000002</v>
      </c>
      <c r="G6689">
        <v>0.03</v>
      </c>
      <c r="H6689" t="s">
        <v>22</v>
      </c>
      <c r="I6689">
        <v>1.3</v>
      </c>
      <c r="J6689">
        <v>4.91</v>
      </c>
      <c r="K6689">
        <v>0.5</v>
      </c>
      <c r="L6689" t="s">
        <v>2032</v>
      </c>
      <c r="M6689">
        <f t="shared" si="208"/>
        <v>13</v>
      </c>
      <c r="N6689" t="s">
        <v>703</v>
      </c>
      <c r="O6689" t="s">
        <v>704</v>
      </c>
      <c r="P6689" t="s">
        <v>60</v>
      </c>
      <c r="Q6689" t="s">
        <v>26</v>
      </c>
      <c r="R6689" t="s">
        <v>88</v>
      </c>
      <c r="S6689" t="s">
        <v>1370</v>
      </c>
      <c r="T6689" t="s">
        <v>39</v>
      </c>
      <c r="U6689">
        <v>0.36</v>
      </c>
      <c r="V6689" s="1">
        <v>40388</v>
      </c>
      <c r="W6689">
        <f t="shared" si="209"/>
        <v>0.58919999999999995</v>
      </c>
    </row>
    <row r="6690" spans="1:23" x14ac:dyDescent="0.2">
      <c r="A6690">
        <v>6689</v>
      </c>
      <c r="B6690">
        <v>47584</v>
      </c>
      <c r="C6690" s="1">
        <v>40386</v>
      </c>
      <c r="D6690" t="s">
        <v>78</v>
      </c>
      <c r="E6690">
        <v>43</v>
      </c>
      <c r="F6690">
        <v>71.999200000000002</v>
      </c>
      <c r="G6690">
        <v>0.08</v>
      </c>
      <c r="H6690" t="s">
        <v>22</v>
      </c>
      <c r="I6690">
        <v>-8.9499999999999993</v>
      </c>
      <c r="J6690">
        <v>1.82</v>
      </c>
      <c r="K6690">
        <v>0.83</v>
      </c>
      <c r="L6690" t="s">
        <v>2032</v>
      </c>
      <c r="M6690">
        <f t="shared" si="208"/>
        <v>13</v>
      </c>
      <c r="N6690" t="s">
        <v>703</v>
      </c>
      <c r="O6690" t="s">
        <v>704</v>
      </c>
      <c r="P6690" t="s">
        <v>60</v>
      </c>
      <c r="Q6690" t="s">
        <v>26</v>
      </c>
      <c r="R6690" t="s">
        <v>95</v>
      </c>
      <c r="S6690" t="s">
        <v>1031</v>
      </c>
      <c r="T6690" t="s">
        <v>68</v>
      </c>
      <c r="U6690">
        <v>0.56999999999999995</v>
      </c>
      <c r="V6690" s="1">
        <v>40387</v>
      </c>
      <c r="W6690">
        <f t="shared" si="209"/>
        <v>6.2608000000000006</v>
      </c>
    </row>
    <row r="6691" spans="1:23" x14ac:dyDescent="0.2">
      <c r="A6691">
        <v>6690</v>
      </c>
      <c r="B6691">
        <v>47591</v>
      </c>
      <c r="C6691" s="1">
        <v>40910</v>
      </c>
      <c r="D6691" t="s">
        <v>78</v>
      </c>
      <c r="E6691">
        <v>27</v>
      </c>
      <c r="F6691">
        <v>254.66400000000004</v>
      </c>
      <c r="G6691">
        <v>0.1</v>
      </c>
      <c r="H6691" t="s">
        <v>22</v>
      </c>
      <c r="I6691">
        <v>-92.25</v>
      </c>
      <c r="J6691">
        <v>10.48</v>
      </c>
      <c r="K6691">
        <v>6.91</v>
      </c>
      <c r="L6691" t="s">
        <v>2013</v>
      </c>
      <c r="M6691">
        <f t="shared" si="208"/>
        <v>12</v>
      </c>
      <c r="N6691" t="s">
        <v>2012</v>
      </c>
      <c r="O6691" t="s">
        <v>2012</v>
      </c>
      <c r="P6691" t="s">
        <v>25</v>
      </c>
      <c r="Q6691" t="s">
        <v>26</v>
      </c>
      <c r="R6691" t="s">
        <v>27</v>
      </c>
      <c r="S6691" t="s">
        <v>2022</v>
      </c>
      <c r="T6691" t="s">
        <v>39</v>
      </c>
      <c r="U6691">
        <v>0.57999999999999996</v>
      </c>
      <c r="V6691" s="1">
        <v>40911</v>
      </c>
      <c r="W6691">
        <f t="shared" si="209"/>
        <v>28.296000000000006</v>
      </c>
    </row>
    <row r="6692" spans="1:23" x14ac:dyDescent="0.2">
      <c r="A6692">
        <v>6691</v>
      </c>
      <c r="B6692">
        <v>47617</v>
      </c>
      <c r="C6692" s="1">
        <v>40155</v>
      </c>
      <c r="D6692" t="s">
        <v>45</v>
      </c>
      <c r="E6692">
        <v>17</v>
      </c>
      <c r="F6692">
        <v>4718.1953000000003</v>
      </c>
      <c r="G6692">
        <v>0.09</v>
      </c>
      <c r="H6692" t="s">
        <v>22</v>
      </c>
      <c r="I6692">
        <v>1680.9175</v>
      </c>
      <c r="J6692">
        <v>304.99</v>
      </c>
      <c r="K6692">
        <v>19.989999999999998</v>
      </c>
      <c r="L6692" t="s">
        <v>79</v>
      </c>
      <c r="M6692">
        <f t="shared" si="208"/>
        <v>15</v>
      </c>
      <c r="N6692" t="s">
        <v>1595</v>
      </c>
      <c r="O6692" t="s">
        <v>1595</v>
      </c>
      <c r="P6692" t="s">
        <v>41</v>
      </c>
      <c r="Q6692" t="s">
        <v>26</v>
      </c>
      <c r="R6692" t="s">
        <v>37</v>
      </c>
      <c r="S6692" t="s">
        <v>1165</v>
      </c>
      <c r="T6692" t="s">
        <v>39</v>
      </c>
      <c r="U6692">
        <v>0.4</v>
      </c>
      <c r="V6692" s="1">
        <v>40156</v>
      </c>
      <c r="W6692">
        <f t="shared" si="209"/>
        <v>466.63469999999995</v>
      </c>
    </row>
    <row r="6693" spans="1:23" x14ac:dyDescent="0.2">
      <c r="A6693">
        <v>6692</v>
      </c>
      <c r="B6693">
        <v>47620</v>
      </c>
      <c r="C6693" s="1">
        <v>41086</v>
      </c>
      <c r="D6693" t="s">
        <v>21</v>
      </c>
      <c r="E6693">
        <v>27</v>
      </c>
      <c r="F6693">
        <v>284.60160000000002</v>
      </c>
      <c r="G6693">
        <v>0.04</v>
      </c>
      <c r="H6693" t="s">
        <v>22</v>
      </c>
      <c r="I6693">
        <v>20.27</v>
      </c>
      <c r="J6693">
        <v>10.98</v>
      </c>
      <c r="K6693">
        <v>3.37</v>
      </c>
      <c r="L6693" t="s">
        <v>321</v>
      </c>
      <c r="M6693">
        <f t="shared" si="208"/>
        <v>17</v>
      </c>
      <c r="N6693" t="s">
        <v>173</v>
      </c>
      <c r="O6693" t="s">
        <v>173</v>
      </c>
      <c r="P6693" t="s">
        <v>41</v>
      </c>
      <c r="Q6693" t="s">
        <v>26</v>
      </c>
      <c r="R6693" t="s">
        <v>150</v>
      </c>
      <c r="S6693" t="s">
        <v>465</v>
      </c>
      <c r="T6693" t="s">
        <v>52</v>
      </c>
      <c r="U6693">
        <v>0.56999999999999995</v>
      </c>
      <c r="V6693" s="1">
        <v>41095</v>
      </c>
      <c r="W6693">
        <f t="shared" si="209"/>
        <v>11.858400000000001</v>
      </c>
    </row>
    <row r="6694" spans="1:23" x14ac:dyDescent="0.2">
      <c r="A6694">
        <v>6693</v>
      </c>
      <c r="B6694">
        <v>47621</v>
      </c>
      <c r="C6694" s="1">
        <v>40005</v>
      </c>
      <c r="D6694" t="s">
        <v>78</v>
      </c>
      <c r="E6694">
        <v>16</v>
      </c>
      <c r="F6694">
        <v>209.024</v>
      </c>
      <c r="G6694">
        <v>0.08</v>
      </c>
      <c r="H6694" t="s">
        <v>56</v>
      </c>
      <c r="I6694">
        <v>27.23</v>
      </c>
      <c r="J6694">
        <v>14.2</v>
      </c>
      <c r="K6694">
        <v>5.3</v>
      </c>
      <c r="L6694" t="s">
        <v>1590</v>
      </c>
      <c r="M6694">
        <f t="shared" si="208"/>
        <v>14</v>
      </c>
      <c r="N6694" t="s">
        <v>1595</v>
      </c>
      <c r="O6694" t="s">
        <v>1595</v>
      </c>
      <c r="P6694" t="s">
        <v>60</v>
      </c>
      <c r="Q6694" t="s">
        <v>49</v>
      </c>
      <c r="R6694" t="s">
        <v>50</v>
      </c>
      <c r="S6694" t="s">
        <v>603</v>
      </c>
      <c r="T6694" t="s">
        <v>68</v>
      </c>
      <c r="U6694">
        <v>0.46</v>
      </c>
      <c r="V6694" s="1">
        <v>40007</v>
      </c>
      <c r="W6694">
        <f t="shared" si="209"/>
        <v>18.175999999999998</v>
      </c>
    </row>
    <row r="6695" spans="1:23" x14ac:dyDescent="0.2">
      <c r="A6695">
        <v>6694</v>
      </c>
      <c r="B6695">
        <v>47622</v>
      </c>
      <c r="C6695" s="1">
        <v>41164</v>
      </c>
      <c r="D6695" t="s">
        <v>45</v>
      </c>
      <c r="E6695">
        <v>41</v>
      </c>
      <c r="F6695">
        <v>7949.6950000000006</v>
      </c>
      <c r="G6695">
        <v>0.05</v>
      </c>
      <c r="H6695" t="s">
        <v>22</v>
      </c>
      <c r="I6695">
        <v>3702</v>
      </c>
      <c r="J6695">
        <v>204.1</v>
      </c>
      <c r="K6695">
        <v>13.99</v>
      </c>
      <c r="L6695" t="s">
        <v>1830</v>
      </c>
      <c r="M6695">
        <f t="shared" si="208"/>
        <v>16</v>
      </c>
      <c r="N6695" t="s">
        <v>672</v>
      </c>
      <c r="O6695" t="s">
        <v>673</v>
      </c>
      <c r="P6695" t="s">
        <v>41</v>
      </c>
      <c r="Q6695" t="s">
        <v>42</v>
      </c>
      <c r="R6695" t="s">
        <v>210</v>
      </c>
      <c r="S6695" t="s">
        <v>470</v>
      </c>
      <c r="T6695" t="s">
        <v>48</v>
      </c>
      <c r="U6695">
        <v>0.37</v>
      </c>
      <c r="V6695" s="1">
        <v>41165</v>
      </c>
      <c r="W6695">
        <f t="shared" si="209"/>
        <v>418.40500000000003</v>
      </c>
    </row>
    <row r="6696" spans="1:23" x14ac:dyDescent="0.2">
      <c r="A6696">
        <v>6695</v>
      </c>
      <c r="B6696">
        <v>47682</v>
      </c>
      <c r="C6696" s="1">
        <v>41229</v>
      </c>
      <c r="D6696" t="s">
        <v>45</v>
      </c>
      <c r="E6696">
        <v>38</v>
      </c>
      <c r="F6696">
        <v>3191.2400000000002</v>
      </c>
      <c r="G6696">
        <v>0</v>
      </c>
      <c r="H6696" t="s">
        <v>22</v>
      </c>
      <c r="I6696">
        <v>1620.23</v>
      </c>
      <c r="J6696">
        <v>83.98</v>
      </c>
      <c r="K6696">
        <v>5.01</v>
      </c>
      <c r="L6696" t="s">
        <v>1733</v>
      </c>
      <c r="M6696">
        <f t="shared" si="208"/>
        <v>12</v>
      </c>
      <c r="N6696" t="s">
        <v>1123</v>
      </c>
      <c r="O6696" t="s">
        <v>1123</v>
      </c>
      <c r="P6696" t="s">
        <v>25</v>
      </c>
      <c r="Q6696" t="s">
        <v>26</v>
      </c>
      <c r="R6696" t="s">
        <v>76</v>
      </c>
      <c r="S6696" t="s">
        <v>955</v>
      </c>
      <c r="T6696" t="s">
        <v>39</v>
      </c>
      <c r="U6696">
        <v>0.38</v>
      </c>
      <c r="V6696" s="1">
        <v>41230</v>
      </c>
      <c r="W6696">
        <f t="shared" si="209"/>
        <v>0</v>
      </c>
    </row>
    <row r="6697" spans="1:23" x14ac:dyDescent="0.2">
      <c r="A6697">
        <v>6696</v>
      </c>
      <c r="B6697">
        <v>47683</v>
      </c>
      <c r="C6697" s="1">
        <v>40422</v>
      </c>
      <c r="D6697" t="s">
        <v>21</v>
      </c>
      <c r="E6697">
        <v>38</v>
      </c>
      <c r="F6697">
        <v>71.477999999999994</v>
      </c>
      <c r="G6697">
        <v>0.05</v>
      </c>
      <c r="H6697" t="s">
        <v>22</v>
      </c>
      <c r="I6697">
        <v>-148.79849999999999</v>
      </c>
      <c r="J6697">
        <v>1.98</v>
      </c>
      <c r="K6697">
        <v>4.7699999999999996</v>
      </c>
      <c r="L6697" t="s">
        <v>1473</v>
      </c>
      <c r="M6697">
        <f t="shared" si="208"/>
        <v>13</v>
      </c>
      <c r="N6697" t="s">
        <v>703</v>
      </c>
      <c r="O6697" t="s">
        <v>704</v>
      </c>
      <c r="P6697" t="s">
        <v>41</v>
      </c>
      <c r="Q6697" t="s">
        <v>26</v>
      </c>
      <c r="R6697" t="s">
        <v>37</v>
      </c>
      <c r="S6697" t="s">
        <v>1667</v>
      </c>
      <c r="T6697" t="s">
        <v>39</v>
      </c>
      <c r="U6697">
        <v>0.4</v>
      </c>
      <c r="V6697" s="1">
        <v>40429</v>
      </c>
      <c r="W6697">
        <f t="shared" si="209"/>
        <v>3.762</v>
      </c>
    </row>
    <row r="6698" spans="1:23" x14ac:dyDescent="0.2">
      <c r="A6698">
        <v>6697</v>
      </c>
      <c r="B6698">
        <v>47686</v>
      </c>
      <c r="C6698" s="1">
        <v>41193</v>
      </c>
      <c r="D6698" t="s">
        <v>45</v>
      </c>
      <c r="E6698">
        <v>48</v>
      </c>
      <c r="F6698">
        <v>178.416</v>
      </c>
      <c r="G6698">
        <v>0.1</v>
      </c>
      <c r="H6698" t="s">
        <v>22</v>
      </c>
      <c r="I6698">
        <v>3.32</v>
      </c>
      <c r="J6698">
        <v>4.13</v>
      </c>
      <c r="K6698">
        <v>1.23</v>
      </c>
      <c r="L6698" t="s">
        <v>1410</v>
      </c>
      <c r="M6698">
        <f t="shared" si="208"/>
        <v>17</v>
      </c>
      <c r="N6698" t="s">
        <v>1123</v>
      </c>
      <c r="O6698" t="s">
        <v>1123</v>
      </c>
      <c r="P6698" t="s">
        <v>60</v>
      </c>
      <c r="Q6698" t="s">
        <v>26</v>
      </c>
      <c r="R6698" t="s">
        <v>95</v>
      </c>
      <c r="S6698" t="s">
        <v>1486</v>
      </c>
      <c r="T6698" t="s">
        <v>68</v>
      </c>
      <c r="U6698">
        <v>0.55000000000000004</v>
      </c>
      <c r="V6698" s="1">
        <v>41195</v>
      </c>
      <c r="W6698">
        <f t="shared" si="209"/>
        <v>19.824000000000002</v>
      </c>
    </row>
    <row r="6699" spans="1:23" x14ac:dyDescent="0.2">
      <c r="A6699">
        <v>6698</v>
      </c>
      <c r="B6699">
        <v>47712</v>
      </c>
      <c r="C6699" s="1">
        <v>40372</v>
      </c>
      <c r="D6699" t="s">
        <v>21</v>
      </c>
      <c r="E6699">
        <v>50</v>
      </c>
      <c r="F6699">
        <v>242.1</v>
      </c>
      <c r="G6699">
        <v>0.1</v>
      </c>
      <c r="H6699" t="s">
        <v>56</v>
      </c>
      <c r="I6699">
        <v>-243.869</v>
      </c>
      <c r="J6699">
        <v>5.38</v>
      </c>
      <c r="K6699">
        <v>7.57</v>
      </c>
      <c r="L6699" t="s">
        <v>1631</v>
      </c>
      <c r="M6699">
        <f t="shared" si="208"/>
        <v>11</v>
      </c>
      <c r="N6699" t="s">
        <v>1595</v>
      </c>
      <c r="O6699" t="s">
        <v>1595</v>
      </c>
      <c r="P6699" t="s">
        <v>60</v>
      </c>
      <c r="Q6699" t="s">
        <v>26</v>
      </c>
      <c r="R6699" t="s">
        <v>37</v>
      </c>
      <c r="S6699" t="s">
        <v>1633</v>
      </c>
      <c r="T6699" t="s">
        <v>39</v>
      </c>
      <c r="U6699">
        <v>0.36</v>
      </c>
      <c r="V6699" s="1">
        <v>40377</v>
      </c>
      <c r="W6699">
        <f t="shared" si="209"/>
        <v>26.900000000000002</v>
      </c>
    </row>
    <row r="6700" spans="1:23" x14ac:dyDescent="0.2">
      <c r="A6700">
        <v>6699</v>
      </c>
      <c r="B6700">
        <v>47713</v>
      </c>
      <c r="C6700" s="1">
        <v>39997</v>
      </c>
      <c r="D6700" t="s">
        <v>30</v>
      </c>
      <c r="E6700">
        <v>34</v>
      </c>
      <c r="F6700">
        <v>3943.66</v>
      </c>
      <c r="G6700">
        <v>0</v>
      </c>
      <c r="H6700" t="s">
        <v>22</v>
      </c>
      <c r="I6700">
        <v>858.58199999999999</v>
      </c>
      <c r="J6700">
        <v>115.99</v>
      </c>
      <c r="K6700">
        <v>5.92</v>
      </c>
      <c r="L6700" t="s">
        <v>879</v>
      </c>
      <c r="M6700">
        <f t="shared" si="208"/>
        <v>13</v>
      </c>
      <c r="N6700" t="s">
        <v>974</v>
      </c>
      <c r="O6700" t="s">
        <v>512</v>
      </c>
      <c r="P6700" t="s">
        <v>60</v>
      </c>
      <c r="Q6700" t="s">
        <v>42</v>
      </c>
      <c r="R6700" t="s">
        <v>43</v>
      </c>
      <c r="S6700" t="s">
        <v>977</v>
      </c>
      <c r="T6700" t="s">
        <v>39</v>
      </c>
      <c r="U6700">
        <v>0.57999999999999996</v>
      </c>
      <c r="V6700" s="1">
        <v>39997</v>
      </c>
      <c r="W6700">
        <f t="shared" si="209"/>
        <v>0</v>
      </c>
    </row>
    <row r="6701" spans="1:23" x14ac:dyDescent="0.2">
      <c r="A6701">
        <v>6700</v>
      </c>
      <c r="B6701">
        <v>47714</v>
      </c>
      <c r="C6701" s="1">
        <v>40612</v>
      </c>
      <c r="D6701" t="s">
        <v>63</v>
      </c>
      <c r="E6701">
        <v>30</v>
      </c>
      <c r="F6701">
        <v>164.24100000000001</v>
      </c>
      <c r="G6701">
        <v>0.01</v>
      </c>
      <c r="H6701" t="s">
        <v>22</v>
      </c>
      <c r="I6701">
        <v>-125.36150000000001</v>
      </c>
      <c r="J6701">
        <v>5.53</v>
      </c>
      <c r="K6701">
        <v>6.98</v>
      </c>
      <c r="L6701" t="s">
        <v>622</v>
      </c>
      <c r="M6701">
        <f t="shared" si="208"/>
        <v>12</v>
      </c>
      <c r="N6701" t="s">
        <v>511</v>
      </c>
      <c r="O6701" t="s">
        <v>512</v>
      </c>
      <c r="P6701" t="s">
        <v>41</v>
      </c>
      <c r="Q6701" t="s">
        <v>26</v>
      </c>
      <c r="R6701" t="s">
        <v>37</v>
      </c>
      <c r="S6701" t="s">
        <v>667</v>
      </c>
      <c r="T6701" t="s">
        <v>39</v>
      </c>
      <c r="U6701">
        <v>0.39</v>
      </c>
      <c r="V6701" s="1">
        <v>40613</v>
      </c>
      <c r="W6701">
        <f t="shared" si="209"/>
        <v>1.659</v>
      </c>
    </row>
    <row r="6702" spans="1:23" x14ac:dyDescent="0.2">
      <c r="A6702">
        <v>6701</v>
      </c>
      <c r="B6702">
        <v>47714</v>
      </c>
      <c r="C6702" s="1">
        <v>40612</v>
      </c>
      <c r="D6702" t="s">
        <v>63</v>
      </c>
      <c r="E6702">
        <v>29</v>
      </c>
      <c r="F6702">
        <v>2875.6574000000001</v>
      </c>
      <c r="G6702">
        <v>0.06</v>
      </c>
      <c r="H6702" t="s">
        <v>31</v>
      </c>
      <c r="I6702">
        <v>-690.21</v>
      </c>
      <c r="J6702">
        <v>105.49</v>
      </c>
      <c r="K6702">
        <v>41.64</v>
      </c>
      <c r="L6702" t="s">
        <v>622</v>
      </c>
      <c r="M6702">
        <f t="shared" si="208"/>
        <v>12</v>
      </c>
      <c r="N6702" t="s">
        <v>1123</v>
      </c>
      <c r="O6702" t="s">
        <v>1123</v>
      </c>
      <c r="P6702" t="s">
        <v>41</v>
      </c>
      <c r="Q6702" t="s">
        <v>49</v>
      </c>
      <c r="R6702" t="s">
        <v>83</v>
      </c>
      <c r="S6702" t="s">
        <v>1394</v>
      </c>
      <c r="T6702" t="s">
        <v>82</v>
      </c>
      <c r="U6702">
        <v>0.75</v>
      </c>
      <c r="V6702" s="1">
        <v>40613</v>
      </c>
      <c r="W6702">
        <f t="shared" si="209"/>
        <v>183.55259999999998</v>
      </c>
    </row>
    <row r="6703" spans="1:23" x14ac:dyDescent="0.2">
      <c r="A6703">
        <v>6702</v>
      </c>
      <c r="B6703">
        <v>47717</v>
      </c>
      <c r="C6703" s="1">
        <v>40894</v>
      </c>
      <c r="D6703" t="s">
        <v>45</v>
      </c>
      <c r="E6703">
        <v>35</v>
      </c>
      <c r="F6703">
        <v>164.976</v>
      </c>
      <c r="G6703">
        <v>0.04</v>
      </c>
      <c r="H6703" t="s">
        <v>22</v>
      </c>
      <c r="I6703">
        <v>84.03</v>
      </c>
      <c r="J6703">
        <v>4.91</v>
      </c>
      <c r="K6703">
        <v>0.5</v>
      </c>
      <c r="L6703" t="s">
        <v>1990</v>
      </c>
      <c r="M6703">
        <f t="shared" si="208"/>
        <v>12</v>
      </c>
      <c r="N6703" t="s">
        <v>1905</v>
      </c>
      <c r="O6703" t="s">
        <v>673</v>
      </c>
      <c r="P6703" t="s">
        <v>33</v>
      </c>
      <c r="Q6703" t="s">
        <v>26</v>
      </c>
      <c r="R6703" t="s">
        <v>88</v>
      </c>
      <c r="S6703" t="s">
        <v>509</v>
      </c>
      <c r="T6703" t="s">
        <v>39</v>
      </c>
      <c r="U6703">
        <v>0.36</v>
      </c>
      <c r="V6703" s="1">
        <v>40895</v>
      </c>
      <c r="W6703">
        <f t="shared" si="209"/>
        <v>6.8739999999999997</v>
      </c>
    </row>
    <row r="6704" spans="1:23" x14ac:dyDescent="0.2">
      <c r="A6704">
        <v>6703</v>
      </c>
      <c r="B6704">
        <v>47747</v>
      </c>
      <c r="C6704" s="1">
        <v>40868</v>
      </c>
      <c r="D6704" t="s">
        <v>30</v>
      </c>
      <c r="E6704">
        <v>40</v>
      </c>
      <c r="F6704">
        <v>80.704000000000008</v>
      </c>
      <c r="G6704">
        <v>0.03</v>
      </c>
      <c r="H6704" t="s">
        <v>56</v>
      </c>
      <c r="I6704">
        <v>-138.51</v>
      </c>
      <c r="J6704">
        <v>2.08</v>
      </c>
      <c r="K6704">
        <v>5.33</v>
      </c>
      <c r="L6704" t="s">
        <v>1818</v>
      </c>
      <c r="M6704">
        <f t="shared" si="208"/>
        <v>15</v>
      </c>
      <c r="N6704" t="s">
        <v>1813</v>
      </c>
      <c r="O6704" t="s">
        <v>512</v>
      </c>
      <c r="P6704" t="s">
        <v>33</v>
      </c>
      <c r="Q6704" t="s">
        <v>49</v>
      </c>
      <c r="R6704" t="s">
        <v>50</v>
      </c>
      <c r="S6704" t="s">
        <v>216</v>
      </c>
      <c r="T6704" t="s">
        <v>39</v>
      </c>
      <c r="U6704">
        <v>0.43</v>
      </c>
      <c r="V6704" s="1">
        <v>40870</v>
      </c>
      <c r="W6704">
        <f t="shared" si="209"/>
        <v>2.496</v>
      </c>
    </row>
    <row r="6705" spans="1:23" x14ac:dyDescent="0.2">
      <c r="A6705">
        <v>6704</v>
      </c>
      <c r="B6705">
        <v>47749</v>
      </c>
      <c r="C6705" s="1">
        <v>40253</v>
      </c>
      <c r="D6705" t="s">
        <v>63</v>
      </c>
      <c r="E6705">
        <v>46</v>
      </c>
      <c r="F6705">
        <v>373.15199999999999</v>
      </c>
      <c r="G6705">
        <v>0.04</v>
      </c>
      <c r="H6705" t="s">
        <v>22</v>
      </c>
      <c r="I6705">
        <v>-188.53</v>
      </c>
      <c r="J6705">
        <v>8.4499999999999993</v>
      </c>
      <c r="K6705">
        <v>7.77</v>
      </c>
      <c r="L6705" t="s">
        <v>279</v>
      </c>
      <c r="M6705">
        <f t="shared" si="208"/>
        <v>15</v>
      </c>
      <c r="N6705" t="s">
        <v>173</v>
      </c>
      <c r="O6705" t="s">
        <v>173</v>
      </c>
      <c r="P6705" t="s">
        <v>25</v>
      </c>
      <c r="Q6705" t="s">
        <v>26</v>
      </c>
      <c r="R6705" t="s">
        <v>150</v>
      </c>
      <c r="S6705" t="s">
        <v>466</v>
      </c>
      <c r="T6705" t="s">
        <v>52</v>
      </c>
      <c r="U6705">
        <v>0.55000000000000004</v>
      </c>
      <c r="V6705" s="1">
        <v>40253</v>
      </c>
      <c r="W6705">
        <f t="shared" si="209"/>
        <v>15.548</v>
      </c>
    </row>
    <row r="6706" spans="1:23" x14ac:dyDescent="0.2">
      <c r="A6706">
        <v>6705</v>
      </c>
      <c r="B6706">
        <v>47750</v>
      </c>
      <c r="C6706" s="1">
        <v>40344</v>
      </c>
      <c r="D6706" t="s">
        <v>21</v>
      </c>
      <c r="E6706">
        <v>37</v>
      </c>
      <c r="F6706">
        <v>98.035200000000003</v>
      </c>
      <c r="G6706">
        <v>0.08</v>
      </c>
      <c r="H6706" t="s">
        <v>22</v>
      </c>
      <c r="I6706">
        <v>36.64</v>
      </c>
      <c r="J6706">
        <v>2.88</v>
      </c>
      <c r="K6706">
        <v>0.5</v>
      </c>
      <c r="L6706" t="s">
        <v>734</v>
      </c>
      <c r="M6706">
        <f t="shared" si="208"/>
        <v>13</v>
      </c>
      <c r="N6706" t="s">
        <v>703</v>
      </c>
      <c r="O6706" t="s">
        <v>704</v>
      </c>
      <c r="P6706" t="s">
        <v>41</v>
      </c>
      <c r="Q6706" t="s">
        <v>26</v>
      </c>
      <c r="R6706" t="s">
        <v>88</v>
      </c>
      <c r="S6706" t="s">
        <v>485</v>
      </c>
      <c r="T6706" t="s">
        <v>39</v>
      </c>
      <c r="U6706">
        <v>0.39</v>
      </c>
      <c r="V6706" s="1">
        <v>40349</v>
      </c>
      <c r="W6706">
        <f t="shared" si="209"/>
        <v>8.5248000000000008</v>
      </c>
    </row>
    <row r="6707" spans="1:23" x14ac:dyDescent="0.2">
      <c r="A6707">
        <v>6706</v>
      </c>
      <c r="B6707">
        <v>47750</v>
      </c>
      <c r="C6707" s="1">
        <v>40344</v>
      </c>
      <c r="D6707" t="s">
        <v>21</v>
      </c>
      <c r="E6707">
        <v>43</v>
      </c>
      <c r="F6707">
        <v>1036.7729999999999</v>
      </c>
      <c r="G6707">
        <v>0.05</v>
      </c>
      <c r="H6707" t="s">
        <v>22</v>
      </c>
      <c r="I6707">
        <v>216.12</v>
      </c>
      <c r="J6707">
        <v>25.38</v>
      </c>
      <c r="K6707">
        <v>8.99</v>
      </c>
      <c r="L6707" t="s">
        <v>734</v>
      </c>
      <c r="M6707">
        <f t="shared" si="208"/>
        <v>13</v>
      </c>
      <c r="N6707" t="s">
        <v>703</v>
      </c>
      <c r="O6707" t="s">
        <v>704</v>
      </c>
      <c r="P6707" t="s">
        <v>41</v>
      </c>
      <c r="Q6707" t="s">
        <v>49</v>
      </c>
      <c r="R6707" t="s">
        <v>50</v>
      </c>
      <c r="S6707" t="s">
        <v>335</v>
      </c>
      <c r="T6707" t="s">
        <v>52</v>
      </c>
      <c r="U6707">
        <v>0.5</v>
      </c>
      <c r="V6707" s="1">
        <v>40349</v>
      </c>
      <c r="W6707">
        <f t="shared" si="209"/>
        <v>54.567</v>
      </c>
    </row>
    <row r="6708" spans="1:23" x14ac:dyDescent="0.2">
      <c r="A6708">
        <v>6707</v>
      </c>
      <c r="B6708">
        <v>47750</v>
      </c>
      <c r="C6708" s="1">
        <v>40344</v>
      </c>
      <c r="D6708" t="s">
        <v>21</v>
      </c>
      <c r="E6708">
        <v>1</v>
      </c>
      <c r="F6708">
        <v>153.88840000000002</v>
      </c>
      <c r="G6708">
        <v>0.08</v>
      </c>
      <c r="H6708" t="s">
        <v>22</v>
      </c>
      <c r="I6708">
        <v>-149.41</v>
      </c>
      <c r="J6708">
        <v>167.27</v>
      </c>
      <c r="K6708">
        <v>35</v>
      </c>
      <c r="L6708" t="s">
        <v>734</v>
      </c>
      <c r="M6708">
        <f t="shared" si="208"/>
        <v>13</v>
      </c>
      <c r="N6708" t="s">
        <v>974</v>
      </c>
      <c r="O6708" t="s">
        <v>512</v>
      </c>
      <c r="P6708" t="s">
        <v>41</v>
      </c>
      <c r="Q6708" t="s">
        <v>26</v>
      </c>
      <c r="R6708" t="s">
        <v>27</v>
      </c>
      <c r="S6708" t="s">
        <v>978</v>
      </c>
      <c r="T6708" t="s">
        <v>29</v>
      </c>
      <c r="U6708">
        <v>0.85</v>
      </c>
      <c r="V6708" s="1">
        <v>40344</v>
      </c>
      <c r="W6708">
        <f t="shared" si="209"/>
        <v>13.381600000000001</v>
      </c>
    </row>
    <row r="6709" spans="1:23" x14ac:dyDescent="0.2">
      <c r="A6709">
        <v>6708</v>
      </c>
      <c r="B6709">
        <v>47777</v>
      </c>
      <c r="C6709" s="1">
        <v>41238</v>
      </c>
      <c r="D6709" t="s">
        <v>21</v>
      </c>
      <c r="E6709">
        <v>13</v>
      </c>
      <c r="F6709">
        <v>82.498000000000005</v>
      </c>
      <c r="G6709">
        <v>0.05</v>
      </c>
      <c r="H6709" t="s">
        <v>22</v>
      </c>
      <c r="I6709">
        <v>-27.91</v>
      </c>
      <c r="J6709">
        <v>6.68</v>
      </c>
      <c r="K6709">
        <v>5.41</v>
      </c>
      <c r="L6709" t="s">
        <v>1877</v>
      </c>
      <c r="M6709">
        <f t="shared" si="208"/>
        <v>12</v>
      </c>
      <c r="N6709" t="s">
        <v>672</v>
      </c>
      <c r="O6709" t="s">
        <v>673</v>
      </c>
      <c r="P6709" t="s">
        <v>60</v>
      </c>
      <c r="Q6709" t="s">
        <v>26</v>
      </c>
      <c r="R6709" t="s">
        <v>61</v>
      </c>
      <c r="S6709" t="s">
        <v>1827</v>
      </c>
      <c r="T6709" t="s">
        <v>39</v>
      </c>
      <c r="U6709">
        <v>0.37</v>
      </c>
      <c r="V6709" s="1">
        <v>41240</v>
      </c>
      <c r="W6709">
        <f t="shared" si="209"/>
        <v>4.3420000000000005</v>
      </c>
    </row>
    <row r="6710" spans="1:23" x14ac:dyDescent="0.2">
      <c r="A6710">
        <v>6709</v>
      </c>
      <c r="B6710">
        <v>47778</v>
      </c>
      <c r="C6710" s="1">
        <v>40223</v>
      </c>
      <c r="D6710" t="s">
        <v>78</v>
      </c>
      <c r="E6710">
        <v>12</v>
      </c>
      <c r="F6710">
        <v>154.87439999999998</v>
      </c>
      <c r="G6710">
        <v>0.06</v>
      </c>
      <c r="H6710" t="s">
        <v>22</v>
      </c>
      <c r="I6710">
        <v>-24.52</v>
      </c>
      <c r="J6710">
        <v>13.73</v>
      </c>
      <c r="K6710">
        <v>6.85</v>
      </c>
      <c r="L6710" t="s">
        <v>2111</v>
      </c>
      <c r="M6710">
        <f t="shared" si="208"/>
        <v>12</v>
      </c>
      <c r="N6710" t="s">
        <v>2073</v>
      </c>
      <c r="O6710" t="s">
        <v>704</v>
      </c>
      <c r="P6710" t="s">
        <v>41</v>
      </c>
      <c r="Q6710" t="s">
        <v>49</v>
      </c>
      <c r="R6710" t="s">
        <v>50</v>
      </c>
      <c r="S6710" t="s">
        <v>1058</v>
      </c>
      <c r="T6710" t="s">
        <v>68</v>
      </c>
      <c r="U6710">
        <v>0.54</v>
      </c>
      <c r="V6710" s="1">
        <v>40225</v>
      </c>
      <c r="W6710">
        <f t="shared" si="209"/>
        <v>9.8855999999999984</v>
      </c>
    </row>
    <row r="6711" spans="1:23" x14ac:dyDescent="0.2">
      <c r="A6711">
        <v>6710</v>
      </c>
      <c r="B6711">
        <v>47810</v>
      </c>
      <c r="C6711" s="1">
        <v>40769</v>
      </c>
      <c r="D6711" t="s">
        <v>78</v>
      </c>
      <c r="E6711">
        <v>3</v>
      </c>
      <c r="F6711">
        <v>17.169599999999999</v>
      </c>
      <c r="G6711">
        <v>0.02</v>
      </c>
      <c r="H6711" t="s">
        <v>22</v>
      </c>
      <c r="I6711">
        <v>-5.35</v>
      </c>
      <c r="J6711">
        <v>5.84</v>
      </c>
      <c r="K6711">
        <v>1.2</v>
      </c>
      <c r="L6711" t="s">
        <v>1812</v>
      </c>
      <c r="M6711">
        <f t="shared" si="208"/>
        <v>13</v>
      </c>
      <c r="N6711" t="s">
        <v>1813</v>
      </c>
      <c r="O6711" t="s">
        <v>512</v>
      </c>
      <c r="P6711" t="s">
        <v>60</v>
      </c>
      <c r="Q6711" t="s">
        <v>26</v>
      </c>
      <c r="R6711" t="s">
        <v>95</v>
      </c>
      <c r="S6711" t="s">
        <v>413</v>
      </c>
      <c r="T6711" t="s">
        <v>68</v>
      </c>
      <c r="U6711">
        <v>0.55000000000000004</v>
      </c>
      <c r="V6711" s="1">
        <v>40770</v>
      </c>
      <c r="W6711">
        <f t="shared" si="209"/>
        <v>0.35039999999999999</v>
      </c>
    </row>
    <row r="6712" spans="1:23" x14ac:dyDescent="0.2">
      <c r="A6712">
        <v>6711</v>
      </c>
      <c r="B6712">
        <v>47813</v>
      </c>
      <c r="C6712" s="1">
        <v>40052</v>
      </c>
      <c r="D6712" t="s">
        <v>30</v>
      </c>
      <c r="E6712">
        <v>50</v>
      </c>
      <c r="F6712">
        <v>334</v>
      </c>
      <c r="G6712">
        <v>0</v>
      </c>
      <c r="H6712" t="s">
        <v>22</v>
      </c>
      <c r="I6712">
        <v>-76.94</v>
      </c>
      <c r="J6712">
        <v>6.68</v>
      </c>
      <c r="K6712">
        <v>5.66</v>
      </c>
      <c r="L6712" t="s">
        <v>1485</v>
      </c>
      <c r="M6712">
        <f t="shared" si="208"/>
        <v>13</v>
      </c>
      <c r="N6712" t="s">
        <v>974</v>
      </c>
      <c r="O6712" t="s">
        <v>512</v>
      </c>
      <c r="P6712" t="s">
        <v>60</v>
      </c>
      <c r="Q6712" t="s">
        <v>26</v>
      </c>
      <c r="R6712" t="s">
        <v>61</v>
      </c>
      <c r="S6712" t="s">
        <v>860</v>
      </c>
      <c r="T6712" t="s">
        <v>39</v>
      </c>
      <c r="U6712">
        <v>0.37</v>
      </c>
      <c r="V6712" s="1">
        <v>40054</v>
      </c>
      <c r="W6712">
        <f t="shared" si="209"/>
        <v>0</v>
      </c>
    </row>
    <row r="6713" spans="1:23" x14ac:dyDescent="0.2">
      <c r="A6713">
        <v>6712</v>
      </c>
      <c r="B6713">
        <v>47815</v>
      </c>
      <c r="C6713" s="1">
        <v>41273</v>
      </c>
      <c r="D6713" t="s">
        <v>45</v>
      </c>
      <c r="E6713">
        <v>45</v>
      </c>
      <c r="F6713">
        <v>568.42200000000003</v>
      </c>
      <c r="G6713">
        <v>0.08</v>
      </c>
      <c r="H6713" t="s">
        <v>22</v>
      </c>
      <c r="I6713">
        <v>-33.47</v>
      </c>
      <c r="J6713">
        <v>13.73</v>
      </c>
      <c r="K6713">
        <v>6.85</v>
      </c>
      <c r="L6713" t="s">
        <v>1999</v>
      </c>
      <c r="M6713">
        <f t="shared" si="208"/>
        <v>7</v>
      </c>
      <c r="N6713" t="s">
        <v>1813</v>
      </c>
      <c r="O6713" t="s">
        <v>512</v>
      </c>
      <c r="P6713" t="s">
        <v>25</v>
      </c>
      <c r="Q6713" t="s">
        <v>49</v>
      </c>
      <c r="R6713" t="s">
        <v>50</v>
      </c>
      <c r="S6713" t="s">
        <v>1058</v>
      </c>
      <c r="T6713" t="s">
        <v>68</v>
      </c>
      <c r="U6713">
        <v>0.54</v>
      </c>
      <c r="V6713" s="1">
        <v>41273</v>
      </c>
      <c r="W6713">
        <f t="shared" si="209"/>
        <v>49.428000000000004</v>
      </c>
    </row>
    <row r="6714" spans="1:23" x14ac:dyDescent="0.2">
      <c r="A6714">
        <v>6713</v>
      </c>
      <c r="B6714">
        <v>47842</v>
      </c>
      <c r="C6714" s="1">
        <v>40310</v>
      </c>
      <c r="D6714" t="s">
        <v>63</v>
      </c>
      <c r="E6714">
        <v>50</v>
      </c>
      <c r="F6714">
        <v>201.16</v>
      </c>
      <c r="G6714">
        <v>0.06</v>
      </c>
      <c r="H6714" t="s">
        <v>56</v>
      </c>
      <c r="I6714">
        <v>-150.93</v>
      </c>
      <c r="J6714">
        <v>4.28</v>
      </c>
      <c r="K6714">
        <v>5.74</v>
      </c>
      <c r="L6714" t="s">
        <v>1543</v>
      </c>
      <c r="M6714">
        <f t="shared" si="208"/>
        <v>17</v>
      </c>
      <c r="N6714" t="s">
        <v>1595</v>
      </c>
      <c r="O6714" t="s">
        <v>1595</v>
      </c>
      <c r="P6714" t="s">
        <v>25</v>
      </c>
      <c r="Q6714" t="s">
        <v>26</v>
      </c>
      <c r="R6714" t="s">
        <v>61</v>
      </c>
      <c r="S6714" t="s">
        <v>648</v>
      </c>
      <c r="T6714" t="s">
        <v>39</v>
      </c>
      <c r="U6714">
        <v>0.4</v>
      </c>
      <c r="V6714" s="1">
        <v>40310</v>
      </c>
      <c r="W6714">
        <f t="shared" si="209"/>
        <v>12.84</v>
      </c>
    </row>
    <row r="6715" spans="1:23" x14ac:dyDescent="0.2">
      <c r="A6715">
        <v>6714</v>
      </c>
      <c r="B6715">
        <v>47844</v>
      </c>
      <c r="C6715" s="1">
        <v>40524</v>
      </c>
      <c r="D6715" t="s">
        <v>78</v>
      </c>
      <c r="E6715">
        <v>41</v>
      </c>
      <c r="F6715">
        <v>5571.1619999999994</v>
      </c>
      <c r="G6715">
        <v>0.1</v>
      </c>
      <c r="H6715" t="s">
        <v>31</v>
      </c>
      <c r="I6715">
        <v>-288.68</v>
      </c>
      <c r="J6715">
        <v>150.97999999999999</v>
      </c>
      <c r="K6715">
        <v>30</v>
      </c>
      <c r="L6715" t="s">
        <v>982</v>
      </c>
      <c r="M6715">
        <f t="shared" si="208"/>
        <v>13</v>
      </c>
      <c r="N6715" t="s">
        <v>672</v>
      </c>
      <c r="O6715" t="s">
        <v>673</v>
      </c>
      <c r="P6715" t="s">
        <v>33</v>
      </c>
      <c r="Q6715" t="s">
        <v>49</v>
      </c>
      <c r="R6715" t="s">
        <v>112</v>
      </c>
      <c r="S6715" t="s">
        <v>731</v>
      </c>
      <c r="T6715" t="s">
        <v>36</v>
      </c>
      <c r="U6715">
        <v>0.74</v>
      </c>
      <c r="V6715" s="1">
        <v>40526</v>
      </c>
      <c r="W6715">
        <f t="shared" si="209"/>
        <v>619.01800000000003</v>
      </c>
    </row>
    <row r="6716" spans="1:23" x14ac:dyDescent="0.2">
      <c r="A6716">
        <v>6715</v>
      </c>
      <c r="B6716">
        <v>47846</v>
      </c>
      <c r="C6716" s="1">
        <v>41132</v>
      </c>
      <c r="D6716" t="s">
        <v>30</v>
      </c>
      <c r="E6716">
        <v>5</v>
      </c>
      <c r="F6716">
        <v>52.866</v>
      </c>
      <c r="G6716">
        <v>0.01</v>
      </c>
      <c r="H6716" t="s">
        <v>22</v>
      </c>
      <c r="I6716">
        <v>-9.4499999999999993</v>
      </c>
      <c r="J6716">
        <v>10.68</v>
      </c>
      <c r="K6716">
        <v>13.04</v>
      </c>
      <c r="L6716" t="s">
        <v>562</v>
      </c>
      <c r="M6716">
        <f t="shared" si="208"/>
        <v>13</v>
      </c>
      <c r="N6716" t="s">
        <v>511</v>
      </c>
      <c r="O6716" t="s">
        <v>512</v>
      </c>
      <c r="P6716" t="s">
        <v>41</v>
      </c>
      <c r="Q6716" t="s">
        <v>49</v>
      </c>
      <c r="R6716" t="s">
        <v>50</v>
      </c>
      <c r="S6716" t="s">
        <v>668</v>
      </c>
      <c r="T6716" t="s">
        <v>29</v>
      </c>
      <c r="U6716">
        <v>0.6</v>
      </c>
      <c r="V6716" s="1">
        <v>41134</v>
      </c>
      <c r="W6716">
        <f t="shared" si="209"/>
        <v>0.53400000000000003</v>
      </c>
    </row>
    <row r="6717" spans="1:23" x14ac:dyDescent="0.2">
      <c r="A6717">
        <v>6716</v>
      </c>
      <c r="B6717">
        <v>47846</v>
      </c>
      <c r="C6717" s="1">
        <v>41132</v>
      </c>
      <c r="D6717" t="s">
        <v>30</v>
      </c>
      <c r="E6717">
        <v>25</v>
      </c>
      <c r="F6717">
        <v>2608.0300000000002</v>
      </c>
      <c r="G6717">
        <v>0.06</v>
      </c>
      <c r="H6717" t="s">
        <v>22</v>
      </c>
      <c r="I6717">
        <v>631.99</v>
      </c>
      <c r="J6717">
        <v>110.98</v>
      </c>
      <c r="K6717">
        <v>13.99</v>
      </c>
      <c r="L6717" t="s">
        <v>562</v>
      </c>
      <c r="M6717">
        <f t="shared" si="208"/>
        <v>13</v>
      </c>
      <c r="N6717" t="s">
        <v>511</v>
      </c>
      <c r="O6717" t="s">
        <v>512</v>
      </c>
      <c r="P6717" t="s">
        <v>41</v>
      </c>
      <c r="Q6717" t="s">
        <v>49</v>
      </c>
      <c r="R6717" t="s">
        <v>50</v>
      </c>
      <c r="S6717" t="s">
        <v>563</v>
      </c>
      <c r="T6717" t="s">
        <v>48</v>
      </c>
      <c r="U6717">
        <v>0.69</v>
      </c>
      <c r="V6717" s="1">
        <v>41134</v>
      </c>
      <c r="W6717">
        <f t="shared" si="209"/>
        <v>166.47</v>
      </c>
    </row>
    <row r="6718" spans="1:23" x14ac:dyDescent="0.2">
      <c r="A6718">
        <v>6717</v>
      </c>
      <c r="B6718">
        <v>47846</v>
      </c>
      <c r="C6718" s="1">
        <v>41132</v>
      </c>
      <c r="D6718" t="s">
        <v>30</v>
      </c>
      <c r="E6718">
        <v>50</v>
      </c>
      <c r="F6718">
        <v>5140.03</v>
      </c>
      <c r="G6718">
        <v>0.03</v>
      </c>
      <c r="H6718" t="s">
        <v>22</v>
      </c>
      <c r="I6718">
        <v>1581.93</v>
      </c>
      <c r="J6718">
        <v>105.98</v>
      </c>
      <c r="K6718">
        <v>13.99</v>
      </c>
      <c r="L6718" t="s">
        <v>562</v>
      </c>
      <c r="M6718">
        <f t="shared" si="208"/>
        <v>13</v>
      </c>
      <c r="N6718" t="s">
        <v>511</v>
      </c>
      <c r="O6718" t="s">
        <v>512</v>
      </c>
      <c r="P6718" t="s">
        <v>41</v>
      </c>
      <c r="Q6718" t="s">
        <v>49</v>
      </c>
      <c r="R6718" t="s">
        <v>50</v>
      </c>
      <c r="S6718" t="s">
        <v>242</v>
      </c>
      <c r="T6718" t="s">
        <v>48</v>
      </c>
      <c r="U6718">
        <v>0.65</v>
      </c>
      <c r="V6718" s="1">
        <v>41133</v>
      </c>
      <c r="W6718">
        <f t="shared" si="209"/>
        <v>158.97</v>
      </c>
    </row>
    <row r="6719" spans="1:23" x14ac:dyDescent="0.2">
      <c r="A6719">
        <v>6718</v>
      </c>
      <c r="B6719">
        <v>47846</v>
      </c>
      <c r="C6719" s="1">
        <v>41132</v>
      </c>
      <c r="D6719" t="s">
        <v>30</v>
      </c>
      <c r="E6719">
        <v>37</v>
      </c>
      <c r="F6719">
        <v>227.38720000000001</v>
      </c>
      <c r="G6719">
        <v>0.08</v>
      </c>
      <c r="H6719" t="s">
        <v>22</v>
      </c>
      <c r="I6719">
        <v>-120.08</v>
      </c>
      <c r="J6719">
        <v>6.68</v>
      </c>
      <c r="K6719">
        <v>6.93</v>
      </c>
      <c r="L6719" t="s">
        <v>562</v>
      </c>
      <c r="M6719">
        <f t="shared" si="208"/>
        <v>13</v>
      </c>
      <c r="N6719" t="s">
        <v>511</v>
      </c>
      <c r="O6719" t="s">
        <v>512</v>
      </c>
      <c r="P6719" t="s">
        <v>41</v>
      </c>
      <c r="Q6719" t="s">
        <v>26</v>
      </c>
      <c r="R6719" t="s">
        <v>61</v>
      </c>
      <c r="S6719" t="s">
        <v>385</v>
      </c>
      <c r="T6719" t="s">
        <v>39</v>
      </c>
      <c r="U6719">
        <v>0.37</v>
      </c>
      <c r="V6719" s="1">
        <v>41133</v>
      </c>
      <c r="W6719">
        <f t="shared" si="209"/>
        <v>19.7728</v>
      </c>
    </row>
    <row r="6720" spans="1:23" x14ac:dyDescent="0.2">
      <c r="A6720">
        <v>6719</v>
      </c>
      <c r="B6720">
        <v>47872</v>
      </c>
      <c r="C6720" s="1">
        <v>39976</v>
      </c>
      <c r="D6720" t="s">
        <v>78</v>
      </c>
      <c r="E6720">
        <v>38</v>
      </c>
      <c r="F6720">
        <v>1621.4561999999999</v>
      </c>
      <c r="G6720">
        <v>0.09</v>
      </c>
      <c r="H6720" t="s">
        <v>22</v>
      </c>
      <c r="I6720">
        <v>649.04999999999995</v>
      </c>
      <c r="J6720">
        <v>46.89</v>
      </c>
      <c r="K6720">
        <v>5.0999999999999996</v>
      </c>
      <c r="L6720" t="s">
        <v>1491</v>
      </c>
      <c r="M6720">
        <f t="shared" si="208"/>
        <v>11</v>
      </c>
      <c r="N6720" t="s">
        <v>703</v>
      </c>
      <c r="O6720" t="s">
        <v>704</v>
      </c>
      <c r="P6720" t="s">
        <v>60</v>
      </c>
      <c r="Q6720" t="s">
        <v>26</v>
      </c>
      <c r="R6720" t="s">
        <v>34</v>
      </c>
      <c r="S6720" t="s">
        <v>355</v>
      </c>
      <c r="T6720" t="s">
        <v>48</v>
      </c>
      <c r="U6720">
        <v>0.46</v>
      </c>
      <c r="V6720" s="1">
        <v>39978</v>
      </c>
      <c r="W6720">
        <f t="shared" si="209"/>
        <v>160.3638</v>
      </c>
    </row>
    <row r="6721" spans="1:23" x14ac:dyDescent="0.2">
      <c r="A6721">
        <v>6720</v>
      </c>
      <c r="B6721">
        <v>47872</v>
      </c>
      <c r="C6721" s="1">
        <v>39976</v>
      </c>
      <c r="D6721" t="s">
        <v>78</v>
      </c>
      <c r="E6721">
        <v>50</v>
      </c>
      <c r="F6721">
        <v>315.39999999999998</v>
      </c>
      <c r="G6721">
        <v>0.05</v>
      </c>
      <c r="H6721" t="s">
        <v>22</v>
      </c>
      <c r="I6721">
        <v>-38.04</v>
      </c>
      <c r="J6721">
        <v>6.64</v>
      </c>
      <c r="K6721">
        <v>4.95</v>
      </c>
      <c r="L6721" t="s">
        <v>1491</v>
      </c>
      <c r="M6721">
        <f t="shared" si="208"/>
        <v>11</v>
      </c>
      <c r="N6721" t="s">
        <v>703</v>
      </c>
      <c r="O6721" t="s">
        <v>704</v>
      </c>
      <c r="P6721" t="s">
        <v>60</v>
      </c>
      <c r="Q6721" t="s">
        <v>49</v>
      </c>
      <c r="R6721" t="s">
        <v>50</v>
      </c>
      <c r="S6721" t="s">
        <v>51</v>
      </c>
      <c r="T6721" t="s">
        <v>52</v>
      </c>
      <c r="U6721">
        <v>0.37</v>
      </c>
      <c r="V6721" s="1">
        <v>39977</v>
      </c>
      <c r="W6721">
        <f t="shared" si="209"/>
        <v>16.600000000000001</v>
      </c>
    </row>
    <row r="6722" spans="1:23" x14ac:dyDescent="0.2">
      <c r="A6722">
        <v>6721</v>
      </c>
      <c r="B6722">
        <v>47873</v>
      </c>
      <c r="C6722" s="1">
        <v>40495</v>
      </c>
      <c r="D6722" t="s">
        <v>78</v>
      </c>
      <c r="E6722">
        <v>8</v>
      </c>
      <c r="F6722">
        <v>43.3504</v>
      </c>
      <c r="G6722">
        <v>0.08</v>
      </c>
      <c r="H6722" t="s">
        <v>22</v>
      </c>
      <c r="I6722">
        <v>-17.38</v>
      </c>
      <c r="J6722">
        <v>5.89</v>
      </c>
      <c r="K6722">
        <v>5.57</v>
      </c>
      <c r="L6722" t="s">
        <v>190</v>
      </c>
      <c r="M6722">
        <f t="shared" si="208"/>
        <v>13</v>
      </c>
      <c r="N6722" t="s">
        <v>173</v>
      </c>
      <c r="O6722" t="s">
        <v>173</v>
      </c>
      <c r="P6722" t="s">
        <v>41</v>
      </c>
      <c r="Q6722" t="s">
        <v>49</v>
      </c>
      <c r="R6722" t="s">
        <v>50</v>
      </c>
      <c r="S6722" t="s">
        <v>467</v>
      </c>
      <c r="T6722" t="s">
        <v>39</v>
      </c>
      <c r="U6722">
        <v>0.41</v>
      </c>
      <c r="V6722" s="1">
        <v>40497</v>
      </c>
      <c r="W6722">
        <f t="shared" si="209"/>
        <v>3.7696000000000001</v>
      </c>
    </row>
    <row r="6723" spans="1:23" x14ac:dyDescent="0.2">
      <c r="A6723">
        <v>6722</v>
      </c>
      <c r="B6723">
        <v>47876</v>
      </c>
      <c r="C6723" s="1">
        <v>40172</v>
      </c>
      <c r="D6723" t="s">
        <v>30</v>
      </c>
      <c r="E6723">
        <v>8</v>
      </c>
      <c r="F6723">
        <v>360.11520000000002</v>
      </c>
      <c r="G6723">
        <v>0.04</v>
      </c>
      <c r="H6723" t="s">
        <v>22</v>
      </c>
      <c r="I6723">
        <v>58.08</v>
      </c>
      <c r="J6723">
        <v>46.89</v>
      </c>
      <c r="K6723">
        <v>5.0999999999999996</v>
      </c>
      <c r="L6723" t="s">
        <v>568</v>
      </c>
      <c r="M6723">
        <f t="shared" ref="M6723:M6786" si="210">LEN(L6723)</f>
        <v>12</v>
      </c>
      <c r="N6723" t="s">
        <v>511</v>
      </c>
      <c r="O6723" t="s">
        <v>512</v>
      </c>
      <c r="P6723" t="s">
        <v>25</v>
      </c>
      <c r="Q6723" t="s">
        <v>26</v>
      </c>
      <c r="R6723" t="s">
        <v>34</v>
      </c>
      <c r="S6723" t="s">
        <v>355</v>
      </c>
      <c r="T6723" t="s">
        <v>48</v>
      </c>
      <c r="U6723">
        <v>0.46</v>
      </c>
      <c r="V6723" s="1">
        <v>40174</v>
      </c>
      <c r="W6723">
        <f t="shared" ref="W6723:W6786" si="211">(J6723*E6723)*G6723</f>
        <v>15.004800000000001</v>
      </c>
    </row>
    <row r="6724" spans="1:23" x14ac:dyDescent="0.2">
      <c r="A6724">
        <v>6723</v>
      </c>
      <c r="B6724">
        <v>47877</v>
      </c>
      <c r="C6724" s="1">
        <v>40053</v>
      </c>
      <c r="D6724" t="s">
        <v>63</v>
      </c>
      <c r="E6724">
        <v>16</v>
      </c>
      <c r="F6724">
        <v>264.8064</v>
      </c>
      <c r="G6724">
        <v>0.04</v>
      </c>
      <c r="H6724" t="s">
        <v>22</v>
      </c>
      <c r="I6724">
        <v>32.25</v>
      </c>
      <c r="J6724">
        <v>17.239999999999998</v>
      </c>
      <c r="K6724">
        <v>3.26</v>
      </c>
      <c r="L6724" t="s">
        <v>2034</v>
      </c>
      <c r="M6724">
        <f t="shared" si="210"/>
        <v>17</v>
      </c>
      <c r="N6724" t="s">
        <v>703</v>
      </c>
      <c r="O6724" t="s">
        <v>704</v>
      </c>
      <c r="P6724" t="s">
        <v>60</v>
      </c>
      <c r="Q6724" t="s">
        <v>26</v>
      </c>
      <c r="R6724" t="s">
        <v>150</v>
      </c>
      <c r="S6724" t="s">
        <v>392</v>
      </c>
      <c r="T6724" t="s">
        <v>52</v>
      </c>
      <c r="U6724">
        <v>0.56000000000000005</v>
      </c>
      <c r="V6724" s="1">
        <v>40056</v>
      </c>
      <c r="W6724">
        <f t="shared" si="211"/>
        <v>11.0336</v>
      </c>
    </row>
    <row r="6725" spans="1:23" x14ac:dyDescent="0.2">
      <c r="A6725">
        <v>6724</v>
      </c>
      <c r="B6725">
        <v>47877</v>
      </c>
      <c r="C6725" s="1">
        <v>40053</v>
      </c>
      <c r="D6725" t="s">
        <v>63</v>
      </c>
      <c r="E6725">
        <v>19</v>
      </c>
      <c r="F6725">
        <v>3865.3125</v>
      </c>
      <c r="G6725">
        <v>7.0000000000000007E-2</v>
      </c>
      <c r="H6725" t="s">
        <v>31</v>
      </c>
      <c r="I6725">
        <v>-691.31</v>
      </c>
      <c r="J6725">
        <v>218.75</v>
      </c>
      <c r="K6725">
        <v>69.64</v>
      </c>
      <c r="L6725" t="s">
        <v>2034</v>
      </c>
      <c r="M6725">
        <f t="shared" si="210"/>
        <v>17</v>
      </c>
      <c r="N6725" t="s">
        <v>703</v>
      </c>
      <c r="O6725" t="s">
        <v>704</v>
      </c>
      <c r="P6725" t="s">
        <v>60</v>
      </c>
      <c r="Q6725" t="s">
        <v>49</v>
      </c>
      <c r="R6725" t="s">
        <v>83</v>
      </c>
      <c r="S6725" t="s">
        <v>254</v>
      </c>
      <c r="T6725" t="s">
        <v>82</v>
      </c>
      <c r="U6725">
        <v>0.77</v>
      </c>
      <c r="V6725" s="1">
        <v>40055</v>
      </c>
      <c r="W6725">
        <f t="shared" si="211"/>
        <v>290.9375</v>
      </c>
    </row>
    <row r="6726" spans="1:23" x14ac:dyDescent="0.2">
      <c r="A6726">
        <v>6725</v>
      </c>
      <c r="B6726">
        <v>47877</v>
      </c>
      <c r="C6726" s="1">
        <v>40053</v>
      </c>
      <c r="D6726" t="s">
        <v>63</v>
      </c>
      <c r="E6726">
        <v>49</v>
      </c>
      <c r="F6726">
        <v>9438.3996000000006</v>
      </c>
      <c r="G6726">
        <v>0.08</v>
      </c>
      <c r="H6726" t="s">
        <v>22</v>
      </c>
      <c r="I6726">
        <v>-1621.38</v>
      </c>
      <c r="J6726">
        <v>209.37</v>
      </c>
      <c r="K6726">
        <v>69</v>
      </c>
      <c r="L6726" t="s">
        <v>2034</v>
      </c>
      <c r="M6726">
        <f t="shared" si="210"/>
        <v>17</v>
      </c>
      <c r="N6726" t="s">
        <v>703</v>
      </c>
      <c r="O6726" t="s">
        <v>704</v>
      </c>
      <c r="P6726" t="s">
        <v>60</v>
      </c>
      <c r="Q6726" t="s">
        <v>49</v>
      </c>
      <c r="R6726" t="s">
        <v>83</v>
      </c>
      <c r="S6726" t="s">
        <v>936</v>
      </c>
      <c r="T6726" t="s">
        <v>29</v>
      </c>
      <c r="U6726">
        <v>0.79</v>
      </c>
      <c r="V6726" s="1">
        <v>40055</v>
      </c>
      <c r="W6726">
        <f t="shared" si="211"/>
        <v>820.73040000000015</v>
      </c>
    </row>
    <row r="6727" spans="1:23" x14ac:dyDescent="0.2">
      <c r="A6727">
        <v>6726</v>
      </c>
      <c r="B6727">
        <v>47879</v>
      </c>
      <c r="C6727" s="1">
        <v>40919</v>
      </c>
      <c r="D6727" t="s">
        <v>78</v>
      </c>
      <c r="E6727">
        <v>19</v>
      </c>
      <c r="F6727">
        <v>159.24279999999999</v>
      </c>
      <c r="G6727">
        <v>0.08</v>
      </c>
      <c r="H6727" t="s">
        <v>22</v>
      </c>
      <c r="I6727">
        <v>44.23</v>
      </c>
      <c r="J6727">
        <v>9.11</v>
      </c>
      <c r="K6727">
        <v>2.15</v>
      </c>
      <c r="L6727" t="s">
        <v>2034</v>
      </c>
      <c r="M6727">
        <f t="shared" si="210"/>
        <v>17</v>
      </c>
      <c r="N6727" t="s">
        <v>703</v>
      </c>
      <c r="O6727" t="s">
        <v>704</v>
      </c>
      <c r="P6727" t="s">
        <v>41</v>
      </c>
      <c r="Q6727" t="s">
        <v>26</v>
      </c>
      <c r="R6727" t="s">
        <v>61</v>
      </c>
      <c r="S6727" t="s">
        <v>1402</v>
      </c>
      <c r="T6727" t="s">
        <v>68</v>
      </c>
      <c r="U6727">
        <v>0.4</v>
      </c>
      <c r="V6727" s="1">
        <v>40920</v>
      </c>
      <c r="W6727">
        <f t="shared" si="211"/>
        <v>13.847199999999999</v>
      </c>
    </row>
    <row r="6728" spans="1:23" x14ac:dyDescent="0.2">
      <c r="A6728">
        <v>6727</v>
      </c>
      <c r="B6728">
        <v>47909</v>
      </c>
      <c r="C6728" s="1">
        <v>40246</v>
      </c>
      <c r="D6728" t="s">
        <v>63</v>
      </c>
      <c r="E6728">
        <v>38</v>
      </c>
      <c r="F6728">
        <v>175.9932</v>
      </c>
      <c r="G6728">
        <v>7.0000000000000007E-2</v>
      </c>
      <c r="H6728" t="s">
        <v>22</v>
      </c>
      <c r="I6728">
        <v>-175.62</v>
      </c>
      <c r="J6728">
        <v>4.9800000000000004</v>
      </c>
      <c r="K6728">
        <v>7.44</v>
      </c>
      <c r="L6728" t="s">
        <v>1493</v>
      </c>
      <c r="M6728">
        <f t="shared" si="210"/>
        <v>11</v>
      </c>
      <c r="N6728" t="s">
        <v>1813</v>
      </c>
      <c r="O6728" t="s">
        <v>512</v>
      </c>
      <c r="P6728" t="s">
        <v>60</v>
      </c>
      <c r="Q6728" t="s">
        <v>26</v>
      </c>
      <c r="R6728" t="s">
        <v>61</v>
      </c>
      <c r="S6728" t="s">
        <v>1159</v>
      </c>
      <c r="T6728" t="s">
        <v>39</v>
      </c>
      <c r="U6728">
        <v>0.36</v>
      </c>
      <c r="V6728" s="1">
        <v>40246</v>
      </c>
      <c r="W6728">
        <f t="shared" si="211"/>
        <v>13.246800000000002</v>
      </c>
    </row>
    <row r="6729" spans="1:23" x14ac:dyDescent="0.2">
      <c r="A6729">
        <v>6728</v>
      </c>
      <c r="B6729">
        <v>47909</v>
      </c>
      <c r="C6729" s="1">
        <v>40246</v>
      </c>
      <c r="D6729" t="s">
        <v>63</v>
      </c>
      <c r="E6729">
        <v>22</v>
      </c>
      <c r="F6729">
        <v>209.3058</v>
      </c>
      <c r="G6729">
        <v>7.0000000000000007E-2</v>
      </c>
      <c r="H6729" t="s">
        <v>22</v>
      </c>
      <c r="I6729">
        <v>-35.950000000000003</v>
      </c>
      <c r="J6729">
        <v>10.23</v>
      </c>
      <c r="K6729">
        <v>4.68</v>
      </c>
      <c r="L6729" t="s">
        <v>1493</v>
      </c>
      <c r="M6729">
        <f t="shared" si="210"/>
        <v>11</v>
      </c>
      <c r="N6729" t="s">
        <v>1813</v>
      </c>
      <c r="O6729" t="s">
        <v>512</v>
      </c>
      <c r="P6729" t="s">
        <v>60</v>
      </c>
      <c r="Q6729" t="s">
        <v>26</v>
      </c>
      <c r="R6729" t="s">
        <v>150</v>
      </c>
      <c r="S6729" t="s">
        <v>1054</v>
      </c>
      <c r="T6729" t="s">
        <v>52</v>
      </c>
      <c r="U6729">
        <v>0.59</v>
      </c>
      <c r="V6729" s="1">
        <v>40247</v>
      </c>
      <c r="W6729">
        <f t="shared" si="211"/>
        <v>15.754200000000001</v>
      </c>
    </row>
    <row r="6730" spans="1:23" x14ac:dyDescent="0.2">
      <c r="A6730">
        <v>6729</v>
      </c>
      <c r="B6730">
        <v>47909</v>
      </c>
      <c r="C6730" s="1">
        <v>40246</v>
      </c>
      <c r="D6730" t="s">
        <v>63</v>
      </c>
      <c r="E6730">
        <v>48</v>
      </c>
      <c r="F6730">
        <v>926.91840000000002</v>
      </c>
      <c r="G6730">
        <v>0.08</v>
      </c>
      <c r="H6730" t="s">
        <v>22</v>
      </c>
      <c r="I6730">
        <v>419.89499999999998</v>
      </c>
      <c r="J6730">
        <v>20.99</v>
      </c>
      <c r="K6730">
        <v>0.99</v>
      </c>
      <c r="L6730" t="s">
        <v>1493</v>
      </c>
      <c r="M6730">
        <f t="shared" si="210"/>
        <v>11</v>
      </c>
      <c r="N6730" t="s">
        <v>1813</v>
      </c>
      <c r="O6730" t="s">
        <v>512</v>
      </c>
      <c r="P6730" t="s">
        <v>60</v>
      </c>
      <c r="Q6730" t="s">
        <v>42</v>
      </c>
      <c r="R6730" t="s">
        <v>43</v>
      </c>
      <c r="S6730" t="s">
        <v>272</v>
      </c>
      <c r="T6730" t="s">
        <v>68</v>
      </c>
      <c r="U6730">
        <v>0.37</v>
      </c>
      <c r="V6730" s="1">
        <v>40248</v>
      </c>
      <c r="W6730">
        <f t="shared" si="211"/>
        <v>80.601600000000005</v>
      </c>
    </row>
    <row r="6731" spans="1:23" x14ac:dyDescent="0.2">
      <c r="A6731">
        <v>6730</v>
      </c>
      <c r="B6731">
        <v>47910</v>
      </c>
      <c r="C6731" s="1">
        <v>40040</v>
      </c>
      <c r="D6731" t="s">
        <v>30</v>
      </c>
      <c r="E6731">
        <v>30</v>
      </c>
      <c r="F6731">
        <v>4925.7719999999999</v>
      </c>
      <c r="G6731">
        <v>0.08</v>
      </c>
      <c r="H6731" t="s">
        <v>22</v>
      </c>
      <c r="I6731">
        <v>1389.18</v>
      </c>
      <c r="J6731">
        <v>178.47</v>
      </c>
      <c r="K6731">
        <v>19.989999999999998</v>
      </c>
      <c r="L6731" t="s">
        <v>1491</v>
      </c>
      <c r="M6731">
        <f t="shared" si="210"/>
        <v>11</v>
      </c>
      <c r="N6731" t="s">
        <v>703</v>
      </c>
      <c r="O6731" t="s">
        <v>704</v>
      </c>
      <c r="P6731" t="s">
        <v>60</v>
      </c>
      <c r="Q6731" t="s">
        <v>26</v>
      </c>
      <c r="R6731" t="s">
        <v>27</v>
      </c>
      <c r="S6731" t="s">
        <v>1195</v>
      </c>
      <c r="T6731" t="s">
        <v>39</v>
      </c>
      <c r="U6731">
        <v>0.55000000000000004</v>
      </c>
      <c r="V6731" s="1">
        <v>40041</v>
      </c>
      <c r="W6731">
        <f t="shared" si="211"/>
        <v>428.32800000000003</v>
      </c>
    </row>
    <row r="6732" spans="1:23" x14ac:dyDescent="0.2">
      <c r="A6732">
        <v>6731</v>
      </c>
      <c r="B6732">
        <v>47938</v>
      </c>
      <c r="C6732" s="1">
        <v>39988</v>
      </c>
      <c r="D6732" t="s">
        <v>21</v>
      </c>
      <c r="E6732">
        <v>17</v>
      </c>
      <c r="F6732">
        <v>324.71529999999996</v>
      </c>
      <c r="G6732">
        <v>0.09</v>
      </c>
      <c r="H6732" t="s">
        <v>22</v>
      </c>
      <c r="I6732">
        <v>-113.047</v>
      </c>
      <c r="J6732">
        <v>20.99</v>
      </c>
      <c r="K6732">
        <v>2.5</v>
      </c>
      <c r="L6732" t="s">
        <v>1830</v>
      </c>
      <c r="M6732">
        <f t="shared" si="210"/>
        <v>16</v>
      </c>
      <c r="N6732" t="s">
        <v>672</v>
      </c>
      <c r="O6732" t="s">
        <v>673</v>
      </c>
      <c r="P6732" t="s">
        <v>41</v>
      </c>
      <c r="Q6732" t="s">
        <v>42</v>
      </c>
      <c r="R6732" t="s">
        <v>43</v>
      </c>
      <c r="S6732" t="s">
        <v>108</v>
      </c>
      <c r="T6732" t="s">
        <v>68</v>
      </c>
      <c r="U6732">
        <v>0.81</v>
      </c>
      <c r="V6732" s="1">
        <v>39995</v>
      </c>
      <c r="W6732">
        <f t="shared" si="211"/>
        <v>32.114699999999999</v>
      </c>
    </row>
    <row r="6733" spans="1:23" x14ac:dyDescent="0.2">
      <c r="A6733">
        <v>6732</v>
      </c>
      <c r="B6733">
        <v>47941</v>
      </c>
      <c r="C6733" s="1">
        <v>40033</v>
      </c>
      <c r="D6733" t="s">
        <v>30</v>
      </c>
      <c r="E6733">
        <v>15</v>
      </c>
      <c r="F6733">
        <v>1396.6544999999999</v>
      </c>
      <c r="G6733">
        <v>0.03</v>
      </c>
      <c r="H6733" t="s">
        <v>22</v>
      </c>
      <c r="I6733">
        <v>33.192</v>
      </c>
      <c r="J6733">
        <v>95.99</v>
      </c>
      <c r="K6733">
        <v>4.9000000000000004</v>
      </c>
      <c r="L6733" t="s">
        <v>1866</v>
      </c>
      <c r="M6733">
        <f t="shared" si="210"/>
        <v>13</v>
      </c>
      <c r="N6733" t="s">
        <v>672</v>
      </c>
      <c r="O6733" t="s">
        <v>673</v>
      </c>
      <c r="P6733" t="s">
        <v>41</v>
      </c>
      <c r="Q6733" t="s">
        <v>42</v>
      </c>
      <c r="R6733" t="s">
        <v>43</v>
      </c>
      <c r="S6733" t="s">
        <v>1254</v>
      </c>
      <c r="T6733" t="s">
        <v>39</v>
      </c>
      <c r="U6733">
        <v>0.56000000000000005</v>
      </c>
      <c r="V6733" s="1">
        <v>40033</v>
      </c>
      <c r="W6733">
        <f t="shared" si="211"/>
        <v>43.195499999999996</v>
      </c>
    </row>
    <row r="6734" spans="1:23" x14ac:dyDescent="0.2">
      <c r="A6734">
        <v>6733</v>
      </c>
      <c r="B6734">
        <v>47942</v>
      </c>
      <c r="C6734" s="1">
        <v>40236</v>
      </c>
      <c r="D6734" t="s">
        <v>63</v>
      </c>
      <c r="E6734">
        <v>30</v>
      </c>
      <c r="F6734">
        <v>16379.727000000001</v>
      </c>
      <c r="G6734">
        <v>0.09</v>
      </c>
      <c r="H6734" t="s">
        <v>22</v>
      </c>
      <c r="I6734">
        <v>5916.3429999999998</v>
      </c>
      <c r="J6734">
        <v>599.99</v>
      </c>
      <c r="K6734">
        <v>24.49</v>
      </c>
      <c r="L6734" t="s">
        <v>1473</v>
      </c>
      <c r="M6734">
        <f t="shared" si="210"/>
        <v>13</v>
      </c>
      <c r="N6734" t="s">
        <v>1905</v>
      </c>
      <c r="O6734" t="s">
        <v>673</v>
      </c>
      <c r="P6734" t="s">
        <v>41</v>
      </c>
      <c r="Q6734" t="s">
        <v>42</v>
      </c>
      <c r="R6734" t="s">
        <v>99</v>
      </c>
      <c r="S6734" t="s">
        <v>1004</v>
      </c>
      <c r="T6734" t="s">
        <v>29</v>
      </c>
      <c r="U6734">
        <v>0.37</v>
      </c>
      <c r="V6734" s="1">
        <v>40238</v>
      </c>
      <c r="W6734">
        <f t="shared" si="211"/>
        <v>1619.973</v>
      </c>
    </row>
    <row r="6735" spans="1:23" x14ac:dyDescent="0.2">
      <c r="A6735">
        <v>6734</v>
      </c>
      <c r="B6735">
        <v>47942</v>
      </c>
      <c r="C6735" s="1">
        <v>40236</v>
      </c>
      <c r="D6735" t="s">
        <v>63</v>
      </c>
      <c r="E6735">
        <v>3</v>
      </c>
      <c r="F6735">
        <v>16.9344</v>
      </c>
      <c r="G6735">
        <v>0.04</v>
      </c>
      <c r="H6735" t="s">
        <v>56</v>
      </c>
      <c r="I6735">
        <v>-4.63</v>
      </c>
      <c r="J6735">
        <v>5.88</v>
      </c>
      <c r="K6735">
        <v>3.04</v>
      </c>
      <c r="L6735" t="s">
        <v>1473</v>
      </c>
      <c r="M6735">
        <f t="shared" si="210"/>
        <v>13</v>
      </c>
      <c r="N6735" t="s">
        <v>1905</v>
      </c>
      <c r="O6735" t="s">
        <v>673</v>
      </c>
      <c r="P6735" t="s">
        <v>41</v>
      </c>
      <c r="Q6735" t="s">
        <v>26</v>
      </c>
      <c r="R6735" t="s">
        <v>61</v>
      </c>
      <c r="S6735" t="s">
        <v>136</v>
      </c>
      <c r="T6735" t="s">
        <v>68</v>
      </c>
      <c r="U6735">
        <v>0.36</v>
      </c>
      <c r="V6735" s="1">
        <v>40238</v>
      </c>
      <c r="W6735">
        <f t="shared" si="211"/>
        <v>0.7056</v>
      </c>
    </row>
    <row r="6736" spans="1:23" x14ac:dyDescent="0.2">
      <c r="A6736">
        <v>6735</v>
      </c>
      <c r="B6736">
        <v>47942</v>
      </c>
      <c r="C6736" s="1">
        <v>40236</v>
      </c>
      <c r="D6736" t="s">
        <v>63</v>
      </c>
      <c r="E6736">
        <v>9</v>
      </c>
      <c r="F6736">
        <v>1065.8753999999999</v>
      </c>
      <c r="G6736">
        <v>0.06</v>
      </c>
      <c r="H6736" t="s">
        <v>56</v>
      </c>
      <c r="I6736">
        <v>-303.55599999999998</v>
      </c>
      <c r="J6736">
        <v>125.99</v>
      </c>
      <c r="K6736">
        <v>7.69</v>
      </c>
      <c r="L6736" t="s">
        <v>1473</v>
      </c>
      <c r="M6736">
        <f t="shared" si="210"/>
        <v>13</v>
      </c>
      <c r="N6736" t="s">
        <v>1905</v>
      </c>
      <c r="O6736" t="s">
        <v>673</v>
      </c>
      <c r="P6736" t="s">
        <v>41</v>
      </c>
      <c r="Q6736" t="s">
        <v>42</v>
      </c>
      <c r="R6736" t="s">
        <v>43</v>
      </c>
      <c r="S6736" t="s">
        <v>129</v>
      </c>
      <c r="T6736" t="s">
        <v>39</v>
      </c>
      <c r="U6736">
        <v>0.57999999999999996</v>
      </c>
      <c r="V6736" s="1">
        <v>40237</v>
      </c>
      <c r="W6736">
        <f t="shared" si="211"/>
        <v>68.034599999999983</v>
      </c>
    </row>
    <row r="6737" spans="1:23" x14ac:dyDescent="0.2">
      <c r="A6737">
        <v>6736</v>
      </c>
      <c r="B6737">
        <v>47943</v>
      </c>
      <c r="C6737" s="1">
        <v>40131</v>
      </c>
      <c r="D6737" t="s">
        <v>63</v>
      </c>
      <c r="E6737">
        <v>12</v>
      </c>
      <c r="F6737">
        <v>56.563200000000002</v>
      </c>
      <c r="G6737">
        <v>0.04</v>
      </c>
      <c r="H6737" t="s">
        <v>22</v>
      </c>
      <c r="I6737">
        <v>24.06</v>
      </c>
      <c r="J6737">
        <v>4.91</v>
      </c>
      <c r="K6737">
        <v>0.5</v>
      </c>
      <c r="L6737" t="s">
        <v>94</v>
      </c>
      <c r="M6737">
        <f t="shared" si="210"/>
        <v>10</v>
      </c>
      <c r="N6737" t="s">
        <v>173</v>
      </c>
      <c r="O6737" t="s">
        <v>173</v>
      </c>
      <c r="P6737" t="s">
        <v>60</v>
      </c>
      <c r="Q6737" t="s">
        <v>26</v>
      </c>
      <c r="R6737" t="s">
        <v>88</v>
      </c>
      <c r="S6737" t="s">
        <v>468</v>
      </c>
      <c r="T6737" t="s">
        <v>39</v>
      </c>
      <c r="U6737">
        <v>0.36</v>
      </c>
      <c r="V6737" s="1">
        <v>40131</v>
      </c>
      <c r="W6737">
        <f t="shared" si="211"/>
        <v>2.3568000000000002</v>
      </c>
    </row>
    <row r="6738" spans="1:23" x14ac:dyDescent="0.2">
      <c r="A6738">
        <v>6737</v>
      </c>
      <c r="B6738">
        <v>47943</v>
      </c>
      <c r="C6738" s="1">
        <v>40131</v>
      </c>
      <c r="D6738" t="s">
        <v>63</v>
      </c>
      <c r="E6738">
        <v>48</v>
      </c>
      <c r="F6738">
        <v>749.81759999999997</v>
      </c>
      <c r="G6738">
        <v>0.02</v>
      </c>
      <c r="H6738" t="s">
        <v>22</v>
      </c>
      <c r="I6738">
        <v>63.46</v>
      </c>
      <c r="J6738">
        <v>15.94</v>
      </c>
      <c r="K6738">
        <v>5.45</v>
      </c>
      <c r="L6738" t="s">
        <v>94</v>
      </c>
      <c r="M6738">
        <f t="shared" si="210"/>
        <v>10</v>
      </c>
      <c r="N6738" t="s">
        <v>173</v>
      </c>
      <c r="O6738" t="s">
        <v>173</v>
      </c>
      <c r="P6738" t="s">
        <v>60</v>
      </c>
      <c r="Q6738" t="s">
        <v>26</v>
      </c>
      <c r="R6738" t="s">
        <v>95</v>
      </c>
      <c r="S6738" t="s">
        <v>469</v>
      </c>
      <c r="T6738" t="s">
        <v>52</v>
      </c>
      <c r="U6738">
        <v>0.55000000000000004</v>
      </c>
      <c r="V6738" s="1">
        <v>40132</v>
      </c>
      <c r="W6738">
        <f t="shared" si="211"/>
        <v>15.3024</v>
      </c>
    </row>
    <row r="6739" spans="1:23" x14ac:dyDescent="0.2">
      <c r="A6739">
        <v>6738</v>
      </c>
      <c r="B6739">
        <v>47971</v>
      </c>
      <c r="C6739" s="1">
        <v>41211</v>
      </c>
      <c r="D6739" t="s">
        <v>30</v>
      </c>
      <c r="E6739">
        <v>24</v>
      </c>
      <c r="F6739">
        <v>108.108</v>
      </c>
      <c r="G6739">
        <v>0.09</v>
      </c>
      <c r="H6739" t="s">
        <v>22</v>
      </c>
      <c r="I6739">
        <v>-53.06</v>
      </c>
      <c r="J6739">
        <v>4.95</v>
      </c>
      <c r="K6739">
        <v>5.32</v>
      </c>
      <c r="L6739" t="s">
        <v>1171</v>
      </c>
      <c r="M6739">
        <f t="shared" si="210"/>
        <v>12</v>
      </c>
      <c r="N6739" t="s">
        <v>1123</v>
      </c>
      <c r="O6739" t="s">
        <v>1123</v>
      </c>
      <c r="P6739" t="s">
        <v>60</v>
      </c>
      <c r="Q6739" t="s">
        <v>49</v>
      </c>
      <c r="R6739" t="s">
        <v>50</v>
      </c>
      <c r="S6739" t="s">
        <v>1712</v>
      </c>
      <c r="T6739" t="s">
        <v>39</v>
      </c>
      <c r="U6739">
        <v>0.41</v>
      </c>
      <c r="V6739" s="1">
        <v>41212</v>
      </c>
      <c r="W6739">
        <f t="shared" si="211"/>
        <v>10.692</v>
      </c>
    </row>
    <row r="6740" spans="1:23" x14ac:dyDescent="0.2">
      <c r="A6740">
        <v>6739</v>
      </c>
      <c r="B6740">
        <v>47972</v>
      </c>
      <c r="C6740" s="1">
        <v>40462</v>
      </c>
      <c r="D6740" t="s">
        <v>63</v>
      </c>
      <c r="E6740">
        <v>46</v>
      </c>
      <c r="F6740">
        <v>7447.2159999999994</v>
      </c>
      <c r="G6740">
        <v>0.02</v>
      </c>
      <c r="H6740" t="s">
        <v>56</v>
      </c>
      <c r="I6740">
        <v>1952.15</v>
      </c>
      <c r="J6740">
        <v>165.2</v>
      </c>
      <c r="K6740">
        <v>19.989999999999998</v>
      </c>
      <c r="L6740" t="s">
        <v>1550</v>
      </c>
      <c r="M6740">
        <f t="shared" si="210"/>
        <v>13</v>
      </c>
      <c r="N6740" t="s">
        <v>703</v>
      </c>
      <c r="O6740" t="s">
        <v>704</v>
      </c>
      <c r="P6740" t="s">
        <v>41</v>
      </c>
      <c r="Q6740" t="s">
        <v>26</v>
      </c>
      <c r="R6740" t="s">
        <v>27</v>
      </c>
      <c r="S6740" t="s">
        <v>1773</v>
      </c>
      <c r="T6740" t="s">
        <v>39</v>
      </c>
      <c r="U6740">
        <v>0.59</v>
      </c>
      <c r="V6740" s="1">
        <v>40464</v>
      </c>
      <c r="W6740">
        <f t="shared" si="211"/>
        <v>151.98400000000001</v>
      </c>
    </row>
    <row r="6741" spans="1:23" x14ac:dyDescent="0.2">
      <c r="A6741">
        <v>6740</v>
      </c>
      <c r="B6741">
        <v>47974</v>
      </c>
      <c r="C6741" s="1">
        <v>40056</v>
      </c>
      <c r="D6741" t="s">
        <v>63</v>
      </c>
      <c r="E6741">
        <v>6</v>
      </c>
      <c r="F6741">
        <v>16.513200000000001</v>
      </c>
      <c r="G6741">
        <v>0.01</v>
      </c>
      <c r="H6741" t="s">
        <v>22</v>
      </c>
      <c r="I6741">
        <v>-3.09</v>
      </c>
      <c r="J6741">
        <v>2.78</v>
      </c>
      <c r="K6741">
        <v>1.34</v>
      </c>
      <c r="L6741" t="s">
        <v>2111</v>
      </c>
      <c r="M6741">
        <f t="shared" si="210"/>
        <v>12</v>
      </c>
      <c r="N6741" t="s">
        <v>2073</v>
      </c>
      <c r="O6741" t="s">
        <v>704</v>
      </c>
      <c r="P6741" t="s">
        <v>41</v>
      </c>
      <c r="Q6741" t="s">
        <v>26</v>
      </c>
      <c r="R6741" t="s">
        <v>95</v>
      </c>
      <c r="S6741" t="s">
        <v>256</v>
      </c>
      <c r="T6741" t="s">
        <v>68</v>
      </c>
      <c r="U6741">
        <v>0.45</v>
      </c>
      <c r="V6741" s="1">
        <v>40058</v>
      </c>
      <c r="W6741">
        <f t="shared" si="211"/>
        <v>0.1668</v>
      </c>
    </row>
    <row r="6742" spans="1:23" x14ac:dyDescent="0.2">
      <c r="A6742">
        <v>6741</v>
      </c>
      <c r="B6742">
        <v>48000</v>
      </c>
      <c r="C6742" s="1">
        <v>41134</v>
      </c>
      <c r="D6742" t="s">
        <v>30</v>
      </c>
      <c r="E6742">
        <v>12</v>
      </c>
      <c r="F6742">
        <v>197.17439999999999</v>
      </c>
      <c r="G6742">
        <v>0.06</v>
      </c>
      <c r="H6742" t="s">
        <v>22</v>
      </c>
      <c r="I6742">
        <v>26.75</v>
      </c>
      <c r="J6742">
        <v>17.48</v>
      </c>
      <c r="K6742">
        <v>1.99</v>
      </c>
      <c r="L6742" t="s">
        <v>2129</v>
      </c>
      <c r="M6742">
        <f t="shared" si="210"/>
        <v>16</v>
      </c>
      <c r="N6742" t="s">
        <v>2073</v>
      </c>
      <c r="O6742" t="s">
        <v>704</v>
      </c>
      <c r="P6742" t="s">
        <v>25</v>
      </c>
      <c r="Q6742" t="s">
        <v>42</v>
      </c>
      <c r="R6742" t="s">
        <v>70</v>
      </c>
      <c r="S6742" t="s">
        <v>1067</v>
      </c>
      <c r="T6742" t="s">
        <v>52</v>
      </c>
      <c r="U6742">
        <v>0.45</v>
      </c>
      <c r="V6742" s="1">
        <v>41135</v>
      </c>
      <c r="W6742">
        <f t="shared" si="211"/>
        <v>12.585599999999999</v>
      </c>
    </row>
    <row r="6743" spans="1:23" x14ac:dyDescent="0.2">
      <c r="A6743">
        <v>6742</v>
      </c>
      <c r="B6743">
        <v>48003</v>
      </c>
      <c r="C6743" s="1">
        <v>40934</v>
      </c>
      <c r="D6743" t="s">
        <v>63</v>
      </c>
      <c r="E6743">
        <v>30</v>
      </c>
      <c r="F6743">
        <v>170.43</v>
      </c>
      <c r="G6743">
        <v>0.05</v>
      </c>
      <c r="H6743" t="s">
        <v>22</v>
      </c>
      <c r="I6743">
        <v>-106.54</v>
      </c>
      <c r="J6743">
        <v>5.98</v>
      </c>
      <c r="K6743">
        <v>4.38</v>
      </c>
      <c r="L6743" t="s">
        <v>1278</v>
      </c>
      <c r="M6743">
        <f t="shared" si="210"/>
        <v>11</v>
      </c>
      <c r="N6743" t="s">
        <v>1123</v>
      </c>
      <c r="O6743" t="s">
        <v>1123</v>
      </c>
      <c r="P6743" t="s">
        <v>33</v>
      </c>
      <c r="Q6743" t="s">
        <v>42</v>
      </c>
      <c r="R6743" t="s">
        <v>70</v>
      </c>
      <c r="S6743" t="s">
        <v>104</v>
      </c>
      <c r="T6743" t="s">
        <v>52</v>
      </c>
      <c r="U6743">
        <v>0.75</v>
      </c>
      <c r="V6743" s="1">
        <v>40936</v>
      </c>
      <c r="W6743">
        <f t="shared" si="211"/>
        <v>8.9700000000000006</v>
      </c>
    </row>
    <row r="6744" spans="1:23" x14ac:dyDescent="0.2">
      <c r="A6744">
        <v>6743</v>
      </c>
      <c r="B6744">
        <v>48003</v>
      </c>
      <c r="C6744" s="1">
        <v>40934</v>
      </c>
      <c r="D6744" t="s">
        <v>63</v>
      </c>
      <c r="E6744">
        <v>12</v>
      </c>
      <c r="F6744">
        <v>74.649600000000007</v>
      </c>
      <c r="G6744">
        <v>0.04</v>
      </c>
      <c r="H6744" t="s">
        <v>22</v>
      </c>
      <c r="I6744">
        <v>-69.05</v>
      </c>
      <c r="J6744">
        <v>6.48</v>
      </c>
      <c r="K6744">
        <v>9.68</v>
      </c>
      <c r="L6744" t="s">
        <v>1278</v>
      </c>
      <c r="M6744">
        <f t="shared" si="210"/>
        <v>11</v>
      </c>
      <c r="N6744" t="s">
        <v>1123</v>
      </c>
      <c r="O6744" t="s">
        <v>1123</v>
      </c>
      <c r="P6744" t="s">
        <v>33</v>
      </c>
      <c r="Q6744" t="s">
        <v>49</v>
      </c>
      <c r="R6744" t="s">
        <v>50</v>
      </c>
      <c r="S6744" t="s">
        <v>315</v>
      </c>
      <c r="T6744" t="s">
        <v>52</v>
      </c>
      <c r="U6744">
        <v>0.44</v>
      </c>
      <c r="V6744" s="1">
        <v>40936</v>
      </c>
      <c r="W6744">
        <f t="shared" si="211"/>
        <v>3.1104000000000003</v>
      </c>
    </row>
    <row r="6745" spans="1:23" x14ac:dyDescent="0.2">
      <c r="A6745">
        <v>6744</v>
      </c>
      <c r="B6745">
        <v>48032</v>
      </c>
      <c r="C6745" s="1">
        <v>40416</v>
      </c>
      <c r="D6745" t="s">
        <v>30</v>
      </c>
      <c r="E6745">
        <v>42</v>
      </c>
      <c r="F6745">
        <v>296.96939999999995</v>
      </c>
      <c r="G6745">
        <v>0.09</v>
      </c>
      <c r="H6745" t="s">
        <v>22</v>
      </c>
      <c r="I6745">
        <v>-283.31</v>
      </c>
      <c r="J6745">
        <v>7.77</v>
      </c>
      <c r="K6745">
        <v>9.23</v>
      </c>
      <c r="L6745" t="s">
        <v>1821</v>
      </c>
      <c r="M6745">
        <f t="shared" si="210"/>
        <v>8</v>
      </c>
      <c r="N6745" t="s">
        <v>672</v>
      </c>
      <c r="O6745" t="s">
        <v>673</v>
      </c>
      <c r="P6745" t="s">
        <v>41</v>
      </c>
      <c r="Q6745" t="s">
        <v>26</v>
      </c>
      <c r="R6745" t="s">
        <v>34</v>
      </c>
      <c r="S6745" t="s">
        <v>1386</v>
      </c>
      <c r="T6745" t="s">
        <v>39</v>
      </c>
      <c r="U6745">
        <v>0.57999999999999996</v>
      </c>
      <c r="V6745" s="1">
        <v>40417</v>
      </c>
      <c r="W6745">
        <f t="shared" si="211"/>
        <v>29.370599999999996</v>
      </c>
    </row>
    <row r="6746" spans="1:23" x14ac:dyDescent="0.2">
      <c r="A6746">
        <v>6745</v>
      </c>
      <c r="B6746">
        <v>48032</v>
      </c>
      <c r="C6746" s="1">
        <v>40416</v>
      </c>
      <c r="D6746" t="s">
        <v>30</v>
      </c>
      <c r="E6746">
        <v>29</v>
      </c>
      <c r="F6746">
        <v>408.32580000000002</v>
      </c>
      <c r="G6746">
        <v>7.0000000000000007E-2</v>
      </c>
      <c r="H6746" t="s">
        <v>22</v>
      </c>
      <c r="I6746">
        <v>-104.43</v>
      </c>
      <c r="J6746">
        <v>15.14</v>
      </c>
      <c r="K6746">
        <v>4.53</v>
      </c>
      <c r="L6746" t="s">
        <v>1821</v>
      </c>
      <c r="M6746">
        <f t="shared" si="210"/>
        <v>8</v>
      </c>
      <c r="N6746" t="s">
        <v>672</v>
      </c>
      <c r="O6746" t="s">
        <v>673</v>
      </c>
      <c r="P6746" t="s">
        <v>41</v>
      </c>
      <c r="Q6746" t="s">
        <v>26</v>
      </c>
      <c r="R6746" t="s">
        <v>27</v>
      </c>
      <c r="S6746" t="s">
        <v>721</v>
      </c>
      <c r="T6746" t="s">
        <v>39</v>
      </c>
      <c r="U6746">
        <v>0.81</v>
      </c>
      <c r="V6746" s="1">
        <v>40417</v>
      </c>
      <c r="W6746">
        <f t="shared" si="211"/>
        <v>30.734200000000005</v>
      </c>
    </row>
    <row r="6747" spans="1:23" x14ac:dyDescent="0.2">
      <c r="A6747">
        <v>6746</v>
      </c>
      <c r="B6747">
        <v>48034</v>
      </c>
      <c r="C6747" s="1">
        <v>40008</v>
      </c>
      <c r="D6747" t="s">
        <v>45</v>
      </c>
      <c r="E6747">
        <v>47</v>
      </c>
      <c r="F6747">
        <v>931.02300000000002</v>
      </c>
      <c r="G6747">
        <v>0.1</v>
      </c>
      <c r="H6747" t="s">
        <v>22</v>
      </c>
      <c r="I6747">
        <v>31.59</v>
      </c>
      <c r="J6747">
        <v>22.01</v>
      </c>
      <c r="K6747">
        <v>5.53</v>
      </c>
      <c r="L6747" t="s">
        <v>1093</v>
      </c>
      <c r="M6747">
        <f t="shared" si="210"/>
        <v>14</v>
      </c>
      <c r="N6747" t="s">
        <v>1123</v>
      </c>
      <c r="O6747" t="s">
        <v>1123</v>
      </c>
      <c r="P6747" t="s">
        <v>60</v>
      </c>
      <c r="Q6747" t="s">
        <v>26</v>
      </c>
      <c r="R6747" t="s">
        <v>95</v>
      </c>
      <c r="S6747" t="s">
        <v>1147</v>
      </c>
      <c r="T6747" t="s">
        <v>52</v>
      </c>
      <c r="U6747">
        <v>0.59</v>
      </c>
      <c r="V6747" s="1">
        <v>40009</v>
      </c>
      <c r="W6747">
        <f t="shared" si="211"/>
        <v>103.447</v>
      </c>
    </row>
    <row r="6748" spans="1:23" x14ac:dyDescent="0.2">
      <c r="A6748">
        <v>6747</v>
      </c>
      <c r="B6748">
        <v>48034</v>
      </c>
      <c r="C6748" s="1">
        <v>40008</v>
      </c>
      <c r="D6748" t="s">
        <v>45</v>
      </c>
      <c r="E6748">
        <v>12</v>
      </c>
      <c r="F6748">
        <v>2729.8943999999997</v>
      </c>
      <c r="G6748">
        <v>0.04</v>
      </c>
      <c r="H6748" t="s">
        <v>31</v>
      </c>
      <c r="I6748">
        <v>243.16</v>
      </c>
      <c r="J6748">
        <v>236.97</v>
      </c>
      <c r="K6748">
        <v>59.24</v>
      </c>
      <c r="L6748" t="s">
        <v>1093</v>
      </c>
      <c r="M6748">
        <f t="shared" si="210"/>
        <v>14</v>
      </c>
      <c r="N6748" t="s">
        <v>1123</v>
      </c>
      <c r="O6748" t="s">
        <v>1123</v>
      </c>
      <c r="P6748" t="s">
        <v>60</v>
      </c>
      <c r="Q6748" t="s">
        <v>49</v>
      </c>
      <c r="R6748" t="s">
        <v>83</v>
      </c>
      <c r="S6748" t="s">
        <v>1149</v>
      </c>
      <c r="T6748" t="s">
        <v>82</v>
      </c>
      <c r="U6748">
        <v>0.61</v>
      </c>
      <c r="V6748" s="1">
        <v>40008</v>
      </c>
      <c r="W6748">
        <f t="shared" si="211"/>
        <v>113.7456</v>
      </c>
    </row>
    <row r="6749" spans="1:23" x14ac:dyDescent="0.2">
      <c r="A6749">
        <v>6748</v>
      </c>
      <c r="B6749">
        <v>48035</v>
      </c>
      <c r="C6749" s="1">
        <v>39903</v>
      </c>
      <c r="D6749" t="s">
        <v>78</v>
      </c>
      <c r="E6749">
        <v>8</v>
      </c>
      <c r="F6749">
        <v>152.80719999999999</v>
      </c>
      <c r="G6749">
        <v>0.09</v>
      </c>
      <c r="H6749" t="s">
        <v>56</v>
      </c>
      <c r="I6749">
        <v>-63.118000000000002</v>
      </c>
      <c r="J6749">
        <v>20.99</v>
      </c>
      <c r="K6749">
        <v>4.8099999999999996</v>
      </c>
      <c r="L6749" t="s">
        <v>1956</v>
      </c>
      <c r="M6749">
        <f t="shared" si="210"/>
        <v>13</v>
      </c>
      <c r="N6749" t="s">
        <v>1905</v>
      </c>
      <c r="O6749" t="s">
        <v>673</v>
      </c>
      <c r="P6749" t="s">
        <v>60</v>
      </c>
      <c r="Q6749" t="s">
        <v>42</v>
      </c>
      <c r="R6749" t="s">
        <v>43</v>
      </c>
      <c r="S6749" t="s">
        <v>760</v>
      </c>
      <c r="T6749" t="s">
        <v>48</v>
      </c>
      <c r="U6749">
        <v>0.57999999999999996</v>
      </c>
      <c r="V6749" s="1">
        <v>39904</v>
      </c>
      <c r="W6749">
        <f t="shared" si="211"/>
        <v>15.112799999999998</v>
      </c>
    </row>
    <row r="6750" spans="1:23" x14ac:dyDescent="0.2">
      <c r="A6750">
        <v>6749</v>
      </c>
      <c r="B6750">
        <v>48067</v>
      </c>
      <c r="C6750" s="1">
        <v>41089</v>
      </c>
      <c r="D6750" t="s">
        <v>21</v>
      </c>
      <c r="E6750">
        <v>31</v>
      </c>
      <c r="F6750">
        <v>3710.4054999999998</v>
      </c>
      <c r="G6750">
        <v>0.05</v>
      </c>
      <c r="H6750" t="s">
        <v>56</v>
      </c>
      <c r="I6750">
        <v>695.06099999999992</v>
      </c>
      <c r="J6750">
        <v>125.99</v>
      </c>
      <c r="K6750">
        <v>3</v>
      </c>
      <c r="L6750" t="s">
        <v>537</v>
      </c>
      <c r="M6750">
        <f t="shared" si="210"/>
        <v>16</v>
      </c>
      <c r="N6750" t="s">
        <v>511</v>
      </c>
      <c r="O6750" t="s">
        <v>512</v>
      </c>
      <c r="P6750" t="s">
        <v>25</v>
      </c>
      <c r="Q6750" t="s">
        <v>42</v>
      </c>
      <c r="R6750" t="s">
        <v>43</v>
      </c>
      <c r="S6750" t="s">
        <v>669</v>
      </c>
      <c r="T6750" t="s">
        <v>39</v>
      </c>
      <c r="U6750">
        <v>0.59</v>
      </c>
      <c r="V6750" s="1">
        <v>41091</v>
      </c>
      <c r="W6750">
        <f t="shared" si="211"/>
        <v>195.28450000000001</v>
      </c>
    </row>
    <row r="6751" spans="1:23" x14ac:dyDescent="0.2">
      <c r="A6751">
        <v>6750</v>
      </c>
      <c r="B6751">
        <v>48067</v>
      </c>
      <c r="C6751" s="1">
        <v>41089</v>
      </c>
      <c r="D6751" t="s">
        <v>21</v>
      </c>
      <c r="E6751">
        <v>24</v>
      </c>
      <c r="F6751">
        <v>4703.76</v>
      </c>
      <c r="G6751">
        <v>0</v>
      </c>
      <c r="H6751" t="s">
        <v>56</v>
      </c>
      <c r="I6751">
        <v>630.702</v>
      </c>
      <c r="J6751">
        <v>195.99</v>
      </c>
      <c r="K6751">
        <v>8.99</v>
      </c>
      <c r="L6751" t="s">
        <v>537</v>
      </c>
      <c r="M6751">
        <f t="shared" si="210"/>
        <v>16</v>
      </c>
      <c r="N6751" t="s">
        <v>511</v>
      </c>
      <c r="O6751" t="s">
        <v>512</v>
      </c>
      <c r="P6751" t="s">
        <v>25</v>
      </c>
      <c r="Q6751" t="s">
        <v>42</v>
      </c>
      <c r="R6751" t="s">
        <v>43</v>
      </c>
      <c r="S6751" t="s">
        <v>670</v>
      </c>
      <c r="T6751" t="s">
        <v>39</v>
      </c>
      <c r="U6751">
        <v>0.6</v>
      </c>
      <c r="V6751" s="1">
        <v>41089</v>
      </c>
      <c r="W6751">
        <f t="shared" si="211"/>
        <v>0</v>
      </c>
    </row>
    <row r="6752" spans="1:23" x14ac:dyDescent="0.2">
      <c r="A6752">
        <v>6751</v>
      </c>
      <c r="B6752">
        <v>48071</v>
      </c>
      <c r="C6752" s="1">
        <v>40605</v>
      </c>
      <c r="D6752" t="s">
        <v>21</v>
      </c>
      <c r="E6752">
        <v>1</v>
      </c>
      <c r="F6752">
        <v>12.2608</v>
      </c>
      <c r="G6752">
        <v>0.03</v>
      </c>
      <c r="H6752" t="s">
        <v>56</v>
      </c>
      <c r="I6752">
        <v>-13.59</v>
      </c>
      <c r="J6752">
        <v>12.64</v>
      </c>
      <c r="K6752">
        <v>4.9800000000000004</v>
      </c>
      <c r="L6752" t="s">
        <v>1551</v>
      </c>
      <c r="M6752">
        <f t="shared" si="210"/>
        <v>11</v>
      </c>
      <c r="N6752" t="s">
        <v>974</v>
      </c>
      <c r="O6752" t="s">
        <v>512</v>
      </c>
      <c r="P6752" t="s">
        <v>60</v>
      </c>
      <c r="Q6752" t="s">
        <v>49</v>
      </c>
      <c r="R6752" t="s">
        <v>50</v>
      </c>
      <c r="S6752" t="s">
        <v>997</v>
      </c>
      <c r="T6752" t="s">
        <v>52</v>
      </c>
      <c r="U6752">
        <v>0.48</v>
      </c>
      <c r="V6752" s="1">
        <v>40614</v>
      </c>
      <c r="W6752">
        <f t="shared" si="211"/>
        <v>0.37919999999999998</v>
      </c>
    </row>
    <row r="6753" spans="1:23" x14ac:dyDescent="0.2">
      <c r="A6753">
        <v>6752</v>
      </c>
      <c r="B6753">
        <v>48096</v>
      </c>
      <c r="C6753" s="1">
        <v>39976</v>
      </c>
      <c r="D6753" t="s">
        <v>30</v>
      </c>
      <c r="E6753">
        <v>3</v>
      </c>
      <c r="F6753">
        <v>19.051200000000001</v>
      </c>
      <c r="G6753">
        <v>0.02</v>
      </c>
      <c r="H6753" t="s">
        <v>56</v>
      </c>
      <c r="I6753">
        <v>-9.5</v>
      </c>
      <c r="J6753">
        <v>6.48</v>
      </c>
      <c r="K6753">
        <v>7.86</v>
      </c>
      <c r="L6753" t="s">
        <v>1837</v>
      </c>
      <c r="M6753">
        <f t="shared" si="210"/>
        <v>13</v>
      </c>
      <c r="N6753" t="s">
        <v>1905</v>
      </c>
      <c r="O6753" t="s">
        <v>673</v>
      </c>
      <c r="P6753" t="s">
        <v>60</v>
      </c>
      <c r="Q6753" t="s">
        <v>26</v>
      </c>
      <c r="R6753" t="s">
        <v>61</v>
      </c>
      <c r="S6753" t="s">
        <v>153</v>
      </c>
      <c r="T6753" t="s">
        <v>39</v>
      </c>
      <c r="U6753">
        <v>0.37</v>
      </c>
      <c r="V6753" s="1">
        <v>39977</v>
      </c>
      <c r="W6753">
        <f t="shared" si="211"/>
        <v>0.38880000000000003</v>
      </c>
    </row>
    <row r="6754" spans="1:23" x14ac:dyDescent="0.2">
      <c r="A6754">
        <v>6753</v>
      </c>
      <c r="B6754">
        <v>48096</v>
      </c>
      <c r="C6754" s="1">
        <v>39976</v>
      </c>
      <c r="D6754" t="s">
        <v>30</v>
      </c>
      <c r="E6754">
        <v>22</v>
      </c>
      <c r="F6754">
        <v>364.27379999999999</v>
      </c>
      <c r="G6754">
        <v>0.03</v>
      </c>
      <c r="H6754" t="s">
        <v>22</v>
      </c>
      <c r="I6754">
        <v>27.62</v>
      </c>
      <c r="J6754">
        <v>17.07</v>
      </c>
      <c r="K6754">
        <v>8.1300000000000008</v>
      </c>
      <c r="L6754" t="s">
        <v>1837</v>
      </c>
      <c r="M6754">
        <f t="shared" si="210"/>
        <v>13</v>
      </c>
      <c r="N6754" t="s">
        <v>1905</v>
      </c>
      <c r="O6754" t="s">
        <v>673</v>
      </c>
      <c r="P6754" t="s">
        <v>60</v>
      </c>
      <c r="Q6754" t="s">
        <v>26</v>
      </c>
      <c r="R6754" t="s">
        <v>76</v>
      </c>
      <c r="S6754" t="s">
        <v>1330</v>
      </c>
      <c r="T6754" t="s">
        <v>39</v>
      </c>
      <c r="U6754">
        <v>0.38</v>
      </c>
      <c r="V6754" s="1">
        <v>39978</v>
      </c>
      <c r="W6754">
        <f t="shared" si="211"/>
        <v>11.2662</v>
      </c>
    </row>
    <row r="6755" spans="1:23" x14ac:dyDescent="0.2">
      <c r="A6755">
        <v>6754</v>
      </c>
      <c r="B6755">
        <v>48101</v>
      </c>
      <c r="C6755" s="1">
        <v>40798</v>
      </c>
      <c r="D6755" t="s">
        <v>30</v>
      </c>
      <c r="E6755">
        <v>4</v>
      </c>
      <c r="F6755">
        <v>86.792000000000002</v>
      </c>
      <c r="G6755">
        <v>0.05</v>
      </c>
      <c r="H6755" t="s">
        <v>22</v>
      </c>
      <c r="I6755">
        <v>-39.92</v>
      </c>
      <c r="J6755">
        <v>22.84</v>
      </c>
      <c r="K6755">
        <v>16.87</v>
      </c>
      <c r="L6755" t="s">
        <v>291</v>
      </c>
      <c r="M6755">
        <f t="shared" si="210"/>
        <v>14</v>
      </c>
      <c r="N6755" t="s">
        <v>173</v>
      </c>
      <c r="O6755" t="s">
        <v>173</v>
      </c>
      <c r="P6755" t="s">
        <v>60</v>
      </c>
      <c r="Q6755" t="s">
        <v>26</v>
      </c>
      <c r="R6755" t="s">
        <v>61</v>
      </c>
      <c r="S6755" t="s">
        <v>258</v>
      </c>
      <c r="T6755" t="s">
        <v>39</v>
      </c>
      <c r="U6755">
        <v>0.39</v>
      </c>
      <c r="V6755" s="1">
        <v>40800</v>
      </c>
      <c r="W6755">
        <f t="shared" si="211"/>
        <v>4.5680000000000005</v>
      </c>
    </row>
    <row r="6756" spans="1:23" x14ac:dyDescent="0.2">
      <c r="A6756">
        <v>6755</v>
      </c>
      <c r="B6756">
        <v>48128</v>
      </c>
      <c r="C6756" s="1">
        <v>41010</v>
      </c>
      <c r="D6756" t="s">
        <v>63</v>
      </c>
      <c r="E6756">
        <v>5</v>
      </c>
      <c r="F6756">
        <v>2424.9514999999997</v>
      </c>
      <c r="G6756">
        <v>0.03</v>
      </c>
      <c r="H6756" t="s">
        <v>56</v>
      </c>
      <c r="I6756">
        <v>-921.94</v>
      </c>
      <c r="J6756">
        <v>499.99</v>
      </c>
      <c r="K6756">
        <v>24.49</v>
      </c>
      <c r="L6756" t="s">
        <v>1976</v>
      </c>
      <c r="M6756">
        <f t="shared" si="210"/>
        <v>14</v>
      </c>
      <c r="N6756" t="s">
        <v>1905</v>
      </c>
      <c r="O6756" t="s">
        <v>673</v>
      </c>
      <c r="P6756" t="s">
        <v>33</v>
      </c>
      <c r="Q6756" t="s">
        <v>42</v>
      </c>
      <c r="R6756" t="s">
        <v>99</v>
      </c>
      <c r="S6756" t="s">
        <v>217</v>
      </c>
      <c r="T6756" t="s">
        <v>29</v>
      </c>
      <c r="U6756">
        <v>0.36</v>
      </c>
      <c r="V6756" s="1">
        <v>41011</v>
      </c>
      <c r="W6756">
        <f t="shared" si="211"/>
        <v>74.998499999999993</v>
      </c>
    </row>
    <row r="6757" spans="1:23" x14ac:dyDescent="0.2">
      <c r="A6757">
        <v>6756</v>
      </c>
      <c r="B6757">
        <v>48135</v>
      </c>
      <c r="C6757" s="1">
        <v>39922</v>
      </c>
      <c r="D6757" t="s">
        <v>30</v>
      </c>
      <c r="E6757">
        <v>20</v>
      </c>
      <c r="F6757">
        <v>3639.8180000000002</v>
      </c>
      <c r="G6757">
        <v>0.09</v>
      </c>
      <c r="H6757" t="s">
        <v>56</v>
      </c>
      <c r="I6757">
        <v>631.33000000000004</v>
      </c>
      <c r="J6757">
        <v>199.99</v>
      </c>
      <c r="K6757">
        <v>24.49</v>
      </c>
      <c r="L6757" t="s">
        <v>1396</v>
      </c>
      <c r="M6757">
        <f t="shared" si="210"/>
        <v>14</v>
      </c>
      <c r="N6757" t="s">
        <v>1595</v>
      </c>
      <c r="O6757" t="s">
        <v>1595</v>
      </c>
      <c r="P6757" t="s">
        <v>60</v>
      </c>
      <c r="Q6757" t="s">
        <v>42</v>
      </c>
      <c r="R6757" t="s">
        <v>99</v>
      </c>
      <c r="S6757" t="s">
        <v>619</v>
      </c>
      <c r="T6757" t="s">
        <v>29</v>
      </c>
      <c r="U6757">
        <v>0.46</v>
      </c>
      <c r="V6757" s="1">
        <v>39924</v>
      </c>
      <c r="W6757">
        <f t="shared" si="211"/>
        <v>359.98200000000003</v>
      </c>
    </row>
    <row r="6758" spans="1:23" x14ac:dyDescent="0.2">
      <c r="A6758">
        <v>6757</v>
      </c>
      <c r="B6758">
        <v>48135</v>
      </c>
      <c r="C6758" s="1">
        <v>39922</v>
      </c>
      <c r="D6758" t="s">
        <v>30</v>
      </c>
      <c r="E6758">
        <v>40</v>
      </c>
      <c r="F6758">
        <v>692.6640000000001</v>
      </c>
      <c r="G6758">
        <v>0.02</v>
      </c>
      <c r="H6758" t="s">
        <v>22</v>
      </c>
      <c r="I6758">
        <v>93.68</v>
      </c>
      <c r="J6758">
        <v>17.670000000000002</v>
      </c>
      <c r="K6758">
        <v>8.99</v>
      </c>
      <c r="L6758" t="s">
        <v>1396</v>
      </c>
      <c r="M6758">
        <f t="shared" si="210"/>
        <v>14</v>
      </c>
      <c r="N6758" t="s">
        <v>1905</v>
      </c>
      <c r="O6758" t="s">
        <v>673</v>
      </c>
      <c r="P6758" t="s">
        <v>60</v>
      </c>
      <c r="Q6758" t="s">
        <v>49</v>
      </c>
      <c r="R6758" t="s">
        <v>50</v>
      </c>
      <c r="S6758" t="s">
        <v>763</v>
      </c>
      <c r="T6758" t="s">
        <v>52</v>
      </c>
      <c r="U6758">
        <v>0.47</v>
      </c>
      <c r="V6758" s="1">
        <v>39922</v>
      </c>
      <c r="W6758">
        <f t="shared" si="211"/>
        <v>14.136000000000001</v>
      </c>
    </row>
    <row r="6759" spans="1:23" x14ac:dyDescent="0.2">
      <c r="A6759">
        <v>6758</v>
      </c>
      <c r="B6759">
        <v>48161</v>
      </c>
      <c r="C6759" s="1">
        <v>40686</v>
      </c>
      <c r="D6759" t="s">
        <v>45</v>
      </c>
      <c r="E6759">
        <v>16</v>
      </c>
      <c r="F6759">
        <v>123.07679999999999</v>
      </c>
      <c r="G6759">
        <v>0.01</v>
      </c>
      <c r="H6759" t="s">
        <v>22</v>
      </c>
      <c r="I6759">
        <v>-95.64</v>
      </c>
      <c r="J6759">
        <v>7.77</v>
      </c>
      <c r="K6759">
        <v>9.23</v>
      </c>
      <c r="L6759" t="s">
        <v>1600</v>
      </c>
      <c r="M6759">
        <f t="shared" si="210"/>
        <v>13</v>
      </c>
      <c r="N6759" t="s">
        <v>1595</v>
      </c>
      <c r="O6759" t="s">
        <v>1595</v>
      </c>
      <c r="P6759" t="s">
        <v>60</v>
      </c>
      <c r="Q6759" t="s">
        <v>26</v>
      </c>
      <c r="R6759" t="s">
        <v>34</v>
      </c>
      <c r="S6759" t="s">
        <v>1386</v>
      </c>
      <c r="T6759" t="s">
        <v>39</v>
      </c>
      <c r="U6759">
        <v>0.57999999999999996</v>
      </c>
      <c r="V6759" s="1">
        <v>40688</v>
      </c>
      <c r="W6759">
        <f t="shared" si="211"/>
        <v>1.2431999999999999</v>
      </c>
    </row>
    <row r="6760" spans="1:23" x14ac:dyDescent="0.2">
      <c r="A6760">
        <v>6759</v>
      </c>
      <c r="B6760">
        <v>48161</v>
      </c>
      <c r="C6760" s="1">
        <v>40686</v>
      </c>
      <c r="D6760" t="s">
        <v>45</v>
      </c>
      <c r="E6760">
        <v>39</v>
      </c>
      <c r="F6760">
        <v>6955.6851000000006</v>
      </c>
      <c r="G6760">
        <v>0.09</v>
      </c>
      <c r="H6760" t="s">
        <v>22</v>
      </c>
      <c r="I6760">
        <v>1197.855</v>
      </c>
      <c r="J6760">
        <v>195.99</v>
      </c>
      <c r="K6760">
        <v>8.99</v>
      </c>
      <c r="L6760" t="s">
        <v>1600</v>
      </c>
      <c r="M6760">
        <f t="shared" si="210"/>
        <v>13</v>
      </c>
      <c r="N6760" t="s">
        <v>1595</v>
      </c>
      <c r="O6760" t="s">
        <v>1595</v>
      </c>
      <c r="P6760" t="s">
        <v>60</v>
      </c>
      <c r="Q6760" t="s">
        <v>42</v>
      </c>
      <c r="R6760" t="s">
        <v>43</v>
      </c>
      <c r="S6760" t="s">
        <v>479</v>
      </c>
      <c r="T6760" t="s">
        <v>39</v>
      </c>
      <c r="U6760">
        <v>0.57999999999999996</v>
      </c>
      <c r="V6760" s="1">
        <v>40687</v>
      </c>
      <c r="W6760">
        <f t="shared" si="211"/>
        <v>687.92489999999998</v>
      </c>
    </row>
    <row r="6761" spans="1:23" x14ac:dyDescent="0.2">
      <c r="A6761">
        <v>6760</v>
      </c>
      <c r="B6761">
        <v>48164</v>
      </c>
      <c r="C6761" s="1">
        <v>40845</v>
      </c>
      <c r="D6761" t="s">
        <v>30</v>
      </c>
      <c r="E6761">
        <v>33</v>
      </c>
      <c r="F6761">
        <v>88.387199999999993</v>
      </c>
      <c r="G6761">
        <v>7.0000000000000007E-2</v>
      </c>
      <c r="H6761" t="s">
        <v>22</v>
      </c>
      <c r="I6761">
        <v>12.31</v>
      </c>
      <c r="J6761">
        <v>2.88</v>
      </c>
      <c r="K6761">
        <v>0.7</v>
      </c>
      <c r="L6761" t="s">
        <v>1098</v>
      </c>
      <c r="M6761">
        <f t="shared" si="210"/>
        <v>20</v>
      </c>
      <c r="N6761" t="s">
        <v>1123</v>
      </c>
      <c r="O6761" t="s">
        <v>1123</v>
      </c>
      <c r="P6761" t="s">
        <v>25</v>
      </c>
      <c r="Q6761" t="s">
        <v>26</v>
      </c>
      <c r="R6761" t="s">
        <v>95</v>
      </c>
      <c r="S6761" t="s">
        <v>1059</v>
      </c>
      <c r="T6761" t="s">
        <v>68</v>
      </c>
      <c r="U6761">
        <v>0.56000000000000005</v>
      </c>
      <c r="V6761" s="1">
        <v>40847</v>
      </c>
      <c r="W6761">
        <f t="shared" si="211"/>
        <v>6.6528</v>
      </c>
    </row>
    <row r="6762" spans="1:23" x14ac:dyDescent="0.2">
      <c r="A6762">
        <v>6761</v>
      </c>
      <c r="B6762">
        <v>48165</v>
      </c>
      <c r="C6762" s="1">
        <v>40487</v>
      </c>
      <c r="D6762" t="s">
        <v>30</v>
      </c>
      <c r="E6762">
        <v>28</v>
      </c>
      <c r="F6762">
        <v>179.62559999999999</v>
      </c>
      <c r="G6762">
        <v>0.01</v>
      </c>
      <c r="H6762" t="s">
        <v>22</v>
      </c>
      <c r="I6762">
        <v>-147.27000000000001</v>
      </c>
      <c r="J6762">
        <v>6.48</v>
      </c>
      <c r="K6762">
        <v>9.5399999999999991</v>
      </c>
      <c r="L6762" t="s">
        <v>818</v>
      </c>
      <c r="M6762">
        <f t="shared" si="210"/>
        <v>13</v>
      </c>
      <c r="N6762" t="s">
        <v>703</v>
      </c>
      <c r="O6762" t="s">
        <v>704</v>
      </c>
      <c r="P6762" t="s">
        <v>25</v>
      </c>
      <c r="Q6762" t="s">
        <v>26</v>
      </c>
      <c r="R6762" t="s">
        <v>61</v>
      </c>
      <c r="S6762" t="s">
        <v>518</v>
      </c>
      <c r="T6762" t="s">
        <v>39</v>
      </c>
      <c r="U6762">
        <v>0.37</v>
      </c>
      <c r="V6762" s="1">
        <v>40489</v>
      </c>
      <c r="W6762">
        <f t="shared" si="211"/>
        <v>1.8144</v>
      </c>
    </row>
    <row r="6763" spans="1:23" x14ac:dyDescent="0.2">
      <c r="A6763">
        <v>6762</v>
      </c>
      <c r="B6763">
        <v>48167</v>
      </c>
      <c r="C6763" s="1">
        <v>40062</v>
      </c>
      <c r="D6763" t="s">
        <v>78</v>
      </c>
      <c r="E6763">
        <v>43</v>
      </c>
      <c r="F6763">
        <v>4971.2557999999999</v>
      </c>
      <c r="G6763">
        <v>0.06</v>
      </c>
      <c r="H6763" t="s">
        <v>31</v>
      </c>
      <c r="I6763">
        <v>-2136.66</v>
      </c>
      <c r="J6763">
        <v>122.99</v>
      </c>
      <c r="K6763">
        <v>70.2</v>
      </c>
      <c r="L6763" t="s">
        <v>1042</v>
      </c>
      <c r="M6763">
        <f t="shared" si="210"/>
        <v>11</v>
      </c>
      <c r="N6763" t="s">
        <v>672</v>
      </c>
      <c r="O6763" t="s">
        <v>673</v>
      </c>
      <c r="P6763" t="s">
        <v>41</v>
      </c>
      <c r="Q6763" t="s">
        <v>49</v>
      </c>
      <c r="R6763" t="s">
        <v>112</v>
      </c>
      <c r="S6763" t="s">
        <v>426</v>
      </c>
      <c r="T6763" t="s">
        <v>36</v>
      </c>
      <c r="U6763">
        <v>0.74</v>
      </c>
      <c r="V6763" s="1">
        <v>40065</v>
      </c>
      <c r="W6763">
        <f t="shared" si="211"/>
        <v>317.31419999999997</v>
      </c>
    </row>
    <row r="6764" spans="1:23" x14ac:dyDescent="0.2">
      <c r="A6764">
        <v>6763</v>
      </c>
      <c r="B6764">
        <v>48167</v>
      </c>
      <c r="C6764" s="1">
        <v>40062</v>
      </c>
      <c r="D6764" t="s">
        <v>78</v>
      </c>
      <c r="E6764">
        <v>45</v>
      </c>
      <c r="F6764">
        <v>274.10400000000004</v>
      </c>
      <c r="G6764">
        <v>0.06</v>
      </c>
      <c r="H6764" t="s">
        <v>22</v>
      </c>
      <c r="I6764">
        <v>-237.47</v>
      </c>
      <c r="J6764">
        <v>6.48</v>
      </c>
      <c r="K6764">
        <v>8.8800000000000008</v>
      </c>
      <c r="L6764" t="s">
        <v>1042</v>
      </c>
      <c r="M6764">
        <f t="shared" si="210"/>
        <v>11</v>
      </c>
      <c r="N6764" t="s">
        <v>672</v>
      </c>
      <c r="O6764" t="s">
        <v>673</v>
      </c>
      <c r="P6764" t="s">
        <v>41</v>
      </c>
      <c r="Q6764" t="s">
        <v>26</v>
      </c>
      <c r="R6764" t="s">
        <v>61</v>
      </c>
      <c r="S6764" t="s">
        <v>224</v>
      </c>
      <c r="T6764" t="s">
        <v>39</v>
      </c>
      <c r="U6764">
        <v>0.37</v>
      </c>
      <c r="V6764" s="1">
        <v>40063</v>
      </c>
      <c r="W6764">
        <f t="shared" si="211"/>
        <v>17.496000000000002</v>
      </c>
    </row>
    <row r="6765" spans="1:23" x14ac:dyDescent="0.2">
      <c r="A6765">
        <v>6764</v>
      </c>
      <c r="B6765">
        <v>48167</v>
      </c>
      <c r="C6765" s="1">
        <v>40062</v>
      </c>
      <c r="D6765" t="s">
        <v>78</v>
      </c>
      <c r="E6765">
        <v>27</v>
      </c>
      <c r="F6765">
        <v>8585.9864999999991</v>
      </c>
      <c r="G6765">
        <v>0.09</v>
      </c>
      <c r="H6765" t="s">
        <v>31</v>
      </c>
      <c r="I6765">
        <v>-2946.0509999999999</v>
      </c>
      <c r="J6765">
        <v>349.45</v>
      </c>
      <c r="K6765">
        <v>60</v>
      </c>
      <c r="L6765" t="s">
        <v>1042</v>
      </c>
      <c r="M6765">
        <f t="shared" si="210"/>
        <v>11</v>
      </c>
      <c r="N6765" t="s">
        <v>672</v>
      </c>
      <c r="O6765" t="s">
        <v>673</v>
      </c>
      <c r="P6765" t="s">
        <v>41</v>
      </c>
      <c r="Q6765" t="s">
        <v>49</v>
      </c>
      <c r="R6765" t="s">
        <v>83</v>
      </c>
      <c r="S6765" t="s">
        <v>311</v>
      </c>
      <c r="T6765" t="s">
        <v>36</v>
      </c>
      <c r="V6765" s="1">
        <v>40063</v>
      </c>
      <c r="W6765">
        <f t="shared" si="211"/>
        <v>849.16349999999989</v>
      </c>
    </row>
    <row r="6766" spans="1:23" x14ac:dyDescent="0.2">
      <c r="A6766">
        <v>6765</v>
      </c>
      <c r="B6766">
        <v>48192</v>
      </c>
      <c r="C6766" s="1">
        <v>40163</v>
      </c>
      <c r="D6766" t="s">
        <v>78</v>
      </c>
      <c r="E6766">
        <v>15</v>
      </c>
      <c r="F6766">
        <v>2114.6999999999998</v>
      </c>
      <c r="G6766">
        <v>0</v>
      </c>
      <c r="H6766" t="s">
        <v>31</v>
      </c>
      <c r="I6766">
        <v>-173.96</v>
      </c>
      <c r="J6766">
        <v>140.97999999999999</v>
      </c>
      <c r="K6766">
        <v>36.090000000000003</v>
      </c>
      <c r="L6766" t="s">
        <v>2046</v>
      </c>
      <c r="M6766">
        <f t="shared" si="210"/>
        <v>13</v>
      </c>
      <c r="N6766" t="s">
        <v>703</v>
      </c>
      <c r="O6766" t="s">
        <v>704</v>
      </c>
      <c r="P6766" t="s">
        <v>33</v>
      </c>
      <c r="Q6766" t="s">
        <v>49</v>
      </c>
      <c r="R6766" t="s">
        <v>80</v>
      </c>
      <c r="S6766" t="s">
        <v>349</v>
      </c>
      <c r="T6766" t="s">
        <v>82</v>
      </c>
      <c r="U6766">
        <v>0.77</v>
      </c>
      <c r="V6766" s="1">
        <v>40164</v>
      </c>
      <c r="W6766">
        <f t="shared" si="211"/>
        <v>0</v>
      </c>
    </row>
    <row r="6767" spans="1:23" x14ac:dyDescent="0.2">
      <c r="A6767">
        <v>6766</v>
      </c>
      <c r="B6767">
        <v>48195</v>
      </c>
      <c r="C6767" s="1">
        <v>40509</v>
      </c>
      <c r="D6767" t="s">
        <v>45</v>
      </c>
      <c r="E6767">
        <v>35</v>
      </c>
      <c r="F6767">
        <v>3775.4744999999998</v>
      </c>
      <c r="G6767">
        <v>7.0000000000000007E-2</v>
      </c>
      <c r="H6767" t="s">
        <v>22</v>
      </c>
      <c r="I6767">
        <v>850.53599999999994</v>
      </c>
      <c r="J6767">
        <v>115.99</v>
      </c>
      <c r="K6767">
        <v>2.5</v>
      </c>
      <c r="L6767" t="s">
        <v>1311</v>
      </c>
      <c r="M6767">
        <f t="shared" si="210"/>
        <v>12</v>
      </c>
      <c r="N6767" t="s">
        <v>1123</v>
      </c>
      <c r="O6767" t="s">
        <v>1123</v>
      </c>
      <c r="P6767" t="s">
        <v>41</v>
      </c>
      <c r="Q6767" t="s">
        <v>42</v>
      </c>
      <c r="R6767" t="s">
        <v>43</v>
      </c>
      <c r="S6767" t="s">
        <v>1395</v>
      </c>
      <c r="T6767" t="s">
        <v>39</v>
      </c>
      <c r="U6767">
        <v>0.56999999999999995</v>
      </c>
      <c r="V6767" s="1">
        <v>40510</v>
      </c>
      <c r="W6767">
        <f t="shared" si="211"/>
        <v>284.1755</v>
      </c>
    </row>
    <row r="6768" spans="1:23" x14ac:dyDescent="0.2">
      <c r="A6768">
        <v>6767</v>
      </c>
      <c r="B6768">
        <v>48195</v>
      </c>
      <c r="C6768" s="1">
        <v>40509</v>
      </c>
      <c r="D6768" t="s">
        <v>45</v>
      </c>
      <c r="E6768">
        <v>35</v>
      </c>
      <c r="F6768">
        <v>1146.2815000000001</v>
      </c>
      <c r="G6768">
        <v>0.09</v>
      </c>
      <c r="H6768" t="s">
        <v>22</v>
      </c>
      <c r="I6768">
        <v>296.86500000000001</v>
      </c>
      <c r="J6768">
        <v>35.99</v>
      </c>
      <c r="K6768">
        <v>5.99</v>
      </c>
      <c r="L6768" t="s">
        <v>1311</v>
      </c>
      <c r="M6768">
        <f t="shared" si="210"/>
        <v>12</v>
      </c>
      <c r="N6768" t="s">
        <v>1123</v>
      </c>
      <c r="O6768" t="s">
        <v>1123</v>
      </c>
      <c r="P6768" t="s">
        <v>41</v>
      </c>
      <c r="Q6768" t="s">
        <v>42</v>
      </c>
      <c r="R6768" t="s">
        <v>43</v>
      </c>
      <c r="S6768" t="s">
        <v>907</v>
      </c>
      <c r="T6768" t="s">
        <v>68</v>
      </c>
      <c r="U6768">
        <v>0.38</v>
      </c>
      <c r="V6768" s="1">
        <v>40509</v>
      </c>
      <c r="W6768">
        <f t="shared" si="211"/>
        <v>113.3685</v>
      </c>
    </row>
    <row r="6769" spans="1:23" x14ac:dyDescent="0.2">
      <c r="A6769">
        <v>6768</v>
      </c>
      <c r="B6769">
        <v>48195</v>
      </c>
      <c r="C6769" s="1">
        <v>40509</v>
      </c>
      <c r="D6769" t="s">
        <v>45</v>
      </c>
      <c r="E6769">
        <v>47</v>
      </c>
      <c r="F6769">
        <v>3070.5146999999997</v>
      </c>
      <c r="G6769">
        <v>0.01</v>
      </c>
      <c r="H6769" t="s">
        <v>22</v>
      </c>
      <c r="I6769">
        <v>47.277000000000001</v>
      </c>
      <c r="J6769">
        <v>65.989999999999995</v>
      </c>
      <c r="K6769">
        <v>19.989999999999998</v>
      </c>
      <c r="L6769" t="s">
        <v>1311</v>
      </c>
      <c r="M6769">
        <f t="shared" si="210"/>
        <v>12</v>
      </c>
      <c r="N6769" t="s">
        <v>1123</v>
      </c>
      <c r="O6769" t="s">
        <v>1123</v>
      </c>
      <c r="P6769" t="s">
        <v>41</v>
      </c>
      <c r="Q6769" t="s">
        <v>42</v>
      </c>
      <c r="R6769" t="s">
        <v>43</v>
      </c>
      <c r="S6769" t="s">
        <v>922</v>
      </c>
      <c r="T6769" t="s">
        <v>39</v>
      </c>
      <c r="U6769">
        <v>0.59</v>
      </c>
      <c r="V6769" s="1">
        <v>40510</v>
      </c>
      <c r="W6769">
        <f t="shared" si="211"/>
        <v>31.0153</v>
      </c>
    </row>
    <row r="6770" spans="1:23" x14ac:dyDescent="0.2">
      <c r="A6770">
        <v>6769</v>
      </c>
      <c r="B6770">
        <v>48197</v>
      </c>
      <c r="C6770" s="1">
        <v>41034</v>
      </c>
      <c r="D6770" t="s">
        <v>45</v>
      </c>
      <c r="E6770">
        <v>32</v>
      </c>
      <c r="F6770">
        <v>1219.2672</v>
      </c>
      <c r="G6770">
        <v>7.0000000000000007E-2</v>
      </c>
      <c r="H6770" t="s">
        <v>22</v>
      </c>
      <c r="I6770">
        <v>154.74</v>
      </c>
      <c r="J6770">
        <v>40.97</v>
      </c>
      <c r="K6770">
        <v>14.45</v>
      </c>
      <c r="L6770" t="s">
        <v>797</v>
      </c>
      <c r="M6770">
        <f t="shared" si="210"/>
        <v>17</v>
      </c>
      <c r="N6770" t="s">
        <v>703</v>
      </c>
      <c r="O6770" t="s">
        <v>704</v>
      </c>
      <c r="P6770" t="s">
        <v>33</v>
      </c>
      <c r="Q6770" t="s">
        <v>49</v>
      </c>
      <c r="R6770" t="s">
        <v>50</v>
      </c>
      <c r="S6770" t="s">
        <v>310</v>
      </c>
      <c r="T6770" t="s">
        <v>29</v>
      </c>
      <c r="U6770">
        <v>0.56999999999999995</v>
      </c>
      <c r="V6770" s="1">
        <v>41036</v>
      </c>
      <c r="W6770">
        <f t="shared" si="211"/>
        <v>91.772800000000004</v>
      </c>
    </row>
    <row r="6771" spans="1:23" x14ac:dyDescent="0.2">
      <c r="A6771">
        <v>6770</v>
      </c>
      <c r="B6771">
        <v>48198</v>
      </c>
      <c r="C6771" s="1">
        <v>40137</v>
      </c>
      <c r="D6771" t="s">
        <v>78</v>
      </c>
      <c r="E6771">
        <v>7</v>
      </c>
      <c r="F6771">
        <v>2785.482</v>
      </c>
      <c r="G6771">
        <v>0.1</v>
      </c>
      <c r="H6771" t="s">
        <v>31</v>
      </c>
      <c r="I6771">
        <v>-688.4396999999999</v>
      </c>
      <c r="J6771">
        <v>442.14</v>
      </c>
      <c r="K6771">
        <v>14.7</v>
      </c>
      <c r="L6771" t="s">
        <v>1417</v>
      </c>
      <c r="M6771">
        <f t="shared" si="210"/>
        <v>16</v>
      </c>
      <c r="N6771" t="s">
        <v>1123</v>
      </c>
      <c r="O6771" t="s">
        <v>1123</v>
      </c>
      <c r="P6771" t="s">
        <v>60</v>
      </c>
      <c r="Q6771" t="s">
        <v>42</v>
      </c>
      <c r="R6771" t="s">
        <v>210</v>
      </c>
      <c r="S6771" t="s">
        <v>455</v>
      </c>
      <c r="T6771" t="s">
        <v>36</v>
      </c>
      <c r="U6771">
        <v>0.56000000000000005</v>
      </c>
      <c r="V6771" s="1">
        <v>40138</v>
      </c>
      <c r="W6771">
        <f t="shared" si="211"/>
        <v>309.49800000000005</v>
      </c>
    </row>
    <row r="6772" spans="1:23" x14ac:dyDescent="0.2">
      <c r="A6772">
        <v>6771</v>
      </c>
      <c r="B6772">
        <v>48198</v>
      </c>
      <c r="C6772" s="1">
        <v>40137</v>
      </c>
      <c r="D6772" t="s">
        <v>78</v>
      </c>
      <c r="E6772">
        <v>45</v>
      </c>
      <c r="F6772">
        <v>2682.8009999999999</v>
      </c>
      <c r="G6772">
        <v>0.01</v>
      </c>
      <c r="H6772" t="s">
        <v>22</v>
      </c>
      <c r="I6772">
        <v>860.22</v>
      </c>
      <c r="J6772">
        <v>60.22</v>
      </c>
      <c r="K6772">
        <v>3.5</v>
      </c>
      <c r="L6772" t="s">
        <v>1417</v>
      </c>
      <c r="M6772">
        <f t="shared" si="210"/>
        <v>16</v>
      </c>
      <c r="N6772" t="s">
        <v>1123</v>
      </c>
      <c r="O6772" t="s">
        <v>1123</v>
      </c>
      <c r="P6772" t="s">
        <v>60</v>
      </c>
      <c r="Q6772" t="s">
        <v>26</v>
      </c>
      <c r="R6772" t="s">
        <v>34</v>
      </c>
      <c r="S6772" t="s">
        <v>624</v>
      </c>
      <c r="T6772" t="s">
        <v>39</v>
      </c>
      <c r="U6772">
        <v>0.56999999999999995</v>
      </c>
      <c r="V6772" s="1">
        <v>40139</v>
      </c>
      <c r="W6772">
        <f t="shared" si="211"/>
        <v>27.099</v>
      </c>
    </row>
    <row r="6773" spans="1:23" x14ac:dyDescent="0.2">
      <c r="A6773">
        <v>6772</v>
      </c>
      <c r="B6773">
        <v>48199</v>
      </c>
      <c r="C6773" s="1">
        <v>39831</v>
      </c>
      <c r="D6773" t="s">
        <v>45</v>
      </c>
      <c r="E6773">
        <v>47</v>
      </c>
      <c r="F6773">
        <v>665.80200000000002</v>
      </c>
      <c r="G6773">
        <v>0.1</v>
      </c>
      <c r="H6773" t="s">
        <v>22</v>
      </c>
      <c r="I6773">
        <v>279.74</v>
      </c>
      <c r="J6773">
        <v>15.74</v>
      </c>
      <c r="K6773">
        <v>1.39</v>
      </c>
      <c r="L6773" t="s">
        <v>542</v>
      </c>
      <c r="M6773">
        <f t="shared" si="210"/>
        <v>10</v>
      </c>
      <c r="N6773" t="s">
        <v>511</v>
      </c>
      <c r="O6773" t="s">
        <v>512</v>
      </c>
      <c r="P6773" t="s">
        <v>41</v>
      </c>
      <c r="Q6773" t="s">
        <v>26</v>
      </c>
      <c r="R6773" t="s">
        <v>76</v>
      </c>
      <c r="S6773" t="s">
        <v>77</v>
      </c>
      <c r="T6773" t="s">
        <v>39</v>
      </c>
      <c r="U6773">
        <v>0.4</v>
      </c>
      <c r="V6773" s="1">
        <v>39834</v>
      </c>
      <c r="W6773">
        <f t="shared" si="211"/>
        <v>73.977999999999994</v>
      </c>
    </row>
    <row r="6774" spans="1:23" x14ac:dyDescent="0.2">
      <c r="A6774">
        <v>6773</v>
      </c>
      <c r="B6774">
        <v>48226</v>
      </c>
      <c r="C6774" s="1">
        <v>39819</v>
      </c>
      <c r="D6774" t="s">
        <v>21</v>
      </c>
      <c r="E6774">
        <v>23</v>
      </c>
      <c r="F6774">
        <v>2276.0891999999999</v>
      </c>
      <c r="G6774">
        <v>0.02</v>
      </c>
      <c r="H6774" t="s">
        <v>31</v>
      </c>
      <c r="I6774">
        <v>-108.8</v>
      </c>
      <c r="J6774">
        <v>100.98</v>
      </c>
      <c r="K6774">
        <v>35.840000000000003</v>
      </c>
      <c r="L6774" t="s">
        <v>1497</v>
      </c>
      <c r="M6774">
        <f t="shared" si="210"/>
        <v>11</v>
      </c>
      <c r="N6774" t="s">
        <v>1453</v>
      </c>
      <c r="O6774" t="s">
        <v>512</v>
      </c>
      <c r="P6774" t="s">
        <v>25</v>
      </c>
      <c r="Q6774" t="s">
        <v>49</v>
      </c>
      <c r="R6774" t="s">
        <v>80</v>
      </c>
      <c r="S6774" t="s">
        <v>705</v>
      </c>
      <c r="T6774" t="s">
        <v>82</v>
      </c>
      <c r="U6774">
        <v>0.62</v>
      </c>
      <c r="V6774" s="1">
        <v>39819</v>
      </c>
      <c r="W6774">
        <f t="shared" si="211"/>
        <v>46.450800000000001</v>
      </c>
    </row>
    <row r="6775" spans="1:23" x14ac:dyDescent="0.2">
      <c r="A6775">
        <v>6774</v>
      </c>
      <c r="B6775">
        <v>48230</v>
      </c>
      <c r="C6775" s="1">
        <v>39869</v>
      </c>
      <c r="D6775" t="s">
        <v>45</v>
      </c>
      <c r="E6775">
        <v>39</v>
      </c>
      <c r="F6775">
        <v>1092.4992</v>
      </c>
      <c r="G6775">
        <v>0.04</v>
      </c>
      <c r="H6775" t="s">
        <v>56</v>
      </c>
      <c r="I6775">
        <v>387.2</v>
      </c>
      <c r="J6775">
        <v>29.18</v>
      </c>
      <c r="K6775">
        <v>8.5500000000000007</v>
      </c>
      <c r="L6775" t="s">
        <v>1042</v>
      </c>
      <c r="M6775">
        <f t="shared" si="210"/>
        <v>11</v>
      </c>
      <c r="N6775" t="s">
        <v>672</v>
      </c>
      <c r="O6775" t="s">
        <v>673</v>
      </c>
      <c r="P6775" t="s">
        <v>41</v>
      </c>
      <c r="Q6775" t="s">
        <v>49</v>
      </c>
      <c r="R6775" t="s">
        <v>50</v>
      </c>
      <c r="S6775" t="s">
        <v>608</v>
      </c>
      <c r="T6775" t="s">
        <v>39</v>
      </c>
      <c r="U6775">
        <v>0.42</v>
      </c>
      <c r="V6775" s="1">
        <v>39871</v>
      </c>
      <c r="W6775">
        <f t="shared" si="211"/>
        <v>45.520800000000001</v>
      </c>
    </row>
    <row r="6776" spans="1:23" x14ac:dyDescent="0.2">
      <c r="A6776">
        <v>6775</v>
      </c>
      <c r="B6776">
        <v>48230</v>
      </c>
      <c r="C6776" s="1">
        <v>39869</v>
      </c>
      <c r="D6776" t="s">
        <v>45</v>
      </c>
      <c r="E6776">
        <v>31</v>
      </c>
      <c r="F6776">
        <v>2510.38</v>
      </c>
      <c r="G6776">
        <v>0</v>
      </c>
      <c r="H6776" t="s">
        <v>22</v>
      </c>
      <c r="I6776">
        <v>-684.78</v>
      </c>
      <c r="J6776">
        <v>80.98</v>
      </c>
      <c r="K6776">
        <v>35</v>
      </c>
      <c r="L6776" t="s">
        <v>1042</v>
      </c>
      <c r="M6776">
        <f t="shared" si="210"/>
        <v>11</v>
      </c>
      <c r="N6776" t="s">
        <v>672</v>
      </c>
      <c r="O6776" t="s">
        <v>673</v>
      </c>
      <c r="P6776" t="s">
        <v>41</v>
      </c>
      <c r="Q6776" t="s">
        <v>26</v>
      </c>
      <c r="R6776" t="s">
        <v>27</v>
      </c>
      <c r="S6776" t="s">
        <v>1045</v>
      </c>
      <c r="T6776" t="s">
        <v>29</v>
      </c>
      <c r="U6776">
        <v>0.83</v>
      </c>
      <c r="V6776" s="1">
        <v>39871</v>
      </c>
      <c r="W6776">
        <f t="shared" si="211"/>
        <v>0</v>
      </c>
    </row>
    <row r="6777" spans="1:23" x14ac:dyDescent="0.2">
      <c r="A6777">
        <v>6776</v>
      </c>
      <c r="B6777">
        <v>48257</v>
      </c>
      <c r="C6777" s="1">
        <v>39925</v>
      </c>
      <c r="D6777" t="s">
        <v>21</v>
      </c>
      <c r="E6777">
        <v>45</v>
      </c>
      <c r="F6777">
        <v>201.53700000000001</v>
      </c>
      <c r="G6777">
        <v>0.02</v>
      </c>
      <c r="H6777" t="s">
        <v>22</v>
      </c>
      <c r="I6777">
        <v>-124.28049999999999</v>
      </c>
      <c r="J6777">
        <v>4.57</v>
      </c>
      <c r="K6777">
        <v>5.42</v>
      </c>
      <c r="L6777" t="s">
        <v>1986</v>
      </c>
      <c r="M6777">
        <f t="shared" si="210"/>
        <v>18</v>
      </c>
      <c r="N6777" t="s">
        <v>1905</v>
      </c>
      <c r="O6777" t="s">
        <v>673</v>
      </c>
      <c r="P6777" t="s">
        <v>41</v>
      </c>
      <c r="Q6777" t="s">
        <v>26</v>
      </c>
      <c r="R6777" t="s">
        <v>37</v>
      </c>
      <c r="S6777" t="s">
        <v>453</v>
      </c>
      <c r="T6777" t="s">
        <v>39</v>
      </c>
      <c r="U6777">
        <v>0.37</v>
      </c>
      <c r="V6777" s="1">
        <v>39929</v>
      </c>
      <c r="W6777">
        <f t="shared" si="211"/>
        <v>4.1130000000000004</v>
      </c>
    </row>
    <row r="6778" spans="1:23" x14ac:dyDescent="0.2">
      <c r="A6778">
        <v>6777</v>
      </c>
      <c r="B6778">
        <v>48261</v>
      </c>
      <c r="C6778" s="1">
        <v>40620</v>
      </c>
      <c r="D6778" t="s">
        <v>63</v>
      </c>
      <c r="E6778">
        <v>15</v>
      </c>
      <c r="F6778">
        <v>1945.0529999999999</v>
      </c>
      <c r="G6778">
        <v>0.01</v>
      </c>
      <c r="H6778" t="s">
        <v>31</v>
      </c>
      <c r="I6778">
        <v>-113.77</v>
      </c>
      <c r="J6778">
        <v>130.97999999999999</v>
      </c>
      <c r="K6778">
        <v>30</v>
      </c>
      <c r="L6778" t="s">
        <v>1410</v>
      </c>
      <c r="M6778">
        <f t="shared" si="210"/>
        <v>17</v>
      </c>
      <c r="N6778" t="s">
        <v>1123</v>
      </c>
      <c r="O6778" t="s">
        <v>1123</v>
      </c>
      <c r="P6778" t="s">
        <v>60</v>
      </c>
      <c r="Q6778" t="s">
        <v>49</v>
      </c>
      <c r="R6778" t="s">
        <v>112</v>
      </c>
      <c r="S6778" t="s">
        <v>265</v>
      </c>
      <c r="T6778" t="s">
        <v>36</v>
      </c>
      <c r="U6778">
        <v>0.78</v>
      </c>
      <c r="V6778" s="1">
        <v>40621</v>
      </c>
      <c r="W6778">
        <f t="shared" si="211"/>
        <v>19.646999999999998</v>
      </c>
    </row>
    <row r="6779" spans="1:23" x14ac:dyDescent="0.2">
      <c r="A6779">
        <v>6778</v>
      </c>
      <c r="B6779">
        <v>48263</v>
      </c>
      <c r="C6779" s="1">
        <v>40246</v>
      </c>
      <c r="D6779" t="s">
        <v>63</v>
      </c>
      <c r="E6779">
        <v>28</v>
      </c>
      <c r="F6779">
        <v>150.696</v>
      </c>
      <c r="G6779">
        <v>0.1</v>
      </c>
      <c r="H6779" t="s">
        <v>22</v>
      </c>
      <c r="I6779">
        <v>-124.72</v>
      </c>
      <c r="J6779">
        <v>5.98</v>
      </c>
      <c r="K6779">
        <v>7.5</v>
      </c>
      <c r="L6779" t="s">
        <v>1501</v>
      </c>
      <c r="M6779">
        <f t="shared" si="210"/>
        <v>12</v>
      </c>
      <c r="N6779" t="s">
        <v>974</v>
      </c>
      <c r="O6779" t="s">
        <v>512</v>
      </c>
      <c r="P6779" t="s">
        <v>33</v>
      </c>
      <c r="Q6779" t="s">
        <v>26</v>
      </c>
      <c r="R6779" t="s">
        <v>61</v>
      </c>
      <c r="S6779" t="s">
        <v>579</v>
      </c>
      <c r="T6779" t="s">
        <v>39</v>
      </c>
      <c r="U6779">
        <v>0.4</v>
      </c>
      <c r="V6779" s="1">
        <v>40247</v>
      </c>
      <c r="W6779">
        <f t="shared" si="211"/>
        <v>16.744</v>
      </c>
    </row>
    <row r="6780" spans="1:23" x14ac:dyDescent="0.2">
      <c r="A6780">
        <v>6779</v>
      </c>
      <c r="B6780">
        <v>48263</v>
      </c>
      <c r="C6780" s="1">
        <v>40246</v>
      </c>
      <c r="D6780" t="s">
        <v>63</v>
      </c>
      <c r="E6780">
        <v>25</v>
      </c>
      <c r="F6780">
        <v>132.06</v>
      </c>
      <c r="G6780">
        <v>7.0000000000000007E-2</v>
      </c>
      <c r="H6780" t="s">
        <v>22</v>
      </c>
      <c r="I6780">
        <v>37.5</v>
      </c>
      <c r="J6780">
        <v>5.68</v>
      </c>
      <c r="K6780">
        <v>1.21</v>
      </c>
      <c r="L6780" t="s">
        <v>1501</v>
      </c>
      <c r="M6780">
        <f t="shared" si="210"/>
        <v>12</v>
      </c>
      <c r="N6780" t="s">
        <v>1123</v>
      </c>
      <c r="O6780" t="s">
        <v>1123</v>
      </c>
      <c r="P6780" t="s">
        <v>33</v>
      </c>
      <c r="Q6780" t="s">
        <v>26</v>
      </c>
      <c r="R6780" t="s">
        <v>61</v>
      </c>
      <c r="S6780" t="s">
        <v>1801</v>
      </c>
      <c r="T6780" t="s">
        <v>68</v>
      </c>
      <c r="U6780">
        <v>0.4</v>
      </c>
      <c r="V6780" s="1">
        <v>40247</v>
      </c>
      <c r="W6780">
        <f t="shared" si="211"/>
        <v>9.9400000000000013</v>
      </c>
    </row>
    <row r="6781" spans="1:23" x14ac:dyDescent="0.2">
      <c r="A6781">
        <v>6780</v>
      </c>
      <c r="B6781">
        <v>48288</v>
      </c>
      <c r="C6781" s="1">
        <v>40746</v>
      </c>
      <c r="D6781" t="s">
        <v>63</v>
      </c>
      <c r="E6781">
        <v>25</v>
      </c>
      <c r="F6781">
        <v>3012.5399999999995</v>
      </c>
      <c r="G6781">
        <v>0.08</v>
      </c>
      <c r="H6781" t="s">
        <v>31</v>
      </c>
      <c r="I6781">
        <v>-581.59</v>
      </c>
      <c r="J6781">
        <v>130.97999999999999</v>
      </c>
      <c r="K6781">
        <v>54.74</v>
      </c>
      <c r="L6781" t="s">
        <v>1511</v>
      </c>
      <c r="M6781">
        <f t="shared" si="210"/>
        <v>14</v>
      </c>
      <c r="N6781" t="s">
        <v>703</v>
      </c>
      <c r="O6781" t="s">
        <v>704</v>
      </c>
      <c r="P6781" t="s">
        <v>33</v>
      </c>
      <c r="Q6781" t="s">
        <v>49</v>
      </c>
      <c r="R6781" t="s">
        <v>80</v>
      </c>
      <c r="S6781" t="s">
        <v>807</v>
      </c>
      <c r="T6781" t="s">
        <v>82</v>
      </c>
      <c r="U6781">
        <v>0.69</v>
      </c>
      <c r="V6781" s="1">
        <v>40748</v>
      </c>
      <c r="W6781">
        <f t="shared" si="211"/>
        <v>261.95999999999998</v>
      </c>
    </row>
    <row r="6782" spans="1:23" x14ac:dyDescent="0.2">
      <c r="A6782">
        <v>6781</v>
      </c>
      <c r="B6782">
        <v>48293</v>
      </c>
      <c r="C6782" s="1">
        <v>41008</v>
      </c>
      <c r="D6782" t="s">
        <v>78</v>
      </c>
      <c r="E6782">
        <v>47</v>
      </c>
      <c r="F6782">
        <v>348.30759999999998</v>
      </c>
      <c r="G6782">
        <v>0.03</v>
      </c>
      <c r="H6782" t="s">
        <v>22</v>
      </c>
      <c r="I6782">
        <v>160.72</v>
      </c>
      <c r="J6782">
        <v>7.64</v>
      </c>
      <c r="K6782">
        <v>1.39</v>
      </c>
      <c r="L6782" t="s">
        <v>2042</v>
      </c>
      <c r="M6782">
        <f t="shared" si="210"/>
        <v>16</v>
      </c>
      <c r="N6782" t="s">
        <v>703</v>
      </c>
      <c r="O6782" t="s">
        <v>704</v>
      </c>
      <c r="P6782" t="s">
        <v>41</v>
      </c>
      <c r="Q6782" t="s">
        <v>26</v>
      </c>
      <c r="R6782" t="s">
        <v>76</v>
      </c>
      <c r="S6782" t="s">
        <v>297</v>
      </c>
      <c r="T6782" t="s">
        <v>39</v>
      </c>
      <c r="U6782">
        <v>0.36</v>
      </c>
      <c r="V6782" s="1">
        <v>41009</v>
      </c>
      <c r="W6782">
        <f t="shared" si="211"/>
        <v>10.772399999999999</v>
      </c>
    </row>
    <row r="6783" spans="1:23" x14ac:dyDescent="0.2">
      <c r="A6783">
        <v>6782</v>
      </c>
      <c r="B6783">
        <v>48294</v>
      </c>
      <c r="C6783" s="1">
        <v>40324</v>
      </c>
      <c r="D6783" t="s">
        <v>30</v>
      </c>
      <c r="E6783">
        <v>43</v>
      </c>
      <c r="F6783">
        <v>3841.5167999999999</v>
      </c>
      <c r="G6783">
        <v>0.01</v>
      </c>
      <c r="H6783" t="s">
        <v>22</v>
      </c>
      <c r="I6783">
        <v>1675.98</v>
      </c>
      <c r="J6783">
        <v>90.24</v>
      </c>
      <c r="K6783">
        <v>0.99</v>
      </c>
      <c r="L6783" t="s">
        <v>1544</v>
      </c>
      <c r="M6783">
        <f t="shared" si="210"/>
        <v>13</v>
      </c>
      <c r="N6783" t="s">
        <v>703</v>
      </c>
      <c r="O6783" t="s">
        <v>704</v>
      </c>
      <c r="P6783" t="s">
        <v>60</v>
      </c>
      <c r="Q6783" t="s">
        <v>26</v>
      </c>
      <c r="R6783" t="s">
        <v>34</v>
      </c>
      <c r="S6783" t="s">
        <v>1729</v>
      </c>
      <c r="T6783" t="s">
        <v>39</v>
      </c>
      <c r="U6783">
        <v>0.56000000000000005</v>
      </c>
      <c r="V6783" s="1">
        <v>40324</v>
      </c>
      <c r="W6783">
        <f t="shared" si="211"/>
        <v>38.803199999999997</v>
      </c>
    </row>
    <row r="6784" spans="1:23" x14ac:dyDescent="0.2">
      <c r="A6784">
        <v>6783</v>
      </c>
      <c r="B6784">
        <v>48295</v>
      </c>
      <c r="C6784" s="1">
        <v>40140</v>
      </c>
      <c r="D6784" t="s">
        <v>63</v>
      </c>
      <c r="E6784">
        <v>48</v>
      </c>
      <c r="F6784">
        <v>9306.9599999999991</v>
      </c>
      <c r="G6784">
        <v>0.05</v>
      </c>
      <c r="H6784" t="s">
        <v>22</v>
      </c>
      <c r="I6784">
        <v>4938.78</v>
      </c>
      <c r="J6784">
        <v>204.1</v>
      </c>
      <c r="K6784">
        <v>13.99</v>
      </c>
      <c r="L6784" t="s">
        <v>283</v>
      </c>
      <c r="M6784">
        <f t="shared" si="210"/>
        <v>11</v>
      </c>
      <c r="N6784" t="s">
        <v>173</v>
      </c>
      <c r="O6784" t="s">
        <v>173</v>
      </c>
      <c r="P6784" t="s">
        <v>25</v>
      </c>
      <c r="Q6784" t="s">
        <v>42</v>
      </c>
      <c r="R6784" t="s">
        <v>210</v>
      </c>
      <c r="S6784" t="s">
        <v>470</v>
      </c>
      <c r="T6784" t="s">
        <v>48</v>
      </c>
      <c r="U6784">
        <v>0.37</v>
      </c>
      <c r="V6784" s="1">
        <v>40142</v>
      </c>
      <c r="W6784">
        <f t="shared" si="211"/>
        <v>489.84</v>
      </c>
    </row>
    <row r="6785" spans="1:23" x14ac:dyDescent="0.2">
      <c r="A6785">
        <v>6784</v>
      </c>
      <c r="B6785">
        <v>48321</v>
      </c>
      <c r="C6785" s="1">
        <v>40388</v>
      </c>
      <c r="D6785" t="s">
        <v>30</v>
      </c>
      <c r="E6785">
        <v>31</v>
      </c>
      <c r="F6785">
        <v>5421.9186</v>
      </c>
      <c r="G6785">
        <v>0.02</v>
      </c>
      <c r="H6785" t="s">
        <v>22</v>
      </c>
      <c r="I6785">
        <v>1856.12</v>
      </c>
      <c r="J6785">
        <v>178.47</v>
      </c>
      <c r="K6785">
        <v>19.989999999999998</v>
      </c>
      <c r="L6785" t="s">
        <v>2076</v>
      </c>
      <c r="M6785">
        <f t="shared" si="210"/>
        <v>12</v>
      </c>
      <c r="N6785" t="s">
        <v>2073</v>
      </c>
      <c r="O6785" t="s">
        <v>704</v>
      </c>
      <c r="P6785" t="s">
        <v>33</v>
      </c>
      <c r="Q6785" t="s">
        <v>26</v>
      </c>
      <c r="R6785" t="s">
        <v>27</v>
      </c>
      <c r="S6785" t="s">
        <v>1195</v>
      </c>
      <c r="T6785" t="s">
        <v>39</v>
      </c>
      <c r="U6785">
        <v>0.55000000000000004</v>
      </c>
      <c r="V6785" s="1">
        <v>40389</v>
      </c>
      <c r="W6785">
        <f t="shared" si="211"/>
        <v>110.6514</v>
      </c>
    </row>
    <row r="6786" spans="1:23" x14ac:dyDescent="0.2">
      <c r="A6786">
        <v>6785</v>
      </c>
      <c r="B6786">
        <v>48322</v>
      </c>
      <c r="C6786" s="1">
        <v>40972</v>
      </c>
      <c r="D6786" t="s">
        <v>63</v>
      </c>
      <c r="E6786">
        <v>14</v>
      </c>
      <c r="F6786">
        <v>39.101999999999997</v>
      </c>
      <c r="G6786">
        <v>0.05</v>
      </c>
      <c r="H6786" t="s">
        <v>22</v>
      </c>
      <c r="I6786">
        <v>1.82</v>
      </c>
      <c r="J6786">
        <v>2.94</v>
      </c>
      <c r="K6786">
        <v>0.7</v>
      </c>
      <c r="L6786" t="s">
        <v>2050</v>
      </c>
      <c r="M6786">
        <f t="shared" si="210"/>
        <v>13</v>
      </c>
      <c r="N6786" t="s">
        <v>703</v>
      </c>
      <c r="O6786" t="s">
        <v>704</v>
      </c>
      <c r="P6786" t="s">
        <v>33</v>
      </c>
      <c r="Q6786" t="s">
        <v>26</v>
      </c>
      <c r="R6786" t="s">
        <v>95</v>
      </c>
      <c r="S6786" t="s">
        <v>1192</v>
      </c>
      <c r="T6786" t="s">
        <v>68</v>
      </c>
      <c r="U6786">
        <v>0.57999999999999996</v>
      </c>
      <c r="V6786" s="1">
        <v>40973</v>
      </c>
      <c r="W6786">
        <f t="shared" si="211"/>
        <v>2.0579999999999998</v>
      </c>
    </row>
    <row r="6787" spans="1:23" x14ac:dyDescent="0.2">
      <c r="A6787">
        <v>6786</v>
      </c>
      <c r="B6787">
        <v>48327</v>
      </c>
      <c r="C6787" s="1">
        <v>40035</v>
      </c>
      <c r="D6787" t="s">
        <v>45</v>
      </c>
      <c r="E6787">
        <v>14</v>
      </c>
      <c r="F6787">
        <v>81.208399999999997</v>
      </c>
      <c r="G6787">
        <v>0.03</v>
      </c>
      <c r="H6787" t="s">
        <v>22</v>
      </c>
      <c r="I6787">
        <v>-44.82</v>
      </c>
      <c r="J6787">
        <v>5.98</v>
      </c>
      <c r="K6787">
        <v>3.85</v>
      </c>
      <c r="L6787" t="s">
        <v>1953</v>
      </c>
      <c r="M6787">
        <f t="shared" ref="M6787:M6850" si="212">LEN(L6787)</f>
        <v>16</v>
      </c>
      <c r="N6787" t="s">
        <v>1905</v>
      </c>
      <c r="O6787" t="s">
        <v>673</v>
      </c>
      <c r="P6787" t="s">
        <v>60</v>
      </c>
      <c r="Q6787" t="s">
        <v>42</v>
      </c>
      <c r="R6787" t="s">
        <v>70</v>
      </c>
      <c r="S6787" t="s">
        <v>1697</v>
      </c>
      <c r="T6787" t="s">
        <v>52</v>
      </c>
      <c r="U6787">
        <v>0.68</v>
      </c>
      <c r="V6787" s="1">
        <v>40037</v>
      </c>
      <c r="W6787">
        <f t="shared" ref="W6787:W6850" si="213">(J6787*E6787)*G6787</f>
        <v>2.5116000000000001</v>
      </c>
    </row>
    <row r="6788" spans="1:23" x14ac:dyDescent="0.2">
      <c r="A6788">
        <v>6787</v>
      </c>
      <c r="B6788">
        <v>48353</v>
      </c>
      <c r="C6788" s="1">
        <v>41258</v>
      </c>
      <c r="D6788" t="s">
        <v>45</v>
      </c>
      <c r="E6788">
        <v>18</v>
      </c>
      <c r="F6788">
        <v>66.527999999999992</v>
      </c>
      <c r="G6788">
        <v>0.04</v>
      </c>
      <c r="H6788" t="s">
        <v>22</v>
      </c>
      <c r="I6788">
        <v>20.43</v>
      </c>
      <c r="J6788">
        <v>3.85</v>
      </c>
      <c r="K6788">
        <v>0.7</v>
      </c>
      <c r="L6788" t="s">
        <v>2039</v>
      </c>
      <c r="M6788">
        <f t="shared" si="212"/>
        <v>13</v>
      </c>
      <c r="N6788" t="s">
        <v>703</v>
      </c>
      <c r="O6788" t="s">
        <v>704</v>
      </c>
      <c r="P6788" t="s">
        <v>41</v>
      </c>
      <c r="Q6788" t="s">
        <v>26</v>
      </c>
      <c r="R6788" t="s">
        <v>95</v>
      </c>
      <c r="S6788" t="s">
        <v>1194</v>
      </c>
      <c r="T6788" t="s">
        <v>68</v>
      </c>
      <c r="U6788">
        <v>0.44</v>
      </c>
      <c r="V6788" s="1">
        <v>41260</v>
      </c>
      <c r="W6788">
        <f t="shared" si="213"/>
        <v>2.7719999999999998</v>
      </c>
    </row>
    <row r="6789" spans="1:23" x14ac:dyDescent="0.2">
      <c r="A6789">
        <v>6788</v>
      </c>
      <c r="B6789">
        <v>48354</v>
      </c>
      <c r="C6789" s="1">
        <v>40653</v>
      </c>
      <c r="D6789" t="s">
        <v>63</v>
      </c>
      <c r="E6789">
        <v>25</v>
      </c>
      <c r="F6789">
        <v>1345.39</v>
      </c>
      <c r="G6789">
        <v>0.03</v>
      </c>
      <c r="H6789" t="s">
        <v>56</v>
      </c>
      <c r="I6789">
        <v>405.64</v>
      </c>
      <c r="J6789">
        <v>55.48</v>
      </c>
      <c r="K6789">
        <v>14.3</v>
      </c>
      <c r="L6789" t="s">
        <v>2084</v>
      </c>
      <c r="M6789">
        <f t="shared" si="212"/>
        <v>9</v>
      </c>
      <c r="N6789" t="s">
        <v>2073</v>
      </c>
      <c r="O6789" t="s">
        <v>704</v>
      </c>
      <c r="P6789" t="s">
        <v>60</v>
      </c>
      <c r="Q6789" t="s">
        <v>26</v>
      </c>
      <c r="R6789" t="s">
        <v>61</v>
      </c>
      <c r="S6789" t="s">
        <v>507</v>
      </c>
      <c r="T6789" t="s">
        <v>39</v>
      </c>
      <c r="U6789">
        <v>0.37</v>
      </c>
      <c r="V6789" s="1">
        <v>40654</v>
      </c>
      <c r="W6789">
        <f t="shared" si="213"/>
        <v>41.61</v>
      </c>
    </row>
    <row r="6790" spans="1:23" x14ac:dyDescent="0.2">
      <c r="A6790">
        <v>6789</v>
      </c>
      <c r="B6790">
        <v>48357</v>
      </c>
      <c r="C6790" s="1">
        <v>39900</v>
      </c>
      <c r="D6790" t="s">
        <v>45</v>
      </c>
      <c r="E6790">
        <v>16</v>
      </c>
      <c r="F6790">
        <v>2319.0527999999999</v>
      </c>
      <c r="G6790">
        <v>0.04</v>
      </c>
      <c r="H6790" t="s">
        <v>22</v>
      </c>
      <c r="I6790">
        <v>619.71</v>
      </c>
      <c r="J6790">
        <v>150.97999999999999</v>
      </c>
      <c r="K6790">
        <v>13.99</v>
      </c>
      <c r="L6790" t="s">
        <v>1259</v>
      </c>
      <c r="M6790">
        <f t="shared" si="212"/>
        <v>13</v>
      </c>
      <c r="N6790" t="s">
        <v>1123</v>
      </c>
      <c r="O6790" t="s">
        <v>1123</v>
      </c>
      <c r="P6790" t="s">
        <v>33</v>
      </c>
      <c r="Q6790" t="s">
        <v>42</v>
      </c>
      <c r="R6790" t="s">
        <v>210</v>
      </c>
      <c r="S6790" t="s">
        <v>341</v>
      </c>
      <c r="T6790" t="s">
        <v>48</v>
      </c>
      <c r="U6790">
        <v>0.38</v>
      </c>
      <c r="V6790" s="1">
        <v>39900</v>
      </c>
      <c r="W6790">
        <f t="shared" si="213"/>
        <v>96.627200000000002</v>
      </c>
    </row>
    <row r="6791" spans="1:23" x14ac:dyDescent="0.2">
      <c r="A6791">
        <v>6790</v>
      </c>
      <c r="B6791">
        <v>48385</v>
      </c>
      <c r="C6791" s="1">
        <v>40074</v>
      </c>
      <c r="D6791" t="s">
        <v>63</v>
      </c>
      <c r="E6791">
        <v>16</v>
      </c>
      <c r="F6791">
        <v>78.883200000000002</v>
      </c>
      <c r="G6791">
        <v>0.01</v>
      </c>
      <c r="H6791" t="s">
        <v>22</v>
      </c>
      <c r="I6791">
        <v>-56.6</v>
      </c>
      <c r="J6791">
        <v>4.9800000000000004</v>
      </c>
      <c r="K6791">
        <v>4.62</v>
      </c>
      <c r="L6791" t="s">
        <v>1998</v>
      </c>
      <c r="M6791">
        <f t="shared" si="212"/>
        <v>13</v>
      </c>
      <c r="N6791" t="s">
        <v>2073</v>
      </c>
      <c r="O6791" t="s">
        <v>704</v>
      </c>
      <c r="P6791" t="s">
        <v>25</v>
      </c>
      <c r="Q6791" t="s">
        <v>42</v>
      </c>
      <c r="R6791" t="s">
        <v>70</v>
      </c>
      <c r="S6791" t="s">
        <v>402</v>
      </c>
      <c r="T6791" t="s">
        <v>52</v>
      </c>
      <c r="U6791">
        <v>0.64</v>
      </c>
      <c r="V6791" s="1">
        <v>40076</v>
      </c>
      <c r="W6791">
        <f t="shared" si="213"/>
        <v>0.79680000000000006</v>
      </c>
    </row>
    <row r="6792" spans="1:23" x14ac:dyDescent="0.2">
      <c r="A6792">
        <v>6791</v>
      </c>
      <c r="B6792">
        <v>48388</v>
      </c>
      <c r="C6792" s="1">
        <v>40034</v>
      </c>
      <c r="D6792" t="s">
        <v>30</v>
      </c>
      <c r="E6792">
        <v>3</v>
      </c>
      <c r="F6792">
        <v>15.8424</v>
      </c>
      <c r="G6792">
        <v>0.08</v>
      </c>
      <c r="H6792" t="s">
        <v>22</v>
      </c>
      <c r="I6792">
        <v>-13.3285</v>
      </c>
      <c r="J6792">
        <v>5.74</v>
      </c>
      <c r="K6792">
        <v>5.01</v>
      </c>
      <c r="L6792" t="s">
        <v>742</v>
      </c>
      <c r="M6792">
        <f t="shared" si="212"/>
        <v>19</v>
      </c>
      <c r="N6792" t="s">
        <v>703</v>
      </c>
      <c r="O6792" t="s">
        <v>704</v>
      </c>
      <c r="P6792" t="s">
        <v>41</v>
      </c>
      <c r="Q6792" t="s">
        <v>26</v>
      </c>
      <c r="R6792" t="s">
        <v>37</v>
      </c>
      <c r="S6792" t="s">
        <v>363</v>
      </c>
      <c r="T6792" t="s">
        <v>39</v>
      </c>
      <c r="U6792">
        <v>0.39</v>
      </c>
      <c r="V6792" s="1">
        <v>40036</v>
      </c>
      <c r="W6792">
        <f t="shared" si="213"/>
        <v>1.3775999999999999</v>
      </c>
    </row>
    <row r="6793" spans="1:23" x14ac:dyDescent="0.2">
      <c r="A6793">
        <v>6792</v>
      </c>
      <c r="B6793">
        <v>48391</v>
      </c>
      <c r="C6793" s="1">
        <v>40480</v>
      </c>
      <c r="D6793" t="s">
        <v>45</v>
      </c>
      <c r="E6793">
        <v>45</v>
      </c>
      <c r="F6793">
        <v>242.19000000000003</v>
      </c>
      <c r="G6793">
        <v>0.1</v>
      </c>
      <c r="H6793" t="s">
        <v>22</v>
      </c>
      <c r="I6793">
        <v>-99.62</v>
      </c>
      <c r="J6793">
        <v>5.98</v>
      </c>
      <c r="K6793">
        <v>5.46</v>
      </c>
      <c r="L6793" t="s">
        <v>1945</v>
      </c>
      <c r="M6793">
        <f t="shared" si="212"/>
        <v>13</v>
      </c>
      <c r="N6793" t="s">
        <v>1905</v>
      </c>
      <c r="O6793" t="s">
        <v>673</v>
      </c>
      <c r="P6793" t="s">
        <v>41</v>
      </c>
      <c r="Q6793" t="s">
        <v>26</v>
      </c>
      <c r="R6793" t="s">
        <v>61</v>
      </c>
      <c r="S6793" t="s">
        <v>751</v>
      </c>
      <c r="T6793" t="s">
        <v>39</v>
      </c>
      <c r="U6793">
        <v>0.36</v>
      </c>
      <c r="V6793" s="1">
        <v>40481</v>
      </c>
      <c r="W6793">
        <f t="shared" si="213"/>
        <v>26.910000000000004</v>
      </c>
    </row>
    <row r="6794" spans="1:23" x14ac:dyDescent="0.2">
      <c r="A6794">
        <v>6793</v>
      </c>
      <c r="B6794">
        <v>48416</v>
      </c>
      <c r="C6794" s="1">
        <v>40000</v>
      </c>
      <c r="D6794" t="s">
        <v>45</v>
      </c>
      <c r="E6794">
        <v>23</v>
      </c>
      <c r="F6794">
        <v>152.1036</v>
      </c>
      <c r="G6794">
        <v>0.01</v>
      </c>
      <c r="H6794" t="s">
        <v>22</v>
      </c>
      <c r="I6794">
        <v>-15.48</v>
      </c>
      <c r="J6794">
        <v>6.68</v>
      </c>
      <c r="K6794">
        <v>4.91</v>
      </c>
      <c r="L6794" t="s">
        <v>2082</v>
      </c>
      <c r="M6794">
        <f t="shared" si="212"/>
        <v>8</v>
      </c>
      <c r="N6794" t="s">
        <v>2073</v>
      </c>
      <c r="O6794" t="s">
        <v>704</v>
      </c>
      <c r="P6794" t="s">
        <v>25</v>
      </c>
      <c r="Q6794" t="s">
        <v>26</v>
      </c>
      <c r="R6794" t="s">
        <v>61</v>
      </c>
      <c r="S6794" t="s">
        <v>941</v>
      </c>
      <c r="T6794" t="s">
        <v>39</v>
      </c>
      <c r="U6794">
        <v>0.37</v>
      </c>
      <c r="V6794" s="1">
        <v>40002</v>
      </c>
      <c r="W6794">
        <f t="shared" si="213"/>
        <v>1.5364</v>
      </c>
    </row>
    <row r="6795" spans="1:23" x14ac:dyDescent="0.2">
      <c r="A6795">
        <v>6794</v>
      </c>
      <c r="B6795">
        <v>48420</v>
      </c>
      <c r="C6795" s="1">
        <v>40097</v>
      </c>
      <c r="D6795" t="s">
        <v>21</v>
      </c>
      <c r="E6795">
        <v>46</v>
      </c>
      <c r="F6795">
        <v>804.96780000000001</v>
      </c>
      <c r="G6795">
        <v>0.09</v>
      </c>
      <c r="H6795" t="s">
        <v>56</v>
      </c>
      <c r="I6795">
        <v>229.6</v>
      </c>
      <c r="J6795">
        <v>19.23</v>
      </c>
      <c r="K6795">
        <v>6.15</v>
      </c>
      <c r="L6795" t="s">
        <v>1529</v>
      </c>
      <c r="M6795">
        <f t="shared" si="212"/>
        <v>14</v>
      </c>
      <c r="N6795" t="s">
        <v>703</v>
      </c>
      <c r="O6795" t="s">
        <v>704</v>
      </c>
      <c r="P6795" t="s">
        <v>41</v>
      </c>
      <c r="Q6795" t="s">
        <v>49</v>
      </c>
      <c r="R6795" t="s">
        <v>50</v>
      </c>
      <c r="S6795" t="s">
        <v>520</v>
      </c>
      <c r="T6795" t="s">
        <v>52</v>
      </c>
      <c r="U6795">
        <v>0.44</v>
      </c>
      <c r="V6795" s="1">
        <v>40099</v>
      </c>
      <c r="W6795">
        <f t="shared" si="213"/>
        <v>79.612200000000001</v>
      </c>
    </row>
    <row r="6796" spans="1:23" x14ac:dyDescent="0.2">
      <c r="A6796">
        <v>6795</v>
      </c>
      <c r="B6796">
        <v>48423</v>
      </c>
      <c r="C6796" s="1">
        <v>41213</v>
      </c>
      <c r="D6796" t="s">
        <v>30</v>
      </c>
      <c r="E6796">
        <v>49</v>
      </c>
      <c r="F6796">
        <v>393.99919999999997</v>
      </c>
      <c r="G6796">
        <v>0.08</v>
      </c>
      <c r="H6796" t="s">
        <v>22</v>
      </c>
      <c r="I6796">
        <v>-172.32</v>
      </c>
      <c r="J6796">
        <v>8.74</v>
      </c>
      <c r="K6796">
        <v>8.2899999999999991</v>
      </c>
      <c r="L6796" t="s">
        <v>1878</v>
      </c>
      <c r="M6796">
        <f t="shared" si="212"/>
        <v>11</v>
      </c>
      <c r="N6796" t="s">
        <v>672</v>
      </c>
      <c r="O6796" t="s">
        <v>673</v>
      </c>
      <c r="P6796" t="s">
        <v>60</v>
      </c>
      <c r="Q6796" t="s">
        <v>26</v>
      </c>
      <c r="R6796" t="s">
        <v>76</v>
      </c>
      <c r="S6796" t="s">
        <v>567</v>
      </c>
      <c r="T6796" t="s">
        <v>39</v>
      </c>
      <c r="U6796">
        <v>0.38</v>
      </c>
      <c r="V6796" s="1">
        <v>41213</v>
      </c>
      <c r="W6796">
        <f t="shared" si="213"/>
        <v>34.260800000000003</v>
      </c>
    </row>
    <row r="6797" spans="1:23" x14ac:dyDescent="0.2">
      <c r="A6797">
        <v>6796</v>
      </c>
      <c r="B6797">
        <v>48448</v>
      </c>
      <c r="C6797" s="1">
        <v>41229</v>
      </c>
      <c r="D6797" t="s">
        <v>21</v>
      </c>
      <c r="E6797">
        <v>20</v>
      </c>
      <c r="F6797">
        <v>382.01799999999997</v>
      </c>
      <c r="G6797">
        <v>0.09</v>
      </c>
      <c r="H6797" t="s">
        <v>22</v>
      </c>
      <c r="I6797">
        <v>108.93600000000001</v>
      </c>
      <c r="J6797">
        <v>20.99</v>
      </c>
      <c r="K6797">
        <v>0.99</v>
      </c>
      <c r="L6797" t="s">
        <v>1951</v>
      </c>
      <c r="M6797">
        <f t="shared" si="212"/>
        <v>10</v>
      </c>
      <c r="N6797" t="s">
        <v>1905</v>
      </c>
      <c r="O6797" t="s">
        <v>673</v>
      </c>
      <c r="P6797" t="s">
        <v>60</v>
      </c>
      <c r="Q6797" t="s">
        <v>42</v>
      </c>
      <c r="R6797" t="s">
        <v>43</v>
      </c>
      <c r="S6797" t="s">
        <v>272</v>
      </c>
      <c r="T6797" t="s">
        <v>68</v>
      </c>
      <c r="U6797">
        <v>0.37</v>
      </c>
      <c r="V6797" s="1">
        <v>41229</v>
      </c>
      <c r="W6797">
        <f t="shared" si="213"/>
        <v>37.781999999999996</v>
      </c>
    </row>
    <row r="6798" spans="1:23" x14ac:dyDescent="0.2">
      <c r="A6798">
        <v>6797</v>
      </c>
      <c r="B6798">
        <v>48452</v>
      </c>
      <c r="C6798" s="1">
        <v>40460</v>
      </c>
      <c r="D6798" t="s">
        <v>30</v>
      </c>
      <c r="E6798">
        <v>32</v>
      </c>
      <c r="F6798">
        <v>1775.7375999999999</v>
      </c>
      <c r="G6798">
        <v>0.09</v>
      </c>
      <c r="H6798" t="s">
        <v>31</v>
      </c>
      <c r="I6798">
        <v>-588.9</v>
      </c>
      <c r="J6798">
        <v>60.98</v>
      </c>
      <c r="K6798">
        <v>30</v>
      </c>
      <c r="L6798" t="s">
        <v>866</v>
      </c>
      <c r="M6798">
        <f t="shared" si="212"/>
        <v>16</v>
      </c>
      <c r="N6798" t="s">
        <v>974</v>
      </c>
      <c r="O6798" t="s">
        <v>512</v>
      </c>
      <c r="P6798" t="s">
        <v>41</v>
      </c>
      <c r="Q6798" t="s">
        <v>49</v>
      </c>
      <c r="R6798" t="s">
        <v>112</v>
      </c>
      <c r="S6798" t="s">
        <v>979</v>
      </c>
      <c r="T6798" t="s">
        <v>36</v>
      </c>
      <c r="U6798">
        <v>0.7</v>
      </c>
      <c r="V6798" s="1">
        <v>40462</v>
      </c>
      <c r="W6798">
        <f t="shared" si="213"/>
        <v>175.62239999999997</v>
      </c>
    </row>
    <row r="6799" spans="1:23" x14ac:dyDescent="0.2">
      <c r="A6799">
        <v>6798</v>
      </c>
      <c r="B6799">
        <v>48452</v>
      </c>
      <c r="C6799" s="1">
        <v>40460</v>
      </c>
      <c r="D6799" t="s">
        <v>30</v>
      </c>
      <c r="E6799">
        <v>19</v>
      </c>
      <c r="F6799">
        <v>1709.829</v>
      </c>
      <c r="G6799">
        <v>0.1</v>
      </c>
      <c r="H6799" t="s">
        <v>22</v>
      </c>
      <c r="I6799">
        <v>51.44</v>
      </c>
      <c r="J6799">
        <v>99.99</v>
      </c>
      <c r="K6799">
        <v>19.989999999999998</v>
      </c>
      <c r="L6799" t="s">
        <v>866</v>
      </c>
      <c r="M6799">
        <f t="shared" si="212"/>
        <v>16</v>
      </c>
      <c r="N6799" t="s">
        <v>974</v>
      </c>
      <c r="O6799" t="s">
        <v>512</v>
      </c>
      <c r="P6799" t="s">
        <v>41</v>
      </c>
      <c r="Q6799" t="s">
        <v>42</v>
      </c>
      <c r="R6799" t="s">
        <v>70</v>
      </c>
      <c r="S6799" t="s">
        <v>306</v>
      </c>
      <c r="T6799" t="s">
        <v>39</v>
      </c>
      <c r="U6799">
        <v>0.5</v>
      </c>
      <c r="V6799" s="1">
        <v>40460</v>
      </c>
      <c r="W6799">
        <f t="shared" si="213"/>
        <v>189.98099999999999</v>
      </c>
    </row>
    <row r="6800" spans="1:23" x14ac:dyDescent="0.2">
      <c r="A6800">
        <v>6799</v>
      </c>
      <c r="B6800">
        <v>48452</v>
      </c>
      <c r="C6800" s="1">
        <v>40460</v>
      </c>
      <c r="D6800" t="s">
        <v>30</v>
      </c>
      <c r="E6800">
        <v>44</v>
      </c>
      <c r="F6800">
        <v>178.4024</v>
      </c>
      <c r="G6800">
        <v>0.03</v>
      </c>
      <c r="H6800" t="s">
        <v>22</v>
      </c>
      <c r="I6800">
        <v>-192.56</v>
      </c>
      <c r="J6800">
        <v>4.18</v>
      </c>
      <c r="K6800">
        <v>6.92</v>
      </c>
      <c r="L6800" t="s">
        <v>866</v>
      </c>
      <c r="M6800">
        <f t="shared" si="212"/>
        <v>16</v>
      </c>
      <c r="N6800" t="s">
        <v>974</v>
      </c>
      <c r="O6800" t="s">
        <v>512</v>
      </c>
      <c r="P6800" t="s">
        <v>41</v>
      </c>
      <c r="Q6800" t="s">
        <v>49</v>
      </c>
      <c r="R6800" t="s">
        <v>50</v>
      </c>
      <c r="S6800" t="s">
        <v>980</v>
      </c>
      <c r="T6800" t="s">
        <v>39</v>
      </c>
      <c r="U6800">
        <v>0.49</v>
      </c>
      <c r="V6800" s="1">
        <v>40461</v>
      </c>
      <c r="W6800">
        <f t="shared" si="213"/>
        <v>5.5175999999999998</v>
      </c>
    </row>
    <row r="6801" spans="1:23" x14ac:dyDescent="0.2">
      <c r="A6801">
        <v>6800</v>
      </c>
      <c r="B6801">
        <v>48452</v>
      </c>
      <c r="C6801" s="1">
        <v>40460</v>
      </c>
      <c r="D6801" t="s">
        <v>30</v>
      </c>
      <c r="E6801">
        <v>15</v>
      </c>
      <c r="F6801">
        <v>67.75800000000001</v>
      </c>
      <c r="G6801">
        <v>0.08</v>
      </c>
      <c r="H6801" t="s">
        <v>22</v>
      </c>
      <c r="I6801">
        <v>-44.792499999999997</v>
      </c>
      <c r="J6801">
        <v>4.91</v>
      </c>
      <c r="K6801">
        <v>4.97</v>
      </c>
      <c r="L6801" t="s">
        <v>866</v>
      </c>
      <c r="M6801">
        <f t="shared" si="212"/>
        <v>16</v>
      </c>
      <c r="N6801" t="s">
        <v>974</v>
      </c>
      <c r="O6801" t="s">
        <v>512</v>
      </c>
      <c r="P6801" t="s">
        <v>41</v>
      </c>
      <c r="Q6801" t="s">
        <v>26</v>
      </c>
      <c r="R6801" t="s">
        <v>37</v>
      </c>
      <c r="S6801" t="s">
        <v>626</v>
      </c>
      <c r="T6801" t="s">
        <v>39</v>
      </c>
      <c r="U6801">
        <v>0.38</v>
      </c>
      <c r="V6801" s="1">
        <v>40462</v>
      </c>
      <c r="W6801">
        <f t="shared" si="213"/>
        <v>5.8920000000000003</v>
      </c>
    </row>
    <row r="6802" spans="1:23" x14ac:dyDescent="0.2">
      <c r="A6802">
        <v>6801</v>
      </c>
      <c r="B6802">
        <v>48452</v>
      </c>
      <c r="C6802" s="1">
        <v>40460</v>
      </c>
      <c r="D6802" t="s">
        <v>30</v>
      </c>
      <c r="E6802">
        <v>28</v>
      </c>
      <c r="F6802">
        <v>39.782399999999996</v>
      </c>
      <c r="G6802">
        <v>0.04</v>
      </c>
      <c r="H6802" t="s">
        <v>22</v>
      </c>
      <c r="I6802">
        <v>5.77</v>
      </c>
      <c r="J6802">
        <v>1.48</v>
      </c>
      <c r="K6802">
        <v>0.7</v>
      </c>
      <c r="L6802" t="s">
        <v>866</v>
      </c>
      <c r="M6802">
        <f t="shared" si="212"/>
        <v>16</v>
      </c>
      <c r="N6802" t="s">
        <v>974</v>
      </c>
      <c r="O6802" t="s">
        <v>512</v>
      </c>
      <c r="P6802" t="s">
        <v>41</v>
      </c>
      <c r="Q6802" t="s">
        <v>26</v>
      </c>
      <c r="R6802" t="s">
        <v>66</v>
      </c>
      <c r="S6802" t="s">
        <v>623</v>
      </c>
      <c r="T6802" t="s">
        <v>68</v>
      </c>
      <c r="U6802">
        <v>0.37</v>
      </c>
      <c r="V6802" s="1">
        <v>40462</v>
      </c>
      <c r="W6802">
        <f t="shared" si="213"/>
        <v>1.6576</v>
      </c>
    </row>
    <row r="6803" spans="1:23" x14ac:dyDescent="0.2">
      <c r="A6803">
        <v>6802</v>
      </c>
      <c r="B6803">
        <v>48453</v>
      </c>
      <c r="C6803" s="1">
        <v>40020</v>
      </c>
      <c r="D6803" t="s">
        <v>63</v>
      </c>
      <c r="E6803">
        <v>50</v>
      </c>
      <c r="F6803">
        <v>382.08</v>
      </c>
      <c r="G6803">
        <v>0.04</v>
      </c>
      <c r="H6803" t="s">
        <v>22</v>
      </c>
      <c r="I6803">
        <v>-7.73</v>
      </c>
      <c r="J6803">
        <v>7.96</v>
      </c>
      <c r="K6803">
        <v>4.95</v>
      </c>
      <c r="L6803" t="s">
        <v>1442</v>
      </c>
      <c r="M6803">
        <f t="shared" si="212"/>
        <v>15</v>
      </c>
      <c r="N6803" t="s">
        <v>1123</v>
      </c>
      <c r="O6803" t="s">
        <v>1123</v>
      </c>
      <c r="P6803" t="s">
        <v>60</v>
      </c>
      <c r="Q6803" t="s">
        <v>49</v>
      </c>
      <c r="R6803" t="s">
        <v>50</v>
      </c>
      <c r="S6803" t="s">
        <v>951</v>
      </c>
      <c r="T6803" t="s">
        <v>39</v>
      </c>
      <c r="U6803">
        <v>0.41</v>
      </c>
      <c r="V6803" s="1">
        <v>40020</v>
      </c>
      <c r="W6803">
        <f t="shared" si="213"/>
        <v>15.92</v>
      </c>
    </row>
    <row r="6804" spans="1:23" x14ac:dyDescent="0.2">
      <c r="A6804">
        <v>6803</v>
      </c>
      <c r="B6804">
        <v>48455</v>
      </c>
      <c r="C6804" s="1">
        <v>39966</v>
      </c>
      <c r="D6804" t="s">
        <v>78</v>
      </c>
      <c r="E6804">
        <v>34</v>
      </c>
      <c r="F6804">
        <v>753.26319999999998</v>
      </c>
      <c r="G6804">
        <v>0.03</v>
      </c>
      <c r="H6804" t="s">
        <v>22</v>
      </c>
      <c r="I6804">
        <v>76.63</v>
      </c>
      <c r="J6804">
        <v>22.84</v>
      </c>
      <c r="K6804">
        <v>11.54</v>
      </c>
      <c r="L6804" t="s">
        <v>1361</v>
      </c>
      <c r="M6804">
        <f t="shared" si="212"/>
        <v>7</v>
      </c>
      <c r="N6804" t="s">
        <v>1453</v>
      </c>
      <c r="O6804" t="s">
        <v>512</v>
      </c>
      <c r="P6804" t="s">
        <v>25</v>
      </c>
      <c r="Q6804" t="s">
        <v>26</v>
      </c>
      <c r="R6804" t="s">
        <v>61</v>
      </c>
      <c r="S6804" t="s">
        <v>1505</v>
      </c>
      <c r="T6804" t="s">
        <v>39</v>
      </c>
      <c r="U6804">
        <v>0.39</v>
      </c>
      <c r="V6804" s="1">
        <v>39967</v>
      </c>
      <c r="W6804">
        <f t="shared" si="213"/>
        <v>23.296799999999998</v>
      </c>
    </row>
    <row r="6805" spans="1:23" x14ac:dyDescent="0.2">
      <c r="A6805">
        <v>6804</v>
      </c>
      <c r="B6805">
        <v>48455</v>
      </c>
      <c r="C6805" s="1">
        <v>39966</v>
      </c>
      <c r="D6805" t="s">
        <v>78</v>
      </c>
      <c r="E6805">
        <v>2</v>
      </c>
      <c r="F6805">
        <v>18.781200000000002</v>
      </c>
      <c r="G6805">
        <v>0.06</v>
      </c>
      <c r="H6805" t="s">
        <v>22</v>
      </c>
      <c r="I6805">
        <v>-29.292900000000003</v>
      </c>
      <c r="J6805">
        <v>9.99</v>
      </c>
      <c r="K6805">
        <v>6.24</v>
      </c>
      <c r="L6805" t="s">
        <v>1361</v>
      </c>
      <c r="M6805">
        <f t="shared" si="212"/>
        <v>7</v>
      </c>
      <c r="N6805" t="s">
        <v>1123</v>
      </c>
      <c r="O6805" t="s">
        <v>1123</v>
      </c>
      <c r="P6805" t="s">
        <v>25</v>
      </c>
      <c r="Q6805" t="s">
        <v>42</v>
      </c>
      <c r="R6805" t="s">
        <v>210</v>
      </c>
      <c r="S6805" t="s">
        <v>1804</v>
      </c>
      <c r="T6805" t="s">
        <v>48</v>
      </c>
      <c r="U6805">
        <v>0.36</v>
      </c>
      <c r="V6805" s="1">
        <v>39967</v>
      </c>
      <c r="W6805">
        <f t="shared" si="213"/>
        <v>1.1988000000000001</v>
      </c>
    </row>
    <row r="6806" spans="1:23" x14ac:dyDescent="0.2">
      <c r="A6806">
        <v>6805</v>
      </c>
      <c r="B6806">
        <v>48455</v>
      </c>
      <c r="C6806" s="1">
        <v>39966</v>
      </c>
      <c r="D6806" t="s">
        <v>78</v>
      </c>
      <c r="E6806">
        <v>17</v>
      </c>
      <c r="F6806">
        <v>177.327</v>
      </c>
      <c r="G6806">
        <v>0.05</v>
      </c>
      <c r="H6806" t="s">
        <v>22</v>
      </c>
      <c r="I6806">
        <v>-3.18</v>
      </c>
      <c r="J6806">
        <v>10.98</v>
      </c>
      <c r="K6806">
        <v>3.37</v>
      </c>
      <c r="L6806" t="s">
        <v>1361</v>
      </c>
      <c r="M6806">
        <f t="shared" si="212"/>
        <v>7</v>
      </c>
      <c r="N6806" t="s">
        <v>974</v>
      </c>
      <c r="O6806" t="s">
        <v>512</v>
      </c>
      <c r="P6806" t="s">
        <v>25</v>
      </c>
      <c r="Q6806" t="s">
        <v>26</v>
      </c>
      <c r="R6806" t="s">
        <v>150</v>
      </c>
      <c r="S6806" t="s">
        <v>465</v>
      </c>
      <c r="T6806" t="s">
        <v>52</v>
      </c>
      <c r="U6806">
        <v>0.56999999999999995</v>
      </c>
      <c r="V6806" s="1">
        <v>39967</v>
      </c>
      <c r="W6806">
        <f t="shared" si="213"/>
        <v>9.3330000000000002</v>
      </c>
    </row>
    <row r="6807" spans="1:23" x14ac:dyDescent="0.2">
      <c r="A6807">
        <v>6806</v>
      </c>
      <c r="B6807">
        <v>48480</v>
      </c>
      <c r="C6807" s="1">
        <v>40180</v>
      </c>
      <c r="D6807" t="s">
        <v>78</v>
      </c>
      <c r="E6807">
        <v>32</v>
      </c>
      <c r="F6807">
        <v>10684.224</v>
      </c>
      <c r="G6807">
        <v>0.1</v>
      </c>
      <c r="H6807" t="s">
        <v>31</v>
      </c>
      <c r="I6807">
        <v>-522.59</v>
      </c>
      <c r="J6807">
        <v>370.98</v>
      </c>
      <c r="K6807">
        <v>99</v>
      </c>
      <c r="L6807" t="s">
        <v>1010</v>
      </c>
      <c r="M6807">
        <f t="shared" si="212"/>
        <v>10</v>
      </c>
      <c r="N6807" t="s">
        <v>672</v>
      </c>
      <c r="O6807" t="s">
        <v>673</v>
      </c>
      <c r="P6807" t="s">
        <v>41</v>
      </c>
      <c r="Q6807" t="s">
        <v>26</v>
      </c>
      <c r="R6807" t="s">
        <v>27</v>
      </c>
      <c r="S6807" t="s">
        <v>342</v>
      </c>
      <c r="T6807" t="s">
        <v>36</v>
      </c>
      <c r="U6807">
        <v>0.65</v>
      </c>
      <c r="V6807" s="1">
        <v>40183</v>
      </c>
      <c r="W6807">
        <f t="shared" si="213"/>
        <v>1187.1360000000002</v>
      </c>
    </row>
    <row r="6808" spans="1:23" x14ac:dyDescent="0.2">
      <c r="A6808">
        <v>6807</v>
      </c>
      <c r="B6808">
        <v>48483</v>
      </c>
      <c r="C6808" s="1">
        <v>40157</v>
      </c>
      <c r="D6808" t="s">
        <v>78</v>
      </c>
      <c r="E6808">
        <v>18</v>
      </c>
      <c r="F6808">
        <v>39.78</v>
      </c>
      <c r="G6808">
        <v>0</v>
      </c>
      <c r="H6808" t="s">
        <v>56</v>
      </c>
      <c r="I6808">
        <v>10.01</v>
      </c>
      <c r="J6808">
        <v>2.21</v>
      </c>
      <c r="K6808">
        <v>1</v>
      </c>
      <c r="L6808" t="s">
        <v>1733</v>
      </c>
      <c r="M6808">
        <f t="shared" si="212"/>
        <v>12</v>
      </c>
      <c r="N6808" t="s">
        <v>1123</v>
      </c>
      <c r="O6808" t="s">
        <v>1123</v>
      </c>
      <c r="P6808" t="s">
        <v>25</v>
      </c>
      <c r="Q6808" t="s">
        <v>26</v>
      </c>
      <c r="R6808" t="s">
        <v>95</v>
      </c>
      <c r="S6808" t="s">
        <v>1737</v>
      </c>
      <c r="T6808" t="s">
        <v>68</v>
      </c>
      <c r="U6808">
        <v>0.38</v>
      </c>
      <c r="V6808" s="1">
        <v>40158</v>
      </c>
      <c r="W6808">
        <f t="shared" si="213"/>
        <v>0</v>
      </c>
    </row>
    <row r="6809" spans="1:23" x14ac:dyDescent="0.2">
      <c r="A6809">
        <v>6808</v>
      </c>
      <c r="B6809">
        <v>48484</v>
      </c>
      <c r="C6809" s="1">
        <v>40352</v>
      </c>
      <c r="D6809" t="s">
        <v>63</v>
      </c>
      <c r="E6809">
        <v>22</v>
      </c>
      <c r="F6809">
        <v>344.43200000000002</v>
      </c>
      <c r="G6809">
        <v>0.05</v>
      </c>
      <c r="H6809" t="s">
        <v>22</v>
      </c>
      <c r="I6809">
        <v>67.959999999999994</v>
      </c>
      <c r="J6809">
        <v>16.48</v>
      </c>
      <c r="K6809">
        <v>1.99</v>
      </c>
      <c r="L6809" t="s">
        <v>806</v>
      </c>
      <c r="M6809">
        <f t="shared" si="212"/>
        <v>14</v>
      </c>
      <c r="N6809" t="s">
        <v>703</v>
      </c>
      <c r="O6809" t="s">
        <v>704</v>
      </c>
      <c r="P6809" t="s">
        <v>25</v>
      </c>
      <c r="Q6809" t="s">
        <v>42</v>
      </c>
      <c r="R6809" t="s">
        <v>70</v>
      </c>
      <c r="S6809" t="s">
        <v>848</v>
      </c>
      <c r="T6809" t="s">
        <v>52</v>
      </c>
      <c r="U6809">
        <v>0.42</v>
      </c>
      <c r="V6809" s="1">
        <v>40353</v>
      </c>
      <c r="W6809">
        <f t="shared" si="213"/>
        <v>18.128</v>
      </c>
    </row>
    <row r="6810" spans="1:23" x14ac:dyDescent="0.2">
      <c r="A6810">
        <v>6809</v>
      </c>
      <c r="B6810">
        <v>48484</v>
      </c>
      <c r="C6810" s="1">
        <v>40352</v>
      </c>
      <c r="D6810" t="s">
        <v>63</v>
      </c>
      <c r="E6810">
        <v>41</v>
      </c>
      <c r="F6810">
        <v>763.45279999999991</v>
      </c>
      <c r="G6810">
        <v>0.08</v>
      </c>
      <c r="H6810" t="s">
        <v>56</v>
      </c>
      <c r="I6810">
        <v>133.83000000000001</v>
      </c>
      <c r="J6810">
        <v>20.239999999999998</v>
      </c>
      <c r="K6810">
        <v>6.67</v>
      </c>
      <c r="L6810" t="s">
        <v>806</v>
      </c>
      <c r="M6810">
        <f t="shared" si="212"/>
        <v>14</v>
      </c>
      <c r="N6810" t="s">
        <v>703</v>
      </c>
      <c r="O6810" t="s">
        <v>704</v>
      </c>
      <c r="P6810" t="s">
        <v>25</v>
      </c>
      <c r="Q6810" t="s">
        <v>49</v>
      </c>
      <c r="R6810" t="s">
        <v>50</v>
      </c>
      <c r="S6810" t="s">
        <v>427</v>
      </c>
      <c r="T6810" t="s">
        <v>52</v>
      </c>
      <c r="U6810">
        <v>0.49</v>
      </c>
      <c r="V6810" s="1">
        <v>40353</v>
      </c>
      <c r="W6810">
        <f t="shared" si="213"/>
        <v>66.387199999999993</v>
      </c>
    </row>
    <row r="6811" spans="1:23" x14ac:dyDescent="0.2">
      <c r="A6811">
        <v>6810</v>
      </c>
      <c r="B6811">
        <v>48484</v>
      </c>
      <c r="C6811" s="1">
        <v>40352</v>
      </c>
      <c r="D6811" t="s">
        <v>63</v>
      </c>
      <c r="E6811">
        <v>43</v>
      </c>
      <c r="F6811">
        <v>815.70999999999992</v>
      </c>
      <c r="G6811">
        <v>0</v>
      </c>
      <c r="H6811" t="s">
        <v>22</v>
      </c>
      <c r="I6811">
        <v>153.80000000000001</v>
      </c>
      <c r="J6811">
        <v>18.97</v>
      </c>
      <c r="K6811">
        <v>9.0299999999999994</v>
      </c>
      <c r="L6811" t="s">
        <v>806</v>
      </c>
      <c r="M6811">
        <f t="shared" si="212"/>
        <v>14</v>
      </c>
      <c r="N6811" t="s">
        <v>703</v>
      </c>
      <c r="O6811" t="s">
        <v>704</v>
      </c>
      <c r="P6811" t="s">
        <v>25</v>
      </c>
      <c r="Q6811" t="s">
        <v>26</v>
      </c>
      <c r="R6811" t="s">
        <v>61</v>
      </c>
      <c r="S6811" t="s">
        <v>123</v>
      </c>
      <c r="T6811" t="s">
        <v>39</v>
      </c>
      <c r="U6811">
        <v>0.37</v>
      </c>
      <c r="V6811" s="1">
        <v>40354</v>
      </c>
      <c r="W6811">
        <f t="shared" si="213"/>
        <v>0</v>
      </c>
    </row>
    <row r="6812" spans="1:23" x14ac:dyDescent="0.2">
      <c r="A6812">
        <v>6811</v>
      </c>
      <c r="B6812">
        <v>48484</v>
      </c>
      <c r="C6812" s="1">
        <v>40352</v>
      </c>
      <c r="D6812" t="s">
        <v>63</v>
      </c>
      <c r="E6812">
        <v>50</v>
      </c>
      <c r="F6812">
        <v>5732.5450000000001</v>
      </c>
      <c r="G6812">
        <v>0.09</v>
      </c>
      <c r="H6812" t="s">
        <v>22</v>
      </c>
      <c r="I6812">
        <v>1275.912</v>
      </c>
      <c r="J6812">
        <v>125.99</v>
      </c>
      <c r="K6812">
        <v>8.99</v>
      </c>
      <c r="L6812" t="s">
        <v>806</v>
      </c>
      <c r="M6812">
        <f t="shared" si="212"/>
        <v>14</v>
      </c>
      <c r="N6812" t="s">
        <v>703</v>
      </c>
      <c r="O6812" t="s">
        <v>704</v>
      </c>
      <c r="P6812" t="s">
        <v>25</v>
      </c>
      <c r="Q6812" t="s">
        <v>42</v>
      </c>
      <c r="R6812" t="s">
        <v>43</v>
      </c>
      <c r="S6812" t="s">
        <v>849</v>
      </c>
      <c r="T6812" t="s">
        <v>39</v>
      </c>
      <c r="U6812">
        <v>0.55000000000000004</v>
      </c>
      <c r="V6812" s="1">
        <v>40354</v>
      </c>
      <c r="W6812">
        <f t="shared" si="213"/>
        <v>566.95499999999993</v>
      </c>
    </row>
    <row r="6813" spans="1:23" x14ac:dyDescent="0.2">
      <c r="A6813">
        <v>6812</v>
      </c>
      <c r="B6813">
        <v>48486</v>
      </c>
      <c r="C6813" s="1">
        <v>40675</v>
      </c>
      <c r="D6813" t="s">
        <v>30</v>
      </c>
      <c r="E6813">
        <v>42</v>
      </c>
      <c r="F6813">
        <v>253.10880000000003</v>
      </c>
      <c r="G6813">
        <v>7.0000000000000007E-2</v>
      </c>
      <c r="H6813" t="s">
        <v>22</v>
      </c>
      <c r="I6813">
        <v>-174.74</v>
      </c>
      <c r="J6813">
        <v>6.48</v>
      </c>
      <c r="K6813">
        <v>7.91</v>
      </c>
      <c r="L6813" t="s">
        <v>2111</v>
      </c>
      <c r="M6813">
        <f t="shared" si="212"/>
        <v>12</v>
      </c>
      <c r="N6813" t="s">
        <v>2073</v>
      </c>
      <c r="O6813" t="s">
        <v>704</v>
      </c>
      <c r="P6813" t="s">
        <v>41</v>
      </c>
      <c r="Q6813" t="s">
        <v>26</v>
      </c>
      <c r="R6813" t="s">
        <v>61</v>
      </c>
      <c r="S6813" t="s">
        <v>1297</v>
      </c>
      <c r="T6813" t="s">
        <v>39</v>
      </c>
      <c r="U6813">
        <v>0.37</v>
      </c>
      <c r="V6813" s="1">
        <v>40677</v>
      </c>
      <c r="W6813">
        <f t="shared" si="213"/>
        <v>19.051200000000005</v>
      </c>
    </row>
    <row r="6814" spans="1:23" x14ac:dyDescent="0.2">
      <c r="A6814">
        <v>6813</v>
      </c>
      <c r="B6814">
        <v>48487</v>
      </c>
      <c r="C6814" s="1">
        <v>40189</v>
      </c>
      <c r="D6814" t="s">
        <v>21</v>
      </c>
      <c r="E6814">
        <v>27</v>
      </c>
      <c r="F6814">
        <v>350.19</v>
      </c>
      <c r="G6814">
        <v>0</v>
      </c>
      <c r="H6814" t="s">
        <v>22</v>
      </c>
      <c r="I6814">
        <v>146.166</v>
      </c>
      <c r="J6814">
        <v>12.97</v>
      </c>
      <c r="K6814">
        <v>1.49</v>
      </c>
      <c r="L6814" t="s">
        <v>1695</v>
      </c>
      <c r="M6814">
        <f t="shared" si="212"/>
        <v>12</v>
      </c>
      <c r="N6814" t="s">
        <v>1595</v>
      </c>
      <c r="O6814" t="s">
        <v>1595</v>
      </c>
      <c r="P6814" t="s">
        <v>60</v>
      </c>
      <c r="Q6814" t="s">
        <v>26</v>
      </c>
      <c r="R6814" t="s">
        <v>37</v>
      </c>
      <c r="S6814" t="s">
        <v>1269</v>
      </c>
      <c r="T6814" t="s">
        <v>39</v>
      </c>
      <c r="U6814">
        <v>0.35</v>
      </c>
      <c r="V6814" s="1">
        <v>40191</v>
      </c>
      <c r="W6814">
        <f t="shared" si="213"/>
        <v>0</v>
      </c>
    </row>
    <row r="6815" spans="1:23" x14ac:dyDescent="0.2">
      <c r="A6815">
        <v>6814</v>
      </c>
      <c r="B6815">
        <v>48512</v>
      </c>
      <c r="C6815" s="1">
        <v>40758</v>
      </c>
      <c r="D6815" t="s">
        <v>45</v>
      </c>
      <c r="E6815">
        <v>48</v>
      </c>
      <c r="F6815">
        <v>229.47840000000002</v>
      </c>
      <c r="G6815">
        <v>0.04</v>
      </c>
      <c r="H6815" t="s">
        <v>22</v>
      </c>
      <c r="I6815">
        <v>-83.78</v>
      </c>
      <c r="J6815">
        <v>4.9800000000000004</v>
      </c>
      <c r="K6815">
        <v>4.72</v>
      </c>
      <c r="L6815" t="s">
        <v>2040</v>
      </c>
      <c r="M6815">
        <f t="shared" si="212"/>
        <v>11</v>
      </c>
      <c r="N6815" t="s">
        <v>703</v>
      </c>
      <c r="O6815" t="s">
        <v>704</v>
      </c>
      <c r="P6815" t="s">
        <v>33</v>
      </c>
      <c r="Q6815" t="s">
        <v>26</v>
      </c>
      <c r="R6815" t="s">
        <v>61</v>
      </c>
      <c r="S6815" t="s">
        <v>968</v>
      </c>
      <c r="T6815" t="s">
        <v>39</v>
      </c>
      <c r="U6815">
        <v>0.36</v>
      </c>
      <c r="V6815" s="1">
        <v>40759</v>
      </c>
      <c r="W6815">
        <f t="shared" si="213"/>
        <v>9.5616000000000003</v>
      </c>
    </row>
    <row r="6816" spans="1:23" x14ac:dyDescent="0.2">
      <c r="A6816">
        <v>6815</v>
      </c>
      <c r="B6816">
        <v>48512</v>
      </c>
      <c r="C6816" s="1">
        <v>40758</v>
      </c>
      <c r="D6816" t="s">
        <v>45</v>
      </c>
      <c r="E6816">
        <v>47</v>
      </c>
      <c r="F6816">
        <v>132.65280000000001</v>
      </c>
      <c r="G6816">
        <v>0.04</v>
      </c>
      <c r="H6816" t="s">
        <v>56</v>
      </c>
      <c r="I6816">
        <v>49.04</v>
      </c>
      <c r="J6816">
        <v>2.94</v>
      </c>
      <c r="K6816">
        <v>0.81</v>
      </c>
      <c r="L6816" t="s">
        <v>2040</v>
      </c>
      <c r="M6816">
        <f t="shared" si="212"/>
        <v>11</v>
      </c>
      <c r="N6816" t="s">
        <v>703</v>
      </c>
      <c r="O6816" t="s">
        <v>704</v>
      </c>
      <c r="P6816" t="s">
        <v>33</v>
      </c>
      <c r="Q6816" t="s">
        <v>26</v>
      </c>
      <c r="R6816" t="s">
        <v>95</v>
      </c>
      <c r="S6816" t="s">
        <v>1130</v>
      </c>
      <c r="T6816" t="s">
        <v>68</v>
      </c>
      <c r="U6816">
        <v>0.4</v>
      </c>
      <c r="V6816" s="1">
        <v>40758</v>
      </c>
      <c r="W6816">
        <f t="shared" si="213"/>
        <v>5.5272000000000006</v>
      </c>
    </row>
    <row r="6817" spans="1:23" x14ac:dyDescent="0.2">
      <c r="A6817">
        <v>6816</v>
      </c>
      <c r="B6817">
        <v>48515</v>
      </c>
      <c r="C6817" s="1">
        <v>40897</v>
      </c>
      <c r="D6817" t="s">
        <v>78</v>
      </c>
      <c r="E6817">
        <v>47</v>
      </c>
      <c r="F6817">
        <v>699.81119999999999</v>
      </c>
      <c r="G6817">
        <v>0.01</v>
      </c>
      <c r="H6817" t="s">
        <v>56</v>
      </c>
      <c r="I6817">
        <v>327.45</v>
      </c>
      <c r="J6817">
        <v>15.04</v>
      </c>
      <c r="K6817">
        <v>1.97</v>
      </c>
      <c r="L6817" t="s">
        <v>1598</v>
      </c>
      <c r="M6817">
        <f t="shared" si="212"/>
        <v>14</v>
      </c>
      <c r="N6817" t="s">
        <v>1595</v>
      </c>
      <c r="O6817" t="s">
        <v>1595</v>
      </c>
      <c r="P6817" t="s">
        <v>33</v>
      </c>
      <c r="Q6817" t="s">
        <v>26</v>
      </c>
      <c r="R6817" t="s">
        <v>61</v>
      </c>
      <c r="S6817" t="s">
        <v>688</v>
      </c>
      <c r="T6817" t="s">
        <v>68</v>
      </c>
      <c r="U6817">
        <v>0.39</v>
      </c>
      <c r="V6817" s="1">
        <v>40897</v>
      </c>
      <c r="W6817">
        <f t="shared" si="213"/>
        <v>7.0688000000000004</v>
      </c>
    </row>
    <row r="6818" spans="1:23" x14ac:dyDescent="0.2">
      <c r="A6818">
        <v>6817</v>
      </c>
      <c r="B6818">
        <v>48518</v>
      </c>
      <c r="C6818" s="1">
        <v>39905</v>
      </c>
      <c r="D6818" t="s">
        <v>63</v>
      </c>
      <c r="E6818">
        <v>17</v>
      </c>
      <c r="F6818">
        <v>580.48199999999997</v>
      </c>
      <c r="G6818">
        <v>0.1</v>
      </c>
      <c r="H6818" t="s">
        <v>56</v>
      </c>
      <c r="I6818">
        <v>178.14</v>
      </c>
      <c r="J6818">
        <v>37.94</v>
      </c>
      <c r="K6818">
        <v>5.08</v>
      </c>
      <c r="L6818" t="s">
        <v>1427</v>
      </c>
      <c r="M6818">
        <f t="shared" si="212"/>
        <v>10</v>
      </c>
      <c r="N6818" t="s">
        <v>1123</v>
      </c>
      <c r="O6818" t="s">
        <v>1123</v>
      </c>
      <c r="P6818" t="s">
        <v>41</v>
      </c>
      <c r="Q6818" t="s">
        <v>26</v>
      </c>
      <c r="R6818" t="s">
        <v>61</v>
      </c>
      <c r="S6818" t="s">
        <v>684</v>
      </c>
      <c r="T6818" t="s">
        <v>68</v>
      </c>
      <c r="U6818">
        <v>0.38</v>
      </c>
      <c r="V6818" s="1">
        <v>39907</v>
      </c>
      <c r="W6818">
        <f t="shared" si="213"/>
        <v>64.498000000000005</v>
      </c>
    </row>
    <row r="6819" spans="1:23" x14ac:dyDescent="0.2">
      <c r="A6819">
        <v>6818</v>
      </c>
      <c r="B6819">
        <v>48544</v>
      </c>
      <c r="C6819" s="1">
        <v>40679</v>
      </c>
      <c r="D6819" t="s">
        <v>30</v>
      </c>
      <c r="E6819">
        <v>44</v>
      </c>
      <c r="F6819">
        <v>914.32439999999997</v>
      </c>
      <c r="G6819">
        <v>0.01</v>
      </c>
      <c r="H6819" t="s">
        <v>22</v>
      </c>
      <c r="I6819">
        <v>273.05099999999999</v>
      </c>
      <c r="J6819">
        <v>20.99</v>
      </c>
      <c r="K6819">
        <v>0.99</v>
      </c>
      <c r="L6819" t="s">
        <v>1003</v>
      </c>
      <c r="M6819">
        <f t="shared" si="212"/>
        <v>13</v>
      </c>
      <c r="N6819" t="s">
        <v>1905</v>
      </c>
      <c r="O6819" t="s">
        <v>673</v>
      </c>
      <c r="P6819" t="s">
        <v>25</v>
      </c>
      <c r="Q6819" t="s">
        <v>42</v>
      </c>
      <c r="R6819" t="s">
        <v>43</v>
      </c>
      <c r="S6819" t="s">
        <v>837</v>
      </c>
      <c r="T6819" t="s">
        <v>68</v>
      </c>
      <c r="U6819">
        <v>0.56999999999999995</v>
      </c>
      <c r="V6819" s="1">
        <v>40681</v>
      </c>
      <c r="W6819">
        <f t="shared" si="213"/>
        <v>9.2355999999999998</v>
      </c>
    </row>
    <row r="6820" spans="1:23" x14ac:dyDescent="0.2">
      <c r="A6820">
        <v>6819</v>
      </c>
      <c r="B6820">
        <v>48548</v>
      </c>
      <c r="C6820" s="1">
        <v>40628</v>
      </c>
      <c r="D6820" t="s">
        <v>78</v>
      </c>
      <c r="E6820">
        <v>3</v>
      </c>
      <c r="F6820">
        <v>9.5448000000000004</v>
      </c>
      <c r="G6820">
        <v>0.03</v>
      </c>
      <c r="H6820" t="s">
        <v>22</v>
      </c>
      <c r="I6820">
        <v>-10.27</v>
      </c>
      <c r="J6820">
        <v>3.28</v>
      </c>
      <c r="K6820">
        <v>3.97</v>
      </c>
      <c r="L6820" t="s">
        <v>1481</v>
      </c>
      <c r="M6820">
        <f t="shared" si="212"/>
        <v>12</v>
      </c>
      <c r="N6820" t="s">
        <v>1595</v>
      </c>
      <c r="O6820" t="s">
        <v>1595</v>
      </c>
      <c r="P6820" t="s">
        <v>41</v>
      </c>
      <c r="Q6820" t="s">
        <v>26</v>
      </c>
      <c r="R6820" t="s">
        <v>95</v>
      </c>
      <c r="S6820" t="s">
        <v>572</v>
      </c>
      <c r="T6820" t="s">
        <v>68</v>
      </c>
      <c r="U6820">
        <v>0.56000000000000005</v>
      </c>
      <c r="V6820" s="1">
        <v>40629</v>
      </c>
      <c r="W6820">
        <f t="shared" si="213"/>
        <v>0.29519999999999996</v>
      </c>
    </row>
    <row r="6821" spans="1:23" x14ac:dyDescent="0.2">
      <c r="A6821">
        <v>6820</v>
      </c>
      <c r="B6821">
        <v>48576</v>
      </c>
      <c r="C6821" s="1">
        <v>41244</v>
      </c>
      <c r="D6821" t="s">
        <v>45</v>
      </c>
      <c r="E6821">
        <v>17</v>
      </c>
      <c r="F6821">
        <v>451.05930000000001</v>
      </c>
      <c r="G6821">
        <v>7.0000000000000007E-2</v>
      </c>
      <c r="H6821" t="s">
        <v>22</v>
      </c>
      <c r="I6821">
        <v>168.215</v>
      </c>
      <c r="J6821">
        <v>28.53</v>
      </c>
      <c r="K6821">
        <v>1.49</v>
      </c>
      <c r="L6821" t="s">
        <v>1190</v>
      </c>
      <c r="M6821">
        <f t="shared" si="212"/>
        <v>14</v>
      </c>
      <c r="N6821" t="s">
        <v>1123</v>
      </c>
      <c r="O6821" t="s">
        <v>1123</v>
      </c>
      <c r="P6821" t="s">
        <v>60</v>
      </c>
      <c r="Q6821" t="s">
        <v>26</v>
      </c>
      <c r="R6821" t="s">
        <v>37</v>
      </c>
      <c r="S6821" t="s">
        <v>380</v>
      </c>
      <c r="T6821" t="s">
        <v>39</v>
      </c>
      <c r="U6821">
        <v>0.38</v>
      </c>
      <c r="V6821" s="1">
        <v>41245</v>
      </c>
      <c r="W6821">
        <f t="shared" si="213"/>
        <v>33.950700000000005</v>
      </c>
    </row>
    <row r="6822" spans="1:23" x14ac:dyDescent="0.2">
      <c r="A6822">
        <v>6821</v>
      </c>
      <c r="B6822">
        <v>48576</v>
      </c>
      <c r="C6822" s="1">
        <v>41244</v>
      </c>
      <c r="D6822" t="s">
        <v>45</v>
      </c>
      <c r="E6822">
        <v>47</v>
      </c>
      <c r="F6822">
        <v>286.28640000000001</v>
      </c>
      <c r="G6822">
        <v>0.06</v>
      </c>
      <c r="H6822" t="s">
        <v>22</v>
      </c>
      <c r="I6822">
        <v>-161</v>
      </c>
      <c r="J6822">
        <v>6.48</v>
      </c>
      <c r="K6822">
        <v>7.49</v>
      </c>
      <c r="L6822" t="s">
        <v>1190</v>
      </c>
      <c r="M6822">
        <f t="shared" si="212"/>
        <v>14</v>
      </c>
      <c r="N6822" t="s">
        <v>1123</v>
      </c>
      <c r="O6822" t="s">
        <v>1123</v>
      </c>
      <c r="P6822" t="s">
        <v>60</v>
      </c>
      <c r="Q6822" t="s">
        <v>26</v>
      </c>
      <c r="R6822" t="s">
        <v>61</v>
      </c>
      <c r="S6822" t="s">
        <v>643</v>
      </c>
      <c r="T6822" t="s">
        <v>39</v>
      </c>
      <c r="U6822">
        <v>0.37</v>
      </c>
      <c r="V6822" s="1">
        <v>41246</v>
      </c>
      <c r="W6822">
        <f t="shared" si="213"/>
        <v>18.273599999999998</v>
      </c>
    </row>
    <row r="6823" spans="1:23" x14ac:dyDescent="0.2">
      <c r="A6823">
        <v>6822</v>
      </c>
      <c r="B6823">
        <v>48577</v>
      </c>
      <c r="C6823" s="1">
        <v>41098</v>
      </c>
      <c r="D6823" t="s">
        <v>63</v>
      </c>
      <c r="E6823">
        <v>6</v>
      </c>
      <c r="F6823">
        <v>182.16239999999999</v>
      </c>
      <c r="G6823">
        <v>0.02</v>
      </c>
      <c r="H6823" t="s">
        <v>22</v>
      </c>
      <c r="I6823">
        <v>34.979999999999997</v>
      </c>
      <c r="J6823">
        <v>30.98</v>
      </c>
      <c r="K6823">
        <v>5.09</v>
      </c>
      <c r="L6823" t="s">
        <v>1984</v>
      </c>
      <c r="M6823">
        <f t="shared" si="212"/>
        <v>11</v>
      </c>
      <c r="N6823" t="s">
        <v>1905</v>
      </c>
      <c r="O6823" t="s">
        <v>673</v>
      </c>
      <c r="P6823" t="s">
        <v>41</v>
      </c>
      <c r="Q6823" t="s">
        <v>26</v>
      </c>
      <c r="R6823" t="s">
        <v>61</v>
      </c>
      <c r="S6823" t="s">
        <v>1684</v>
      </c>
      <c r="T6823" t="s">
        <v>39</v>
      </c>
      <c r="U6823">
        <v>0.4</v>
      </c>
      <c r="V6823" s="1">
        <v>41100</v>
      </c>
      <c r="W6823">
        <f t="shared" si="213"/>
        <v>3.7176</v>
      </c>
    </row>
    <row r="6824" spans="1:23" x14ac:dyDescent="0.2">
      <c r="A6824">
        <v>6823</v>
      </c>
      <c r="B6824">
        <v>48609</v>
      </c>
      <c r="C6824" s="1">
        <v>40233</v>
      </c>
      <c r="D6824" t="s">
        <v>30</v>
      </c>
      <c r="E6824">
        <v>26</v>
      </c>
      <c r="F6824">
        <v>168.48000000000002</v>
      </c>
      <c r="G6824">
        <v>0</v>
      </c>
      <c r="H6824" t="s">
        <v>22</v>
      </c>
      <c r="I6824">
        <v>-103.32</v>
      </c>
      <c r="J6824">
        <v>6.48</v>
      </c>
      <c r="K6824">
        <v>7.86</v>
      </c>
      <c r="L6824" t="s">
        <v>2004</v>
      </c>
      <c r="M6824">
        <f t="shared" si="212"/>
        <v>15</v>
      </c>
      <c r="N6824" t="s">
        <v>1813</v>
      </c>
      <c r="O6824" t="s">
        <v>512</v>
      </c>
      <c r="P6824" t="s">
        <v>41</v>
      </c>
      <c r="Q6824" t="s">
        <v>26</v>
      </c>
      <c r="R6824" t="s">
        <v>61</v>
      </c>
      <c r="S6824" t="s">
        <v>153</v>
      </c>
      <c r="T6824" t="s">
        <v>39</v>
      </c>
      <c r="U6824">
        <v>0.37</v>
      </c>
      <c r="V6824" s="1">
        <v>40234</v>
      </c>
      <c r="W6824">
        <f t="shared" si="213"/>
        <v>0</v>
      </c>
    </row>
    <row r="6825" spans="1:23" x14ac:dyDescent="0.2">
      <c r="A6825">
        <v>6824</v>
      </c>
      <c r="B6825">
        <v>48609</v>
      </c>
      <c r="C6825" s="1">
        <v>40233</v>
      </c>
      <c r="D6825" t="s">
        <v>30</v>
      </c>
      <c r="E6825">
        <v>5</v>
      </c>
      <c r="F6825">
        <v>179.71199999999999</v>
      </c>
      <c r="G6825">
        <v>0.04</v>
      </c>
      <c r="H6825" t="s">
        <v>56</v>
      </c>
      <c r="I6825">
        <v>4.1600000000000108</v>
      </c>
      <c r="J6825">
        <v>37.44</v>
      </c>
      <c r="K6825">
        <v>4.2699999999999996</v>
      </c>
      <c r="L6825" t="s">
        <v>2004</v>
      </c>
      <c r="M6825">
        <f t="shared" si="212"/>
        <v>15</v>
      </c>
      <c r="N6825" t="s">
        <v>1813</v>
      </c>
      <c r="O6825" t="s">
        <v>512</v>
      </c>
      <c r="P6825" t="s">
        <v>41</v>
      </c>
      <c r="Q6825" t="s">
        <v>26</v>
      </c>
      <c r="R6825" t="s">
        <v>95</v>
      </c>
      <c r="S6825" t="s">
        <v>1811</v>
      </c>
      <c r="T6825" t="s">
        <v>68</v>
      </c>
      <c r="U6825">
        <v>0.46</v>
      </c>
      <c r="V6825" s="1">
        <v>40234</v>
      </c>
      <c r="W6825">
        <f t="shared" si="213"/>
        <v>7.4879999999999995</v>
      </c>
    </row>
    <row r="6826" spans="1:23" x14ac:dyDescent="0.2">
      <c r="A6826">
        <v>6825</v>
      </c>
      <c r="B6826">
        <v>48614</v>
      </c>
      <c r="C6826" s="1">
        <v>41060</v>
      </c>
      <c r="D6826" t="s">
        <v>78</v>
      </c>
      <c r="E6826">
        <v>46</v>
      </c>
      <c r="F6826">
        <v>8925.3846000000012</v>
      </c>
      <c r="G6826">
        <v>0.01</v>
      </c>
      <c r="H6826" t="s">
        <v>22</v>
      </c>
      <c r="I6826">
        <v>2311.9560000000001</v>
      </c>
      <c r="J6826">
        <v>195.99</v>
      </c>
      <c r="K6826">
        <v>8.99</v>
      </c>
      <c r="L6826" t="s">
        <v>1062</v>
      </c>
      <c r="M6826">
        <f t="shared" si="212"/>
        <v>12</v>
      </c>
      <c r="N6826" t="s">
        <v>672</v>
      </c>
      <c r="O6826" t="s">
        <v>673</v>
      </c>
      <c r="P6826" t="s">
        <v>41</v>
      </c>
      <c r="Q6826" t="s">
        <v>42</v>
      </c>
      <c r="R6826" t="s">
        <v>43</v>
      </c>
      <c r="S6826" t="s">
        <v>670</v>
      </c>
      <c r="T6826" t="s">
        <v>39</v>
      </c>
      <c r="U6826">
        <v>0.6</v>
      </c>
      <c r="V6826" s="1">
        <v>41060</v>
      </c>
      <c r="W6826">
        <f t="shared" si="213"/>
        <v>90.155400000000014</v>
      </c>
    </row>
    <row r="6827" spans="1:23" x14ac:dyDescent="0.2">
      <c r="A6827">
        <v>6826</v>
      </c>
      <c r="B6827">
        <v>48615</v>
      </c>
      <c r="C6827" s="1">
        <v>41246</v>
      </c>
      <c r="D6827" t="s">
        <v>21</v>
      </c>
      <c r="E6827">
        <v>4</v>
      </c>
      <c r="F6827">
        <v>15.198399999999999</v>
      </c>
      <c r="G6827">
        <v>0.08</v>
      </c>
      <c r="H6827" t="s">
        <v>22</v>
      </c>
      <c r="I6827">
        <v>0.21000000000000085</v>
      </c>
      <c r="J6827">
        <v>4.13</v>
      </c>
      <c r="K6827">
        <v>0.5</v>
      </c>
      <c r="L6827" t="s">
        <v>1343</v>
      </c>
      <c r="M6827">
        <f t="shared" si="212"/>
        <v>11</v>
      </c>
      <c r="N6827" t="s">
        <v>1123</v>
      </c>
      <c r="O6827" t="s">
        <v>1123</v>
      </c>
      <c r="P6827" t="s">
        <v>41</v>
      </c>
      <c r="Q6827" t="s">
        <v>26</v>
      </c>
      <c r="R6827" t="s">
        <v>88</v>
      </c>
      <c r="S6827" t="s">
        <v>184</v>
      </c>
      <c r="T6827" t="s">
        <v>39</v>
      </c>
      <c r="U6827">
        <v>0.39</v>
      </c>
      <c r="V6827" s="1">
        <v>41250</v>
      </c>
      <c r="W6827">
        <f t="shared" si="213"/>
        <v>1.3215999999999999</v>
      </c>
    </row>
    <row r="6828" spans="1:23" x14ac:dyDescent="0.2">
      <c r="A6828">
        <v>6827</v>
      </c>
      <c r="B6828">
        <v>48615</v>
      </c>
      <c r="C6828" s="1">
        <v>41246</v>
      </c>
      <c r="D6828" t="s">
        <v>21</v>
      </c>
      <c r="E6828">
        <v>8</v>
      </c>
      <c r="F6828">
        <v>420.40320000000003</v>
      </c>
      <c r="G6828">
        <v>0.04</v>
      </c>
      <c r="H6828" t="s">
        <v>22</v>
      </c>
      <c r="I6828">
        <v>219.02</v>
      </c>
      <c r="J6828">
        <v>54.74</v>
      </c>
      <c r="K6828">
        <v>14.83</v>
      </c>
      <c r="L6828" t="s">
        <v>1343</v>
      </c>
      <c r="M6828">
        <f t="shared" si="212"/>
        <v>11</v>
      </c>
      <c r="N6828" t="s">
        <v>1123</v>
      </c>
      <c r="O6828" t="s">
        <v>1123</v>
      </c>
      <c r="P6828" t="s">
        <v>41</v>
      </c>
      <c r="Q6828" t="s">
        <v>49</v>
      </c>
      <c r="R6828" t="s">
        <v>50</v>
      </c>
      <c r="S6828" t="s">
        <v>460</v>
      </c>
      <c r="T6828" t="s">
        <v>39</v>
      </c>
      <c r="U6828">
        <v>0.54</v>
      </c>
      <c r="V6828" s="1">
        <v>41251</v>
      </c>
      <c r="W6828">
        <f t="shared" si="213"/>
        <v>17.5168</v>
      </c>
    </row>
    <row r="6829" spans="1:23" x14ac:dyDescent="0.2">
      <c r="A6829">
        <v>6828</v>
      </c>
      <c r="B6829">
        <v>48641</v>
      </c>
      <c r="C6829" s="1">
        <v>40882</v>
      </c>
      <c r="D6829" t="s">
        <v>30</v>
      </c>
      <c r="E6829">
        <v>13</v>
      </c>
      <c r="F6829">
        <v>64.740000000000009</v>
      </c>
      <c r="G6829">
        <v>0</v>
      </c>
      <c r="H6829" t="s">
        <v>22</v>
      </c>
      <c r="I6829">
        <v>23.16</v>
      </c>
      <c r="J6829">
        <v>4.9800000000000004</v>
      </c>
      <c r="K6829">
        <v>0.8</v>
      </c>
      <c r="L6829" t="s">
        <v>1578</v>
      </c>
      <c r="M6829">
        <f t="shared" si="212"/>
        <v>15</v>
      </c>
      <c r="N6829" t="s">
        <v>703</v>
      </c>
      <c r="O6829" t="s">
        <v>704</v>
      </c>
      <c r="P6829" t="s">
        <v>25</v>
      </c>
      <c r="Q6829" t="s">
        <v>26</v>
      </c>
      <c r="R6829" t="s">
        <v>61</v>
      </c>
      <c r="S6829" t="s">
        <v>842</v>
      </c>
      <c r="T6829" t="s">
        <v>68</v>
      </c>
      <c r="U6829">
        <v>0.36</v>
      </c>
      <c r="V6829" s="1">
        <v>40883</v>
      </c>
      <c r="W6829">
        <f t="shared" si="213"/>
        <v>0</v>
      </c>
    </row>
    <row r="6830" spans="1:23" x14ac:dyDescent="0.2">
      <c r="A6830">
        <v>6829</v>
      </c>
      <c r="B6830">
        <v>48642</v>
      </c>
      <c r="C6830" s="1">
        <v>40210</v>
      </c>
      <c r="D6830" t="s">
        <v>30</v>
      </c>
      <c r="E6830">
        <v>36</v>
      </c>
      <c r="F6830">
        <v>105.84</v>
      </c>
      <c r="G6830">
        <v>0</v>
      </c>
      <c r="H6830" t="s">
        <v>22</v>
      </c>
      <c r="I6830">
        <v>19.36</v>
      </c>
      <c r="J6830">
        <v>2.94</v>
      </c>
      <c r="K6830">
        <v>0.7</v>
      </c>
      <c r="L6830" t="s">
        <v>1396</v>
      </c>
      <c r="M6830">
        <f t="shared" si="212"/>
        <v>14</v>
      </c>
      <c r="N6830" t="s">
        <v>1595</v>
      </c>
      <c r="O6830" t="s">
        <v>1595</v>
      </c>
      <c r="P6830" t="s">
        <v>60</v>
      </c>
      <c r="Q6830" t="s">
        <v>26</v>
      </c>
      <c r="R6830" t="s">
        <v>95</v>
      </c>
      <c r="S6830" t="s">
        <v>1192</v>
      </c>
      <c r="T6830" t="s">
        <v>68</v>
      </c>
      <c r="U6830">
        <v>0.57999999999999996</v>
      </c>
      <c r="V6830" s="1">
        <v>40210</v>
      </c>
      <c r="W6830">
        <f t="shared" si="213"/>
        <v>0</v>
      </c>
    </row>
    <row r="6831" spans="1:23" x14ac:dyDescent="0.2">
      <c r="A6831">
        <v>6830</v>
      </c>
      <c r="B6831">
        <v>48642</v>
      </c>
      <c r="C6831" s="1">
        <v>40210</v>
      </c>
      <c r="D6831" t="s">
        <v>30</v>
      </c>
      <c r="E6831">
        <v>50</v>
      </c>
      <c r="F6831">
        <v>4559.5249999999996</v>
      </c>
      <c r="G6831">
        <v>0.05</v>
      </c>
      <c r="H6831" t="s">
        <v>56</v>
      </c>
      <c r="I6831">
        <v>1332.9090000000001</v>
      </c>
      <c r="J6831">
        <v>95.99</v>
      </c>
      <c r="K6831">
        <v>4.9000000000000004</v>
      </c>
      <c r="L6831" t="s">
        <v>1396</v>
      </c>
      <c r="M6831">
        <f t="shared" si="212"/>
        <v>14</v>
      </c>
      <c r="N6831" t="s">
        <v>1595</v>
      </c>
      <c r="O6831" t="s">
        <v>1595</v>
      </c>
      <c r="P6831" t="s">
        <v>60</v>
      </c>
      <c r="Q6831" t="s">
        <v>42</v>
      </c>
      <c r="R6831" t="s">
        <v>43</v>
      </c>
      <c r="S6831" t="s">
        <v>1254</v>
      </c>
      <c r="T6831" t="s">
        <v>39</v>
      </c>
      <c r="U6831">
        <v>0.56000000000000005</v>
      </c>
      <c r="V6831" s="1">
        <v>40210</v>
      </c>
      <c r="W6831">
        <f t="shared" si="213"/>
        <v>239.97500000000002</v>
      </c>
    </row>
    <row r="6832" spans="1:23" x14ac:dyDescent="0.2">
      <c r="A6832">
        <v>6831</v>
      </c>
      <c r="B6832">
        <v>48642</v>
      </c>
      <c r="C6832" s="1">
        <v>40210</v>
      </c>
      <c r="D6832" t="s">
        <v>30</v>
      </c>
      <c r="E6832">
        <v>4</v>
      </c>
      <c r="F6832">
        <v>32.599199999999996</v>
      </c>
      <c r="G6832">
        <v>0.06</v>
      </c>
      <c r="H6832" t="s">
        <v>22</v>
      </c>
      <c r="I6832">
        <v>-13.72</v>
      </c>
      <c r="J6832">
        <v>8.67</v>
      </c>
      <c r="K6832">
        <v>3.5</v>
      </c>
      <c r="L6832" t="s">
        <v>1396</v>
      </c>
      <c r="M6832">
        <f t="shared" si="212"/>
        <v>14</v>
      </c>
      <c r="N6832" t="s">
        <v>1123</v>
      </c>
      <c r="O6832" t="s">
        <v>1123</v>
      </c>
      <c r="P6832" t="s">
        <v>60</v>
      </c>
      <c r="Q6832" t="s">
        <v>26</v>
      </c>
      <c r="R6832" t="s">
        <v>34</v>
      </c>
      <c r="S6832" t="s">
        <v>1128</v>
      </c>
      <c r="T6832" t="s">
        <v>39</v>
      </c>
      <c r="U6832">
        <v>0.57999999999999996</v>
      </c>
      <c r="V6832" s="1">
        <v>40212</v>
      </c>
      <c r="W6832">
        <f t="shared" si="213"/>
        <v>2.0808</v>
      </c>
    </row>
    <row r="6833" spans="1:23" x14ac:dyDescent="0.2">
      <c r="A6833">
        <v>6832</v>
      </c>
      <c r="B6833">
        <v>48642</v>
      </c>
      <c r="C6833" s="1">
        <v>40210</v>
      </c>
      <c r="D6833" t="s">
        <v>30</v>
      </c>
      <c r="E6833">
        <v>5</v>
      </c>
      <c r="F6833">
        <v>494.80200000000002</v>
      </c>
      <c r="G6833">
        <v>0.02</v>
      </c>
      <c r="H6833" t="s">
        <v>56</v>
      </c>
      <c r="I6833">
        <v>-122.09</v>
      </c>
      <c r="J6833">
        <v>100.98</v>
      </c>
      <c r="K6833">
        <v>7.18</v>
      </c>
      <c r="L6833" t="s">
        <v>1396</v>
      </c>
      <c r="M6833">
        <f t="shared" si="212"/>
        <v>14</v>
      </c>
      <c r="N6833" t="s">
        <v>1123</v>
      </c>
      <c r="O6833" t="s">
        <v>1123</v>
      </c>
      <c r="P6833" t="s">
        <v>60</v>
      </c>
      <c r="Q6833" t="s">
        <v>42</v>
      </c>
      <c r="R6833" t="s">
        <v>70</v>
      </c>
      <c r="S6833" t="s">
        <v>642</v>
      </c>
      <c r="T6833" t="s">
        <v>39</v>
      </c>
      <c r="U6833">
        <v>0.4</v>
      </c>
      <c r="V6833" s="1">
        <v>40211</v>
      </c>
      <c r="W6833">
        <f t="shared" si="213"/>
        <v>10.098000000000001</v>
      </c>
    </row>
    <row r="6834" spans="1:23" x14ac:dyDescent="0.2">
      <c r="A6834">
        <v>6833</v>
      </c>
      <c r="B6834">
        <v>48643</v>
      </c>
      <c r="C6834" s="1">
        <v>41200</v>
      </c>
      <c r="D6834" t="s">
        <v>63</v>
      </c>
      <c r="E6834">
        <v>14</v>
      </c>
      <c r="F6834">
        <v>10639.7284</v>
      </c>
      <c r="G6834">
        <v>0.06</v>
      </c>
      <c r="H6834" t="s">
        <v>31</v>
      </c>
      <c r="I6834">
        <v>2636.01</v>
      </c>
      <c r="J6834">
        <v>808.49</v>
      </c>
      <c r="K6834">
        <v>55.3</v>
      </c>
      <c r="L6834" t="s">
        <v>1692</v>
      </c>
      <c r="M6834">
        <f t="shared" si="212"/>
        <v>15</v>
      </c>
      <c r="N6834" t="s">
        <v>1813</v>
      </c>
      <c r="O6834" t="s">
        <v>512</v>
      </c>
      <c r="P6834" t="s">
        <v>60</v>
      </c>
      <c r="Q6834" t="s">
        <v>42</v>
      </c>
      <c r="R6834" t="s">
        <v>210</v>
      </c>
      <c r="S6834" t="s">
        <v>1537</v>
      </c>
      <c r="T6834" t="s">
        <v>36</v>
      </c>
      <c r="U6834">
        <v>0.4</v>
      </c>
      <c r="V6834" s="1">
        <v>41202</v>
      </c>
      <c r="W6834">
        <f t="shared" si="213"/>
        <v>679.13160000000005</v>
      </c>
    </row>
    <row r="6835" spans="1:23" x14ac:dyDescent="0.2">
      <c r="A6835">
        <v>6834</v>
      </c>
      <c r="B6835">
        <v>48643</v>
      </c>
      <c r="C6835" s="1">
        <v>41200</v>
      </c>
      <c r="D6835" t="s">
        <v>63</v>
      </c>
      <c r="E6835">
        <v>6</v>
      </c>
      <c r="F6835">
        <v>16.243200000000002</v>
      </c>
      <c r="G6835">
        <v>0.06</v>
      </c>
      <c r="H6835" t="s">
        <v>22</v>
      </c>
      <c r="I6835">
        <v>0.13</v>
      </c>
      <c r="J6835">
        <v>2.88</v>
      </c>
      <c r="K6835">
        <v>0.99</v>
      </c>
      <c r="L6835" t="s">
        <v>1692</v>
      </c>
      <c r="M6835">
        <f t="shared" si="212"/>
        <v>15</v>
      </c>
      <c r="N6835" t="s">
        <v>1813</v>
      </c>
      <c r="O6835" t="s">
        <v>512</v>
      </c>
      <c r="P6835" t="s">
        <v>60</v>
      </c>
      <c r="Q6835" t="s">
        <v>26</v>
      </c>
      <c r="R6835" t="s">
        <v>88</v>
      </c>
      <c r="S6835" t="s">
        <v>300</v>
      </c>
      <c r="T6835" t="s">
        <v>39</v>
      </c>
      <c r="U6835">
        <v>0.36</v>
      </c>
      <c r="V6835" s="1">
        <v>41202</v>
      </c>
      <c r="W6835">
        <f t="shared" si="213"/>
        <v>1.0367999999999999</v>
      </c>
    </row>
    <row r="6836" spans="1:23" x14ac:dyDescent="0.2">
      <c r="A6836">
        <v>6835</v>
      </c>
      <c r="B6836">
        <v>48643</v>
      </c>
      <c r="C6836" s="1">
        <v>41200</v>
      </c>
      <c r="D6836" t="s">
        <v>63</v>
      </c>
      <c r="E6836">
        <v>50</v>
      </c>
      <c r="F6836">
        <v>3299.4999999999995</v>
      </c>
      <c r="G6836">
        <v>0</v>
      </c>
      <c r="H6836" t="s">
        <v>22</v>
      </c>
      <c r="I6836">
        <v>583.49700000000007</v>
      </c>
      <c r="J6836">
        <v>65.989999999999995</v>
      </c>
      <c r="K6836">
        <v>8.99</v>
      </c>
      <c r="L6836" t="s">
        <v>1692</v>
      </c>
      <c r="M6836">
        <f t="shared" si="212"/>
        <v>15</v>
      </c>
      <c r="N6836" t="s">
        <v>1813</v>
      </c>
      <c r="O6836" t="s">
        <v>512</v>
      </c>
      <c r="P6836" t="s">
        <v>60</v>
      </c>
      <c r="Q6836" t="s">
        <v>42</v>
      </c>
      <c r="R6836" t="s">
        <v>43</v>
      </c>
      <c r="S6836" t="s">
        <v>1068</v>
      </c>
      <c r="T6836" t="s">
        <v>39</v>
      </c>
      <c r="U6836">
        <v>0.6</v>
      </c>
      <c r="V6836" s="1">
        <v>41202</v>
      </c>
      <c r="W6836">
        <f t="shared" si="213"/>
        <v>0</v>
      </c>
    </row>
    <row r="6837" spans="1:23" x14ac:dyDescent="0.2">
      <c r="A6837">
        <v>6836</v>
      </c>
      <c r="B6837">
        <v>48672</v>
      </c>
      <c r="C6837" s="1">
        <v>41269</v>
      </c>
      <c r="D6837" t="s">
        <v>30</v>
      </c>
      <c r="E6837">
        <v>43</v>
      </c>
      <c r="F6837">
        <v>249.82999999999998</v>
      </c>
      <c r="G6837">
        <v>0</v>
      </c>
      <c r="H6837" t="s">
        <v>22</v>
      </c>
      <c r="I6837">
        <v>-35.74</v>
      </c>
      <c r="J6837">
        <v>5.81</v>
      </c>
      <c r="K6837">
        <v>3.37</v>
      </c>
      <c r="L6837" t="s">
        <v>1472</v>
      </c>
      <c r="M6837">
        <f t="shared" si="212"/>
        <v>10</v>
      </c>
      <c r="N6837" t="s">
        <v>703</v>
      </c>
      <c r="O6837" t="s">
        <v>704</v>
      </c>
      <c r="P6837" t="s">
        <v>25</v>
      </c>
      <c r="Q6837" t="s">
        <v>26</v>
      </c>
      <c r="R6837" t="s">
        <v>66</v>
      </c>
      <c r="S6837" t="s">
        <v>792</v>
      </c>
      <c r="T6837" t="s">
        <v>68</v>
      </c>
      <c r="U6837">
        <v>0.54</v>
      </c>
      <c r="V6837" s="1">
        <v>41269</v>
      </c>
      <c r="W6837">
        <f t="shared" si="213"/>
        <v>0</v>
      </c>
    </row>
    <row r="6838" spans="1:23" x14ac:dyDescent="0.2">
      <c r="A6838">
        <v>6837</v>
      </c>
      <c r="B6838">
        <v>48673</v>
      </c>
      <c r="C6838" s="1">
        <v>41025</v>
      </c>
      <c r="D6838" t="s">
        <v>45</v>
      </c>
      <c r="E6838">
        <v>36</v>
      </c>
      <c r="F6838">
        <v>534.62519999999995</v>
      </c>
      <c r="G6838">
        <v>0.03</v>
      </c>
      <c r="H6838" t="s">
        <v>22</v>
      </c>
      <c r="I6838">
        <v>-90.72</v>
      </c>
      <c r="J6838">
        <v>15.31</v>
      </c>
      <c r="K6838">
        <v>8.7799999999999994</v>
      </c>
      <c r="L6838" t="s">
        <v>1844</v>
      </c>
      <c r="M6838">
        <f t="shared" si="212"/>
        <v>15</v>
      </c>
      <c r="N6838" t="s">
        <v>2073</v>
      </c>
      <c r="O6838" t="s">
        <v>704</v>
      </c>
      <c r="P6838" t="s">
        <v>60</v>
      </c>
      <c r="Q6838" t="s">
        <v>26</v>
      </c>
      <c r="R6838" t="s">
        <v>27</v>
      </c>
      <c r="S6838" t="s">
        <v>748</v>
      </c>
      <c r="T6838" t="s">
        <v>39</v>
      </c>
      <c r="U6838">
        <v>0.56999999999999995</v>
      </c>
      <c r="V6838" s="1">
        <v>41026</v>
      </c>
      <c r="W6838">
        <f t="shared" si="213"/>
        <v>16.534799999999997</v>
      </c>
    </row>
    <row r="6839" spans="1:23" x14ac:dyDescent="0.2">
      <c r="A6839">
        <v>6838</v>
      </c>
      <c r="B6839">
        <v>48704</v>
      </c>
      <c r="C6839" s="1">
        <v>40917</v>
      </c>
      <c r="D6839" t="s">
        <v>30</v>
      </c>
      <c r="E6839">
        <v>11</v>
      </c>
      <c r="F6839">
        <v>1372.0310999999999</v>
      </c>
      <c r="G6839">
        <v>0.01</v>
      </c>
      <c r="H6839" t="s">
        <v>22</v>
      </c>
      <c r="I6839">
        <v>-55.802999999999997</v>
      </c>
      <c r="J6839">
        <v>125.99</v>
      </c>
      <c r="K6839">
        <v>8.99</v>
      </c>
      <c r="L6839" t="s">
        <v>1971</v>
      </c>
      <c r="M6839">
        <f t="shared" si="212"/>
        <v>14</v>
      </c>
      <c r="N6839" t="s">
        <v>1905</v>
      </c>
      <c r="O6839" t="s">
        <v>673</v>
      </c>
      <c r="P6839" t="s">
        <v>60</v>
      </c>
      <c r="Q6839" t="s">
        <v>42</v>
      </c>
      <c r="R6839" t="s">
        <v>43</v>
      </c>
      <c r="S6839" t="s">
        <v>1977</v>
      </c>
      <c r="T6839" t="s">
        <v>39</v>
      </c>
      <c r="U6839">
        <v>0.56999999999999995</v>
      </c>
      <c r="V6839" s="1">
        <v>40918</v>
      </c>
      <c r="W6839">
        <f t="shared" si="213"/>
        <v>13.858899999999998</v>
      </c>
    </row>
    <row r="6840" spans="1:23" x14ac:dyDescent="0.2">
      <c r="A6840">
        <v>6839</v>
      </c>
      <c r="B6840">
        <v>48706</v>
      </c>
      <c r="C6840" s="1">
        <v>41212</v>
      </c>
      <c r="D6840" t="s">
        <v>21</v>
      </c>
      <c r="E6840">
        <v>28</v>
      </c>
      <c r="F6840">
        <v>29.047199999999997</v>
      </c>
      <c r="G6840">
        <v>0.09</v>
      </c>
      <c r="H6840" t="s">
        <v>22</v>
      </c>
      <c r="I6840">
        <v>-2.81</v>
      </c>
      <c r="J6840">
        <v>1.1399999999999999</v>
      </c>
      <c r="K6840">
        <v>0.7</v>
      </c>
      <c r="L6840" t="s">
        <v>1530</v>
      </c>
      <c r="M6840">
        <f t="shared" si="212"/>
        <v>15</v>
      </c>
      <c r="N6840" t="s">
        <v>1595</v>
      </c>
      <c r="O6840" t="s">
        <v>1595</v>
      </c>
      <c r="P6840" t="s">
        <v>25</v>
      </c>
      <c r="Q6840" t="s">
        <v>26</v>
      </c>
      <c r="R6840" t="s">
        <v>66</v>
      </c>
      <c r="S6840" t="s">
        <v>1657</v>
      </c>
      <c r="T6840" t="s">
        <v>68</v>
      </c>
      <c r="U6840">
        <v>0.38</v>
      </c>
      <c r="V6840" s="1">
        <v>41216</v>
      </c>
      <c r="W6840">
        <f t="shared" si="213"/>
        <v>2.8727999999999998</v>
      </c>
    </row>
    <row r="6841" spans="1:23" x14ac:dyDescent="0.2">
      <c r="A6841">
        <v>6840</v>
      </c>
      <c r="B6841">
        <v>48706</v>
      </c>
      <c r="C6841" s="1">
        <v>41212</v>
      </c>
      <c r="D6841" t="s">
        <v>21</v>
      </c>
      <c r="E6841">
        <v>18</v>
      </c>
      <c r="F6841">
        <v>119.24639999999999</v>
      </c>
      <c r="G6841">
        <v>0.09</v>
      </c>
      <c r="H6841" t="s">
        <v>22</v>
      </c>
      <c r="I6841">
        <v>-130.96</v>
      </c>
      <c r="J6841">
        <v>7.28</v>
      </c>
      <c r="K6841">
        <v>11.15</v>
      </c>
      <c r="L6841" t="s">
        <v>1530</v>
      </c>
      <c r="M6841">
        <f t="shared" si="212"/>
        <v>15</v>
      </c>
      <c r="N6841" t="s">
        <v>974</v>
      </c>
      <c r="O6841" t="s">
        <v>512</v>
      </c>
      <c r="P6841" t="s">
        <v>25</v>
      </c>
      <c r="Q6841" t="s">
        <v>26</v>
      </c>
      <c r="R6841" t="s">
        <v>61</v>
      </c>
      <c r="S6841" t="s">
        <v>666</v>
      </c>
      <c r="T6841" t="s">
        <v>39</v>
      </c>
      <c r="U6841">
        <v>0.37</v>
      </c>
      <c r="V6841" s="1">
        <v>41219</v>
      </c>
      <c r="W6841">
        <f t="shared" si="213"/>
        <v>11.7936</v>
      </c>
    </row>
    <row r="6842" spans="1:23" x14ac:dyDescent="0.2">
      <c r="A6842">
        <v>6841</v>
      </c>
      <c r="B6842">
        <v>48709</v>
      </c>
      <c r="C6842" s="1">
        <v>40783</v>
      </c>
      <c r="D6842" t="s">
        <v>30</v>
      </c>
      <c r="E6842">
        <v>17</v>
      </c>
      <c r="F6842">
        <v>42.4116</v>
      </c>
      <c r="G6842">
        <v>0.01</v>
      </c>
      <c r="H6842" t="s">
        <v>22</v>
      </c>
      <c r="I6842">
        <v>-47.01</v>
      </c>
      <c r="J6842">
        <v>2.52</v>
      </c>
      <c r="K6842">
        <v>4.28</v>
      </c>
      <c r="L6842" t="s">
        <v>1094</v>
      </c>
      <c r="M6842">
        <f t="shared" si="212"/>
        <v>14</v>
      </c>
      <c r="N6842" t="s">
        <v>703</v>
      </c>
      <c r="O6842" t="s">
        <v>704</v>
      </c>
      <c r="P6842" t="s">
        <v>41</v>
      </c>
      <c r="Q6842" t="s">
        <v>26</v>
      </c>
      <c r="R6842" t="s">
        <v>95</v>
      </c>
      <c r="S6842" t="s">
        <v>1109</v>
      </c>
      <c r="T6842" t="s">
        <v>68</v>
      </c>
      <c r="U6842">
        <v>0.44</v>
      </c>
      <c r="V6842" s="1">
        <v>40785</v>
      </c>
      <c r="W6842">
        <f t="shared" si="213"/>
        <v>0.42840000000000006</v>
      </c>
    </row>
    <row r="6843" spans="1:23" x14ac:dyDescent="0.2">
      <c r="A6843">
        <v>6842</v>
      </c>
      <c r="B6843">
        <v>48710</v>
      </c>
      <c r="C6843" s="1">
        <v>40142</v>
      </c>
      <c r="D6843" t="s">
        <v>63</v>
      </c>
      <c r="E6843">
        <v>4</v>
      </c>
      <c r="F6843">
        <v>27.640800000000002</v>
      </c>
      <c r="G6843">
        <v>0.01</v>
      </c>
      <c r="H6843" t="s">
        <v>22</v>
      </c>
      <c r="I6843">
        <v>-1.73</v>
      </c>
      <c r="J6843">
        <v>6.98</v>
      </c>
      <c r="K6843">
        <v>1.6</v>
      </c>
      <c r="L6843" t="s">
        <v>1337</v>
      </c>
      <c r="M6843">
        <f t="shared" si="212"/>
        <v>15</v>
      </c>
      <c r="N6843" t="s">
        <v>1123</v>
      </c>
      <c r="O6843" t="s">
        <v>1123</v>
      </c>
      <c r="P6843" t="s">
        <v>60</v>
      </c>
      <c r="Q6843" t="s">
        <v>26</v>
      </c>
      <c r="R6843" t="s">
        <v>61</v>
      </c>
      <c r="S6843" t="s">
        <v>829</v>
      </c>
      <c r="T6843" t="s">
        <v>68</v>
      </c>
      <c r="U6843">
        <v>0.38</v>
      </c>
      <c r="V6843" s="1">
        <v>40143</v>
      </c>
      <c r="W6843">
        <f t="shared" si="213"/>
        <v>0.2792</v>
      </c>
    </row>
    <row r="6844" spans="1:23" x14ac:dyDescent="0.2">
      <c r="A6844">
        <v>6843</v>
      </c>
      <c r="B6844">
        <v>48742</v>
      </c>
      <c r="C6844" s="1">
        <v>41016</v>
      </c>
      <c r="D6844" t="s">
        <v>45</v>
      </c>
      <c r="E6844">
        <v>42</v>
      </c>
      <c r="F6844">
        <v>771.61559999999997</v>
      </c>
      <c r="G6844">
        <v>0.03</v>
      </c>
      <c r="H6844" t="s">
        <v>22</v>
      </c>
      <c r="I6844">
        <v>379.73750000000001</v>
      </c>
      <c r="J6844">
        <v>18.940000000000001</v>
      </c>
      <c r="K6844">
        <v>1.49</v>
      </c>
      <c r="L6844" t="s">
        <v>2078</v>
      </c>
      <c r="M6844">
        <f t="shared" si="212"/>
        <v>11</v>
      </c>
      <c r="N6844" t="s">
        <v>2073</v>
      </c>
      <c r="O6844" t="s">
        <v>704</v>
      </c>
      <c r="P6844" t="s">
        <v>33</v>
      </c>
      <c r="Q6844" t="s">
        <v>26</v>
      </c>
      <c r="R6844" t="s">
        <v>37</v>
      </c>
      <c r="S6844" t="s">
        <v>896</v>
      </c>
      <c r="T6844" t="s">
        <v>39</v>
      </c>
      <c r="U6844">
        <v>0.35</v>
      </c>
      <c r="V6844" s="1">
        <v>41018</v>
      </c>
      <c r="W6844">
        <f t="shared" si="213"/>
        <v>23.8644</v>
      </c>
    </row>
    <row r="6845" spans="1:23" x14ac:dyDescent="0.2">
      <c r="A6845">
        <v>6844</v>
      </c>
      <c r="B6845">
        <v>48772</v>
      </c>
      <c r="C6845" s="1">
        <v>39945</v>
      </c>
      <c r="D6845" t="s">
        <v>63</v>
      </c>
      <c r="E6845">
        <v>44</v>
      </c>
      <c r="F6845">
        <v>3150.7475999999997</v>
      </c>
      <c r="G6845">
        <v>0.09</v>
      </c>
      <c r="H6845" t="s">
        <v>22</v>
      </c>
      <c r="I6845">
        <v>991.26</v>
      </c>
      <c r="J6845">
        <v>78.69</v>
      </c>
      <c r="K6845">
        <v>19.989999999999998</v>
      </c>
      <c r="L6845" t="s">
        <v>1072</v>
      </c>
      <c r="M6845">
        <f t="shared" si="212"/>
        <v>14</v>
      </c>
      <c r="N6845" t="s">
        <v>672</v>
      </c>
      <c r="O6845" t="s">
        <v>673</v>
      </c>
      <c r="P6845" t="s">
        <v>25</v>
      </c>
      <c r="Q6845" t="s">
        <v>49</v>
      </c>
      <c r="R6845" t="s">
        <v>50</v>
      </c>
      <c r="S6845" t="s">
        <v>788</v>
      </c>
      <c r="T6845" t="s">
        <v>39</v>
      </c>
      <c r="U6845">
        <v>0.43</v>
      </c>
      <c r="V6845" s="1">
        <v>39947</v>
      </c>
      <c r="W6845">
        <f t="shared" si="213"/>
        <v>311.61239999999998</v>
      </c>
    </row>
    <row r="6846" spans="1:23" x14ac:dyDescent="0.2">
      <c r="A6846">
        <v>6845</v>
      </c>
      <c r="B6846">
        <v>48772</v>
      </c>
      <c r="C6846" s="1">
        <v>39945</v>
      </c>
      <c r="D6846" t="s">
        <v>63</v>
      </c>
      <c r="E6846">
        <v>11</v>
      </c>
      <c r="F6846">
        <v>70.5672</v>
      </c>
      <c r="G6846">
        <v>0.01</v>
      </c>
      <c r="H6846" t="s">
        <v>22</v>
      </c>
      <c r="I6846">
        <v>-44.54</v>
      </c>
      <c r="J6846">
        <v>6.48</v>
      </c>
      <c r="K6846">
        <v>7.86</v>
      </c>
      <c r="L6846" t="s">
        <v>1072</v>
      </c>
      <c r="M6846">
        <f t="shared" si="212"/>
        <v>14</v>
      </c>
      <c r="N6846" t="s">
        <v>672</v>
      </c>
      <c r="O6846" t="s">
        <v>673</v>
      </c>
      <c r="P6846" t="s">
        <v>25</v>
      </c>
      <c r="Q6846" t="s">
        <v>26</v>
      </c>
      <c r="R6846" t="s">
        <v>61</v>
      </c>
      <c r="S6846" t="s">
        <v>153</v>
      </c>
      <c r="T6846" t="s">
        <v>39</v>
      </c>
      <c r="U6846">
        <v>0.37</v>
      </c>
      <c r="V6846" s="1">
        <v>39946</v>
      </c>
      <c r="W6846">
        <f t="shared" si="213"/>
        <v>0.71279999999999999</v>
      </c>
    </row>
    <row r="6847" spans="1:23" x14ac:dyDescent="0.2">
      <c r="A6847">
        <v>6846</v>
      </c>
      <c r="B6847">
        <v>48772</v>
      </c>
      <c r="C6847" s="1">
        <v>39945</v>
      </c>
      <c r="D6847" t="s">
        <v>63</v>
      </c>
      <c r="E6847">
        <v>18</v>
      </c>
      <c r="F6847">
        <v>54.316800000000001</v>
      </c>
      <c r="G6847">
        <v>0.08</v>
      </c>
      <c r="H6847" t="s">
        <v>22</v>
      </c>
      <c r="I6847">
        <v>-24.03</v>
      </c>
      <c r="J6847">
        <v>3.28</v>
      </c>
      <c r="K6847">
        <v>2.31</v>
      </c>
      <c r="L6847" t="s">
        <v>1072</v>
      </c>
      <c r="M6847">
        <f t="shared" si="212"/>
        <v>14</v>
      </c>
      <c r="N6847" t="s">
        <v>672</v>
      </c>
      <c r="O6847" t="s">
        <v>673</v>
      </c>
      <c r="P6847" t="s">
        <v>25</v>
      </c>
      <c r="Q6847" t="s">
        <v>26</v>
      </c>
      <c r="R6847" t="s">
        <v>95</v>
      </c>
      <c r="S6847" t="s">
        <v>1073</v>
      </c>
      <c r="T6847" t="s">
        <v>68</v>
      </c>
      <c r="U6847">
        <v>0.56000000000000005</v>
      </c>
      <c r="V6847" s="1">
        <v>39946</v>
      </c>
      <c r="W6847">
        <f t="shared" si="213"/>
        <v>4.7232000000000003</v>
      </c>
    </row>
    <row r="6848" spans="1:23" x14ac:dyDescent="0.2">
      <c r="A6848">
        <v>6847</v>
      </c>
      <c r="B6848">
        <v>48772</v>
      </c>
      <c r="C6848" s="1">
        <v>39945</v>
      </c>
      <c r="D6848" t="s">
        <v>63</v>
      </c>
      <c r="E6848">
        <v>12</v>
      </c>
      <c r="F6848">
        <v>37.391999999999996</v>
      </c>
      <c r="G6848">
        <v>0.05</v>
      </c>
      <c r="H6848" t="s">
        <v>22</v>
      </c>
      <c r="I6848">
        <v>-37.03</v>
      </c>
      <c r="J6848">
        <v>3.28</v>
      </c>
      <c r="K6848">
        <v>4.2</v>
      </c>
      <c r="L6848" t="s">
        <v>1072</v>
      </c>
      <c r="M6848">
        <f t="shared" si="212"/>
        <v>14</v>
      </c>
      <c r="N6848" t="s">
        <v>672</v>
      </c>
      <c r="O6848" t="s">
        <v>673</v>
      </c>
      <c r="P6848" t="s">
        <v>25</v>
      </c>
      <c r="Q6848" t="s">
        <v>26</v>
      </c>
      <c r="R6848" t="s">
        <v>95</v>
      </c>
      <c r="S6848" t="s">
        <v>1074</v>
      </c>
      <c r="T6848" t="s">
        <v>68</v>
      </c>
      <c r="U6848">
        <v>0.56000000000000005</v>
      </c>
      <c r="V6848" s="1">
        <v>39946</v>
      </c>
      <c r="W6848">
        <f t="shared" si="213"/>
        <v>1.968</v>
      </c>
    </row>
    <row r="6849" spans="1:23" x14ac:dyDescent="0.2">
      <c r="A6849">
        <v>6848</v>
      </c>
      <c r="B6849">
        <v>48772</v>
      </c>
      <c r="C6849" s="1">
        <v>39945</v>
      </c>
      <c r="D6849" t="s">
        <v>63</v>
      </c>
      <c r="E6849">
        <v>10</v>
      </c>
      <c r="F6849">
        <v>34.01</v>
      </c>
      <c r="G6849">
        <v>0.05</v>
      </c>
      <c r="H6849" t="s">
        <v>22</v>
      </c>
      <c r="I6849">
        <v>-0.71</v>
      </c>
      <c r="J6849">
        <v>3.58</v>
      </c>
      <c r="K6849">
        <v>1.63</v>
      </c>
      <c r="L6849" t="s">
        <v>1072</v>
      </c>
      <c r="M6849">
        <f t="shared" si="212"/>
        <v>14</v>
      </c>
      <c r="N6849" t="s">
        <v>672</v>
      </c>
      <c r="O6849" t="s">
        <v>673</v>
      </c>
      <c r="P6849" t="s">
        <v>25</v>
      </c>
      <c r="Q6849" t="s">
        <v>26</v>
      </c>
      <c r="R6849" t="s">
        <v>66</v>
      </c>
      <c r="S6849" t="s">
        <v>1075</v>
      </c>
      <c r="T6849" t="s">
        <v>68</v>
      </c>
      <c r="U6849">
        <v>0.36</v>
      </c>
      <c r="V6849" s="1">
        <v>39946</v>
      </c>
      <c r="W6849">
        <f t="shared" si="213"/>
        <v>1.79</v>
      </c>
    </row>
    <row r="6850" spans="1:23" x14ac:dyDescent="0.2">
      <c r="A6850">
        <v>6849</v>
      </c>
      <c r="B6850">
        <v>48773</v>
      </c>
      <c r="C6850" s="1">
        <v>39828</v>
      </c>
      <c r="D6850" t="s">
        <v>63</v>
      </c>
      <c r="E6850">
        <v>7</v>
      </c>
      <c r="F6850">
        <v>46.3232</v>
      </c>
      <c r="G6850">
        <v>0.06</v>
      </c>
      <c r="H6850" t="s">
        <v>22</v>
      </c>
      <c r="I6850">
        <v>3.27</v>
      </c>
      <c r="J6850">
        <v>7.04</v>
      </c>
      <c r="K6850">
        <v>2.17</v>
      </c>
      <c r="L6850" t="s">
        <v>1361</v>
      </c>
      <c r="M6850">
        <f t="shared" si="212"/>
        <v>7</v>
      </c>
      <c r="N6850" t="s">
        <v>1123</v>
      </c>
      <c r="O6850" t="s">
        <v>1123</v>
      </c>
      <c r="P6850" t="s">
        <v>25</v>
      </c>
      <c r="Q6850" t="s">
        <v>26</v>
      </c>
      <c r="R6850" t="s">
        <v>61</v>
      </c>
      <c r="S6850" t="s">
        <v>243</v>
      </c>
      <c r="T6850" t="s">
        <v>68</v>
      </c>
      <c r="U6850">
        <v>0.38</v>
      </c>
      <c r="V6850" s="1">
        <v>39830</v>
      </c>
      <c r="W6850">
        <f t="shared" si="213"/>
        <v>2.9567999999999999</v>
      </c>
    </row>
    <row r="6851" spans="1:23" x14ac:dyDescent="0.2">
      <c r="A6851">
        <v>6850</v>
      </c>
      <c r="B6851">
        <v>48774</v>
      </c>
      <c r="C6851" s="1">
        <v>41130</v>
      </c>
      <c r="D6851" t="s">
        <v>30</v>
      </c>
      <c r="E6851">
        <v>31</v>
      </c>
      <c r="F6851">
        <v>7260.8447999999999</v>
      </c>
      <c r="G6851">
        <v>0.04</v>
      </c>
      <c r="H6851" t="s">
        <v>31</v>
      </c>
      <c r="I6851">
        <v>573.54999999999995</v>
      </c>
      <c r="J6851">
        <v>243.98</v>
      </c>
      <c r="K6851">
        <v>62.94</v>
      </c>
      <c r="L6851" t="s">
        <v>1702</v>
      </c>
      <c r="M6851">
        <f t="shared" ref="M6851:M6914" si="214">LEN(L6851)</f>
        <v>12</v>
      </c>
      <c r="N6851" t="s">
        <v>1595</v>
      </c>
      <c r="O6851" t="s">
        <v>1595</v>
      </c>
      <c r="P6851" t="s">
        <v>25</v>
      </c>
      <c r="Q6851" t="s">
        <v>49</v>
      </c>
      <c r="R6851" t="s">
        <v>112</v>
      </c>
      <c r="S6851" t="s">
        <v>1715</v>
      </c>
      <c r="T6851" t="s">
        <v>36</v>
      </c>
      <c r="U6851">
        <v>0.56999999999999995</v>
      </c>
      <c r="V6851" s="1">
        <v>41132</v>
      </c>
      <c r="W6851">
        <f t="shared" ref="W6851:W6914" si="215">(J6851*E6851)*G6851</f>
        <v>302.53520000000003</v>
      </c>
    </row>
    <row r="6852" spans="1:23" x14ac:dyDescent="0.2">
      <c r="A6852">
        <v>6851</v>
      </c>
      <c r="B6852">
        <v>48775</v>
      </c>
      <c r="C6852" s="1">
        <v>40062</v>
      </c>
      <c r="D6852" t="s">
        <v>21</v>
      </c>
      <c r="E6852">
        <v>17</v>
      </c>
      <c r="F6852">
        <v>100.24560000000001</v>
      </c>
      <c r="G6852">
        <v>0.09</v>
      </c>
      <c r="H6852" t="s">
        <v>22</v>
      </c>
      <c r="I6852">
        <v>-62.23</v>
      </c>
      <c r="J6852">
        <v>6.48</v>
      </c>
      <c r="K6852">
        <v>6.86</v>
      </c>
      <c r="L6852" t="s">
        <v>1157</v>
      </c>
      <c r="M6852">
        <f t="shared" si="214"/>
        <v>13</v>
      </c>
      <c r="N6852" t="s">
        <v>2073</v>
      </c>
      <c r="O6852" t="s">
        <v>704</v>
      </c>
      <c r="P6852" t="s">
        <v>41</v>
      </c>
      <c r="Q6852" t="s">
        <v>26</v>
      </c>
      <c r="R6852" t="s">
        <v>61</v>
      </c>
      <c r="S6852" t="s">
        <v>876</v>
      </c>
      <c r="T6852" t="s">
        <v>39</v>
      </c>
      <c r="U6852">
        <v>0.37</v>
      </c>
      <c r="V6852" s="1">
        <v>40064</v>
      </c>
      <c r="W6852">
        <f t="shared" si="215"/>
        <v>9.9144000000000005</v>
      </c>
    </row>
    <row r="6853" spans="1:23" x14ac:dyDescent="0.2">
      <c r="A6853">
        <v>6852</v>
      </c>
      <c r="B6853">
        <v>48800</v>
      </c>
      <c r="C6853" s="1">
        <v>40473</v>
      </c>
      <c r="D6853" t="s">
        <v>45</v>
      </c>
      <c r="E6853">
        <v>8</v>
      </c>
      <c r="F6853">
        <v>26879.923199999997</v>
      </c>
      <c r="G6853">
        <v>0.04</v>
      </c>
      <c r="H6853" t="s">
        <v>22</v>
      </c>
      <c r="I6853">
        <v>285.11300000000028</v>
      </c>
      <c r="J6853">
        <v>3499.99</v>
      </c>
      <c r="K6853">
        <v>24.49</v>
      </c>
      <c r="L6853" t="s">
        <v>1049</v>
      </c>
      <c r="M6853">
        <f t="shared" si="214"/>
        <v>14</v>
      </c>
      <c r="N6853" t="s">
        <v>672</v>
      </c>
      <c r="O6853" t="s">
        <v>673</v>
      </c>
      <c r="P6853" t="s">
        <v>60</v>
      </c>
      <c r="Q6853" t="s">
        <v>42</v>
      </c>
      <c r="R6853" t="s">
        <v>99</v>
      </c>
      <c r="S6853" t="s">
        <v>627</v>
      </c>
      <c r="T6853" t="s">
        <v>29</v>
      </c>
      <c r="U6853">
        <v>0.37</v>
      </c>
      <c r="V6853" s="1">
        <v>40474</v>
      </c>
      <c r="W6853">
        <f t="shared" si="215"/>
        <v>1119.9967999999999</v>
      </c>
    </row>
    <row r="6854" spans="1:23" x14ac:dyDescent="0.2">
      <c r="A6854">
        <v>6853</v>
      </c>
      <c r="B6854">
        <v>48801</v>
      </c>
      <c r="C6854" s="1">
        <v>41195</v>
      </c>
      <c r="D6854" t="s">
        <v>30</v>
      </c>
      <c r="E6854">
        <v>43</v>
      </c>
      <c r="F6854">
        <v>2307.2939999999999</v>
      </c>
      <c r="G6854">
        <v>0.01</v>
      </c>
      <c r="H6854" t="s">
        <v>22</v>
      </c>
      <c r="I6854">
        <v>527.13</v>
      </c>
      <c r="J6854">
        <v>54.2</v>
      </c>
      <c r="K6854">
        <v>11.1</v>
      </c>
      <c r="L6854" t="s">
        <v>2104</v>
      </c>
      <c r="M6854">
        <f t="shared" si="214"/>
        <v>17</v>
      </c>
      <c r="N6854" t="s">
        <v>2073</v>
      </c>
      <c r="O6854" t="s">
        <v>704</v>
      </c>
      <c r="P6854" t="s">
        <v>60</v>
      </c>
      <c r="Q6854" t="s">
        <v>49</v>
      </c>
      <c r="R6854" t="s">
        <v>50</v>
      </c>
      <c r="S6854" t="s">
        <v>1833</v>
      </c>
      <c r="T6854" t="s">
        <v>48</v>
      </c>
      <c r="U6854">
        <v>0.64</v>
      </c>
      <c r="V6854" s="1">
        <v>41195</v>
      </c>
      <c r="W6854">
        <f t="shared" si="215"/>
        <v>23.306000000000001</v>
      </c>
    </row>
    <row r="6855" spans="1:23" x14ac:dyDescent="0.2">
      <c r="A6855">
        <v>6854</v>
      </c>
      <c r="B6855">
        <v>48803</v>
      </c>
      <c r="C6855" s="1">
        <v>41222</v>
      </c>
      <c r="D6855" t="s">
        <v>78</v>
      </c>
      <c r="E6855">
        <v>19</v>
      </c>
      <c r="F6855">
        <v>184.6515</v>
      </c>
      <c r="G6855">
        <v>0.05</v>
      </c>
      <c r="H6855" t="s">
        <v>22</v>
      </c>
      <c r="I6855">
        <v>-23.65</v>
      </c>
      <c r="J6855">
        <v>10.23</v>
      </c>
      <c r="K6855">
        <v>4.68</v>
      </c>
      <c r="L6855" t="s">
        <v>877</v>
      </c>
      <c r="M6855">
        <f t="shared" si="214"/>
        <v>20</v>
      </c>
      <c r="N6855" t="s">
        <v>703</v>
      </c>
      <c r="O6855" t="s">
        <v>704</v>
      </c>
      <c r="P6855" t="s">
        <v>60</v>
      </c>
      <c r="Q6855" t="s">
        <v>26</v>
      </c>
      <c r="R6855" t="s">
        <v>150</v>
      </c>
      <c r="S6855" t="s">
        <v>1054</v>
      </c>
      <c r="T6855" t="s">
        <v>52</v>
      </c>
      <c r="U6855">
        <v>0.59</v>
      </c>
      <c r="V6855" s="1">
        <v>41223</v>
      </c>
      <c r="W6855">
        <f t="shared" si="215"/>
        <v>9.7185000000000006</v>
      </c>
    </row>
    <row r="6856" spans="1:23" x14ac:dyDescent="0.2">
      <c r="A6856">
        <v>6855</v>
      </c>
      <c r="B6856">
        <v>48832</v>
      </c>
      <c r="C6856" s="1">
        <v>40303</v>
      </c>
      <c r="D6856" t="s">
        <v>30</v>
      </c>
      <c r="E6856">
        <v>48</v>
      </c>
      <c r="F6856">
        <v>4279.6992</v>
      </c>
      <c r="G6856">
        <v>0.02</v>
      </c>
      <c r="H6856" t="s">
        <v>31</v>
      </c>
      <c r="I6856">
        <v>195.04</v>
      </c>
      <c r="J6856">
        <v>90.98</v>
      </c>
      <c r="K6856">
        <v>30</v>
      </c>
      <c r="L6856" t="s">
        <v>1469</v>
      </c>
      <c r="M6856">
        <f t="shared" si="214"/>
        <v>13</v>
      </c>
      <c r="N6856" t="s">
        <v>703</v>
      </c>
      <c r="O6856" t="s">
        <v>704</v>
      </c>
      <c r="P6856" t="s">
        <v>25</v>
      </c>
      <c r="Q6856" t="s">
        <v>49</v>
      </c>
      <c r="R6856" t="s">
        <v>112</v>
      </c>
      <c r="S6856" t="s">
        <v>717</v>
      </c>
      <c r="T6856" t="s">
        <v>36</v>
      </c>
      <c r="U6856">
        <v>0.61</v>
      </c>
      <c r="V6856" s="1">
        <v>40303</v>
      </c>
      <c r="W6856">
        <f t="shared" si="215"/>
        <v>87.340800000000002</v>
      </c>
    </row>
    <row r="6857" spans="1:23" x14ac:dyDescent="0.2">
      <c r="A6857">
        <v>6856</v>
      </c>
      <c r="B6857">
        <v>48836</v>
      </c>
      <c r="C6857" s="1">
        <v>39858</v>
      </c>
      <c r="D6857" t="s">
        <v>78</v>
      </c>
      <c r="E6857">
        <v>8</v>
      </c>
      <c r="F6857">
        <v>2534.9687999999996</v>
      </c>
      <c r="G6857">
        <v>0.09</v>
      </c>
      <c r="H6857" t="s">
        <v>31</v>
      </c>
      <c r="I6857">
        <v>-93.849999999999909</v>
      </c>
      <c r="J6857">
        <v>348.21</v>
      </c>
      <c r="K6857">
        <v>40.19</v>
      </c>
      <c r="L6857" t="s">
        <v>1511</v>
      </c>
      <c r="M6857">
        <f t="shared" si="214"/>
        <v>14</v>
      </c>
      <c r="N6857" t="s">
        <v>703</v>
      </c>
      <c r="O6857" t="s">
        <v>704</v>
      </c>
      <c r="P6857" t="s">
        <v>60</v>
      </c>
      <c r="Q6857" t="s">
        <v>49</v>
      </c>
      <c r="R6857" t="s">
        <v>83</v>
      </c>
      <c r="S6857" t="s">
        <v>599</v>
      </c>
      <c r="T6857" t="s">
        <v>82</v>
      </c>
      <c r="U6857">
        <v>0.62</v>
      </c>
      <c r="V6857" s="1">
        <v>39860</v>
      </c>
      <c r="W6857">
        <f t="shared" si="215"/>
        <v>250.71119999999996</v>
      </c>
    </row>
    <row r="6858" spans="1:23" x14ac:dyDescent="0.2">
      <c r="A6858">
        <v>6857</v>
      </c>
      <c r="B6858">
        <v>48837</v>
      </c>
      <c r="C6858" s="1">
        <v>40742</v>
      </c>
      <c r="D6858" t="s">
        <v>45</v>
      </c>
      <c r="E6858">
        <v>39</v>
      </c>
      <c r="F6858">
        <v>5536.0851000000002</v>
      </c>
      <c r="G6858">
        <v>0.09</v>
      </c>
      <c r="H6858" t="s">
        <v>22</v>
      </c>
      <c r="I6858">
        <v>1231.893</v>
      </c>
      <c r="J6858">
        <v>155.99</v>
      </c>
      <c r="K6858">
        <v>3.9</v>
      </c>
      <c r="L6858" t="s">
        <v>982</v>
      </c>
      <c r="M6858">
        <f t="shared" si="214"/>
        <v>13</v>
      </c>
      <c r="N6858" t="s">
        <v>672</v>
      </c>
      <c r="O6858" t="s">
        <v>673</v>
      </c>
      <c r="P6858" t="s">
        <v>41</v>
      </c>
      <c r="Q6858" t="s">
        <v>42</v>
      </c>
      <c r="R6858" t="s">
        <v>43</v>
      </c>
      <c r="S6858" t="s">
        <v>257</v>
      </c>
      <c r="T6858" t="s">
        <v>39</v>
      </c>
      <c r="U6858">
        <v>0.55000000000000004</v>
      </c>
      <c r="V6858" s="1">
        <v>40744</v>
      </c>
      <c r="W6858">
        <f t="shared" si="215"/>
        <v>547.5249</v>
      </c>
    </row>
    <row r="6859" spans="1:23" x14ac:dyDescent="0.2">
      <c r="A6859">
        <v>6858</v>
      </c>
      <c r="B6859">
        <v>48839</v>
      </c>
      <c r="C6859" s="1">
        <v>40369</v>
      </c>
      <c r="D6859" t="s">
        <v>78</v>
      </c>
      <c r="E6859">
        <v>1</v>
      </c>
      <c r="F6859">
        <v>93.394500000000008</v>
      </c>
      <c r="G6859">
        <v>0.05</v>
      </c>
      <c r="H6859" t="s">
        <v>22</v>
      </c>
      <c r="I6859">
        <v>-37.06</v>
      </c>
      <c r="J6859">
        <v>98.31</v>
      </c>
      <c r="K6859">
        <v>0.49</v>
      </c>
      <c r="L6859" t="s">
        <v>69</v>
      </c>
      <c r="M6859">
        <f t="shared" si="214"/>
        <v>11</v>
      </c>
      <c r="N6859" t="s">
        <v>173</v>
      </c>
      <c r="O6859" t="s">
        <v>173</v>
      </c>
      <c r="P6859" t="s">
        <v>41</v>
      </c>
      <c r="Q6859" t="s">
        <v>26</v>
      </c>
      <c r="R6859" t="s">
        <v>88</v>
      </c>
      <c r="S6859" t="s">
        <v>471</v>
      </c>
      <c r="T6859" t="s">
        <v>39</v>
      </c>
      <c r="U6859">
        <v>0.36</v>
      </c>
      <c r="V6859" s="1">
        <v>40371</v>
      </c>
      <c r="W6859">
        <f t="shared" si="215"/>
        <v>4.9155000000000006</v>
      </c>
    </row>
    <row r="6860" spans="1:23" x14ac:dyDescent="0.2">
      <c r="A6860">
        <v>6859</v>
      </c>
      <c r="B6860">
        <v>48868</v>
      </c>
      <c r="C6860" s="1">
        <v>41073</v>
      </c>
      <c r="D6860" t="s">
        <v>45</v>
      </c>
      <c r="E6860">
        <v>47</v>
      </c>
      <c r="F6860">
        <v>7468.6055000000006</v>
      </c>
      <c r="G6860">
        <v>0.05</v>
      </c>
      <c r="H6860" t="s">
        <v>56</v>
      </c>
      <c r="I6860">
        <v>-1014.01</v>
      </c>
      <c r="J6860">
        <v>167.27</v>
      </c>
      <c r="K6860">
        <v>35</v>
      </c>
      <c r="L6860" t="s">
        <v>1968</v>
      </c>
      <c r="M6860">
        <f t="shared" si="214"/>
        <v>14</v>
      </c>
      <c r="N6860" t="s">
        <v>1905</v>
      </c>
      <c r="O6860" t="s">
        <v>673</v>
      </c>
      <c r="P6860" t="s">
        <v>41</v>
      </c>
      <c r="Q6860" t="s">
        <v>26</v>
      </c>
      <c r="R6860" t="s">
        <v>27</v>
      </c>
      <c r="S6860" t="s">
        <v>978</v>
      </c>
      <c r="T6860" t="s">
        <v>29</v>
      </c>
      <c r="U6860">
        <v>0.85</v>
      </c>
      <c r="V6860" s="1">
        <v>41075</v>
      </c>
      <c r="W6860">
        <f t="shared" si="215"/>
        <v>393.08450000000005</v>
      </c>
    </row>
    <row r="6861" spans="1:23" x14ac:dyDescent="0.2">
      <c r="A6861">
        <v>6860</v>
      </c>
      <c r="B6861">
        <v>48868</v>
      </c>
      <c r="C6861" s="1">
        <v>41073</v>
      </c>
      <c r="D6861" t="s">
        <v>45</v>
      </c>
      <c r="E6861">
        <v>43</v>
      </c>
      <c r="F6861">
        <v>7837.6400999999996</v>
      </c>
      <c r="G6861">
        <v>7.0000000000000007E-2</v>
      </c>
      <c r="H6861" t="s">
        <v>22</v>
      </c>
      <c r="I6861">
        <v>1754.0819999999999</v>
      </c>
      <c r="J6861">
        <v>195.99</v>
      </c>
      <c r="K6861">
        <v>3.99</v>
      </c>
      <c r="L6861" t="s">
        <v>1968</v>
      </c>
      <c r="M6861">
        <f t="shared" si="214"/>
        <v>14</v>
      </c>
      <c r="N6861" t="s">
        <v>1905</v>
      </c>
      <c r="O6861" t="s">
        <v>673</v>
      </c>
      <c r="P6861" t="s">
        <v>41</v>
      </c>
      <c r="Q6861" t="s">
        <v>42</v>
      </c>
      <c r="R6861" t="s">
        <v>43</v>
      </c>
      <c r="S6861" t="s">
        <v>309</v>
      </c>
      <c r="T6861" t="s">
        <v>39</v>
      </c>
      <c r="U6861">
        <v>0.59</v>
      </c>
      <c r="V6861" s="1">
        <v>41074</v>
      </c>
      <c r="W6861">
        <f t="shared" si="215"/>
        <v>589.92990000000009</v>
      </c>
    </row>
    <row r="6862" spans="1:23" x14ac:dyDescent="0.2">
      <c r="A6862">
        <v>6861</v>
      </c>
      <c r="B6862">
        <v>48896</v>
      </c>
      <c r="C6862" s="1">
        <v>40114</v>
      </c>
      <c r="D6862" t="s">
        <v>78</v>
      </c>
      <c r="E6862">
        <v>43</v>
      </c>
      <c r="F6862">
        <v>799.39579999999989</v>
      </c>
      <c r="G6862">
        <v>0.02</v>
      </c>
      <c r="H6862" t="s">
        <v>22</v>
      </c>
      <c r="I6862">
        <v>106.93</v>
      </c>
      <c r="J6862">
        <v>18.97</v>
      </c>
      <c r="K6862">
        <v>9.5399999999999991</v>
      </c>
      <c r="L6862" t="s">
        <v>1816</v>
      </c>
      <c r="M6862">
        <f t="shared" si="214"/>
        <v>13</v>
      </c>
      <c r="N6862" t="s">
        <v>1813</v>
      </c>
      <c r="O6862" t="s">
        <v>512</v>
      </c>
      <c r="P6862" t="s">
        <v>60</v>
      </c>
      <c r="Q6862" t="s">
        <v>26</v>
      </c>
      <c r="R6862" t="s">
        <v>61</v>
      </c>
      <c r="S6862" t="s">
        <v>581</v>
      </c>
      <c r="T6862" t="s">
        <v>39</v>
      </c>
      <c r="U6862">
        <v>0.37</v>
      </c>
      <c r="V6862" s="1">
        <v>40116</v>
      </c>
      <c r="W6862">
        <f t="shared" si="215"/>
        <v>16.3142</v>
      </c>
    </row>
    <row r="6863" spans="1:23" x14ac:dyDescent="0.2">
      <c r="A6863">
        <v>6862</v>
      </c>
      <c r="B6863">
        <v>48900</v>
      </c>
      <c r="C6863" s="1">
        <v>39894</v>
      </c>
      <c r="D6863" t="s">
        <v>45</v>
      </c>
      <c r="E6863">
        <v>27</v>
      </c>
      <c r="F6863">
        <v>321.61320000000001</v>
      </c>
      <c r="G6863">
        <v>0.03</v>
      </c>
      <c r="H6863" t="s">
        <v>22</v>
      </c>
      <c r="I6863">
        <v>15.61</v>
      </c>
      <c r="J6863">
        <v>12.28</v>
      </c>
      <c r="K6863">
        <v>6.35</v>
      </c>
      <c r="L6863" t="s">
        <v>1003</v>
      </c>
      <c r="M6863">
        <f t="shared" si="214"/>
        <v>13</v>
      </c>
      <c r="N6863" t="s">
        <v>1905</v>
      </c>
      <c r="O6863" t="s">
        <v>673</v>
      </c>
      <c r="P6863" t="s">
        <v>25</v>
      </c>
      <c r="Q6863" t="s">
        <v>26</v>
      </c>
      <c r="R6863" t="s">
        <v>61</v>
      </c>
      <c r="S6863" t="s">
        <v>674</v>
      </c>
      <c r="T6863" t="s">
        <v>39</v>
      </c>
      <c r="U6863">
        <v>0.38</v>
      </c>
      <c r="V6863" s="1">
        <v>39896</v>
      </c>
      <c r="W6863">
        <f t="shared" si="215"/>
        <v>9.9467999999999996</v>
      </c>
    </row>
    <row r="6864" spans="1:23" x14ac:dyDescent="0.2">
      <c r="A6864">
        <v>6863</v>
      </c>
      <c r="B6864">
        <v>48900</v>
      </c>
      <c r="C6864" s="1">
        <v>39894</v>
      </c>
      <c r="D6864" t="s">
        <v>45</v>
      </c>
      <c r="E6864">
        <v>42</v>
      </c>
      <c r="F6864">
        <v>585.00959999999998</v>
      </c>
      <c r="G6864">
        <v>0.08</v>
      </c>
      <c r="H6864" t="s">
        <v>22</v>
      </c>
      <c r="I6864">
        <v>-99.26</v>
      </c>
      <c r="J6864">
        <v>15.14</v>
      </c>
      <c r="K6864">
        <v>4.53</v>
      </c>
      <c r="L6864" t="s">
        <v>1003</v>
      </c>
      <c r="M6864">
        <f t="shared" si="214"/>
        <v>13</v>
      </c>
      <c r="N6864" t="s">
        <v>1905</v>
      </c>
      <c r="O6864" t="s">
        <v>673</v>
      </c>
      <c r="P6864" t="s">
        <v>25</v>
      </c>
      <c r="Q6864" t="s">
        <v>26</v>
      </c>
      <c r="R6864" t="s">
        <v>27</v>
      </c>
      <c r="S6864" t="s">
        <v>721</v>
      </c>
      <c r="T6864" t="s">
        <v>39</v>
      </c>
      <c r="U6864">
        <v>0.81</v>
      </c>
      <c r="V6864" s="1">
        <v>39895</v>
      </c>
      <c r="W6864">
        <f t="shared" si="215"/>
        <v>50.870400000000004</v>
      </c>
    </row>
    <row r="6865" spans="1:23" x14ac:dyDescent="0.2">
      <c r="A6865">
        <v>6864</v>
      </c>
      <c r="B6865">
        <v>48902</v>
      </c>
      <c r="C6865" s="1">
        <v>41205</v>
      </c>
      <c r="D6865" t="s">
        <v>63</v>
      </c>
      <c r="E6865">
        <v>7</v>
      </c>
      <c r="F6865">
        <v>44.906399999999998</v>
      </c>
      <c r="G6865">
        <v>0.01</v>
      </c>
      <c r="H6865" t="s">
        <v>22</v>
      </c>
      <c r="I6865">
        <v>-28.88</v>
      </c>
      <c r="J6865">
        <v>6.48</v>
      </c>
      <c r="K6865">
        <v>7.49</v>
      </c>
      <c r="L6865" t="s">
        <v>1796</v>
      </c>
      <c r="M6865">
        <f t="shared" si="214"/>
        <v>18</v>
      </c>
      <c r="N6865" t="s">
        <v>1123</v>
      </c>
      <c r="O6865" t="s">
        <v>1123</v>
      </c>
      <c r="P6865" t="s">
        <v>41</v>
      </c>
      <c r="Q6865" t="s">
        <v>26</v>
      </c>
      <c r="R6865" t="s">
        <v>61</v>
      </c>
      <c r="S6865" t="s">
        <v>643</v>
      </c>
      <c r="T6865" t="s">
        <v>39</v>
      </c>
      <c r="U6865">
        <v>0.37</v>
      </c>
      <c r="V6865" s="1">
        <v>41207</v>
      </c>
      <c r="W6865">
        <f t="shared" si="215"/>
        <v>0.4536</v>
      </c>
    </row>
    <row r="6866" spans="1:23" x14ac:dyDescent="0.2">
      <c r="A6866">
        <v>6865</v>
      </c>
      <c r="B6866">
        <v>48929</v>
      </c>
      <c r="C6866" s="1">
        <v>40108</v>
      </c>
      <c r="D6866" t="s">
        <v>30</v>
      </c>
      <c r="E6866">
        <v>45</v>
      </c>
      <c r="F6866">
        <v>2090.835</v>
      </c>
      <c r="G6866">
        <v>0.03</v>
      </c>
      <c r="H6866" t="s">
        <v>22</v>
      </c>
      <c r="I6866">
        <v>939.67</v>
      </c>
      <c r="J6866">
        <v>47.9</v>
      </c>
      <c r="K6866">
        <v>5.86</v>
      </c>
      <c r="L6866" t="s">
        <v>1506</v>
      </c>
      <c r="M6866">
        <f t="shared" si="214"/>
        <v>14</v>
      </c>
      <c r="N6866" t="s">
        <v>974</v>
      </c>
      <c r="O6866" t="s">
        <v>512</v>
      </c>
      <c r="P6866" t="s">
        <v>25</v>
      </c>
      <c r="Q6866" t="s">
        <v>26</v>
      </c>
      <c r="R6866" t="s">
        <v>61</v>
      </c>
      <c r="S6866" t="s">
        <v>841</v>
      </c>
      <c r="T6866" t="s">
        <v>39</v>
      </c>
      <c r="U6866">
        <v>0.37</v>
      </c>
      <c r="V6866" s="1">
        <v>40111</v>
      </c>
      <c r="W6866">
        <f t="shared" si="215"/>
        <v>64.664999999999992</v>
      </c>
    </row>
    <row r="6867" spans="1:23" x14ac:dyDescent="0.2">
      <c r="A6867">
        <v>6866</v>
      </c>
      <c r="B6867">
        <v>48929</v>
      </c>
      <c r="C6867" s="1">
        <v>40108</v>
      </c>
      <c r="D6867" t="s">
        <v>30</v>
      </c>
      <c r="E6867">
        <v>1</v>
      </c>
      <c r="F6867">
        <v>35.085599999999999</v>
      </c>
      <c r="G6867">
        <v>0.01</v>
      </c>
      <c r="H6867" t="s">
        <v>22</v>
      </c>
      <c r="I6867">
        <v>-48.91</v>
      </c>
      <c r="J6867">
        <v>35.44</v>
      </c>
      <c r="K6867">
        <v>19.989999999999998</v>
      </c>
      <c r="L6867" t="s">
        <v>1506</v>
      </c>
      <c r="M6867">
        <f t="shared" si="214"/>
        <v>14</v>
      </c>
      <c r="N6867" t="s">
        <v>1453</v>
      </c>
      <c r="O6867" t="s">
        <v>512</v>
      </c>
      <c r="P6867" t="s">
        <v>25</v>
      </c>
      <c r="Q6867" t="s">
        <v>26</v>
      </c>
      <c r="R6867" t="s">
        <v>61</v>
      </c>
      <c r="S6867" t="s">
        <v>1507</v>
      </c>
      <c r="T6867" t="s">
        <v>39</v>
      </c>
      <c r="U6867">
        <v>0.38</v>
      </c>
      <c r="V6867" s="1">
        <v>40109</v>
      </c>
      <c r="W6867">
        <f t="shared" si="215"/>
        <v>0.35439999999999999</v>
      </c>
    </row>
    <row r="6868" spans="1:23" x14ac:dyDescent="0.2">
      <c r="A6868">
        <v>6867</v>
      </c>
      <c r="B6868">
        <v>48931</v>
      </c>
      <c r="C6868" s="1">
        <v>39981</v>
      </c>
      <c r="D6868" t="s">
        <v>21</v>
      </c>
      <c r="E6868">
        <v>33</v>
      </c>
      <c r="F6868">
        <v>691.35</v>
      </c>
      <c r="G6868">
        <v>0</v>
      </c>
      <c r="H6868" t="s">
        <v>22</v>
      </c>
      <c r="I6868">
        <v>120.05</v>
      </c>
      <c r="J6868">
        <v>20.95</v>
      </c>
      <c r="K6868">
        <v>4</v>
      </c>
      <c r="L6868" t="s">
        <v>1033</v>
      </c>
      <c r="M6868">
        <f t="shared" si="214"/>
        <v>15</v>
      </c>
      <c r="N6868" t="s">
        <v>672</v>
      </c>
      <c r="O6868" t="s">
        <v>673</v>
      </c>
      <c r="P6868" t="s">
        <v>41</v>
      </c>
      <c r="Q6868" t="s">
        <v>42</v>
      </c>
      <c r="R6868" t="s">
        <v>70</v>
      </c>
      <c r="S6868" t="s">
        <v>231</v>
      </c>
      <c r="T6868" t="s">
        <v>39</v>
      </c>
      <c r="U6868">
        <v>0.6</v>
      </c>
      <c r="V6868" s="1">
        <v>39988</v>
      </c>
      <c r="W6868">
        <f t="shared" si="215"/>
        <v>0</v>
      </c>
    </row>
    <row r="6869" spans="1:23" x14ac:dyDescent="0.2">
      <c r="A6869">
        <v>6868</v>
      </c>
      <c r="B6869">
        <v>48931</v>
      </c>
      <c r="C6869" s="1">
        <v>39981</v>
      </c>
      <c r="D6869" t="s">
        <v>21</v>
      </c>
      <c r="E6869">
        <v>8</v>
      </c>
      <c r="F6869">
        <v>245.36160000000001</v>
      </c>
      <c r="G6869">
        <v>0.01</v>
      </c>
      <c r="H6869" t="s">
        <v>22</v>
      </c>
      <c r="I6869">
        <v>-117.39</v>
      </c>
      <c r="J6869">
        <v>30.98</v>
      </c>
      <c r="K6869">
        <v>6.5</v>
      </c>
      <c r="L6869" t="s">
        <v>1033</v>
      </c>
      <c r="M6869">
        <f t="shared" si="214"/>
        <v>15</v>
      </c>
      <c r="N6869" t="s">
        <v>672</v>
      </c>
      <c r="O6869" t="s">
        <v>673</v>
      </c>
      <c r="P6869" t="s">
        <v>41</v>
      </c>
      <c r="Q6869" t="s">
        <v>42</v>
      </c>
      <c r="R6869" t="s">
        <v>70</v>
      </c>
      <c r="S6869" t="s">
        <v>805</v>
      </c>
      <c r="T6869" t="s">
        <v>39</v>
      </c>
      <c r="U6869">
        <v>0.79</v>
      </c>
      <c r="V6869" s="1">
        <v>39983</v>
      </c>
      <c r="W6869">
        <f t="shared" si="215"/>
        <v>2.4784000000000002</v>
      </c>
    </row>
    <row r="6870" spans="1:23" x14ac:dyDescent="0.2">
      <c r="A6870">
        <v>6869</v>
      </c>
      <c r="B6870">
        <v>48931</v>
      </c>
      <c r="C6870" s="1">
        <v>39981</v>
      </c>
      <c r="D6870" t="s">
        <v>21</v>
      </c>
      <c r="E6870">
        <v>42</v>
      </c>
      <c r="F6870">
        <v>2108.2950000000001</v>
      </c>
      <c r="G6870">
        <v>0.03</v>
      </c>
      <c r="H6870" t="s">
        <v>22</v>
      </c>
      <c r="I6870">
        <v>217.87</v>
      </c>
      <c r="J6870">
        <v>51.75</v>
      </c>
      <c r="K6870">
        <v>19.989999999999998</v>
      </c>
      <c r="L6870" t="s">
        <v>1033</v>
      </c>
      <c r="M6870">
        <f t="shared" si="214"/>
        <v>15</v>
      </c>
      <c r="N6870" t="s">
        <v>672</v>
      </c>
      <c r="O6870" t="s">
        <v>673</v>
      </c>
      <c r="P6870" t="s">
        <v>41</v>
      </c>
      <c r="Q6870" t="s">
        <v>49</v>
      </c>
      <c r="R6870" t="s">
        <v>50</v>
      </c>
      <c r="S6870" t="s">
        <v>293</v>
      </c>
      <c r="T6870" t="s">
        <v>39</v>
      </c>
      <c r="U6870">
        <v>0.55000000000000004</v>
      </c>
      <c r="V6870" s="1">
        <v>39986</v>
      </c>
      <c r="W6870">
        <f t="shared" si="215"/>
        <v>65.204999999999998</v>
      </c>
    </row>
    <row r="6871" spans="1:23" x14ac:dyDescent="0.2">
      <c r="A6871">
        <v>6870</v>
      </c>
      <c r="B6871">
        <v>48935</v>
      </c>
      <c r="C6871" s="1">
        <v>40185</v>
      </c>
      <c r="D6871" t="s">
        <v>21</v>
      </c>
      <c r="E6871">
        <v>21</v>
      </c>
      <c r="F6871">
        <v>103.11</v>
      </c>
      <c r="G6871">
        <v>0</v>
      </c>
      <c r="H6871" t="s">
        <v>22</v>
      </c>
      <c r="I6871">
        <v>48.76</v>
      </c>
      <c r="J6871">
        <v>4.91</v>
      </c>
      <c r="K6871">
        <v>0.5</v>
      </c>
      <c r="L6871" t="s">
        <v>2046</v>
      </c>
      <c r="M6871">
        <f t="shared" si="214"/>
        <v>13</v>
      </c>
      <c r="N6871" t="s">
        <v>703</v>
      </c>
      <c r="O6871" t="s">
        <v>704</v>
      </c>
      <c r="P6871" t="s">
        <v>33</v>
      </c>
      <c r="Q6871" t="s">
        <v>26</v>
      </c>
      <c r="R6871" t="s">
        <v>88</v>
      </c>
      <c r="S6871" t="s">
        <v>1370</v>
      </c>
      <c r="T6871" t="s">
        <v>39</v>
      </c>
      <c r="U6871">
        <v>0.36</v>
      </c>
      <c r="V6871" s="1">
        <v>40187</v>
      </c>
      <c r="W6871">
        <f t="shared" si="215"/>
        <v>0</v>
      </c>
    </row>
    <row r="6872" spans="1:23" x14ac:dyDescent="0.2">
      <c r="A6872">
        <v>6871</v>
      </c>
      <c r="B6872">
        <v>48961</v>
      </c>
      <c r="C6872" s="1">
        <v>40015</v>
      </c>
      <c r="D6872" t="s">
        <v>45</v>
      </c>
      <c r="E6872">
        <v>24</v>
      </c>
      <c r="F6872">
        <v>498.82559999999995</v>
      </c>
      <c r="G6872">
        <v>0.09</v>
      </c>
      <c r="H6872" t="s">
        <v>22</v>
      </c>
      <c r="I6872">
        <v>-143.66</v>
      </c>
      <c r="J6872">
        <v>22.84</v>
      </c>
      <c r="K6872">
        <v>16.87</v>
      </c>
      <c r="L6872" t="s">
        <v>1725</v>
      </c>
      <c r="M6872">
        <f t="shared" si="214"/>
        <v>10</v>
      </c>
      <c r="N6872" t="s">
        <v>1123</v>
      </c>
      <c r="O6872" t="s">
        <v>1123</v>
      </c>
      <c r="P6872" t="s">
        <v>25</v>
      </c>
      <c r="Q6872" t="s">
        <v>26</v>
      </c>
      <c r="R6872" t="s">
        <v>61</v>
      </c>
      <c r="S6872" t="s">
        <v>258</v>
      </c>
      <c r="T6872" t="s">
        <v>39</v>
      </c>
      <c r="U6872">
        <v>0.39</v>
      </c>
      <c r="V6872" s="1">
        <v>40017</v>
      </c>
      <c r="W6872">
        <f t="shared" si="215"/>
        <v>49.334399999999995</v>
      </c>
    </row>
    <row r="6873" spans="1:23" x14ac:dyDescent="0.2">
      <c r="A6873">
        <v>6872</v>
      </c>
      <c r="B6873">
        <v>48961</v>
      </c>
      <c r="C6873" s="1">
        <v>40015</v>
      </c>
      <c r="D6873" t="s">
        <v>45</v>
      </c>
      <c r="E6873">
        <v>25</v>
      </c>
      <c r="F6873">
        <v>337.05</v>
      </c>
      <c r="G6873">
        <v>0.1</v>
      </c>
      <c r="H6873" t="s">
        <v>56</v>
      </c>
      <c r="I6873">
        <v>-76.900000000000006</v>
      </c>
      <c r="J6873">
        <v>14.98</v>
      </c>
      <c r="K6873">
        <v>7.69</v>
      </c>
      <c r="L6873" t="s">
        <v>1725</v>
      </c>
      <c r="M6873">
        <f t="shared" si="214"/>
        <v>10</v>
      </c>
      <c r="N6873" t="s">
        <v>1123</v>
      </c>
      <c r="O6873" t="s">
        <v>1123</v>
      </c>
      <c r="P6873" t="s">
        <v>25</v>
      </c>
      <c r="Q6873" t="s">
        <v>26</v>
      </c>
      <c r="R6873" t="s">
        <v>27</v>
      </c>
      <c r="S6873" t="s">
        <v>1240</v>
      </c>
      <c r="T6873" t="s">
        <v>39</v>
      </c>
      <c r="U6873">
        <v>0.56999999999999995</v>
      </c>
      <c r="V6873" s="1">
        <v>40017</v>
      </c>
      <c r="W6873">
        <f t="shared" si="215"/>
        <v>37.450000000000003</v>
      </c>
    </row>
    <row r="6874" spans="1:23" x14ac:dyDescent="0.2">
      <c r="A6874">
        <v>6873</v>
      </c>
      <c r="B6874">
        <v>48963</v>
      </c>
      <c r="C6874" s="1">
        <v>40470</v>
      </c>
      <c r="D6874" t="s">
        <v>45</v>
      </c>
      <c r="E6874">
        <v>12</v>
      </c>
      <c r="F6874">
        <v>72.316800000000001</v>
      </c>
      <c r="G6874">
        <v>7.0000000000000007E-2</v>
      </c>
      <c r="H6874" t="s">
        <v>22</v>
      </c>
      <c r="I6874">
        <v>-31.14</v>
      </c>
      <c r="J6874">
        <v>6.48</v>
      </c>
      <c r="K6874">
        <v>5.94</v>
      </c>
      <c r="L6874" t="s">
        <v>1470</v>
      </c>
      <c r="M6874">
        <f t="shared" si="214"/>
        <v>14</v>
      </c>
      <c r="N6874" t="s">
        <v>974</v>
      </c>
      <c r="O6874" t="s">
        <v>512</v>
      </c>
      <c r="P6874" t="s">
        <v>60</v>
      </c>
      <c r="Q6874" t="s">
        <v>26</v>
      </c>
      <c r="R6874" t="s">
        <v>61</v>
      </c>
      <c r="S6874" t="s">
        <v>994</v>
      </c>
      <c r="T6874" t="s">
        <v>39</v>
      </c>
      <c r="U6874">
        <v>0.37</v>
      </c>
      <c r="V6874" s="1">
        <v>40472</v>
      </c>
      <c r="W6874">
        <f t="shared" si="215"/>
        <v>5.4432000000000009</v>
      </c>
    </row>
    <row r="6875" spans="1:23" x14ac:dyDescent="0.2">
      <c r="A6875">
        <v>6874</v>
      </c>
      <c r="B6875">
        <v>48993</v>
      </c>
      <c r="C6875" s="1">
        <v>41060</v>
      </c>
      <c r="D6875" t="s">
        <v>21</v>
      </c>
      <c r="E6875">
        <v>17</v>
      </c>
      <c r="F6875">
        <v>101.34720000000002</v>
      </c>
      <c r="G6875">
        <v>0.08</v>
      </c>
      <c r="H6875" t="s">
        <v>56</v>
      </c>
      <c r="I6875">
        <v>-37.04</v>
      </c>
      <c r="J6875">
        <v>6.48</v>
      </c>
      <c r="K6875">
        <v>6.22</v>
      </c>
      <c r="L6875" t="s">
        <v>1868</v>
      </c>
      <c r="M6875">
        <f t="shared" si="214"/>
        <v>17</v>
      </c>
      <c r="N6875" t="s">
        <v>672</v>
      </c>
      <c r="O6875" t="s">
        <v>673</v>
      </c>
      <c r="P6875" t="s">
        <v>33</v>
      </c>
      <c r="Q6875" t="s">
        <v>26</v>
      </c>
      <c r="R6875" t="s">
        <v>61</v>
      </c>
      <c r="S6875" t="s">
        <v>943</v>
      </c>
      <c r="T6875" t="s">
        <v>39</v>
      </c>
      <c r="U6875">
        <v>0.37</v>
      </c>
      <c r="V6875" s="1">
        <v>41060</v>
      </c>
      <c r="W6875">
        <f t="shared" si="215"/>
        <v>8.8128000000000011</v>
      </c>
    </row>
    <row r="6876" spans="1:23" x14ac:dyDescent="0.2">
      <c r="A6876">
        <v>6875</v>
      </c>
      <c r="B6876">
        <v>48994</v>
      </c>
      <c r="C6876" s="1">
        <v>40473</v>
      </c>
      <c r="D6876" t="s">
        <v>45</v>
      </c>
      <c r="E6876">
        <v>6</v>
      </c>
      <c r="F6876">
        <v>973.51140000000009</v>
      </c>
      <c r="G6876">
        <v>0.03</v>
      </c>
      <c r="H6876" t="s">
        <v>22</v>
      </c>
      <c r="I6876">
        <v>-311.23</v>
      </c>
      <c r="J6876">
        <v>167.27</v>
      </c>
      <c r="K6876">
        <v>35</v>
      </c>
      <c r="L6876" t="s">
        <v>1488</v>
      </c>
      <c r="M6876">
        <f t="shared" si="214"/>
        <v>16</v>
      </c>
      <c r="N6876" t="s">
        <v>1453</v>
      </c>
      <c r="O6876" t="s">
        <v>512</v>
      </c>
      <c r="P6876" t="s">
        <v>33</v>
      </c>
      <c r="Q6876" t="s">
        <v>26</v>
      </c>
      <c r="R6876" t="s">
        <v>27</v>
      </c>
      <c r="S6876" t="s">
        <v>978</v>
      </c>
      <c r="T6876" t="s">
        <v>29</v>
      </c>
      <c r="U6876">
        <v>0.85</v>
      </c>
      <c r="V6876" s="1">
        <v>40475</v>
      </c>
      <c r="W6876">
        <f t="shared" si="215"/>
        <v>30.108600000000003</v>
      </c>
    </row>
    <row r="6877" spans="1:23" x14ac:dyDescent="0.2">
      <c r="A6877">
        <v>6876</v>
      </c>
      <c r="B6877">
        <v>48998</v>
      </c>
      <c r="C6877" s="1">
        <v>39860</v>
      </c>
      <c r="D6877" t="s">
        <v>21</v>
      </c>
      <c r="E6877">
        <v>15</v>
      </c>
      <c r="F6877">
        <v>166.75199999999998</v>
      </c>
      <c r="G6877">
        <v>0.04</v>
      </c>
      <c r="H6877" t="s">
        <v>22</v>
      </c>
      <c r="I6877">
        <v>-8.11</v>
      </c>
      <c r="J6877">
        <v>11.58</v>
      </c>
      <c r="K6877">
        <v>6.97</v>
      </c>
      <c r="L6877" t="s">
        <v>2081</v>
      </c>
      <c r="M6877">
        <f t="shared" si="214"/>
        <v>14</v>
      </c>
      <c r="N6877" t="s">
        <v>2073</v>
      </c>
      <c r="O6877" t="s">
        <v>704</v>
      </c>
      <c r="P6877" t="s">
        <v>60</v>
      </c>
      <c r="Q6877" t="s">
        <v>26</v>
      </c>
      <c r="R6877" t="s">
        <v>76</v>
      </c>
      <c r="S6877" t="s">
        <v>304</v>
      </c>
      <c r="T6877" t="s">
        <v>39</v>
      </c>
      <c r="U6877">
        <v>0.35</v>
      </c>
      <c r="V6877" s="1">
        <v>39862</v>
      </c>
      <c r="W6877">
        <f t="shared" si="215"/>
        <v>6.9479999999999995</v>
      </c>
    </row>
    <row r="6878" spans="1:23" x14ac:dyDescent="0.2">
      <c r="A6878">
        <v>6877</v>
      </c>
      <c r="B6878">
        <v>49026</v>
      </c>
      <c r="C6878" s="1">
        <v>40609</v>
      </c>
      <c r="D6878" t="s">
        <v>21</v>
      </c>
      <c r="E6878">
        <v>36</v>
      </c>
      <c r="F6878">
        <v>398.77199999999999</v>
      </c>
      <c r="G6878">
        <v>0.05</v>
      </c>
      <c r="H6878" t="s">
        <v>22</v>
      </c>
      <c r="I6878">
        <v>-182.87</v>
      </c>
      <c r="J6878">
        <v>11.66</v>
      </c>
      <c r="K6878">
        <v>8.99</v>
      </c>
      <c r="L6878" t="s">
        <v>2028</v>
      </c>
      <c r="M6878">
        <f t="shared" si="214"/>
        <v>12</v>
      </c>
      <c r="N6878" t="s">
        <v>703</v>
      </c>
      <c r="O6878" t="s">
        <v>704</v>
      </c>
      <c r="P6878" t="s">
        <v>41</v>
      </c>
      <c r="Q6878" t="s">
        <v>26</v>
      </c>
      <c r="R6878" t="s">
        <v>95</v>
      </c>
      <c r="S6878" t="s">
        <v>498</v>
      </c>
      <c r="T6878" t="s">
        <v>52</v>
      </c>
      <c r="U6878">
        <v>0.59</v>
      </c>
      <c r="V6878" s="1">
        <v>40614</v>
      </c>
      <c r="W6878">
        <f t="shared" si="215"/>
        <v>20.988</v>
      </c>
    </row>
    <row r="6879" spans="1:23" x14ac:dyDescent="0.2">
      <c r="A6879">
        <v>6878</v>
      </c>
      <c r="B6879">
        <v>49027</v>
      </c>
      <c r="C6879" s="1">
        <v>40644</v>
      </c>
      <c r="D6879" t="s">
        <v>30</v>
      </c>
      <c r="E6879">
        <v>41</v>
      </c>
      <c r="F6879">
        <v>666.51240000000007</v>
      </c>
      <c r="G6879">
        <v>0.08</v>
      </c>
      <c r="H6879" t="s">
        <v>22</v>
      </c>
      <c r="I6879">
        <v>35.08</v>
      </c>
      <c r="J6879">
        <v>17.670000000000002</v>
      </c>
      <c r="K6879">
        <v>8.99</v>
      </c>
      <c r="L6879" t="s">
        <v>2062</v>
      </c>
      <c r="M6879">
        <f t="shared" si="214"/>
        <v>11</v>
      </c>
      <c r="N6879" t="s">
        <v>703</v>
      </c>
      <c r="O6879" t="s">
        <v>704</v>
      </c>
      <c r="P6879" t="s">
        <v>60</v>
      </c>
      <c r="Q6879" t="s">
        <v>49</v>
      </c>
      <c r="R6879" t="s">
        <v>50</v>
      </c>
      <c r="S6879" t="s">
        <v>763</v>
      </c>
      <c r="T6879" t="s">
        <v>52</v>
      </c>
      <c r="U6879">
        <v>0.47</v>
      </c>
      <c r="V6879" s="1">
        <v>40645</v>
      </c>
      <c r="W6879">
        <f t="shared" si="215"/>
        <v>57.957600000000006</v>
      </c>
    </row>
    <row r="6880" spans="1:23" x14ac:dyDescent="0.2">
      <c r="A6880">
        <v>6879</v>
      </c>
      <c r="B6880">
        <v>49029</v>
      </c>
      <c r="C6880" s="1">
        <v>41049</v>
      </c>
      <c r="D6880" t="s">
        <v>30</v>
      </c>
      <c r="E6880">
        <v>49</v>
      </c>
      <c r="F6880">
        <v>9027.2993999999999</v>
      </c>
      <c r="G6880">
        <v>0.06</v>
      </c>
      <c r="H6880" t="s">
        <v>56</v>
      </c>
      <c r="I6880">
        <v>2549.4030000000002</v>
      </c>
      <c r="J6880">
        <v>195.99</v>
      </c>
      <c r="K6880">
        <v>3.99</v>
      </c>
      <c r="L6880" t="s">
        <v>650</v>
      </c>
      <c r="M6880">
        <f t="shared" si="214"/>
        <v>8</v>
      </c>
      <c r="N6880" t="s">
        <v>511</v>
      </c>
      <c r="O6880" t="s">
        <v>512</v>
      </c>
      <c r="P6880" t="s">
        <v>41</v>
      </c>
      <c r="Q6880" t="s">
        <v>42</v>
      </c>
      <c r="R6880" t="s">
        <v>43</v>
      </c>
      <c r="S6880" t="s">
        <v>309</v>
      </c>
      <c r="T6880" t="s">
        <v>39</v>
      </c>
      <c r="U6880">
        <v>0.59</v>
      </c>
      <c r="V6880" s="1">
        <v>41051</v>
      </c>
      <c r="W6880">
        <f t="shared" si="215"/>
        <v>576.2106</v>
      </c>
    </row>
    <row r="6881" spans="1:23" x14ac:dyDescent="0.2">
      <c r="A6881">
        <v>6880</v>
      </c>
      <c r="B6881">
        <v>49056</v>
      </c>
      <c r="C6881" s="1">
        <v>40087</v>
      </c>
      <c r="D6881" t="s">
        <v>30</v>
      </c>
      <c r="E6881">
        <v>46</v>
      </c>
      <c r="F6881">
        <v>283.17600000000004</v>
      </c>
      <c r="G6881">
        <v>0.05</v>
      </c>
      <c r="H6881" t="s">
        <v>22</v>
      </c>
      <c r="I6881">
        <v>-209.58</v>
      </c>
      <c r="J6881">
        <v>6.48</v>
      </c>
      <c r="K6881">
        <v>8.4</v>
      </c>
      <c r="L6881" t="s">
        <v>1483</v>
      </c>
      <c r="M6881">
        <f t="shared" si="214"/>
        <v>11</v>
      </c>
      <c r="N6881" t="s">
        <v>1595</v>
      </c>
      <c r="O6881" t="s">
        <v>1595</v>
      </c>
      <c r="P6881" t="s">
        <v>60</v>
      </c>
      <c r="Q6881" t="s">
        <v>26</v>
      </c>
      <c r="R6881" t="s">
        <v>61</v>
      </c>
      <c r="S6881" t="s">
        <v>1097</v>
      </c>
      <c r="T6881" t="s">
        <v>39</v>
      </c>
      <c r="U6881">
        <v>0.37</v>
      </c>
      <c r="V6881" s="1">
        <v>40089</v>
      </c>
      <c r="W6881">
        <f t="shared" si="215"/>
        <v>14.904000000000003</v>
      </c>
    </row>
    <row r="6882" spans="1:23" x14ac:dyDescent="0.2">
      <c r="A6882">
        <v>6881</v>
      </c>
      <c r="B6882">
        <v>49056</v>
      </c>
      <c r="C6882" s="1">
        <v>40087</v>
      </c>
      <c r="D6882" t="s">
        <v>30</v>
      </c>
      <c r="E6882">
        <v>5</v>
      </c>
      <c r="F6882">
        <v>265.95249999999999</v>
      </c>
      <c r="G6882">
        <v>0.05</v>
      </c>
      <c r="H6882" t="s">
        <v>22</v>
      </c>
      <c r="I6882">
        <v>-260.34800000000001</v>
      </c>
      <c r="J6882">
        <v>55.99</v>
      </c>
      <c r="K6882">
        <v>5</v>
      </c>
      <c r="L6882" t="s">
        <v>1483</v>
      </c>
      <c r="M6882">
        <f t="shared" si="214"/>
        <v>11</v>
      </c>
      <c r="N6882" t="s">
        <v>1123</v>
      </c>
      <c r="O6882" t="s">
        <v>1123</v>
      </c>
      <c r="P6882" t="s">
        <v>60</v>
      </c>
      <c r="Q6882" t="s">
        <v>42</v>
      </c>
      <c r="R6882" t="s">
        <v>43</v>
      </c>
      <c r="S6882" t="s">
        <v>268</v>
      </c>
      <c r="T6882" t="s">
        <v>52</v>
      </c>
      <c r="U6882">
        <v>0.8</v>
      </c>
      <c r="V6882" s="1">
        <v>40087</v>
      </c>
      <c r="W6882">
        <f t="shared" si="215"/>
        <v>13.9975</v>
      </c>
    </row>
    <row r="6883" spans="1:23" x14ac:dyDescent="0.2">
      <c r="A6883">
        <v>6882</v>
      </c>
      <c r="B6883">
        <v>49059</v>
      </c>
      <c r="C6883" s="1">
        <v>40076</v>
      </c>
      <c r="D6883" t="s">
        <v>63</v>
      </c>
      <c r="E6883">
        <v>48</v>
      </c>
      <c r="F6883">
        <v>126.23519999999999</v>
      </c>
      <c r="G6883">
        <v>0.09</v>
      </c>
      <c r="H6883" t="s">
        <v>22</v>
      </c>
      <c r="I6883">
        <v>45.51</v>
      </c>
      <c r="J6883">
        <v>2.89</v>
      </c>
      <c r="K6883">
        <v>0.5</v>
      </c>
      <c r="L6883" t="s">
        <v>780</v>
      </c>
      <c r="M6883">
        <f t="shared" si="214"/>
        <v>16</v>
      </c>
      <c r="N6883" t="s">
        <v>703</v>
      </c>
      <c r="O6883" t="s">
        <v>704</v>
      </c>
      <c r="P6883" t="s">
        <v>60</v>
      </c>
      <c r="Q6883" t="s">
        <v>26</v>
      </c>
      <c r="R6883" t="s">
        <v>88</v>
      </c>
      <c r="S6883" t="s">
        <v>474</v>
      </c>
      <c r="T6883" t="s">
        <v>39</v>
      </c>
      <c r="U6883">
        <v>0.38</v>
      </c>
      <c r="V6883" s="1">
        <v>40078</v>
      </c>
      <c r="W6883">
        <f t="shared" si="215"/>
        <v>12.4848</v>
      </c>
    </row>
    <row r="6884" spans="1:23" x14ac:dyDescent="0.2">
      <c r="A6884">
        <v>6883</v>
      </c>
      <c r="B6884">
        <v>49059</v>
      </c>
      <c r="C6884" s="1">
        <v>40076</v>
      </c>
      <c r="D6884" t="s">
        <v>63</v>
      </c>
      <c r="E6884">
        <v>5</v>
      </c>
      <c r="F6884">
        <v>239.65899999999999</v>
      </c>
      <c r="G6884">
        <v>0.02</v>
      </c>
      <c r="H6884" t="s">
        <v>22</v>
      </c>
      <c r="I6884">
        <v>32.86</v>
      </c>
      <c r="J6884">
        <v>48.91</v>
      </c>
      <c r="K6884">
        <v>5.81</v>
      </c>
      <c r="L6884" t="s">
        <v>780</v>
      </c>
      <c r="M6884">
        <f t="shared" si="214"/>
        <v>16</v>
      </c>
      <c r="N6884" t="s">
        <v>703</v>
      </c>
      <c r="O6884" t="s">
        <v>704</v>
      </c>
      <c r="P6884" t="s">
        <v>60</v>
      </c>
      <c r="Q6884" t="s">
        <v>26</v>
      </c>
      <c r="R6884" t="s">
        <v>61</v>
      </c>
      <c r="S6884" t="s">
        <v>183</v>
      </c>
      <c r="T6884" t="s">
        <v>39</v>
      </c>
      <c r="U6884">
        <v>0.38</v>
      </c>
      <c r="V6884" s="1">
        <v>40077</v>
      </c>
      <c r="W6884">
        <f t="shared" si="215"/>
        <v>4.891</v>
      </c>
    </row>
    <row r="6885" spans="1:23" x14ac:dyDescent="0.2">
      <c r="A6885">
        <v>6884</v>
      </c>
      <c r="B6885">
        <v>49062</v>
      </c>
      <c r="C6885" s="1">
        <v>41010</v>
      </c>
      <c r="D6885" t="s">
        <v>21</v>
      </c>
      <c r="E6885">
        <v>33</v>
      </c>
      <c r="F6885">
        <v>98.34</v>
      </c>
      <c r="G6885">
        <v>0</v>
      </c>
      <c r="H6885" t="s">
        <v>22</v>
      </c>
      <c r="I6885">
        <v>-25.68</v>
      </c>
      <c r="J6885">
        <v>2.98</v>
      </c>
      <c r="K6885">
        <v>2.0299999999999998</v>
      </c>
      <c r="L6885" t="s">
        <v>1841</v>
      </c>
      <c r="M6885">
        <f t="shared" si="214"/>
        <v>10</v>
      </c>
      <c r="N6885" t="s">
        <v>672</v>
      </c>
      <c r="O6885" t="s">
        <v>673</v>
      </c>
      <c r="P6885" t="s">
        <v>60</v>
      </c>
      <c r="Q6885" t="s">
        <v>26</v>
      </c>
      <c r="R6885" t="s">
        <v>95</v>
      </c>
      <c r="S6885" t="s">
        <v>1764</v>
      </c>
      <c r="T6885" t="s">
        <v>68</v>
      </c>
      <c r="U6885">
        <v>0.56999999999999995</v>
      </c>
      <c r="V6885" s="1">
        <v>41017</v>
      </c>
      <c r="W6885">
        <f t="shared" si="215"/>
        <v>0</v>
      </c>
    </row>
    <row r="6886" spans="1:23" x14ac:dyDescent="0.2">
      <c r="A6886">
        <v>6885</v>
      </c>
      <c r="B6886">
        <v>49088</v>
      </c>
      <c r="C6886" s="1">
        <v>40079</v>
      </c>
      <c r="D6886" t="s">
        <v>78</v>
      </c>
      <c r="E6886">
        <v>16</v>
      </c>
      <c r="F6886">
        <v>126.02239999999999</v>
      </c>
      <c r="G6886">
        <v>0.03</v>
      </c>
      <c r="H6886" t="s">
        <v>22</v>
      </c>
      <c r="I6886">
        <v>-47.69</v>
      </c>
      <c r="J6886">
        <v>8.1199999999999992</v>
      </c>
      <c r="K6886">
        <v>2.83</v>
      </c>
      <c r="L6886" t="s">
        <v>890</v>
      </c>
      <c r="M6886">
        <f t="shared" si="214"/>
        <v>13</v>
      </c>
      <c r="N6886" t="s">
        <v>974</v>
      </c>
      <c r="O6886" t="s">
        <v>512</v>
      </c>
      <c r="P6886" t="s">
        <v>33</v>
      </c>
      <c r="Q6886" t="s">
        <v>42</v>
      </c>
      <c r="R6886" t="s">
        <v>70</v>
      </c>
      <c r="S6886" t="s">
        <v>630</v>
      </c>
      <c r="T6886" t="s">
        <v>52</v>
      </c>
      <c r="U6886">
        <v>0.77</v>
      </c>
      <c r="V6886" s="1">
        <v>40080</v>
      </c>
      <c r="W6886">
        <f t="shared" si="215"/>
        <v>3.8975999999999993</v>
      </c>
    </row>
    <row r="6887" spans="1:23" x14ac:dyDescent="0.2">
      <c r="A6887">
        <v>6886</v>
      </c>
      <c r="B6887">
        <v>49088</v>
      </c>
      <c r="C6887" s="1">
        <v>40079</v>
      </c>
      <c r="D6887" t="s">
        <v>78</v>
      </c>
      <c r="E6887">
        <v>15</v>
      </c>
      <c r="F6887">
        <v>3982.5900000000006</v>
      </c>
      <c r="G6887">
        <v>0.05</v>
      </c>
      <c r="H6887" t="s">
        <v>56</v>
      </c>
      <c r="I6887">
        <v>-425.14</v>
      </c>
      <c r="J6887">
        <v>279.48</v>
      </c>
      <c r="K6887">
        <v>35</v>
      </c>
      <c r="L6887" t="s">
        <v>890</v>
      </c>
      <c r="M6887">
        <f t="shared" si="214"/>
        <v>13</v>
      </c>
      <c r="N6887" t="s">
        <v>974</v>
      </c>
      <c r="O6887" t="s">
        <v>512</v>
      </c>
      <c r="P6887" t="s">
        <v>33</v>
      </c>
      <c r="Q6887" t="s">
        <v>26</v>
      </c>
      <c r="R6887" t="s">
        <v>27</v>
      </c>
      <c r="S6887" t="s">
        <v>180</v>
      </c>
      <c r="T6887" t="s">
        <v>29</v>
      </c>
      <c r="U6887">
        <v>0.8</v>
      </c>
      <c r="V6887" s="1">
        <v>40080</v>
      </c>
      <c r="W6887">
        <f t="shared" si="215"/>
        <v>209.61000000000004</v>
      </c>
    </row>
    <row r="6888" spans="1:23" x14ac:dyDescent="0.2">
      <c r="A6888">
        <v>6887</v>
      </c>
      <c r="B6888">
        <v>49088</v>
      </c>
      <c r="C6888" s="1">
        <v>40079</v>
      </c>
      <c r="D6888" t="s">
        <v>78</v>
      </c>
      <c r="E6888">
        <v>31</v>
      </c>
      <c r="F6888">
        <v>1194.4486000000002</v>
      </c>
      <c r="G6888">
        <v>0.06</v>
      </c>
      <c r="H6888" t="s">
        <v>22</v>
      </c>
      <c r="I6888">
        <v>214.23</v>
      </c>
      <c r="J6888">
        <v>40.99</v>
      </c>
      <c r="K6888">
        <v>17.48</v>
      </c>
      <c r="L6888" t="s">
        <v>890</v>
      </c>
      <c r="M6888">
        <f t="shared" si="214"/>
        <v>13</v>
      </c>
      <c r="N6888" t="s">
        <v>974</v>
      </c>
      <c r="O6888" t="s">
        <v>512</v>
      </c>
      <c r="P6888" t="s">
        <v>33</v>
      </c>
      <c r="Q6888" t="s">
        <v>26</v>
      </c>
      <c r="R6888" t="s">
        <v>61</v>
      </c>
      <c r="S6888" t="s">
        <v>236</v>
      </c>
      <c r="T6888" t="s">
        <v>39</v>
      </c>
      <c r="U6888">
        <v>0.36</v>
      </c>
      <c r="V6888" s="1">
        <v>40081</v>
      </c>
      <c r="W6888">
        <f t="shared" si="215"/>
        <v>76.241399999999999</v>
      </c>
    </row>
    <row r="6889" spans="1:23" x14ac:dyDescent="0.2">
      <c r="A6889">
        <v>6888</v>
      </c>
      <c r="B6889">
        <v>49094</v>
      </c>
      <c r="C6889" s="1">
        <v>41155</v>
      </c>
      <c r="D6889" t="s">
        <v>78</v>
      </c>
      <c r="E6889">
        <v>31</v>
      </c>
      <c r="F6889">
        <v>826.32359999999994</v>
      </c>
      <c r="G6889">
        <v>0.03</v>
      </c>
      <c r="H6889" t="s">
        <v>22</v>
      </c>
      <c r="I6889">
        <v>-25.98</v>
      </c>
      <c r="J6889">
        <v>27.48</v>
      </c>
      <c r="K6889">
        <v>4</v>
      </c>
      <c r="L6889" t="s">
        <v>1341</v>
      </c>
      <c r="M6889">
        <f t="shared" si="214"/>
        <v>13</v>
      </c>
      <c r="N6889" t="s">
        <v>1123</v>
      </c>
      <c r="O6889" t="s">
        <v>1123</v>
      </c>
      <c r="P6889" t="s">
        <v>33</v>
      </c>
      <c r="Q6889" t="s">
        <v>42</v>
      </c>
      <c r="R6889" t="s">
        <v>70</v>
      </c>
      <c r="S6889" t="s">
        <v>762</v>
      </c>
      <c r="T6889" t="s">
        <v>39</v>
      </c>
      <c r="U6889">
        <v>0.75</v>
      </c>
      <c r="V6889" s="1">
        <v>41157</v>
      </c>
      <c r="W6889">
        <f t="shared" si="215"/>
        <v>25.5564</v>
      </c>
    </row>
    <row r="6890" spans="1:23" x14ac:dyDescent="0.2">
      <c r="A6890">
        <v>6889</v>
      </c>
      <c r="B6890">
        <v>49123</v>
      </c>
      <c r="C6890" s="1">
        <v>39869</v>
      </c>
      <c r="D6890" t="s">
        <v>30</v>
      </c>
      <c r="E6890">
        <v>31</v>
      </c>
      <c r="F6890">
        <v>291.27600000000001</v>
      </c>
      <c r="G6890">
        <v>0.1</v>
      </c>
      <c r="H6890" t="s">
        <v>22</v>
      </c>
      <c r="I6890">
        <v>-22.528500000000001</v>
      </c>
      <c r="J6890">
        <v>10.44</v>
      </c>
      <c r="K6890">
        <v>5.75</v>
      </c>
      <c r="L6890" t="s">
        <v>1855</v>
      </c>
      <c r="M6890">
        <f t="shared" si="214"/>
        <v>13</v>
      </c>
      <c r="N6890" t="s">
        <v>672</v>
      </c>
      <c r="O6890" t="s">
        <v>673</v>
      </c>
      <c r="P6890" t="s">
        <v>41</v>
      </c>
      <c r="Q6890" t="s">
        <v>26</v>
      </c>
      <c r="R6890" t="s">
        <v>37</v>
      </c>
      <c r="S6890" t="s">
        <v>1839</v>
      </c>
      <c r="T6890" t="s">
        <v>39</v>
      </c>
      <c r="U6890">
        <v>0.39</v>
      </c>
      <c r="V6890" s="1">
        <v>39870</v>
      </c>
      <c r="W6890">
        <f t="shared" si="215"/>
        <v>32.363999999999997</v>
      </c>
    </row>
    <row r="6891" spans="1:23" x14ac:dyDescent="0.2">
      <c r="A6891">
        <v>6890</v>
      </c>
      <c r="B6891">
        <v>49123</v>
      </c>
      <c r="C6891" s="1">
        <v>39869</v>
      </c>
      <c r="D6891" t="s">
        <v>30</v>
      </c>
      <c r="E6891">
        <v>3</v>
      </c>
      <c r="F6891">
        <v>23.490600000000001</v>
      </c>
      <c r="G6891">
        <v>0.06</v>
      </c>
      <c r="H6891" t="s">
        <v>22</v>
      </c>
      <c r="I6891">
        <v>-26.8</v>
      </c>
      <c r="J6891">
        <v>8.33</v>
      </c>
      <c r="K6891">
        <v>1.99</v>
      </c>
      <c r="L6891" t="s">
        <v>1855</v>
      </c>
      <c r="M6891">
        <f t="shared" si="214"/>
        <v>13</v>
      </c>
      <c r="N6891" t="s">
        <v>672</v>
      </c>
      <c r="O6891" t="s">
        <v>673</v>
      </c>
      <c r="P6891" t="s">
        <v>41</v>
      </c>
      <c r="Q6891" t="s">
        <v>42</v>
      </c>
      <c r="R6891" t="s">
        <v>70</v>
      </c>
      <c r="S6891" t="s">
        <v>324</v>
      </c>
      <c r="T6891" t="s">
        <v>52</v>
      </c>
      <c r="U6891">
        <v>0.52</v>
      </c>
      <c r="V6891" s="1">
        <v>39870</v>
      </c>
      <c r="W6891">
        <f t="shared" si="215"/>
        <v>1.4994000000000001</v>
      </c>
    </row>
    <row r="6892" spans="1:23" x14ac:dyDescent="0.2">
      <c r="A6892">
        <v>6891</v>
      </c>
      <c r="B6892">
        <v>49125</v>
      </c>
      <c r="C6892" s="1">
        <v>39901</v>
      </c>
      <c r="D6892" t="s">
        <v>45</v>
      </c>
      <c r="E6892">
        <v>29</v>
      </c>
      <c r="F6892">
        <v>159.239</v>
      </c>
      <c r="G6892">
        <v>0.05</v>
      </c>
      <c r="H6892" t="s">
        <v>56</v>
      </c>
      <c r="I6892">
        <v>-116.05</v>
      </c>
      <c r="J6892">
        <v>5.78</v>
      </c>
      <c r="K6892">
        <v>7.64</v>
      </c>
      <c r="L6892" t="s">
        <v>1262</v>
      </c>
      <c r="M6892">
        <f t="shared" si="214"/>
        <v>13</v>
      </c>
      <c r="N6892" t="s">
        <v>1123</v>
      </c>
      <c r="O6892" t="s">
        <v>1123</v>
      </c>
      <c r="P6892" t="s">
        <v>41</v>
      </c>
      <c r="Q6892" t="s">
        <v>26</v>
      </c>
      <c r="R6892" t="s">
        <v>61</v>
      </c>
      <c r="S6892" t="s">
        <v>804</v>
      </c>
      <c r="T6892" t="s">
        <v>39</v>
      </c>
      <c r="U6892">
        <v>0.36</v>
      </c>
      <c r="V6892" s="1">
        <v>39903</v>
      </c>
      <c r="W6892">
        <f t="shared" si="215"/>
        <v>8.3810000000000002</v>
      </c>
    </row>
    <row r="6893" spans="1:23" x14ac:dyDescent="0.2">
      <c r="A6893">
        <v>6892</v>
      </c>
      <c r="B6893">
        <v>49126</v>
      </c>
      <c r="C6893" s="1">
        <v>40734</v>
      </c>
      <c r="D6893" t="s">
        <v>21</v>
      </c>
      <c r="E6893">
        <v>33</v>
      </c>
      <c r="F6893">
        <v>5312.3399999999992</v>
      </c>
      <c r="G6893">
        <v>0</v>
      </c>
      <c r="H6893" t="s">
        <v>31</v>
      </c>
      <c r="I6893">
        <v>1055.47</v>
      </c>
      <c r="J6893">
        <v>160.97999999999999</v>
      </c>
      <c r="K6893">
        <v>30</v>
      </c>
      <c r="L6893" t="s">
        <v>910</v>
      </c>
      <c r="M6893">
        <f t="shared" si="214"/>
        <v>12</v>
      </c>
      <c r="N6893" t="s">
        <v>672</v>
      </c>
      <c r="O6893" t="s">
        <v>673</v>
      </c>
      <c r="P6893" t="s">
        <v>41</v>
      </c>
      <c r="Q6893" t="s">
        <v>49</v>
      </c>
      <c r="R6893" t="s">
        <v>112</v>
      </c>
      <c r="S6893" t="s">
        <v>746</v>
      </c>
      <c r="T6893" t="s">
        <v>36</v>
      </c>
      <c r="U6893">
        <v>0.62</v>
      </c>
      <c r="V6893" s="1">
        <v>40741</v>
      </c>
      <c r="W6893">
        <f t="shared" si="215"/>
        <v>0</v>
      </c>
    </row>
    <row r="6894" spans="1:23" x14ac:dyDescent="0.2">
      <c r="A6894">
        <v>6893</v>
      </c>
      <c r="B6894">
        <v>49153</v>
      </c>
      <c r="C6894" s="1">
        <v>41118</v>
      </c>
      <c r="D6894" t="s">
        <v>63</v>
      </c>
      <c r="E6894">
        <v>31</v>
      </c>
      <c r="F6894">
        <v>2090.3609999999999</v>
      </c>
      <c r="G6894">
        <v>0.05</v>
      </c>
      <c r="H6894" t="s">
        <v>31</v>
      </c>
      <c r="I6894">
        <v>-432.46</v>
      </c>
      <c r="J6894">
        <v>70.98</v>
      </c>
      <c r="K6894">
        <v>30</v>
      </c>
      <c r="L6894" t="s">
        <v>806</v>
      </c>
      <c r="M6894">
        <f t="shared" si="214"/>
        <v>14</v>
      </c>
      <c r="N6894" t="s">
        <v>703</v>
      </c>
      <c r="O6894" t="s">
        <v>704</v>
      </c>
      <c r="P6894" t="s">
        <v>25</v>
      </c>
      <c r="Q6894" t="s">
        <v>49</v>
      </c>
      <c r="R6894" t="s">
        <v>112</v>
      </c>
      <c r="S6894" t="s">
        <v>850</v>
      </c>
      <c r="T6894" t="s">
        <v>36</v>
      </c>
      <c r="U6894">
        <v>0.73</v>
      </c>
      <c r="V6894" s="1">
        <v>41118</v>
      </c>
      <c r="W6894">
        <f t="shared" si="215"/>
        <v>110.01900000000001</v>
      </c>
    </row>
    <row r="6895" spans="1:23" x14ac:dyDescent="0.2">
      <c r="A6895">
        <v>6894</v>
      </c>
      <c r="B6895">
        <v>49154</v>
      </c>
      <c r="C6895" s="1">
        <v>39878</v>
      </c>
      <c r="D6895" t="s">
        <v>63</v>
      </c>
      <c r="E6895">
        <v>26</v>
      </c>
      <c r="F6895">
        <v>1474.4964</v>
      </c>
      <c r="G6895">
        <v>7.0000000000000007E-2</v>
      </c>
      <c r="H6895" t="s">
        <v>22</v>
      </c>
      <c r="I6895">
        <v>-807.89</v>
      </c>
      <c r="J6895">
        <v>60.98</v>
      </c>
      <c r="K6895">
        <v>49</v>
      </c>
      <c r="L6895" t="s">
        <v>144</v>
      </c>
      <c r="M6895">
        <f t="shared" si="214"/>
        <v>8</v>
      </c>
      <c r="N6895" t="s">
        <v>173</v>
      </c>
      <c r="O6895" t="s">
        <v>173</v>
      </c>
      <c r="P6895" t="s">
        <v>60</v>
      </c>
      <c r="Q6895" t="s">
        <v>26</v>
      </c>
      <c r="R6895" t="s">
        <v>34</v>
      </c>
      <c r="S6895" t="s">
        <v>472</v>
      </c>
      <c r="T6895" t="s">
        <v>29</v>
      </c>
      <c r="U6895">
        <v>0.59</v>
      </c>
      <c r="V6895" s="1">
        <v>39879</v>
      </c>
      <c r="W6895">
        <f t="shared" si="215"/>
        <v>110.98360000000001</v>
      </c>
    </row>
    <row r="6896" spans="1:23" x14ac:dyDescent="0.2">
      <c r="A6896">
        <v>6895</v>
      </c>
      <c r="B6896">
        <v>49155</v>
      </c>
      <c r="C6896" s="1">
        <v>40439</v>
      </c>
      <c r="D6896" t="s">
        <v>21</v>
      </c>
      <c r="E6896">
        <v>22</v>
      </c>
      <c r="F6896">
        <v>4096.1910000000007</v>
      </c>
      <c r="G6896">
        <v>0.05</v>
      </c>
      <c r="H6896" t="s">
        <v>22</v>
      </c>
      <c r="I6896">
        <v>593.18100000000004</v>
      </c>
      <c r="J6896">
        <v>195.99</v>
      </c>
      <c r="K6896">
        <v>8.99</v>
      </c>
      <c r="L6896" t="s">
        <v>1867</v>
      </c>
      <c r="M6896">
        <f t="shared" si="214"/>
        <v>11</v>
      </c>
      <c r="N6896" t="s">
        <v>1905</v>
      </c>
      <c r="O6896" t="s">
        <v>673</v>
      </c>
      <c r="P6896" t="s">
        <v>25</v>
      </c>
      <c r="Q6896" t="s">
        <v>42</v>
      </c>
      <c r="R6896" t="s">
        <v>43</v>
      </c>
      <c r="S6896" t="s">
        <v>670</v>
      </c>
      <c r="T6896" t="s">
        <v>39</v>
      </c>
      <c r="U6896">
        <v>0.6</v>
      </c>
      <c r="V6896" s="1">
        <v>40444</v>
      </c>
      <c r="W6896">
        <f t="shared" si="215"/>
        <v>215.58900000000006</v>
      </c>
    </row>
    <row r="6897" spans="1:23" x14ac:dyDescent="0.2">
      <c r="A6897">
        <v>6896</v>
      </c>
      <c r="B6897">
        <v>49189</v>
      </c>
      <c r="C6897" s="1">
        <v>40558</v>
      </c>
      <c r="D6897" t="s">
        <v>78</v>
      </c>
      <c r="E6897">
        <v>32</v>
      </c>
      <c r="F6897">
        <v>229.81119999999999</v>
      </c>
      <c r="G6897">
        <v>0.06</v>
      </c>
      <c r="H6897" t="s">
        <v>22</v>
      </c>
      <c r="I6897">
        <v>101.82</v>
      </c>
      <c r="J6897">
        <v>7.64</v>
      </c>
      <c r="K6897">
        <v>1.39</v>
      </c>
      <c r="L6897" t="s">
        <v>1112</v>
      </c>
      <c r="M6897">
        <f t="shared" si="214"/>
        <v>14</v>
      </c>
      <c r="N6897" t="s">
        <v>1123</v>
      </c>
      <c r="O6897" t="s">
        <v>1123</v>
      </c>
      <c r="P6897" t="s">
        <v>60</v>
      </c>
      <c r="Q6897" t="s">
        <v>26</v>
      </c>
      <c r="R6897" t="s">
        <v>76</v>
      </c>
      <c r="S6897" t="s">
        <v>1150</v>
      </c>
      <c r="T6897" t="s">
        <v>39</v>
      </c>
      <c r="U6897">
        <v>0.36</v>
      </c>
      <c r="V6897" s="1">
        <v>40561</v>
      </c>
      <c r="W6897">
        <f t="shared" si="215"/>
        <v>14.668799999999999</v>
      </c>
    </row>
    <row r="6898" spans="1:23" x14ac:dyDescent="0.2">
      <c r="A6898">
        <v>6897</v>
      </c>
      <c r="B6898">
        <v>49190</v>
      </c>
      <c r="C6898" s="1">
        <v>41254</v>
      </c>
      <c r="D6898" t="s">
        <v>30</v>
      </c>
      <c r="E6898">
        <v>4</v>
      </c>
      <c r="F6898">
        <v>25.043199999999999</v>
      </c>
      <c r="G6898">
        <v>0.09</v>
      </c>
      <c r="H6898" t="s">
        <v>22</v>
      </c>
      <c r="I6898">
        <v>-4.45</v>
      </c>
      <c r="J6898">
        <v>6.88</v>
      </c>
      <c r="K6898">
        <v>2</v>
      </c>
      <c r="L6898" t="s">
        <v>1521</v>
      </c>
      <c r="M6898">
        <f t="shared" si="214"/>
        <v>10</v>
      </c>
      <c r="N6898" t="s">
        <v>1123</v>
      </c>
      <c r="O6898" t="s">
        <v>1123</v>
      </c>
      <c r="P6898" t="s">
        <v>41</v>
      </c>
      <c r="Q6898" t="s">
        <v>26</v>
      </c>
      <c r="R6898" t="s">
        <v>61</v>
      </c>
      <c r="S6898" t="s">
        <v>1063</v>
      </c>
      <c r="T6898" t="s">
        <v>68</v>
      </c>
      <c r="U6898">
        <v>0.39</v>
      </c>
      <c r="V6898" s="1">
        <v>41255</v>
      </c>
      <c r="W6898">
        <f t="shared" si="215"/>
        <v>2.4767999999999999</v>
      </c>
    </row>
    <row r="6899" spans="1:23" x14ac:dyDescent="0.2">
      <c r="A6899">
        <v>6898</v>
      </c>
      <c r="B6899">
        <v>49216</v>
      </c>
      <c r="C6899" s="1">
        <v>39891</v>
      </c>
      <c r="D6899" t="s">
        <v>30</v>
      </c>
      <c r="E6899">
        <v>28</v>
      </c>
      <c r="F6899">
        <v>90.921599999999984</v>
      </c>
      <c r="G6899">
        <v>0.01</v>
      </c>
      <c r="H6899" t="s">
        <v>22</v>
      </c>
      <c r="I6899">
        <v>-72.44</v>
      </c>
      <c r="J6899">
        <v>3.28</v>
      </c>
      <c r="K6899">
        <v>3.97</v>
      </c>
      <c r="L6899" t="s">
        <v>671</v>
      </c>
      <c r="M6899">
        <f t="shared" si="214"/>
        <v>11</v>
      </c>
      <c r="N6899" t="s">
        <v>1123</v>
      </c>
      <c r="O6899" t="s">
        <v>1123</v>
      </c>
      <c r="P6899" t="s">
        <v>60</v>
      </c>
      <c r="Q6899" t="s">
        <v>26</v>
      </c>
      <c r="R6899" t="s">
        <v>95</v>
      </c>
      <c r="S6899" t="s">
        <v>570</v>
      </c>
      <c r="T6899" t="s">
        <v>68</v>
      </c>
      <c r="U6899">
        <v>0.56000000000000005</v>
      </c>
      <c r="V6899" s="1">
        <v>39891</v>
      </c>
      <c r="W6899">
        <f t="shared" si="215"/>
        <v>0.91839999999999988</v>
      </c>
    </row>
    <row r="6900" spans="1:23" x14ac:dyDescent="0.2">
      <c r="A6900">
        <v>6899</v>
      </c>
      <c r="B6900">
        <v>49216</v>
      </c>
      <c r="C6900" s="1">
        <v>39891</v>
      </c>
      <c r="D6900" t="s">
        <v>30</v>
      </c>
      <c r="E6900">
        <v>11</v>
      </c>
      <c r="F6900">
        <v>246.708</v>
      </c>
      <c r="G6900">
        <v>0.1</v>
      </c>
      <c r="H6900" t="s">
        <v>22</v>
      </c>
      <c r="I6900">
        <v>-45.816000000000003</v>
      </c>
      <c r="J6900">
        <v>24.92</v>
      </c>
      <c r="K6900">
        <v>12.98</v>
      </c>
      <c r="L6900" t="s">
        <v>671</v>
      </c>
      <c r="M6900">
        <f t="shared" si="214"/>
        <v>11</v>
      </c>
      <c r="N6900" t="s">
        <v>511</v>
      </c>
      <c r="O6900" t="s">
        <v>512</v>
      </c>
      <c r="P6900" t="s">
        <v>60</v>
      </c>
      <c r="Q6900" t="s">
        <v>26</v>
      </c>
      <c r="R6900" t="s">
        <v>37</v>
      </c>
      <c r="S6900" t="s">
        <v>319</v>
      </c>
      <c r="T6900" t="s">
        <v>39</v>
      </c>
      <c r="U6900">
        <v>0.39</v>
      </c>
      <c r="V6900" s="1">
        <v>39891</v>
      </c>
      <c r="W6900">
        <f t="shared" si="215"/>
        <v>27.412000000000003</v>
      </c>
    </row>
    <row r="6901" spans="1:23" x14ac:dyDescent="0.2">
      <c r="A6901">
        <v>6900</v>
      </c>
      <c r="B6901">
        <v>49216</v>
      </c>
      <c r="C6901" s="1">
        <v>39891</v>
      </c>
      <c r="D6901" t="s">
        <v>30</v>
      </c>
      <c r="E6901">
        <v>9</v>
      </c>
      <c r="F6901">
        <v>2292.4062000000004</v>
      </c>
      <c r="G6901">
        <v>0.06</v>
      </c>
      <c r="H6901" t="s">
        <v>31</v>
      </c>
      <c r="I6901">
        <v>-172.47749999999999</v>
      </c>
      <c r="J6901">
        <v>270.97000000000003</v>
      </c>
      <c r="K6901">
        <v>28.06</v>
      </c>
      <c r="L6901" t="s">
        <v>671</v>
      </c>
      <c r="M6901">
        <f t="shared" si="214"/>
        <v>11</v>
      </c>
      <c r="N6901" t="s">
        <v>672</v>
      </c>
      <c r="O6901" t="s">
        <v>673</v>
      </c>
      <c r="P6901" t="s">
        <v>60</v>
      </c>
      <c r="Q6901" t="s">
        <v>42</v>
      </c>
      <c r="R6901" t="s">
        <v>210</v>
      </c>
      <c r="S6901" t="s">
        <v>364</v>
      </c>
      <c r="T6901" t="s">
        <v>36</v>
      </c>
      <c r="U6901">
        <v>0.56000000000000005</v>
      </c>
      <c r="V6901" s="1">
        <v>39891</v>
      </c>
      <c r="W6901">
        <f t="shared" si="215"/>
        <v>146.32380000000003</v>
      </c>
    </row>
    <row r="6902" spans="1:23" x14ac:dyDescent="0.2">
      <c r="A6902">
        <v>6901</v>
      </c>
      <c r="B6902">
        <v>49216</v>
      </c>
      <c r="C6902" s="1">
        <v>39891</v>
      </c>
      <c r="D6902" t="s">
        <v>30</v>
      </c>
      <c r="E6902">
        <v>29</v>
      </c>
      <c r="F6902">
        <v>356.12</v>
      </c>
      <c r="G6902">
        <v>0</v>
      </c>
      <c r="H6902" t="s">
        <v>56</v>
      </c>
      <c r="I6902">
        <v>30.63</v>
      </c>
      <c r="J6902">
        <v>12.28</v>
      </c>
      <c r="K6902">
        <v>6.35</v>
      </c>
      <c r="L6902" t="s">
        <v>671</v>
      </c>
      <c r="M6902">
        <f t="shared" si="214"/>
        <v>11</v>
      </c>
      <c r="N6902" t="s">
        <v>672</v>
      </c>
      <c r="O6902" t="s">
        <v>673</v>
      </c>
      <c r="P6902" t="s">
        <v>60</v>
      </c>
      <c r="Q6902" t="s">
        <v>26</v>
      </c>
      <c r="R6902" t="s">
        <v>61</v>
      </c>
      <c r="S6902" t="s">
        <v>674</v>
      </c>
      <c r="T6902" t="s">
        <v>39</v>
      </c>
      <c r="U6902">
        <v>0.38</v>
      </c>
      <c r="V6902" s="1">
        <v>39892</v>
      </c>
      <c r="W6902">
        <f t="shared" si="215"/>
        <v>0</v>
      </c>
    </row>
    <row r="6903" spans="1:23" x14ac:dyDescent="0.2">
      <c r="A6903">
        <v>6902</v>
      </c>
      <c r="B6903">
        <v>49218</v>
      </c>
      <c r="C6903" s="1">
        <v>40333</v>
      </c>
      <c r="D6903" t="s">
        <v>21</v>
      </c>
      <c r="E6903">
        <v>21</v>
      </c>
      <c r="F6903">
        <v>76.0578</v>
      </c>
      <c r="G6903">
        <v>0.09</v>
      </c>
      <c r="H6903" t="s">
        <v>22</v>
      </c>
      <c r="I6903">
        <v>-73.070999999999998</v>
      </c>
      <c r="J6903">
        <v>3.98</v>
      </c>
      <c r="K6903">
        <v>5.26</v>
      </c>
      <c r="L6903" t="s">
        <v>2115</v>
      </c>
      <c r="M6903">
        <f t="shared" si="214"/>
        <v>10</v>
      </c>
      <c r="N6903" t="s">
        <v>2073</v>
      </c>
      <c r="O6903" t="s">
        <v>704</v>
      </c>
      <c r="P6903" t="s">
        <v>41</v>
      </c>
      <c r="Q6903" t="s">
        <v>26</v>
      </c>
      <c r="R6903" t="s">
        <v>37</v>
      </c>
      <c r="S6903" t="s">
        <v>1348</v>
      </c>
      <c r="T6903" t="s">
        <v>39</v>
      </c>
      <c r="U6903">
        <v>0.38</v>
      </c>
      <c r="V6903" s="1">
        <v>40333</v>
      </c>
      <c r="W6903">
        <f t="shared" si="215"/>
        <v>7.5221999999999998</v>
      </c>
    </row>
    <row r="6904" spans="1:23" x14ac:dyDescent="0.2">
      <c r="A6904">
        <v>6903</v>
      </c>
      <c r="B6904">
        <v>49220</v>
      </c>
      <c r="C6904" s="1">
        <v>40768</v>
      </c>
      <c r="D6904" t="s">
        <v>78</v>
      </c>
      <c r="E6904">
        <v>13</v>
      </c>
      <c r="F6904">
        <v>406.46579999999994</v>
      </c>
      <c r="G6904">
        <v>7.0000000000000007E-2</v>
      </c>
      <c r="H6904" t="s">
        <v>22</v>
      </c>
      <c r="I6904">
        <v>39.36</v>
      </c>
      <c r="J6904">
        <v>33.619999999999997</v>
      </c>
      <c r="K6904">
        <v>3.5</v>
      </c>
      <c r="L6904" t="s">
        <v>1866</v>
      </c>
      <c r="M6904">
        <f t="shared" si="214"/>
        <v>13</v>
      </c>
      <c r="N6904" t="s">
        <v>672</v>
      </c>
      <c r="O6904" t="s">
        <v>673</v>
      </c>
      <c r="P6904" t="s">
        <v>41</v>
      </c>
      <c r="Q6904" t="s">
        <v>26</v>
      </c>
      <c r="R6904" t="s">
        <v>34</v>
      </c>
      <c r="S6904" t="s">
        <v>1899</v>
      </c>
      <c r="T6904" t="s">
        <v>39</v>
      </c>
      <c r="U6904">
        <v>0.59</v>
      </c>
      <c r="V6904" s="1">
        <v>40769</v>
      </c>
      <c r="W6904">
        <f t="shared" si="215"/>
        <v>30.594200000000001</v>
      </c>
    </row>
    <row r="6905" spans="1:23" x14ac:dyDescent="0.2">
      <c r="A6905">
        <v>6904</v>
      </c>
      <c r="B6905">
        <v>49221</v>
      </c>
      <c r="C6905" s="1">
        <v>40362</v>
      </c>
      <c r="D6905" t="s">
        <v>45</v>
      </c>
      <c r="E6905">
        <v>22</v>
      </c>
      <c r="F6905">
        <v>379.73759999999999</v>
      </c>
      <c r="G6905">
        <v>0.04</v>
      </c>
      <c r="H6905" t="s">
        <v>22</v>
      </c>
      <c r="I6905">
        <v>-15.416399999999999</v>
      </c>
      <c r="J6905">
        <v>17.98</v>
      </c>
      <c r="K6905">
        <v>8.51</v>
      </c>
      <c r="L6905" t="s">
        <v>1781</v>
      </c>
      <c r="M6905">
        <f t="shared" si="214"/>
        <v>16</v>
      </c>
      <c r="N6905" t="s">
        <v>1123</v>
      </c>
      <c r="O6905" t="s">
        <v>1123</v>
      </c>
      <c r="P6905" t="s">
        <v>41</v>
      </c>
      <c r="Q6905" t="s">
        <v>42</v>
      </c>
      <c r="R6905" t="s">
        <v>210</v>
      </c>
      <c r="S6905" t="s">
        <v>277</v>
      </c>
      <c r="T6905" t="s">
        <v>48</v>
      </c>
      <c r="U6905">
        <v>0.4</v>
      </c>
      <c r="V6905" s="1">
        <v>40363</v>
      </c>
      <c r="W6905">
        <f t="shared" si="215"/>
        <v>15.8224</v>
      </c>
    </row>
    <row r="6906" spans="1:23" x14ac:dyDescent="0.2">
      <c r="A6906">
        <v>6905</v>
      </c>
      <c r="B6906">
        <v>49221</v>
      </c>
      <c r="C6906" s="1">
        <v>40362</v>
      </c>
      <c r="D6906" t="s">
        <v>45</v>
      </c>
      <c r="E6906">
        <v>41</v>
      </c>
      <c r="F6906">
        <v>260.3664</v>
      </c>
      <c r="G6906">
        <v>0.02</v>
      </c>
      <c r="H6906" t="s">
        <v>22</v>
      </c>
      <c r="I6906">
        <v>-103.28</v>
      </c>
      <c r="J6906">
        <v>6.48</v>
      </c>
      <c r="K6906">
        <v>6.57</v>
      </c>
      <c r="L6906" t="s">
        <v>1781</v>
      </c>
      <c r="M6906">
        <f t="shared" si="214"/>
        <v>16</v>
      </c>
      <c r="N6906" t="s">
        <v>1123</v>
      </c>
      <c r="O6906" t="s">
        <v>1123</v>
      </c>
      <c r="P6906" t="s">
        <v>41</v>
      </c>
      <c r="Q6906" t="s">
        <v>26</v>
      </c>
      <c r="R6906" t="s">
        <v>61</v>
      </c>
      <c r="S6906" t="s">
        <v>249</v>
      </c>
      <c r="T6906" t="s">
        <v>39</v>
      </c>
      <c r="U6906">
        <v>0.37</v>
      </c>
      <c r="V6906" s="1">
        <v>40363</v>
      </c>
      <c r="W6906">
        <f t="shared" si="215"/>
        <v>5.3136000000000001</v>
      </c>
    </row>
    <row r="6907" spans="1:23" x14ac:dyDescent="0.2">
      <c r="A6907">
        <v>6906</v>
      </c>
      <c r="B6907">
        <v>49223</v>
      </c>
      <c r="C6907" s="1">
        <v>40818</v>
      </c>
      <c r="D6907" t="s">
        <v>63</v>
      </c>
      <c r="E6907">
        <v>24</v>
      </c>
      <c r="F6907">
        <v>213.864</v>
      </c>
      <c r="G6907">
        <v>0.05</v>
      </c>
      <c r="H6907" t="s">
        <v>22</v>
      </c>
      <c r="I6907">
        <v>-83.55</v>
      </c>
      <c r="J6907">
        <v>9.3800000000000008</v>
      </c>
      <c r="K6907">
        <v>7.28</v>
      </c>
      <c r="L6907" t="s">
        <v>965</v>
      </c>
      <c r="M6907">
        <f t="shared" si="214"/>
        <v>11</v>
      </c>
      <c r="N6907" t="s">
        <v>974</v>
      </c>
      <c r="O6907" t="s">
        <v>512</v>
      </c>
      <c r="P6907" t="s">
        <v>41</v>
      </c>
      <c r="Q6907" t="s">
        <v>26</v>
      </c>
      <c r="R6907" t="s">
        <v>27</v>
      </c>
      <c r="S6907" t="s">
        <v>981</v>
      </c>
      <c r="T6907" t="s">
        <v>39</v>
      </c>
      <c r="U6907">
        <v>0.56999999999999995</v>
      </c>
      <c r="V6907" s="1">
        <v>40818</v>
      </c>
      <c r="W6907">
        <f t="shared" si="215"/>
        <v>11.256</v>
      </c>
    </row>
    <row r="6908" spans="1:23" x14ac:dyDescent="0.2">
      <c r="A6908">
        <v>6907</v>
      </c>
      <c r="B6908">
        <v>49255</v>
      </c>
      <c r="C6908" s="1">
        <v>41082</v>
      </c>
      <c r="D6908" t="s">
        <v>30</v>
      </c>
      <c r="E6908">
        <v>20</v>
      </c>
      <c r="F6908">
        <v>1291.8360000000002</v>
      </c>
      <c r="G6908">
        <v>0.09</v>
      </c>
      <c r="H6908" t="s">
        <v>31</v>
      </c>
      <c r="I6908">
        <v>-102.3</v>
      </c>
      <c r="J6908">
        <v>70.98</v>
      </c>
      <c r="K6908">
        <v>26.85</v>
      </c>
      <c r="L6908" t="s">
        <v>910</v>
      </c>
      <c r="M6908">
        <f t="shared" si="214"/>
        <v>12</v>
      </c>
      <c r="N6908" t="s">
        <v>1123</v>
      </c>
      <c r="O6908" t="s">
        <v>1123</v>
      </c>
      <c r="P6908" t="s">
        <v>41</v>
      </c>
      <c r="Q6908" t="s">
        <v>49</v>
      </c>
      <c r="R6908" t="s">
        <v>80</v>
      </c>
      <c r="S6908" t="s">
        <v>1642</v>
      </c>
      <c r="T6908" t="s">
        <v>82</v>
      </c>
      <c r="V6908" s="1">
        <v>41083</v>
      </c>
      <c r="W6908">
        <f t="shared" si="215"/>
        <v>127.76400000000001</v>
      </c>
    </row>
    <row r="6909" spans="1:23" x14ac:dyDescent="0.2">
      <c r="A6909">
        <v>6908</v>
      </c>
      <c r="B6909">
        <v>49283</v>
      </c>
      <c r="C6909" s="1">
        <v>40158</v>
      </c>
      <c r="D6909" t="s">
        <v>30</v>
      </c>
      <c r="E6909">
        <v>25</v>
      </c>
      <c r="F6909">
        <v>303.93</v>
      </c>
      <c r="G6909">
        <v>0.01</v>
      </c>
      <c r="H6909" t="s">
        <v>22</v>
      </c>
      <c r="I6909">
        <v>31.74</v>
      </c>
      <c r="J6909">
        <v>12.28</v>
      </c>
      <c r="K6909">
        <v>6.47</v>
      </c>
      <c r="L6909" t="s">
        <v>1018</v>
      </c>
      <c r="M6909">
        <f t="shared" si="214"/>
        <v>11</v>
      </c>
      <c r="N6909" t="s">
        <v>672</v>
      </c>
      <c r="O6909" t="s">
        <v>673</v>
      </c>
      <c r="P6909" t="s">
        <v>60</v>
      </c>
      <c r="Q6909" t="s">
        <v>26</v>
      </c>
      <c r="R6909" t="s">
        <v>61</v>
      </c>
      <c r="S6909" t="s">
        <v>131</v>
      </c>
      <c r="T6909" t="s">
        <v>39</v>
      </c>
      <c r="U6909">
        <v>0.38</v>
      </c>
      <c r="V6909" s="1">
        <v>40159</v>
      </c>
      <c r="W6909">
        <f t="shared" si="215"/>
        <v>3.0700000000000003</v>
      </c>
    </row>
    <row r="6910" spans="1:23" x14ac:dyDescent="0.2">
      <c r="A6910">
        <v>6909</v>
      </c>
      <c r="B6910">
        <v>49312</v>
      </c>
      <c r="C6910" s="1">
        <v>40595</v>
      </c>
      <c r="D6910" t="s">
        <v>78</v>
      </c>
      <c r="E6910">
        <v>30</v>
      </c>
      <c r="F6910">
        <v>149.4</v>
      </c>
      <c r="G6910">
        <v>0</v>
      </c>
      <c r="H6910" t="s">
        <v>22</v>
      </c>
      <c r="I6910">
        <v>-128.52000000000001</v>
      </c>
      <c r="J6910">
        <v>4.9800000000000004</v>
      </c>
      <c r="K6910">
        <v>7.54</v>
      </c>
      <c r="L6910" t="s">
        <v>1533</v>
      </c>
      <c r="M6910">
        <f t="shared" si="214"/>
        <v>10</v>
      </c>
      <c r="N6910" t="s">
        <v>974</v>
      </c>
      <c r="O6910" t="s">
        <v>512</v>
      </c>
      <c r="P6910" t="s">
        <v>41</v>
      </c>
      <c r="Q6910" t="s">
        <v>26</v>
      </c>
      <c r="R6910" t="s">
        <v>61</v>
      </c>
      <c r="S6910" t="s">
        <v>1554</v>
      </c>
      <c r="T6910" t="s">
        <v>39</v>
      </c>
      <c r="U6910">
        <v>0.38</v>
      </c>
      <c r="V6910" s="1">
        <v>40596</v>
      </c>
      <c r="W6910">
        <f t="shared" si="215"/>
        <v>0</v>
      </c>
    </row>
    <row r="6911" spans="1:23" x14ac:dyDescent="0.2">
      <c r="A6911">
        <v>6910</v>
      </c>
      <c r="B6911">
        <v>49312</v>
      </c>
      <c r="C6911" s="1">
        <v>40595</v>
      </c>
      <c r="D6911" t="s">
        <v>78</v>
      </c>
      <c r="E6911">
        <v>19</v>
      </c>
      <c r="F6911">
        <v>1859.1937</v>
      </c>
      <c r="G6911">
        <v>0.09</v>
      </c>
      <c r="H6911" t="s">
        <v>56</v>
      </c>
      <c r="I6911">
        <v>336.26</v>
      </c>
      <c r="J6911">
        <v>107.53</v>
      </c>
      <c r="K6911">
        <v>5.81</v>
      </c>
      <c r="L6911" t="s">
        <v>1533</v>
      </c>
      <c r="M6911">
        <f t="shared" si="214"/>
        <v>10</v>
      </c>
      <c r="N6911" t="s">
        <v>974</v>
      </c>
      <c r="O6911" t="s">
        <v>512</v>
      </c>
      <c r="P6911" t="s">
        <v>41</v>
      </c>
      <c r="Q6911" t="s">
        <v>49</v>
      </c>
      <c r="R6911" t="s">
        <v>50</v>
      </c>
      <c r="S6911" t="s">
        <v>473</v>
      </c>
      <c r="T6911" t="s">
        <v>48</v>
      </c>
      <c r="U6911">
        <v>0.65</v>
      </c>
      <c r="V6911" s="1">
        <v>40597</v>
      </c>
      <c r="W6911">
        <f t="shared" si="215"/>
        <v>183.87629999999999</v>
      </c>
    </row>
    <row r="6912" spans="1:23" x14ac:dyDescent="0.2">
      <c r="A6912">
        <v>6911</v>
      </c>
      <c r="B6912">
        <v>49313</v>
      </c>
      <c r="C6912" s="1">
        <v>40090</v>
      </c>
      <c r="D6912" t="s">
        <v>63</v>
      </c>
      <c r="E6912">
        <v>34</v>
      </c>
      <c r="F6912">
        <v>287.02800000000002</v>
      </c>
      <c r="G6912">
        <v>0.1</v>
      </c>
      <c r="H6912" t="s">
        <v>56</v>
      </c>
      <c r="I6912">
        <v>-22.88</v>
      </c>
      <c r="J6912">
        <v>9.3800000000000008</v>
      </c>
      <c r="K6912">
        <v>4.93</v>
      </c>
      <c r="L6912" t="s">
        <v>102</v>
      </c>
      <c r="M6912">
        <f t="shared" si="214"/>
        <v>13</v>
      </c>
      <c r="N6912" t="s">
        <v>1123</v>
      </c>
      <c r="O6912" t="s">
        <v>1123</v>
      </c>
      <c r="P6912" t="s">
        <v>25</v>
      </c>
      <c r="Q6912" t="s">
        <v>49</v>
      </c>
      <c r="R6912" t="s">
        <v>50</v>
      </c>
      <c r="S6912" t="s">
        <v>1197</v>
      </c>
      <c r="T6912" t="s">
        <v>39</v>
      </c>
      <c r="U6912">
        <v>0.56999999999999995</v>
      </c>
      <c r="V6912" s="1">
        <v>40090</v>
      </c>
      <c r="W6912">
        <f t="shared" si="215"/>
        <v>31.892000000000003</v>
      </c>
    </row>
    <row r="6913" spans="1:23" x14ac:dyDescent="0.2">
      <c r="A6913">
        <v>6912</v>
      </c>
      <c r="B6913">
        <v>49313</v>
      </c>
      <c r="C6913" s="1">
        <v>40090</v>
      </c>
      <c r="D6913" t="s">
        <v>63</v>
      </c>
      <c r="E6913">
        <v>36</v>
      </c>
      <c r="F6913">
        <v>1230.8580000000002</v>
      </c>
      <c r="G6913">
        <v>0.05</v>
      </c>
      <c r="H6913" t="s">
        <v>22</v>
      </c>
      <c r="I6913">
        <v>574.15499999999997</v>
      </c>
      <c r="J6913">
        <v>35.99</v>
      </c>
      <c r="K6913">
        <v>1.25</v>
      </c>
      <c r="L6913" t="s">
        <v>102</v>
      </c>
      <c r="M6913">
        <f t="shared" si="214"/>
        <v>13</v>
      </c>
      <c r="N6913" t="s">
        <v>1123</v>
      </c>
      <c r="O6913" t="s">
        <v>1123</v>
      </c>
      <c r="P6913" t="s">
        <v>25</v>
      </c>
      <c r="Q6913" t="s">
        <v>42</v>
      </c>
      <c r="R6913" t="s">
        <v>43</v>
      </c>
      <c r="S6913" t="s">
        <v>1218</v>
      </c>
      <c r="T6913" t="s">
        <v>52</v>
      </c>
      <c r="U6913">
        <v>0.36</v>
      </c>
      <c r="V6913" s="1">
        <v>40091</v>
      </c>
      <c r="W6913">
        <f t="shared" si="215"/>
        <v>64.782000000000011</v>
      </c>
    </row>
    <row r="6914" spans="1:23" x14ac:dyDescent="0.2">
      <c r="A6914">
        <v>6913</v>
      </c>
      <c r="B6914">
        <v>49319</v>
      </c>
      <c r="C6914" s="1">
        <v>40780</v>
      </c>
      <c r="D6914" t="s">
        <v>21</v>
      </c>
      <c r="E6914">
        <v>13</v>
      </c>
      <c r="F6914">
        <v>87.187100000000001</v>
      </c>
      <c r="G6914">
        <v>0.09</v>
      </c>
      <c r="H6914" t="s">
        <v>22</v>
      </c>
      <c r="I6914">
        <v>-68.66</v>
      </c>
      <c r="J6914">
        <v>7.37</v>
      </c>
      <c r="K6914">
        <v>5.53</v>
      </c>
      <c r="L6914" t="s">
        <v>1954</v>
      </c>
      <c r="M6914">
        <f t="shared" si="214"/>
        <v>10</v>
      </c>
      <c r="N6914" t="s">
        <v>1905</v>
      </c>
      <c r="O6914" t="s">
        <v>673</v>
      </c>
      <c r="P6914" t="s">
        <v>41</v>
      </c>
      <c r="Q6914" t="s">
        <v>42</v>
      </c>
      <c r="R6914" t="s">
        <v>70</v>
      </c>
      <c r="S6914" t="s">
        <v>1081</v>
      </c>
      <c r="T6914" t="s">
        <v>52</v>
      </c>
      <c r="U6914">
        <v>0.69</v>
      </c>
      <c r="V6914" s="1">
        <v>40782</v>
      </c>
      <c r="W6914">
        <f t="shared" si="215"/>
        <v>8.6228999999999996</v>
      </c>
    </row>
    <row r="6915" spans="1:23" x14ac:dyDescent="0.2">
      <c r="A6915">
        <v>6914</v>
      </c>
      <c r="B6915">
        <v>49319</v>
      </c>
      <c r="C6915" s="1">
        <v>40780</v>
      </c>
      <c r="D6915" t="s">
        <v>21</v>
      </c>
      <c r="E6915">
        <v>40</v>
      </c>
      <c r="F6915">
        <v>264.52799999999996</v>
      </c>
      <c r="G6915">
        <v>0.01</v>
      </c>
      <c r="H6915" t="s">
        <v>22</v>
      </c>
      <c r="I6915">
        <v>-69.03</v>
      </c>
      <c r="J6915">
        <v>6.68</v>
      </c>
      <c r="K6915">
        <v>6.15</v>
      </c>
      <c r="L6915" t="s">
        <v>1954</v>
      </c>
      <c r="M6915">
        <f t="shared" ref="M6915:M6978" si="216">LEN(L6915)</f>
        <v>10</v>
      </c>
      <c r="N6915" t="s">
        <v>1905</v>
      </c>
      <c r="O6915" t="s">
        <v>673</v>
      </c>
      <c r="P6915" t="s">
        <v>41</v>
      </c>
      <c r="Q6915" t="s">
        <v>26</v>
      </c>
      <c r="R6915" t="s">
        <v>61</v>
      </c>
      <c r="S6915" t="s">
        <v>1714</v>
      </c>
      <c r="T6915" t="s">
        <v>39</v>
      </c>
      <c r="U6915">
        <v>0.37</v>
      </c>
      <c r="V6915" s="1">
        <v>40782</v>
      </c>
      <c r="W6915">
        <f t="shared" ref="W6915:W6978" si="217">(J6915*E6915)*G6915</f>
        <v>2.6720000000000002</v>
      </c>
    </row>
    <row r="6916" spans="1:23" x14ac:dyDescent="0.2">
      <c r="A6916">
        <v>6915</v>
      </c>
      <c r="B6916">
        <v>49344</v>
      </c>
      <c r="C6916" s="1">
        <v>41273</v>
      </c>
      <c r="D6916" t="s">
        <v>21</v>
      </c>
      <c r="E6916">
        <v>31</v>
      </c>
      <c r="F6916">
        <v>619.38</v>
      </c>
      <c r="G6916">
        <v>0</v>
      </c>
      <c r="H6916" t="s">
        <v>22</v>
      </c>
      <c r="I6916">
        <v>27.85</v>
      </c>
      <c r="J6916">
        <v>19.98</v>
      </c>
      <c r="K6916">
        <v>4</v>
      </c>
      <c r="L6916" t="s">
        <v>1932</v>
      </c>
      <c r="M6916">
        <f t="shared" si="216"/>
        <v>15</v>
      </c>
      <c r="N6916" t="s">
        <v>1905</v>
      </c>
      <c r="O6916" t="s">
        <v>673</v>
      </c>
      <c r="P6916" t="s">
        <v>60</v>
      </c>
      <c r="Q6916" t="s">
        <v>42</v>
      </c>
      <c r="R6916" t="s">
        <v>70</v>
      </c>
      <c r="S6916" t="s">
        <v>655</v>
      </c>
      <c r="T6916" t="s">
        <v>39</v>
      </c>
      <c r="U6916">
        <v>0.68</v>
      </c>
      <c r="V6916" s="1">
        <v>41273</v>
      </c>
      <c r="W6916">
        <f t="shared" si="217"/>
        <v>0</v>
      </c>
    </row>
    <row r="6917" spans="1:23" x14ac:dyDescent="0.2">
      <c r="A6917">
        <v>6916</v>
      </c>
      <c r="B6917">
        <v>49344</v>
      </c>
      <c r="C6917" s="1">
        <v>41273</v>
      </c>
      <c r="D6917" t="s">
        <v>21</v>
      </c>
      <c r="E6917">
        <v>1</v>
      </c>
      <c r="F6917">
        <v>757.85709999999995</v>
      </c>
      <c r="G6917">
        <v>0.09</v>
      </c>
      <c r="H6917" t="s">
        <v>22</v>
      </c>
      <c r="I6917">
        <v>-745.2</v>
      </c>
      <c r="J6917">
        <v>832.81</v>
      </c>
      <c r="K6917">
        <v>24.49</v>
      </c>
      <c r="L6917" t="s">
        <v>1932</v>
      </c>
      <c r="M6917">
        <f t="shared" si="216"/>
        <v>15</v>
      </c>
      <c r="N6917" t="s">
        <v>1905</v>
      </c>
      <c r="O6917" t="s">
        <v>673</v>
      </c>
      <c r="P6917" t="s">
        <v>60</v>
      </c>
      <c r="Q6917" t="s">
        <v>26</v>
      </c>
      <c r="R6917" t="s">
        <v>150</v>
      </c>
      <c r="S6917" t="s">
        <v>1936</v>
      </c>
      <c r="T6917" t="s">
        <v>48</v>
      </c>
      <c r="U6917">
        <v>0.83</v>
      </c>
      <c r="V6917" s="1">
        <v>41273</v>
      </c>
      <c r="W6917">
        <f t="shared" si="217"/>
        <v>74.952899999999985</v>
      </c>
    </row>
    <row r="6918" spans="1:23" x14ac:dyDescent="0.2">
      <c r="A6918">
        <v>6917</v>
      </c>
      <c r="B6918">
        <v>49346</v>
      </c>
      <c r="C6918" s="1">
        <v>40668</v>
      </c>
      <c r="D6918" t="s">
        <v>45</v>
      </c>
      <c r="E6918">
        <v>8</v>
      </c>
      <c r="F6918">
        <v>87.984000000000009</v>
      </c>
      <c r="G6918">
        <v>0.1</v>
      </c>
      <c r="H6918" t="s">
        <v>22</v>
      </c>
      <c r="I6918">
        <v>42.22</v>
      </c>
      <c r="J6918">
        <v>12.22</v>
      </c>
      <c r="K6918">
        <v>2.85</v>
      </c>
      <c r="L6918" t="s">
        <v>1913</v>
      </c>
      <c r="M6918">
        <f t="shared" si="216"/>
        <v>11</v>
      </c>
      <c r="N6918" t="s">
        <v>1905</v>
      </c>
      <c r="O6918" t="s">
        <v>673</v>
      </c>
      <c r="P6918" t="s">
        <v>41</v>
      </c>
      <c r="Q6918" t="s">
        <v>49</v>
      </c>
      <c r="R6918" t="s">
        <v>50</v>
      </c>
      <c r="S6918" t="s">
        <v>245</v>
      </c>
      <c r="T6918" t="s">
        <v>52</v>
      </c>
      <c r="U6918">
        <v>0.55000000000000004</v>
      </c>
      <c r="V6918" s="1">
        <v>40671</v>
      </c>
      <c r="W6918">
        <f t="shared" si="217"/>
        <v>9.7760000000000016</v>
      </c>
    </row>
    <row r="6919" spans="1:23" x14ac:dyDescent="0.2">
      <c r="A6919">
        <v>6918</v>
      </c>
      <c r="B6919">
        <v>49346</v>
      </c>
      <c r="C6919" s="1">
        <v>40668</v>
      </c>
      <c r="D6919" t="s">
        <v>45</v>
      </c>
      <c r="E6919">
        <v>50</v>
      </c>
      <c r="F6919">
        <v>253.44</v>
      </c>
      <c r="G6919">
        <v>0.04</v>
      </c>
      <c r="H6919" t="s">
        <v>22</v>
      </c>
      <c r="I6919">
        <v>-117.91</v>
      </c>
      <c r="J6919">
        <v>5.28</v>
      </c>
      <c r="K6919">
        <v>5.57</v>
      </c>
      <c r="L6919" t="s">
        <v>1913</v>
      </c>
      <c r="M6919">
        <f t="shared" si="216"/>
        <v>11</v>
      </c>
      <c r="N6919" t="s">
        <v>1905</v>
      </c>
      <c r="O6919" t="s">
        <v>673</v>
      </c>
      <c r="P6919" t="s">
        <v>41</v>
      </c>
      <c r="Q6919" t="s">
        <v>26</v>
      </c>
      <c r="R6919" t="s">
        <v>61</v>
      </c>
      <c r="S6919" t="s">
        <v>1650</v>
      </c>
      <c r="T6919" t="s">
        <v>39</v>
      </c>
      <c r="U6919">
        <v>0.4</v>
      </c>
      <c r="V6919" s="1">
        <v>40669</v>
      </c>
      <c r="W6919">
        <f t="shared" si="217"/>
        <v>10.56</v>
      </c>
    </row>
    <row r="6920" spans="1:23" x14ac:dyDescent="0.2">
      <c r="A6920">
        <v>6919</v>
      </c>
      <c r="B6920">
        <v>49349</v>
      </c>
      <c r="C6920" s="1">
        <v>40695</v>
      </c>
      <c r="D6920" t="s">
        <v>30</v>
      </c>
      <c r="E6920">
        <v>11</v>
      </c>
      <c r="F6920">
        <v>116.00819999999999</v>
      </c>
      <c r="G6920">
        <v>7.0000000000000007E-2</v>
      </c>
      <c r="H6920" t="s">
        <v>22</v>
      </c>
      <c r="I6920">
        <v>0.64000000000000057</v>
      </c>
      <c r="J6920">
        <v>11.34</v>
      </c>
      <c r="K6920">
        <v>5.01</v>
      </c>
      <c r="L6920" t="s">
        <v>1413</v>
      </c>
      <c r="M6920">
        <f t="shared" si="216"/>
        <v>11</v>
      </c>
      <c r="N6920" t="s">
        <v>1123</v>
      </c>
      <c r="O6920" t="s">
        <v>1123</v>
      </c>
      <c r="P6920" t="s">
        <v>60</v>
      </c>
      <c r="Q6920" t="s">
        <v>26</v>
      </c>
      <c r="R6920" t="s">
        <v>61</v>
      </c>
      <c r="S6920" t="s">
        <v>226</v>
      </c>
      <c r="T6920" t="s">
        <v>39</v>
      </c>
      <c r="U6920">
        <v>0.36</v>
      </c>
      <c r="V6920" s="1">
        <v>40695</v>
      </c>
      <c r="W6920">
        <f t="shared" si="217"/>
        <v>8.7317999999999998</v>
      </c>
    </row>
    <row r="6921" spans="1:23" x14ac:dyDescent="0.2">
      <c r="A6921">
        <v>6920</v>
      </c>
      <c r="B6921">
        <v>49349</v>
      </c>
      <c r="C6921" s="1">
        <v>40695</v>
      </c>
      <c r="D6921" t="s">
        <v>30</v>
      </c>
      <c r="E6921">
        <v>23</v>
      </c>
      <c r="F6921">
        <v>1566.8037000000002</v>
      </c>
      <c r="G6921">
        <v>0.01</v>
      </c>
      <c r="H6921" t="s">
        <v>31</v>
      </c>
      <c r="I6921">
        <v>-524.03</v>
      </c>
      <c r="J6921">
        <v>68.81</v>
      </c>
      <c r="K6921">
        <v>60</v>
      </c>
      <c r="L6921" t="s">
        <v>1413</v>
      </c>
      <c r="M6921">
        <f t="shared" si="216"/>
        <v>11</v>
      </c>
      <c r="N6921" t="s">
        <v>1123</v>
      </c>
      <c r="O6921" t="s">
        <v>1123</v>
      </c>
      <c r="P6921" t="s">
        <v>60</v>
      </c>
      <c r="Q6921" t="s">
        <v>26</v>
      </c>
      <c r="R6921" t="s">
        <v>34</v>
      </c>
      <c r="S6921" t="s">
        <v>605</v>
      </c>
      <c r="T6921" t="s">
        <v>36</v>
      </c>
      <c r="U6921">
        <v>0.41</v>
      </c>
      <c r="V6921" s="1">
        <v>40697</v>
      </c>
      <c r="W6921">
        <f t="shared" si="217"/>
        <v>15.826300000000002</v>
      </c>
    </row>
    <row r="6922" spans="1:23" x14ac:dyDescent="0.2">
      <c r="A6922">
        <v>6921</v>
      </c>
      <c r="B6922">
        <v>49350</v>
      </c>
      <c r="C6922" s="1">
        <v>41143</v>
      </c>
      <c r="D6922" t="s">
        <v>30</v>
      </c>
      <c r="E6922">
        <v>50</v>
      </c>
      <c r="F6922">
        <v>360.36</v>
      </c>
      <c r="G6922">
        <v>0.01</v>
      </c>
      <c r="H6922" t="s">
        <v>22</v>
      </c>
      <c r="I6922">
        <v>-331.63</v>
      </c>
      <c r="J6922">
        <v>7.28</v>
      </c>
      <c r="K6922">
        <v>11.15</v>
      </c>
      <c r="L6922" t="s">
        <v>1751</v>
      </c>
      <c r="M6922">
        <f t="shared" si="216"/>
        <v>15</v>
      </c>
      <c r="N6922" t="s">
        <v>1123</v>
      </c>
      <c r="O6922" t="s">
        <v>1123</v>
      </c>
      <c r="P6922" t="s">
        <v>25</v>
      </c>
      <c r="Q6922" t="s">
        <v>26</v>
      </c>
      <c r="R6922" t="s">
        <v>61</v>
      </c>
      <c r="S6922" t="s">
        <v>666</v>
      </c>
      <c r="T6922" t="s">
        <v>39</v>
      </c>
      <c r="U6922">
        <v>0.37</v>
      </c>
      <c r="V6922" s="1">
        <v>41145</v>
      </c>
      <c r="W6922">
        <f t="shared" si="217"/>
        <v>3.64</v>
      </c>
    </row>
    <row r="6923" spans="1:23" x14ac:dyDescent="0.2">
      <c r="A6923">
        <v>6922</v>
      </c>
      <c r="B6923">
        <v>49351</v>
      </c>
      <c r="C6923" s="1">
        <v>40998</v>
      </c>
      <c r="D6923" t="s">
        <v>21</v>
      </c>
      <c r="E6923">
        <v>27</v>
      </c>
      <c r="F6923">
        <v>101.0124</v>
      </c>
      <c r="G6923">
        <v>0.06</v>
      </c>
      <c r="H6923" t="s">
        <v>22</v>
      </c>
      <c r="I6923">
        <v>24.75</v>
      </c>
      <c r="J6923">
        <v>3.98</v>
      </c>
      <c r="K6923">
        <v>0.83</v>
      </c>
      <c r="L6923" t="s">
        <v>1930</v>
      </c>
      <c r="M6923">
        <f t="shared" si="216"/>
        <v>14</v>
      </c>
      <c r="N6923" t="s">
        <v>1905</v>
      </c>
      <c r="O6923" t="s">
        <v>673</v>
      </c>
      <c r="P6923" t="s">
        <v>41</v>
      </c>
      <c r="Q6923" t="s">
        <v>26</v>
      </c>
      <c r="R6923" t="s">
        <v>95</v>
      </c>
      <c r="S6923" t="s">
        <v>1216</v>
      </c>
      <c r="T6923" t="s">
        <v>68</v>
      </c>
      <c r="U6923">
        <v>0.51</v>
      </c>
      <c r="V6923" s="1">
        <v>41002</v>
      </c>
      <c r="W6923">
        <f t="shared" si="217"/>
        <v>6.4475999999999996</v>
      </c>
    </row>
    <row r="6924" spans="1:23" x14ac:dyDescent="0.2">
      <c r="A6924">
        <v>6923</v>
      </c>
      <c r="B6924">
        <v>49380</v>
      </c>
      <c r="C6924" s="1">
        <v>41033</v>
      </c>
      <c r="D6924" t="s">
        <v>63</v>
      </c>
      <c r="E6924">
        <v>11</v>
      </c>
      <c r="F6924">
        <v>20891.855600000003</v>
      </c>
      <c r="G6924">
        <v>0.02</v>
      </c>
      <c r="H6924" t="s">
        <v>22</v>
      </c>
      <c r="I6924">
        <v>6138.48</v>
      </c>
      <c r="J6924">
        <v>1938.02</v>
      </c>
      <c r="K6924">
        <v>13.99</v>
      </c>
      <c r="L6924" t="s">
        <v>812</v>
      </c>
      <c r="M6924">
        <f t="shared" si="216"/>
        <v>14</v>
      </c>
      <c r="N6924" t="s">
        <v>1813</v>
      </c>
      <c r="O6924" t="s">
        <v>512</v>
      </c>
      <c r="P6924" t="s">
        <v>33</v>
      </c>
      <c r="Q6924" t="s">
        <v>42</v>
      </c>
      <c r="R6924" t="s">
        <v>210</v>
      </c>
      <c r="S6924" t="s">
        <v>214</v>
      </c>
      <c r="T6924" t="s">
        <v>48</v>
      </c>
      <c r="U6924">
        <v>0.38</v>
      </c>
      <c r="V6924" s="1">
        <v>41035</v>
      </c>
      <c r="W6924">
        <f t="shared" si="217"/>
        <v>426.36440000000005</v>
      </c>
    </row>
    <row r="6925" spans="1:23" x14ac:dyDescent="0.2">
      <c r="A6925">
        <v>6924</v>
      </c>
      <c r="B6925">
        <v>49381</v>
      </c>
      <c r="C6925" s="1">
        <v>41256</v>
      </c>
      <c r="D6925" t="s">
        <v>45</v>
      </c>
      <c r="E6925">
        <v>21</v>
      </c>
      <c r="F6925">
        <v>1430.9568000000002</v>
      </c>
      <c r="G6925">
        <v>0.04</v>
      </c>
      <c r="H6925" t="s">
        <v>22</v>
      </c>
      <c r="I6925">
        <v>-531.91999999999996</v>
      </c>
      <c r="J6925">
        <v>70.98</v>
      </c>
      <c r="K6925">
        <v>35</v>
      </c>
      <c r="L6925" t="s">
        <v>1680</v>
      </c>
      <c r="M6925">
        <f t="shared" si="216"/>
        <v>10</v>
      </c>
      <c r="N6925" t="s">
        <v>1595</v>
      </c>
      <c r="O6925" t="s">
        <v>1595</v>
      </c>
      <c r="P6925" t="s">
        <v>33</v>
      </c>
      <c r="Q6925" t="s">
        <v>26</v>
      </c>
      <c r="R6925" t="s">
        <v>27</v>
      </c>
      <c r="S6925" t="s">
        <v>1393</v>
      </c>
      <c r="T6925" t="s">
        <v>29</v>
      </c>
      <c r="U6925">
        <v>0.8</v>
      </c>
      <c r="V6925" s="1">
        <v>41257</v>
      </c>
      <c r="W6925">
        <f t="shared" si="217"/>
        <v>59.623200000000004</v>
      </c>
    </row>
    <row r="6926" spans="1:23" x14ac:dyDescent="0.2">
      <c r="A6926">
        <v>6925</v>
      </c>
      <c r="B6926">
        <v>49409</v>
      </c>
      <c r="C6926" s="1">
        <v>40771</v>
      </c>
      <c r="D6926" t="s">
        <v>30</v>
      </c>
      <c r="E6926">
        <v>28</v>
      </c>
      <c r="F6926">
        <v>1343.7311999999999</v>
      </c>
      <c r="G6926">
        <v>0.04</v>
      </c>
      <c r="H6926" t="s">
        <v>22</v>
      </c>
      <c r="I6926">
        <v>68.23</v>
      </c>
      <c r="J6926">
        <v>49.99</v>
      </c>
      <c r="K6926">
        <v>19.989999999999998</v>
      </c>
      <c r="L6926" t="s">
        <v>1460</v>
      </c>
      <c r="M6926">
        <f t="shared" si="216"/>
        <v>14</v>
      </c>
      <c r="N6926" t="s">
        <v>672</v>
      </c>
      <c r="O6926" t="s">
        <v>673</v>
      </c>
      <c r="P6926" t="s">
        <v>33</v>
      </c>
      <c r="Q6926" t="s">
        <v>42</v>
      </c>
      <c r="R6926" t="s">
        <v>70</v>
      </c>
      <c r="S6926" t="s">
        <v>1682</v>
      </c>
      <c r="T6926" t="s">
        <v>39</v>
      </c>
      <c r="U6926">
        <v>0.45</v>
      </c>
      <c r="V6926" s="1">
        <v>40772</v>
      </c>
      <c r="W6926">
        <f t="shared" si="217"/>
        <v>55.988800000000005</v>
      </c>
    </row>
    <row r="6927" spans="1:23" x14ac:dyDescent="0.2">
      <c r="A6927">
        <v>6926</v>
      </c>
      <c r="B6927">
        <v>49412</v>
      </c>
      <c r="C6927" s="1">
        <v>39879</v>
      </c>
      <c r="D6927" t="s">
        <v>78</v>
      </c>
      <c r="E6927">
        <v>20</v>
      </c>
      <c r="F6927">
        <v>9418.1360000000004</v>
      </c>
      <c r="G6927">
        <v>0.09</v>
      </c>
      <c r="H6927" t="s">
        <v>31</v>
      </c>
      <c r="I6927">
        <v>909.36</v>
      </c>
      <c r="J6927">
        <v>517.48</v>
      </c>
      <c r="K6927">
        <v>16.63</v>
      </c>
      <c r="L6927" t="s">
        <v>818</v>
      </c>
      <c r="M6927">
        <f t="shared" si="216"/>
        <v>13</v>
      </c>
      <c r="N6927" t="s">
        <v>703</v>
      </c>
      <c r="O6927" t="s">
        <v>704</v>
      </c>
      <c r="P6927" t="s">
        <v>25</v>
      </c>
      <c r="Q6927" t="s">
        <v>42</v>
      </c>
      <c r="R6927" t="s">
        <v>210</v>
      </c>
      <c r="S6927" t="s">
        <v>851</v>
      </c>
      <c r="T6927" t="s">
        <v>82</v>
      </c>
      <c r="U6927">
        <v>0.59</v>
      </c>
      <c r="V6927" s="1">
        <v>39879</v>
      </c>
      <c r="W6927">
        <f t="shared" si="217"/>
        <v>931.46399999999994</v>
      </c>
    </row>
    <row r="6928" spans="1:23" x14ac:dyDescent="0.2">
      <c r="A6928">
        <v>6927</v>
      </c>
      <c r="B6928">
        <v>49441</v>
      </c>
      <c r="C6928" s="1">
        <v>40083</v>
      </c>
      <c r="D6928" t="s">
        <v>63</v>
      </c>
      <c r="E6928">
        <v>49</v>
      </c>
      <c r="F6928">
        <v>1882.9524000000001</v>
      </c>
      <c r="G6928">
        <v>7.0000000000000007E-2</v>
      </c>
      <c r="H6928" t="s">
        <v>56</v>
      </c>
      <c r="I6928">
        <v>100.8</v>
      </c>
      <c r="J6928">
        <v>41.32</v>
      </c>
      <c r="K6928">
        <v>8.66</v>
      </c>
      <c r="L6928" t="s">
        <v>1056</v>
      </c>
      <c r="M6928">
        <f t="shared" si="216"/>
        <v>13</v>
      </c>
      <c r="N6928" t="s">
        <v>672</v>
      </c>
      <c r="O6928" t="s">
        <v>673</v>
      </c>
      <c r="P6928" t="s">
        <v>60</v>
      </c>
      <c r="Q6928" t="s">
        <v>49</v>
      </c>
      <c r="R6928" t="s">
        <v>50</v>
      </c>
      <c r="S6928" t="s">
        <v>639</v>
      </c>
      <c r="T6928" t="s">
        <v>48</v>
      </c>
      <c r="U6928">
        <v>0.76</v>
      </c>
      <c r="V6928" s="1">
        <v>40084</v>
      </c>
      <c r="W6928">
        <f t="shared" si="217"/>
        <v>141.72760000000002</v>
      </c>
    </row>
    <row r="6929" spans="1:23" x14ac:dyDescent="0.2">
      <c r="A6929">
        <v>6928</v>
      </c>
      <c r="B6929">
        <v>49442</v>
      </c>
      <c r="C6929" s="1">
        <v>41130</v>
      </c>
      <c r="D6929" t="s">
        <v>30</v>
      </c>
      <c r="E6929">
        <v>11</v>
      </c>
      <c r="F6929">
        <v>122.705</v>
      </c>
      <c r="G6929">
        <v>0.03</v>
      </c>
      <c r="H6929" t="s">
        <v>22</v>
      </c>
      <c r="I6929">
        <v>-24.805500000000002</v>
      </c>
      <c r="J6929">
        <v>11.5</v>
      </c>
      <c r="K6929">
        <v>7.19</v>
      </c>
      <c r="L6929" t="s">
        <v>2114</v>
      </c>
      <c r="M6929">
        <f t="shared" si="216"/>
        <v>15</v>
      </c>
      <c r="N6929" t="s">
        <v>2073</v>
      </c>
      <c r="O6929" t="s">
        <v>704</v>
      </c>
      <c r="P6929" t="s">
        <v>41</v>
      </c>
      <c r="Q6929" t="s">
        <v>26</v>
      </c>
      <c r="R6929" t="s">
        <v>37</v>
      </c>
      <c r="S6929" t="s">
        <v>398</v>
      </c>
      <c r="T6929" t="s">
        <v>39</v>
      </c>
      <c r="U6929">
        <v>0.4</v>
      </c>
      <c r="V6929" s="1">
        <v>41130</v>
      </c>
      <c r="W6929">
        <f t="shared" si="217"/>
        <v>3.7949999999999999</v>
      </c>
    </row>
    <row r="6930" spans="1:23" x14ac:dyDescent="0.2">
      <c r="A6930">
        <v>6929</v>
      </c>
      <c r="B6930">
        <v>49443</v>
      </c>
      <c r="C6930" s="1">
        <v>40566</v>
      </c>
      <c r="D6930" t="s">
        <v>30</v>
      </c>
      <c r="E6930">
        <v>41</v>
      </c>
      <c r="F6930">
        <v>383.65749999999997</v>
      </c>
      <c r="G6930">
        <v>0.05</v>
      </c>
      <c r="H6930" t="s">
        <v>22</v>
      </c>
      <c r="I6930">
        <v>-10.98</v>
      </c>
      <c r="J6930">
        <v>9.85</v>
      </c>
      <c r="K6930">
        <v>4.82</v>
      </c>
      <c r="L6930" t="s">
        <v>1511</v>
      </c>
      <c r="M6930">
        <f t="shared" si="216"/>
        <v>14</v>
      </c>
      <c r="N6930" t="s">
        <v>1595</v>
      </c>
      <c r="O6930" t="s">
        <v>1595</v>
      </c>
      <c r="P6930" t="s">
        <v>60</v>
      </c>
      <c r="Q6930" t="s">
        <v>26</v>
      </c>
      <c r="R6930" t="s">
        <v>95</v>
      </c>
      <c r="S6930" t="s">
        <v>1625</v>
      </c>
      <c r="T6930" t="s">
        <v>68</v>
      </c>
      <c r="U6930">
        <v>0.47</v>
      </c>
      <c r="V6930" s="1">
        <v>40567</v>
      </c>
      <c r="W6930">
        <f t="shared" si="217"/>
        <v>20.192499999999999</v>
      </c>
    </row>
    <row r="6931" spans="1:23" x14ac:dyDescent="0.2">
      <c r="A6931">
        <v>6930</v>
      </c>
      <c r="B6931">
        <v>49472</v>
      </c>
      <c r="C6931" s="1">
        <v>40375</v>
      </c>
      <c r="D6931" t="s">
        <v>21</v>
      </c>
      <c r="E6931">
        <v>23</v>
      </c>
      <c r="F6931">
        <v>96.47120000000001</v>
      </c>
      <c r="G6931">
        <v>0.02</v>
      </c>
      <c r="H6931" t="s">
        <v>22</v>
      </c>
      <c r="I6931">
        <v>17.89</v>
      </c>
      <c r="J6931">
        <v>4.28</v>
      </c>
      <c r="K6931">
        <v>0.94</v>
      </c>
      <c r="L6931" t="s">
        <v>1555</v>
      </c>
      <c r="M6931">
        <f t="shared" si="216"/>
        <v>14</v>
      </c>
      <c r="N6931" t="s">
        <v>974</v>
      </c>
      <c r="O6931" t="s">
        <v>512</v>
      </c>
      <c r="P6931" t="s">
        <v>25</v>
      </c>
      <c r="Q6931" t="s">
        <v>26</v>
      </c>
      <c r="R6931" t="s">
        <v>95</v>
      </c>
      <c r="S6931" t="s">
        <v>540</v>
      </c>
      <c r="T6931" t="s">
        <v>68</v>
      </c>
      <c r="U6931">
        <v>0.56000000000000005</v>
      </c>
      <c r="V6931" s="1">
        <v>40380</v>
      </c>
      <c r="W6931">
        <f t="shared" si="217"/>
        <v>1.9688000000000003</v>
      </c>
    </row>
    <row r="6932" spans="1:23" x14ac:dyDescent="0.2">
      <c r="A6932">
        <v>6931</v>
      </c>
      <c r="B6932">
        <v>49472</v>
      </c>
      <c r="C6932" s="1">
        <v>40375</v>
      </c>
      <c r="D6932" t="s">
        <v>21</v>
      </c>
      <c r="E6932">
        <v>15</v>
      </c>
      <c r="F6932">
        <v>139.36499999999998</v>
      </c>
      <c r="G6932">
        <v>0.05</v>
      </c>
      <c r="H6932" t="s">
        <v>22</v>
      </c>
      <c r="I6932">
        <v>12.09</v>
      </c>
      <c r="J6932">
        <v>9.7799999999999994</v>
      </c>
      <c r="K6932">
        <v>1.99</v>
      </c>
      <c r="L6932" t="s">
        <v>1555</v>
      </c>
      <c r="M6932">
        <f t="shared" si="216"/>
        <v>14</v>
      </c>
      <c r="N6932" t="s">
        <v>974</v>
      </c>
      <c r="O6932" t="s">
        <v>512</v>
      </c>
      <c r="P6932" t="s">
        <v>25</v>
      </c>
      <c r="Q6932" t="s">
        <v>42</v>
      </c>
      <c r="R6932" t="s">
        <v>70</v>
      </c>
      <c r="S6932" t="s">
        <v>244</v>
      </c>
      <c r="T6932" t="s">
        <v>52</v>
      </c>
      <c r="U6932">
        <v>0.43</v>
      </c>
      <c r="V6932" s="1">
        <v>40380</v>
      </c>
      <c r="W6932">
        <f t="shared" si="217"/>
        <v>7.335</v>
      </c>
    </row>
    <row r="6933" spans="1:23" x14ac:dyDescent="0.2">
      <c r="A6933">
        <v>6932</v>
      </c>
      <c r="B6933">
        <v>49472</v>
      </c>
      <c r="C6933" s="1">
        <v>40375</v>
      </c>
      <c r="D6933" t="s">
        <v>21</v>
      </c>
      <c r="E6933">
        <v>9</v>
      </c>
      <c r="F6933">
        <v>28.721699999999998</v>
      </c>
      <c r="G6933">
        <v>0.03</v>
      </c>
      <c r="H6933" t="s">
        <v>22</v>
      </c>
      <c r="I6933">
        <v>8.0000000000000071E-2</v>
      </c>
      <c r="J6933">
        <v>3.29</v>
      </c>
      <c r="K6933">
        <v>1.35</v>
      </c>
      <c r="L6933" t="s">
        <v>1555</v>
      </c>
      <c r="M6933">
        <f t="shared" si="216"/>
        <v>14</v>
      </c>
      <c r="N6933" t="s">
        <v>974</v>
      </c>
      <c r="O6933" t="s">
        <v>512</v>
      </c>
      <c r="P6933" t="s">
        <v>25</v>
      </c>
      <c r="Q6933" t="s">
        <v>26</v>
      </c>
      <c r="R6933" t="s">
        <v>66</v>
      </c>
      <c r="S6933" t="s">
        <v>464</v>
      </c>
      <c r="T6933" t="s">
        <v>68</v>
      </c>
      <c r="U6933">
        <v>0.4</v>
      </c>
      <c r="V6933" s="1">
        <v>40379</v>
      </c>
      <c r="W6933">
        <f t="shared" si="217"/>
        <v>0.88829999999999998</v>
      </c>
    </row>
    <row r="6934" spans="1:23" x14ac:dyDescent="0.2">
      <c r="A6934">
        <v>6933</v>
      </c>
      <c r="B6934">
        <v>49477</v>
      </c>
      <c r="C6934" s="1">
        <v>40876</v>
      </c>
      <c r="D6934" t="s">
        <v>63</v>
      </c>
      <c r="E6934">
        <v>9</v>
      </c>
      <c r="F6934">
        <v>68.072399999999988</v>
      </c>
      <c r="G6934">
        <v>0.01</v>
      </c>
      <c r="H6934" t="s">
        <v>22</v>
      </c>
      <c r="I6934">
        <v>-16.559999999999999</v>
      </c>
      <c r="J6934">
        <v>7.64</v>
      </c>
      <c r="K6934">
        <v>5.83</v>
      </c>
      <c r="L6934" t="s">
        <v>102</v>
      </c>
      <c r="M6934">
        <f t="shared" si="216"/>
        <v>13</v>
      </c>
      <c r="N6934" t="s">
        <v>1123</v>
      </c>
      <c r="O6934" t="s">
        <v>1123</v>
      </c>
      <c r="P6934" t="s">
        <v>41</v>
      </c>
      <c r="Q6934" t="s">
        <v>26</v>
      </c>
      <c r="R6934" t="s">
        <v>61</v>
      </c>
      <c r="S6934" t="s">
        <v>371</v>
      </c>
      <c r="T6934" t="s">
        <v>68</v>
      </c>
      <c r="U6934">
        <v>0.36</v>
      </c>
      <c r="V6934" s="1">
        <v>40876</v>
      </c>
      <c r="W6934">
        <f t="shared" si="217"/>
        <v>0.68759999999999988</v>
      </c>
    </row>
    <row r="6935" spans="1:23" x14ac:dyDescent="0.2">
      <c r="A6935">
        <v>6934</v>
      </c>
      <c r="B6935">
        <v>49479</v>
      </c>
      <c r="C6935" s="1">
        <v>40751</v>
      </c>
      <c r="D6935" t="s">
        <v>63</v>
      </c>
      <c r="E6935">
        <v>46</v>
      </c>
      <c r="F6935">
        <v>5175.0965999999999</v>
      </c>
      <c r="G6935">
        <v>7.0000000000000007E-2</v>
      </c>
      <c r="H6935" t="s">
        <v>31</v>
      </c>
      <c r="I6935">
        <v>1807.16</v>
      </c>
      <c r="J6935">
        <v>120.97</v>
      </c>
      <c r="K6935">
        <v>26.3</v>
      </c>
      <c r="L6935" t="s">
        <v>1862</v>
      </c>
      <c r="M6935">
        <f t="shared" si="216"/>
        <v>12</v>
      </c>
      <c r="N6935" t="s">
        <v>672</v>
      </c>
      <c r="O6935" t="s">
        <v>673</v>
      </c>
      <c r="P6935" t="s">
        <v>33</v>
      </c>
      <c r="Q6935" t="s">
        <v>42</v>
      </c>
      <c r="R6935" t="s">
        <v>210</v>
      </c>
      <c r="S6935" t="s">
        <v>487</v>
      </c>
      <c r="T6935" t="s">
        <v>36</v>
      </c>
      <c r="U6935">
        <v>0.38</v>
      </c>
      <c r="V6935" s="1">
        <v>40753</v>
      </c>
      <c r="W6935">
        <f t="shared" si="217"/>
        <v>389.52340000000004</v>
      </c>
    </row>
    <row r="6936" spans="1:23" x14ac:dyDescent="0.2">
      <c r="A6936">
        <v>6935</v>
      </c>
      <c r="B6936">
        <v>49504</v>
      </c>
      <c r="C6936" s="1">
        <v>40133</v>
      </c>
      <c r="D6936" t="s">
        <v>45</v>
      </c>
      <c r="E6936">
        <v>45</v>
      </c>
      <c r="F6936">
        <v>298.48499999999996</v>
      </c>
      <c r="G6936">
        <v>0.1</v>
      </c>
      <c r="H6936" t="s">
        <v>22</v>
      </c>
      <c r="I6936">
        <v>-195.6</v>
      </c>
      <c r="J6936">
        <v>7.37</v>
      </c>
      <c r="K6936">
        <v>5.53</v>
      </c>
      <c r="L6936" t="s">
        <v>1980</v>
      </c>
      <c r="M6936">
        <f t="shared" si="216"/>
        <v>12</v>
      </c>
      <c r="N6936" t="s">
        <v>1905</v>
      </c>
      <c r="O6936" t="s">
        <v>673</v>
      </c>
      <c r="P6936" t="s">
        <v>33</v>
      </c>
      <c r="Q6936" t="s">
        <v>42</v>
      </c>
      <c r="R6936" t="s">
        <v>70</v>
      </c>
      <c r="S6936" t="s">
        <v>1081</v>
      </c>
      <c r="T6936" t="s">
        <v>52</v>
      </c>
      <c r="U6936">
        <v>0.69</v>
      </c>
      <c r="V6936" s="1">
        <v>40133</v>
      </c>
      <c r="W6936">
        <f t="shared" si="217"/>
        <v>33.164999999999999</v>
      </c>
    </row>
    <row r="6937" spans="1:23" x14ac:dyDescent="0.2">
      <c r="A6937">
        <v>6936</v>
      </c>
      <c r="B6937">
        <v>49505</v>
      </c>
      <c r="C6937" s="1">
        <v>39834</v>
      </c>
      <c r="D6937" t="s">
        <v>78</v>
      </c>
      <c r="E6937">
        <v>12</v>
      </c>
      <c r="F6937">
        <v>90.316800000000001</v>
      </c>
      <c r="G6937">
        <v>0.04</v>
      </c>
      <c r="H6937" t="s">
        <v>22</v>
      </c>
      <c r="I6937">
        <v>-8.4984999999999999</v>
      </c>
      <c r="J6937">
        <v>7.84</v>
      </c>
      <c r="K6937">
        <v>4.71</v>
      </c>
      <c r="L6937" t="s">
        <v>1724</v>
      </c>
      <c r="M6937">
        <f t="shared" si="216"/>
        <v>11</v>
      </c>
      <c r="N6937" t="s">
        <v>1123</v>
      </c>
      <c r="O6937" t="s">
        <v>1123</v>
      </c>
      <c r="P6937" t="s">
        <v>60</v>
      </c>
      <c r="Q6937" t="s">
        <v>26</v>
      </c>
      <c r="R6937" t="s">
        <v>37</v>
      </c>
      <c r="S6937" t="s">
        <v>121</v>
      </c>
      <c r="T6937" t="s">
        <v>39</v>
      </c>
      <c r="U6937">
        <v>0.35</v>
      </c>
      <c r="V6937" s="1">
        <v>39836</v>
      </c>
      <c r="W6937">
        <f t="shared" si="217"/>
        <v>3.7631999999999999</v>
      </c>
    </row>
    <row r="6938" spans="1:23" x14ac:dyDescent="0.2">
      <c r="A6938">
        <v>6937</v>
      </c>
      <c r="B6938">
        <v>49505</v>
      </c>
      <c r="C6938" s="1">
        <v>39834</v>
      </c>
      <c r="D6938" t="s">
        <v>78</v>
      </c>
      <c r="E6938">
        <v>34</v>
      </c>
      <c r="F6938">
        <v>319.2192</v>
      </c>
      <c r="G6938">
        <v>0.04</v>
      </c>
      <c r="H6938" t="s">
        <v>56</v>
      </c>
      <c r="I6938">
        <v>85.83</v>
      </c>
      <c r="J6938">
        <v>9.7799999999999994</v>
      </c>
      <c r="K6938">
        <v>1.99</v>
      </c>
      <c r="L6938" t="s">
        <v>1724</v>
      </c>
      <c r="M6938">
        <f t="shared" si="216"/>
        <v>11</v>
      </c>
      <c r="N6938" t="s">
        <v>1123</v>
      </c>
      <c r="O6938" t="s">
        <v>1123</v>
      </c>
      <c r="P6938" t="s">
        <v>60</v>
      </c>
      <c r="Q6938" t="s">
        <v>42</v>
      </c>
      <c r="R6938" t="s">
        <v>70</v>
      </c>
      <c r="S6938" t="s">
        <v>244</v>
      </c>
      <c r="T6938" t="s">
        <v>52</v>
      </c>
      <c r="U6938">
        <v>0.43</v>
      </c>
      <c r="V6938" s="1">
        <v>39835</v>
      </c>
      <c r="W6938">
        <f t="shared" si="217"/>
        <v>13.300799999999999</v>
      </c>
    </row>
    <row r="6939" spans="1:23" x14ac:dyDescent="0.2">
      <c r="A6939">
        <v>6938</v>
      </c>
      <c r="B6939">
        <v>49510</v>
      </c>
      <c r="C6939" s="1">
        <v>40988</v>
      </c>
      <c r="D6939" t="s">
        <v>78</v>
      </c>
      <c r="E6939">
        <v>16</v>
      </c>
      <c r="F6939">
        <v>39.628799999999998</v>
      </c>
      <c r="G6939">
        <v>0.04</v>
      </c>
      <c r="H6939" t="s">
        <v>22</v>
      </c>
      <c r="I6939">
        <v>-6.22</v>
      </c>
      <c r="J6939">
        <v>2.58</v>
      </c>
      <c r="K6939">
        <v>1.3</v>
      </c>
      <c r="L6939" t="s">
        <v>755</v>
      </c>
      <c r="M6939">
        <f t="shared" si="216"/>
        <v>10</v>
      </c>
      <c r="N6939" t="s">
        <v>703</v>
      </c>
      <c r="O6939" t="s">
        <v>704</v>
      </c>
      <c r="P6939" t="s">
        <v>41</v>
      </c>
      <c r="Q6939" t="s">
        <v>26</v>
      </c>
      <c r="R6939" t="s">
        <v>95</v>
      </c>
      <c r="S6939" t="s">
        <v>781</v>
      </c>
      <c r="T6939" t="s">
        <v>68</v>
      </c>
      <c r="U6939">
        <v>0.59</v>
      </c>
      <c r="V6939" s="1">
        <v>40989</v>
      </c>
      <c r="W6939">
        <f t="shared" si="217"/>
        <v>1.6512</v>
      </c>
    </row>
    <row r="6940" spans="1:23" x14ac:dyDescent="0.2">
      <c r="A6940">
        <v>6939</v>
      </c>
      <c r="B6940">
        <v>49511</v>
      </c>
      <c r="C6940" s="1">
        <v>39923</v>
      </c>
      <c r="D6940" t="s">
        <v>30</v>
      </c>
      <c r="E6940">
        <v>35</v>
      </c>
      <c r="F6940">
        <v>125.27550000000001</v>
      </c>
      <c r="G6940">
        <v>0.03</v>
      </c>
      <c r="H6940" t="s">
        <v>56</v>
      </c>
      <c r="I6940">
        <v>5.04</v>
      </c>
      <c r="J6940">
        <v>3.69</v>
      </c>
      <c r="K6940">
        <v>2.5</v>
      </c>
      <c r="L6940" t="s">
        <v>1933</v>
      </c>
      <c r="M6940">
        <f t="shared" si="216"/>
        <v>12</v>
      </c>
      <c r="N6940" t="s">
        <v>1905</v>
      </c>
      <c r="O6940" t="s">
        <v>673</v>
      </c>
      <c r="P6940" t="s">
        <v>60</v>
      </c>
      <c r="Q6940" t="s">
        <v>26</v>
      </c>
      <c r="R6940" t="s">
        <v>76</v>
      </c>
      <c r="S6940" t="s">
        <v>647</v>
      </c>
      <c r="T6940" t="s">
        <v>39</v>
      </c>
      <c r="U6940">
        <v>0.39</v>
      </c>
      <c r="V6940" s="1">
        <v>39923</v>
      </c>
      <c r="W6940">
        <f t="shared" si="217"/>
        <v>3.8744999999999998</v>
      </c>
    </row>
    <row r="6941" spans="1:23" x14ac:dyDescent="0.2">
      <c r="A6941">
        <v>6940</v>
      </c>
      <c r="B6941">
        <v>49538</v>
      </c>
      <c r="C6941" s="1">
        <v>40254</v>
      </c>
      <c r="D6941" t="s">
        <v>21</v>
      </c>
      <c r="E6941">
        <v>29</v>
      </c>
      <c r="F6941">
        <v>703.8184</v>
      </c>
      <c r="G6941">
        <v>0.08</v>
      </c>
      <c r="H6941" t="s">
        <v>22</v>
      </c>
      <c r="I6941">
        <v>217.57</v>
      </c>
      <c r="J6941">
        <v>26.38</v>
      </c>
      <c r="K6941">
        <v>5.58</v>
      </c>
      <c r="L6941" t="s">
        <v>1278</v>
      </c>
      <c r="M6941">
        <f t="shared" si="216"/>
        <v>11</v>
      </c>
      <c r="N6941" t="s">
        <v>1123</v>
      </c>
      <c r="O6941" t="s">
        <v>1123</v>
      </c>
      <c r="P6941" t="s">
        <v>33</v>
      </c>
      <c r="Q6941" t="s">
        <v>49</v>
      </c>
      <c r="R6941" t="s">
        <v>50</v>
      </c>
      <c r="S6941" t="s">
        <v>1372</v>
      </c>
      <c r="T6941" t="s">
        <v>36</v>
      </c>
      <c r="U6941">
        <v>0.62</v>
      </c>
      <c r="V6941" s="1">
        <v>40258</v>
      </c>
      <c r="W6941">
        <f t="shared" si="217"/>
        <v>61.201599999999999</v>
      </c>
    </row>
    <row r="6942" spans="1:23" x14ac:dyDescent="0.2">
      <c r="A6942">
        <v>6941</v>
      </c>
      <c r="B6942">
        <v>49541</v>
      </c>
      <c r="C6942" s="1">
        <v>39829</v>
      </c>
      <c r="D6942" t="s">
        <v>63</v>
      </c>
      <c r="E6942">
        <v>35</v>
      </c>
      <c r="F6942">
        <v>470.05</v>
      </c>
      <c r="G6942">
        <v>0</v>
      </c>
      <c r="H6942" t="s">
        <v>22</v>
      </c>
      <c r="I6942">
        <v>16.46</v>
      </c>
      <c r="J6942">
        <v>13.43</v>
      </c>
      <c r="K6942">
        <v>5.5</v>
      </c>
      <c r="L6942" t="s">
        <v>1826</v>
      </c>
      <c r="M6942">
        <f t="shared" si="216"/>
        <v>10</v>
      </c>
      <c r="N6942" t="s">
        <v>672</v>
      </c>
      <c r="O6942" t="s">
        <v>673</v>
      </c>
      <c r="P6942" t="s">
        <v>60</v>
      </c>
      <c r="Q6942" t="s">
        <v>26</v>
      </c>
      <c r="R6942" t="s">
        <v>27</v>
      </c>
      <c r="S6942" t="s">
        <v>1066</v>
      </c>
      <c r="T6942" t="s">
        <v>39</v>
      </c>
      <c r="U6942">
        <v>0.56999999999999995</v>
      </c>
      <c r="V6942" s="1">
        <v>39830</v>
      </c>
      <c r="W6942">
        <f t="shared" si="217"/>
        <v>0</v>
      </c>
    </row>
    <row r="6943" spans="1:23" x14ac:dyDescent="0.2">
      <c r="A6943">
        <v>6942</v>
      </c>
      <c r="B6943">
        <v>49575</v>
      </c>
      <c r="C6943" s="1">
        <v>40528</v>
      </c>
      <c r="D6943" t="s">
        <v>30</v>
      </c>
      <c r="E6943">
        <v>12</v>
      </c>
      <c r="F6943">
        <v>487.9199999999999</v>
      </c>
      <c r="G6943">
        <v>0.05</v>
      </c>
      <c r="H6943" t="s">
        <v>22</v>
      </c>
      <c r="I6943">
        <v>170.90100000000001</v>
      </c>
      <c r="J6943">
        <v>42.8</v>
      </c>
      <c r="K6943">
        <v>2.99</v>
      </c>
      <c r="L6943" t="s">
        <v>1788</v>
      </c>
      <c r="M6943">
        <f t="shared" si="216"/>
        <v>12</v>
      </c>
      <c r="N6943" t="s">
        <v>1123</v>
      </c>
      <c r="O6943" t="s">
        <v>1123</v>
      </c>
      <c r="P6943" t="s">
        <v>41</v>
      </c>
      <c r="Q6943" t="s">
        <v>26</v>
      </c>
      <c r="R6943" t="s">
        <v>37</v>
      </c>
      <c r="S6943" t="s">
        <v>1154</v>
      </c>
      <c r="T6943" t="s">
        <v>39</v>
      </c>
      <c r="U6943">
        <v>0.36</v>
      </c>
      <c r="V6943" s="1">
        <v>40529</v>
      </c>
      <c r="W6943">
        <f t="shared" si="217"/>
        <v>25.679999999999996</v>
      </c>
    </row>
    <row r="6944" spans="1:23" x14ac:dyDescent="0.2">
      <c r="A6944">
        <v>6943</v>
      </c>
      <c r="B6944">
        <v>49600</v>
      </c>
      <c r="C6944" s="1">
        <v>40609</v>
      </c>
      <c r="D6944" t="s">
        <v>21</v>
      </c>
      <c r="E6944">
        <v>33</v>
      </c>
      <c r="F6944">
        <v>1632.3120000000001</v>
      </c>
      <c r="G6944">
        <v>0.1</v>
      </c>
      <c r="H6944" t="s">
        <v>22</v>
      </c>
      <c r="I6944">
        <v>574.44000000000005</v>
      </c>
      <c r="J6944">
        <v>54.96</v>
      </c>
      <c r="K6944">
        <v>10.75</v>
      </c>
      <c r="L6944" t="s">
        <v>1789</v>
      </c>
      <c r="M6944">
        <f t="shared" si="216"/>
        <v>14</v>
      </c>
      <c r="N6944" t="s">
        <v>672</v>
      </c>
      <c r="O6944" t="s">
        <v>673</v>
      </c>
      <c r="P6944" t="s">
        <v>60</v>
      </c>
      <c r="Q6944" t="s">
        <v>26</v>
      </c>
      <c r="R6944" t="s">
        <v>61</v>
      </c>
      <c r="S6944" t="s">
        <v>350</v>
      </c>
      <c r="T6944" t="s">
        <v>39</v>
      </c>
      <c r="U6944">
        <v>0.36</v>
      </c>
      <c r="V6944" s="1">
        <v>40614</v>
      </c>
      <c r="W6944">
        <f t="shared" si="217"/>
        <v>181.36800000000002</v>
      </c>
    </row>
    <row r="6945" spans="1:23" x14ac:dyDescent="0.2">
      <c r="A6945">
        <v>6944</v>
      </c>
      <c r="B6945">
        <v>49601</v>
      </c>
      <c r="C6945" s="1">
        <v>40569</v>
      </c>
      <c r="D6945" t="s">
        <v>21</v>
      </c>
      <c r="E6945">
        <v>15</v>
      </c>
      <c r="F6945">
        <v>1692.6030000000001</v>
      </c>
      <c r="G6945">
        <v>0.01</v>
      </c>
      <c r="H6945" t="s">
        <v>31</v>
      </c>
      <c r="I6945">
        <v>-101.19</v>
      </c>
      <c r="J6945">
        <v>113.98</v>
      </c>
      <c r="K6945">
        <v>30</v>
      </c>
      <c r="L6945" t="s">
        <v>910</v>
      </c>
      <c r="M6945">
        <f t="shared" si="216"/>
        <v>12</v>
      </c>
      <c r="N6945" t="s">
        <v>672</v>
      </c>
      <c r="O6945" t="s">
        <v>673</v>
      </c>
      <c r="P6945" t="s">
        <v>60</v>
      </c>
      <c r="Q6945" t="s">
        <v>49</v>
      </c>
      <c r="R6945" t="s">
        <v>112</v>
      </c>
      <c r="S6945" t="s">
        <v>840</v>
      </c>
      <c r="T6945" t="s">
        <v>36</v>
      </c>
      <c r="U6945">
        <v>0.69</v>
      </c>
      <c r="V6945" s="1">
        <v>40576</v>
      </c>
      <c r="W6945">
        <f t="shared" si="217"/>
        <v>17.097000000000001</v>
      </c>
    </row>
    <row r="6946" spans="1:23" x14ac:dyDescent="0.2">
      <c r="A6946">
        <v>6945</v>
      </c>
      <c r="B6946">
        <v>49602</v>
      </c>
      <c r="C6946" s="1">
        <v>40976</v>
      </c>
      <c r="D6946" t="s">
        <v>45</v>
      </c>
      <c r="E6946">
        <v>31</v>
      </c>
      <c r="F6946">
        <v>4539.9686000000002</v>
      </c>
      <c r="G6946">
        <v>0.03</v>
      </c>
      <c r="H6946" t="s">
        <v>31</v>
      </c>
      <c r="I6946">
        <v>-519.94000000000005</v>
      </c>
      <c r="J6946">
        <v>150.97999999999999</v>
      </c>
      <c r="K6946">
        <v>66.27</v>
      </c>
      <c r="L6946" t="s">
        <v>1408</v>
      </c>
      <c r="M6946">
        <f t="shared" si="216"/>
        <v>14</v>
      </c>
      <c r="N6946" t="s">
        <v>2073</v>
      </c>
      <c r="O6946" t="s">
        <v>704</v>
      </c>
      <c r="P6946" t="s">
        <v>60</v>
      </c>
      <c r="Q6946" t="s">
        <v>49</v>
      </c>
      <c r="R6946" t="s">
        <v>80</v>
      </c>
      <c r="S6946" t="s">
        <v>325</v>
      </c>
      <c r="T6946" t="s">
        <v>82</v>
      </c>
      <c r="U6946">
        <v>0.65</v>
      </c>
      <c r="V6946" s="1">
        <v>40977</v>
      </c>
      <c r="W6946">
        <f t="shared" si="217"/>
        <v>140.41139999999999</v>
      </c>
    </row>
    <row r="6947" spans="1:23" x14ac:dyDescent="0.2">
      <c r="A6947">
        <v>6946</v>
      </c>
      <c r="B6947">
        <v>49607</v>
      </c>
      <c r="C6947" s="1">
        <v>39937</v>
      </c>
      <c r="D6947" t="s">
        <v>63</v>
      </c>
      <c r="E6947">
        <v>6</v>
      </c>
      <c r="F6947">
        <v>1161.7836</v>
      </c>
      <c r="G6947">
        <v>0.06</v>
      </c>
      <c r="H6947" t="s">
        <v>22</v>
      </c>
      <c r="I6947">
        <v>-586.20100000000002</v>
      </c>
      <c r="J6947">
        <v>205.99</v>
      </c>
      <c r="K6947">
        <v>8.99</v>
      </c>
      <c r="L6947" t="s">
        <v>2005</v>
      </c>
      <c r="M6947">
        <f t="shared" si="216"/>
        <v>17</v>
      </c>
      <c r="N6947" t="s">
        <v>1813</v>
      </c>
      <c r="O6947" t="s">
        <v>512</v>
      </c>
      <c r="P6947" t="s">
        <v>33</v>
      </c>
      <c r="Q6947" t="s">
        <v>42</v>
      </c>
      <c r="R6947" t="s">
        <v>43</v>
      </c>
      <c r="S6947" t="s">
        <v>1444</v>
      </c>
      <c r="T6947" t="s">
        <v>39</v>
      </c>
      <c r="U6947">
        <v>0.56000000000000005</v>
      </c>
      <c r="V6947" s="1">
        <v>39938</v>
      </c>
      <c r="W6947">
        <f t="shared" si="217"/>
        <v>74.156400000000005</v>
      </c>
    </row>
    <row r="6948" spans="1:23" x14ac:dyDescent="0.2">
      <c r="A6948">
        <v>6947</v>
      </c>
      <c r="B6948">
        <v>49634</v>
      </c>
      <c r="C6948" s="1">
        <v>40991</v>
      </c>
      <c r="D6948" t="s">
        <v>45</v>
      </c>
      <c r="E6948">
        <v>39</v>
      </c>
      <c r="F6948">
        <v>399.22740000000005</v>
      </c>
      <c r="G6948">
        <v>0.06</v>
      </c>
      <c r="H6948" t="s">
        <v>22</v>
      </c>
      <c r="I6948">
        <v>-44.13</v>
      </c>
      <c r="J6948">
        <v>10.89</v>
      </c>
      <c r="K6948">
        <v>4.5</v>
      </c>
      <c r="L6948" t="s">
        <v>734</v>
      </c>
      <c r="M6948">
        <f t="shared" si="216"/>
        <v>13</v>
      </c>
      <c r="N6948" t="s">
        <v>974</v>
      </c>
      <c r="O6948" t="s">
        <v>512</v>
      </c>
      <c r="P6948" t="s">
        <v>33</v>
      </c>
      <c r="Q6948" t="s">
        <v>26</v>
      </c>
      <c r="R6948" t="s">
        <v>34</v>
      </c>
      <c r="S6948" t="s">
        <v>345</v>
      </c>
      <c r="T6948" t="s">
        <v>39</v>
      </c>
      <c r="U6948">
        <v>0.59</v>
      </c>
      <c r="V6948" s="1">
        <v>40992</v>
      </c>
      <c r="W6948">
        <f t="shared" si="217"/>
        <v>25.482600000000001</v>
      </c>
    </row>
    <row r="6949" spans="1:23" x14ac:dyDescent="0.2">
      <c r="A6949">
        <v>6948</v>
      </c>
      <c r="B6949">
        <v>49634</v>
      </c>
      <c r="C6949" s="1">
        <v>40991</v>
      </c>
      <c r="D6949" t="s">
        <v>45</v>
      </c>
      <c r="E6949">
        <v>3</v>
      </c>
      <c r="F6949">
        <v>81.167999999999992</v>
      </c>
      <c r="G6949">
        <v>0.05</v>
      </c>
      <c r="H6949" t="s">
        <v>22</v>
      </c>
      <c r="I6949">
        <v>-67.22</v>
      </c>
      <c r="J6949">
        <v>28.48</v>
      </c>
      <c r="K6949">
        <v>1.99</v>
      </c>
      <c r="L6949" t="s">
        <v>734</v>
      </c>
      <c r="M6949">
        <f t="shared" si="216"/>
        <v>13</v>
      </c>
      <c r="N6949" t="s">
        <v>974</v>
      </c>
      <c r="O6949" t="s">
        <v>512</v>
      </c>
      <c r="P6949" t="s">
        <v>33</v>
      </c>
      <c r="Q6949" t="s">
        <v>42</v>
      </c>
      <c r="R6949" t="s">
        <v>70</v>
      </c>
      <c r="S6949" t="s">
        <v>523</v>
      </c>
      <c r="T6949" t="s">
        <v>52</v>
      </c>
      <c r="U6949">
        <v>0.4</v>
      </c>
      <c r="V6949" s="1">
        <v>40993</v>
      </c>
      <c r="W6949">
        <f t="shared" si="217"/>
        <v>4.2720000000000002</v>
      </c>
    </row>
    <row r="6950" spans="1:23" x14ac:dyDescent="0.2">
      <c r="A6950">
        <v>6949</v>
      </c>
      <c r="B6950">
        <v>49634</v>
      </c>
      <c r="C6950" s="1">
        <v>40991</v>
      </c>
      <c r="D6950" t="s">
        <v>45</v>
      </c>
      <c r="E6950">
        <v>45</v>
      </c>
      <c r="F6950">
        <v>127.008</v>
      </c>
      <c r="G6950">
        <v>0.02</v>
      </c>
      <c r="H6950" t="s">
        <v>22</v>
      </c>
      <c r="I6950">
        <v>10.914</v>
      </c>
      <c r="J6950">
        <v>2.88</v>
      </c>
      <c r="K6950">
        <v>1.49</v>
      </c>
      <c r="L6950" t="s">
        <v>734</v>
      </c>
      <c r="M6950">
        <f t="shared" si="216"/>
        <v>13</v>
      </c>
      <c r="N6950" t="s">
        <v>703</v>
      </c>
      <c r="O6950" t="s">
        <v>704</v>
      </c>
      <c r="P6950" t="s">
        <v>33</v>
      </c>
      <c r="Q6950" t="s">
        <v>26</v>
      </c>
      <c r="R6950" t="s">
        <v>37</v>
      </c>
      <c r="S6950" t="s">
        <v>782</v>
      </c>
      <c r="T6950" t="s">
        <v>39</v>
      </c>
      <c r="U6950">
        <v>0.36</v>
      </c>
      <c r="V6950" s="1">
        <v>40993</v>
      </c>
      <c r="W6950">
        <f t="shared" si="217"/>
        <v>2.5920000000000001</v>
      </c>
    </row>
    <row r="6951" spans="1:23" x14ac:dyDescent="0.2">
      <c r="A6951">
        <v>6950</v>
      </c>
      <c r="B6951">
        <v>49638</v>
      </c>
      <c r="C6951" s="1">
        <v>40397</v>
      </c>
      <c r="D6951" t="s">
        <v>63</v>
      </c>
      <c r="E6951">
        <v>17</v>
      </c>
      <c r="F6951">
        <v>177.16550000000001</v>
      </c>
      <c r="G6951">
        <v>0.05</v>
      </c>
      <c r="H6951" t="s">
        <v>22</v>
      </c>
      <c r="I6951">
        <v>-77.66</v>
      </c>
      <c r="J6951">
        <v>10.97</v>
      </c>
      <c r="K6951">
        <v>6.5</v>
      </c>
      <c r="L6951" t="s">
        <v>1003</v>
      </c>
      <c r="M6951">
        <f t="shared" si="216"/>
        <v>13</v>
      </c>
      <c r="N6951" t="s">
        <v>1905</v>
      </c>
      <c r="O6951" t="s">
        <v>673</v>
      </c>
      <c r="P6951" t="s">
        <v>60</v>
      </c>
      <c r="Q6951" t="s">
        <v>42</v>
      </c>
      <c r="R6951" t="s">
        <v>70</v>
      </c>
      <c r="S6951" t="s">
        <v>336</v>
      </c>
      <c r="T6951" t="s">
        <v>39</v>
      </c>
      <c r="U6951">
        <v>0.64</v>
      </c>
      <c r="V6951" s="1">
        <v>40398</v>
      </c>
      <c r="W6951">
        <f t="shared" si="217"/>
        <v>9.3245000000000005</v>
      </c>
    </row>
    <row r="6952" spans="1:23" x14ac:dyDescent="0.2">
      <c r="A6952">
        <v>6951</v>
      </c>
      <c r="B6952">
        <v>49666</v>
      </c>
      <c r="C6952" s="1">
        <v>40031</v>
      </c>
      <c r="D6952" t="s">
        <v>21</v>
      </c>
      <c r="E6952">
        <v>46</v>
      </c>
      <c r="F6952">
        <v>235.15199999999999</v>
      </c>
      <c r="G6952">
        <v>0.1</v>
      </c>
      <c r="H6952" t="s">
        <v>56</v>
      </c>
      <c r="I6952">
        <v>-64.03</v>
      </c>
      <c r="J6952">
        <v>5.68</v>
      </c>
      <c r="K6952">
        <v>3.6</v>
      </c>
      <c r="L6952" t="s">
        <v>1666</v>
      </c>
      <c r="M6952">
        <f t="shared" si="216"/>
        <v>15</v>
      </c>
      <c r="N6952" t="s">
        <v>1595</v>
      </c>
      <c r="O6952" t="s">
        <v>1595</v>
      </c>
      <c r="P6952" t="s">
        <v>60</v>
      </c>
      <c r="Q6952" t="s">
        <v>26</v>
      </c>
      <c r="R6952" t="s">
        <v>150</v>
      </c>
      <c r="S6952" t="s">
        <v>1716</v>
      </c>
      <c r="T6952" t="s">
        <v>52</v>
      </c>
      <c r="U6952">
        <v>0.56000000000000005</v>
      </c>
      <c r="V6952" s="1">
        <v>40035</v>
      </c>
      <c r="W6952">
        <f t="shared" si="217"/>
        <v>26.128</v>
      </c>
    </row>
    <row r="6953" spans="1:23" x14ac:dyDescent="0.2">
      <c r="A6953">
        <v>6952</v>
      </c>
      <c r="B6953">
        <v>49668</v>
      </c>
      <c r="C6953" s="1">
        <v>40149</v>
      </c>
      <c r="D6953" t="s">
        <v>21</v>
      </c>
      <c r="E6953">
        <v>25</v>
      </c>
      <c r="F6953">
        <v>87.89</v>
      </c>
      <c r="G6953">
        <v>0.06</v>
      </c>
      <c r="H6953" t="s">
        <v>22</v>
      </c>
      <c r="I6953">
        <v>-15.37</v>
      </c>
      <c r="J6953">
        <v>3.74</v>
      </c>
      <c r="K6953">
        <v>0.94</v>
      </c>
      <c r="L6953" t="s">
        <v>1423</v>
      </c>
      <c r="M6953">
        <f t="shared" si="216"/>
        <v>16</v>
      </c>
      <c r="N6953" t="s">
        <v>1123</v>
      </c>
      <c r="O6953" t="s">
        <v>1123</v>
      </c>
      <c r="P6953" t="s">
        <v>60</v>
      </c>
      <c r="Q6953" t="s">
        <v>26</v>
      </c>
      <c r="R6953" t="s">
        <v>66</v>
      </c>
      <c r="S6953" t="s">
        <v>1450</v>
      </c>
      <c r="T6953" t="s">
        <v>68</v>
      </c>
      <c r="U6953">
        <v>0.83</v>
      </c>
      <c r="V6953" s="1">
        <v>40156</v>
      </c>
      <c r="W6953">
        <f t="shared" si="217"/>
        <v>5.6099999999999994</v>
      </c>
    </row>
    <row r="6954" spans="1:23" x14ac:dyDescent="0.2">
      <c r="A6954">
        <v>6953</v>
      </c>
      <c r="B6954">
        <v>49730</v>
      </c>
      <c r="C6954" s="1">
        <v>39817</v>
      </c>
      <c r="D6954" t="s">
        <v>30</v>
      </c>
      <c r="E6954">
        <v>3</v>
      </c>
      <c r="F6954">
        <v>989.7636</v>
      </c>
      <c r="G6954">
        <v>0.06</v>
      </c>
      <c r="H6954" t="s">
        <v>31</v>
      </c>
      <c r="I6954">
        <v>-394.69</v>
      </c>
      <c r="J6954">
        <v>350.98</v>
      </c>
      <c r="K6954">
        <v>30</v>
      </c>
      <c r="L6954" t="s">
        <v>1296</v>
      </c>
      <c r="M6954">
        <f t="shared" si="216"/>
        <v>13</v>
      </c>
      <c r="N6954" t="s">
        <v>1123</v>
      </c>
      <c r="O6954" t="s">
        <v>1123</v>
      </c>
      <c r="P6954" t="s">
        <v>60</v>
      </c>
      <c r="Q6954" t="s">
        <v>49</v>
      </c>
      <c r="R6954" t="s">
        <v>112</v>
      </c>
      <c r="S6954" t="s">
        <v>1397</v>
      </c>
      <c r="T6954" t="s">
        <v>36</v>
      </c>
      <c r="U6954">
        <v>0.61</v>
      </c>
      <c r="V6954" s="1">
        <v>39818</v>
      </c>
      <c r="W6954">
        <f t="shared" si="217"/>
        <v>63.176400000000001</v>
      </c>
    </row>
    <row r="6955" spans="1:23" x14ac:dyDescent="0.2">
      <c r="A6955">
        <v>6954</v>
      </c>
      <c r="B6955">
        <v>49735</v>
      </c>
      <c r="C6955" s="1">
        <v>40079</v>
      </c>
      <c r="D6955" t="s">
        <v>45</v>
      </c>
      <c r="E6955">
        <v>32</v>
      </c>
      <c r="F6955">
        <v>1872.9983999999999</v>
      </c>
      <c r="G6955">
        <v>0.04</v>
      </c>
      <c r="H6955" t="s">
        <v>22</v>
      </c>
      <c r="I6955">
        <v>570.66999999999996</v>
      </c>
      <c r="J6955">
        <v>60.97</v>
      </c>
      <c r="K6955">
        <v>4.5</v>
      </c>
      <c r="L6955" t="s">
        <v>1907</v>
      </c>
      <c r="M6955">
        <f t="shared" si="216"/>
        <v>16</v>
      </c>
      <c r="N6955" t="s">
        <v>1905</v>
      </c>
      <c r="O6955" t="s">
        <v>673</v>
      </c>
      <c r="P6955" t="s">
        <v>41</v>
      </c>
      <c r="Q6955" t="s">
        <v>26</v>
      </c>
      <c r="R6955" t="s">
        <v>34</v>
      </c>
      <c r="S6955" t="s">
        <v>1574</v>
      </c>
      <c r="T6955" t="s">
        <v>39</v>
      </c>
      <c r="U6955">
        <v>0.56000000000000005</v>
      </c>
      <c r="V6955" s="1">
        <v>40080</v>
      </c>
      <c r="W6955">
        <f t="shared" si="217"/>
        <v>78.041600000000003</v>
      </c>
    </row>
    <row r="6956" spans="1:23" x14ac:dyDescent="0.2">
      <c r="A6956">
        <v>6955</v>
      </c>
      <c r="B6956">
        <v>49760</v>
      </c>
      <c r="C6956" s="1">
        <v>40817</v>
      </c>
      <c r="D6956" t="s">
        <v>63</v>
      </c>
      <c r="E6956">
        <v>3</v>
      </c>
      <c r="F6956">
        <v>38.765999999999998</v>
      </c>
      <c r="G6956">
        <v>0.09</v>
      </c>
      <c r="H6956" t="s">
        <v>22</v>
      </c>
      <c r="I6956">
        <v>37.74</v>
      </c>
      <c r="J6956">
        <v>14.2</v>
      </c>
      <c r="K6956">
        <v>5.3</v>
      </c>
      <c r="L6956" t="s">
        <v>1837</v>
      </c>
      <c r="M6956">
        <f t="shared" si="216"/>
        <v>13</v>
      </c>
      <c r="N6956" t="s">
        <v>1905</v>
      </c>
      <c r="O6956" t="s">
        <v>673</v>
      </c>
      <c r="P6956" t="s">
        <v>60</v>
      </c>
      <c r="Q6956" t="s">
        <v>49</v>
      </c>
      <c r="R6956" t="s">
        <v>50</v>
      </c>
      <c r="S6956" t="s">
        <v>603</v>
      </c>
      <c r="T6956" t="s">
        <v>68</v>
      </c>
      <c r="U6956">
        <v>0.46</v>
      </c>
      <c r="V6956" s="1">
        <v>40818</v>
      </c>
      <c r="W6956">
        <f t="shared" si="217"/>
        <v>3.8339999999999992</v>
      </c>
    </row>
    <row r="6957" spans="1:23" x14ac:dyDescent="0.2">
      <c r="A6957">
        <v>6956</v>
      </c>
      <c r="B6957">
        <v>49760</v>
      </c>
      <c r="C6957" s="1">
        <v>40817</v>
      </c>
      <c r="D6957" t="s">
        <v>63</v>
      </c>
      <c r="E6957">
        <v>13</v>
      </c>
      <c r="F6957">
        <v>1477.7125999999998</v>
      </c>
      <c r="G6957">
        <v>0.02</v>
      </c>
      <c r="H6957" t="s">
        <v>22</v>
      </c>
      <c r="I6957">
        <v>-26.62</v>
      </c>
      <c r="J6957">
        <v>115.99</v>
      </c>
      <c r="K6957">
        <v>5.92</v>
      </c>
      <c r="L6957" t="s">
        <v>1837</v>
      </c>
      <c r="M6957">
        <f t="shared" si="216"/>
        <v>13</v>
      </c>
      <c r="N6957" t="s">
        <v>1905</v>
      </c>
      <c r="O6957" t="s">
        <v>673</v>
      </c>
      <c r="P6957" t="s">
        <v>60</v>
      </c>
      <c r="Q6957" t="s">
        <v>42</v>
      </c>
      <c r="R6957" t="s">
        <v>43</v>
      </c>
      <c r="S6957" t="s">
        <v>977</v>
      </c>
      <c r="T6957" t="s">
        <v>39</v>
      </c>
      <c r="U6957">
        <v>0.57999999999999996</v>
      </c>
      <c r="V6957" s="1">
        <v>40819</v>
      </c>
      <c r="W6957">
        <f t="shared" si="217"/>
        <v>30.157399999999999</v>
      </c>
    </row>
    <row r="6958" spans="1:23" x14ac:dyDescent="0.2">
      <c r="A6958">
        <v>6957</v>
      </c>
      <c r="B6958">
        <v>49760</v>
      </c>
      <c r="C6958" s="1">
        <v>40817</v>
      </c>
      <c r="D6958" t="s">
        <v>63</v>
      </c>
      <c r="E6958">
        <v>38</v>
      </c>
      <c r="F6958">
        <v>655.98259999999993</v>
      </c>
      <c r="G6958">
        <v>0.09</v>
      </c>
      <c r="H6958" t="s">
        <v>56</v>
      </c>
      <c r="I6958">
        <v>62.53</v>
      </c>
      <c r="J6958">
        <v>18.97</v>
      </c>
      <c r="K6958">
        <v>9.0299999999999994</v>
      </c>
      <c r="L6958" t="s">
        <v>1837</v>
      </c>
      <c r="M6958">
        <f t="shared" si="216"/>
        <v>13</v>
      </c>
      <c r="N6958" t="s">
        <v>1905</v>
      </c>
      <c r="O6958" t="s">
        <v>673</v>
      </c>
      <c r="P6958" t="s">
        <v>60</v>
      </c>
      <c r="Q6958" t="s">
        <v>26</v>
      </c>
      <c r="R6958" t="s">
        <v>61</v>
      </c>
      <c r="S6958" t="s">
        <v>123</v>
      </c>
      <c r="T6958" t="s">
        <v>39</v>
      </c>
      <c r="U6958">
        <v>0.37</v>
      </c>
      <c r="V6958" s="1">
        <v>40819</v>
      </c>
      <c r="W6958">
        <f t="shared" si="217"/>
        <v>64.877399999999994</v>
      </c>
    </row>
    <row r="6959" spans="1:23" x14ac:dyDescent="0.2">
      <c r="A6959">
        <v>6958</v>
      </c>
      <c r="B6959">
        <v>49761</v>
      </c>
      <c r="C6959" s="1">
        <v>40567</v>
      </c>
      <c r="D6959" t="s">
        <v>45</v>
      </c>
      <c r="E6959">
        <v>45</v>
      </c>
      <c r="F6959">
        <v>1003.9815</v>
      </c>
      <c r="G6959">
        <v>7.0000000000000007E-2</v>
      </c>
      <c r="H6959" t="s">
        <v>22</v>
      </c>
      <c r="I6959">
        <v>300.91000000000003</v>
      </c>
      <c r="J6959">
        <v>23.99</v>
      </c>
      <c r="K6959">
        <v>6.3</v>
      </c>
      <c r="L6959" t="s">
        <v>833</v>
      </c>
      <c r="M6959">
        <f t="shared" si="216"/>
        <v>14</v>
      </c>
      <c r="N6959" t="s">
        <v>703</v>
      </c>
      <c r="O6959" t="s">
        <v>704</v>
      </c>
      <c r="P6959" t="s">
        <v>41</v>
      </c>
      <c r="Q6959" t="s">
        <v>42</v>
      </c>
      <c r="R6959" t="s">
        <v>210</v>
      </c>
      <c r="S6959" t="s">
        <v>595</v>
      </c>
      <c r="T6959" t="s">
        <v>48</v>
      </c>
      <c r="U6959">
        <v>0.38</v>
      </c>
      <c r="V6959" s="1">
        <v>40568</v>
      </c>
      <c r="W6959">
        <f t="shared" si="217"/>
        <v>75.5685</v>
      </c>
    </row>
    <row r="6960" spans="1:23" x14ac:dyDescent="0.2">
      <c r="A6960">
        <v>6959</v>
      </c>
      <c r="B6960">
        <v>49762</v>
      </c>
      <c r="C6960" s="1">
        <v>40709</v>
      </c>
      <c r="D6960" t="s">
        <v>30</v>
      </c>
      <c r="E6960">
        <v>35</v>
      </c>
      <c r="F6960">
        <v>93.638999999999996</v>
      </c>
      <c r="G6960">
        <v>0.09</v>
      </c>
      <c r="H6960" t="s">
        <v>22</v>
      </c>
      <c r="I6960">
        <v>23.74</v>
      </c>
      <c r="J6960">
        <v>2.94</v>
      </c>
      <c r="K6960">
        <v>0.81</v>
      </c>
      <c r="L6960" t="s">
        <v>1676</v>
      </c>
      <c r="M6960">
        <f t="shared" si="216"/>
        <v>10</v>
      </c>
      <c r="N6960" t="s">
        <v>1595</v>
      </c>
      <c r="O6960" t="s">
        <v>1595</v>
      </c>
      <c r="P6960" t="s">
        <v>41</v>
      </c>
      <c r="Q6960" t="s">
        <v>26</v>
      </c>
      <c r="R6960" t="s">
        <v>95</v>
      </c>
      <c r="S6960" t="s">
        <v>1130</v>
      </c>
      <c r="T6960" t="s">
        <v>68</v>
      </c>
      <c r="U6960">
        <v>0.4</v>
      </c>
      <c r="V6960" s="1">
        <v>40711</v>
      </c>
      <c r="W6960">
        <f t="shared" si="217"/>
        <v>9.2609999999999992</v>
      </c>
    </row>
    <row r="6961" spans="1:23" x14ac:dyDescent="0.2">
      <c r="A6961">
        <v>6960</v>
      </c>
      <c r="B6961">
        <v>49763</v>
      </c>
      <c r="C6961" s="1">
        <v>40587</v>
      </c>
      <c r="D6961" t="s">
        <v>78</v>
      </c>
      <c r="E6961">
        <v>8</v>
      </c>
      <c r="F6961">
        <v>44.531199999999998</v>
      </c>
      <c r="G6961">
        <v>0.02</v>
      </c>
      <c r="H6961" t="s">
        <v>22</v>
      </c>
      <c r="I6961">
        <v>9.2899999999999991</v>
      </c>
      <c r="J6961">
        <v>5.68</v>
      </c>
      <c r="K6961">
        <v>1.39</v>
      </c>
      <c r="L6961" t="s">
        <v>1027</v>
      </c>
      <c r="M6961">
        <f t="shared" si="216"/>
        <v>12</v>
      </c>
      <c r="N6961" t="s">
        <v>672</v>
      </c>
      <c r="O6961" t="s">
        <v>673</v>
      </c>
      <c r="P6961" t="s">
        <v>41</v>
      </c>
      <c r="Q6961" t="s">
        <v>26</v>
      </c>
      <c r="R6961" t="s">
        <v>76</v>
      </c>
      <c r="S6961" t="s">
        <v>620</v>
      </c>
      <c r="T6961" t="s">
        <v>39</v>
      </c>
      <c r="U6961">
        <v>0.38</v>
      </c>
      <c r="V6961" s="1">
        <v>40588</v>
      </c>
      <c r="W6961">
        <f t="shared" si="217"/>
        <v>0.90879999999999994</v>
      </c>
    </row>
    <row r="6962" spans="1:23" x14ac:dyDescent="0.2">
      <c r="A6962">
        <v>6961</v>
      </c>
      <c r="B6962">
        <v>49763</v>
      </c>
      <c r="C6962" s="1">
        <v>40587</v>
      </c>
      <c r="D6962" t="s">
        <v>78</v>
      </c>
      <c r="E6962">
        <v>6</v>
      </c>
      <c r="F6962">
        <v>2089.2599999999998</v>
      </c>
      <c r="G6962">
        <v>0</v>
      </c>
      <c r="H6962" t="s">
        <v>31</v>
      </c>
      <c r="I6962">
        <v>-237.61799999999999</v>
      </c>
      <c r="J6962">
        <v>348.21</v>
      </c>
      <c r="K6962">
        <v>84.84</v>
      </c>
      <c r="L6962" t="s">
        <v>1027</v>
      </c>
      <c r="M6962">
        <f t="shared" si="216"/>
        <v>12</v>
      </c>
      <c r="N6962" t="s">
        <v>672</v>
      </c>
      <c r="O6962" t="s">
        <v>673</v>
      </c>
      <c r="P6962" t="s">
        <v>41</v>
      </c>
      <c r="Q6962" t="s">
        <v>49</v>
      </c>
      <c r="R6962" t="s">
        <v>83</v>
      </c>
      <c r="S6962" t="s">
        <v>599</v>
      </c>
      <c r="T6962" t="s">
        <v>82</v>
      </c>
      <c r="U6962">
        <v>0.66</v>
      </c>
      <c r="V6962" s="1">
        <v>40587</v>
      </c>
      <c r="W6962">
        <f t="shared" si="217"/>
        <v>0</v>
      </c>
    </row>
    <row r="6963" spans="1:23" x14ac:dyDescent="0.2">
      <c r="A6963">
        <v>6962</v>
      </c>
      <c r="B6963">
        <v>49764</v>
      </c>
      <c r="C6963" s="1">
        <v>40454</v>
      </c>
      <c r="D6963" t="s">
        <v>21</v>
      </c>
      <c r="E6963">
        <v>37</v>
      </c>
      <c r="F6963">
        <v>377.8218</v>
      </c>
      <c r="G6963">
        <v>7.0000000000000007E-2</v>
      </c>
      <c r="H6963" t="s">
        <v>56</v>
      </c>
      <c r="I6963">
        <v>17.149999999999999</v>
      </c>
      <c r="J6963">
        <v>10.98</v>
      </c>
      <c r="K6963">
        <v>3.37</v>
      </c>
      <c r="L6963" t="s">
        <v>2015</v>
      </c>
      <c r="M6963">
        <f t="shared" si="216"/>
        <v>15</v>
      </c>
      <c r="N6963" t="s">
        <v>2012</v>
      </c>
      <c r="O6963" t="s">
        <v>2012</v>
      </c>
      <c r="P6963" t="s">
        <v>60</v>
      </c>
      <c r="Q6963" t="s">
        <v>26</v>
      </c>
      <c r="R6963" t="s">
        <v>150</v>
      </c>
      <c r="S6963" t="s">
        <v>465</v>
      </c>
      <c r="T6963" t="s">
        <v>52</v>
      </c>
      <c r="U6963">
        <v>0.56999999999999995</v>
      </c>
      <c r="V6963" s="1">
        <v>40458</v>
      </c>
      <c r="W6963">
        <f t="shared" si="217"/>
        <v>28.438200000000002</v>
      </c>
    </row>
    <row r="6964" spans="1:23" x14ac:dyDescent="0.2">
      <c r="A6964">
        <v>6963</v>
      </c>
      <c r="B6964">
        <v>49767</v>
      </c>
      <c r="C6964" s="1">
        <v>40490</v>
      </c>
      <c r="D6964" t="s">
        <v>78</v>
      </c>
      <c r="E6964">
        <v>43</v>
      </c>
      <c r="F6964">
        <v>615.90620000000001</v>
      </c>
      <c r="G6964">
        <v>0.09</v>
      </c>
      <c r="H6964" t="s">
        <v>22</v>
      </c>
      <c r="I6964">
        <v>272.39999999999998</v>
      </c>
      <c r="J6964">
        <v>15.74</v>
      </c>
      <c r="K6964">
        <v>1.39</v>
      </c>
      <c r="L6964" t="s">
        <v>914</v>
      </c>
      <c r="M6964">
        <f t="shared" si="216"/>
        <v>11</v>
      </c>
      <c r="N6964" t="s">
        <v>2073</v>
      </c>
      <c r="O6964" t="s">
        <v>704</v>
      </c>
      <c r="P6964" t="s">
        <v>25</v>
      </c>
      <c r="Q6964" t="s">
        <v>26</v>
      </c>
      <c r="R6964" t="s">
        <v>76</v>
      </c>
      <c r="S6964" t="s">
        <v>77</v>
      </c>
      <c r="T6964" t="s">
        <v>39</v>
      </c>
      <c r="U6964">
        <v>0.4</v>
      </c>
      <c r="V6964" s="1">
        <v>40490</v>
      </c>
      <c r="W6964">
        <f t="shared" si="217"/>
        <v>60.913800000000002</v>
      </c>
    </row>
    <row r="6965" spans="1:23" x14ac:dyDescent="0.2">
      <c r="A6965">
        <v>6964</v>
      </c>
      <c r="B6965">
        <v>49767</v>
      </c>
      <c r="C6965" s="1">
        <v>40490</v>
      </c>
      <c r="D6965" t="s">
        <v>78</v>
      </c>
      <c r="E6965">
        <v>39</v>
      </c>
      <c r="F6965">
        <v>4948.7490000000007</v>
      </c>
      <c r="G6965">
        <v>0.1</v>
      </c>
      <c r="H6965" t="s">
        <v>22</v>
      </c>
      <c r="I6965">
        <v>2052.13</v>
      </c>
      <c r="J6965">
        <v>140.99</v>
      </c>
      <c r="K6965">
        <v>13.99</v>
      </c>
      <c r="L6965" t="s">
        <v>914</v>
      </c>
      <c r="M6965">
        <f t="shared" si="216"/>
        <v>11</v>
      </c>
      <c r="N6965" t="s">
        <v>2073</v>
      </c>
      <c r="O6965" t="s">
        <v>704</v>
      </c>
      <c r="P6965" t="s">
        <v>25</v>
      </c>
      <c r="Q6965" t="s">
        <v>42</v>
      </c>
      <c r="R6965" t="s">
        <v>210</v>
      </c>
      <c r="S6965" t="s">
        <v>459</v>
      </c>
      <c r="T6965" t="s">
        <v>48</v>
      </c>
      <c r="U6965">
        <v>0.37</v>
      </c>
      <c r="V6965" s="1">
        <v>40491</v>
      </c>
      <c r="W6965">
        <f t="shared" si="217"/>
        <v>549.8610000000001</v>
      </c>
    </row>
    <row r="6966" spans="1:23" x14ac:dyDescent="0.2">
      <c r="A6966">
        <v>6965</v>
      </c>
      <c r="B6966">
        <v>49767</v>
      </c>
      <c r="C6966" s="1">
        <v>40490</v>
      </c>
      <c r="D6966" t="s">
        <v>78</v>
      </c>
      <c r="E6966">
        <v>7</v>
      </c>
      <c r="F6966">
        <v>41.731200000000001</v>
      </c>
      <c r="G6966">
        <v>0.08</v>
      </c>
      <c r="H6966" t="s">
        <v>22</v>
      </c>
      <c r="I6966">
        <v>-31.7</v>
      </c>
      <c r="J6966">
        <v>6.48</v>
      </c>
      <c r="K6966">
        <v>7.49</v>
      </c>
      <c r="L6966" t="s">
        <v>914</v>
      </c>
      <c r="M6966">
        <f t="shared" si="216"/>
        <v>11</v>
      </c>
      <c r="N6966" t="s">
        <v>2073</v>
      </c>
      <c r="O6966" t="s">
        <v>704</v>
      </c>
      <c r="P6966" t="s">
        <v>25</v>
      </c>
      <c r="Q6966" t="s">
        <v>26</v>
      </c>
      <c r="R6966" t="s">
        <v>61</v>
      </c>
      <c r="S6966" t="s">
        <v>643</v>
      </c>
      <c r="T6966" t="s">
        <v>39</v>
      </c>
      <c r="U6966">
        <v>0.37</v>
      </c>
      <c r="V6966" s="1">
        <v>40492</v>
      </c>
      <c r="W6966">
        <f t="shared" si="217"/>
        <v>3.6288</v>
      </c>
    </row>
    <row r="6967" spans="1:23" x14ac:dyDescent="0.2">
      <c r="A6967">
        <v>6966</v>
      </c>
      <c r="B6967">
        <v>49797</v>
      </c>
      <c r="C6967" s="1">
        <v>40610</v>
      </c>
      <c r="D6967" t="s">
        <v>45</v>
      </c>
      <c r="E6967">
        <v>27</v>
      </c>
      <c r="F6967">
        <v>323.19</v>
      </c>
      <c r="G6967">
        <v>0</v>
      </c>
      <c r="H6967" t="s">
        <v>22</v>
      </c>
      <c r="I6967">
        <v>-4.75</v>
      </c>
      <c r="J6967">
        <v>11.97</v>
      </c>
      <c r="K6967">
        <v>4.9800000000000004</v>
      </c>
      <c r="L6967" t="s">
        <v>1415</v>
      </c>
      <c r="M6967">
        <f t="shared" si="216"/>
        <v>12</v>
      </c>
      <c r="N6967" t="s">
        <v>1123</v>
      </c>
      <c r="O6967" t="s">
        <v>1123</v>
      </c>
      <c r="P6967" t="s">
        <v>25</v>
      </c>
      <c r="Q6967" t="s">
        <v>26</v>
      </c>
      <c r="R6967" t="s">
        <v>34</v>
      </c>
      <c r="S6967" t="s">
        <v>274</v>
      </c>
      <c r="T6967" t="s">
        <v>39</v>
      </c>
      <c r="U6967">
        <v>0.57999999999999996</v>
      </c>
      <c r="V6967" s="1">
        <v>40611</v>
      </c>
      <c r="W6967">
        <f t="shared" si="217"/>
        <v>0</v>
      </c>
    </row>
    <row r="6968" spans="1:23" x14ac:dyDescent="0.2">
      <c r="A6968">
        <v>6967</v>
      </c>
      <c r="B6968">
        <v>49797</v>
      </c>
      <c r="C6968" s="1">
        <v>40610</v>
      </c>
      <c r="D6968" t="s">
        <v>45</v>
      </c>
      <c r="E6968">
        <v>26</v>
      </c>
      <c r="F6968">
        <v>156.68640000000002</v>
      </c>
      <c r="G6968">
        <v>7.0000000000000007E-2</v>
      </c>
      <c r="H6968" t="s">
        <v>56</v>
      </c>
      <c r="I6968">
        <v>-116.56</v>
      </c>
      <c r="J6968">
        <v>6.48</v>
      </c>
      <c r="K6968">
        <v>8.19</v>
      </c>
      <c r="L6968" t="s">
        <v>1415</v>
      </c>
      <c r="M6968">
        <f t="shared" si="216"/>
        <v>12</v>
      </c>
      <c r="N6968" t="s">
        <v>1123</v>
      </c>
      <c r="O6968" t="s">
        <v>1123</v>
      </c>
      <c r="P6968" t="s">
        <v>25</v>
      </c>
      <c r="Q6968" t="s">
        <v>26</v>
      </c>
      <c r="R6968" t="s">
        <v>61</v>
      </c>
      <c r="S6968" t="s">
        <v>176</v>
      </c>
      <c r="T6968" t="s">
        <v>39</v>
      </c>
      <c r="U6968">
        <v>0.37</v>
      </c>
      <c r="V6968" s="1">
        <v>40611</v>
      </c>
      <c r="W6968">
        <f t="shared" si="217"/>
        <v>11.793600000000003</v>
      </c>
    </row>
    <row r="6969" spans="1:23" x14ac:dyDescent="0.2">
      <c r="A6969">
        <v>6968</v>
      </c>
      <c r="B6969">
        <v>49798</v>
      </c>
      <c r="C6969" s="1">
        <v>41251</v>
      </c>
      <c r="D6969" t="s">
        <v>78</v>
      </c>
      <c r="E6969">
        <v>5</v>
      </c>
      <c r="F6969">
        <v>1278.4590000000001</v>
      </c>
      <c r="G6969">
        <v>0.09</v>
      </c>
      <c r="H6969" t="s">
        <v>31</v>
      </c>
      <c r="I6969">
        <v>-517.83000000000004</v>
      </c>
      <c r="J6969">
        <v>280.98</v>
      </c>
      <c r="K6969">
        <v>57</v>
      </c>
      <c r="L6969" t="s">
        <v>2084</v>
      </c>
      <c r="M6969">
        <f t="shared" si="216"/>
        <v>9</v>
      </c>
      <c r="N6969" t="s">
        <v>2073</v>
      </c>
      <c r="O6969" t="s">
        <v>704</v>
      </c>
      <c r="P6969" t="s">
        <v>60</v>
      </c>
      <c r="Q6969" t="s">
        <v>49</v>
      </c>
      <c r="R6969" t="s">
        <v>112</v>
      </c>
      <c r="S6969" t="s">
        <v>697</v>
      </c>
      <c r="T6969" t="s">
        <v>36</v>
      </c>
      <c r="U6969">
        <v>0.78</v>
      </c>
      <c r="V6969" s="1">
        <v>41252</v>
      </c>
      <c r="W6969">
        <f t="shared" si="217"/>
        <v>126.441</v>
      </c>
    </row>
    <row r="6970" spans="1:23" x14ac:dyDescent="0.2">
      <c r="A6970">
        <v>6969</v>
      </c>
      <c r="B6970">
        <v>49798</v>
      </c>
      <c r="C6970" s="1">
        <v>41251</v>
      </c>
      <c r="D6970" t="s">
        <v>78</v>
      </c>
      <c r="E6970">
        <v>29</v>
      </c>
      <c r="F6970">
        <v>308.86740000000003</v>
      </c>
      <c r="G6970">
        <v>0.03</v>
      </c>
      <c r="H6970" t="s">
        <v>22</v>
      </c>
      <c r="I6970">
        <v>20.309999999999999</v>
      </c>
      <c r="J6970">
        <v>10.98</v>
      </c>
      <c r="K6970">
        <v>3.37</v>
      </c>
      <c r="L6970" t="s">
        <v>2084</v>
      </c>
      <c r="M6970">
        <f t="shared" si="216"/>
        <v>9</v>
      </c>
      <c r="N6970" t="s">
        <v>2073</v>
      </c>
      <c r="O6970" t="s">
        <v>704</v>
      </c>
      <c r="P6970" t="s">
        <v>60</v>
      </c>
      <c r="Q6970" t="s">
        <v>26</v>
      </c>
      <c r="R6970" t="s">
        <v>150</v>
      </c>
      <c r="S6970" t="s">
        <v>465</v>
      </c>
      <c r="T6970" t="s">
        <v>52</v>
      </c>
      <c r="U6970">
        <v>0.56999999999999995</v>
      </c>
      <c r="V6970" s="1">
        <v>41251</v>
      </c>
      <c r="W6970">
        <f t="shared" si="217"/>
        <v>9.5526</v>
      </c>
    </row>
    <row r="6971" spans="1:23" x14ac:dyDescent="0.2">
      <c r="A6971">
        <v>6970</v>
      </c>
      <c r="B6971">
        <v>49799</v>
      </c>
      <c r="C6971" s="1">
        <v>40049</v>
      </c>
      <c r="D6971" t="s">
        <v>30</v>
      </c>
      <c r="E6971">
        <v>4</v>
      </c>
      <c r="F6971">
        <v>1429.2939999999999</v>
      </c>
      <c r="G6971">
        <v>0.05</v>
      </c>
      <c r="H6971" t="s">
        <v>31</v>
      </c>
      <c r="I6971">
        <v>-593.15</v>
      </c>
      <c r="J6971">
        <v>376.13</v>
      </c>
      <c r="K6971">
        <v>85.63</v>
      </c>
      <c r="L6971" t="s">
        <v>1825</v>
      </c>
      <c r="M6971">
        <f t="shared" si="216"/>
        <v>13</v>
      </c>
      <c r="N6971" t="s">
        <v>672</v>
      </c>
      <c r="O6971" t="s">
        <v>673</v>
      </c>
      <c r="P6971" t="s">
        <v>60</v>
      </c>
      <c r="Q6971" t="s">
        <v>49</v>
      </c>
      <c r="R6971" t="s">
        <v>83</v>
      </c>
      <c r="S6971" t="s">
        <v>725</v>
      </c>
      <c r="T6971" t="s">
        <v>82</v>
      </c>
      <c r="U6971">
        <v>0.74</v>
      </c>
      <c r="V6971" s="1">
        <v>40051</v>
      </c>
      <c r="W6971">
        <f t="shared" si="217"/>
        <v>75.225999999999999</v>
      </c>
    </row>
    <row r="6972" spans="1:23" x14ac:dyDescent="0.2">
      <c r="A6972">
        <v>6971</v>
      </c>
      <c r="B6972">
        <v>49799</v>
      </c>
      <c r="C6972" s="1">
        <v>40049</v>
      </c>
      <c r="D6972" t="s">
        <v>30</v>
      </c>
      <c r="E6972">
        <v>12</v>
      </c>
      <c r="F6972">
        <v>2351.88</v>
      </c>
      <c r="G6972">
        <v>0</v>
      </c>
      <c r="H6972" t="s">
        <v>22</v>
      </c>
      <c r="I6972">
        <v>-6.5670000000000002</v>
      </c>
      <c r="J6972">
        <v>195.99</v>
      </c>
      <c r="K6972">
        <v>8.99</v>
      </c>
      <c r="L6972" t="s">
        <v>1825</v>
      </c>
      <c r="M6972">
        <f t="shared" si="216"/>
        <v>13</v>
      </c>
      <c r="N6972" t="s">
        <v>672</v>
      </c>
      <c r="O6972" t="s">
        <v>673</v>
      </c>
      <c r="P6972" t="s">
        <v>60</v>
      </c>
      <c r="Q6972" t="s">
        <v>42</v>
      </c>
      <c r="R6972" t="s">
        <v>43</v>
      </c>
      <c r="S6972" t="s">
        <v>670</v>
      </c>
      <c r="T6972" t="s">
        <v>39</v>
      </c>
      <c r="U6972">
        <v>0.6</v>
      </c>
      <c r="V6972" s="1">
        <v>40050</v>
      </c>
      <c r="W6972">
        <f t="shared" si="217"/>
        <v>0</v>
      </c>
    </row>
    <row r="6973" spans="1:23" x14ac:dyDescent="0.2">
      <c r="A6973">
        <v>6972</v>
      </c>
      <c r="B6973">
        <v>49824</v>
      </c>
      <c r="C6973" s="1">
        <v>40624</v>
      </c>
      <c r="D6973" t="s">
        <v>30</v>
      </c>
      <c r="E6973">
        <v>33</v>
      </c>
      <c r="F6973">
        <v>2155.8932999999997</v>
      </c>
      <c r="G6973">
        <v>0.01</v>
      </c>
      <c r="H6973" t="s">
        <v>56</v>
      </c>
      <c r="I6973">
        <v>440.19900000000001</v>
      </c>
      <c r="J6973">
        <v>65.989999999999995</v>
      </c>
      <c r="K6973">
        <v>5.31</v>
      </c>
      <c r="L6973" t="s">
        <v>1530</v>
      </c>
      <c r="M6973">
        <f t="shared" si="216"/>
        <v>15</v>
      </c>
      <c r="N6973" t="s">
        <v>1595</v>
      </c>
      <c r="O6973" t="s">
        <v>1595</v>
      </c>
      <c r="P6973" t="s">
        <v>25</v>
      </c>
      <c r="Q6973" t="s">
        <v>42</v>
      </c>
      <c r="R6973" t="s">
        <v>43</v>
      </c>
      <c r="S6973" t="s">
        <v>430</v>
      </c>
      <c r="T6973" t="s">
        <v>39</v>
      </c>
      <c r="U6973">
        <v>0.56999999999999995</v>
      </c>
      <c r="V6973" s="1">
        <v>40625</v>
      </c>
      <c r="W6973">
        <f t="shared" si="217"/>
        <v>21.776699999999998</v>
      </c>
    </row>
    <row r="6974" spans="1:23" x14ac:dyDescent="0.2">
      <c r="A6974">
        <v>6973</v>
      </c>
      <c r="B6974">
        <v>49828</v>
      </c>
      <c r="C6974" s="1">
        <v>40785</v>
      </c>
      <c r="D6974" t="s">
        <v>63</v>
      </c>
      <c r="E6974">
        <v>39</v>
      </c>
      <c r="F6974">
        <v>245.13840000000002</v>
      </c>
      <c r="G6974">
        <v>0.03</v>
      </c>
      <c r="H6974" t="s">
        <v>56</v>
      </c>
      <c r="I6974">
        <v>-91.48</v>
      </c>
      <c r="J6974">
        <v>6.48</v>
      </c>
      <c r="K6974">
        <v>6.6</v>
      </c>
      <c r="L6974" t="s">
        <v>1841</v>
      </c>
      <c r="M6974">
        <f t="shared" si="216"/>
        <v>10</v>
      </c>
      <c r="N6974" t="s">
        <v>672</v>
      </c>
      <c r="O6974" t="s">
        <v>673</v>
      </c>
      <c r="P6974" t="s">
        <v>33</v>
      </c>
      <c r="Q6974" t="s">
        <v>26</v>
      </c>
      <c r="R6974" t="s">
        <v>61</v>
      </c>
      <c r="S6974" t="s">
        <v>346</v>
      </c>
      <c r="T6974" t="s">
        <v>39</v>
      </c>
      <c r="U6974">
        <v>0.37</v>
      </c>
      <c r="V6974" s="1">
        <v>40786</v>
      </c>
      <c r="W6974">
        <f t="shared" si="217"/>
        <v>7.5816000000000008</v>
      </c>
    </row>
    <row r="6975" spans="1:23" x14ac:dyDescent="0.2">
      <c r="A6975">
        <v>6974</v>
      </c>
      <c r="B6975">
        <v>49830</v>
      </c>
      <c r="C6975" s="1">
        <v>40003</v>
      </c>
      <c r="D6975" t="s">
        <v>78</v>
      </c>
      <c r="E6975">
        <v>16</v>
      </c>
      <c r="F6975">
        <v>480.80959999999999</v>
      </c>
      <c r="G6975">
        <v>0.03</v>
      </c>
      <c r="H6975" t="s">
        <v>56</v>
      </c>
      <c r="I6975">
        <v>26.36</v>
      </c>
      <c r="J6975">
        <v>30.98</v>
      </c>
      <c r="K6975">
        <v>8.99</v>
      </c>
      <c r="L6975" t="s">
        <v>1812</v>
      </c>
      <c r="M6975">
        <f t="shared" si="216"/>
        <v>13</v>
      </c>
      <c r="N6975" t="s">
        <v>1813</v>
      </c>
      <c r="O6975" t="s">
        <v>512</v>
      </c>
      <c r="P6975" t="s">
        <v>25</v>
      </c>
      <c r="Q6975" t="s">
        <v>26</v>
      </c>
      <c r="R6975" t="s">
        <v>95</v>
      </c>
      <c r="S6975" t="s">
        <v>1055</v>
      </c>
      <c r="T6975" t="s">
        <v>52</v>
      </c>
      <c r="U6975">
        <v>0.57999999999999996</v>
      </c>
      <c r="V6975" s="1">
        <v>40005</v>
      </c>
      <c r="W6975">
        <f t="shared" si="217"/>
        <v>14.8704</v>
      </c>
    </row>
    <row r="6976" spans="1:23" x14ac:dyDescent="0.2">
      <c r="A6976">
        <v>6975</v>
      </c>
      <c r="B6976">
        <v>49830</v>
      </c>
      <c r="C6976" s="1">
        <v>40003</v>
      </c>
      <c r="D6976" t="s">
        <v>78</v>
      </c>
      <c r="E6976">
        <v>31</v>
      </c>
      <c r="F6976">
        <v>16142.326200000001</v>
      </c>
      <c r="G6976">
        <v>0.01</v>
      </c>
      <c r="H6976" t="s">
        <v>22</v>
      </c>
      <c r="I6976">
        <v>7858.08</v>
      </c>
      <c r="J6976">
        <v>525.98</v>
      </c>
      <c r="K6976">
        <v>19.989999999999998</v>
      </c>
      <c r="L6976" t="s">
        <v>1812</v>
      </c>
      <c r="M6976">
        <f t="shared" si="216"/>
        <v>13</v>
      </c>
      <c r="N6976" t="s">
        <v>1905</v>
      </c>
      <c r="O6976" t="s">
        <v>673</v>
      </c>
      <c r="P6976" t="s">
        <v>25</v>
      </c>
      <c r="Q6976" t="s">
        <v>26</v>
      </c>
      <c r="R6976" t="s">
        <v>37</v>
      </c>
      <c r="S6976" t="s">
        <v>1704</v>
      </c>
      <c r="T6976" t="s">
        <v>39</v>
      </c>
      <c r="U6976">
        <v>0.37</v>
      </c>
      <c r="V6976" s="1">
        <v>40005</v>
      </c>
      <c r="W6976">
        <f t="shared" si="217"/>
        <v>163.05380000000002</v>
      </c>
    </row>
    <row r="6977" spans="1:23" x14ac:dyDescent="0.2">
      <c r="A6977">
        <v>6976</v>
      </c>
      <c r="B6977">
        <v>49831</v>
      </c>
      <c r="C6977" s="1">
        <v>40413</v>
      </c>
      <c r="D6977" t="s">
        <v>78</v>
      </c>
      <c r="E6977">
        <v>18</v>
      </c>
      <c r="F6977">
        <v>269.79480000000001</v>
      </c>
      <c r="G6977">
        <v>0.01</v>
      </c>
      <c r="H6977" t="s">
        <v>22</v>
      </c>
      <c r="I6977">
        <v>-58.24</v>
      </c>
      <c r="J6977">
        <v>15.14</v>
      </c>
      <c r="K6977">
        <v>4.53</v>
      </c>
      <c r="L6977" t="s">
        <v>1681</v>
      </c>
      <c r="M6977">
        <f t="shared" si="216"/>
        <v>13</v>
      </c>
      <c r="N6977" t="s">
        <v>1595</v>
      </c>
      <c r="O6977" t="s">
        <v>1595</v>
      </c>
      <c r="P6977" t="s">
        <v>25</v>
      </c>
      <c r="Q6977" t="s">
        <v>26</v>
      </c>
      <c r="R6977" t="s">
        <v>27</v>
      </c>
      <c r="S6977" t="s">
        <v>721</v>
      </c>
      <c r="T6977" t="s">
        <v>39</v>
      </c>
      <c r="U6977">
        <v>0.81</v>
      </c>
      <c r="V6977" s="1">
        <v>40415</v>
      </c>
      <c r="W6977">
        <f t="shared" si="217"/>
        <v>2.7252000000000001</v>
      </c>
    </row>
    <row r="6978" spans="1:23" x14ac:dyDescent="0.2">
      <c r="A6978">
        <v>6977</v>
      </c>
      <c r="B6978">
        <v>49862</v>
      </c>
      <c r="C6978" s="1">
        <v>41164</v>
      </c>
      <c r="D6978" t="s">
        <v>45</v>
      </c>
      <c r="E6978">
        <v>24</v>
      </c>
      <c r="F6978">
        <v>70.307999999999993</v>
      </c>
      <c r="G6978">
        <v>7.0000000000000007E-2</v>
      </c>
      <c r="H6978" t="s">
        <v>22</v>
      </c>
      <c r="I6978">
        <v>29.46</v>
      </c>
      <c r="J6978">
        <v>3.15</v>
      </c>
      <c r="K6978">
        <v>0.5</v>
      </c>
      <c r="L6978" t="s">
        <v>1713</v>
      </c>
      <c r="M6978">
        <f t="shared" si="216"/>
        <v>10</v>
      </c>
      <c r="N6978" t="s">
        <v>1813</v>
      </c>
      <c r="O6978" t="s">
        <v>512</v>
      </c>
      <c r="P6978" t="s">
        <v>25</v>
      </c>
      <c r="Q6978" t="s">
        <v>26</v>
      </c>
      <c r="R6978" t="s">
        <v>88</v>
      </c>
      <c r="S6978" t="s">
        <v>774</v>
      </c>
      <c r="T6978" t="s">
        <v>39</v>
      </c>
      <c r="U6978">
        <v>0.37</v>
      </c>
      <c r="V6978" s="1">
        <v>41166</v>
      </c>
      <c r="W6978">
        <f t="shared" si="217"/>
        <v>5.2919999999999998</v>
      </c>
    </row>
    <row r="6979" spans="1:23" x14ac:dyDescent="0.2">
      <c r="A6979">
        <v>6978</v>
      </c>
      <c r="B6979">
        <v>49889</v>
      </c>
      <c r="C6979" s="1">
        <v>41255</v>
      </c>
      <c r="D6979" t="s">
        <v>78</v>
      </c>
      <c r="E6979">
        <v>47</v>
      </c>
      <c r="F6979">
        <v>491.85500000000002</v>
      </c>
      <c r="G6979">
        <v>0.09</v>
      </c>
      <c r="H6979" t="s">
        <v>22</v>
      </c>
      <c r="I6979">
        <v>-50.208999999999996</v>
      </c>
      <c r="J6979">
        <v>11.5</v>
      </c>
      <c r="K6979">
        <v>7.19</v>
      </c>
      <c r="L6979" t="s">
        <v>1810</v>
      </c>
      <c r="M6979">
        <f t="shared" ref="M6979:M7042" si="218">LEN(L6979)</f>
        <v>10</v>
      </c>
      <c r="N6979" t="s">
        <v>1123</v>
      </c>
      <c r="O6979" t="s">
        <v>1123</v>
      </c>
      <c r="P6979" t="s">
        <v>60</v>
      </c>
      <c r="Q6979" t="s">
        <v>26</v>
      </c>
      <c r="R6979" t="s">
        <v>37</v>
      </c>
      <c r="S6979" t="s">
        <v>398</v>
      </c>
      <c r="T6979" t="s">
        <v>39</v>
      </c>
      <c r="U6979">
        <v>0.4</v>
      </c>
      <c r="V6979" s="1">
        <v>41257</v>
      </c>
      <c r="W6979">
        <f t="shared" ref="W6979:W7042" si="219">(J6979*E6979)*G6979</f>
        <v>48.644999999999996</v>
      </c>
    </row>
    <row r="6980" spans="1:23" x14ac:dyDescent="0.2">
      <c r="A6980">
        <v>6979</v>
      </c>
      <c r="B6980">
        <v>49889</v>
      </c>
      <c r="C6980" s="1">
        <v>41255</v>
      </c>
      <c r="D6980" t="s">
        <v>78</v>
      </c>
      <c r="E6980">
        <v>21</v>
      </c>
      <c r="F6980">
        <v>56.947800000000001</v>
      </c>
      <c r="G6980">
        <v>0.09</v>
      </c>
      <c r="H6980" t="s">
        <v>56</v>
      </c>
      <c r="I6980">
        <v>-22.32</v>
      </c>
      <c r="J6980">
        <v>2.98</v>
      </c>
      <c r="K6980">
        <v>2.0299999999999998</v>
      </c>
      <c r="L6980" t="s">
        <v>1810</v>
      </c>
      <c r="M6980">
        <f t="shared" si="218"/>
        <v>10</v>
      </c>
      <c r="N6980" t="s">
        <v>1123</v>
      </c>
      <c r="O6980" t="s">
        <v>1123</v>
      </c>
      <c r="P6980" t="s">
        <v>60</v>
      </c>
      <c r="Q6980" t="s">
        <v>26</v>
      </c>
      <c r="R6980" t="s">
        <v>95</v>
      </c>
      <c r="S6980" t="s">
        <v>1764</v>
      </c>
      <c r="T6980" t="s">
        <v>68</v>
      </c>
      <c r="U6980">
        <v>0.56999999999999995</v>
      </c>
      <c r="V6980" s="1">
        <v>41257</v>
      </c>
      <c r="W6980">
        <f t="shared" si="219"/>
        <v>5.6321999999999992</v>
      </c>
    </row>
    <row r="6981" spans="1:23" x14ac:dyDescent="0.2">
      <c r="A6981">
        <v>6980</v>
      </c>
      <c r="B6981">
        <v>49891</v>
      </c>
      <c r="C6981" s="1">
        <v>40068</v>
      </c>
      <c r="D6981" t="s">
        <v>45</v>
      </c>
      <c r="E6981">
        <v>19</v>
      </c>
      <c r="F6981">
        <v>85.826800000000006</v>
      </c>
      <c r="G6981">
        <v>0.08</v>
      </c>
      <c r="H6981" t="s">
        <v>22</v>
      </c>
      <c r="I6981">
        <v>35.5</v>
      </c>
      <c r="J6981">
        <v>4.91</v>
      </c>
      <c r="K6981">
        <v>0.5</v>
      </c>
      <c r="L6981" t="s">
        <v>1556</v>
      </c>
      <c r="M6981">
        <f t="shared" si="218"/>
        <v>12</v>
      </c>
      <c r="N6981" t="s">
        <v>974</v>
      </c>
      <c r="O6981" t="s">
        <v>512</v>
      </c>
      <c r="P6981" t="s">
        <v>33</v>
      </c>
      <c r="Q6981" t="s">
        <v>26</v>
      </c>
      <c r="R6981" t="s">
        <v>88</v>
      </c>
      <c r="S6981" t="s">
        <v>1370</v>
      </c>
      <c r="T6981" t="s">
        <v>39</v>
      </c>
      <c r="U6981">
        <v>0.36</v>
      </c>
      <c r="V6981" s="1">
        <v>40068</v>
      </c>
      <c r="W6981">
        <f t="shared" si="219"/>
        <v>7.4632000000000005</v>
      </c>
    </row>
    <row r="6982" spans="1:23" x14ac:dyDescent="0.2">
      <c r="A6982">
        <v>6981</v>
      </c>
      <c r="B6982">
        <v>49891</v>
      </c>
      <c r="C6982" s="1">
        <v>40068</v>
      </c>
      <c r="D6982" t="s">
        <v>45</v>
      </c>
      <c r="E6982">
        <v>40</v>
      </c>
      <c r="F6982">
        <v>239.20000000000002</v>
      </c>
      <c r="G6982">
        <v>0</v>
      </c>
      <c r="H6982" t="s">
        <v>22</v>
      </c>
      <c r="I6982">
        <v>80.733000000000004</v>
      </c>
      <c r="J6982">
        <v>5.98</v>
      </c>
      <c r="K6982">
        <v>1.49</v>
      </c>
      <c r="L6982" t="s">
        <v>1556</v>
      </c>
      <c r="M6982">
        <f t="shared" si="218"/>
        <v>12</v>
      </c>
      <c r="N6982" t="s">
        <v>974</v>
      </c>
      <c r="O6982" t="s">
        <v>512</v>
      </c>
      <c r="P6982" t="s">
        <v>33</v>
      </c>
      <c r="Q6982" t="s">
        <v>26</v>
      </c>
      <c r="R6982" t="s">
        <v>37</v>
      </c>
      <c r="S6982" t="s">
        <v>1351</v>
      </c>
      <c r="T6982" t="s">
        <v>39</v>
      </c>
      <c r="U6982">
        <v>0.39</v>
      </c>
      <c r="V6982" s="1">
        <v>40070</v>
      </c>
      <c r="W6982">
        <f t="shared" si="219"/>
        <v>0</v>
      </c>
    </row>
    <row r="6983" spans="1:23" x14ac:dyDescent="0.2">
      <c r="A6983">
        <v>6982</v>
      </c>
      <c r="B6983">
        <v>49892</v>
      </c>
      <c r="C6983" s="1">
        <v>40584</v>
      </c>
      <c r="D6983" t="s">
        <v>21</v>
      </c>
      <c r="E6983">
        <v>26</v>
      </c>
      <c r="F6983">
        <v>114.15040000000002</v>
      </c>
      <c r="G6983">
        <v>0.02</v>
      </c>
      <c r="H6983" t="s">
        <v>22</v>
      </c>
      <c r="I6983">
        <v>-1172.75</v>
      </c>
      <c r="J6983">
        <v>4.4800000000000004</v>
      </c>
      <c r="K6983">
        <v>49</v>
      </c>
      <c r="L6983" t="s">
        <v>969</v>
      </c>
      <c r="M6983">
        <f t="shared" si="218"/>
        <v>11</v>
      </c>
      <c r="N6983" t="s">
        <v>1595</v>
      </c>
      <c r="O6983" t="s">
        <v>1595</v>
      </c>
      <c r="P6983" t="s">
        <v>41</v>
      </c>
      <c r="Q6983" t="s">
        <v>26</v>
      </c>
      <c r="R6983" t="s">
        <v>34</v>
      </c>
      <c r="S6983" t="s">
        <v>128</v>
      </c>
      <c r="T6983" t="s">
        <v>29</v>
      </c>
      <c r="U6983">
        <v>0.6</v>
      </c>
      <c r="V6983" s="1">
        <v>40584</v>
      </c>
      <c r="W6983">
        <f t="shared" si="219"/>
        <v>2.3296000000000006</v>
      </c>
    </row>
    <row r="6984" spans="1:23" x14ac:dyDescent="0.2">
      <c r="A6984">
        <v>6983</v>
      </c>
      <c r="B6984">
        <v>49921</v>
      </c>
      <c r="C6984" s="1">
        <v>40591</v>
      </c>
      <c r="D6984" t="s">
        <v>21</v>
      </c>
      <c r="E6984">
        <v>5</v>
      </c>
      <c r="F6984">
        <v>683.61500000000001</v>
      </c>
      <c r="G6984">
        <v>0.06</v>
      </c>
      <c r="H6984" t="s">
        <v>31</v>
      </c>
      <c r="I6984">
        <v>-280.2792</v>
      </c>
      <c r="J6984">
        <v>145.44999999999999</v>
      </c>
      <c r="K6984">
        <v>17.850000000000001</v>
      </c>
      <c r="L6984" t="s">
        <v>72</v>
      </c>
      <c r="M6984">
        <f t="shared" si="218"/>
        <v>13</v>
      </c>
      <c r="N6984" t="s">
        <v>173</v>
      </c>
      <c r="O6984" t="s">
        <v>173</v>
      </c>
      <c r="P6984" t="s">
        <v>25</v>
      </c>
      <c r="Q6984" t="s">
        <v>42</v>
      </c>
      <c r="R6984" t="s">
        <v>210</v>
      </c>
      <c r="S6984" t="s">
        <v>234</v>
      </c>
      <c r="T6984" t="s">
        <v>36</v>
      </c>
      <c r="U6984">
        <v>0.56000000000000005</v>
      </c>
      <c r="V6984" s="1">
        <v>40595</v>
      </c>
      <c r="W6984">
        <f t="shared" si="219"/>
        <v>43.634999999999998</v>
      </c>
    </row>
    <row r="6985" spans="1:23" x14ac:dyDescent="0.2">
      <c r="A6985">
        <v>6984</v>
      </c>
      <c r="B6985">
        <v>49921</v>
      </c>
      <c r="C6985" s="1">
        <v>40591</v>
      </c>
      <c r="D6985" t="s">
        <v>21</v>
      </c>
      <c r="E6985">
        <v>1</v>
      </c>
      <c r="F6985">
        <v>11.7888</v>
      </c>
      <c r="G6985">
        <v>0.04</v>
      </c>
      <c r="H6985" t="s">
        <v>22</v>
      </c>
      <c r="I6985">
        <v>-7.26</v>
      </c>
      <c r="J6985">
        <v>12.28</v>
      </c>
      <c r="K6985">
        <v>6.13</v>
      </c>
      <c r="L6985" t="s">
        <v>72</v>
      </c>
      <c r="M6985">
        <f t="shared" si="218"/>
        <v>13</v>
      </c>
      <c r="N6985" t="s">
        <v>173</v>
      </c>
      <c r="O6985" t="s">
        <v>173</v>
      </c>
      <c r="P6985" t="s">
        <v>25</v>
      </c>
      <c r="Q6985" t="s">
        <v>26</v>
      </c>
      <c r="R6985" t="s">
        <v>27</v>
      </c>
      <c r="S6985" t="s">
        <v>275</v>
      </c>
      <c r="T6985" t="s">
        <v>39</v>
      </c>
      <c r="U6985">
        <v>0.56999999999999995</v>
      </c>
      <c r="V6985" s="1">
        <v>40593</v>
      </c>
      <c r="W6985">
        <f t="shared" si="219"/>
        <v>0.49119999999999997</v>
      </c>
    </row>
    <row r="6986" spans="1:23" x14ac:dyDescent="0.2">
      <c r="A6986">
        <v>6985</v>
      </c>
      <c r="B6986">
        <v>49924</v>
      </c>
      <c r="C6986" s="1">
        <v>40688</v>
      </c>
      <c r="D6986" t="s">
        <v>78</v>
      </c>
      <c r="E6986">
        <v>48</v>
      </c>
      <c r="F6986">
        <v>189.27360000000002</v>
      </c>
      <c r="G6986">
        <v>7.0000000000000007E-2</v>
      </c>
      <c r="H6986" t="s">
        <v>22</v>
      </c>
      <c r="I6986">
        <v>-155.52600000000001</v>
      </c>
      <c r="J6986">
        <v>4.24</v>
      </c>
      <c r="K6986">
        <v>5.41</v>
      </c>
      <c r="L6986" t="s">
        <v>1250</v>
      </c>
      <c r="M6986">
        <f t="shared" si="218"/>
        <v>13</v>
      </c>
      <c r="N6986" t="s">
        <v>1123</v>
      </c>
      <c r="O6986" t="s">
        <v>1123</v>
      </c>
      <c r="P6986" t="s">
        <v>60</v>
      </c>
      <c r="Q6986" t="s">
        <v>26</v>
      </c>
      <c r="R6986" t="s">
        <v>37</v>
      </c>
      <c r="S6986" t="s">
        <v>873</v>
      </c>
      <c r="T6986" t="s">
        <v>39</v>
      </c>
      <c r="U6986">
        <v>0.35</v>
      </c>
      <c r="V6986" s="1">
        <v>40690</v>
      </c>
      <c r="W6986">
        <f t="shared" si="219"/>
        <v>14.246400000000001</v>
      </c>
    </row>
    <row r="6987" spans="1:23" x14ac:dyDescent="0.2">
      <c r="A6987">
        <v>6986</v>
      </c>
      <c r="B6987">
        <v>49924</v>
      </c>
      <c r="C6987" s="1">
        <v>40688</v>
      </c>
      <c r="D6987" t="s">
        <v>78</v>
      </c>
      <c r="E6987">
        <v>13</v>
      </c>
      <c r="F6987">
        <v>26.6708</v>
      </c>
      <c r="G6987">
        <v>0.08</v>
      </c>
      <c r="H6987" t="s">
        <v>22</v>
      </c>
      <c r="I6987">
        <v>-35.96</v>
      </c>
      <c r="J6987">
        <v>2.23</v>
      </c>
      <c r="K6987">
        <v>4.57</v>
      </c>
      <c r="L6987" t="s">
        <v>1250</v>
      </c>
      <c r="M6987">
        <f t="shared" si="218"/>
        <v>13</v>
      </c>
      <c r="N6987" t="s">
        <v>1123</v>
      </c>
      <c r="O6987" t="s">
        <v>1123</v>
      </c>
      <c r="P6987" t="s">
        <v>60</v>
      </c>
      <c r="Q6987" t="s">
        <v>49</v>
      </c>
      <c r="R6987" t="s">
        <v>50</v>
      </c>
      <c r="S6987" t="s">
        <v>530</v>
      </c>
      <c r="T6987" t="s">
        <v>52</v>
      </c>
      <c r="U6987">
        <v>0.41</v>
      </c>
      <c r="V6987" s="1">
        <v>40690</v>
      </c>
      <c r="W6987">
        <f t="shared" si="219"/>
        <v>2.3191999999999999</v>
      </c>
    </row>
    <row r="6988" spans="1:23" x14ac:dyDescent="0.2">
      <c r="A6988">
        <v>6987</v>
      </c>
      <c r="B6988">
        <v>49925</v>
      </c>
      <c r="C6988" s="1">
        <v>40200</v>
      </c>
      <c r="D6988" t="s">
        <v>30</v>
      </c>
      <c r="E6988">
        <v>1</v>
      </c>
      <c r="F6988">
        <v>2.7071999999999998</v>
      </c>
      <c r="G6988">
        <v>0.06</v>
      </c>
      <c r="H6988" t="s">
        <v>22</v>
      </c>
      <c r="I6988">
        <v>-1.78</v>
      </c>
      <c r="J6988">
        <v>2.88</v>
      </c>
      <c r="K6988">
        <v>0.7</v>
      </c>
      <c r="L6988" t="s">
        <v>2027</v>
      </c>
      <c r="M6988">
        <f t="shared" si="218"/>
        <v>9</v>
      </c>
      <c r="N6988" t="s">
        <v>703</v>
      </c>
      <c r="O6988" t="s">
        <v>704</v>
      </c>
      <c r="P6988" t="s">
        <v>41</v>
      </c>
      <c r="Q6988" t="s">
        <v>26</v>
      </c>
      <c r="R6988" t="s">
        <v>95</v>
      </c>
      <c r="S6988" t="s">
        <v>913</v>
      </c>
      <c r="T6988" t="s">
        <v>68</v>
      </c>
      <c r="U6988">
        <v>0.56000000000000005</v>
      </c>
      <c r="V6988" s="1">
        <v>40201</v>
      </c>
      <c r="W6988">
        <f t="shared" si="219"/>
        <v>0.17279999999999998</v>
      </c>
    </row>
    <row r="6989" spans="1:23" x14ac:dyDescent="0.2">
      <c r="A6989">
        <v>6988</v>
      </c>
      <c r="B6989">
        <v>49927</v>
      </c>
      <c r="C6989" s="1">
        <v>41110</v>
      </c>
      <c r="D6989" t="s">
        <v>45</v>
      </c>
      <c r="E6989">
        <v>26</v>
      </c>
      <c r="F6989">
        <v>128.18520000000001</v>
      </c>
      <c r="G6989">
        <v>0.01</v>
      </c>
      <c r="H6989" t="s">
        <v>22</v>
      </c>
      <c r="I6989">
        <v>-54.084499999999998</v>
      </c>
      <c r="J6989">
        <v>4.9800000000000004</v>
      </c>
      <c r="K6989">
        <v>4.95</v>
      </c>
      <c r="L6989" t="s">
        <v>1049</v>
      </c>
      <c r="M6989">
        <f t="shared" si="218"/>
        <v>14</v>
      </c>
      <c r="N6989" t="s">
        <v>672</v>
      </c>
      <c r="O6989" t="s">
        <v>673</v>
      </c>
      <c r="P6989" t="s">
        <v>60</v>
      </c>
      <c r="Q6989" t="s">
        <v>26</v>
      </c>
      <c r="R6989" t="s">
        <v>37</v>
      </c>
      <c r="S6989" t="s">
        <v>691</v>
      </c>
      <c r="T6989" t="s">
        <v>39</v>
      </c>
      <c r="U6989">
        <v>0.37</v>
      </c>
      <c r="V6989" s="1">
        <v>41110</v>
      </c>
      <c r="W6989">
        <f t="shared" si="219"/>
        <v>1.2948000000000002</v>
      </c>
    </row>
    <row r="6990" spans="1:23" x14ac:dyDescent="0.2">
      <c r="A6990">
        <v>6989</v>
      </c>
      <c r="B6990">
        <v>49927</v>
      </c>
      <c r="C6990" s="1">
        <v>41110</v>
      </c>
      <c r="D6990" t="s">
        <v>45</v>
      </c>
      <c r="E6990">
        <v>28</v>
      </c>
      <c r="F6990">
        <v>195.51839999999999</v>
      </c>
      <c r="G6990">
        <v>0.08</v>
      </c>
      <c r="H6990" t="s">
        <v>22</v>
      </c>
      <c r="I6990">
        <v>13.44</v>
      </c>
      <c r="J6990">
        <v>7.59</v>
      </c>
      <c r="K6990">
        <v>4</v>
      </c>
      <c r="L6990" t="s">
        <v>1049</v>
      </c>
      <c r="M6990">
        <f t="shared" si="218"/>
        <v>14</v>
      </c>
      <c r="N6990" t="s">
        <v>672</v>
      </c>
      <c r="O6990" t="s">
        <v>673</v>
      </c>
      <c r="P6990" t="s">
        <v>60</v>
      </c>
      <c r="Q6990" t="s">
        <v>49</v>
      </c>
      <c r="R6990" t="s">
        <v>50</v>
      </c>
      <c r="S6990" t="s">
        <v>504</v>
      </c>
      <c r="T6990" t="s">
        <v>68</v>
      </c>
      <c r="U6990">
        <v>0.42</v>
      </c>
      <c r="V6990" s="1">
        <v>41112</v>
      </c>
      <c r="W6990">
        <f t="shared" si="219"/>
        <v>17.0016</v>
      </c>
    </row>
    <row r="6991" spans="1:23" x14ac:dyDescent="0.2">
      <c r="A6991">
        <v>6990</v>
      </c>
      <c r="B6991">
        <v>49927</v>
      </c>
      <c r="C6991" s="1">
        <v>41110</v>
      </c>
      <c r="D6991" t="s">
        <v>45</v>
      </c>
      <c r="E6991">
        <v>39</v>
      </c>
      <c r="F6991">
        <v>81.619200000000006</v>
      </c>
      <c r="G6991">
        <v>0.04</v>
      </c>
      <c r="H6991" t="s">
        <v>22</v>
      </c>
      <c r="I6991">
        <v>6.67</v>
      </c>
      <c r="J6991">
        <v>2.1800000000000002</v>
      </c>
      <c r="K6991">
        <v>0.78</v>
      </c>
      <c r="L6991" t="s">
        <v>1049</v>
      </c>
      <c r="M6991">
        <f t="shared" si="218"/>
        <v>14</v>
      </c>
      <c r="N6991" t="s">
        <v>672</v>
      </c>
      <c r="O6991" t="s">
        <v>673</v>
      </c>
      <c r="P6991" t="s">
        <v>60</v>
      </c>
      <c r="Q6991" t="s">
        <v>26</v>
      </c>
      <c r="R6991" t="s">
        <v>66</v>
      </c>
      <c r="S6991" t="s">
        <v>428</v>
      </c>
      <c r="T6991" t="s">
        <v>68</v>
      </c>
      <c r="U6991">
        <v>0.52</v>
      </c>
      <c r="V6991" s="1">
        <v>41111</v>
      </c>
      <c r="W6991">
        <f t="shared" si="219"/>
        <v>3.4008000000000003</v>
      </c>
    </row>
    <row r="6992" spans="1:23" x14ac:dyDescent="0.2">
      <c r="A6992">
        <v>6991</v>
      </c>
      <c r="B6992">
        <v>49952</v>
      </c>
      <c r="C6992" s="1">
        <v>40866</v>
      </c>
      <c r="D6992" t="s">
        <v>30</v>
      </c>
      <c r="E6992">
        <v>12</v>
      </c>
      <c r="F6992">
        <v>1238.7456000000002</v>
      </c>
      <c r="G6992">
        <v>0.04</v>
      </c>
      <c r="H6992" t="s">
        <v>56</v>
      </c>
      <c r="I6992">
        <v>630.28</v>
      </c>
      <c r="J6992">
        <v>107.53</v>
      </c>
      <c r="K6992">
        <v>5.81</v>
      </c>
      <c r="L6992" t="s">
        <v>135</v>
      </c>
      <c r="M6992">
        <f t="shared" si="218"/>
        <v>13</v>
      </c>
      <c r="N6992" t="s">
        <v>173</v>
      </c>
      <c r="O6992" t="s">
        <v>173</v>
      </c>
      <c r="P6992" t="s">
        <v>41</v>
      </c>
      <c r="Q6992" t="s">
        <v>49</v>
      </c>
      <c r="R6992" t="s">
        <v>50</v>
      </c>
      <c r="S6992" t="s">
        <v>473</v>
      </c>
      <c r="T6992" t="s">
        <v>48</v>
      </c>
      <c r="U6992">
        <v>0.65</v>
      </c>
      <c r="V6992" s="1">
        <v>40867</v>
      </c>
      <c r="W6992">
        <f t="shared" si="219"/>
        <v>51.614400000000003</v>
      </c>
    </row>
    <row r="6993" spans="1:23" x14ac:dyDescent="0.2">
      <c r="A6993">
        <v>6992</v>
      </c>
      <c r="B6993">
        <v>49953</v>
      </c>
      <c r="C6993" s="1">
        <v>40985</v>
      </c>
      <c r="D6993" t="s">
        <v>45</v>
      </c>
      <c r="E6993">
        <v>18</v>
      </c>
      <c r="F6993">
        <v>258.87599999999998</v>
      </c>
      <c r="G6993">
        <v>0.1</v>
      </c>
      <c r="H6993" t="s">
        <v>22</v>
      </c>
      <c r="I6993">
        <v>-51.47</v>
      </c>
      <c r="J6993">
        <v>15.98</v>
      </c>
      <c r="K6993">
        <v>6.5</v>
      </c>
      <c r="L6993" t="s">
        <v>1708</v>
      </c>
      <c r="M6993">
        <f t="shared" si="218"/>
        <v>13</v>
      </c>
      <c r="N6993" t="s">
        <v>1905</v>
      </c>
      <c r="O6993" t="s">
        <v>673</v>
      </c>
      <c r="P6993" t="s">
        <v>60</v>
      </c>
      <c r="Q6993" t="s">
        <v>42</v>
      </c>
      <c r="R6993" t="s">
        <v>70</v>
      </c>
      <c r="S6993" t="s">
        <v>536</v>
      </c>
      <c r="T6993" t="s">
        <v>39</v>
      </c>
      <c r="U6993">
        <v>0.48</v>
      </c>
      <c r="V6993" s="1">
        <v>40986</v>
      </c>
      <c r="W6993">
        <f t="shared" si="219"/>
        <v>28.763999999999999</v>
      </c>
    </row>
    <row r="6994" spans="1:23" x14ac:dyDescent="0.2">
      <c r="A6994">
        <v>6993</v>
      </c>
      <c r="B6994">
        <v>49953</v>
      </c>
      <c r="C6994" s="1">
        <v>40985</v>
      </c>
      <c r="D6994" t="s">
        <v>45</v>
      </c>
      <c r="E6994">
        <v>36</v>
      </c>
      <c r="F6994">
        <v>212.28480000000002</v>
      </c>
      <c r="G6994">
        <v>0.09</v>
      </c>
      <c r="H6994" t="s">
        <v>56</v>
      </c>
      <c r="I6994">
        <v>-94.74</v>
      </c>
      <c r="J6994">
        <v>6.48</v>
      </c>
      <c r="K6994">
        <v>6.6</v>
      </c>
      <c r="L6994" t="s">
        <v>1708</v>
      </c>
      <c r="M6994">
        <f t="shared" si="218"/>
        <v>13</v>
      </c>
      <c r="N6994" t="s">
        <v>1905</v>
      </c>
      <c r="O6994" t="s">
        <v>673</v>
      </c>
      <c r="P6994" t="s">
        <v>60</v>
      </c>
      <c r="Q6994" t="s">
        <v>26</v>
      </c>
      <c r="R6994" t="s">
        <v>61</v>
      </c>
      <c r="S6994" t="s">
        <v>346</v>
      </c>
      <c r="T6994" t="s">
        <v>39</v>
      </c>
      <c r="U6994">
        <v>0.37</v>
      </c>
      <c r="V6994" s="1">
        <v>40985</v>
      </c>
      <c r="W6994">
        <f t="shared" si="219"/>
        <v>20.995200000000001</v>
      </c>
    </row>
    <row r="6995" spans="1:23" x14ac:dyDescent="0.2">
      <c r="A6995">
        <v>6994</v>
      </c>
      <c r="B6995">
        <v>49954</v>
      </c>
      <c r="C6995" s="1">
        <v>40966</v>
      </c>
      <c r="D6995" t="s">
        <v>78</v>
      </c>
      <c r="E6995">
        <v>36</v>
      </c>
      <c r="F6995">
        <v>2185.5888</v>
      </c>
      <c r="G6995">
        <v>0.08</v>
      </c>
      <c r="H6995" t="s">
        <v>22</v>
      </c>
      <c r="I6995">
        <v>248.58</v>
      </c>
      <c r="J6995">
        <v>65.989999999999995</v>
      </c>
      <c r="K6995">
        <v>8.99</v>
      </c>
      <c r="L6995" t="s">
        <v>2102</v>
      </c>
      <c r="M6995">
        <f t="shared" si="218"/>
        <v>11</v>
      </c>
      <c r="N6995" t="s">
        <v>2073</v>
      </c>
      <c r="O6995" t="s">
        <v>704</v>
      </c>
      <c r="P6995" t="s">
        <v>60</v>
      </c>
      <c r="Q6995" t="s">
        <v>42</v>
      </c>
      <c r="R6995" t="s">
        <v>43</v>
      </c>
      <c r="S6995" t="s">
        <v>534</v>
      </c>
      <c r="T6995" t="s">
        <v>39</v>
      </c>
      <c r="U6995">
        <v>0.56000000000000005</v>
      </c>
      <c r="V6995" s="1">
        <v>40968</v>
      </c>
      <c r="W6995">
        <f t="shared" si="219"/>
        <v>190.05119999999999</v>
      </c>
    </row>
    <row r="6996" spans="1:23" x14ac:dyDescent="0.2">
      <c r="A6996">
        <v>6995</v>
      </c>
      <c r="B6996">
        <v>49984</v>
      </c>
      <c r="C6996" s="1">
        <v>39944</v>
      </c>
      <c r="D6996" t="s">
        <v>21</v>
      </c>
      <c r="E6996">
        <v>14</v>
      </c>
      <c r="F6996">
        <v>52.135999999999996</v>
      </c>
      <c r="G6996">
        <v>0.02</v>
      </c>
      <c r="H6996" t="s">
        <v>22</v>
      </c>
      <c r="I6996">
        <v>7.31</v>
      </c>
      <c r="J6996">
        <v>3.8</v>
      </c>
      <c r="K6996">
        <v>1.49</v>
      </c>
      <c r="L6996" t="s">
        <v>1506</v>
      </c>
      <c r="M6996">
        <f t="shared" si="218"/>
        <v>14</v>
      </c>
      <c r="N6996" t="s">
        <v>974</v>
      </c>
      <c r="O6996" t="s">
        <v>512</v>
      </c>
      <c r="P6996" t="s">
        <v>25</v>
      </c>
      <c r="Q6996" t="s">
        <v>26</v>
      </c>
      <c r="R6996" t="s">
        <v>37</v>
      </c>
      <c r="S6996" t="s">
        <v>269</v>
      </c>
      <c r="T6996" t="s">
        <v>39</v>
      </c>
      <c r="U6996">
        <v>0.38</v>
      </c>
      <c r="V6996" s="1">
        <v>39948</v>
      </c>
      <c r="W6996">
        <f t="shared" si="219"/>
        <v>1.0639999999999998</v>
      </c>
    </row>
    <row r="6997" spans="1:23" x14ac:dyDescent="0.2">
      <c r="A6997">
        <v>6996</v>
      </c>
      <c r="B6997">
        <v>49984</v>
      </c>
      <c r="C6997" s="1">
        <v>39944</v>
      </c>
      <c r="D6997" t="s">
        <v>21</v>
      </c>
      <c r="E6997">
        <v>32</v>
      </c>
      <c r="F6997">
        <v>203.21280000000002</v>
      </c>
      <c r="G6997">
        <v>0.02</v>
      </c>
      <c r="H6997" t="s">
        <v>22</v>
      </c>
      <c r="I6997">
        <v>-130.61000000000001</v>
      </c>
      <c r="J6997">
        <v>6.48</v>
      </c>
      <c r="K6997">
        <v>8.4</v>
      </c>
      <c r="L6997" t="s">
        <v>1506</v>
      </c>
      <c r="M6997">
        <f t="shared" si="218"/>
        <v>14</v>
      </c>
      <c r="N6997" t="s">
        <v>974</v>
      </c>
      <c r="O6997" t="s">
        <v>512</v>
      </c>
      <c r="P6997" t="s">
        <v>25</v>
      </c>
      <c r="Q6997" t="s">
        <v>26</v>
      </c>
      <c r="R6997" t="s">
        <v>61</v>
      </c>
      <c r="S6997" t="s">
        <v>1097</v>
      </c>
      <c r="T6997" t="s">
        <v>39</v>
      </c>
      <c r="U6997">
        <v>0.37</v>
      </c>
      <c r="V6997" s="1">
        <v>39944</v>
      </c>
      <c r="W6997">
        <f t="shared" si="219"/>
        <v>4.1472000000000007</v>
      </c>
    </row>
    <row r="6998" spans="1:23" x14ac:dyDescent="0.2">
      <c r="A6998">
        <v>6997</v>
      </c>
      <c r="B6998">
        <v>49986</v>
      </c>
      <c r="C6998" s="1">
        <v>40465</v>
      </c>
      <c r="D6998" t="s">
        <v>78</v>
      </c>
      <c r="E6998">
        <v>39</v>
      </c>
      <c r="F6998">
        <v>105.22199999999999</v>
      </c>
      <c r="G6998">
        <v>0.05</v>
      </c>
      <c r="H6998" t="s">
        <v>22</v>
      </c>
      <c r="I6998">
        <v>8.6</v>
      </c>
      <c r="J6998">
        <v>2.84</v>
      </c>
      <c r="K6998">
        <v>0.93</v>
      </c>
      <c r="L6998" t="s">
        <v>1126</v>
      </c>
      <c r="M6998">
        <f t="shared" si="218"/>
        <v>12</v>
      </c>
      <c r="N6998" t="s">
        <v>1123</v>
      </c>
      <c r="O6998" t="s">
        <v>1123</v>
      </c>
      <c r="P6998" t="s">
        <v>33</v>
      </c>
      <c r="Q6998" t="s">
        <v>26</v>
      </c>
      <c r="R6998" t="s">
        <v>95</v>
      </c>
      <c r="S6998" t="s">
        <v>98</v>
      </c>
      <c r="T6998" t="s">
        <v>68</v>
      </c>
      <c r="U6998">
        <v>0.54</v>
      </c>
      <c r="V6998" s="1">
        <v>40467</v>
      </c>
      <c r="W6998">
        <f t="shared" si="219"/>
        <v>5.5380000000000003</v>
      </c>
    </row>
    <row r="6999" spans="1:23" x14ac:dyDescent="0.2">
      <c r="A6999">
        <v>6998</v>
      </c>
      <c r="B6999">
        <v>49987</v>
      </c>
      <c r="C6999" s="1">
        <v>40562</v>
      </c>
      <c r="D6999" t="s">
        <v>30</v>
      </c>
      <c r="E6999">
        <v>14</v>
      </c>
      <c r="F6999">
        <v>285.04419999999993</v>
      </c>
      <c r="G6999">
        <v>0.03</v>
      </c>
      <c r="H6999" t="s">
        <v>22</v>
      </c>
      <c r="I6999">
        <v>51.75</v>
      </c>
      <c r="J6999">
        <v>20.99</v>
      </c>
      <c r="K6999">
        <v>0.99</v>
      </c>
      <c r="L6999" t="s">
        <v>982</v>
      </c>
      <c r="M6999">
        <f t="shared" si="218"/>
        <v>13</v>
      </c>
      <c r="N6999" t="s">
        <v>672</v>
      </c>
      <c r="O6999" t="s">
        <v>673</v>
      </c>
      <c r="P6999" t="s">
        <v>33</v>
      </c>
      <c r="Q6999" t="s">
        <v>42</v>
      </c>
      <c r="R6999" t="s">
        <v>43</v>
      </c>
      <c r="S6999" t="s">
        <v>272</v>
      </c>
      <c r="T6999" t="s">
        <v>68</v>
      </c>
      <c r="U6999">
        <v>0.37</v>
      </c>
      <c r="V6999" s="1">
        <v>40564</v>
      </c>
      <c r="W6999">
        <f t="shared" si="219"/>
        <v>8.8157999999999976</v>
      </c>
    </row>
    <row r="7000" spans="1:23" x14ac:dyDescent="0.2">
      <c r="A7000">
        <v>6999</v>
      </c>
      <c r="B7000">
        <v>49987</v>
      </c>
      <c r="C7000" s="1">
        <v>40562</v>
      </c>
      <c r="D7000" t="s">
        <v>30</v>
      </c>
      <c r="E7000">
        <v>15</v>
      </c>
      <c r="F7000">
        <v>1638.4650000000001</v>
      </c>
      <c r="G7000">
        <v>0.05</v>
      </c>
      <c r="H7000" t="s">
        <v>31</v>
      </c>
      <c r="I7000">
        <v>-626.04</v>
      </c>
      <c r="J7000">
        <v>114.98</v>
      </c>
      <c r="K7000">
        <v>58.72</v>
      </c>
      <c r="L7000" t="s">
        <v>982</v>
      </c>
      <c r="M7000">
        <f t="shared" si="218"/>
        <v>13</v>
      </c>
      <c r="N7000" t="s">
        <v>974</v>
      </c>
      <c r="O7000" t="s">
        <v>512</v>
      </c>
      <c r="P7000" t="s">
        <v>33</v>
      </c>
      <c r="Q7000" t="s">
        <v>49</v>
      </c>
      <c r="R7000" t="s">
        <v>80</v>
      </c>
      <c r="S7000" t="s">
        <v>983</v>
      </c>
      <c r="T7000" t="s">
        <v>82</v>
      </c>
      <c r="U7000">
        <v>0.76</v>
      </c>
      <c r="V7000" s="1">
        <v>40565</v>
      </c>
      <c r="W7000">
        <f t="shared" si="219"/>
        <v>86.235000000000014</v>
      </c>
    </row>
    <row r="7001" spans="1:23" x14ac:dyDescent="0.2">
      <c r="A7001">
        <v>7000</v>
      </c>
      <c r="B7001">
        <v>49987</v>
      </c>
      <c r="C7001" s="1">
        <v>40562</v>
      </c>
      <c r="D7001" t="s">
        <v>30</v>
      </c>
      <c r="E7001">
        <v>4</v>
      </c>
      <c r="F7001">
        <v>824.88800000000003</v>
      </c>
      <c r="G7001">
        <v>0.03</v>
      </c>
      <c r="H7001" t="s">
        <v>31</v>
      </c>
      <c r="I7001">
        <v>-226.512</v>
      </c>
      <c r="J7001">
        <v>212.6</v>
      </c>
      <c r="K7001">
        <v>52.2</v>
      </c>
      <c r="L7001" t="s">
        <v>982</v>
      </c>
      <c r="M7001">
        <f t="shared" si="218"/>
        <v>13</v>
      </c>
      <c r="N7001" t="s">
        <v>974</v>
      </c>
      <c r="O7001" t="s">
        <v>512</v>
      </c>
      <c r="P7001" t="s">
        <v>33</v>
      </c>
      <c r="Q7001" t="s">
        <v>49</v>
      </c>
      <c r="R7001" t="s">
        <v>83</v>
      </c>
      <c r="S7001" t="s">
        <v>984</v>
      </c>
      <c r="T7001" t="s">
        <v>82</v>
      </c>
      <c r="U7001">
        <v>0.64</v>
      </c>
      <c r="V7001" s="1">
        <v>40565</v>
      </c>
      <c r="W7001">
        <f t="shared" si="219"/>
        <v>25.511999999999997</v>
      </c>
    </row>
    <row r="7002" spans="1:23" x14ac:dyDescent="0.2">
      <c r="A7002">
        <v>7001</v>
      </c>
      <c r="B7002">
        <v>49988</v>
      </c>
      <c r="C7002" s="1">
        <v>40532</v>
      </c>
      <c r="D7002" t="s">
        <v>30</v>
      </c>
      <c r="E7002">
        <v>43</v>
      </c>
      <c r="F7002">
        <v>7192.6100000000006</v>
      </c>
      <c r="G7002">
        <v>0</v>
      </c>
      <c r="H7002" t="s">
        <v>22</v>
      </c>
      <c r="I7002">
        <v>-222.17</v>
      </c>
      <c r="J7002">
        <v>167.27</v>
      </c>
      <c r="K7002">
        <v>35</v>
      </c>
      <c r="L7002" t="s">
        <v>1611</v>
      </c>
      <c r="M7002">
        <f t="shared" si="218"/>
        <v>15</v>
      </c>
      <c r="N7002" t="s">
        <v>1595</v>
      </c>
      <c r="O7002" t="s">
        <v>1595</v>
      </c>
      <c r="P7002" t="s">
        <v>60</v>
      </c>
      <c r="Q7002" t="s">
        <v>26</v>
      </c>
      <c r="R7002" t="s">
        <v>27</v>
      </c>
      <c r="S7002" t="s">
        <v>978</v>
      </c>
      <c r="T7002" t="s">
        <v>29</v>
      </c>
      <c r="U7002">
        <v>0.85</v>
      </c>
      <c r="V7002" s="1">
        <v>40535</v>
      </c>
      <c r="W7002">
        <f t="shared" si="219"/>
        <v>0</v>
      </c>
    </row>
    <row r="7003" spans="1:23" x14ac:dyDescent="0.2">
      <c r="A7003">
        <v>7002</v>
      </c>
      <c r="B7003">
        <v>49988</v>
      </c>
      <c r="C7003" s="1">
        <v>40532</v>
      </c>
      <c r="D7003" t="s">
        <v>30</v>
      </c>
      <c r="E7003">
        <v>33</v>
      </c>
      <c r="F7003">
        <v>12173.7528</v>
      </c>
      <c r="G7003">
        <v>0.08</v>
      </c>
      <c r="H7003" t="s">
        <v>31</v>
      </c>
      <c r="I7003">
        <v>-969.0483660000001</v>
      </c>
      <c r="J7003">
        <v>400.98</v>
      </c>
      <c r="K7003">
        <v>42.52</v>
      </c>
      <c r="L7003" t="s">
        <v>1611</v>
      </c>
      <c r="M7003">
        <f t="shared" si="218"/>
        <v>15</v>
      </c>
      <c r="N7003" t="s">
        <v>1595</v>
      </c>
      <c r="O7003" t="s">
        <v>1595</v>
      </c>
      <c r="P7003" t="s">
        <v>60</v>
      </c>
      <c r="Q7003" t="s">
        <v>49</v>
      </c>
      <c r="R7003" t="s">
        <v>83</v>
      </c>
      <c r="S7003" t="s">
        <v>1136</v>
      </c>
      <c r="T7003" t="s">
        <v>82</v>
      </c>
      <c r="U7003">
        <v>0.71</v>
      </c>
      <c r="V7003" s="1">
        <v>40534</v>
      </c>
      <c r="W7003">
        <f t="shared" si="219"/>
        <v>1058.5871999999999</v>
      </c>
    </row>
    <row r="7004" spans="1:23" x14ac:dyDescent="0.2">
      <c r="A7004">
        <v>7003</v>
      </c>
      <c r="B7004">
        <v>49988</v>
      </c>
      <c r="C7004" s="1">
        <v>40532</v>
      </c>
      <c r="D7004" t="s">
        <v>30</v>
      </c>
      <c r="E7004">
        <v>33</v>
      </c>
      <c r="F7004">
        <v>6729.6932999999999</v>
      </c>
      <c r="G7004">
        <v>0.01</v>
      </c>
      <c r="H7004" t="s">
        <v>22</v>
      </c>
      <c r="I7004">
        <v>1619.6579999999999</v>
      </c>
      <c r="J7004">
        <v>205.99</v>
      </c>
      <c r="K7004">
        <v>2.79</v>
      </c>
      <c r="L7004" t="s">
        <v>1611</v>
      </c>
      <c r="M7004">
        <f t="shared" si="218"/>
        <v>15</v>
      </c>
      <c r="N7004" t="s">
        <v>1595</v>
      </c>
      <c r="O7004" t="s">
        <v>1595</v>
      </c>
      <c r="P7004" t="s">
        <v>60</v>
      </c>
      <c r="Q7004" t="s">
        <v>42</v>
      </c>
      <c r="R7004" t="s">
        <v>43</v>
      </c>
      <c r="S7004" t="s">
        <v>1656</v>
      </c>
      <c r="T7004" t="s">
        <v>39</v>
      </c>
      <c r="U7004">
        <v>0.57999999999999996</v>
      </c>
      <c r="V7004" s="1">
        <v>40535</v>
      </c>
      <c r="W7004">
        <f t="shared" si="219"/>
        <v>67.976700000000008</v>
      </c>
    </row>
    <row r="7005" spans="1:23" x14ac:dyDescent="0.2">
      <c r="A7005">
        <v>7004</v>
      </c>
      <c r="B7005">
        <v>49989</v>
      </c>
      <c r="C7005" s="1">
        <v>40294</v>
      </c>
      <c r="D7005" t="s">
        <v>45</v>
      </c>
      <c r="E7005">
        <v>6</v>
      </c>
      <c r="F7005">
        <v>1733.5872000000002</v>
      </c>
      <c r="G7005">
        <v>0.04</v>
      </c>
      <c r="H7005" t="s">
        <v>22</v>
      </c>
      <c r="I7005">
        <v>-559.78</v>
      </c>
      <c r="J7005">
        <v>300.97000000000003</v>
      </c>
      <c r="K7005">
        <v>7.18</v>
      </c>
      <c r="L7005" t="s">
        <v>1593</v>
      </c>
      <c r="M7005">
        <f t="shared" si="218"/>
        <v>13</v>
      </c>
      <c r="N7005" t="s">
        <v>1123</v>
      </c>
      <c r="O7005" t="s">
        <v>1123</v>
      </c>
      <c r="P7005" t="s">
        <v>25</v>
      </c>
      <c r="Q7005" t="s">
        <v>42</v>
      </c>
      <c r="R7005" t="s">
        <v>70</v>
      </c>
      <c r="S7005" t="s">
        <v>1658</v>
      </c>
      <c r="T7005" t="s">
        <v>39</v>
      </c>
      <c r="U7005">
        <v>0.48</v>
      </c>
      <c r="V7005" s="1">
        <v>40295</v>
      </c>
      <c r="W7005">
        <f t="shared" si="219"/>
        <v>72.232800000000012</v>
      </c>
    </row>
    <row r="7006" spans="1:23" x14ac:dyDescent="0.2">
      <c r="A7006">
        <v>7005</v>
      </c>
      <c r="B7006">
        <v>49990</v>
      </c>
      <c r="C7006" s="1">
        <v>40061</v>
      </c>
      <c r="D7006" t="s">
        <v>45</v>
      </c>
      <c r="E7006">
        <v>11</v>
      </c>
      <c r="F7006">
        <v>4863.54</v>
      </c>
      <c r="G7006">
        <v>0</v>
      </c>
      <c r="H7006" t="s">
        <v>31</v>
      </c>
      <c r="I7006">
        <v>501.51</v>
      </c>
      <c r="J7006">
        <v>442.14</v>
      </c>
      <c r="K7006">
        <v>14.7</v>
      </c>
      <c r="L7006" t="s">
        <v>553</v>
      </c>
      <c r="M7006">
        <f t="shared" si="218"/>
        <v>13</v>
      </c>
      <c r="N7006" t="s">
        <v>672</v>
      </c>
      <c r="O7006" t="s">
        <v>673</v>
      </c>
      <c r="P7006" t="s">
        <v>41</v>
      </c>
      <c r="Q7006" t="s">
        <v>42</v>
      </c>
      <c r="R7006" t="s">
        <v>210</v>
      </c>
      <c r="S7006" t="s">
        <v>455</v>
      </c>
      <c r="T7006" t="s">
        <v>36</v>
      </c>
      <c r="U7006">
        <v>0.56000000000000005</v>
      </c>
      <c r="V7006" s="1">
        <v>40061</v>
      </c>
      <c r="W7006">
        <f t="shared" si="219"/>
        <v>0</v>
      </c>
    </row>
    <row r="7007" spans="1:23" x14ac:dyDescent="0.2">
      <c r="A7007">
        <v>7006</v>
      </c>
      <c r="B7007">
        <v>50016</v>
      </c>
      <c r="C7007" s="1">
        <v>39908</v>
      </c>
      <c r="D7007" t="s">
        <v>30</v>
      </c>
      <c r="E7007">
        <v>15</v>
      </c>
      <c r="F7007">
        <v>1225.3574999999998</v>
      </c>
      <c r="G7007">
        <v>0.05</v>
      </c>
      <c r="H7007" t="s">
        <v>22</v>
      </c>
      <c r="I7007">
        <v>119.169</v>
      </c>
      <c r="J7007">
        <v>85.99</v>
      </c>
      <c r="K7007">
        <v>0.99</v>
      </c>
      <c r="L7007" t="s">
        <v>1473</v>
      </c>
      <c r="M7007">
        <f t="shared" si="218"/>
        <v>13</v>
      </c>
      <c r="N7007" t="s">
        <v>1905</v>
      </c>
      <c r="O7007" t="s">
        <v>673</v>
      </c>
      <c r="P7007" t="s">
        <v>33</v>
      </c>
      <c r="Q7007" t="s">
        <v>42</v>
      </c>
      <c r="R7007" t="s">
        <v>43</v>
      </c>
      <c r="S7007" t="s">
        <v>741</v>
      </c>
      <c r="T7007" t="s">
        <v>68</v>
      </c>
      <c r="U7007">
        <v>0.55000000000000004</v>
      </c>
      <c r="V7007" s="1">
        <v>39910</v>
      </c>
      <c r="W7007">
        <f t="shared" si="219"/>
        <v>64.492499999999993</v>
      </c>
    </row>
    <row r="7008" spans="1:23" x14ac:dyDescent="0.2">
      <c r="A7008">
        <v>7007</v>
      </c>
      <c r="B7008">
        <v>50017</v>
      </c>
      <c r="C7008" s="1">
        <v>41233</v>
      </c>
      <c r="D7008" t="s">
        <v>21</v>
      </c>
      <c r="E7008">
        <v>43</v>
      </c>
      <c r="F7008">
        <v>1382.8541999999998</v>
      </c>
      <c r="G7008">
        <v>7.0000000000000007E-2</v>
      </c>
      <c r="H7008" t="s">
        <v>22</v>
      </c>
      <c r="I7008">
        <v>214.05</v>
      </c>
      <c r="J7008">
        <v>34.58</v>
      </c>
      <c r="K7008">
        <v>8.99</v>
      </c>
      <c r="L7008" t="s">
        <v>1744</v>
      </c>
      <c r="M7008">
        <f t="shared" si="218"/>
        <v>11</v>
      </c>
      <c r="N7008" t="s">
        <v>1123</v>
      </c>
      <c r="O7008" t="s">
        <v>1123</v>
      </c>
      <c r="P7008" t="s">
        <v>60</v>
      </c>
      <c r="Q7008" t="s">
        <v>26</v>
      </c>
      <c r="R7008" t="s">
        <v>95</v>
      </c>
      <c r="S7008" t="s">
        <v>713</v>
      </c>
      <c r="T7008" t="s">
        <v>52</v>
      </c>
      <c r="U7008">
        <v>0.56000000000000005</v>
      </c>
      <c r="V7008" s="1">
        <v>41235</v>
      </c>
      <c r="W7008">
        <f t="shared" si="219"/>
        <v>104.08579999999999</v>
      </c>
    </row>
    <row r="7009" spans="1:23" x14ac:dyDescent="0.2">
      <c r="A7009">
        <v>7008</v>
      </c>
      <c r="B7009">
        <v>50017</v>
      </c>
      <c r="C7009" s="1">
        <v>41233</v>
      </c>
      <c r="D7009" t="s">
        <v>21</v>
      </c>
      <c r="E7009">
        <v>24</v>
      </c>
      <c r="F7009">
        <v>1940.328</v>
      </c>
      <c r="G7009">
        <v>0.1</v>
      </c>
      <c r="H7009" t="s">
        <v>22</v>
      </c>
      <c r="I7009">
        <v>-794.94</v>
      </c>
      <c r="J7009">
        <v>89.83</v>
      </c>
      <c r="K7009">
        <v>35</v>
      </c>
      <c r="L7009" t="s">
        <v>1744</v>
      </c>
      <c r="M7009">
        <f t="shared" si="218"/>
        <v>11</v>
      </c>
      <c r="N7009" t="s">
        <v>1123</v>
      </c>
      <c r="O7009" t="s">
        <v>1123</v>
      </c>
      <c r="P7009" t="s">
        <v>60</v>
      </c>
      <c r="Q7009" t="s">
        <v>26</v>
      </c>
      <c r="R7009" t="s">
        <v>27</v>
      </c>
      <c r="S7009" t="s">
        <v>1771</v>
      </c>
      <c r="T7009" t="s">
        <v>29</v>
      </c>
      <c r="U7009">
        <v>0.83</v>
      </c>
      <c r="V7009" s="1">
        <v>41233</v>
      </c>
      <c r="W7009">
        <f t="shared" si="219"/>
        <v>215.59200000000001</v>
      </c>
    </row>
    <row r="7010" spans="1:23" x14ac:dyDescent="0.2">
      <c r="A7010">
        <v>7009</v>
      </c>
      <c r="B7010">
        <v>50048</v>
      </c>
      <c r="C7010" s="1">
        <v>40196</v>
      </c>
      <c r="D7010" t="s">
        <v>30</v>
      </c>
      <c r="E7010">
        <v>14</v>
      </c>
      <c r="F7010">
        <v>32.869200000000006</v>
      </c>
      <c r="G7010">
        <v>0.09</v>
      </c>
      <c r="H7010" t="s">
        <v>22</v>
      </c>
      <c r="I7010">
        <v>-9.19</v>
      </c>
      <c r="J7010">
        <v>2.58</v>
      </c>
      <c r="K7010">
        <v>1.3</v>
      </c>
      <c r="L7010" t="s">
        <v>1015</v>
      </c>
      <c r="M7010">
        <f t="shared" si="218"/>
        <v>12</v>
      </c>
      <c r="N7010" t="s">
        <v>672</v>
      </c>
      <c r="O7010" t="s">
        <v>673</v>
      </c>
      <c r="P7010" t="s">
        <v>41</v>
      </c>
      <c r="Q7010" t="s">
        <v>26</v>
      </c>
      <c r="R7010" t="s">
        <v>95</v>
      </c>
      <c r="S7010" t="s">
        <v>781</v>
      </c>
      <c r="T7010" t="s">
        <v>68</v>
      </c>
      <c r="U7010">
        <v>0.59</v>
      </c>
      <c r="V7010" s="1">
        <v>40198</v>
      </c>
      <c r="W7010">
        <f t="shared" si="219"/>
        <v>3.2508000000000004</v>
      </c>
    </row>
    <row r="7011" spans="1:23" x14ac:dyDescent="0.2">
      <c r="A7011">
        <v>7010</v>
      </c>
      <c r="B7011">
        <v>50048</v>
      </c>
      <c r="C7011" s="1">
        <v>40196</v>
      </c>
      <c r="D7011" t="s">
        <v>30</v>
      </c>
      <c r="E7011">
        <v>1</v>
      </c>
      <c r="F7011">
        <v>6.4980000000000002</v>
      </c>
      <c r="G7011">
        <v>0.05</v>
      </c>
      <c r="H7011" t="s">
        <v>22</v>
      </c>
      <c r="I7011">
        <v>-11.02</v>
      </c>
      <c r="J7011">
        <v>6.84</v>
      </c>
      <c r="K7011">
        <v>8.3699999999999992</v>
      </c>
      <c r="L7011" t="s">
        <v>1015</v>
      </c>
      <c r="M7011">
        <f t="shared" si="218"/>
        <v>12</v>
      </c>
      <c r="N7011" t="s">
        <v>672</v>
      </c>
      <c r="O7011" t="s">
        <v>673</v>
      </c>
      <c r="P7011" t="s">
        <v>41</v>
      </c>
      <c r="Q7011" t="s">
        <v>26</v>
      </c>
      <c r="R7011" t="s">
        <v>150</v>
      </c>
      <c r="S7011" t="s">
        <v>401</v>
      </c>
      <c r="T7011" t="s">
        <v>52</v>
      </c>
      <c r="U7011">
        <v>0.57999999999999996</v>
      </c>
      <c r="V7011" s="1">
        <v>40198</v>
      </c>
      <c r="W7011">
        <f t="shared" si="219"/>
        <v>0.34200000000000003</v>
      </c>
    </row>
    <row r="7012" spans="1:23" x14ac:dyDescent="0.2">
      <c r="A7012">
        <v>7011</v>
      </c>
      <c r="B7012">
        <v>50051</v>
      </c>
      <c r="C7012" s="1">
        <v>40090</v>
      </c>
      <c r="D7012" t="s">
        <v>63</v>
      </c>
      <c r="E7012">
        <v>17</v>
      </c>
      <c r="F7012">
        <v>92.129800000000003</v>
      </c>
      <c r="G7012">
        <v>0.02</v>
      </c>
      <c r="H7012" t="s">
        <v>22</v>
      </c>
      <c r="I7012">
        <v>-72.058999999999997</v>
      </c>
      <c r="J7012">
        <v>5.53</v>
      </c>
      <c r="K7012">
        <v>6.98</v>
      </c>
      <c r="L7012" t="s">
        <v>1229</v>
      </c>
      <c r="M7012">
        <f t="shared" si="218"/>
        <v>13</v>
      </c>
      <c r="N7012" t="s">
        <v>1123</v>
      </c>
      <c r="O7012" t="s">
        <v>1123</v>
      </c>
      <c r="P7012" t="s">
        <v>41</v>
      </c>
      <c r="Q7012" t="s">
        <v>26</v>
      </c>
      <c r="R7012" t="s">
        <v>37</v>
      </c>
      <c r="S7012" t="s">
        <v>667</v>
      </c>
      <c r="T7012" t="s">
        <v>39</v>
      </c>
      <c r="U7012">
        <v>0.39</v>
      </c>
      <c r="V7012" s="1">
        <v>40092</v>
      </c>
      <c r="W7012">
        <f t="shared" si="219"/>
        <v>1.8802000000000001</v>
      </c>
    </row>
    <row r="7013" spans="1:23" x14ac:dyDescent="0.2">
      <c r="A7013">
        <v>7012</v>
      </c>
      <c r="B7013">
        <v>50051</v>
      </c>
      <c r="C7013" s="1">
        <v>40090</v>
      </c>
      <c r="D7013" t="s">
        <v>63</v>
      </c>
      <c r="E7013">
        <v>4</v>
      </c>
      <c r="F7013">
        <v>150.95079999999999</v>
      </c>
      <c r="G7013">
        <v>0.09</v>
      </c>
      <c r="H7013" t="s">
        <v>22</v>
      </c>
      <c r="I7013">
        <v>10.199999999999999</v>
      </c>
      <c r="J7013">
        <v>41.47</v>
      </c>
      <c r="K7013">
        <v>34.200000000000003</v>
      </c>
      <c r="L7013" t="s">
        <v>1229</v>
      </c>
      <c r="M7013">
        <f t="shared" si="218"/>
        <v>13</v>
      </c>
      <c r="N7013" t="s">
        <v>1123</v>
      </c>
      <c r="O7013" t="s">
        <v>1123</v>
      </c>
      <c r="P7013" t="s">
        <v>41</v>
      </c>
      <c r="Q7013" t="s">
        <v>49</v>
      </c>
      <c r="R7013" t="s">
        <v>50</v>
      </c>
      <c r="S7013" t="s">
        <v>255</v>
      </c>
      <c r="T7013" t="s">
        <v>68</v>
      </c>
      <c r="U7013">
        <v>0.73</v>
      </c>
      <c r="V7013" s="1">
        <v>40092</v>
      </c>
      <c r="W7013">
        <f t="shared" si="219"/>
        <v>14.9292</v>
      </c>
    </row>
    <row r="7014" spans="1:23" x14ac:dyDescent="0.2">
      <c r="A7014">
        <v>7013</v>
      </c>
      <c r="B7014">
        <v>50051</v>
      </c>
      <c r="C7014" s="1">
        <v>40090</v>
      </c>
      <c r="D7014" t="s">
        <v>63</v>
      </c>
      <c r="E7014">
        <v>15</v>
      </c>
      <c r="F7014">
        <v>277.03199999999998</v>
      </c>
      <c r="G7014">
        <v>0.03</v>
      </c>
      <c r="H7014" t="s">
        <v>56</v>
      </c>
      <c r="I7014">
        <v>91.08</v>
      </c>
      <c r="J7014">
        <v>19.04</v>
      </c>
      <c r="K7014">
        <v>6.38</v>
      </c>
      <c r="L7014" t="s">
        <v>1229</v>
      </c>
      <c r="M7014">
        <f t="shared" si="218"/>
        <v>13</v>
      </c>
      <c r="N7014" t="s">
        <v>1123</v>
      </c>
      <c r="O7014" t="s">
        <v>1123</v>
      </c>
      <c r="P7014" t="s">
        <v>41</v>
      </c>
      <c r="Q7014" t="s">
        <v>49</v>
      </c>
      <c r="R7014" t="s">
        <v>50</v>
      </c>
      <c r="S7014" t="s">
        <v>1772</v>
      </c>
      <c r="T7014" t="s">
        <v>39</v>
      </c>
      <c r="U7014">
        <v>0.56000000000000005</v>
      </c>
      <c r="V7014" s="1">
        <v>40090</v>
      </c>
      <c r="W7014">
        <f t="shared" si="219"/>
        <v>8.5679999999999978</v>
      </c>
    </row>
    <row r="7015" spans="1:23" x14ac:dyDescent="0.2">
      <c r="A7015">
        <v>7014</v>
      </c>
      <c r="B7015">
        <v>50054</v>
      </c>
      <c r="C7015" s="1">
        <v>40427</v>
      </c>
      <c r="D7015" t="s">
        <v>45</v>
      </c>
      <c r="E7015">
        <v>50</v>
      </c>
      <c r="F7015">
        <v>4999.5</v>
      </c>
      <c r="G7015">
        <v>0</v>
      </c>
      <c r="H7015" t="s">
        <v>22</v>
      </c>
      <c r="I7015">
        <v>1370.26</v>
      </c>
      <c r="J7015">
        <v>99.99</v>
      </c>
      <c r="K7015">
        <v>19.989999999999998</v>
      </c>
      <c r="L7015" t="s">
        <v>1627</v>
      </c>
      <c r="M7015">
        <f t="shared" si="218"/>
        <v>15</v>
      </c>
      <c r="N7015" t="s">
        <v>672</v>
      </c>
      <c r="O7015" t="s">
        <v>673</v>
      </c>
      <c r="P7015" t="s">
        <v>41</v>
      </c>
      <c r="Q7015" t="s">
        <v>42</v>
      </c>
      <c r="R7015" t="s">
        <v>210</v>
      </c>
      <c r="S7015" t="s">
        <v>409</v>
      </c>
      <c r="T7015" t="s">
        <v>39</v>
      </c>
      <c r="U7015">
        <v>0.52</v>
      </c>
      <c r="V7015" s="1">
        <v>40429</v>
      </c>
      <c r="W7015">
        <f t="shared" si="219"/>
        <v>0</v>
      </c>
    </row>
    <row r="7016" spans="1:23" x14ac:dyDescent="0.2">
      <c r="A7016">
        <v>7015</v>
      </c>
      <c r="B7016">
        <v>50054</v>
      </c>
      <c r="C7016" s="1">
        <v>40427</v>
      </c>
      <c r="D7016" t="s">
        <v>45</v>
      </c>
      <c r="E7016">
        <v>41</v>
      </c>
      <c r="F7016">
        <v>1337.5921999999998</v>
      </c>
      <c r="G7016">
        <v>0.02</v>
      </c>
      <c r="H7016" t="s">
        <v>22</v>
      </c>
      <c r="I7016">
        <v>182.46</v>
      </c>
      <c r="J7016">
        <v>33.29</v>
      </c>
      <c r="K7016">
        <v>8.74</v>
      </c>
      <c r="L7016" t="s">
        <v>1627</v>
      </c>
      <c r="M7016">
        <f t="shared" si="218"/>
        <v>15</v>
      </c>
      <c r="N7016" t="s">
        <v>672</v>
      </c>
      <c r="O7016" t="s">
        <v>673</v>
      </c>
      <c r="P7016" t="s">
        <v>41</v>
      </c>
      <c r="Q7016" t="s">
        <v>26</v>
      </c>
      <c r="R7016" t="s">
        <v>27</v>
      </c>
      <c r="S7016" t="s">
        <v>1320</v>
      </c>
      <c r="T7016" t="s">
        <v>39</v>
      </c>
      <c r="U7016">
        <v>0.61</v>
      </c>
      <c r="V7016" s="1">
        <v>40429</v>
      </c>
      <c r="W7016">
        <f t="shared" si="219"/>
        <v>27.297799999999999</v>
      </c>
    </row>
    <row r="7017" spans="1:23" x14ac:dyDescent="0.2">
      <c r="A7017">
        <v>7016</v>
      </c>
      <c r="B7017">
        <v>50055</v>
      </c>
      <c r="C7017" s="1">
        <v>41200</v>
      </c>
      <c r="D7017" t="s">
        <v>63</v>
      </c>
      <c r="E7017">
        <v>1</v>
      </c>
      <c r="F7017">
        <v>5.4</v>
      </c>
      <c r="G7017">
        <v>0</v>
      </c>
      <c r="H7017" t="s">
        <v>22</v>
      </c>
      <c r="I7017">
        <v>-8.1995000000000005</v>
      </c>
      <c r="J7017">
        <v>5.4</v>
      </c>
      <c r="K7017">
        <v>7.78</v>
      </c>
      <c r="L7017" t="s">
        <v>1003</v>
      </c>
      <c r="M7017">
        <f t="shared" si="218"/>
        <v>13</v>
      </c>
      <c r="N7017" t="s">
        <v>1905</v>
      </c>
      <c r="O7017" t="s">
        <v>673</v>
      </c>
      <c r="P7017" t="s">
        <v>25</v>
      </c>
      <c r="Q7017" t="s">
        <v>26</v>
      </c>
      <c r="R7017" t="s">
        <v>37</v>
      </c>
      <c r="S7017" t="s">
        <v>330</v>
      </c>
      <c r="T7017" t="s">
        <v>39</v>
      </c>
      <c r="U7017">
        <v>0.37</v>
      </c>
      <c r="V7017" s="1">
        <v>41202</v>
      </c>
      <c r="W7017">
        <f t="shared" si="219"/>
        <v>0</v>
      </c>
    </row>
    <row r="7018" spans="1:23" x14ac:dyDescent="0.2">
      <c r="A7018">
        <v>7017</v>
      </c>
      <c r="B7018">
        <v>50055</v>
      </c>
      <c r="C7018" s="1">
        <v>41200</v>
      </c>
      <c r="D7018" t="s">
        <v>63</v>
      </c>
      <c r="E7018">
        <v>11</v>
      </c>
      <c r="F7018">
        <v>66.866799999999984</v>
      </c>
      <c r="G7018">
        <v>0.09</v>
      </c>
      <c r="H7018" t="s">
        <v>22</v>
      </c>
      <c r="I7018">
        <v>-18.77</v>
      </c>
      <c r="J7018">
        <v>6.68</v>
      </c>
      <c r="K7018">
        <v>4.91</v>
      </c>
      <c r="L7018" t="s">
        <v>1003</v>
      </c>
      <c r="M7018">
        <f t="shared" si="218"/>
        <v>13</v>
      </c>
      <c r="N7018" t="s">
        <v>1905</v>
      </c>
      <c r="O7018" t="s">
        <v>673</v>
      </c>
      <c r="P7018" t="s">
        <v>25</v>
      </c>
      <c r="Q7018" t="s">
        <v>26</v>
      </c>
      <c r="R7018" t="s">
        <v>61</v>
      </c>
      <c r="S7018" t="s">
        <v>941</v>
      </c>
      <c r="T7018" t="s">
        <v>39</v>
      </c>
      <c r="U7018">
        <v>0.37</v>
      </c>
      <c r="V7018" s="1">
        <v>41202</v>
      </c>
      <c r="W7018">
        <f t="shared" si="219"/>
        <v>6.6131999999999991</v>
      </c>
    </row>
    <row r="7019" spans="1:23" x14ac:dyDescent="0.2">
      <c r="A7019">
        <v>7018</v>
      </c>
      <c r="B7019">
        <v>50081</v>
      </c>
      <c r="C7019" s="1">
        <v>40120</v>
      </c>
      <c r="D7019" t="s">
        <v>45</v>
      </c>
      <c r="E7019">
        <v>7</v>
      </c>
      <c r="F7019">
        <v>496.86</v>
      </c>
      <c r="G7019">
        <v>0</v>
      </c>
      <c r="H7019" t="s">
        <v>31</v>
      </c>
      <c r="I7019">
        <v>-88.75</v>
      </c>
      <c r="J7019">
        <v>70.98</v>
      </c>
      <c r="K7019">
        <v>26.74</v>
      </c>
      <c r="L7019" t="s">
        <v>535</v>
      </c>
      <c r="M7019">
        <f t="shared" si="218"/>
        <v>13</v>
      </c>
      <c r="N7019" t="s">
        <v>672</v>
      </c>
      <c r="O7019" t="s">
        <v>673</v>
      </c>
      <c r="P7019" t="s">
        <v>41</v>
      </c>
      <c r="Q7019" t="s">
        <v>49</v>
      </c>
      <c r="R7019" t="s">
        <v>80</v>
      </c>
      <c r="S7019" t="s">
        <v>675</v>
      </c>
      <c r="T7019" t="s">
        <v>82</v>
      </c>
      <c r="U7019">
        <v>0.6</v>
      </c>
      <c r="V7019" s="1">
        <v>40121</v>
      </c>
      <c r="W7019">
        <f t="shared" si="219"/>
        <v>0</v>
      </c>
    </row>
    <row r="7020" spans="1:23" x14ac:dyDescent="0.2">
      <c r="A7020">
        <v>7019</v>
      </c>
      <c r="B7020">
        <v>50083</v>
      </c>
      <c r="C7020" s="1">
        <v>40641</v>
      </c>
      <c r="D7020" t="s">
        <v>45</v>
      </c>
      <c r="E7020">
        <v>33</v>
      </c>
      <c r="F7020">
        <v>13099.689899999999</v>
      </c>
      <c r="G7020">
        <v>0.01</v>
      </c>
      <c r="H7020" t="s">
        <v>31</v>
      </c>
      <c r="I7020">
        <v>5711.96</v>
      </c>
      <c r="J7020">
        <v>400.97</v>
      </c>
      <c r="K7020">
        <v>48.26</v>
      </c>
      <c r="L7020" t="s">
        <v>1011</v>
      </c>
      <c r="M7020">
        <f t="shared" si="218"/>
        <v>12</v>
      </c>
      <c r="N7020" t="s">
        <v>1123</v>
      </c>
      <c r="O7020" t="s">
        <v>1123</v>
      </c>
      <c r="P7020" t="s">
        <v>25</v>
      </c>
      <c r="Q7020" t="s">
        <v>42</v>
      </c>
      <c r="R7020" t="s">
        <v>210</v>
      </c>
      <c r="S7020" t="s">
        <v>966</v>
      </c>
      <c r="T7020" t="s">
        <v>82</v>
      </c>
      <c r="U7020">
        <v>0.36</v>
      </c>
      <c r="V7020" s="1">
        <v>40643</v>
      </c>
      <c r="W7020">
        <f t="shared" si="219"/>
        <v>132.3201</v>
      </c>
    </row>
    <row r="7021" spans="1:23" x14ac:dyDescent="0.2">
      <c r="A7021">
        <v>7020</v>
      </c>
      <c r="B7021">
        <v>50087</v>
      </c>
      <c r="C7021" s="1">
        <v>40313</v>
      </c>
      <c r="D7021" t="s">
        <v>45</v>
      </c>
      <c r="E7021">
        <v>17</v>
      </c>
      <c r="F7021">
        <v>54.252099999999999</v>
      </c>
      <c r="G7021">
        <v>0.03</v>
      </c>
      <c r="H7021" t="s">
        <v>22</v>
      </c>
      <c r="I7021">
        <v>6.96</v>
      </c>
      <c r="J7021">
        <v>3.29</v>
      </c>
      <c r="K7021">
        <v>1.35</v>
      </c>
      <c r="L7021" t="s">
        <v>1852</v>
      </c>
      <c r="M7021">
        <f t="shared" si="218"/>
        <v>12</v>
      </c>
      <c r="N7021" t="s">
        <v>1905</v>
      </c>
      <c r="O7021" t="s">
        <v>673</v>
      </c>
      <c r="P7021" t="s">
        <v>41</v>
      </c>
      <c r="Q7021" t="s">
        <v>26</v>
      </c>
      <c r="R7021" t="s">
        <v>66</v>
      </c>
      <c r="S7021" t="s">
        <v>464</v>
      </c>
      <c r="T7021" t="s">
        <v>68</v>
      </c>
      <c r="U7021">
        <v>0.4</v>
      </c>
      <c r="V7021" s="1">
        <v>40315</v>
      </c>
      <c r="W7021">
        <f t="shared" si="219"/>
        <v>1.6778999999999999</v>
      </c>
    </row>
    <row r="7022" spans="1:23" x14ac:dyDescent="0.2">
      <c r="A7022">
        <v>7021</v>
      </c>
      <c r="B7022">
        <v>50117</v>
      </c>
      <c r="C7022" s="1">
        <v>40697</v>
      </c>
      <c r="D7022" t="s">
        <v>78</v>
      </c>
      <c r="E7022">
        <v>17</v>
      </c>
      <c r="F7022">
        <v>44.708300000000001</v>
      </c>
      <c r="G7022">
        <v>0.09</v>
      </c>
      <c r="H7022" t="s">
        <v>22</v>
      </c>
      <c r="I7022">
        <v>14.49</v>
      </c>
      <c r="J7022">
        <v>2.89</v>
      </c>
      <c r="K7022">
        <v>0.5</v>
      </c>
      <c r="L7022" t="s">
        <v>75</v>
      </c>
      <c r="M7022">
        <f t="shared" si="218"/>
        <v>16</v>
      </c>
      <c r="N7022" t="s">
        <v>173</v>
      </c>
      <c r="O7022" t="s">
        <v>173</v>
      </c>
      <c r="P7022" t="s">
        <v>25</v>
      </c>
      <c r="Q7022" t="s">
        <v>26</v>
      </c>
      <c r="R7022" t="s">
        <v>88</v>
      </c>
      <c r="S7022" t="s">
        <v>474</v>
      </c>
      <c r="T7022" t="s">
        <v>39</v>
      </c>
      <c r="U7022">
        <v>0.38</v>
      </c>
      <c r="V7022" s="1">
        <v>40699</v>
      </c>
      <c r="W7022">
        <f t="shared" si="219"/>
        <v>4.4217000000000004</v>
      </c>
    </row>
    <row r="7023" spans="1:23" x14ac:dyDescent="0.2">
      <c r="A7023">
        <v>7022</v>
      </c>
      <c r="B7023">
        <v>50118</v>
      </c>
      <c r="C7023" s="1">
        <v>40255</v>
      </c>
      <c r="D7023" t="s">
        <v>45</v>
      </c>
      <c r="E7023">
        <v>19</v>
      </c>
      <c r="F7023">
        <v>289.37</v>
      </c>
      <c r="G7023">
        <v>0</v>
      </c>
      <c r="H7023" t="s">
        <v>31</v>
      </c>
      <c r="I7023">
        <v>-409.79</v>
      </c>
      <c r="J7023">
        <v>15.23</v>
      </c>
      <c r="K7023">
        <v>27.75</v>
      </c>
      <c r="L7023" t="s">
        <v>2016</v>
      </c>
      <c r="M7023">
        <f t="shared" si="218"/>
        <v>16</v>
      </c>
      <c r="N7023" t="s">
        <v>2012</v>
      </c>
      <c r="O7023" t="s">
        <v>2012</v>
      </c>
      <c r="P7023" t="s">
        <v>41</v>
      </c>
      <c r="Q7023" t="s">
        <v>49</v>
      </c>
      <c r="R7023" t="s">
        <v>83</v>
      </c>
      <c r="S7023" t="s">
        <v>1186</v>
      </c>
      <c r="T7023" t="s">
        <v>82</v>
      </c>
      <c r="U7023">
        <v>0.76</v>
      </c>
      <c r="V7023" s="1">
        <v>40256</v>
      </c>
      <c r="W7023">
        <f t="shared" si="219"/>
        <v>0</v>
      </c>
    </row>
    <row r="7024" spans="1:23" x14ac:dyDescent="0.2">
      <c r="A7024">
        <v>7023</v>
      </c>
      <c r="B7024">
        <v>50144</v>
      </c>
      <c r="C7024" s="1">
        <v>41067</v>
      </c>
      <c r="D7024" t="s">
        <v>78</v>
      </c>
      <c r="E7024">
        <v>36</v>
      </c>
      <c r="F7024">
        <v>3919.7519999999995</v>
      </c>
      <c r="G7024">
        <v>0.1</v>
      </c>
      <c r="H7024" t="s">
        <v>56</v>
      </c>
      <c r="I7024">
        <v>1765.5350000000001</v>
      </c>
      <c r="J7024">
        <v>120.98</v>
      </c>
      <c r="K7024">
        <v>9.07</v>
      </c>
      <c r="L7024" t="s">
        <v>1410</v>
      </c>
      <c r="M7024">
        <f t="shared" si="218"/>
        <v>17</v>
      </c>
      <c r="N7024" t="s">
        <v>1123</v>
      </c>
      <c r="O7024" t="s">
        <v>1123</v>
      </c>
      <c r="P7024" t="s">
        <v>60</v>
      </c>
      <c r="Q7024" t="s">
        <v>26</v>
      </c>
      <c r="R7024" t="s">
        <v>37</v>
      </c>
      <c r="S7024" t="s">
        <v>477</v>
      </c>
      <c r="T7024" t="s">
        <v>39</v>
      </c>
      <c r="U7024">
        <v>0.35</v>
      </c>
      <c r="V7024" s="1">
        <v>41067</v>
      </c>
      <c r="W7024">
        <f t="shared" si="219"/>
        <v>435.52800000000002</v>
      </c>
    </row>
    <row r="7025" spans="1:23" x14ac:dyDescent="0.2">
      <c r="A7025">
        <v>7024</v>
      </c>
      <c r="B7025">
        <v>50145</v>
      </c>
      <c r="C7025" s="1">
        <v>40600</v>
      </c>
      <c r="D7025" t="s">
        <v>30</v>
      </c>
      <c r="E7025">
        <v>18</v>
      </c>
      <c r="F7025">
        <v>318.77280000000002</v>
      </c>
      <c r="G7025">
        <v>0.06</v>
      </c>
      <c r="H7025" t="s">
        <v>22</v>
      </c>
      <c r="I7025">
        <v>152.28</v>
      </c>
      <c r="J7025">
        <v>18.84</v>
      </c>
      <c r="K7025">
        <v>3.62</v>
      </c>
      <c r="L7025" t="s">
        <v>1974</v>
      </c>
      <c r="M7025">
        <f t="shared" si="218"/>
        <v>13</v>
      </c>
      <c r="N7025" t="s">
        <v>1905</v>
      </c>
      <c r="O7025" t="s">
        <v>673</v>
      </c>
      <c r="P7025" t="s">
        <v>41</v>
      </c>
      <c r="Q7025" t="s">
        <v>49</v>
      </c>
      <c r="R7025" t="s">
        <v>50</v>
      </c>
      <c r="S7025" t="s">
        <v>992</v>
      </c>
      <c r="T7025" t="s">
        <v>68</v>
      </c>
      <c r="U7025">
        <v>0.43</v>
      </c>
      <c r="V7025" s="1">
        <v>40601</v>
      </c>
      <c r="W7025">
        <f t="shared" si="219"/>
        <v>20.347200000000001</v>
      </c>
    </row>
    <row r="7026" spans="1:23" x14ac:dyDescent="0.2">
      <c r="A7026">
        <v>7025</v>
      </c>
      <c r="B7026">
        <v>50145</v>
      </c>
      <c r="C7026" s="1">
        <v>40600</v>
      </c>
      <c r="D7026" t="s">
        <v>30</v>
      </c>
      <c r="E7026">
        <v>9</v>
      </c>
      <c r="F7026">
        <v>422.46</v>
      </c>
      <c r="G7026">
        <v>0</v>
      </c>
      <c r="H7026" t="s">
        <v>22</v>
      </c>
      <c r="I7026">
        <v>305.87</v>
      </c>
      <c r="J7026">
        <v>46.94</v>
      </c>
      <c r="K7026">
        <v>6.77</v>
      </c>
      <c r="L7026" t="s">
        <v>1974</v>
      </c>
      <c r="M7026">
        <f t="shared" si="218"/>
        <v>13</v>
      </c>
      <c r="N7026" t="s">
        <v>1905</v>
      </c>
      <c r="O7026" t="s">
        <v>673</v>
      </c>
      <c r="P7026" t="s">
        <v>41</v>
      </c>
      <c r="Q7026" t="s">
        <v>49</v>
      </c>
      <c r="R7026" t="s">
        <v>50</v>
      </c>
      <c r="S7026" t="s">
        <v>1124</v>
      </c>
      <c r="T7026" t="s">
        <v>39</v>
      </c>
      <c r="U7026">
        <v>0.44</v>
      </c>
      <c r="V7026" s="1">
        <v>40600</v>
      </c>
      <c r="W7026">
        <f t="shared" si="219"/>
        <v>0</v>
      </c>
    </row>
    <row r="7027" spans="1:23" x14ac:dyDescent="0.2">
      <c r="A7027">
        <v>7026</v>
      </c>
      <c r="B7027">
        <v>50146</v>
      </c>
      <c r="C7027" s="1">
        <v>40399</v>
      </c>
      <c r="D7027" t="s">
        <v>45</v>
      </c>
      <c r="E7027">
        <v>32</v>
      </c>
      <c r="F7027">
        <v>2614.096</v>
      </c>
      <c r="G7027">
        <v>0.05</v>
      </c>
      <c r="H7027" t="s">
        <v>22</v>
      </c>
      <c r="I7027">
        <v>519.58800000000008</v>
      </c>
      <c r="J7027">
        <v>85.99</v>
      </c>
      <c r="K7027">
        <v>2.79</v>
      </c>
      <c r="L7027" t="s">
        <v>2128</v>
      </c>
      <c r="M7027">
        <f t="shared" si="218"/>
        <v>8</v>
      </c>
      <c r="N7027" t="s">
        <v>2073</v>
      </c>
      <c r="O7027" t="s">
        <v>704</v>
      </c>
      <c r="P7027" t="s">
        <v>33</v>
      </c>
      <c r="Q7027" t="s">
        <v>42</v>
      </c>
      <c r="R7027" t="s">
        <v>43</v>
      </c>
      <c r="S7027" t="s">
        <v>903</v>
      </c>
      <c r="T7027" t="s">
        <v>39</v>
      </c>
      <c r="U7027">
        <v>0.57999999999999996</v>
      </c>
      <c r="V7027" s="1">
        <v>40399</v>
      </c>
      <c r="W7027">
        <f t="shared" si="219"/>
        <v>137.584</v>
      </c>
    </row>
    <row r="7028" spans="1:23" x14ac:dyDescent="0.2">
      <c r="A7028">
        <v>7027</v>
      </c>
      <c r="B7028">
        <v>50147</v>
      </c>
      <c r="C7028" s="1">
        <v>40094</v>
      </c>
      <c r="D7028" t="s">
        <v>63</v>
      </c>
      <c r="E7028">
        <v>42</v>
      </c>
      <c r="F7028">
        <v>1432.0110000000002</v>
      </c>
      <c r="G7028">
        <v>0.05</v>
      </c>
      <c r="H7028" t="s">
        <v>22</v>
      </c>
      <c r="I7028">
        <v>211.04</v>
      </c>
      <c r="J7028">
        <v>35.89</v>
      </c>
      <c r="K7028">
        <v>14.72</v>
      </c>
      <c r="L7028" t="s">
        <v>1837</v>
      </c>
      <c r="M7028">
        <f t="shared" si="218"/>
        <v>13</v>
      </c>
      <c r="N7028" t="s">
        <v>1905</v>
      </c>
      <c r="O7028" t="s">
        <v>673</v>
      </c>
      <c r="P7028" t="s">
        <v>60</v>
      </c>
      <c r="Q7028" t="s">
        <v>26</v>
      </c>
      <c r="R7028" t="s">
        <v>76</v>
      </c>
      <c r="S7028" t="s">
        <v>813</v>
      </c>
      <c r="T7028" t="s">
        <v>39</v>
      </c>
      <c r="U7028">
        <v>0.4</v>
      </c>
      <c r="V7028" s="1">
        <v>40095</v>
      </c>
      <c r="W7028">
        <f t="shared" si="219"/>
        <v>75.369000000000014</v>
      </c>
    </row>
    <row r="7029" spans="1:23" x14ac:dyDescent="0.2">
      <c r="A7029">
        <v>7028</v>
      </c>
      <c r="B7029">
        <v>50147</v>
      </c>
      <c r="C7029" s="1">
        <v>40094</v>
      </c>
      <c r="D7029" t="s">
        <v>63</v>
      </c>
      <c r="E7029">
        <v>13</v>
      </c>
      <c r="F7029">
        <v>149.24</v>
      </c>
      <c r="G7029">
        <v>0</v>
      </c>
      <c r="H7029" t="s">
        <v>22</v>
      </c>
      <c r="I7029">
        <v>16.34</v>
      </c>
      <c r="J7029">
        <v>11.48</v>
      </c>
      <c r="K7029">
        <v>5.43</v>
      </c>
      <c r="L7029" t="s">
        <v>1837</v>
      </c>
      <c r="M7029">
        <f t="shared" si="218"/>
        <v>13</v>
      </c>
      <c r="N7029" t="s">
        <v>1905</v>
      </c>
      <c r="O7029" t="s">
        <v>673</v>
      </c>
      <c r="P7029" t="s">
        <v>60</v>
      </c>
      <c r="Q7029" t="s">
        <v>26</v>
      </c>
      <c r="R7029" t="s">
        <v>61</v>
      </c>
      <c r="S7029" t="s">
        <v>148</v>
      </c>
      <c r="T7029" t="s">
        <v>39</v>
      </c>
      <c r="U7029">
        <v>0.36</v>
      </c>
      <c r="V7029" s="1">
        <v>40094</v>
      </c>
      <c r="W7029">
        <f t="shared" si="219"/>
        <v>0</v>
      </c>
    </row>
    <row r="7030" spans="1:23" x14ac:dyDescent="0.2">
      <c r="A7030">
        <v>7029</v>
      </c>
      <c r="B7030">
        <v>50148</v>
      </c>
      <c r="C7030" s="1">
        <v>40940</v>
      </c>
      <c r="D7030" t="s">
        <v>63</v>
      </c>
      <c r="E7030">
        <v>9</v>
      </c>
      <c r="F7030">
        <v>17442.18</v>
      </c>
      <c r="G7030">
        <v>0</v>
      </c>
      <c r="H7030" t="s">
        <v>22</v>
      </c>
      <c r="I7030">
        <v>3459.43</v>
      </c>
      <c r="J7030">
        <v>1938.02</v>
      </c>
      <c r="K7030">
        <v>13.99</v>
      </c>
      <c r="L7030" t="s">
        <v>2119</v>
      </c>
      <c r="M7030">
        <f t="shared" si="218"/>
        <v>8</v>
      </c>
      <c r="N7030" t="s">
        <v>2073</v>
      </c>
      <c r="O7030" t="s">
        <v>704</v>
      </c>
      <c r="P7030" t="s">
        <v>33</v>
      </c>
      <c r="Q7030" t="s">
        <v>42</v>
      </c>
      <c r="R7030" t="s">
        <v>210</v>
      </c>
      <c r="S7030" t="s">
        <v>214</v>
      </c>
      <c r="T7030" t="s">
        <v>48</v>
      </c>
      <c r="U7030">
        <v>0.38</v>
      </c>
      <c r="V7030" s="1">
        <v>40942</v>
      </c>
      <c r="W7030">
        <f t="shared" si="219"/>
        <v>0</v>
      </c>
    </row>
    <row r="7031" spans="1:23" x14ac:dyDescent="0.2">
      <c r="A7031">
        <v>7030</v>
      </c>
      <c r="B7031">
        <v>50181</v>
      </c>
      <c r="C7031" s="1">
        <v>41059</v>
      </c>
      <c r="D7031" t="s">
        <v>30</v>
      </c>
      <c r="E7031">
        <v>2</v>
      </c>
      <c r="F7031">
        <v>261.10079999999999</v>
      </c>
      <c r="G7031">
        <v>0.04</v>
      </c>
      <c r="H7031" t="s">
        <v>31</v>
      </c>
      <c r="I7031">
        <v>-246.21</v>
      </c>
      <c r="J7031">
        <v>135.99</v>
      </c>
      <c r="K7031">
        <v>28.63</v>
      </c>
      <c r="L7031" t="s">
        <v>1759</v>
      </c>
      <c r="M7031">
        <f t="shared" si="218"/>
        <v>13</v>
      </c>
      <c r="N7031" t="s">
        <v>1123</v>
      </c>
      <c r="O7031" t="s">
        <v>1123</v>
      </c>
      <c r="P7031" t="s">
        <v>25</v>
      </c>
      <c r="Q7031" t="s">
        <v>49</v>
      </c>
      <c r="R7031" t="s">
        <v>112</v>
      </c>
      <c r="S7031" t="s">
        <v>458</v>
      </c>
      <c r="T7031" t="s">
        <v>36</v>
      </c>
      <c r="U7031">
        <v>0.76</v>
      </c>
      <c r="V7031" s="1">
        <v>41060</v>
      </c>
      <c r="W7031">
        <f t="shared" si="219"/>
        <v>10.879200000000001</v>
      </c>
    </row>
    <row r="7032" spans="1:23" x14ac:dyDescent="0.2">
      <c r="A7032">
        <v>7031</v>
      </c>
      <c r="B7032">
        <v>50183</v>
      </c>
      <c r="C7032" s="1">
        <v>40322</v>
      </c>
      <c r="D7032" t="s">
        <v>30</v>
      </c>
      <c r="E7032">
        <v>20</v>
      </c>
      <c r="F7032">
        <v>101.556</v>
      </c>
      <c r="G7032">
        <v>0.09</v>
      </c>
      <c r="H7032" t="s">
        <v>56</v>
      </c>
      <c r="I7032">
        <v>-39.67</v>
      </c>
      <c r="J7032">
        <v>5.58</v>
      </c>
      <c r="K7032">
        <v>5.3</v>
      </c>
      <c r="L7032" t="s">
        <v>2013</v>
      </c>
      <c r="M7032">
        <f t="shared" si="218"/>
        <v>12</v>
      </c>
      <c r="N7032" t="s">
        <v>2012</v>
      </c>
      <c r="O7032" t="s">
        <v>2012</v>
      </c>
      <c r="P7032" t="s">
        <v>25</v>
      </c>
      <c r="Q7032" t="s">
        <v>26</v>
      </c>
      <c r="R7032" t="s">
        <v>76</v>
      </c>
      <c r="S7032" t="s">
        <v>881</v>
      </c>
      <c r="T7032" t="s">
        <v>39</v>
      </c>
      <c r="U7032">
        <v>0.35</v>
      </c>
      <c r="V7032" s="1">
        <v>40323</v>
      </c>
      <c r="W7032">
        <f t="shared" si="219"/>
        <v>10.043999999999999</v>
      </c>
    </row>
    <row r="7033" spans="1:23" x14ac:dyDescent="0.2">
      <c r="A7033">
        <v>7032</v>
      </c>
      <c r="B7033">
        <v>50208</v>
      </c>
      <c r="C7033" s="1">
        <v>40565</v>
      </c>
      <c r="D7033" t="s">
        <v>63</v>
      </c>
      <c r="E7033">
        <v>4</v>
      </c>
      <c r="F7033">
        <v>22.428000000000001</v>
      </c>
      <c r="G7033">
        <v>0.1</v>
      </c>
      <c r="H7033" t="s">
        <v>56</v>
      </c>
      <c r="I7033">
        <v>-12.1325</v>
      </c>
      <c r="J7033">
        <v>6.23</v>
      </c>
      <c r="K7033">
        <v>6.97</v>
      </c>
      <c r="L7033" t="s">
        <v>909</v>
      </c>
      <c r="M7033">
        <f t="shared" si="218"/>
        <v>10</v>
      </c>
      <c r="N7033" t="s">
        <v>974</v>
      </c>
      <c r="O7033" t="s">
        <v>512</v>
      </c>
      <c r="P7033" t="s">
        <v>41</v>
      </c>
      <c r="Q7033" t="s">
        <v>26</v>
      </c>
      <c r="R7033" t="s">
        <v>37</v>
      </c>
      <c r="S7033" t="s">
        <v>985</v>
      </c>
      <c r="T7033" t="s">
        <v>39</v>
      </c>
      <c r="U7033">
        <v>0.36</v>
      </c>
      <c r="V7033" s="1">
        <v>40566</v>
      </c>
      <c r="W7033">
        <f t="shared" si="219"/>
        <v>2.4920000000000004</v>
      </c>
    </row>
    <row r="7034" spans="1:23" x14ac:dyDescent="0.2">
      <c r="A7034">
        <v>7033</v>
      </c>
      <c r="B7034">
        <v>50209</v>
      </c>
      <c r="C7034" s="1">
        <v>40431</v>
      </c>
      <c r="D7034" t="s">
        <v>30</v>
      </c>
      <c r="E7034">
        <v>34</v>
      </c>
      <c r="F7034">
        <v>1829.7303999999999</v>
      </c>
      <c r="G7034">
        <v>0.03</v>
      </c>
      <c r="H7034" t="s">
        <v>56</v>
      </c>
      <c r="I7034">
        <v>823.26</v>
      </c>
      <c r="J7034">
        <v>55.48</v>
      </c>
      <c r="K7034">
        <v>6.79</v>
      </c>
      <c r="L7034" t="s">
        <v>2009</v>
      </c>
      <c r="M7034">
        <f t="shared" si="218"/>
        <v>13</v>
      </c>
      <c r="N7034" t="s">
        <v>1813</v>
      </c>
      <c r="O7034" t="s">
        <v>512</v>
      </c>
      <c r="P7034" t="s">
        <v>33</v>
      </c>
      <c r="Q7034" t="s">
        <v>26</v>
      </c>
      <c r="R7034" t="s">
        <v>61</v>
      </c>
      <c r="S7034" t="s">
        <v>1065</v>
      </c>
      <c r="T7034" t="s">
        <v>39</v>
      </c>
      <c r="U7034">
        <v>0.37</v>
      </c>
      <c r="V7034" s="1">
        <v>40433</v>
      </c>
      <c r="W7034">
        <f t="shared" si="219"/>
        <v>56.589599999999997</v>
      </c>
    </row>
    <row r="7035" spans="1:23" x14ac:dyDescent="0.2">
      <c r="A7035">
        <v>7034</v>
      </c>
      <c r="B7035">
        <v>50209</v>
      </c>
      <c r="C7035" s="1">
        <v>40431</v>
      </c>
      <c r="D7035" t="s">
        <v>30</v>
      </c>
      <c r="E7035">
        <v>2</v>
      </c>
      <c r="F7035">
        <v>41.78</v>
      </c>
      <c r="G7035">
        <v>0</v>
      </c>
      <c r="H7035" t="s">
        <v>22</v>
      </c>
      <c r="I7035">
        <v>-46.2</v>
      </c>
      <c r="J7035">
        <v>20.89</v>
      </c>
      <c r="K7035">
        <v>11.52</v>
      </c>
      <c r="L7035" t="s">
        <v>2009</v>
      </c>
      <c r="M7035">
        <f t="shared" si="218"/>
        <v>13</v>
      </c>
      <c r="N7035" t="s">
        <v>1813</v>
      </c>
      <c r="O7035" t="s">
        <v>512</v>
      </c>
      <c r="P7035" t="s">
        <v>33</v>
      </c>
      <c r="Q7035" t="s">
        <v>26</v>
      </c>
      <c r="R7035" t="s">
        <v>27</v>
      </c>
      <c r="S7035" t="s">
        <v>1041</v>
      </c>
      <c r="T7035" t="s">
        <v>39</v>
      </c>
      <c r="U7035">
        <v>0.83</v>
      </c>
      <c r="V7035" s="1">
        <v>40432</v>
      </c>
      <c r="W7035">
        <f t="shared" si="219"/>
        <v>0</v>
      </c>
    </row>
    <row r="7036" spans="1:23" x14ac:dyDescent="0.2">
      <c r="A7036">
        <v>7035</v>
      </c>
      <c r="B7036">
        <v>50210</v>
      </c>
      <c r="C7036" s="1">
        <v>40378</v>
      </c>
      <c r="D7036" t="s">
        <v>21</v>
      </c>
      <c r="E7036">
        <v>47</v>
      </c>
      <c r="F7036">
        <v>176.25</v>
      </c>
      <c r="G7036">
        <v>0</v>
      </c>
      <c r="H7036" t="s">
        <v>22</v>
      </c>
      <c r="I7036">
        <v>82.3</v>
      </c>
      <c r="J7036">
        <v>3.75</v>
      </c>
      <c r="K7036">
        <v>0.5</v>
      </c>
      <c r="L7036" t="s">
        <v>747</v>
      </c>
      <c r="M7036">
        <f t="shared" si="218"/>
        <v>15</v>
      </c>
      <c r="N7036" t="s">
        <v>703</v>
      </c>
      <c r="O7036" t="s">
        <v>704</v>
      </c>
      <c r="P7036" t="s">
        <v>60</v>
      </c>
      <c r="Q7036" t="s">
        <v>26</v>
      </c>
      <c r="R7036" t="s">
        <v>88</v>
      </c>
      <c r="S7036" t="s">
        <v>130</v>
      </c>
      <c r="T7036" t="s">
        <v>39</v>
      </c>
      <c r="U7036">
        <v>0.37</v>
      </c>
      <c r="V7036" s="1">
        <v>40383</v>
      </c>
      <c r="W7036">
        <f t="shared" si="219"/>
        <v>0</v>
      </c>
    </row>
    <row r="7037" spans="1:23" x14ac:dyDescent="0.2">
      <c r="A7037">
        <v>7036</v>
      </c>
      <c r="B7037">
        <v>50210</v>
      </c>
      <c r="C7037" s="1">
        <v>40378</v>
      </c>
      <c r="D7037" t="s">
        <v>21</v>
      </c>
      <c r="E7037">
        <v>15</v>
      </c>
      <c r="F7037">
        <v>27.900000000000002</v>
      </c>
      <c r="G7037">
        <v>0</v>
      </c>
      <c r="H7037" t="s">
        <v>22</v>
      </c>
      <c r="I7037">
        <v>-30.26</v>
      </c>
      <c r="J7037">
        <v>1.86</v>
      </c>
      <c r="K7037">
        <v>2.58</v>
      </c>
      <c r="L7037" t="s">
        <v>747</v>
      </c>
      <c r="M7037">
        <f t="shared" si="218"/>
        <v>15</v>
      </c>
      <c r="N7037" t="s">
        <v>703</v>
      </c>
      <c r="O7037" t="s">
        <v>704</v>
      </c>
      <c r="P7037" t="s">
        <v>60</v>
      </c>
      <c r="Q7037" t="s">
        <v>26</v>
      </c>
      <c r="R7037" t="s">
        <v>66</v>
      </c>
      <c r="S7037" t="s">
        <v>783</v>
      </c>
      <c r="T7037" t="s">
        <v>68</v>
      </c>
      <c r="U7037">
        <v>0.82</v>
      </c>
      <c r="V7037" s="1">
        <v>40387</v>
      </c>
      <c r="W7037">
        <f t="shared" si="219"/>
        <v>0</v>
      </c>
    </row>
    <row r="7038" spans="1:23" x14ac:dyDescent="0.2">
      <c r="A7038">
        <v>7037</v>
      </c>
      <c r="B7038">
        <v>50242</v>
      </c>
      <c r="C7038" s="1">
        <v>40378</v>
      </c>
      <c r="D7038" t="s">
        <v>45</v>
      </c>
      <c r="E7038">
        <v>8</v>
      </c>
      <c r="F7038">
        <v>1516.0864000000001</v>
      </c>
      <c r="G7038">
        <v>0.08</v>
      </c>
      <c r="H7038" t="s">
        <v>22</v>
      </c>
      <c r="I7038">
        <v>-426.07399999999996</v>
      </c>
      <c r="J7038">
        <v>205.99</v>
      </c>
      <c r="K7038">
        <v>8.99</v>
      </c>
      <c r="L7038" t="s">
        <v>1853</v>
      </c>
      <c r="M7038">
        <f t="shared" si="218"/>
        <v>10</v>
      </c>
      <c r="N7038" t="s">
        <v>672</v>
      </c>
      <c r="O7038" t="s">
        <v>673</v>
      </c>
      <c r="P7038" t="s">
        <v>41</v>
      </c>
      <c r="Q7038" t="s">
        <v>42</v>
      </c>
      <c r="R7038" t="s">
        <v>43</v>
      </c>
      <c r="S7038" t="s">
        <v>1444</v>
      </c>
      <c r="T7038" t="s">
        <v>39</v>
      </c>
      <c r="U7038">
        <v>0.56000000000000005</v>
      </c>
      <c r="V7038" s="1">
        <v>40380</v>
      </c>
      <c r="W7038">
        <f t="shared" si="219"/>
        <v>131.83360000000002</v>
      </c>
    </row>
    <row r="7039" spans="1:23" x14ac:dyDescent="0.2">
      <c r="A7039">
        <v>7038</v>
      </c>
      <c r="B7039">
        <v>50246</v>
      </c>
      <c r="C7039" s="1">
        <v>40408</v>
      </c>
      <c r="D7039" t="s">
        <v>63</v>
      </c>
      <c r="E7039">
        <v>14</v>
      </c>
      <c r="F7039">
        <v>86.183999999999997</v>
      </c>
      <c r="G7039">
        <v>0.05</v>
      </c>
      <c r="H7039" t="s">
        <v>56</v>
      </c>
      <c r="I7039">
        <v>-47.67</v>
      </c>
      <c r="J7039">
        <v>6.48</v>
      </c>
      <c r="K7039">
        <v>7.37</v>
      </c>
      <c r="L7039" t="s">
        <v>1289</v>
      </c>
      <c r="M7039">
        <f t="shared" si="218"/>
        <v>13</v>
      </c>
      <c r="N7039" t="s">
        <v>2073</v>
      </c>
      <c r="O7039" t="s">
        <v>704</v>
      </c>
      <c r="P7039" t="s">
        <v>41</v>
      </c>
      <c r="Q7039" t="s">
        <v>26</v>
      </c>
      <c r="R7039" t="s">
        <v>61</v>
      </c>
      <c r="S7039" t="s">
        <v>859</v>
      </c>
      <c r="T7039" t="s">
        <v>39</v>
      </c>
      <c r="U7039">
        <v>0.37</v>
      </c>
      <c r="V7039" s="1">
        <v>40409</v>
      </c>
      <c r="W7039">
        <f t="shared" si="219"/>
        <v>4.5360000000000005</v>
      </c>
    </row>
    <row r="7040" spans="1:23" x14ac:dyDescent="0.2">
      <c r="A7040">
        <v>7039</v>
      </c>
      <c r="B7040">
        <v>50275</v>
      </c>
      <c r="C7040" s="1">
        <v>40152</v>
      </c>
      <c r="D7040" t="s">
        <v>63</v>
      </c>
      <c r="E7040">
        <v>5</v>
      </c>
      <c r="F7040">
        <v>9399.3970000000008</v>
      </c>
      <c r="G7040">
        <v>0.03</v>
      </c>
      <c r="H7040" t="s">
        <v>56</v>
      </c>
      <c r="I7040">
        <v>-1565.913</v>
      </c>
      <c r="J7040">
        <v>1938.02</v>
      </c>
      <c r="K7040">
        <v>13.99</v>
      </c>
      <c r="L7040" t="s">
        <v>1869</v>
      </c>
      <c r="M7040">
        <f t="shared" si="218"/>
        <v>10</v>
      </c>
      <c r="N7040" t="s">
        <v>672</v>
      </c>
      <c r="O7040" t="s">
        <v>673</v>
      </c>
      <c r="P7040" t="s">
        <v>60</v>
      </c>
      <c r="Q7040" t="s">
        <v>42</v>
      </c>
      <c r="R7040" t="s">
        <v>210</v>
      </c>
      <c r="S7040" t="s">
        <v>214</v>
      </c>
      <c r="T7040" t="s">
        <v>48</v>
      </c>
      <c r="U7040">
        <v>0.38</v>
      </c>
      <c r="V7040" s="1">
        <v>40153</v>
      </c>
      <c r="W7040">
        <f t="shared" si="219"/>
        <v>290.70299999999997</v>
      </c>
    </row>
    <row r="7041" spans="1:23" x14ac:dyDescent="0.2">
      <c r="A7041">
        <v>7040</v>
      </c>
      <c r="B7041">
        <v>50275</v>
      </c>
      <c r="C7041" s="1">
        <v>40152</v>
      </c>
      <c r="D7041" t="s">
        <v>63</v>
      </c>
      <c r="E7041">
        <v>31</v>
      </c>
      <c r="F7041">
        <v>190.83600000000001</v>
      </c>
      <c r="G7041">
        <v>0.05</v>
      </c>
      <c r="H7041" t="s">
        <v>22</v>
      </c>
      <c r="I7041">
        <v>-56.39</v>
      </c>
      <c r="J7041">
        <v>6.48</v>
      </c>
      <c r="K7041">
        <v>5.84</v>
      </c>
      <c r="L7041" t="s">
        <v>1869</v>
      </c>
      <c r="M7041">
        <f t="shared" si="218"/>
        <v>10</v>
      </c>
      <c r="N7041" t="s">
        <v>672</v>
      </c>
      <c r="O7041" t="s">
        <v>673</v>
      </c>
      <c r="P7041" t="s">
        <v>60</v>
      </c>
      <c r="Q7041" t="s">
        <v>26</v>
      </c>
      <c r="R7041" t="s">
        <v>61</v>
      </c>
      <c r="S7041" t="s">
        <v>776</v>
      </c>
      <c r="T7041" t="s">
        <v>39</v>
      </c>
      <c r="U7041">
        <v>0.37</v>
      </c>
      <c r="V7041" s="1">
        <v>40153</v>
      </c>
      <c r="W7041">
        <f t="shared" si="219"/>
        <v>10.044000000000002</v>
      </c>
    </row>
    <row r="7042" spans="1:23" x14ac:dyDescent="0.2">
      <c r="A7042">
        <v>7041</v>
      </c>
      <c r="B7042">
        <v>50276</v>
      </c>
      <c r="C7042" s="1">
        <v>40588</v>
      </c>
      <c r="D7042" t="s">
        <v>45</v>
      </c>
      <c r="E7042">
        <v>34</v>
      </c>
      <c r="F7042">
        <v>373.06500000000005</v>
      </c>
      <c r="G7042">
        <v>0.05</v>
      </c>
      <c r="H7042" t="s">
        <v>22</v>
      </c>
      <c r="I7042">
        <v>71.03</v>
      </c>
      <c r="J7042">
        <v>11.55</v>
      </c>
      <c r="K7042">
        <v>2.36</v>
      </c>
      <c r="L7042" t="s">
        <v>1564</v>
      </c>
      <c r="M7042">
        <f t="shared" si="218"/>
        <v>15</v>
      </c>
      <c r="N7042" t="s">
        <v>974</v>
      </c>
      <c r="O7042" t="s">
        <v>512</v>
      </c>
      <c r="P7042" t="s">
        <v>25</v>
      </c>
      <c r="Q7042" t="s">
        <v>26</v>
      </c>
      <c r="R7042" t="s">
        <v>95</v>
      </c>
      <c r="S7042" t="s">
        <v>990</v>
      </c>
      <c r="T7042" t="s">
        <v>68</v>
      </c>
      <c r="U7042">
        <v>0.55000000000000004</v>
      </c>
      <c r="V7042" s="1">
        <v>40589</v>
      </c>
      <c r="W7042">
        <f t="shared" si="219"/>
        <v>19.635000000000005</v>
      </c>
    </row>
    <row r="7043" spans="1:23" x14ac:dyDescent="0.2">
      <c r="A7043">
        <v>7042</v>
      </c>
      <c r="B7043">
        <v>50278</v>
      </c>
      <c r="C7043" s="1">
        <v>40323</v>
      </c>
      <c r="D7043" t="s">
        <v>30</v>
      </c>
      <c r="E7043">
        <v>2</v>
      </c>
      <c r="F7043">
        <v>41.96</v>
      </c>
      <c r="G7043">
        <v>0</v>
      </c>
      <c r="H7043" t="s">
        <v>22</v>
      </c>
      <c r="I7043">
        <v>-27.531000000000002</v>
      </c>
      <c r="J7043">
        <v>20.98</v>
      </c>
      <c r="K7043">
        <v>8.83</v>
      </c>
      <c r="L7043" t="s">
        <v>135</v>
      </c>
      <c r="M7043">
        <f t="shared" ref="M7043:M7106" si="220">LEN(L7043)</f>
        <v>13</v>
      </c>
      <c r="N7043" t="s">
        <v>173</v>
      </c>
      <c r="O7043" t="s">
        <v>173</v>
      </c>
      <c r="P7043" t="s">
        <v>41</v>
      </c>
      <c r="Q7043" t="s">
        <v>26</v>
      </c>
      <c r="R7043" t="s">
        <v>37</v>
      </c>
      <c r="S7043" t="s">
        <v>475</v>
      </c>
      <c r="T7043" t="s">
        <v>39</v>
      </c>
      <c r="U7043">
        <v>0.37</v>
      </c>
      <c r="V7043" s="1">
        <v>40323</v>
      </c>
      <c r="W7043">
        <f t="shared" ref="W7043:W7106" si="221">(J7043*E7043)*G7043</f>
        <v>0</v>
      </c>
    </row>
    <row r="7044" spans="1:23" x14ac:dyDescent="0.2">
      <c r="A7044">
        <v>7043</v>
      </c>
      <c r="B7044">
        <v>50278</v>
      </c>
      <c r="C7044" s="1">
        <v>40323</v>
      </c>
      <c r="D7044" t="s">
        <v>30</v>
      </c>
      <c r="E7044">
        <v>20</v>
      </c>
      <c r="F7044">
        <v>1995.84</v>
      </c>
      <c r="G7044">
        <v>0.01</v>
      </c>
      <c r="H7044" t="s">
        <v>31</v>
      </c>
      <c r="I7044">
        <v>-355.94100000000003</v>
      </c>
      <c r="J7044">
        <v>100.8</v>
      </c>
      <c r="K7044">
        <v>60</v>
      </c>
      <c r="L7044" t="s">
        <v>135</v>
      </c>
      <c r="M7044">
        <f t="shared" si="220"/>
        <v>13</v>
      </c>
      <c r="N7044" t="s">
        <v>173</v>
      </c>
      <c r="O7044" t="s">
        <v>173</v>
      </c>
      <c r="P7044" t="s">
        <v>41</v>
      </c>
      <c r="Q7044" t="s">
        <v>49</v>
      </c>
      <c r="R7044" t="s">
        <v>83</v>
      </c>
      <c r="S7044" t="s">
        <v>476</v>
      </c>
      <c r="T7044" t="s">
        <v>36</v>
      </c>
      <c r="U7044">
        <v>0.59</v>
      </c>
      <c r="V7044" s="1">
        <v>40325</v>
      </c>
      <c r="W7044">
        <f t="shared" si="221"/>
        <v>20.16</v>
      </c>
    </row>
    <row r="7045" spans="1:23" x14ac:dyDescent="0.2">
      <c r="A7045">
        <v>7044</v>
      </c>
      <c r="B7045">
        <v>50304</v>
      </c>
      <c r="C7045" s="1">
        <v>40209</v>
      </c>
      <c r="D7045" t="s">
        <v>78</v>
      </c>
      <c r="E7045">
        <v>22</v>
      </c>
      <c r="F7045">
        <v>844.37759999999992</v>
      </c>
      <c r="G7045">
        <v>0.04</v>
      </c>
      <c r="H7045" t="s">
        <v>22</v>
      </c>
      <c r="I7045">
        <v>239.94</v>
      </c>
      <c r="J7045">
        <v>39.979999999999997</v>
      </c>
      <c r="K7045">
        <v>9.83</v>
      </c>
      <c r="L7045" t="s">
        <v>1957</v>
      </c>
      <c r="M7045">
        <f t="shared" si="220"/>
        <v>16</v>
      </c>
      <c r="N7045" t="s">
        <v>1905</v>
      </c>
      <c r="O7045" t="s">
        <v>673</v>
      </c>
      <c r="P7045" t="s">
        <v>41</v>
      </c>
      <c r="Q7045" t="s">
        <v>26</v>
      </c>
      <c r="R7045" t="s">
        <v>76</v>
      </c>
      <c r="S7045" t="s">
        <v>1127</v>
      </c>
      <c r="T7045" t="s">
        <v>39</v>
      </c>
      <c r="U7045">
        <v>0.4</v>
      </c>
      <c r="V7045" s="1">
        <v>40211</v>
      </c>
      <c r="W7045">
        <f t="shared" si="221"/>
        <v>35.182400000000001</v>
      </c>
    </row>
    <row r="7046" spans="1:23" x14ac:dyDescent="0.2">
      <c r="A7046">
        <v>7045</v>
      </c>
      <c r="B7046">
        <v>50304</v>
      </c>
      <c r="C7046" s="1">
        <v>40209</v>
      </c>
      <c r="D7046" t="s">
        <v>78</v>
      </c>
      <c r="E7046">
        <v>3</v>
      </c>
      <c r="F7046">
        <v>43.405499999999996</v>
      </c>
      <c r="G7046">
        <v>0.05</v>
      </c>
      <c r="H7046" t="s">
        <v>31</v>
      </c>
      <c r="I7046">
        <v>-60.74</v>
      </c>
      <c r="J7046">
        <v>15.23</v>
      </c>
      <c r="K7046">
        <v>27.75</v>
      </c>
      <c r="L7046" t="s">
        <v>1957</v>
      </c>
      <c r="M7046">
        <f t="shared" si="220"/>
        <v>16</v>
      </c>
      <c r="N7046" t="s">
        <v>1905</v>
      </c>
      <c r="O7046" t="s">
        <v>673</v>
      </c>
      <c r="P7046" t="s">
        <v>41</v>
      </c>
      <c r="Q7046" t="s">
        <v>49</v>
      </c>
      <c r="R7046" t="s">
        <v>83</v>
      </c>
      <c r="S7046" t="s">
        <v>1186</v>
      </c>
      <c r="T7046" t="s">
        <v>82</v>
      </c>
      <c r="U7046">
        <v>0.76</v>
      </c>
      <c r="V7046" s="1">
        <v>40211</v>
      </c>
      <c r="W7046">
        <f t="shared" si="221"/>
        <v>2.2845</v>
      </c>
    </row>
    <row r="7047" spans="1:23" x14ac:dyDescent="0.2">
      <c r="A7047">
        <v>7046</v>
      </c>
      <c r="B7047">
        <v>50306</v>
      </c>
      <c r="C7047" s="1">
        <v>40683</v>
      </c>
      <c r="D7047" t="s">
        <v>63</v>
      </c>
      <c r="E7047">
        <v>34</v>
      </c>
      <c r="F7047">
        <v>1979.5411999999997</v>
      </c>
      <c r="G7047">
        <v>0.09</v>
      </c>
      <c r="H7047" t="s">
        <v>22</v>
      </c>
      <c r="I7047">
        <v>564.06849999999997</v>
      </c>
      <c r="J7047">
        <v>63.98</v>
      </c>
      <c r="K7047">
        <v>11.55</v>
      </c>
      <c r="L7047" t="s">
        <v>1380</v>
      </c>
      <c r="M7047">
        <f t="shared" si="220"/>
        <v>14</v>
      </c>
      <c r="N7047" t="s">
        <v>1123</v>
      </c>
      <c r="O7047" t="s">
        <v>1123</v>
      </c>
      <c r="P7047" t="s">
        <v>25</v>
      </c>
      <c r="Q7047" t="s">
        <v>26</v>
      </c>
      <c r="R7047" t="s">
        <v>37</v>
      </c>
      <c r="S7047" t="s">
        <v>1146</v>
      </c>
      <c r="T7047" t="s">
        <v>39</v>
      </c>
      <c r="U7047">
        <v>0.38</v>
      </c>
      <c r="V7047" s="1">
        <v>40685</v>
      </c>
      <c r="W7047">
        <f t="shared" si="221"/>
        <v>195.77879999999996</v>
      </c>
    </row>
    <row r="7048" spans="1:23" x14ac:dyDescent="0.2">
      <c r="A7048">
        <v>7047</v>
      </c>
      <c r="B7048">
        <v>50307</v>
      </c>
      <c r="C7048" s="1">
        <v>40466</v>
      </c>
      <c r="D7048" t="s">
        <v>21</v>
      </c>
      <c r="E7048">
        <v>31</v>
      </c>
      <c r="F7048">
        <v>509.36720000000003</v>
      </c>
      <c r="G7048">
        <v>0.06</v>
      </c>
      <c r="H7048" t="s">
        <v>22</v>
      </c>
      <c r="I7048">
        <v>161.37</v>
      </c>
      <c r="J7048">
        <v>17.48</v>
      </c>
      <c r="K7048">
        <v>1.99</v>
      </c>
      <c r="L7048" t="s">
        <v>1736</v>
      </c>
      <c r="M7048">
        <f t="shared" si="220"/>
        <v>13</v>
      </c>
      <c r="N7048" t="s">
        <v>1123</v>
      </c>
      <c r="O7048" t="s">
        <v>1123</v>
      </c>
      <c r="P7048" t="s">
        <v>41</v>
      </c>
      <c r="Q7048" t="s">
        <v>42</v>
      </c>
      <c r="R7048" t="s">
        <v>70</v>
      </c>
      <c r="S7048" t="s">
        <v>1067</v>
      </c>
      <c r="T7048" t="s">
        <v>52</v>
      </c>
      <c r="U7048">
        <v>0.45</v>
      </c>
      <c r="V7048" s="1">
        <v>40466</v>
      </c>
      <c r="W7048">
        <f t="shared" si="221"/>
        <v>32.512799999999999</v>
      </c>
    </row>
    <row r="7049" spans="1:23" x14ac:dyDescent="0.2">
      <c r="A7049">
        <v>7048</v>
      </c>
      <c r="B7049">
        <v>50307</v>
      </c>
      <c r="C7049" s="1">
        <v>40466</v>
      </c>
      <c r="D7049" t="s">
        <v>21</v>
      </c>
      <c r="E7049">
        <v>32</v>
      </c>
      <c r="F7049">
        <v>1653.1967999999999</v>
      </c>
      <c r="G7049">
        <v>0.06</v>
      </c>
      <c r="H7049" t="s">
        <v>56</v>
      </c>
      <c r="I7049">
        <v>647.25</v>
      </c>
      <c r="J7049">
        <v>54.96</v>
      </c>
      <c r="K7049">
        <v>10.75</v>
      </c>
      <c r="L7049" t="s">
        <v>1736</v>
      </c>
      <c r="M7049">
        <f t="shared" si="220"/>
        <v>13</v>
      </c>
      <c r="N7049" t="s">
        <v>1123</v>
      </c>
      <c r="O7049" t="s">
        <v>1123</v>
      </c>
      <c r="P7049" t="s">
        <v>41</v>
      </c>
      <c r="Q7049" t="s">
        <v>26</v>
      </c>
      <c r="R7049" t="s">
        <v>61</v>
      </c>
      <c r="S7049" t="s">
        <v>350</v>
      </c>
      <c r="T7049" t="s">
        <v>39</v>
      </c>
      <c r="U7049">
        <v>0.36</v>
      </c>
      <c r="V7049" s="1">
        <v>40468</v>
      </c>
      <c r="W7049">
        <f t="shared" si="221"/>
        <v>105.5232</v>
      </c>
    </row>
    <row r="7050" spans="1:23" x14ac:dyDescent="0.2">
      <c r="A7050">
        <v>7049</v>
      </c>
      <c r="B7050">
        <v>50308</v>
      </c>
      <c r="C7050" s="1">
        <v>41200</v>
      </c>
      <c r="D7050" t="s">
        <v>21</v>
      </c>
      <c r="E7050">
        <v>19</v>
      </c>
      <c r="F7050">
        <v>83.961000000000013</v>
      </c>
      <c r="G7050">
        <v>0.1</v>
      </c>
      <c r="H7050" t="s">
        <v>22</v>
      </c>
      <c r="I7050">
        <v>33.58</v>
      </c>
      <c r="J7050">
        <v>4.91</v>
      </c>
      <c r="K7050">
        <v>0.5</v>
      </c>
      <c r="L7050" t="s">
        <v>1568</v>
      </c>
      <c r="M7050">
        <f t="shared" si="220"/>
        <v>14</v>
      </c>
      <c r="N7050" t="s">
        <v>1595</v>
      </c>
      <c r="O7050" t="s">
        <v>1595</v>
      </c>
      <c r="P7050" t="s">
        <v>60</v>
      </c>
      <c r="Q7050" t="s">
        <v>26</v>
      </c>
      <c r="R7050" t="s">
        <v>88</v>
      </c>
      <c r="S7050" t="s">
        <v>1370</v>
      </c>
      <c r="T7050" t="s">
        <v>39</v>
      </c>
      <c r="U7050">
        <v>0.36</v>
      </c>
      <c r="V7050" s="1">
        <v>41207</v>
      </c>
      <c r="W7050">
        <f t="shared" si="221"/>
        <v>9.3290000000000006</v>
      </c>
    </row>
    <row r="7051" spans="1:23" x14ac:dyDescent="0.2">
      <c r="A7051">
        <v>7050</v>
      </c>
      <c r="B7051">
        <v>50309</v>
      </c>
      <c r="C7051" s="1">
        <v>40617</v>
      </c>
      <c r="D7051" t="s">
        <v>21</v>
      </c>
      <c r="E7051">
        <v>36</v>
      </c>
      <c r="F7051">
        <v>231.17760000000004</v>
      </c>
      <c r="G7051">
        <v>0.08</v>
      </c>
      <c r="H7051" t="s">
        <v>22</v>
      </c>
      <c r="I7051">
        <v>-314.22000000000003</v>
      </c>
      <c r="J7051">
        <v>6.98</v>
      </c>
      <c r="K7051">
        <v>9.69</v>
      </c>
      <c r="L7051" t="s">
        <v>1236</v>
      </c>
      <c r="M7051">
        <f t="shared" si="220"/>
        <v>14</v>
      </c>
      <c r="N7051" t="s">
        <v>1123</v>
      </c>
      <c r="O7051" t="s">
        <v>1123</v>
      </c>
      <c r="P7051" t="s">
        <v>25</v>
      </c>
      <c r="Q7051" t="s">
        <v>26</v>
      </c>
      <c r="R7051" t="s">
        <v>27</v>
      </c>
      <c r="S7051" t="s">
        <v>1314</v>
      </c>
      <c r="T7051" t="s">
        <v>39</v>
      </c>
      <c r="U7051">
        <v>0.83</v>
      </c>
      <c r="V7051" s="1">
        <v>40624</v>
      </c>
      <c r="W7051">
        <f t="shared" si="221"/>
        <v>20.102400000000003</v>
      </c>
    </row>
    <row r="7052" spans="1:23" x14ac:dyDescent="0.2">
      <c r="A7052">
        <v>7051</v>
      </c>
      <c r="B7052">
        <v>50310</v>
      </c>
      <c r="C7052" s="1">
        <v>40040</v>
      </c>
      <c r="D7052" t="s">
        <v>63</v>
      </c>
      <c r="E7052">
        <v>42</v>
      </c>
      <c r="F7052">
        <v>1678.7987999999998</v>
      </c>
      <c r="G7052">
        <v>7.0000000000000007E-2</v>
      </c>
      <c r="H7052" t="s">
        <v>56</v>
      </c>
      <c r="I7052">
        <v>520.41</v>
      </c>
      <c r="J7052">
        <v>42.98</v>
      </c>
      <c r="K7052">
        <v>4.62</v>
      </c>
      <c r="L7052" t="s">
        <v>826</v>
      </c>
      <c r="M7052">
        <f t="shared" si="220"/>
        <v>12</v>
      </c>
      <c r="N7052" t="s">
        <v>703</v>
      </c>
      <c r="O7052" t="s">
        <v>704</v>
      </c>
      <c r="P7052" t="s">
        <v>41</v>
      </c>
      <c r="Q7052" t="s">
        <v>26</v>
      </c>
      <c r="R7052" t="s">
        <v>34</v>
      </c>
      <c r="S7052" t="s">
        <v>852</v>
      </c>
      <c r="T7052" t="s">
        <v>39</v>
      </c>
      <c r="U7052">
        <v>0.56000000000000005</v>
      </c>
      <c r="V7052" s="1">
        <v>40042</v>
      </c>
      <c r="W7052">
        <f t="shared" si="221"/>
        <v>126.3612</v>
      </c>
    </row>
    <row r="7053" spans="1:23" x14ac:dyDescent="0.2">
      <c r="A7053">
        <v>7052</v>
      </c>
      <c r="B7053">
        <v>50310</v>
      </c>
      <c r="C7053" s="1">
        <v>40040</v>
      </c>
      <c r="D7053" t="s">
        <v>63</v>
      </c>
      <c r="E7053">
        <v>43</v>
      </c>
      <c r="F7053">
        <v>3753.4828999999995</v>
      </c>
      <c r="G7053">
        <v>0.03</v>
      </c>
      <c r="H7053" t="s">
        <v>31</v>
      </c>
      <c r="I7053">
        <v>-444.14</v>
      </c>
      <c r="J7053">
        <v>89.99</v>
      </c>
      <c r="K7053">
        <v>42</v>
      </c>
      <c r="L7053" t="s">
        <v>826</v>
      </c>
      <c r="M7053">
        <f t="shared" si="220"/>
        <v>12</v>
      </c>
      <c r="N7053" t="s">
        <v>703</v>
      </c>
      <c r="O7053" t="s">
        <v>704</v>
      </c>
      <c r="P7053" t="s">
        <v>41</v>
      </c>
      <c r="Q7053" t="s">
        <v>49</v>
      </c>
      <c r="R7053" t="s">
        <v>112</v>
      </c>
      <c r="S7053" t="s">
        <v>853</v>
      </c>
      <c r="T7053" t="s">
        <v>36</v>
      </c>
      <c r="U7053">
        <v>0.66</v>
      </c>
      <c r="V7053" s="1">
        <v>40043</v>
      </c>
      <c r="W7053">
        <f t="shared" si="221"/>
        <v>116.08709999999999</v>
      </c>
    </row>
    <row r="7054" spans="1:23" x14ac:dyDescent="0.2">
      <c r="A7054">
        <v>7053</v>
      </c>
      <c r="B7054">
        <v>50310</v>
      </c>
      <c r="C7054" s="1">
        <v>40040</v>
      </c>
      <c r="D7054" t="s">
        <v>63</v>
      </c>
      <c r="E7054">
        <v>22</v>
      </c>
      <c r="F7054">
        <v>447.07299999999998</v>
      </c>
      <c r="G7054">
        <v>0.03</v>
      </c>
      <c r="H7054" t="s">
        <v>22</v>
      </c>
      <c r="I7054">
        <v>34.03</v>
      </c>
      <c r="J7054">
        <v>20.95</v>
      </c>
      <c r="K7054">
        <v>4</v>
      </c>
      <c r="L7054" t="s">
        <v>826</v>
      </c>
      <c r="M7054">
        <f t="shared" si="220"/>
        <v>12</v>
      </c>
      <c r="N7054" t="s">
        <v>703</v>
      </c>
      <c r="O7054" t="s">
        <v>704</v>
      </c>
      <c r="P7054" t="s">
        <v>41</v>
      </c>
      <c r="Q7054" t="s">
        <v>42</v>
      </c>
      <c r="R7054" t="s">
        <v>70</v>
      </c>
      <c r="S7054" t="s">
        <v>231</v>
      </c>
      <c r="T7054" t="s">
        <v>39</v>
      </c>
      <c r="U7054">
        <v>0.6</v>
      </c>
      <c r="V7054" s="1">
        <v>40042</v>
      </c>
      <c r="W7054">
        <f t="shared" si="221"/>
        <v>13.826999999999998</v>
      </c>
    </row>
    <row r="7055" spans="1:23" x14ac:dyDescent="0.2">
      <c r="A7055">
        <v>7054</v>
      </c>
      <c r="B7055">
        <v>50336</v>
      </c>
      <c r="C7055" s="1">
        <v>40121</v>
      </c>
      <c r="D7055" t="s">
        <v>45</v>
      </c>
      <c r="E7055">
        <v>9</v>
      </c>
      <c r="F7055">
        <v>51.929999999999993</v>
      </c>
      <c r="G7055">
        <v>0</v>
      </c>
      <c r="H7055" t="s">
        <v>22</v>
      </c>
      <c r="I7055">
        <v>-17.790500000000002</v>
      </c>
      <c r="J7055">
        <v>5.77</v>
      </c>
      <c r="K7055">
        <v>4.97</v>
      </c>
      <c r="L7055" t="s">
        <v>1126</v>
      </c>
      <c r="M7055">
        <f t="shared" si="220"/>
        <v>12</v>
      </c>
      <c r="N7055" t="s">
        <v>1123</v>
      </c>
      <c r="O7055" t="s">
        <v>1123</v>
      </c>
      <c r="P7055" t="s">
        <v>33</v>
      </c>
      <c r="Q7055" t="s">
        <v>26</v>
      </c>
      <c r="R7055" t="s">
        <v>37</v>
      </c>
      <c r="S7055" t="s">
        <v>1151</v>
      </c>
      <c r="T7055" t="s">
        <v>39</v>
      </c>
      <c r="U7055">
        <v>0.35</v>
      </c>
      <c r="V7055" s="1">
        <v>40122</v>
      </c>
      <c r="W7055">
        <f t="shared" si="221"/>
        <v>0</v>
      </c>
    </row>
    <row r="7056" spans="1:23" x14ac:dyDescent="0.2">
      <c r="A7056">
        <v>7055</v>
      </c>
      <c r="B7056">
        <v>50337</v>
      </c>
      <c r="C7056" s="1">
        <v>39919</v>
      </c>
      <c r="D7056" t="s">
        <v>45</v>
      </c>
      <c r="E7056">
        <v>37</v>
      </c>
      <c r="F7056">
        <v>102.86</v>
      </c>
      <c r="G7056">
        <v>0</v>
      </c>
      <c r="H7056" t="s">
        <v>56</v>
      </c>
      <c r="I7056">
        <v>21.479500000000002</v>
      </c>
      <c r="J7056">
        <v>2.78</v>
      </c>
      <c r="K7056">
        <v>1.49</v>
      </c>
      <c r="L7056" t="s">
        <v>1503</v>
      </c>
      <c r="M7056">
        <f t="shared" si="220"/>
        <v>12</v>
      </c>
      <c r="N7056" t="s">
        <v>703</v>
      </c>
      <c r="O7056" t="s">
        <v>704</v>
      </c>
      <c r="P7056" t="s">
        <v>33</v>
      </c>
      <c r="Q7056" t="s">
        <v>26</v>
      </c>
      <c r="R7056" t="s">
        <v>37</v>
      </c>
      <c r="S7056" t="s">
        <v>1938</v>
      </c>
      <c r="T7056" t="s">
        <v>39</v>
      </c>
      <c r="U7056">
        <v>0.36</v>
      </c>
      <c r="V7056" s="1">
        <v>39920</v>
      </c>
      <c r="W7056">
        <f t="shared" si="221"/>
        <v>0</v>
      </c>
    </row>
    <row r="7057" spans="1:23" x14ac:dyDescent="0.2">
      <c r="A7057">
        <v>7056</v>
      </c>
      <c r="B7057">
        <v>50337</v>
      </c>
      <c r="C7057" s="1">
        <v>39919</v>
      </c>
      <c r="D7057" t="s">
        <v>45</v>
      </c>
      <c r="E7057">
        <v>6</v>
      </c>
      <c r="F7057">
        <v>13770.755999999999</v>
      </c>
      <c r="G7057">
        <v>0.1</v>
      </c>
      <c r="H7057" t="s">
        <v>31</v>
      </c>
      <c r="I7057">
        <v>-3798.0110999999997</v>
      </c>
      <c r="J7057">
        <v>2550.14</v>
      </c>
      <c r="K7057">
        <v>29.7</v>
      </c>
      <c r="L7057" t="s">
        <v>1503</v>
      </c>
      <c r="M7057">
        <f t="shared" si="220"/>
        <v>12</v>
      </c>
      <c r="N7057" t="s">
        <v>703</v>
      </c>
      <c r="O7057" t="s">
        <v>704</v>
      </c>
      <c r="P7057" t="s">
        <v>33</v>
      </c>
      <c r="Q7057" t="s">
        <v>42</v>
      </c>
      <c r="R7057" t="s">
        <v>210</v>
      </c>
      <c r="S7057" t="s">
        <v>506</v>
      </c>
      <c r="T7057" t="s">
        <v>36</v>
      </c>
      <c r="U7057">
        <v>0.56999999999999995</v>
      </c>
      <c r="V7057" s="1">
        <v>39921</v>
      </c>
      <c r="W7057">
        <f t="shared" si="221"/>
        <v>1530.0840000000001</v>
      </c>
    </row>
    <row r="7058" spans="1:23" x14ac:dyDescent="0.2">
      <c r="A7058">
        <v>7057</v>
      </c>
      <c r="B7058">
        <v>50338</v>
      </c>
      <c r="C7058" s="1">
        <v>39895</v>
      </c>
      <c r="D7058" t="s">
        <v>45</v>
      </c>
      <c r="E7058">
        <v>36</v>
      </c>
      <c r="F7058">
        <v>503.64</v>
      </c>
      <c r="G7058">
        <v>0</v>
      </c>
      <c r="H7058" t="s">
        <v>22</v>
      </c>
      <c r="I7058">
        <v>28.7</v>
      </c>
      <c r="J7058">
        <v>13.99</v>
      </c>
      <c r="K7058">
        <v>7.51</v>
      </c>
      <c r="L7058" t="s">
        <v>880</v>
      </c>
      <c r="M7058">
        <f t="shared" si="220"/>
        <v>9</v>
      </c>
      <c r="N7058" t="s">
        <v>974</v>
      </c>
      <c r="O7058" t="s">
        <v>512</v>
      </c>
      <c r="P7058" t="s">
        <v>41</v>
      </c>
      <c r="Q7058" t="s">
        <v>42</v>
      </c>
      <c r="R7058" t="s">
        <v>210</v>
      </c>
      <c r="S7058" t="s">
        <v>687</v>
      </c>
      <c r="T7058" t="s">
        <v>48</v>
      </c>
      <c r="U7058">
        <v>0.39</v>
      </c>
      <c r="V7058" s="1">
        <v>39897</v>
      </c>
      <c r="W7058">
        <f t="shared" si="221"/>
        <v>0</v>
      </c>
    </row>
    <row r="7059" spans="1:23" x14ac:dyDescent="0.2">
      <c r="A7059">
        <v>7058</v>
      </c>
      <c r="B7059">
        <v>50370</v>
      </c>
      <c r="C7059" s="1">
        <v>41219</v>
      </c>
      <c r="D7059" t="s">
        <v>78</v>
      </c>
      <c r="E7059">
        <v>25</v>
      </c>
      <c r="F7059">
        <v>106</v>
      </c>
      <c r="G7059">
        <v>0</v>
      </c>
      <c r="H7059" t="s">
        <v>56</v>
      </c>
      <c r="I7059">
        <v>-67.597000000000008</v>
      </c>
      <c r="J7059">
        <v>4.24</v>
      </c>
      <c r="K7059">
        <v>5.41</v>
      </c>
      <c r="L7059" t="s">
        <v>1559</v>
      </c>
      <c r="M7059">
        <f t="shared" si="220"/>
        <v>10</v>
      </c>
      <c r="N7059" t="s">
        <v>672</v>
      </c>
      <c r="O7059" t="s">
        <v>673</v>
      </c>
      <c r="P7059" t="s">
        <v>41</v>
      </c>
      <c r="Q7059" t="s">
        <v>26</v>
      </c>
      <c r="R7059" t="s">
        <v>37</v>
      </c>
      <c r="S7059" t="s">
        <v>873</v>
      </c>
      <c r="T7059" t="s">
        <v>39</v>
      </c>
      <c r="U7059">
        <v>0.35</v>
      </c>
      <c r="V7059" s="1">
        <v>41220</v>
      </c>
      <c r="W7059">
        <f t="shared" si="221"/>
        <v>0</v>
      </c>
    </row>
    <row r="7060" spans="1:23" x14ac:dyDescent="0.2">
      <c r="A7060">
        <v>7059</v>
      </c>
      <c r="B7060">
        <v>50373</v>
      </c>
      <c r="C7060" s="1">
        <v>39996</v>
      </c>
      <c r="D7060" t="s">
        <v>78</v>
      </c>
      <c r="E7060">
        <v>9</v>
      </c>
      <c r="F7060">
        <v>1366.713</v>
      </c>
      <c r="G7060">
        <v>0.06</v>
      </c>
      <c r="H7060" t="s">
        <v>22</v>
      </c>
      <c r="I7060">
        <v>-7.5800000000000409</v>
      </c>
      <c r="J7060">
        <v>161.55000000000001</v>
      </c>
      <c r="K7060">
        <v>19.989999999999998</v>
      </c>
      <c r="L7060" t="s">
        <v>719</v>
      </c>
      <c r="M7060">
        <f t="shared" si="220"/>
        <v>22</v>
      </c>
      <c r="N7060" t="s">
        <v>1123</v>
      </c>
      <c r="O7060" t="s">
        <v>1123</v>
      </c>
      <c r="P7060" t="s">
        <v>25</v>
      </c>
      <c r="Q7060" t="s">
        <v>26</v>
      </c>
      <c r="R7060" t="s">
        <v>27</v>
      </c>
      <c r="S7060" t="s">
        <v>685</v>
      </c>
      <c r="T7060" t="s">
        <v>39</v>
      </c>
      <c r="U7060">
        <v>0.66</v>
      </c>
      <c r="V7060" s="1">
        <v>39997</v>
      </c>
      <c r="W7060">
        <f t="shared" si="221"/>
        <v>87.236999999999995</v>
      </c>
    </row>
    <row r="7061" spans="1:23" x14ac:dyDescent="0.2">
      <c r="A7061">
        <v>7060</v>
      </c>
      <c r="B7061">
        <v>50374</v>
      </c>
      <c r="C7061" s="1">
        <v>39963</v>
      </c>
      <c r="D7061" t="s">
        <v>45</v>
      </c>
      <c r="E7061">
        <v>30</v>
      </c>
      <c r="F7061">
        <v>3447.9300000000003</v>
      </c>
      <c r="G7061">
        <v>0.05</v>
      </c>
      <c r="H7061" t="s">
        <v>22</v>
      </c>
      <c r="I7061">
        <v>1443.3509999999999</v>
      </c>
      <c r="J7061">
        <v>120.98</v>
      </c>
      <c r="K7061">
        <v>9.07</v>
      </c>
      <c r="L7061" t="s">
        <v>381</v>
      </c>
      <c r="M7061">
        <f t="shared" si="220"/>
        <v>15</v>
      </c>
      <c r="N7061" t="s">
        <v>173</v>
      </c>
      <c r="O7061" t="s">
        <v>173</v>
      </c>
      <c r="P7061" t="s">
        <v>60</v>
      </c>
      <c r="Q7061" t="s">
        <v>26</v>
      </c>
      <c r="R7061" t="s">
        <v>37</v>
      </c>
      <c r="S7061" t="s">
        <v>477</v>
      </c>
      <c r="T7061" t="s">
        <v>39</v>
      </c>
      <c r="U7061">
        <v>0.35</v>
      </c>
      <c r="V7061" s="1">
        <v>39964</v>
      </c>
      <c r="W7061">
        <f t="shared" si="221"/>
        <v>181.47000000000003</v>
      </c>
    </row>
    <row r="7062" spans="1:23" x14ac:dyDescent="0.2">
      <c r="A7062">
        <v>7061</v>
      </c>
      <c r="B7062">
        <v>50403</v>
      </c>
      <c r="C7062" s="1">
        <v>41041</v>
      </c>
      <c r="D7062" t="s">
        <v>45</v>
      </c>
      <c r="E7062">
        <v>22</v>
      </c>
      <c r="F7062">
        <v>141.27520000000001</v>
      </c>
      <c r="G7062">
        <v>0.08</v>
      </c>
      <c r="H7062" t="s">
        <v>22</v>
      </c>
      <c r="I7062">
        <v>35.369999999999997</v>
      </c>
      <c r="J7062">
        <v>6.98</v>
      </c>
      <c r="K7062">
        <v>1.6</v>
      </c>
      <c r="L7062" t="s">
        <v>1875</v>
      </c>
      <c r="M7062">
        <f t="shared" si="220"/>
        <v>16</v>
      </c>
      <c r="N7062" t="s">
        <v>672</v>
      </c>
      <c r="O7062" t="s">
        <v>673</v>
      </c>
      <c r="P7062" t="s">
        <v>41</v>
      </c>
      <c r="Q7062" t="s">
        <v>26</v>
      </c>
      <c r="R7062" t="s">
        <v>61</v>
      </c>
      <c r="S7062" t="s">
        <v>829</v>
      </c>
      <c r="T7062" t="s">
        <v>68</v>
      </c>
      <c r="U7062">
        <v>0.38</v>
      </c>
      <c r="V7062" s="1">
        <v>41042</v>
      </c>
      <c r="W7062">
        <f t="shared" si="221"/>
        <v>12.284800000000001</v>
      </c>
    </row>
    <row r="7063" spans="1:23" x14ac:dyDescent="0.2">
      <c r="A7063">
        <v>7062</v>
      </c>
      <c r="B7063">
        <v>50403</v>
      </c>
      <c r="C7063" s="1">
        <v>41041</v>
      </c>
      <c r="D7063" t="s">
        <v>45</v>
      </c>
      <c r="E7063">
        <v>38</v>
      </c>
      <c r="F7063">
        <v>256.31</v>
      </c>
      <c r="G7063">
        <v>0.05</v>
      </c>
      <c r="H7063" t="s">
        <v>22</v>
      </c>
      <c r="I7063">
        <v>-97.06</v>
      </c>
      <c r="J7063">
        <v>7.1</v>
      </c>
      <c r="K7063">
        <v>6.05</v>
      </c>
      <c r="L7063" t="s">
        <v>1875</v>
      </c>
      <c r="M7063">
        <f t="shared" si="220"/>
        <v>16</v>
      </c>
      <c r="N7063" t="s">
        <v>703</v>
      </c>
      <c r="O7063" t="s">
        <v>704</v>
      </c>
      <c r="P7063" t="s">
        <v>41</v>
      </c>
      <c r="Q7063" t="s">
        <v>26</v>
      </c>
      <c r="R7063" t="s">
        <v>37</v>
      </c>
      <c r="S7063" t="s">
        <v>435</v>
      </c>
      <c r="T7063" t="s">
        <v>39</v>
      </c>
      <c r="U7063">
        <v>0.39</v>
      </c>
      <c r="V7063" s="1">
        <v>41043</v>
      </c>
      <c r="W7063">
        <f t="shared" si="221"/>
        <v>13.490000000000002</v>
      </c>
    </row>
    <row r="7064" spans="1:23" x14ac:dyDescent="0.2">
      <c r="A7064">
        <v>7063</v>
      </c>
      <c r="B7064">
        <v>50404</v>
      </c>
      <c r="C7064" s="1">
        <v>40628</v>
      </c>
      <c r="D7064" t="s">
        <v>30</v>
      </c>
      <c r="E7064">
        <v>18</v>
      </c>
      <c r="F7064">
        <v>3600.4050000000002</v>
      </c>
      <c r="G7064">
        <v>0.05</v>
      </c>
      <c r="H7064" t="s">
        <v>22</v>
      </c>
      <c r="I7064">
        <v>905.57</v>
      </c>
      <c r="J7064">
        <v>210.55</v>
      </c>
      <c r="K7064">
        <v>9.99</v>
      </c>
      <c r="L7064" t="s">
        <v>535</v>
      </c>
      <c r="M7064">
        <f t="shared" si="220"/>
        <v>13</v>
      </c>
      <c r="N7064" t="s">
        <v>672</v>
      </c>
      <c r="O7064" t="s">
        <v>673</v>
      </c>
      <c r="P7064" t="s">
        <v>41</v>
      </c>
      <c r="Q7064" t="s">
        <v>26</v>
      </c>
      <c r="R7064" t="s">
        <v>27</v>
      </c>
      <c r="S7064" t="s">
        <v>676</v>
      </c>
      <c r="T7064" t="s">
        <v>39</v>
      </c>
      <c r="U7064">
        <v>0.6</v>
      </c>
      <c r="V7064" s="1">
        <v>40629</v>
      </c>
      <c r="W7064">
        <f t="shared" si="221"/>
        <v>189.495</v>
      </c>
    </row>
    <row r="7065" spans="1:23" x14ac:dyDescent="0.2">
      <c r="A7065">
        <v>7064</v>
      </c>
      <c r="B7065">
        <v>50404</v>
      </c>
      <c r="C7065" s="1">
        <v>40628</v>
      </c>
      <c r="D7065" t="s">
        <v>30</v>
      </c>
      <c r="E7065">
        <v>10</v>
      </c>
      <c r="F7065">
        <v>1752.48</v>
      </c>
      <c r="G7065">
        <v>0.04</v>
      </c>
      <c r="H7065" t="s">
        <v>22</v>
      </c>
      <c r="I7065">
        <v>-367.00200000000001</v>
      </c>
      <c r="J7065">
        <v>182.55</v>
      </c>
      <c r="K7065">
        <v>69</v>
      </c>
      <c r="L7065" t="s">
        <v>535</v>
      </c>
      <c r="M7065">
        <f t="shared" si="220"/>
        <v>13</v>
      </c>
      <c r="N7065" t="s">
        <v>672</v>
      </c>
      <c r="O7065" t="s">
        <v>673</v>
      </c>
      <c r="P7065" t="s">
        <v>41</v>
      </c>
      <c r="Q7065" t="s">
        <v>49</v>
      </c>
      <c r="R7065" t="s">
        <v>83</v>
      </c>
      <c r="S7065" t="s">
        <v>484</v>
      </c>
      <c r="T7065" t="s">
        <v>29</v>
      </c>
      <c r="U7065">
        <v>0.72</v>
      </c>
      <c r="V7065" s="1">
        <v>40630</v>
      </c>
      <c r="W7065">
        <f t="shared" si="221"/>
        <v>73.02</v>
      </c>
    </row>
    <row r="7066" spans="1:23" x14ac:dyDescent="0.2">
      <c r="A7066">
        <v>7065</v>
      </c>
      <c r="B7066">
        <v>50405</v>
      </c>
      <c r="C7066" s="1">
        <v>40726</v>
      </c>
      <c r="D7066" t="s">
        <v>63</v>
      </c>
      <c r="E7066">
        <v>8</v>
      </c>
      <c r="F7066">
        <v>826.06320000000005</v>
      </c>
      <c r="G7066">
        <v>7.0000000000000007E-2</v>
      </c>
      <c r="H7066" t="s">
        <v>22</v>
      </c>
      <c r="I7066">
        <v>-108</v>
      </c>
      <c r="J7066">
        <v>111.03</v>
      </c>
      <c r="K7066">
        <v>8.64</v>
      </c>
      <c r="L7066" t="s">
        <v>1687</v>
      </c>
      <c r="M7066">
        <f t="shared" si="220"/>
        <v>13</v>
      </c>
      <c r="N7066" t="s">
        <v>672</v>
      </c>
      <c r="O7066" t="s">
        <v>673</v>
      </c>
      <c r="P7066" t="s">
        <v>25</v>
      </c>
      <c r="Q7066" t="s">
        <v>26</v>
      </c>
      <c r="R7066" t="s">
        <v>27</v>
      </c>
      <c r="S7066" t="s">
        <v>199</v>
      </c>
      <c r="T7066" t="s">
        <v>39</v>
      </c>
      <c r="U7066">
        <v>0.78</v>
      </c>
      <c r="V7066" s="1">
        <v>40726</v>
      </c>
      <c r="W7066">
        <f t="shared" si="221"/>
        <v>62.176800000000007</v>
      </c>
    </row>
    <row r="7067" spans="1:23" x14ac:dyDescent="0.2">
      <c r="A7067">
        <v>7066</v>
      </c>
      <c r="B7067">
        <v>50432</v>
      </c>
      <c r="C7067" s="1">
        <v>39971</v>
      </c>
      <c r="D7067" t="s">
        <v>21</v>
      </c>
      <c r="E7067">
        <v>7</v>
      </c>
      <c r="F7067">
        <v>1954.9628</v>
      </c>
      <c r="G7067">
        <v>0.02</v>
      </c>
      <c r="H7067" t="s">
        <v>31</v>
      </c>
      <c r="I7067">
        <v>-92.370000000000061</v>
      </c>
      <c r="J7067">
        <v>284.98</v>
      </c>
      <c r="K7067">
        <v>69.55</v>
      </c>
      <c r="L7067" t="s">
        <v>1999</v>
      </c>
      <c r="M7067">
        <f t="shared" si="220"/>
        <v>7</v>
      </c>
      <c r="N7067" t="s">
        <v>1813</v>
      </c>
      <c r="O7067" t="s">
        <v>512</v>
      </c>
      <c r="P7067" t="s">
        <v>25</v>
      </c>
      <c r="Q7067" t="s">
        <v>49</v>
      </c>
      <c r="R7067" t="s">
        <v>112</v>
      </c>
      <c r="S7067" t="s">
        <v>834</v>
      </c>
      <c r="T7067" t="s">
        <v>36</v>
      </c>
      <c r="U7067">
        <v>0.6</v>
      </c>
      <c r="V7067" s="1">
        <v>39976</v>
      </c>
      <c r="W7067">
        <f t="shared" si="221"/>
        <v>39.897200000000005</v>
      </c>
    </row>
    <row r="7068" spans="1:23" x14ac:dyDescent="0.2">
      <c r="A7068">
        <v>7067</v>
      </c>
      <c r="B7068">
        <v>50432</v>
      </c>
      <c r="C7068" s="1">
        <v>39971</v>
      </c>
      <c r="D7068" t="s">
        <v>21</v>
      </c>
      <c r="E7068">
        <v>45</v>
      </c>
      <c r="F7068">
        <v>2296.8719999999998</v>
      </c>
      <c r="G7068">
        <v>0.08</v>
      </c>
      <c r="H7068" t="s">
        <v>22</v>
      </c>
      <c r="I7068">
        <v>816.72</v>
      </c>
      <c r="J7068">
        <v>55.48</v>
      </c>
      <c r="K7068">
        <v>14.3</v>
      </c>
      <c r="L7068" t="s">
        <v>1999</v>
      </c>
      <c r="M7068">
        <f t="shared" si="220"/>
        <v>7</v>
      </c>
      <c r="N7068" t="s">
        <v>1813</v>
      </c>
      <c r="O7068" t="s">
        <v>512</v>
      </c>
      <c r="P7068" t="s">
        <v>25</v>
      </c>
      <c r="Q7068" t="s">
        <v>26</v>
      </c>
      <c r="R7068" t="s">
        <v>61</v>
      </c>
      <c r="S7068" t="s">
        <v>507</v>
      </c>
      <c r="T7068" t="s">
        <v>39</v>
      </c>
      <c r="U7068">
        <v>0.37</v>
      </c>
      <c r="V7068" s="1">
        <v>39973</v>
      </c>
      <c r="W7068">
        <f t="shared" si="221"/>
        <v>199.72800000000001</v>
      </c>
    </row>
    <row r="7069" spans="1:23" x14ac:dyDescent="0.2">
      <c r="A7069">
        <v>7068</v>
      </c>
      <c r="B7069">
        <v>50433</v>
      </c>
      <c r="C7069" s="1">
        <v>40927</v>
      </c>
      <c r="D7069" t="s">
        <v>78</v>
      </c>
      <c r="E7069">
        <v>50</v>
      </c>
      <c r="F7069">
        <v>6545.2499999999991</v>
      </c>
      <c r="G7069">
        <v>0.1</v>
      </c>
      <c r="H7069" t="s">
        <v>31</v>
      </c>
      <c r="I7069">
        <v>1081.6500000000001</v>
      </c>
      <c r="J7069">
        <v>145.44999999999999</v>
      </c>
      <c r="K7069">
        <v>17.850000000000001</v>
      </c>
      <c r="L7069" t="s">
        <v>1201</v>
      </c>
      <c r="M7069">
        <f t="shared" si="220"/>
        <v>17</v>
      </c>
      <c r="N7069" t="s">
        <v>1123</v>
      </c>
      <c r="O7069" t="s">
        <v>1123</v>
      </c>
      <c r="P7069" t="s">
        <v>60</v>
      </c>
      <c r="Q7069" t="s">
        <v>42</v>
      </c>
      <c r="R7069" t="s">
        <v>210</v>
      </c>
      <c r="S7069" t="s">
        <v>234</v>
      </c>
      <c r="T7069" t="s">
        <v>36</v>
      </c>
      <c r="U7069">
        <v>0.56000000000000005</v>
      </c>
      <c r="V7069" s="1">
        <v>40929</v>
      </c>
      <c r="W7069">
        <f t="shared" si="221"/>
        <v>727.25</v>
      </c>
    </row>
    <row r="7070" spans="1:23" x14ac:dyDescent="0.2">
      <c r="A7070">
        <v>7069</v>
      </c>
      <c r="B7070">
        <v>50464</v>
      </c>
      <c r="C7070" s="1">
        <v>40813</v>
      </c>
      <c r="D7070" t="s">
        <v>78</v>
      </c>
      <c r="E7070">
        <v>7</v>
      </c>
      <c r="F7070">
        <v>94.069499999999991</v>
      </c>
      <c r="G7070">
        <v>7.0000000000000007E-2</v>
      </c>
      <c r="H7070" t="s">
        <v>22</v>
      </c>
      <c r="I7070">
        <v>-13.3285</v>
      </c>
      <c r="J7070">
        <v>14.45</v>
      </c>
      <c r="K7070">
        <v>7.17</v>
      </c>
      <c r="L7070" t="s">
        <v>1460</v>
      </c>
      <c r="M7070">
        <f t="shared" si="220"/>
        <v>14</v>
      </c>
      <c r="N7070" t="s">
        <v>672</v>
      </c>
      <c r="O7070" t="s">
        <v>673</v>
      </c>
      <c r="P7070" t="s">
        <v>41</v>
      </c>
      <c r="Q7070" t="s">
        <v>26</v>
      </c>
      <c r="R7070" t="s">
        <v>37</v>
      </c>
      <c r="S7070" t="s">
        <v>1125</v>
      </c>
      <c r="T7070" t="s">
        <v>39</v>
      </c>
      <c r="U7070">
        <v>0.38</v>
      </c>
      <c r="V7070" s="1">
        <v>40816</v>
      </c>
      <c r="W7070">
        <f t="shared" si="221"/>
        <v>7.0804999999999998</v>
      </c>
    </row>
    <row r="7071" spans="1:23" x14ac:dyDescent="0.2">
      <c r="A7071">
        <v>7070</v>
      </c>
      <c r="B7071">
        <v>50465</v>
      </c>
      <c r="C7071" s="1">
        <v>40613</v>
      </c>
      <c r="D7071" t="s">
        <v>63</v>
      </c>
      <c r="E7071">
        <v>29</v>
      </c>
      <c r="F7071">
        <v>1276.5509999999999</v>
      </c>
      <c r="G7071">
        <v>0.1</v>
      </c>
      <c r="H7071" t="s">
        <v>22</v>
      </c>
      <c r="I7071">
        <v>-953</v>
      </c>
      <c r="J7071">
        <v>48.91</v>
      </c>
      <c r="K7071">
        <v>35</v>
      </c>
      <c r="L7071" t="s">
        <v>1848</v>
      </c>
      <c r="M7071">
        <f t="shared" si="220"/>
        <v>13</v>
      </c>
      <c r="N7071" t="s">
        <v>672</v>
      </c>
      <c r="O7071" t="s">
        <v>673</v>
      </c>
      <c r="P7071" t="s">
        <v>25</v>
      </c>
      <c r="Q7071" t="s">
        <v>26</v>
      </c>
      <c r="R7071" t="s">
        <v>27</v>
      </c>
      <c r="S7071" t="s">
        <v>418</v>
      </c>
      <c r="T7071" t="s">
        <v>29</v>
      </c>
      <c r="U7071">
        <v>0.83</v>
      </c>
      <c r="V7071" s="1">
        <v>40615</v>
      </c>
      <c r="W7071">
        <f t="shared" si="221"/>
        <v>141.839</v>
      </c>
    </row>
    <row r="7072" spans="1:23" x14ac:dyDescent="0.2">
      <c r="A7072">
        <v>7071</v>
      </c>
      <c r="B7072">
        <v>50466</v>
      </c>
      <c r="C7072" s="1">
        <v>41088</v>
      </c>
      <c r="D7072" t="s">
        <v>78</v>
      </c>
      <c r="E7072">
        <v>32</v>
      </c>
      <c r="F7072">
        <v>6808.9919999999993</v>
      </c>
      <c r="G7072">
        <v>0.05</v>
      </c>
      <c r="H7072" t="s">
        <v>56</v>
      </c>
      <c r="I7072">
        <v>2754.1615000000002</v>
      </c>
      <c r="J7072">
        <v>223.98</v>
      </c>
      <c r="K7072">
        <v>15.01</v>
      </c>
      <c r="L7072" t="s">
        <v>1915</v>
      </c>
      <c r="M7072">
        <f t="shared" si="220"/>
        <v>10</v>
      </c>
      <c r="N7072" t="s">
        <v>1905</v>
      </c>
      <c r="O7072" t="s">
        <v>673</v>
      </c>
      <c r="P7072" t="s">
        <v>60</v>
      </c>
      <c r="Q7072" t="s">
        <v>26</v>
      </c>
      <c r="R7072" t="s">
        <v>37</v>
      </c>
      <c r="S7072" t="s">
        <v>348</v>
      </c>
      <c r="T7072" t="s">
        <v>39</v>
      </c>
      <c r="U7072">
        <v>0.38</v>
      </c>
      <c r="V7072" s="1">
        <v>41090</v>
      </c>
      <c r="W7072">
        <f t="shared" si="221"/>
        <v>358.36799999999999</v>
      </c>
    </row>
    <row r="7073" spans="1:23" x14ac:dyDescent="0.2">
      <c r="A7073">
        <v>7072</v>
      </c>
      <c r="B7073">
        <v>50469</v>
      </c>
      <c r="C7073" s="1">
        <v>40348</v>
      </c>
      <c r="D7073" t="s">
        <v>45</v>
      </c>
      <c r="E7073">
        <v>44</v>
      </c>
      <c r="F7073">
        <v>791.12</v>
      </c>
      <c r="G7073">
        <v>0</v>
      </c>
      <c r="H7073" t="s">
        <v>22</v>
      </c>
      <c r="I7073">
        <v>76.38</v>
      </c>
      <c r="J7073">
        <v>17.98</v>
      </c>
      <c r="K7073">
        <v>8.51</v>
      </c>
      <c r="L7073" t="s">
        <v>1439</v>
      </c>
      <c r="M7073">
        <f t="shared" si="220"/>
        <v>11</v>
      </c>
      <c r="N7073" t="s">
        <v>672</v>
      </c>
      <c r="O7073" t="s">
        <v>673</v>
      </c>
      <c r="P7073" t="s">
        <v>33</v>
      </c>
      <c r="Q7073" t="s">
        <v>42</v>
      </c>
      <c r="R7073" t="s">
        <v>210</v>
      </c>
      <c r="S7073" t="s">
        <v>277</v>
      </c>
      <c r="T7073" t="s">
        <v>48</v>
      </c>
      <c r="U7073">
        <v>0.4</v>
      </c>
      <c r="V7073" s="1">
        <v>40349</v>
      </c>
      <c r="W7073">
        <f t="shared" si="221"/>
        <v>0</v>
      </c>
    </row>
    <row r="7074" spans="1:23" x14ac:dyDescent="0.2">
      <c r="A7074">
        <v>7073</v>
      </c>
      <c r="B7074">
        <v>50470</v>
      </c>
      <c r="C7074" s="1">
        <v>40413</v>
      </c>
      <c r="D7074" t="s">
        <v>21</v>
      </c>
      <c r="E7074">
        <v>38</v>
      </c>
      <c r="F7074">
        <v>794.99419999999986</v>
      </c>
      <c r="G7074">
        <v>0.09</v>
      </c>
      <c r="H7074" t="s">
        <v>22</v>
      </c>
      <c r="I7074">
        <v>-57.73</v>
      </c>
      <c r="J7074">
        <v>22.99</v>
      </c>
      <c r="K7074">
        <v>8.99</v>
      </c>
      <c r="L7074" t="s">
        <v>2082</v>
      </c>
      <c r="M7074">
        <f t="shared" si="220"/>
        <v>8</v>
      </c>
      <c r="N7074" t="s">
        <v>2073</v>
      </c>
      <c r="O7074" t="s">
        <v>704</v>
      </c>
      <c r="P7074" t="s">
        <v>25</v>
      </c>
      <c r="Q7074" t="s">
        <v>26</v>
      </c>
      <c r="R7074" t="s">
        <v>95</v>
      </c>
      <c r="S7074" t="s">
        <v>554</v>
      </c>
      <c r="T7074" t="s">
        <v>52</v>
      </c>
      <c r="U7074">
        <v>0.56999999999999995</v>
      </c>
      <c r="V7074" s="1">
        <v>40418</v>
      </c>
      <c r="W7074">
        <f t="shared" si="221"/>
        <v>78.625799999999984</v>
      </c>
    </row>
    <row r="7075" spans="1:23" x14ac:dyDescent="0.2">
      <c r="A7075">
        <v>7074</v>
      </c>
      <c r="B7075">
        <v>50471</v>
      </c>
      <c r="C7075" s="1">
        <v>40911</v>
      </c>
      <c r="D7075" t="s">
        <v>21</v>
      </c>
      <c r="E7075">
        <v>25</v>
      </c>
      <c r="F7075">
        <v>5553.415</v>
      </c>
      <c r="G7075">
        <v>0.02</v>
      </c>
      <c r="H7075" t="s">
        <v>31</v>
      </c>
      <c r="I7075">
        <v>1358.53</v>
      </c>
      <c r="J7075">
        <v>226.67</v>
      </c>
      <c r="K7075">
        <v>28.16</v>
      </c>
      <c r="L7075" t="s">
        <v>1553</v>
      </c>
      <c r="M7075">
        <f t="shared" si="220"/>
        <v>17</v>
      </c>
      <c r="N7075" t="s">
        <v>974</v>
      </c>
      <c r="O7075" t="s">
        <v>512</v>
      </c>
      <c r="P7075" t="s">
        <v>41</v>
      </c>
      <c r="Q7075" t="s">
        <v>49</v>
      </c>
      <c r="R7075" t="s">
        <v>112</v>
      </c>
      <c r="S7075" t="s">
        <v>215</v>
      </c>
      <c r="T7075" t="s">
        <v>36</v>
      </c>
      <c r="U7075">
        <v>0.59</v>
      </c>
      <c r="V7075" s="1">
        <v>40913</v>
      </c>
      <c r="W7075">
        <f t="shared" si="221"/>
        <v>113.33500000000001</v>
      </c>
    </row>
    <row r="7076" spans="1:23" x14ac:dyDescent="0.2">
      <c r="A7076">
        <v>7075</v>
      </c>
      <c r="B7076">
        <v>50499</v>
      </c>
      <c r="C7076" s="1">
        <v>40828</v>
      </c>
      <c r="D7076" t="s">
        <v>45</v>
      </c>
      <c r="E7076">
        <v>18</v>
      </c>
      <c r="F7076">
        <v>1708.5816</v>
      </c>
      <c r="G7076">
        <v>0.06</v>
      </c>
      <c r="H7076" t="s">
        <v>31</v>
      </c>
      <c r="I7076">
        <v>238.52</v>
      </c>
      <c r="J7076">
        <v>100.98</v>
      </c>
      <c r="K7076">
        <v>15.66</v>
      </c>
      <c r="L7076" t="s">
        <v>1038</v>
      </c>
      <c r="M7076">
        <f t="shared" si="220"/>
        <v>10</v>
      </c>
      <c r="N7076" t="s">
        <v>672</v>
      </c>
      <c r="O7076" t="s">
        <v>673</v>
      </c>
      <c r="P7076" t="s">
        <v>25</v>
      </c>
      <c r="Q7076" t="s">
        <v>26</v>
      </c>
      <c r="R7076" t="s">
        <v>34</v>
      </c>
      <c r="S7076" t="s">
        <v>1076</v>
      </c>
      <c r="T7076" t="s">
        <v>36</v>
      </c>
      <c r="U7076">
        <v>0.56999999999999995</v>
      </c>
      <c r="V7076" s="1">
        <v>40829</v>
      </c>
      <c r="W7076">
        <f t="shared" si="221"/>
        <v>109.05840000000001</v>
      </c>
    </row>
    <row r="7077" spans="1:23" x14ac:dyDescent="0.2">
      <c r="A7077">
        <v>7076</v>
      </c>
      <c r="B7077">
        <v>50500</v>
      </c>
      <c r="C7077" s="1">
        <v>40792</v>
      </c>
      <c r="D7077" t="s">
        <v>21</v>
      </c>
      <c r="E7077">
        <v>11</v>
      </c>
      <c r="F7077">
        <v>59.73</v>
      </c>
      <c r="G7077">
        <v>0</v>
      </c>
      <c r="H7077" t="s">
        <v>22</v>
      </c>
      <c r="I7077">
        <v>22.05</v>
      </c>
      <c r="J7077">
        <v>5.43</v>
      </c>
      <c r="K7077">
        <v>0.95</v>
      </c>
      <c r="L7077" t="s">
        <v>833</v>
      </c>
      <c r="M7077">
        <f t="shared" si="220"/>
        <v>14</v>
      </c>
      <c r="N7077" t="s">
        <v>1813</v>
      </c>
      <c r="O7077" t="s">
        <v>512</v>
      </c>
      <c r="P7077" t="s">
        <v>33</v>
      </c>
      <c r="Q7077" t="s">
        <v>26</v>
      </c>
      <c r="R7077" t="s">
        <v>61</v>
      </c>
      <c r="S7077" t="s">
        <v>588</v>
      </c>
      <c r="T7077" t="s">
        <v>68</v>
      </c>
      <c r="U7077">
        <v>0.36</v>
      </c>
      <c r="V7077" s="1">
        <v>40796</v>
      </c>
      <c r="W7077">
        <f t="shared" si="221"/>
        <v>0</v>
      </c>
    </row>
    <row r="7078" spans="1:23" x14ac:dyDescent="0.2">
      <c r="A7078">
        <v>7077</v>
      </c>
      <c r="B7078">
        <v>50500</v>
      </c>
      <c r="C7078" s="1">
        <v>40792</v>
      </c>
      <c r="D7078" t="s">
        <v>21</v>
      </c>
      <c r="E7078">
        <v>45</v>
      </c>
      <c r="F7078">
        <v>103.3695</v>
      </c>
      <c r="G7078">
        <v>7.0000000000000007E-2</v>
      </c>
      <c r="H7078" t="s">
        <v>56</v>
      </c>
      <c r="I7078">
        <v>16.309999999999999</v>
      </c>
      <c r="J7078">
        <v>2.4700000000000002</v>
      </c>
      <c r="K7078">
        <v>1.02</v>
      </c>
      <c r="L7078" t="s">
        <v>833</v>
      </c>
      <c r="M7078">
        <f t="shared" si="220"/>
        <v>14</v>
      </c>
      <c r="N7078" t="s">
        <v>1813</v>
      </c>
      <c r="O7078" t="s">
        <v>512</v>
      </c>
      <c r="P7078" t="s">
        <v>33</v>
      </c>
      <c r="Q7078" t="s">
        <v>26</v>
      </c>
      <c r="R7078" t="s">
        <v>66</v>
      </c>
      <c r="S7078" t="s">
        <v>322</v>
      </c>
      <c r="T7078" t="s">
        <v>68</v>
      </c>
      <c r="U7078">
        <v>0.38</v>
      </c>
      <c r="V7078" s="1">
        <v>40792</v>
      </c>
      <c r="W7078">
        <f t="shared" si="221"/>
        <v>7.7805000000000009</v>
      </c>
    </row>
    <row r="7079" spans="1:23" x14ac:dyDescent="0.2">
      <c r="A7079">
        <v>7078</v>
      </c>
      <c r="B7079">
        <v>50501</v>
      </c>
      <c r="C7079" s="1">
        <v>39962</v>
      </c>
      <c r="D7079" t="s">
        <v>30</v>
      </c>
      <c r="E7079">
        <v>31</v>
      </c>
      <c r="F7079">
        <v>736.2530999999999</v>
      </c>
      <c r="G7079">
        <v>0.01</v>
      </c>
      <c r="H7079" t="s">
        <v>22</v>
      </c>
      <c r="I7079">
        <v>227.59</v>
      </c>
      <c r="J7079">
        <v>23.99</v>
      </c>
      <c r="K7079">
        <v>6.3</v>
      </c>
      <c r="L7079" t="s">
        <v>1908</v>
      </c>
      <c r="M7079">
        <f t="shared" si="220"/>
        <v>10</v>
      </c>
      <c r="N7079" t="s">
        <v>1905</v>
      </c>
      <c r="O7079" t="s">
        <v>673</v>
      </c>
      <c r="P7079" t="s">
        <v>41</v>
      </c>
      <c r="Q7079" t="s">
        <v>42</v>
      </c>
      <c r="R7079" t="s">
        <v>210</v>
      </c>
      <c r="S7079" t="s">
        <v>595</v>
      </c>
      <c r="T7079" t="s">
        <v>48</v>
      </c>
      <c r="U7079">
        <v>0.38</v>
      </c>
      <c r="V7079" s="1">
        <v>39964</v>
      </c>
      <c r="W7079">
        <f t="shared" si="221"/>
        <v>7.4368999999999996</v>
      </c>
    </row>
    <row r="7080" spans="1:23" x14ac:dyDescent="0.2">
      <c r="A7080">
        <v>7079</v>
      </c>
      <c r="B7080">
        <v>50503</v>
      </c>
      <c r="C7080" s="1">
        <v>41234</v>
      </c>
      <c r="D7080" t="s">
        <v>63</v>
      </c>
      <c r="E7080">
        <v>28</v>
      </c>
      <c r="F7080">
        <v>1755.3339999999998</v>
      </c>
      <c r="G7080">
        <v>0.05</v>
      </c>
      <c r="H7080" t="s">
        <v>22</v>
      </c>
      <c r="I7080">
        <v>-186.32899999999998</v>
      </c>
      <c r="J7080">
        <v>65.989999999999995</v>
      </c>
      <c r="K7080">
        <v>19.989999999999998</v>
      </c>
      <c r="L7080" t="s">
        <v>711</v>
      </c>
      <c r="M7080">
        <f t="shared" si="220"/>
        <v>12</v>
      </c>
      <c r="N7080" t="s">
        <v>703</v>
      </c>
      <c r="O7080" t="s">
        <v>704</v>
      </c>
      <c r="P7080" t="s">
        <v>60</v>
      </c>
      <c r="Q7080" t="s">
        <v>42</v>
      </c>
      <c r="R7080" t="s">
        <v>43</v>
      </c>
      <c r="S7080" t="s">
        <v>784</v>
      </c>
      <c r="T7080" t="s">
        <v>39</v>
      </c>
      <c r="U7080">
        <v>0.59</v>
      </c>
      <c r="V7080" s="1">
        <v>41236</v>
      </c>
      <c r="W7080">
        <f t="shared" si="221"/>
        <v>92.385999999999996</v>
      </c>
    </row>
    <row r="7081" spans="1:23" x14ac:dyDescent="0.2">
      <c r="A7081">
        <v>7080</v>
      </c>
      <c r="B7081">
        <v>50532</v>
      </c>
      <c r="C7081" s="1">
        <v>41135</v>
      </c>
      <c r="D7081" t="s">
        <v>63</v>
      </c>
      <c r="E7081">
        <v>10</v>
      </c>
      <c r="F7081">
        <v>244.51</v>
      </c>
      <c r="G7081">
        <v>0.02</v>
      </c>
      <c r="H7081" t="s">
        <v>22</v>
      </c>
      <c r="I7081">
        <v>76.465999999999994</v>
      </c>
      <c r="J7081">
        <v>24.95</v>
      </c>
      <c r="K7081">
        <v>2.99</v>
      </c>
      <c r="L7081" t="s">
        <v>1982</v>
      </c>
      <c r="M7081">
        <f t="shared" si="220"/>
        <v>15</v>
      </c>
      <c r="N7081" t="s">
        <v>1905</v>
      </c>
      <c r="O7081" t="s">
        <v>673</v>
      </c>
      <c r="P7081" t="s">
        <v>25</v>
      </c>
      <c r="Q7081" t="s">
        <v>26</v>
      </c>
      <c r="R7081" t="s">
        <v>37</v>
      </c>
      <c r="S7081" t="s">
        <v>1390</v>
      </c>
      <c r="T7081" t="s">
        <v>39</v>
      </c>
      <c r="U7081">
        <v>0.39</v>
      </c>
      <c r="V7081" s="1">
        <v>41137</v>
      </c>
      <c r="W7081">
        <f t="shared" si="221"/>
        <v>4.99</v>
      </c>
    </row>
    <row r="7082" spans="1:23" x14ac:dyDescent="0.2">
      <c r="A7082">
        <v>7081</v>
      </c>
      <c r="B7082">
        <v>50532</v>
      </c>
      <c r="C7082" s="1">
        <v>41135</v>
      </c>
      <c r="D7082" t="s">
        <v>63</v>
      </c>
      <c r="E7082">
        <v>22</v>
      </c>
      <c r="F7082">
        <v>80.08</v>
      </c>
      <c r="G7082">
        <v>0.09</v>
      </c>
      <c r="H7082" t="s">
        <v>22</v>
      </c>
      <c r="I7082">
        <v>13.82</v>
      </c>
      <c r="J7082">
        <v>4</v>
      </c>
      <c r="K7082">
        <v>1.3</v>
      </c>
      <c r="L7082" t="s">
        <v>1982</v>
      </c>
      <c r="M7082">
        <f t="shared" si="220"/>
        <v>15</v>
      </c>
      <c r="N7082" t="s">
        <v>1905</v>
      </c>
      <c r="O7082" t="s">
        <v>673</v>
      </c>
      <c r="P7082" t="s">
        <v>25</v>
      </c>
      <c r="Q7082" t="s">
        <v>26</v>
      </c>
      <c r="R7082" t="s">
        <v>61</v>
      </c>
      <c r="S7082" t="s">
        <v>1209</v>
      </c>
      <c r="T7082" t="s">
        <v>68</v>
      </c>
      <c r="U7082">
        <v>0.37</v>
      </c>
      <c r="V7082" s="1">
        <v>41136</v>
      </c>
      <c r="W7082">
        <f t="shared" si="221"/>
        <v>7.92</v>
      </c>
    </row>
    <row r="7083" spans="1:23" x14ac:dyDescent="0.2">
      <c r="A7083">
        <v>7082</v>
      </c>
      <c r="B7083">
        <v>50533</v>
      </c>
      <c r="C7083" s="1">
        <v>40694</v>
      </c>
      <c r="D7083" t="s">
        <v>45</v>
      </c>
      <c r="E7083">
        <v>32</v>
      </c>
      <c r="F7083">
        <v>1944.6720000000003</v>
      </c>
      <c r="G7083">
        <v>0.06</v>
      </c>
      <c r="H7083" t="s">
        <v>56</v>
      </c>
      <c r="I7083">
        <v>-929.68</v>
      </c>
      <c r="J7083">
        <v>64.650000000000006</v>
      </c>
      <c r="K7083">
        <v>35</v>
      </c>
      <c r="L7083" t="s">
        <v>1185</v>
      </c>
      <c r="M7083">
        <f t="shared" si="220"/>
        <v>15</v>
      </c>
      <c r="N7083" t="s">
        <v>1123</v>
      </c>
      <c r="O7083" t="s">
        <v>1123</v>
      </c>
      <c r="P7083" t="s">
        <v>25</v>
      </c>
      <c r="Q7083" t="s">
        <v>26</v>
      </c>
      <c r="R7083" t="s">
        <v>27</v>
      </c>
      <c r="S7083" t="s">
        <v>1060</v>
      </c>
      <c r="T7083" t="s">
        <v>29</v>
      </c>
      <c r="U7083">
        <v>0.8</v>
      </c>
      <c r="V7083" s="1">
        <v>40696</v>
      </c>
      <c r="W7083">
        <f t="shared" si="221"/>
        <v>124.128</v>
      </c>
    </row>
    <row r="7084" spans="1:23" x14ac:dyDescent="0.2">
      <c r="A7084">
        <v>7083</v>
      </c>
      <c r="B7084">
        <v>50533</v>
      </c>
      <c r="C7084" s="1">
        <v>40694</v>
      </c>
      <c r="D7084" t="s">
        <v>45</v>
      </c>
      <c r="E7084">
        <v>3</v>
      </c>
      <c r="F7084">
        <v>45.69</v>
      </c>
      <c r="G7084">
        <v>0</v>
      </c>
      <c r="H7084" t="s">
        <v>31</v>
      </c>
      <c r="I7084">
        <v>-53.783999999999999</v>
      </c>
      <c r="J7084">
        <v>15.23</v>
      </c>
      <c r="K7084">
        <v>27.75</v>
      </c>
      <c r="L7084" t="s">
        <v>1185</v>
      </c>
      <c r="M7084">
        <f t="shared" si="220"/>
        <v>15</v>
      </c>
      <c r="N7084" t="s">
        <v>1123</v>
      </c>
      <c r="O7084" t="s">
        <v>1123</v>
      </c>
      <c r="P7084" t="s">
        <v>25</v>
      </c>
      <c r="Q7084" t="s">
        <v>49</v>
      </c>
      <c r="R7084" t="s">
        <v>83</v>
      </c>
      <c r="S7084" t="s">
        <v>1186</v>
      </c>
      <c r="T7084" t="s">
        <v>82</v>
      </c>
      <c r="U7084">
        <v>0.76</v>
      </c>
      <c r="V7084" s="1">
        <v>40695</v>
      </c>
      <c r="W7084">
        <f t="shared" si="221"/>
        <v>0</v>
      </c>
    </row>
    <row r="7085" spans="1:23" x14ac:dyDescent="0.2">
      <c r="A7085">
        <v>7084</v>
      </c>
      <c r="B7085">
        <v>50563</v>
      </c>
      <c r="C7085" s="1">
        <v>40740</v>
      </c>
      <c r="D7085" t="s">
        <v>30</v>
      </c>
      <c r="E7085">
        <v>2</v>
      </c>
      <c r="F7085">
        <v>400.04500000000002</v>
      </c>
      <c r="G7085">
        <v>0.05</v>
      </c>
      <c r="H7085" t="s">
        <v>56</v>
      </c>
      <c r="I7085">
        <v>-270.7</v>
      </c>
      <c r="J7085">
        <v>210.55</v>
      </c>
      <c r="K7085">
        <v>9.99</v>
      </c>
      <c r="L7085" t="s">
        <v>2101</v>
      </c>
      <c r="M7085">
        <f t="shared" si="220"/>
        <v>20</v>
      </c>
      <c r="N7085" t="s">
        <v>2073</v>
      </c>
      <c r="O7085" t="s">
        <v>704</v>
      </c>
      <c r="P7085" t="s">
        <v>25</v>
      </c>
      <c r="Q7085" t="s">
        <v>26</v>
      </c>
      <c r="R7085" t="s">
        <v>27</v>
      </c>
      <c r="S7085" t="s">
        <v>676</v>
      </c>
      <c r="T7085" t="s">
        <v>39</v>
      </c>
      <c r="U7085">
        <v>0.6</v>
      </c>
      <c r="V7085" s="1">
        <v>40741</v>
      </c>
      <c r="W7085">
        <f t="shared" si="221"/>
        <v>21.055000000000003</v>
      </c>
    </row>
    <row r="7086" spans="1:23" x14ac:dyDescent="0.2">
      <c r="A7086">
        <v>7085</v>
      </c>
      <c r="B7086">
        <v>50563</v>
      </c>
      <c r="C7086" s="1">
        <v>40740</v>
      </c>
      <c r="D7086" t="s">
        <v>30</v>
      </c>
      <c r="E7086">
        <v>20</v>
      </c>
      <c r="F7086">
        <v>2519.7999999999997</v>
      </c>
      <c r="G7086">
        <v>0</v>
      </c>
      <c r="H7086" t="s">
        <v>56</v>
      </c>
      <c r="I7086">
        <v>305.964</v>
      </c>
      <c r="J7086">
        <v>125.99</v>
      </c>
      <c r="K7086">
        <v>7.69</v>
      </c>
      <c r="L7086" t="s">
        <v>2101</v>
      </c>
      <c r="M7086">
        <f t="shared" si="220"/>
        <v>20</v>
      </c>
      <c r="N7086" t="s">
        <v>2073</v>
      </c>
      <c r="O7086" t="s">
        <v>704</v>
      </c>
      <c r="P7086" t="s">
        <v>25</v>
      </c>
      <c r="Q7086" t="s">
        <v>42</v>
      </c>
      <c r="R7086" t="s">
        <v>43</v>
      </c>
      <c r="S7086" t="s">
        <v>129</v>
      </c>
      <c r="T7086" t="s">
        <v>39</v>
      </c>
      <c r="U7086">
        <v>0.57999999999999996</v>
      </c>
      <c r="V7086" s="1">
        <v>40741</v>
      </c>
      <c r="W7086">
        <f t="shared" si="221"/>
        <v>0</v>
      </c>
    </row>
    <row r="7087" spans="1:23" x14ac:dyDescent="0.2">
      <c r="A7087">
        <v>7086</v>
      </c>
      <c r="B7087">
        <v>50564</v>
      </c>
      <c r="C7087" s="1">
        <v>40970</v>
      </c>
      <c r="D7087" t="s">
        <v>30</v>
      </c>
      <c r="E7087">
        <v>30</v>
      </c>
      <c r="F7087">
        <v>10824.921</v>
      </c>
      <c r="G7087">
        <v>7.0000000000000007E-2</v>
      </c>
      <c r="H7087" t="s">
        <v>22</v>
      </c>
      <c r="I7087">
        <v>4456.2524999999996</v>
      </c>
      <c r="J7087">
        <v>387.99</v>
      </c>
      <c r="K7087">
        <v>19.989999999999998</v>
      </c>
      <c r="L7087" t="s">
        <v>1142</v>
      </c>
      <c r="M7087">
        <f t="shared" si="220"/>
        <v>14</v>
      </c>
      <c r="N7087" t="s">
        <v>1123</v>
      </c>
      <c r="O7087" t="s">
        <v>1123</v>
      </c>
      <c r="P7087" t="s">
        <v>60</v>
      </c>
      <c r="Q7087" t="s">
        <v>26</v>
      </c>
      <c r="R7087" t="s">
        <v>37</v>
      </c>
      <c r="S7087" t="s">
        <v>366</v>
      </c>
      <c r="T7087" t="s">
        <v>39</v>
      </c>
      <c r="U7087">
        <v>0.38</v>
      </c>
      <c r="V7087" s="1">
        <v>40972</v>
      </c>
      <c r="W7087">
        <f t="shared" si="221"/>
        <v>814.77900000000011</v>
      </c>
    </row>
    <row r="7088" spans="1:23" x14ac:dyDescent="0.2">
      <c r="A7088">
        <v>7087</v>
      </c>
      <c r="B7088">
        <v>50565</v>
      </c>
      <c r="C7088" s="1">
        <v>41151</v>
      </c>
      <c r="D7088" t="s">
        <v>30</v>
      </c>
      <c r="E7088">
        <v>43</v>
      </c>
      <c r="F7088">
        <v>664.42740000000003</v>
      </c>
      <c r="G7088">
        <v>0.09</v>
      </c>
      <c r="H7088" t="s">
        <v>22</v>
      </c>
      <c r="I7088">
        <v>-138.82</v>
      </c>
      <c r="J7088">
        <v>16.98</v>
      </c>
      <c r="K7088">
        <v>12.39</v>
      </c>
      <c r="L7088" t="s">
        <v>79</v>
      </c>
      <c r="M7088">
        <f t="shared" si="220"/>
        <v>15</v>
      </c>
      <c r="N7088" t="s">
        <v>173</v>
      </c>
      <c r="O7088" t="s">
        <v>173</v>
      </c>
      <c r="P7088" t="s">
        <v>41</v>
      </c>
      <c r="Q7088" t="s">
        <v>26</v>
      </c>
      <c r="R7088" t="s">
        <v>76</v>
      </c>
      <c r="S7088" t="s">
        <v>478</v>
      </c>
      <c r="T7088" t="s">
        <v>39</v>
      </c>
      <c r="U7088">
        <v>0.35</v>
      </c>
      <c r="V7088" s="1">
        <v>41151</v>
      </c>
      <c r="W7088">
        <f t="shared" si="221"/>
        <v>65.712599999999995</v>
      </c>
    </row>
    <row r="7089" spans="1:23" x14ac:dyDescent="0.2">
      <c r="A7089">
        <v>7088</v>
      </c>
      <c r="B7089">
        <v>50566</v>
      </c>
      <c r="C7089" s="1">
        <v>40793</v>
      </c>
      <c r="D7089" t="s">
        <v>45</v>
      </c>
      <c r="E7089">
        <v>48</v>
      </c>
      <c r="F7089">
        <v>374.54399999999998</v>
      </c>
      <c r="G7089">
        <v>0.1</v>
      </c>
      <c r="H7089" t="s">
        <v>22</v>
      </c>
      <c r="I7089">
        <v>-37.43</v>
      </c>
      <c r="J7089">
        <v>8.67</v>
      </c>
      <c r="K7089">
        <v>3.5</v>
      </c>
      <c r="L7089" t="s">
        <v>1293</v>
      </c>
      <c r="M7089">
        <f t="shared" si="220"/>
        <v>10</v>
      </c>
      <c r="N7089" t="s">
        <v>1123</v>
      </c>
      <c r="O7089" t="s">
        <v>1123</v>
      </c>
      <c r="P7089" t="s">
        <v>41</v>
      </c>
      <c r="Q7089" t="s">
        <v>26</v>
      </c>
      <c r="R7089" t="s">
        <v>34</v>
      </c>
      <c r="S7089" t="s">
        <v>1128</v>
      </c>
      <c r="T7089" t="s">
        <v>39</v>
      </c>
      <c r="U7089">
        <v>0.57999999999999996</v>
      </c>
      <c r="V7089" s="1">
        <v>40795</v>
      </c>
      <c r="W7089">
        <f t="shared" si="221"/>
        <v>41.616</v>
      </c>
    </row>
    <row r="7090" spans="1:23" x14ac:dyDescent="0.2">
      <c r="A7090">
        <v>7089</v>
      </c>
      <c r="B7090">
        <v>50567</v>
      </c>
      <c r="C7090" s="1">
        <v>40944</v>
      </c>
      <c r="D7090" t="s">
        <v>63</v>
      </c>
      <c r="E7090">
        <v>22</v>
      </c>
      <c r="F7090">
        <v>1405.4040000000002</v>
      </c>
      <c r="G7090">
        <v>0.1</v>
      </c>
      <c r="H7090" t="s">
        <v>31</v>
      </c>
      <c r="I7090">
        <v>-436.23</v>
      </c>
      <c r="J7090">
        <v>70.98</v>
      </c>
      <c r="K7090">
        <v>30</v>
      </c>
      <c r="L7090" t="s">
        <v>1623</v>
      </c>
      <c r="M7090">
        <f t="shared" si="220"/>
        <v>16</v>
      </c>
      <c r="N7090" t="s">
        <v>1595</v>
      </c>
      <c r="O7090" t="s">
        <v>1595</v>
      </c>
      <c r="P7090" t="s">
        <v>60</v>
      </c>
      <c r="Q7090" t="s">
        <v>49</v>
      </c>
      <c r="R7090" t="s">
        <v>112</v>
      </c>
      <c r="S7090" t="s">
        <v>850</v>
      </c>
      <c r="T7090" t="s">
        <v>36</v>
      </c>
      <c r="U7090">
        <v>0.73</v>
      </c>
      <c r="V7090" s="1">
        <v>40945</v>
      </c>
      <c r="W7090">
        <f t="shared" si="221"/>
        <v>156.15600000000003</v>
      </c>
    </row>
    <row r="7091" spans="1:23" x14ac:dyDescent="0.2">
      <c r="A7091">
        <v>7090</v>
      </c>
      <c r="B7091">
        <v>50594</v>
      </c>
      <c r="C7091" s="1">
        <v>40315</v>
      </c>
      <c r="D7091" t="s">
        <v>21</v>
      </c>
      <c r="E7091">
        <v>39</v>
      </c>
      <c r="F7091">
        <v>171.54149999999998</v>
      </c>
      <c r="G7091">
        <v>0.05</v>
      </c>
      <c r="H7091" t="s">
        <v>22</v>
      </c>
      <c r="I7091">
        <v>-4.96</v>
      </c>
      <c r="J7091">
        <v>4.63</v>
      </c>
      <c r="K7091">
        <v>1.93</v>
      </c>
      <c r="L7091" t="s">
        <v>2128</v>
      </c>
      <c r="M7091">
        <f t="shared" si="220"/>
        <v>8</v>
      </c>
      <c r="N7091" t="s">
        <v>2073</v>
      </c>
      <c r="O7091" t="s">
        <v>704</v>
      </c>
      <c r="P7091" t="s">
        <v>33</v>
      </c>
      <c r="Q7091" t="s">
        <v>26</v>
      </c>
      <c r="R7091" t="s">
        <v>95</v>
      </c>
      <c r="S7091" t="s">
        <v>1392</v>
      </c>
      <c r="T7091" t="s">
        <v>68</v>
      </c>
      <c r="U7091">
        <v>0.52</v>
      </c>
      <c r="V7091" s="1">
        <v>40317</v>
      </c>
      <c r="W7091">
        <f t="shared" si="221"/>
        <v>9.0284999999999993</v>
      </c>
    </row>
    <row r="7092" spans="1:23" x14ac:dyDescent="0.2">
      <c r="A7092">
        <v>7091</v>
      </c>
      <c r="B7092">
        <v>50594</v>
      </c>
      <c r="C7092" s="1">
        <v>40315</v>
      </c>
      <c r="D7092" t="s">
        <v>21</v>
      </c>
      <c r="E7092">
        <v>48</v>
      </c>
      <c r="F7092">
        <v>3135.8447999999994</v>
      </c>
      <c r="G7092">
        <v>0.01</v>
      </c>
      <c r="H7092" t="s">
        <v>22</v>
      </c>
      <c r="I7092">
        <v>668.96100000000001</v>
      </c>
      <c r="J7092">
        <v>65.989999999999995</v>
      </c>
      <c r="K7092">
        <v>8.8000000000000007</v>
      </c>
      <c r="L7092" t="s">
        <v>2128</v>
      </c>
      <c r="M7092">
        <f t="shared" si="220"/>
        <v>8</v>
      </c>
      <c r="N7092" t="s">
        <v>2073</v>
      </c>
      <c r="O7092" t="s">
        <v>704</v>
      </c>
      <c r="P7092" t="s">
        <v>33</v>
      </c>
      <c r="Q7092" t="s">
        <v>42</v>
      </c>
      <c r="R7092" t="s">
        <v>43</v>
      </c>
      <c r="S7092" t="s">
        <v>1132</v>
      </c>
      <c r="T7092" t="s">
        <v>39</v>
      </c>
      <c r="U7092">
        <v>0.57999999999999996</v>
      </c>
      <c r="V7092" s="1">
        <v>40324</v>
      </c>
      <c r="W7092">
        <f t="shared" si="221"/>
        <v>31.675199999999997</v>
      </c>
    </row>
    <row r="7093" spans="1:23" x14ac:dyDescent="0.2">
      <c r="A7093">
        <v>7092</v>
      </c>
      <c r="B7093">
        <v>50625</v>
      </c>
      <c r="C7093" s="1">
        <v>39926</v>
      </c>
      <c r="D7093" t="s">
        <v>63</v>
      </c>
      <c r="E7093">
        <v>10</v>
      </c>
      <c r="F7093">
        <v>26.495999999999999</v>
      </c>
      <c r="G7093">
        <v>0.08</v>
      </c>
      <c r="H7093" t="s">
        <v>22</v>
      </c>
      <c r="I7093">
        <v>7.13</v>
      </c>
      <c r="J7093">
        <v>2.88</v>
      </c>
      <c r="K7093">
        <v>0.5</v>
      </c>
      <c r="L7093" t="s">
        <v>2111</v>
      </c>
      <c r="M7093">
        <f t="shared" si="220"/>
        <v>12</v>
      </c>
      <c r="N7093" t="s">
        <v>2073</v>
      </c>
      <c r="O7093" t="s">
        <v>704</v>
      </c>
      <c r="P7093" t="s">
        <v>33</v>
      </c>
      <c r="Q7093" t="s">
        <v>26</v>
      </c>
      <c r="R7093" t="s">
        <v>88</v>
      </c>
      <c r="S7093" t="s">
        <v>328</v>
      </c>
      <c r="T7093" t="s">
        <v>39</v>
      </c>
      <c r="U7093">
        <v>0.39</v>
      </c>
      <c r="V7093" s="1">
        <v>39927</v>
      </c>
      <c r="W7093">
        <f t="shared" si="221"/>
        <v>2.3039999999999998</v>
      </c>
    </row>
    <row r="7094" spans="1:23" x14ac:dyDescent="0.2">
      <c r="A7094">
        <v>7093</v>
      </c>
      <c r="B7094">
        <v>50626</v>
      </c>
      <c r="C7094" s="1">
        <v>40106</v>
      </c>
      <c r="D7094" t="s">
        <v>63</v>
      </c>
      <c r="E7094">
        <v>18</v>
      </c>
      <c r="F7094">
        <v>3077.64</v>
      </c>
      <c r="G7094">
        <v>0</v>
      </c>
      <c r="H7094" t="s">
        <v>31</v>
      </c>
      <c r="I7094">
        <v>248.19</v>
      </c>
      <c r="J7094">
        <v>170.98</v>
      </c>
      <c r="K7094">
        <v>35.89</v>
      </c>
      <c r="L7094" t="s">
        <v>1493</v>
      </c>
      <c r="M7094">
        <f t="shared" si="220"/>
        <v>11</v>
      </c>
      <c r="N7094" t="s">
        <v>1813</v>
      </c>
      <c r="O7094" t="s">
        <v>512</v>
      </c>
      <c r="P7094" t="s">
        <v>33</v>
      </c>
      <c r="Q7094" t="s">
        <v>49</v>
      </c>
      <c r="R7094" t="s">
        <v>80</v>
      </c>
      <c r="S7094" t="s">
        <v>964</v>
      </c>
      <c r="T7094" t="s">
        <v>82</v>
      </c>
      <c r="U7094">
        <v>0.66</v>
      </c>
      <c r="V7094" s="1">
        <v>40107</v>
      </c>
      <c r="W7094">
        <f t="shared" si="221"/>
        <v>0</v>
      </c>
    </row>
    <row r="7095" spans="1:23" x14ac:dyDescent="0.2">
      <c r="A7095">
        <v>7094</v>
      </c>
      <c r="B7095">
        <v>50626</v>
      </c>
      <c r="C7095" s="1">
        <v>40106</v>
      </c>
      <c r="D7095" t="s">
        <v>63</v>
      </c>
      <c r="E7095">
        <v>42</v>
      </c>
      <c r="F7095">
        <v>24191.596800000003</v>
      </c>
      <c r="G7095">
        <v>0.04</v>
      </c>
      <c r="H7095" t="s">
        <v>22</v>
      </c>
      <c r="I7095">
        <v>9498.6</v>
      </c>
      <c r="J7095">
        <v>599.99</v>
      </c>
      <c r="K7095">
        <v>24.49</v>
      </c>
      <c r="L7095" t="s">
        <v>1493</v>
      </c>
      <c r="M7095">
        <f t="shared" si="220"/>
        <v>11</v>
      </c>
      <c r="N7095" t="s">
        <v>1813</v>
      </c>
      <c r="O7095" t="s">
        <v>512</v>
      </c>
      <c r="P7095" t="s">
        <v>33</v>
      </c>
      <c r="Q7095" t="s">
        <v>42</v>
      </c>
      <c r="R7095" t="s">
        <v>99</v>
      </c>
      <c r="S7095" t="s">
        <v>1349</v>
      </c>
      <c r="T7095" t="s">
        <v>29</v>
      </c>
      <c r="U7095">
        <v>0.5</v>
      </c>
      <c r="V7095" s="1">
        <v>40108</v>
      </c>
      <c r="W7095">
        <f t="shared" si="221"/>
        <v>1007.9832000000001</v>
      </c>
    </row>
    <row r="7096" spans="1:23" x14ac:dyDescent="0.2">
      <c r="A7096">
        <v>7095</v>
      </c>
      <c r="B7096">
        <v>50656</v>
      </c>
      <c r="C7096" s="1">
        <v>40111</v>
      </c>
      <c r="D7096" t="s">
        <v>78</v>
      </c>
      <c r="E7096">
        <v>42</v>
      </c>
      <c r="F7096">
        <v>183.54</v>
      </c>
      <c r="G7096">
        <v>0</v>
      </c>
      <c r="H7096" t="s">
        <v>22</v>
      </c>
      <c r="I7096">
        <v>-139.13</v>
      </c>
      <c r="J7096">
        <v>4.37</v>
      </c>
      <c r="K7096">
        <v>5.15</v>
      </c>
      <c r="L7096" t="s">
        <v>1290</v>
      </c>
      <c r="M7096">
        <f t="shared" si="220"/>
        <v>15</v>
      </c>
      <c r="N7096" t="s">
        <v>703</v>
      </c>
      <c r="O7096" t="s">
        <v>704</v>
      </c>
      <c r="P7096" t="s">
        <v>33</v>
      </c>
      <c r="Q7096" t="s">
        <v>26</v>
      </c>
      <c r="R7096" t="s">
        <v>34</v>
      </c>
      <c r="S7096" t="s">
        <v>690</v>
      </c>
      <c r="T7096" t="s">
        <v>39</v>
      </c>
      <c r="U7096">
        <v>0.59</v>
      </c>
      <c r="V7096" s="1">
        <v>40113</v>
      </c>
      <c r="W7096">
        <f t="shared" si="221"/>
        <v>0</v>
      </c>
    </row>
    <row r="7097" spans="1:23" x14ac:dyDescent="0.2">
      <c r="A7097">
        <v>7096</v>
      </c>
      <c r="B7097">
        <v>50656</v>
      </c>
      <c r="C7097" s="1">
        <v>40111</v>
      </c>
      <c r="D7097" t="s">
        <v>78</v>
      </c>
      <c r="E7097">
        <v>31</v>
      </c>
      <c r="F7097">
        <v>15375.076200000001</v>
      </c>
      <c r="G7097">
        <v>0.01</v>
      </c>
      <c r="H7097" t="s">
        <v>31</v>
      </c>
      <c r="I7097">
        <v>5325.14</v>
      </c>
      <c r="J7097">
        <v>500.98</v>
      </c>
      <c r="K7097">
        <v>56</v>
      </c>
      <c r="L7097" t="s">
        <v>1290</v>
      </c>
      <c r="M7097">
        <f t="shared" si="220"/>
        <v>15</v>
      </c>
      <c r="N7097" t="s">
        <v>703</v>
      </c>
      <c r="O7097" t="s">
        <v>704</v>
      </c>
      <c r="P7097" t="s">
        <v>33</v>
      </c>
      <c r="Q7097" t="s">
        <v>49</v>
      </c>
      <c r="R7097" t="s">
        <v>112</v>
      </c>
      <c r="S7097" t="s">
        <v>119</v>
      </c>
      <c r="T7097" t="s">
        <v>36</v>
      </c>
      <c r="U7097">
        <v>0.6</v>
      </c>
      <c r="V7097" s="1">
        <v>40112</v>
      </c>
      <c r="W7097">
        <f t="shared" si="221"/>
        <v>155.30380000000002</v>
      </c>
    </row>
    <row r="7098" spans="1:23" x14ac:dyDescent="0.2">
      <c r="A7098">
        <v>7097</v>
      </c>
      <c r="B7098">
        <v>50656</v>
      </c>
      <c r="C7098" s="1">
        <v>40111</v>
      </c>
      <c r="D7098" t="s">
        <v>78</v>
      </c>
      <c r="E7098">
        <v>39</v>
      </c>
      <c r="F7098">
        <v>480.80759999999998</v>
      </c>
      <c r="G7098">
        <v>0.02</v>
      </c>
      <c r="H7098" t="s">
        <v>22</v>
      </c>
      <c r="I7098">
        <v>48.6</v>
      </c>
      <c r="J7098">
        <v>12.58</v>
      </c>
      <c r="K7098">
        <v>5.16</v>
      </c>
      <c r="L7098" t="s">
        <v>1290</v>
      </c>
      <c r="M7098">
        <f t="shared" si="220"/>
        <v>15</v>
      </c>
      <c r="N7098" t="s">
        <v>703</v>
      </c>
      <c r="O7098" t="s">
        <v>704</v>
      </c>
      <c r="P7098" t="s">
        <v>33</v>
      </c>
      <c r="Q7098" t="s">
        <v>49</v>
      </c>
      <c r="R7098" t="s">
        <v>50</v>
      </c>
      <c r="S7098" t="s">
        <v>239</v>
      </c>
      <c r="T7098" t="s">
        <v>39</v>
      </c>
      <c r="U7098">
        <v>0.43</v>
      </c>
      <c r="V7098" s="1">
        <v>40111</v>
      </c>
      <c r="W7098">
        <f t="shared" si="221"/>
        <v>9.8124000000000002</v>
      </c>
    </row>
    <row r="7099" spans="1:23" x14ac:dyDescent="0.2">
      <c r="A7099">
        <v>7098</v>
      </c>
      <c r="B7099">
        <v>50656</v>
      </c>
      <c r="C7099" s="1">
        <v>40111</v>
      </c>
      <c r="D7099" t="s">
        <v>78</v>
      </c>
      <c r="E7099">
        <v>15</v>
      </c>
      <c r="F7099">
        <v>103.95</v>
      </c>
      <c r="G7099">
        <v>0.1</v>
      </c>
      <c r="H7099" t="s">
        <v>22</v>
      </c>
      <c r="I7099">
        <v>-20.95</v>
      </c>
      <c r="J7099">
        <v>7.7</v>
      </c>
      <c r="K7099">
        <v>3.68</v>
      </c>
      <c r="L7099" t="s">
        <v>1290</v>
      </c>
      <c r="M7099">
        <f t="shared" si="220"/>
        <v>15</v>
      </c>
      <c r="N7099" t="s">
        <v>703</v>
      </c>
      <c r="O7099" t="s">
        <v>704</v>
      </c>
      <c r="P7099" t="s">
        <v>33</v>
      </c>
      <c r="Q7099" t="s">
        <v>49</v>
      </c>
      <c r="R7099" t="s">
        <v>50</v>
      </c>
      <c r="S7099" t="s">
        <v>1052</v>
      </c>
      <c r="T7099" t="s">
        <v>68</v>
      </c>
      <c r="U7099">
        <v>0.52</v>
      </c>
      <c r="V7099" s="1">
        <v>40112</v>
      </c>
      <c r="W7099">
        <f t="shared" si="221"/>
        <v>11.55</v>
      </c>
    </row>
    <row r="7100" spans="1:23" x14ac:dyDescent="0.2">
      <c r="A7100">
        <v>7099</v>
      </c>
      <c r="B7100">
        <v>50657</v>
      </c>
      <c r="C7100" s="1">
        <v>40895</v>
      </c>
      <c r="D7100" t="s">
        <v>30</v>
      </c>
      <c r="E7100">
        <v>40</v>
      </c>
      <c r="F7100">
        <v>292.24799999999999</v>
      </c>
      <c r="G7100">
        <v>0.01</v>
      </c>
      <c r="H7100" t="s">
        <v>22</v>
      </c>
      <c r="I7100">
        <v>-305.87700000000001</v>
      </c>
      <c r="J7100">
        <v>7.38</v>
      </c>
      <c r="K7100">
        <v>11.51</v>
      </c>
      <c r="L7100" t="s">
        <v>1948</v>
      </c>
      <c r="M7100">
        <f t="shared" si="220"/>
        <v>19</v>
      </c>
      <c r="N7100" t="s">
        <v>1813</v>
      </c>
      <c r="O7100" t="s">
        <v>512</v>
      </c>
      <c r="P7100" t="s">
        <v>41</v>
      </c>
      <c r="Q7100" t="s">
        <v>26</v>
      </c>
      <c r="R7100" t="s">
        <v>37</v>
      </c>
      <c r="S7100" t="s">
        <v>1685</v>
      </c>
      <c r="T7100" t="s">
        <v>39</v>
      </c>
      <c r="U7100">
        <v>0.36</v>
      </c>
      <c r="V7100" s="1">
        <v>40896</v>
      </c>
      <c r="W7100">
        <f t="shared" si="221"/>
        <v>2.952</v>
      </c>
    </row>
    <row r="7101" spans="1:23" x14ac:dyDescent="0.2">
      <c r="A7101">
        <v>7100</v>
      </c>
      <c r="B7101">
        <v>50657</v>
      </c>
      <c r="C7101" s="1">
        <v>40895</v>
      </c>
      <c r="D7101" t="s">
        <v>30</v>
      </c>
      <c r="E7101">
        <v>16</v>
      </c>
      <c r="F7101">
        <v>53.423999999999999</v>
      </c>
      <c r="G7101">
        <v>0.1</v>
      </c>
      <c r="H7101" t="s">
        <v>56</v>
      </c>
      <c r="I7101">
        <v>0.9399999999999995</v>
      </c>
      <c r="J7101">
        <v>3.71</v>
      </c>
      <c r="K7101">
        <v>1.93</v>
      </c>
      <c r="L7101" t="s">
        <v>1948</v>
      </c>
      <c r="M7101">
        <f t="shared" si="220"/>
        <v>19</v>
      </c>
      <c r="N7101" t="s">
        <v>1813</v>
      </c>
      <c r="O7101" t="s">
        <v>512</v>
      </c>
      <c r="P7101" t="s">
        <v>41</v>
      </c>
      <c r="Q7101" t="s">
        <v>26</v>
      </c>
      <c r="R7101" t="s">
        <v>61</v>
      </c>
      <c r="S7101" t="s">
        <v>1170</v>
      </c>
      <c r="T7101" t="s">
        <v>68</v>
      </c>
      <c r="U7101">
        <v>0.35</v>
      </c>
      <c r="V7101" s="1">
        <v>40897</v>
      </c>
      <c r="W7101">
        <f t="shared" si="221"/>
        <v>5.9359999999999999</v>
      </c>
    </row>
    <row r="7102" spans="1:23" x14ac:dyDescent="0.2">
      <c r="A7102">
        <v>7101</v>
      </c>
      <c r="B7102">
        <v>50657</v>
      </c>
      <c r="C7102" s="1">
        <v>40895</v>
      </c>
      <c r="D7102" t="s">
        <v>30</v>
      </c>
      <c r="E7102">
        <v>49</v>
      </c>
      <c r="F7102">
        <v>7324.0397999999996</v>
      </c>
      <c r="G7102">
        <v>0.01</v>
      </c>
      <c r="H7102" t="s">
        <v>31</v>
      </c>
      <c r="I7102">
        <v>1148.23</v>
      </c>
      <c r="J7102">
        <v>150.97999999999999</v>
      </c>
      <c r="K7102">
        <v>16.010000000000002</v>
      </c>
      <c r="L7102" t="s">
        <v>1948</v>
      </c>
      <c r="M7102">
        <f t="shared" si="220"/>
        <v>19</v>
      </c>
      <c r="N7102" t="s">
        <v>1813</v>
      </c>
      <c r="O7102" t="s">
        <v>512</v>
      </c>
      <c r="P7102" t="s">
        <v>41</v>
      </c>
      <c r="Q7102" t="s">
        <v>49</v>
      </c>
      <c r="R7102" t="s">
        <v>83</v>
      </c>
      <c r="S7102" t="s">
        <v>1404</v>
      </c>
      <c r="T7102" t="s">
        <v>82</v>
      </c>
      <c r="U7102">
        <v>0.7</v>
      </c>
      <c r="V7102" s="1">
        <v>40897</v>
      </c>
      <c r="W7102">
        <f t="shared" si="221"/>
        <v>73.980199999999996</v>
      </c>
    </row>
    <row r="7103" spans="1:23" x14ac:dyDescent="0.2">
      <c r="A7103">
        <v>7102</v>
      </c>
      <c r="B7103">
        <v>50663</v>
      </c>
      <c r="C7103" s="1">
        <v>40491</v>
      </c>
      <c r="D7103" t="s">
        <v>78</v>
      </c>
      <c r="E7103">
        <v>26</v>
      </c>
      <c r="F7103">
        <v>1553.7704000000001</v>
      </c>
      <c r="G7103">
        <v>0.02</v>
      </c>
      <c r="H7103" t="s">
        <v>56</v>
      </c>
      <c r="I7103">
        <v>-716.55</v>
      </c>
      <c r="J7103">
        <v>60.98</v>
      </c>
      <c r="K7103">
        <v>49</v>
      </c>
      <c r="L7103" t="s">
        <v>1723</v>
      </c>
      <c r="M7103">
        <f t="shared" si="220"/>
        <v>8</v>
      </c>
      <c r="N7103" t="s">
        <v>1123</v>
      </c>
      <c r="O7103" t="s">
        <v>1123</v>
      </c>
      <c r="P7103" t="s">
        <v>33</v>
      </c>
      <c r="Q7103" t="s">
        <v>26</v>
      </c>
      <c r="R7103" t="s">
        <v>34</v>
      </c>
      <c r="S7103" t="s">
        <v>472</v>
      </c>
      <c r="T7103" t="s">
        <v>29</v>
      </c>
      <c r="U7103">
        <v>0.59</v>
      </c>
      <c r="V7103" s="1">
        <v>40492</v>
      </c>
      <c r="W7103">
        <f t="shared" si="221"/>
        <v>31.709600000000002</v>
      </c>
    </row>
    <row r="7104" spans="1:23" x14ac:dyDescent="0.2">
      <c r="A7104">
        <v>7103</v>
      </c>
      <c r="B7104">
        <v>50688</v>
      </c>
      <c r="C7104" s="1">
        <v>40893</v>
      </c>
      <c r="D7104" t="s">
        <v>78</v>
      </c>
      <c r="E7104">
        <v>50</v>
      </c>
      <c r="F7104">
        <v>597.08000000000004</v>
      </c>
      <c r="G7104">
        <v>0.08</v>
      </c>
      <c r="H7104" t="s">
        <v>22</v>
      </c>
      <c r="I7104">
        <v>27.86</v>
      </c>
      <c r="J7104">
        <v>12.98</v>
      </c>
      <c r="K7104">
        <v>3.14</v>
      </c>
      <c r="L7104" t="s">
        <v>144</v>
      </c>
      <c r="M7104">
        <f t="shared" si="220"/>
        <v>8</v>
      </c>
      <c r="N7104" t="s">
        <v>173</v>
      </c>
      <c r="O7104" t="s">
        <v>173</v>
      </c>
      <c r="P7104" t="s">
        <v>60</v>
      </c>
      <c r="Q7104" t="s">
        <v>26</v>
      </c>
      <c r="R7104" t="s">
        <v>150</v>
      </c>
      <c r="S7104" t="s">
        <v>356</v>
      </c>
      <c r="T7104" t="s">
        <v>52</v>
      </c>
      <c r="U7104">
        <v>0.6</v>
      </c>
      <c r="V7104" s="1">
        <v>40894</v>
      </c>
      <c r="W7104">
        <f t="shared" si="221"/>
        <v>51.92</v>
      </c>
    </row>
    <row r="7105" spans="1:23" x14ac:dyDescent="0.2">
      <c r="A7105">
        <v>7104</v>
      </c>
      <c r="B7105">
        <v>50692</v>
      </c>
      <c r="C7105" s="1">
        <v>40438</v>
      </c>
      <c r="D7105" t="s">
        <v>30</v>
      </c>
      <c r="E7105">
        <v>28</v>
      </c>
      <c r="F7105">
        <v>307.44</v>
      </c>
      <c r="G7105">
        <v>0</v>
      </c>
      <c r="H7105" t="s">
        <v>22</v>
      </c>
      <c r="I7105">
        <v>43.6815</v>
      </c>
      <c r="J7105">
        <v>10.98</v>
      </c>
      <c r="K7105">
        <v>5.14</v>
      </c>
      <c r="L7105" t="s">
        <v>1193</v>
      </c>
      <c r="M7105">
        <f t="shared" si="220"/>
        <v>15</v>
      </c>
      <c r="N7105" t="s">
        <v>1595</v>
      </c>
      <c r="O7105" t="s">
        <v>1595</v>
      </c>
      <c r="P7105" t="s">
        <v>41</v>
      </c>
      <c r="Q7105" t="s">
        <v>26</v>
      </c>
      <c r="R7105" t="s">
        <v>37</v>
      </c>
      <c r="S7105" t="s">
        <v>656</v>
      </c>
      <c r="T7105" t="s">
        <v>39</v>
      </c>
      <c r="U7105">
        <v>0.36</v>
      </c>
      <c r="V7105" s="1">
        <v>40440</v>
      </c>
      <c r="W7105">
        <f t="shared" si="221"/>
        <v>0</v>
      </c>
    </row>
    <row r="7106" spans="1:23" x14ac:dyDescent="0.2">
      <c r="A7106">
        <v>7105</v>
      </c>
      <c r="B7106">
        <v>50692</v>
      </c>
      <c r="C7106" s="1">
        <v>40438</v>
      </c>
      <c r="D7106" t="s">
        <v>30</v>
      </c>
      <c r="E7106">
        <v>47</v>
      </c>
      <c r="F7106">
        <v>5499.9681999999993</v>
      </c>
      <c r="G7106">
        <v>0.06</v>
      </c>
      <c r="H7106" t="s">
        <v>31</v>
      </c>
      <c r="I7106">
        <v>-300.854983</v>
      </c>
      <c r="J7106">
        <v>124.49</v>
      </c>
      <c r="K7106">
        <v>51.94</v>
      </c>
      <c r="L7106" t="s">
        <v>1193</v>
      </c>
      <c r="M7106">
        <f t="shared" si="220"/>
        <v>15</v>
      </c>
      <c r="N7106" t="s">
        <v>1595</v>
      </c>
      <c r="O7106" t="s">
        <v>1595</v>
      </c>
      <c r="P7106" t="s">
        <v>41</v>
      </c>
      <c r="Q7106" t="s">
        <v>49</v>
      </c>
      <c r="R7106" t="s">
        <v>83</v>
      </c>
      <c r="S7106" t="s">
        <v>432</v>
      </c>
      <c r="T7106" t="s">
        <v>82</v>
      </c>
      <c r="U7106">
        <v>0.63</v>
      </c>
      <c r="V7106" s="1">
        <v>40440</v>
      </c>
      <c r="W7106">
        <f t="shared" si="221"/>
        <v>351.06179999999995</v>
      </c>
    </row>
    <row r="7107" spans="1:23" x14ac:dyDescent="0.2">
      <c r="A7107">
        <v>7106</v>
      </c>
      <c r="B7107">
        <v>50721</v>
      </c>
      <c r="C7107" s="1">
        <v>40966</v>
      </c>
      <c r="D7107" t="s">
        <v>30</v>
      </c>
      <c r="E7107">
        <v>33</v>
      </c>
      <c r="F7107">
        <v>9662.0832000000009</v>
      </c>
      <c r="G7107">
        <v>0.04</v>
      </c>
      <c r="H7107" t="s">
        <v>22</v>
      </c>
      <c r="I7107">
        <v>3793.7030000000004</v>
      </c>
      <c r="J7107">
        <v>304.99</v>
      </c>
      <c r="K7107">
        <v>19.989999999999998</v>
      </c>
      <c r="L7107" t="s">
        <v>1201</v>
      </c>
      <c r="M7107">
        <f t="shared" ref="M7107:M7170" si="222">LEN(L7107)</f>
        <v>17</v>
      </c>
      <c r="N7107" t="s">
        <v>1123</v>
      </c>
      <c r="O7107" t="s">
        <v>1123</v>
      </c>
      <c r="P7107" t="s">
        <v>60</v>
      </c>
      <c r="Q7107" t="s">
        <v>26</v>
      </c>
      <c r="R7107" t="s">
        <v>37</v>
      </c>
      <c r="S7107" t="s">
        <v>1165</v>
      </c>
      <c r="T7107" t="s">
        <v>39</v>
      </c>
      <c r="U7107">
        <v>0.4</v>
      </c>
      <c r="V7107" s="1">
        <v>40968</v>
      </c>
      <c r="W7107">
        <f t="shared" ref="W7107:W7170" si="223">(J7107*E7107)*G7107</f>
        <v>402.58680000000004</v>
      </c>
    </row>
    <row r="7108" spans="1:23" x14ac:dyDescent="0.2">
      <c r="A7108">
        <v>7107</v>
      </c>
      <c r="B7108">
        <v>50725</v>
      </c>
      <c r="C7108" s="1">
        <v>40505</v>
      </c>
      <c r="D7108" t="s">
        <v>63</v>
      </c>
      <c r="E7108">
        <v>1</v>
      </c>
      <c r="F7108">
        <v>99.882000000000005</v>
      </c>
      <c r="G7108">
        <v>0.1</v>
      </c>
      <c r="H7108" t="s">
        <v>31</v>
      </c>
      <c r="I7108">
        <v>-89.9</v>
      </c>
      <c r="J7108">
        <v>110.98</v>
      </c>
      <c r="K7108">
        <v>30</v>
      </c>
      <c r="L7108" t="s">
        <v>1500</v>
      </c>
      <c r="M7108">
        <f t="shared" si="222"/>
        <v>15</v>
      </c>
      <c r="N7108" t="s">
        <v>1595</v>
      </c>
      <c r="O7108" t="s">
        <v>1595</v>
      </c>
      <c r="P7108" t="s">
        <v>33</v>
      </c>
      <c r="Q7108" t="s">
        <v>49</v>
      </c>
      <c r="R7108" t="s">
        <v>112</v>
      </c>
      <c r="S7108" t="s">
        <v>651</v>
      </c>
      <c r="T7108" t="s">
        <v>36</v>
      </c>
      <c r="U7108">
        <v>0.71</v>
      </c>
      <c r="V7108" s="1">
        <v>40506</v>
      </c>
      <c r="W7108">
        <f t="shared" si="223"/>
        <v>11.098000000000001</v>
      </c>
    </row>
    <row r="7109" spans="1:23" x14ac:dyDescent="0.2">
      <c r="A7109">
        <v>7108</v>
      </c>
      <c r="B7109">
        <v>50725</v>
      </c>
      <c r="C7109" s="1">
        <v>40505</v>
      </c>
      <c r="D7109" t="s">
        <v>63</v>
      </c>
      <c r="E7109">
        <v>19</v>
      </c>
      <c r="F7109">
        <v>2815.6195000000002</v>
      </c>
      <c r="G7109">
        <v>0.05</v>
      </c>
      <c r="H7109" t="s">
        <v>22</v>
      </c>
      <c r="I7109">
        <v>261.96299999999997</v>
      </c>
      <c r="J7109">
        <v>155.99</v>
      </c>
      <c r="K7109">
        <v>8.99</v>
      </c>
      <c r="L7109" t="s">
        <v>1500</v>
      </c>
      <c r="M7109">
        <f t="shared" si="222"/>
        <v>15</v>
      </c>
      <c r="N7109" t="s">
        <v>1813</v>
      </c>
      <c r="O7109" t="s">
        <v>512</v>
      </c>
      <c r="P7109" t="s">
        <v>33</v>
      </c>
      <c r="Q7109" t="s">
        <v>42</v>
      </c>
      <c r="R7109" t="s">
        <v>43</v>
      </c>
      <c r="S7109" t="s">
        <v>416</v>
      </c>
      <c r="T7109" t="s">
        <v>39</v>
      </c>
      <c r="U7109">
        <v>0.55000000000000004</v>
      </c>
      <c r="V7109" s="1">
        <v>40507</v>
      </c>
      <c r="W7109">
        <f t="shared" si="223"/>
        <v>148.19050000000001</v>
      </c>
    </row>
    <row r="7110" spans="1:23" x14ac:dyDescent="0.2">
      <c r="A7110">
        <v>7109</v>
      </c>
      <c r="B7110">
        <v>50726</v>
      </c>
      <c r="C7110" s="1">
        <v>40847</v>
      </c>
      <c r="D7110" t="s">
        <v>21</v>
      </c>
      <c r="E7110">
        <v>45</v>
      </c>
      <c r="F7110">
        <v>9044.1</v>
      </c>
      <c r="G7110">
        <v>0</v>
      </c>
      <c r="H7110" t="s">
        <v>31</v>
      </c>
      <c r="I7110">
        <v>2532</v>
      </c>
      <c r="J7110">
        <v>200.98</v>
      </c>
      <c r="K7110">
        <v>23.76</v>
      </c>
      <c r="L7110" t="s">
        <v>2118</v>
      </c>
      <c r="M7110">
        <f t="shared" si="222"/>
        <v>11</v>
      </c>
      <c r="N7110" t="s">
        <v>2073</v>
      </c>
      <c r="O7110" t="s">
        <v>704</v>
      </c>
      <c r="P7110" t="s">
        <v>41</v>
      </c>
      <c r="Q7110" t="s">
        <v>49</v>
      </c>
      <c r="R7110" t="s">
        <v>112</v>
      </c>
      <c r="S7110" t="s">
        <v>441</v>
      </c>
      <c r="T7110" t="s">
        <v>36</v>
      </c>
      <c r="U7110">
        <v>0.57999999999999996</v>
      </c>
      <c r="V7110" s="1">
        <v>40851</v>
      </c>
      <c r="W7110">
        <f t="shared" si="223"/>
        <v>0</v>
      </c>
    </row>
    <row r="7111" spans="1:23" x14ac:dyDescent="0.2">
      <c r="A7111">
        <v>7110</v>
      </c>
      <c r="B7111">
        <v>50726</v>
      </c>
      <c r="C7111" s="1">
        <v>40847</v>
      </c>
      <c r="D7111" t="s">
        <v>21</v>
      </c>
      <c r="E7111">
        <v>21</v>
      </c>
      <c r="F7111">
        <v>80.658900000000003</v>
      </c>
      <c r="G7111">
        <v>7.0000000000000007E-2</v>
      </c>
      <c r="H7111" t="s">
        <v>56</v>
      </c>
      <c r="I7111">
        <v>36.01</v>
      </c>
      <c r="J7111">
        <v>4.13</v>
      </c>
      <c r="K7111">
        <v>0.99</v>
      </c>
      <c r="L7111" t="s">
        <v>2118</v>
      </c>
      <c r="M7111">
        <f t="shared" si="222"/>
        <v>11</v>
      </c>
      <c r="N7111" t="s">
        <v>2073</v>
      </c>
      <c r="O7111" t="s">
        <v>704</v>
      </c>
      <c r="P7111" t="s">
        <v>41</v>
      </c>
      <c r="Q7111" t="s">
        <v>26</v>
      </c>
      <c r="R7111" t="s">
        <v>88</v>
      </c>
      <c r="S7111" t="s">
        <v>492</v>
      </c>
      <c r="T7111" t="s">
        <v>39</v>
      </c>
      <c r="U7111">
        <v>0.39</v>
      </c>
      <c r="V7111" s="1">
        <v>40847</v>
      </c>
      <c r="W7111">
        <f t="shared" si="223"/>
        <v>6.0711000000000013</v>
      </c>
    </row>
    <row r="7112" spans="1:23" x14ac:dyDescent="0.2">
      <c r="A7112">
        <v>7111</v>
      </c>
      <c r="B7112">
        <v>50754</v>
      </c>
      <c r="C7112" s="1">
        <v>40156</v>
      </c>
      <c r="D7112" t="s">
        <v>45</v>
      </c>
      <c r="E7112">
        <v>9</v>
      </c>
      <c r="F7112">
        <v>67.595399999999998</v>
      </c>
      <c r="G7112">
        <v>0.06</v>
      </c>
      <c r="H7112" t="s">
        <v>22</v>
      </c>
      <c r="I7112">
        <v>-58.344000000000001</v>
      </c>
      <c r="J7112">
        <v>7.99</v>
      </c>
      <c r="K7112">
        <v>5.03</v>
      </c>
      <c r="L7112" t="s">
        <v>264</v>
      </c>
      <c r="M7112">
        <f t="shared" si="222"/>
        <v>13</v>
      </c>
      <c r="N7112" t="s">
        <v>173</v>
      </c>
      <c r="O7112" t="s">
        <v>173</v>
      </c>
      <c r="P7112" t="s">
        <v>33</v>
      </c>
      <c r="Q7112" t="s">
        <v>42</v>
      </c>
      <c r="R7112" t="s">
        <v>43</v>
      </c>
      <c r="S7112" t="s">
        <v>140</v>
      </c>
      <c r="T7112" t="s">
        <v>48</v>
      </c>
      <c r="U7112">
        <v>0.6</v>
      </c>
      <c r="V7112" s="1">
        <v>40157</v>
      </c>
      <c r="W7112">
        <f t="shared" si="223"/>
        <v>4.3145999999999995</v>
      </c>
    </row>
    <row r="7113" spans="1:23" x14ac:dyDescent="0.2">
      <c r="A7113">
        <v>7112</v>
      </c>
      <c r="B7113">
        <v>50756</v>
      </c>
      <c r="C7113" s="1">
        <v>40430</v>
      </c>
      <c r="D7113" t="s">
        <v>45</v>
      </c>
      <c r="E7113">
        <v>19</v>
      </c>
      <c r="F7113">
        <v>459.89879999999999</v>
      </c>
      <c r="G7113">
        <v>0.08</v>
      </c>
      <c r="H7113" t="s">
        <v>22</v>
      </c>
      <c r="I7113">
        <v>-147.99</v>
      </c>
      <c r="J7113">
        <v>26.31</v>
      </c>
      <c r="K7113">
        <v>5.89</v>
      </c>
      <c r="L7113" t="s">
        <v>1812</v>
      </c>
      <c r="M7113">
        <f t="shared" si="222"/>
        <v>13</v>
      </c>
      <c r="N7113" t="s">
        <v>1905</v>
      </c>
      <c r="O7113" t="s">
        <v>673</v>
      </c>
      <c r="P7113" t="s">
        <v>60</v>
      </c>
      <c r="Q7113" t="s">
        <v>42</v>
      </c>
      <c r="R7113" t="s">
        <v>70</v>
      </c>
      <c r="S7113" t="s">
        <v>420</v>
      </c>
      <c r="T7113" t="s">
        <v>39</v>
      </c>
      <c r="U7113">
        <v>0.75</v>
      </c>
      <c r="V7113" s="1">
        <v>40431</v>
      </c>
      <c r="W7113">
        <f t="shared" si="223"/>
        <v>39.991199999999999</v>
      </c>
    </row>
    <row r="7114" spans="1:23" x14ac:dyDescent="0.2">
      <c r="A7114">
        <v>7113</v>
      </c>
      <c r="B7114">
        <v>50756</v>
      </c>
      <c r="C7114" s="1">
        <v>40430</v>
      </c>
      <c r="D7114" t="s">
        <v>45</v>
      </c>
      <c r="E7114">
        <v>2</v>
      </c>
      <c r="F7114">
        <v>14.327599999999999</v>
      </c>
      <c r="G7114">
        <v>0.02</v>
      </c>
      <c r="H7114" t="s">
        <v>22</v>
      </c>
      <c r="I7114">
        <v>-6.12</v>
      </c>
      <c r="J7114">
        <v>7.31</v>
      </c>
      <c r="K7114">
        <v>0.49</v>
      </c>
      <c r="L7114" t="s">
        <v>1812</v>
      </c>
      <c r="M7114">
        <f t="shared" si="222"/>
        <v>13</v>
      </c>
      <c r="N7114" t="s">
        <v>1905</v>
      </c>
      <c r="O7114" t="s">
        <v>673</v>
      </c>
      <c r="P7114" t="s">
        <v>60</v>
      </c>
      <c r="Q7114" t="s">
        <v>26</v>
      </c>
      <c r="R7114" t="s">
        <v>88</v>
      </c>
      <c r="S7114" t="s">
        <v>107</v>
      </c>
      <c r="T7114" t="s">
        <v>39</v>
      </c>
      <c r="U7114">
        <v>0.38</v>
      </c>
      <c r="V7114" s="1">
        <v>40430</v>
      </c>
      <c r="W7114">
        <f t="shared" si="223"/>
        <v>0.29239999999999999</v>
      </c>
    </row>
    <row r="7115" spans="1:23" x14ac:dyDescent="0.2">
      <c r="A7115">
        <v>7114</v>
      </c>
      <c r="B7115">
        <v>50758</v>
      </c>
      <c r="C7115" s="1">
        <v>41102</v>
      </c>
      <c r="D7115" t="s">
        <v>63</v>
      </c>
      <c r="E7115">
        <v>17</v>
      </c>
      <c r="F7115">
        <v>111.28880000000001</v>
      </c>
      <c r="G7115">
        <v>0.02</v>
      </c>
      <c r="H7115" t="s">
        <v>56</v>
      </c>
      <c r="I7115">
        <v>-44.69</v>
      </c>
      <c r="J7115">
        <v>6.68</v>
      </c>
      <c r="K7115">
        <v>6.93</v>
      </c>
      <c r="L7115" t="s">
        <v>1203</v>
      </c>
      <c r="M7115">
        <f t="shared" si="222"/>
        <v>15</v>
      </c>
      <c r="N7115" t="s">
        <v>1123</v>
      </c>
      <c r="O7115" t="s">
        <v>1123</v>
      </c>
      <c r="P7115" t="s">
        <v>41</v>
      </c>
      <c r="Q7115" t="s">
        <v>26</v>
      </c>
      <c r="R7115" t="s">
        <v>61</v>
      </c>
      <c r="S7115" t="s">
        <v>385</v>
      </c>
      <c r="T7115" t="s">
        <v>39</v>
      </c>
      <c r="U7115">
        <v>0.37</v>
      </c>
      <c r="V7115" s="1">
        <v>41104</v>
      </c>
      <c r="W7115">
        <f t="shared" si="223"/>
        <v>2.2711999999999999</v>
      </c>
    </row>
    <row r="7116" spans="1:23" x14ac:dyDescent="0.2">
      <c r="A7116">
        <v>7115</v>
      </c>
      <c r="B7116">
        <v>50759</v>
      </c>
      <c r="C7116" s="1">
        <v>40256</v>
      </c>
      <c r="D7116" t="s">
        <v>21</v>
      </c>
      <c r="E7116">
        <v>46</v>
      </c>
      <c r="F7116">
        <v>2731.9859999999999</v>
      </c>
      <c r="G7116">
        <v>0.1</v>
      </c>
      <c r="H7116" t="s">
        <v>22</v>
      </c>
      <c r="I7116">
        <v>366.18299999999999</v>
      </c>
      <c r="J7116">
        <v>65.989999999999995</v>
      </c>
      <c r="K7116">
        <v>8.99</v>
      </c>
      <c r="L7116" t="s">
        <v>1553</v>
      </c>
      <c r="M7116">
        <f t="shared" si="222"/>
        <v>17</v>
      </c>
      <c r="N7116" t="s">
        <v>1595</v>
      </c>
      <c r="O7116" t="s">
        <v>1595</v>
      </c>
      <c r="P7116" t="s">
        <v>41</v>
      </c>
      <c r="Q7116" t="s">
        <v>42</v>
      </c>
      <c r="R7116" t="s">
        <v>43</v>
      </c>
      <c r="S7116" t="s">
        <v>534</v>
      </c>
      <c r="T7116" t="s">
        <v>39</v>
      </c>
      <c r="U7116">
        <v>0.56000000000000005</v>
      </c>
      <c r="V7116" s="1">
        <v>40261</v>
      </c>
      <c r="W7116">
        <f t="shared" si="223"/>
        <v>303.55400000000003</v>
      </c>
    </row>
    <row r="7117" spans="1:23" x14ac:dyDescent="0.2">
      <c r="A7117">
        <v>7116</v>
      </c>
      <c r="B7117">
        <v>50784</v>
      </c>
      <c r="C7117" s="1">
        <v>40949</v>
      </c>
      <c r="D7117" t="s">
        <v>30</v>
      </c>
      <c r="E7117">
        <v>20</v>
      </c>
      <c r="F7117">
        <v>633.21599999999989</v>
      </c>
      <c r="G7117">
        <v>0.04</v>
      </c>
      <c r="H7117" t="s">
        <v>22</v>
      </c>
      <c r="I7117">
        <v>-130.88</v>
      </c>
      <c r="J7117">
        <v>32.979999999999997</v>
      </c>
      <c r="K7117">
        <v>5.5</v>
      </c>
      <c r="L7117" t="s">
        <v>592</v>
      </c>
      <c r="M7117">
        <f t="shared" si="222"/>
        <v>11</v>
      </c>
      <c r="N7117" t="s">
        <v>672</v>
      </c>
      <c r="O7117" t="s">
        <v>673</v>
      </c>
      <c r="P7117" t="s">
        <v>41</v>
      </c>
      <c r="Q7117" t="s">
        <v>42</v>
      </c>
      <c r="R7117" t="s">
        <v>70</v>
      </c>
      <c r="S7117" t="s">
        <v>403</v>
      </c>
      <c r="T7117" t="s">
        <v>39</v>
      </c>
      <c r="U7117">
        <v>0.75</v>
      </c>
      <c r="V7117" s="1">
        <v>40950</v>
      </c>
      <c r="W7117">
        <f t="shared" si="223"/>
        <v>26.383999999999997</v>
      </c>
    </row>
    <row r="7118" spans="1:23" x14ac:dyDescent="0.2">
      <c r="A7118">
        <v>7117</v>
      </c>
      <c r="B7118">
        <v>50786</v>
      </c>
      <c r="C7118" s="1">
        <v>40098</v>
      </c>
      <c r="D7118" t="s">
        <v>21</v>
      </c>
      <c r="E7118">
        <v>4</v>
      </c>
      <c r="F7118">
        <v>451.16239999999999</v>
      </c>
      <c r="G7118">
        <v>0.06</v>
      </c>
      <c r="H7118" t="s">
        <v>31</v>
      </c>
      <c r="I7118">
        <v>-192.2961</v>
      </c>
      <c r="J7118">
        <v>119.99</v>
      </c>
      <c r="K7118">
        <v>14</v>
      </c>
      <c r="L7118" t="s">
        <v>2017</v>
      </c>
      <c r="M7118">
        <f t="shared" si="222"/>
        <v>13</v>
      </c>
      <c r="N7118" t="s">
        <v>2012</v>
      </c>
      <c r="O7118" t="s">
        <v>2012</v>
      </c>
      <c r="P7118" t="s">
        <v>33</v>
      </c>
      <c r="Q7118" t="s">
        <v>42</v>
      </c>
      <c r="R7118" t="s">
        <v>210</v>
      </c>
      <c r="S7118" t="s">
        <v>1095</v>
      </c>
      <c r="T7118" t="s">
        <v>36</v>
      </c>
      <c r="U7118">
        <v>0.36</v>
      </c>
      <c r="V7118" s="1">
        <v>40105</v>
      </c>
      <c r="W7118">
        <f t="shared" si="223"/>
        <v>28.797599999999999</v>
      </c>
    </row>
    <row r="7119" spans="1:23" x14ac:dyDescent="0.2">
      <c r="A7119">
        <v>7118</v>
      </c>
      <c r="B7119">
        <v>50789</v>
      </c>
      <c r="C7119" s="1">
        <v>40614</v>
      </c>
      <c r="D7119" t="s">
        <v>45</v>
      </c>
      <c r="E7119">
        <v>23</v>
      </c>
      <c r="F7119">
        <v>8031.393</v>
      </c>
      <c r="G7119">
        <v>0.1</v>
      </c>
      <c r="H7119" t="s">
        <v>22</v>
      </c>
      <c r="I7119">
        <v>3440.0519999999997</v>
      </c>
      <c r="J7119">
        <v>387.99</v>
      </c>
      <c r="K7119">
        <v>19.989999999999998</v>
      </c>
      <c r="L7119" t="s">
        <v>1879</v>
      </c>
      <c r="M7119">
        <f t="shared" si="222"/>
        <v>13</v>
      </c>
      <c r="N7119" t="s">
        <v>672</v>
      </c>
      <c r="O7119" t="s">
        <v>673</v>
      </c>
      <c r="P7119" t="s">
        <v>33</v>
      </c>
      <c r="Q7119" t="s">
        <v>26</v>
      </c>
      <c r="R7119" t="s">
        <v>37</v>
      </c>
      <c r="S7119" t="s">
        <v>366</v>
      </c>
      <c r="T7119" t="s">
        <v>39</v>
      </c>
      <c r="U7119">
        <v>0.38</v>
      </c>
      <c r="V7119" s="1">
        <v>40616</v>
      </c>
      <c r="W7119">
        <f t="shared" si="223"/>
        <v>892.37700000000007</v>
      </c>
    </row>
    <row r="7120" spans="1:23" x14ac:dyDescent="0.2">
      <c r="A7120">
        <v>7119</v>
      </c>
      <c r="B7120">
        <v>50790</v>
      </c>
      <c r="C7120" s="1">
        <v>40740</v>
      </c>
      <c r="D7120" t="s">
        <v>78</v>
      </c>
      <c r="E7120">
        <v>47</v>
      </c>
      <c r="F7120">
        <v>233.58999999999997</v>
      </c>
      <c r="G7120">
        <v>0</v>
      </c>
      <c r="H7120" t="s">
        <v>22</v>
      </c>
      <c r="I7120">
        <v>-148.80000000000001</v>
      </c>
      <c r="J7120">
        <v>4.97</v>
      </c>
      <c r="K7120">
        <v>5.71</v>
      </c>
      <c r="L7120" t="s">
        <v>2126</v>
      </c>
      <c r="M7120">
        <f t="shared" si="222"/>
        <v>18</v>
      </c>
      <c r="N7120" t="s">
        <v>2073</v>
      </c>
      <c r="O7120" t="s">
        <v>704</v>
      </c>
      <c r="P7120" t="s">
        <v>60</v>
      </c>
      <c r="Q7120" t="s">
        <v>49</v>
      </c>
      <c r="R7120" t="s">
        <v>50</v>
      </c>
      <c r="S7120" t="s">
        <v>1634</v>
      </c>
      <c r="T7120" t="s">
        <v>48</v>
      </c>
      <c r="U7120">
        <v>0.54</v>
      </c>
      <c r="V7120" s="1">
        <v>40742</v>
      </c>
      <c r="W7120">
        <f t="shared" si="223"/>
        <v>0</v>
      </c>
    </row>
    <row r="7121" spans="1:23" x14ac:dyDescent="0.2">
      <c r="A7121">
        <v>7120</v>
      </c>
      <c r="B7121">
        <v>50816</v>
      </c>
      <c r="C7121" s="1">
        <v>39899</v>
      </c>
      <c r="D7121" t="s">
        <v>30</v>
      </c>
      <c r="E7121">
        <v>25</v>
      </c>
      <c r="F7121">
        <v>278.30250000000001</v>
      </c>
      <c r="G7121">
        <v>7.0000000000000007E-2</v>
      </c>
      <c r="H7121" t="s">
        <v>22</v>
      </c>
      <c r="I7121">
        <v>-35.94</v>
      </c>
      <c r="J7121">
        <v>11.97</v>
      </c>
      <c r="K7121">
        <v>4.9800000000000004</v>
      </c>
      <c r="L7121" t="s">
        <v>196</v>
      </c>
      <c r="M7121">
        <f t="shared" si="222"/>
        <v>15</v>
      </c>
      <c r="N7121" t="s">
        <v>703</v>
      </c>
      <c r="O7121" t="s">
        <v>704</v>
      </c>
      <c r="P7121" t="s">
        <v>25</v>
      </c>
      <c r="Q7121" t="s">
        <v>26</v>
      </c>
      <c r="R7121" t="s">
        <v>34</v>
      </c>
      <c r="S7121" t="s">
        <v>274</v>
      </c>
      <c r="T7121" t="s">
        <v>39</v>
      </c>
      <c r="U7121">
        <v>0.57999999999999996</v>
      </c>
      <c r="V7121" s="1">
        <v>39901</v>
      </c>
      <c r="W7121">
        <f t="shared" si="223"/>
        <v>20.947500000000002</v>
      </c>
    </row>
    <row r="7122" spans="1:23" x14ac:dyDescent="0.2">
      <c r="A7122">
        <v>7121</v>
      </c>
      <c r="B7122">
        <v>50816</v>
      </c>
      <c r="C7122" s="1">
        <v>39899</v>
      </c>
      <c r="D7122" t="s">
        <v>30</v>
      </c>
      <c r="E7122">
        <v>26</v>
      </c>
      <c r="F7122">
        <v>719.52659999999992</v>
      </c>
      <c r="G7122">
        <v>0.03</v>
      </c>
      <c r="H7122" t="s">
        <v>22</v>
      </c>
      <c r="I7122">
        <v>302.80400000000003</v>
      </c>
      <c r="J7122">
        <v>28.53</v>
      </c>
      <c r="K7122">
        <v>1.49</v>
      </c>
      <c r="L7122" t="s">
        <v>196</v>
      </c>
      <c r="M7122">
        <f t="shared" si="222"/>
        <v>15</v>
      </c>
      <c r="N7122" t="s">
        <v>703</v>
      </c>
      <c r="O7122" t="s">
        <v>704</v>
      </c>
      <c r="P7122" t="s">
        <v>25</v>
      </c>
      <c r="Q7122" t="s">
        <v>26</v>
      </c>
      <c r="R7122" t="s">
        <v>37</v>
      </c>
      <c r="S7122" t="s">
        <v>380</v>
      </c>
      <c r="T7122" t="s">
        <v>39</v>
      </c>
      <c r="U7122">
        <v>0.38</v>
      </c>
      <c r="V7122" s="1">
        <v>39901</v>
      </c>
      <c r="W7122">
        <f t="shared" si="223"/>
        <v>22.253399999999999</v>
      </c>
    </row>
    <row r="7123" spans="1:23" x14ac:dyDescent="0.2">
      <c r="A7123">
        <v>7122</v>
      </c>
      <c r="B7123">
        <v>50816</v>
      </c>
      <c r="C7123" s="1">
        <v>39899</v>
      </c>
      <c r="D7123" t="s">
        <v>30</v>
      </c>
      <c r="E7123">
        <v>6</v>
      </c>
      <c r="F7123">
        <v>90.763199999999998</v>
      </c>
      <c r="G7123">
        <v>0.01</v>
      </c>
      <c r="H7123" t="s">
        <v>22</v>
      </c>
      <c r="I7123">
        <v>-12.46</v>
      </c>
      <c r="J7123">
        <v>15.28</v>
      </c>
      <c r="K7123">
        <v>1.99</v>
      </c>
      <c r="L7123" t="s">
        <v>196</v>
      </c>
      <c r="M7123">
        <f t="shared" si="222"/>
        <v>15</v>
      </c>
      <c r="N7123" t="s">
        <v>703</v>
      </c>
      <c r="O7123" t="s">
        <v>704</v>
      </c>
      <c r="P7123" t="s">
        <v>25</v>
      </c>
      <c r="Q7123" t="s">
        <v>42</v>
      </c>
      <c r="R7123" t="s">
        <v>70</v>
      </c>
      <c r="S7123" t="s">
        <v>785</v>
      </c>
      <c r="T7123" t="s">
        <v>52</v>
      </c>
      <c r="U7123">
        <v>0.42</v>
      </c>
      <c r="V7123" s="1">
        <v>39901</v>
      </c>
      <c r="W7123">
        <f t="shared" si="223"/>
        <v>0.91679999999999995</v>
      </c>
    </row>
    <row r="7124" spans="1:23" x14ac:dyDescent="0.2">
      <c r="A7124">
        <v>7123</v>
      </c>
      <c r="B7124">
        <v>50818</v>
      </c>
      <c r="C7124" s="1">
        <v>41188</v>
      </c>
      <c r="D7124" t="s">
        <v>63</v>
      </c>
      <c r="E7124">
        <v>34</v>
      </c>
      <c r="F7124">
        <v>6303.2939999999999</v>
      </c>
      <c r="G7124">
        <v>0.1</v>
      </c>
      <c r="H7124" t="s">
        <v>22</v>
      </c>
      <c r="I7124">
        <v>1111.2570000000001</v>
      </c>
      <c r="J7124">
        <v>205.99</v>
      </c>
      <c r="K7124">
        <v>8.99</v>
      </c>
      <c r="L7124" t="s">
        <v>1923</v>
      </c>
      <c r="M7124">
        <f t="shared" si="222"/>
        <v>12</v>
      </c>
      <c r="N7124" t="s">
        <v>1905</v>
      </c>
      <c r="O7124" t="s">
        <v>673</v>
      </c>
      <c r="P7124" t="s">
        <v>25</v>
      </c>
      <c r="Q7124" t="s">
        <v>42</v>
      </c>
      <c r="R7124" t="s">
        <v>43</v>
      </c>
      <c r="S7124" t="s">
        <v>1444</v>
      </c>
      <c r="T7124" t="s">
        <v>39</v>
      </c>
      <c r="U7124">
        <v>0.56000000000000005</v>
      </c>
      <c r="V7124" s="1">
        <v>41190</v>
      </c>
      <c r="W7124">
        <f t="shared" si="223"/>
        <v>700.36599999999999</v>
      </c>
    </row>
    <row r="7125" spans="1:23" x14ac:dyDescent="0.2">
      <c r="A7125">
        <v>7124</v>
      </c>
      <c r="B7125">
        <v>50822</v>
      </c>
      <c r="C7125" s="1">
        <v>40946</v>
      </c>
      <c r="D7125" t="s">
        <v>63</v>
      </c>
      <c r="E7125">
        <v>6</v>
      </c>
      <c r="F7125">
        <v>1491.4799999999998</v>
      </c>
      <c r="G7125">
        <v>0.1</v>
      </c>
      <c r="H7125" t="s">
        <v>22</v>
      </c>
      <c r="I7125">
        <v>7.9200000000000728</v>
      </c>
      <c r="J7125">
        <v>276.2</v>
      </c>
      <c r="K7125">
        <v>24.49</v>
      </c>
      <c r="L7125" t="s">
        <v>2061</v>
      </c>
      <c r="M7125">
        <f t="shared" si="222"/>
        <v>12</v>
      </c>
      <c r="N7125" t="s">
        <v>703</v>
      </c>
      <c r="O7125" t="s">
        <v>704</v>
      </c>
      <c r="P7125" t="s">
        <v>25</v>
      </c>
      <c r="Q7125" t="s">
        <v>49</v>
      </c>
      <c r="R7125" t="s">
        <v>112</v>
      </c>
      <c r="S7125" t="s">
        <v>164</v>
      </c>
      <c r="T7125" t="s">
        <v>29</v>
      </c>
      <c r="V7125" s="1">
        <v>40947</v>
      </c>
      <c r="W7125">
        <f t="shared" si="223"/>
        <v>165.72</v>
      </c>
    </row>
    <row r="7126" spans="1:23" x14ac:dyDescent="0.2">
      <c r="A7126">
        <v>7125</v>
      </c>
      <c r="B7126">
        <v>50822</v>
      </c>
      <c r="C7126" s="1">
        <v>40946</v>
      </c>
      <c r="D7126" t="s">
        <v>63</v>
      </c>
      <c r="E7126">
        <v>37</v>
      </c>
      <c r="F7126">
        <v>297.43560000000002</v>
      </c>
      <c r="G7126">
        <v>0.01</v>
      </c>
      <c r="H7126" t="s">
        <v>56</v>
      </c>
      <c r="I7126">
        <v>-52.18</v>
      </c>
      <c r="J7126">
        <v>8.1199999999999992</v>
      </c>
      <c r="K7126">
        <v>2.83</v>
      </c>
      <c r="L7126" t="s">
        <v>2061</v>
      </c>
      <c r="M7126">
        <f t="shared" si="222"/>
        <v>12</v>
      </c>
      <c r="N7126" t="s">
        <v>703</v>
      </c>
      <c r="O7126" t="s">
        <v>704</v>
      </c>
      <c r="P7126" t="s">
        <v>25</v>
      </c>
      <c r="Q7126" t="s">
        <v>42</v>
      </c>
      <c r="R7126" t="s">
        <v>70</v>
      </c>
      <c r="S7126" t="s">
        <v>630</v>
      </c>
      <c r="T7126" t="s">
        <v>52</v>
      </c>
      <c r="U7126">
        <v>0.77</v>
      </c>
      <c r="V7126" s="1">
        <v>40947</v>
      </c>
      <c r="W7126">
        <f t="shared" si="223"/>
        <v>3.0044</v>
      </c>
    </row>
    <row r="7127" spans="1:23" x14ac:dyDescent="0.2">
      <c r="A7127">
        <v>7126</v>
      </c>
      <c r="B7127">
        <v>50823</v>
      </c>
      <c r="C7127" s="1">
        <v>40015</v>
      </c>
      <c r="D7127" t="s">
        <v>21</v>
      </c>
      <c r="E7127">
        <v>12</v>
      </c>
      <c r="F7127">
        <v>1163.2896000000001</v>
      </c>
      <c r="G7127">
        <v>0.04</v>
      </c>
      <c r="H7127" t="s">
        <v>22</v>
      </c>
      <c r="I7127">
        <v>269.94</v>
      </c>
      <c r="J7127">
        <v>100.98</v>
      </c>
      <c r="K7127">
        <v>7.18</v>
      </c>
      <c r="L7127" t="s">
        <v>1274</v>
      </c>
      <c r="M7127">
        <f t="shared" si="222"/>
        <v>14</v>
      </c>
      <c r="N7127" t="s">
        <v>1123</v>
      </c>
      <c r="O7127" t="s">
        <v>1123</v>
      </c>
      <c r="P7127" t="s">
        <v>60</v>
      </c>
      <c r="Q7127" t="s">
        <v>42</v>
      </c>
      <c r="R7127" t="s">
        <v>70</v>
      </c>
      <c r="S7127" t="s">
        <v>642</v>
      </c>
      <c r="T7127" t="s">
        <v>39</v>
      </c>
      <c r="U7127">
        <v>0.4</v>
      </c>
      <c r="V7127" s="1">
        <v>40020</v>
      </c>
      <c r="W7127">
        <f t="shared" si="223"/>
        <v>48.470399999999998</v>
      </c>
    </row>
    <row r="7128" spans="1:23" x14ac:dyDescent="0.2">
      <c r="A7128">
        <v>7127</v>
      </c>
      <c r="B7128">
        <v>50849</v>
      </c>
      <c r="C7128" s="1">
        <v>41186</v>
      </c>
      <c r="D7128" t="s">
        <v>21</v>
      </c>
      <c r="E7128">
        <v>47</v>
      </c>
      <c r="F7128">
        <v>292.37760000000003</v>
      </c>
      <c r="G7128">
        <v>0.04</v>
      </c>
      <c r="H7128" t="s">
        <v>56</v>
      </c>
      <c r="I7128">
        <v>-249.27</v>
      </c>
      <c r="J7128">
        <v>6.48</v>
      </c>
      <c r="K7128">
        <v>9.17</v>
      </c>
      <c r="L7128" t="s">
        <v>2113</v>
      </c>
      <c r="M7128">
        <f t="shared" si="222"/>
        <v>10</v>
      </c>
      <c r="N7128" t="s">
        <v>2073</v>
      </c>
      <c r="O7128" t="s">
        <v>704</v>
      </c>
      <c r="P7128" t="s">
        <v>60</v>
      </c>
      <c r="Q7128" t="s">
        <v>26</v>
      </c>
      <c r="R7128" t="s">
        <v>61</v>
      </c>
      <c r="S7128" t="s">
        <v>1612</v>
      </c>
      <c r="T7128" t="s">
        <v>39</v>
      </c>
      <c r="U7128">
        <v>0.37</v>
      </c>
      <c r="V7128" s="1">
        <v>41191</v>
      </c>
      <c r="W7128">
        <f t="shared" si="223"/>
        <v>12.182400000000001</v>
      </c>
    </row>
    <row r="7129" spans="1:23" x14ac:dyDescent="0.2">
      <c r="A7129">
        <v>7128</v>
      </c>
      <c r="B7129">
        <v>50850</v>
      </c>
      <c r="C7129" s="1">
        <v>39939</v>
      </c>
      <c r="D7129" t="s">
        <v>78</v>
      </c>
      <c r="E7129">
        <v>37</v>
      </c>
      <c r="F7129">
        <v>1516.26</v>
      </c>
      <c r="G7129">
        <v>0</v>
      </c>
      <c r="H7129" t="s">
        <v>22</v>
      </c>
      <c r="I7129">
        <v>578.14449999999999</v>
      </c>
      <c r="J7129">
        <v>40.98</v>
      </c>
      <c r="K7129">
        <v>7.47</v>
      </c>
      <c r="L7129" t="s">
        <v>568</v>
      </c>
      <c r="M7129">
        <f t="shared" si="222"/>
        <v>12</v>
      </c>
      <c r="N7129" t="s">
        <v>672</v>
      </c>
      <c r="O7129" t="s">
        <v>673</v>
      </c>
      <c r="P7129" t="s">
        <v>25</v>
      </c>
      <c r="Q7129" t="s">
        <v>26</v>
      </c>
      <c r="R7129" t="s">
        <v>37</v>
      </c>
      <c r="S7129" t="s">
        <v>591</v>
      </c>
      <c r="T7129" t="s">
        <v>39</v>
      </c>
      <c r="U7129">
        <v>0.37</v>
      </c>
      <c r="V7129" s="1">
        <v>39941</v>
      </c>
      <c r="W7129">
        <f t="shared" si="223"/>
        <v>0</v>
      </c>
    </row>
    <row r="7130" spans="1:23" x14ac:dyDescent="0.2">
      <c r="A7130">
        <v>7129</v>
      </c>
      <c r="B7130">
        <v>50850</v>
      </c>
      <c r="C7130" s="1">
        <v>39939</v>
      </c>
      <c r="D7130" t="s">
        <v>78</v>
      </c>
      <c r="E7130">
        <v>2</v>
      </c>
      <c r="F7130">
        <v>818.10399999999993</v>
      </c>
      <c r="G7130">
        <v>0.02</v>
      </c>
      <c r="H7130" t="s">
        <v>31</v>
      </c>
      <c r="I7130">
        <v>-634.86540000000002</v>
      </c>
      <c r="J7130">
        <v>417.4</v>
      </c>
      <c r="K7130">
        <v>75.23</v>
      </c>
      <c r="L7130" t="s">
        <v>568</v>
      </c>
      <c r="M7130">
        <f t="shared" si="222"/>
        <v>12</v>
      </c>
      <c r="N7130" t="s">
        <v>672</v>
      </c>
      <c r="O7130" t="s">
        <v>673</v>
      </c>
      <c r="P7130" t="s">
        <v>25</v>
      </c>
      <c r="Q7130" t="s">
        <v>49</v>
      </c>
      <c r="R7130" t="s">
        <v>83</v>
      </c>
      <c r="S7130" t="s">
        <v>665</v>
      </c>
      <c r="T7130" t="s">
        <v>82</v>
      </c>
      <c r="U7130">
        <v>0.79</v>
      </c>
      <c r="V7130" s="1">
        <v>39940</v>
      </c>
      <c r="W7130">
        <f t="shared" si="223"/>
        <v>16.695999999999998</v>
      </c>
    </row>
    <row r="7131" spans="1:23" x14ac:dyDescent="0.2">
      <c r="A7131">
        <v>7130</v>
      </c>
      <c r="B7131">
        <v>50852</v>
      </c>
      <c r="C7131" s="1">
        <v>40706</v>
      </c>
      <c r="D7131" t="s">
        <v>63</v>
      </c>
      <c r="E7131">
        <v>24</v>
      </c>
      <c r="F7131">
        <v>171.8064</v>
      </c>
      <c r="G7131">
        <v>0.03</v>
      </c>
      <c r="H7131" t="s">
        <v>22</v>
      </c>
      <c r="I7131">
        <v>-191.23349999999999</v>
      </c>
      <c r="J7131">
        <v>7.38</v>
      </c>
      <c r="K7131">
        <v>11.51</v>
      </c>
      <c r="L7131" t="s">
        <v>1922</v>
      </c>
      <c r="M7131">
        <f t="shared" si="222"/>
        <v>13</v>
      </c>
      <c r="N7131" t="s">
        <v>1905</v>
      </c>
      <c r="O7131" t="s">
        <v>673</v>
      </c>
      <c r="P7131" t="s">
        <v>25</v>
      </c>
      <c r="Q7131" t="s">
        <v>26</v>
      </c>
      <c r="R7131" t="s">
        <v>37</v>
      </c>
      <c r="S7131" t="s">
        <v>1685</v>
      </c>
      <c r="T7131" t="s">
        <v>39</v>
      </c>
      <c r="U7131">
        <v>0.36</v>
      </c>
      <c r="V7131" s="1">
        <v>40707</v>
      </c>
      <c r="W7131">
        <f t="shared" si="223"/>
        <v>5.3136000000000001</v>
      </c>
    </row>
    <row r="7132" spans="1:23" x14ac:dyDescent="0.2">
      <c r="A7132">
        <v>7131</v>
      </c>
      <c r="B7132">
        <v>50854</v>
      </c>
      <c r="C7132" s="1">
        <v>40894</v>
      </c>
      <c r="D7132" t="s">
        <v>78</v>
      </c>
      <c r="E7132">
        <v>27</v>
      </c>
      <c r="F7132">
        <v>125.04780000000001</v>
      </c>
      <c r="G7132">
        <v>7.0000000000000007E-2</v>
      </c>
      <c r="H7132" t="s">
        <v>22</v>
      </c>
      <c r="I7132">
        <v>-64.239000000000004</v>
      </c>
      <c r="J7132">
        <v>4.9800000000000004</v>
      </c>
      <c r="K7132">
        <v>4.95</v>
      </c>
      <c r="L7132" t="s">
        <v>1293</v>
      </c>
      <c r="M7132">
        <f t="shared" si="222"/>
        <v>10</v>
      </c>
      <c r="N7132" t="s">
        <v>1123</v>
      </c>
      <c r="O7132" t="s">
        <v>1123</v>
      </c>
      <c r="P7132" t="s">
        <v>41</v>
      </c>
      <c r="Q7132" t="s">
        <v>26</v>
      </c>
      <c r="R7132" t="s">
        <v>37</v>
      </c>
      <c r="S7132" t="s">
        <v>691</v>
      </c>
      <c r="T7132" t="s">
        <v>39</v>
      </c>
      <c r="U7132">
        <v>0.37</v>
      </c>
      <c r="V7132" s="1">
        <v>40894</v>
      </c>
      <c r="W7132">
        <f t="shared" si="223"/>
        <v>9.4122000000000021</v>
      </c>
    </row>
    <row r="7133" spans="1:23" x14ac:dyDescent="0.2">
      <c r="A7133">
        <v>7132</v>
      </c>
      <c r="B7133">
        <v>50854</v>
      </c>
      <c r="C7133" s="1">
        <v>40894</v>
      </c>
      <c r="D7133" t="s">
        <v>78</v>
      </c>
      <c r="E7133">
        <v>12</v>
      </c>
      <c r="F7133">
        <v>5470.7016000000003</v>
      </c>
      <c r="G7133">
        <v>0.09</v>
      </c>
      <c r="H7133" t="s">
        <v>31</v>
      </c>
      <c r="I7133">
        <v>1118.17</v>
      </c>
      <c r="J7133">
        <v>500.98</v>
      </c>
      <c r="K7133">
        <v>28.14</v>
      </c>
      <c r="L7133" t="s">
        <v>1293</v>
      </c>
      <c r="M7133">
        <f t="shared" si="222"/>
        <v>10</v>
      </c>
      <c r="N7133" t="s">
        <v>1123</v>
      </c>
      <c r="O7133" t="s">
        <v>1123</v>
      </c>
      <c r="P7133" t="s">
        <v>41</v>
      </c>
      <c r="Q7133" t="s">
        <v>42</v>
      </c>
      <c r="R7133" t="s">
        <v>210</v>
      </c>
      <c r="S7133" t="s">
        <v>1016</v>
      </c>
      <c r="T7133" t="s">
        <v>36</v>
      </c>
      <c r="U7133">
        <v>0.38</v>
      </c>
      <c r="V7133" s="1">
        <v>40896</v>
      </c>
      <c r="W7133">
        <f t="shared" si="223"/>
        <v>541.05840000000001</v>
      </c>
    </row>
    <row r="7134" spans="1:23" x14ac:dyDescent="0.2">
      <c r="A7134">
        <v>7133</v>
      </c>
      <c r="B7134">
        <v>50854</v>
      </c>
      <c r="C7134" s="1">
        <v>40894</v>
      </c>
      <c r="D7134" t="s">
        <v>78</v>
      </c>
      <c r="E7134">
        <v>42</v>
      </c>
      <c r="F7134">
        <v>433.49040000000002</v>
      </c>
      <c r="G7134">
        <v>0.06</v>
      </c>
      <c r="H7134" t="s">
        <v>56</v>
      </c>
      <c r="I7134">
        <v>25.79</v>
      </c>
      <c r="J7134">
        <v>10.98</v>
      </c>
      <c r="K7134">
        <v>3.37</v>
      </c>
      <c r="L7134" t="s">
        <v>1293</v>
      </c>
      <c r="M7134">
        <f t="shared" si="222"/>
        <v>10</v>
      </c>
      <c r="N7134" t="s">
        <v>1123</v>
      </c>
      <c r="O7134" t="s">
        <v>1123</v>
      </c>
      <c r="P7134" t="s">
        <v>41</v>
      </c>
      <c r="Q7134" t="s">
        <v>26</v>
      </c>
      <c r="R7134" t="s">
        <v>150</v>
      </c>
      <c r="S7134" t="s">
        <v>465</v>
      </c>
      <c r="T7134" t="s">
        <v>52</v>
      </c>
      <c r="U7134">
        <v>0.56999999999999995</v>
      </c>
      <c r="V7134" s="1">
        <v>40894</v>
      </c>
      <c r="W7134">
        <f t="shared" si="223"/>
        <v>27.669599999999999</v>
      </c>
    </row>
    <row r="7135" spans="1:23" x14ac:dyDescent="0.2">
      <c r="A7135">
        <v>7134</v>
      </c>
      <c r="B7135">
        <v>50882</v>
      </c>
      <c r="C7135" s="1">
        <v>40421</v>
      </c>
      <c r="D7135" t="s">
        <v>30</v>
      </c>
      <c r="E7135">
        <v>37</v>
      </c>
      <c r="F7135">
        <v>348.22919999999999</v>
      </c>
      <c r="G7135">
        <v>0.08</v>
      </c>
      <c r="H7135" t="s">
        <v>22</v>
      </c>
      <c r="I7135">
        <v>-50.1</v>
      </c>
      <c r="J7135">
        <v>10.23</v>
      </c>
      <c r="K7135">
        <v>4.68</v>
      </c>
      <c r="L7135" t="s">
        <v>2023</v>
      </c>
      <c r="M7135">
        <f t="shared" si="222"/>
        <v>10</v>
      </c>
      <c r="N7135" t="s">
        <v>2073</v>
      </c>
      <c r="O7135" t="s">
        <v>704</v>
      </c>
      <c r="P7135" t="s">
        <v>33</v>
      </c>
      <c r="Q7135" t="s">
        <v>26</v>
      </c>
      <c r="R7135" t="s">
        <v>150</v>
      </c>
      <c r="S7135" t="s">
        <v>1054</v>
      </c>
      <c r="T7135" t="s">
        <v>52</v>
      </c>
      <c r="U7135">
        <v>0.59</v>
      </c>
      <c r="V7135" s="1">
        <v>40421</v>
      </c>
      <c r="W7135">
        <f t="shared" si="223"/>
        <v>30.280799999999999</v>
      </c>
    </row>
    <row r="7136" spans="1:23" x14ac:dyDescent="0.2">
      <c r="A7136">
        <v>7135</v>
      </c>
      <c r="B7136">
        <v>50883</v>
      </c>
      <c r="C7136" s="1">
        <v>41061</v>
      </c>
      <c r="D7136" t="s">
        <v>21</v>
      </c>
      <c r="E7136">
        <v>35</v>
      </c>
      <c r="F7136">
        <v>6270.9569999999994</v>
      </c>
      <c r="G7136">
        <v>0.01</v>
      </c>
      <c r="H7136" t="s">
        <v>31</v>
      </c>
      <c r="I7136">
        <v>957.29</v>
      </c>
      <c r="J7136">
        <v>180.98</v>
      </c>
      <c r="K7136">
        <v>30</v>
      </c>
      <c r="L7136" t="s">
        <v>1200</v>
      </c>
      <c r="M7136">
        <f t="shared" si="222"/>
        <v>13</v>
      </c>
      <c r="N7136" t="s">
        <v>1123</v>
      </c>
      <c r="O7136" t="s">
        <v>1123</v>
      </c>
      <c r="P7136" t="s">
        <v>41</v>
      </c>
      <c r="Q7136" t="s">
        <v>49</v>
      </c>
      <c r="R7136" t="s">
        <v>112</v>
      </c>
      <c r="S7136" t="s">
        <v>957</v>
      </c>
      <c r="T7136" t="s">
        <v>36</v>
      </c>
      <c r="U7136">
        <v>0.69</v>
      </c>
      <c r="V7136" s="1">
        <v>41061</v>
      </c>
      <c r="W7136">
        <f t="shared" si="223"/>
        <v>63.342999999999996</v>
      </c>
    </row>
    <row r="7137" spans="1:23" x14ac:dyDescent="0.2">
      <c r="A7137">
        <v>7136</v>
      </c>
      <c r="B7137">
        <v>50914</v>
      </c>
      <c r="C7137" s="1">
        <v>41093</v>
      </c>
      <c r="D7137" t="s">
        <v>78</v>
      </c>
      <c r="E7137">
        <v>49</v>
      </c>
      <c r="F7137">
        <v>9315.404700000001</v>
      </c>
      <c r="G7137">
        <v>0.03</v>
      </c>
      <c r="H7137" t="s">
        <v>22</v>
      </c>
      <c r="I7137">
        <v>2763.1259999999997</v>
      </c>
      <c r="J7137">
        <v>195.99</v>
      </c>
      <c r="K7137">
        <v>8.99</v>
      </c>
      <c r="L7137" t="s">
        <v>69</v>
      </c>
      <c r="M7137">
        <f t="shared" si="222"/>
        <v>11</v>
      </c>
      <c r="N7137" t="s">
        <v>173</v>
      </c>
      <c r="O7137" t="s">
        <v>173</v>
      </c>
      <c r="P7137" t="s">
        <v>41</v>
      </c>
      <c r="Q7137" t="s">
        <v>42</v>
      </c>
      <c r="R7137" t="s">
        <v>43</v>
      </c>
      <c r="S7137" t="s">
        <v>479</v>
      </c>
      <c r="T7137" t="s">
        <v>39</v>
      </c>
      <c r="U7137">
        <v>0.57999999999999996</v>
      </c>
      <c r="V7137" s="1">
        <v>41093</v>
      </c>
      <c r="W7137">
        <f t="shared" si="223"/>
        <v>288.1053</v>
      </c>
    </row>
    <row r="7138" spans="1:23" x14ac:dyDescent="0.2">
      <c r="A7138">
        <v>7137</v>
      </c>
      <c r="B7138">
        <v>50917</v>
      </c>
      <c r="C7138" s="1">
        <v>40015</v>
      </c>
      <c r="D7138" t="s">
        <v>21</v>
      </c>
      <c r="E7138">
        <v>33</v>
      </c>
      <c r="F7138">
        <v>1422.3131999999998</v>
      </c>
      <c r="G7138">
        <v>0.02</v>
      </c>
      <c r="H7138" t="s">
        <v>22</v>
      </c>
      <c r="I7138">
        <v>498.15</v>
      </c>
      <c r="J7138">
        <v>43.98</v>
      </c>
      <c r="K7138">
        <v>1.99</v>
      </c>
      <c r="L7138" t="s">
        <v>1728</v>
      </c>
      <c r="M7138">
        <f t="shared" si="222"/>
        <v>13</v>
      </c>
      <c r="N7138" t="s">
        <v>1123</v>
      </c>
      <c r="O7138" t="s">
        <v>1123</v>
      </c>
      <c r="P7138" t="s">
        <v>33</v>
      </c>
      <c r="Q7138" t="s">
        <v>42</v>
      </c>
      <c r="R7138" t="s">
        <v>70</v>
      </c>
      <c r="S7138" t="s">
        <v>246</v>
      </c>
      <c r="T7138" t="s">
        <v>52</v>
      </c>
      <c r="U7138">
        <v>0.44</v>
      </c>
      <c r="V7138" s="1">
        <v>40019</v>
      </c>
      <c r="W7138">
        <f t="shared" si="223"/>
        <v>29.026799999999998</v>
      </c>
    </row>
    <row r="7139" spans="1:23" x14ac:dyDescent="0.2">
      <c r="A7139">
        <v>7138</v>
      </c>
      <c r="B7139">
        <v>50945</v>
      </c>
      <c r="C7139" s="1">
        <v>40550</v>
      </c>
      <c r="D7139" t="s">
        <v>78</v>
      </c>
      <c r="E7139">
        <v>27</v>
      </c>
      <c r="F7139">
        <v>962.0127</v>
      </c>
      <c r="G7139">
        <v>0.01</v>
      </c>
      <c r="H7139" t="s">
        <v>22</v>
      </c>
      <c r="I7139">
        <v>192.29399999999998</v>
      </c>
      <c r="J7139">
        <v>35.99</v>
      </c>
      <c r="K7139">
        <v>1.25</v>
      </c>
      <c r="L7139" t="s">
        <v>904</v>
      </c>
      <c r="M7139">
        <f t="shared" si="222"/>
        <v>14</v>
      </c>
      <c r="N7139" t="s">
        <v>974</v>
      </c>
      <c r="O7139" t="s">
        <v>512</v>
      </c>
      <c r="P7139" t="s">
        <v>60</v>
      </c>
      <c r="Q7139" t="s">
        <v>42</v>
      </c>
      <c r="R7139" t="s">
        <v>43</v>
      </c>
      <c r="S7139" t="s">
        <v>695</v>
      </c>
      <c r="T7139" t="s">
        <v>52</v>
      </c>
      <c r="U7139">
        <v>0.56999999999999995</v>
      </c>
      <c r="V7139" s="1">
        <v>40552</v>
      </c>
      <c r="W7139">
        <f t="shared" si="223"/>
        <v>9.7172999999999998</v>
      </c>
    </row>
    <row r="7140" spans="1:23" x14ac:dyDescent="0.2">
      <c r="A7140">
        <v>7139</v>
      </c>
      <c r="B7140">
        <v>50949</v>
      </c>
      <c r="C7140" s="1">
        <v>40578</v>
      </c>
      <c r="D7140" t="s">
        <v>63</v>
      </c>
      <c r="E7140">
        <v>32</v>
      </c>
      <c r="F7140">
        <v>63.481600000000007</v>
      </c>
      <c r="G7140">
        <v>0.09</v>
      </c>
      <c r="H7140" t="s">
        <v>56</v>
      </c>
      <c r="I7140">
        <v>7.95</v>
      </c>
      <c r="J7140">
        <v>2.1800000000000002</v>
      </c>
      <c r="K7140">
        <v>0.78</v>
      </c>
      <c r="L7140" t="s">
        <v>1102</v>
      </c>
      <c r="M7140">
        <f t="shared" si="222"/>
        <v>12</v>
      </c>
      <c r="N7140" t="s">
        <v>1123</v>
      </c>
      <c r="O7140" t="s">
        <v>1123</v>
      </c>
      <c r="P7140" t="s">
        <v>41</v>
      </c>
      <c r="Q7140" t="s">
        <v>26</v>
      </c>
      <c r="R7140" t="s">
        <v>66</v>
      </c>
      <c r="S7140" t="s">
        <v>428</v>
      </c>
      <c r="T7140" t="s">
        <v>68</v>
      </c>
      <c r="U7140">
        <v>0.52</v>
      </c>
      <c r="V7140" s="1">
        <v>40579</v>
      </c>
      <c r="W7140">
        <f t="shared" si="223"/>
        <v>6.2784000000000004</v>
      </c>
    </row>
    <row r="7141" spans="1:23" x14ac:dyDescent="0.2">
      <c r="A7141">
        <v>7140</v>
      </c>
      <c r="B7141">
        <v>50949</v>
      </c>
      <c r="C7141" s="1">
        <v>40578</v>
      </c>
      <c r="D7141" t="s">
        <v>63</v>
      </c>
      <c r="E7141">
        <v>46</v>
      </c>
      <c r="F7141">
        <v>5331.8968000000004</v>
      </c>
      <c r="G7141">
        <v>0.08</v>
      </c>
      <c r="H7141" t="s">
        <v>22</v>
      </c>
      <c r="I7141">
        <v>1077.921</v>
      </c>
      <c r="J7141">
        <v>125.99</v>
      </c>
      <c r="K7141">
        <v>8.8000000000000007</v>
      </c>
      <c r="L7141" t="s">
        <v>1102</v>
      </c>
      <c r="M7141">
        <f t="shared" si="222"/>
        <v>12</v>
      </c>
      <c r="N7141" t="s">
        <v>1123</v>
      </c>
      <c r="O7141" t="s">
        <v>1123</v>
      </c>
      <c r="P7141" t="s">
        <v>41</v>
      </c>
      <c r="Q7141" t="s">
        <v>42</v>
      </c>
      <c r="R7141" t="s">
        <v>43</v>
      </c>
      <c r="S7141" t="s">
        <v>800</v>
      </c>
      <c r="T7141" t="s">
        <v>39</v>
      </c>
      <c r="U7141">
        <v>0.59</v>
      </c>
      <c r="V7141" s="1">
        <v>40580</v>
      </c>
      <c r="W7141">
        <f t="shared" si="223"/>
        <v>463.64319999999998</v>
      </c>
    </row>
    <row r="7142" spans="1:23" x14ac:dyDescent="0.2">
      <c r="A7142">
        <v>7141</v>
      </c>
      <c r="B7142">
        <v>50950</v>
      </c>
      <c r="C7142" s="1">
        <v>41273</v>
      </c>
      <c r="D7142" t="s">
        <v>45</v>
      </c>
      <c r="E7142">
        <v>6</v>
      </c>
      <c r="F7142">
        <v>343.92719999999997</v>
      </c>
      <c r="G7142">
        <v>0.06</v>
      </c>
      <c r="H7142" t="s">
        <v>31</v>
      </c>
      <c r="I7142">
        <v>-166.96</v>
      </c>
      <c r="J7142">
        <v>60.98</v>
      </c>
      <c r="K7142">
        <v>30</v>
      </c>
      <c r="L7142" t="s">
        <v>1531</v>
      </c>
      <c r="M7142">
        <f t="shared" si="222"/>
        <v>13</v>
      </c>
      <c r="N7142" t="s">
        <v>703</v>
      </c>
      <c r="O7142" t="s">
        <v>704</v>
      </c>
      <c r="P7142" t="s">
        <v>41</v>
      </c>
      <c r="Q7142" t="s">
        <v>49</v>
      </c>
      <c r="R7142" t="s">
        <v>112</v>
      </c>
      <c r="S7142" t="s">
        <v>979</v>
      </c>
      <c r="T7142" t="s">
        <v>36</v>
      </c>
      <c r="U7142">
        <v>0.7</v>
      </c>
      <c r="V7142" s="1">
        <v>41273</v>
      </c>
      <c r="W7142">
        <f t="shared" si="223"/>
        <v>21.9528</v>
      </c>
    </row>
    <row r="7143" spans="1:23" x14ac:dyDescent="0.2">
      <c r="A7143">
        <v>7142</v>
      </c>
      <c r="B7143">
        <v>50950</v>
      </c>
      <c r="C7143" s="1">
        <v>41273</v>
      </c>
      <c r="D7143" t="s">
        <v>45</v>
      </c>
      <c r="E7143">
        <v>35</v>
      </c>
      <c r="F7143">
        <v>424.62</v>
      </c>
      <c r="G7143">
        <v>0.1</v>
      </c>
      <c r="H7143" t="s">
        <v>56</v>
      </c>
      <c r="I7143">
        <v>-15.07</v>
      </c>
      <c r="J7143">
        <v>13.48</v>
      </c>
      <c r="K7143">
        <v>4.51</v>
      </c>
      <c r="L7143" t="s">
        <v>1531</v>
      </c>
      <c r="M7143">
        <f t="shared" si="222"/>
        <v>13</v>
      </c>
      <c r="N7143" t="s">
        <v>703</v>
      </c>
      <c r="O7143" t="s">
        <v>704</v>
      </c>
      <c r="P7143" t="s">
        <v>41</v>
      </c>
      <c r="Q7143" t="s">
        <v>26</v>
      </c>
      <c r="R7143" t="s">
        <v>27</v>
      </c>
      <c r="S7143" t="s">
        <v>101</v>
      </c>
      <c r="T7143" t="s">
        <v>39</v>
      </c>
      <c r="U7143">
        <v>0.59</v>
      </c>
      <c r="V7143" s="1">
        <v>41273</v>
      </c>
      <c r="W7143">
        <f t="shared" si="223"/>
        <v>47.180000000000007</v>
      </c>
    </row>
    <row r="7144" spans="1:23" x14ac:dyDescent="0.2">
      <c r="A7144">
        <v>7143</v>
      </c>
      <c r="B7144">
        <v>50977</v>
      </c>
      <c r="C7144" s="1">
        <v>41071</v>
      </c>
      <c r="D7144" t="s">
        <v>21</v>
      </c>
      <c r="E7144">
        <v>1</v>
      </c>
      <c r="F7144">
        <v>18.0215</v>
      </c>
      <c r="G7144">
        <v>0.05</v>
      </c>
      <c r="H7144" t="s">
        <v>56</v>
      </c>
      <c r="I7144">
        <v>-19.899999999999999</v>
      </c>
      <c r="J7144">
        <v>18.97</v>
      </c>
      <c r="K7144">
        <v>9.0299999999999994</v>
      </c>
      <c r="L7144" t="s">
        <v>2033</v>
      </c>
      <c r="M7144">
        <f t="shared" si="222"/>
        <v>15</v>
      </c>
      <c r="N7144" t="s">
        <v>703</v>
      </c>
      <c r="O7144" t="s">
        <v>704</v>
      </c>
      <c r="P7144" t="s">
        <v>33</v>
      </c>
      <c r="Q7144" t="s">
        <v>26</v>
      </c>
      <c r="R7144" t="s">
        <v>61</v>
      </c>
      <c r="S7144" t="s">
        <v>123</v>
      </c>
      <c r="T7144" t="s">
        <v>39</v>
      </c>
      <c r="U7144">
        <v>0.37</v>
      </c>
      <c r="V7144" s="1">
        <v>41071</v>
      </c>
      <c r="W7144">
        <f t="shared" si="223"/>
        <v>0.94850000000000001</v>
      </c>
    </row>
    <row r="7145" spans="1:23" x14ac:dyDescent="0.2">
      <c r="A7145">
        <v>7144</v>
      </c>
      <c r="B7145">
        <v>50978</v>
      </c>
      <c r="C7145" s="1">
        <v>40999</v>
      </c>
      <c r="D7145" t="s">
        <v>30</v>
      </c>
      <c r="E7145">
        <v>4</v>
      </c>
      <c r="F7145">
        <v>800.09</v>
      </c>
      <c r="G7145">
        <v>0.05</v>
      </c>
      <c r="H7145" t="s">
        <v>22</v>
      </c>
      <c r="I7145">
        <v>-150.29</v>
      </c>
      <c r="J7145">
        <v>210.55</v>
      </c>
      <c r="K7145">
        <v>9.99</v>
      </c>
      <c r="L7145" t="s">
        <v>2017</v>
      </c>
      <c r="M7145">
        <f t="shared" si="222"/>
        <v>13</v>
      </c>
      <c r="N7145" t="s">
        <v>2012</v>
      </c>
      <c r="O7145" t="s">
        <v>2012</v>
      </c>
      <c r="P7145" t="s">
        <v>41</v>
      </c>
      <c r="Q7145" t="s">
        <v>26</v>
      </c>
      <c r="R7145" t="s">
        <v>27</v>
      </c>
      <c r="S7145" t="s">
        <v>676</v>
      </c>
      <c r="T7145" t="s">
        <v>39</v>
      </c>
      <c r="U7145">
        <v>0.6</v>
      </c>
      <c r="V7145" s="1">
        <v>41001</v>
      </c>
      <c r="W7145">
        <f t="shared" si="223"/>
        <v>42.110000000000007</v>
      </c>
    </row>
    <row r="7146" spans="1:23" x14ac:dyDescent="0.2">
      <c r="A7146">
        <v>7145</v>
      </c>
      <c r="B7146">
        <v>50981</v>
      </c>
      <c r="C7146" s="1">
        <v>40029</v>
      </c>
      <c r="D7146" t="s">
        <v>78</v>
      </c>
      <c r="E7146">
        <v>42</v>
      </c>
      <c r="F7146">
        <v>6486.0641999999998</v>
      </c>
      <c r="G7146">
        <v>0.01</v>
      </c>
      <c r="H7146" t="s">
        <v>22</v>
      </c>
      <c r="I7146">
        <v>1550.88</v>
      </c>
      <c r="J7146">
        <v>155.99</v>
      </c>
      <c r="K7146">
        <v>8.99</v>
      </c>
      <c r="L7146" t="s">
        <v>1189</v>
      </c>
      <c r="M7146">
        <f t="shared" si="222"/>
        <v>14</v>
      </c>
      <c r="N7146" t="s">
        <v>1123</v>
      </c>
      <c r="O7146" t="s">
        <v>1123</v>
      </c>
      <c r="P7146" t="s">
        <v>41</v>
      </c>
      <c r="Q7146" t="s">
        <v>42</v>
      </c>
      <c r="R7146" t="s">
        <v>43</v>
      </c>
      <c r="S7146" t="s">
        <v>710</v>
      </c>
      <c r="T7146" t="s">
        <v>39</v>
      </c>
      <c r="U7146">
        <v>0.57999999999999996</v>
      </c>
      <c r="V7146" s="1">
        <v>40029</v>
      </c>
      <c r="W7146">
        <f t="shared" si="223"/>
        <v>65.515799999999999</v>
      </c>
    </row>
    <row r="7147" spans="1:23" x14ac:dyDescent="0.2">
      <c r="A7147">
        <v>7146</v>
      </c>
      <c r="B7147">
        <v>50982</v>
      </c>
      <c r="C7147" s="1">
        <v>41015</v>
      </c>
      <c r="D7147" t="s">
        <v>30</v>
      </c>
      <c r="E7147">
        <v>23</v>
      </c>
      <c r="F7147">
        <v>81.9375</v>
      </c>
      <c r="G7147">
        <v>0.05</v>
      </c>
      <c r="H7147" t="s">
        <v>22</v>
      </c>
      <c r="I7147">
        <v>35.619999999999997</v>
      </c>
      <c r="J7147">
        <v>3.75</v>
      </c>
      <c r="K7147">
        <v>0.5</v>
      </c>
      <c r="L7147" t="s">
        <v>1691</v>
      </c>
      <c r="M7147">
        <f t="shared" si="222"/>
        <v>11</v>
      </c>
      <c r="N7147" t="s">
        <v>1595</v>
      </c>
      <c r="O7147" t="s">
        <v>1595</v>
      </c>
      <c r="P7147" t="s">
        <v>33</v>
      </c>
      <c r="Q7147" t="s">
        <v>26</v>
      </c>
      <c r="R7147" t="s">
        <v>88</v>
      </c>
      <c r="S7147" t="s">
        <v>130</v>
      </c>
      <c r="T7147" t="s">
        <v>39</v>
      </c>
      <c r="U7147">
        <v>0.37</v>
      </c>
      <c r="V7147" s="1">
        <v>41016</v>
      </c>
      <c r="W7147">
        <f t="shared" si="223"/>
        <v>4.3125</v>
      </c>
    </row>
    <row r="7148" spans="1:23" x14ac:dyDescent="0.2">
      <c r="A7148">
        <v>7147</v>
      </c>
      <c r="B7148">
        <v>50983</v>
      </c>
      <c r="C7148" s="1">
        <v>40722</v>
      </c>
      <c r="D7148" t="s">
        <v>78</v>
      </c>
      <c r="E7148">
        <v>39</v>
      </c>
      <c r="F7148">
        <v>2968.7268000000004</v>
      </c>
      <c r="G7148">
        <v>0.06</v>
      </c>
      <c r="H7148" t="s">
        <v>22</v>
      </c>
      <c r="I7148">
        <v>-1022.02</v>
      </c>
      <c r="J7148">
        <v>80.98</v>
      </c>
      <c r="K7148">
        <v>35</v>
      </c>
      <c r="L7148" t="s">
        <v>1787</v>
      </c>
      <c r="M7148">
        <f t="shared" si="222"/>
        <v>16</v>
      </c>
      <c r="N7148" t="s">
        <v>2012</v>
      </c>
      <c r="O7148" t="s">
        <v>2012</v>
      </c>
      <c r="P7148" t="s">
        <v>60</v>
      </c>
      <c r="Q7148" t="s">
        <v>26</v>
      </c>
      <c r="R7148" t="s">
        <v>27</v>
      </c>
      <c r="S7148" t="s">
        <v>171</v>
      </c>
      <c r="T7148" t="s">
        <v>29</v>
      </c>
      <c r="U7148">
        <v>0.81</v>
      </c>
      <c r="V7148" s="1">
        <v>40723</v>
      </c>
      <c r="W7148">
        <f t="shared" si="223"/>
        <v>189.4932</v>
      </c>
    </row>
    <row r="7149" spans="1:23" x14ac:dyDescent="0.2">
      <c r="A7149">
        <v>7148</v>
      </c>
      <c r="B7149">
        <v>50983</v>
      </c>
      <c r="C7149" s="1">
        <v>40722</v>
      </c>
      <c r="D7149" t="s">
        <v>78</v>
      </c>
      <c r="E7149">
        <v>15</v>
      </c>
      <c r="F7149">
        <v>221.01750000000001</v>
      </c>
      <c r="G7149">
        <v>0.05</v>
      </c>
      <c r="H7149" t="s">
        <v>22</v>
      </c>
      <c r="I7149">
        <v>-28.58</v>
      </c>
      <c r="J7149">
        <v>15.51</v>
      </c>
      <c r="K7149">
        <v>5.8</v>
      </c>
      <c r="L7149" t="s">
        <v>1787</v>
      </c>
      <c r="M7149">
        <f t="shared" si="222"/>
        <v>16</v>
      </c>
      <c r="N7149" t="s">
        <v>2012</v>
      </c>
      <c r="O7149" t="s">
        <v>2012</v>
      </c>
      <c r="P7149" t="s">
        <v>60</v>
      </c>
      <c r="Q7149" t="s">
        <v>26</v>
      </c>
      <c r="R7149" t="s">
        <v>27</v>
      </c>
      <c r="S7149" t="s">
        <v>1803</v>
      </c>
      <c r="T7149" t="s">
        <v>39</v>
      </c>
      <c r="U7149">
        <v>0.6</v>
      </c>
      <c r="V7149" s="1">
        <v>40724</v>
      </c>
      <c r="W7149">
        <f t="shared" si="223"/>
        <v>11.6325</v>
      </c>
    </row>
    <row r="7150" spans="1:23" x14ac:dyDescent="0.2">
      <c r="A7150">
        <v>7149</v>
      </c>
      <c r="B7150">
        <v>51008</v>
      </c>
      <c r="C7150" s="1">
        <v>40775</v>
      </c>
      <c r="D7150" t="s">
        <v>30</v>
      </c>
      <c r="E7150">
        <v>20</v>
      </c>
      <c r="F7150">
        <v>252.44800000000004</v>
      </c>
      <c r="G7150">
        <v>0.02</v>
      </c>
      <c r="H7150" t="s">
        <v>22</v>
      </c>
      <c r="I7150">
        <v>-59.13</v>
      </c>
      <c r="J7150">
        <v>12.88</v>
      </c>
      <c r="K7150">
        <v>4.59</v>
      </c>
      <c r="L7150" t="s">
        <v>1707</v>
      </c>
      <c r="M7150">
        <f t="shared" si="222"/>
        <v>12</v>
      </c>
      <c r="N7150" t="s">
        <v>1595</v>
      </c>
      <c r="O7150" t="s">
        <v>1595</v>
      </c>
      <c r="P7150" t="s">
        <v>33</v>
      </c>
      <c r="Q7150" t="s">
        <v>26</v>
      </c>
      <c r="R7150" t="s">
        <v>150</v>
      </c>
      <c r="S7150" t="s">
        <v>557</v>
      </c>
      <c r="T7150" t="s">
        <v>68</v>
      </c>
      <c r="U7150">
        <v>0.82</v>
      </c>
      <c r="V7150" s="1">
        <v>40777</v>
      </c>
      <c r="W7150">
        <f t="shared" si="223"/>
        <v>5.1520000000000001</v>
      </c>
    </row>
    <row r="7151" spans="1:23" x14ac:dyDescent="0.2">
      <c r="A7151">
        <v>7150</v>
      </c>
      <c r="B7151">
        <v>51009</v>
      </c>
      <c r="C7151" s="1">
        <v>40852</v>
      </c>
      <c r="D7151" t="s">
        <v>45</v>
      </c>
      <c r="E7151">
        <v>10</v>
      </c>
      <c r="F7151">
        <v>38.037999999999997</v>
      </c>
      <c r="G7151">
        <v>0.09</v>
      </c>
      <c r="H7151" t="s">
        <v>22</v>
      </c>
      <c r="I7151">
        <v>-29.14</v>
      </c>
      <c r="J7151">
        <v>4.18</v>
      </c>
      <c r="K7151">
        <v>6.92</v>
      </c>
      <c r="L7151" t="s">
        <v>1835</v>
      </c>
      <c r="M7151">
        <f t="shared" si="222"/>
        <v>11</v>
      </c>
      <c r="N7151" t="s">
        <v>672</v>
      </c>
      <c r="O7151" t="s">
        <v>673</v>
      </c>
      <c r="P7151" t="s">
        <v>41</v>
      </c>
      <c r="Q7151" t="s">
        <v>49</v>
      </c>
      <c r="R7151" t="s">
        <v>50</v>
      </c>
      <c r="S7151" t="s">
        <v>980</v>
      </c>
      <c r="T7151" t="s">
        <v>39</v>
      </c>
      <c r="U7151">
        <v>0.49</v>
      </c>
      <c r="V7151" s="1">
        <v>40854</v>
      </c>
      <c r="W7151">
        <f t="shared" si="223"/>
        <v>3.7619999999999996</v>
      </c>
    </row>
    <row r="7152" spans="1:23" x14ac:dyDescent="0.2">
      <c r="A7152">
        <v>7151</v>
      </c>
      <c r="B7152">
        <v>51011</v>
      </c>
      <c r="C7152" s="1">
        <v>40335</v>
      </c>
      <c r="D7152" t="s">
        <v>21</v>
      </c>
      <c r="E7152">
        <v>41</v>
      </c>
      <c r="F7152">
        <v>5819.9868999999999</v>
      </c>
      <c r="G7152">
        <v>0.09</v>
      </c>
      <c r="H7152" t="s">
        <v>22</v>
      </c>
      <c r="I7152">
        <v>1435.8329999999999</v>
      </c>
      <c r="J7152">
        <v>155.99</v>
      </c>
      <c r="K7152">
        <v>3.9</v>
      </c>
      <c r="L7152" t="s">
        <v>2033</v>
      </c>
      <c r="M7152">
        <f t="shared" si="222"/>
        <v>15</v>
      </c>
      <c r="N7152" t="s">
        <v>703</v>
      </c>
      <c r="O7152" t="s">
        <v>704</v>
      </c>
      <c r="P7152" t="s">
        <v>33</v>
      </c>
      <c r="Q7152" t="s">
        <v>42</v>
      </c>
      <c r="R7152" t="s">
        <v>43</v>
      </c>
      <c r="S7152" t="s">
        <v>257</v>
      </c>
      <c r="T7152" t="s">
        <v>39</v>
      </c>
      <c r="U7152">
        <v>0.55000000000000004</v>
      </c>
      <c r="V7152" s="1">
        <v>40337</v>
      </c>
      <c r="W7152">
        <f t="shared" si="223"/>
        <v>575.60310000000004</v>
      </c>
    </row>
    <row r="7153" spans="1:23" x14ac:dyDescent="0.2">
      <c r="A7153">
        <v>7152</v>
      </c>
      <c r="B7153">
        <v>51041</v>
      </c>
      <c r="C7153" s="1">
        <v>40388</v>
      </c>
      <c r="D7153" t="s">
        <v>30</v>
      </c>
      <c r="E7153">
        <v>47</v>
      </c>
      <c r="F7153">
        <v>3008.4840999999997</v>
      </c>
      <c r="G7153">
        <v>0.03</v>
      </c>
      <c r="H7153" t="s">
        <v>22</v>
      </c>
      <c r="I7153">
        <v>846.94500000000005</v>
      </c>
      <c r="J7153">
        <v>65.989999999999995</v>
      </c>
      <c r="K7153">
        <v>5.92</v>
      </c>
      <c r="L7153" t="s">
        <v>1046</v>
      </c>
      <c r="M7153">
        <f t="shared" si="222"/>
        <v>11</v>
      </c>
      <c r="N7153" t="s">
        <v>672</v>
      </c>
      <c r="O7153" t="s">
        <v>673</v>
      </c>
      <c r="P7153" t="s">
        <v>60</v>
      </c>
      <c r="Q7153" t="s">
        <v>42</v>
      </c>
      <c r="R7153" t="s">
        <v>43</v>
      </c>
      <c r="S7153" t="s">
        <v>359</v>
      </c>
      <c r="T7153" t="s">
        <v>39</v>
      </c>
      <c r="U7153">
        <v>0.55000000000000004</v>
      </c>
      <c r="V7153" s="1">
        <v>40389</v>
      </c>
      <c r="W7153">
        <f t="shared" si="223"/>
        <v>93.045899999999989</v>
      </c>
    </row>
    <row r="7154" spans="1:23" x14ac:dyDescent="0.2">
      <c r="A7154">
        <v>7153</v>
      </c>
      <c r="B7154">
        <v>51044</v>
      </c>
      <c r="C7154" s="1">
        <v>40926</v>
      </c>
      <c r="D7154" t="s">
        <v>21</v>
      </c>
      <c r="E7154">
        <v>17</v>
      </c>
      <c r="F7154">
        <v>151.47</v>
      </c>
      <c r="G7154">
        <v>0.1</v>
      </c>
      <c r="H7154" t="s">
        <v>22</v>
      </c>
      <c r="I7154">
        <v>50.19</v>
      </c>
      <c r="J7154">
        <v>9.9</v>
      </c>
      <c r="K7154">
        <v>1.39</v>
      </c>
      <c r="L7154" t="s">
        <v>1849</v>
      </c>
      <c r="M7154">
        <f t="shared" si="222"/>
        <v>16</v>
      </c>
      <c r="N7154" t="s">
        <v>672</v>
      </c>
      <c r="O7154" t="s">
        <v>673</v>
      </c>
      <c r="P7154" t="s">
        <v>33</v>
      </c>
      <c r="Q7154" t="s">
        <v>26</v>
      </c>
      <c r="R7154" t="s">
        <v>76</v>
      </c>
      <c r="S7154" t="s">
        <v>1664</v>
      </c>
      <c r="T7154" t="s">
        <v>39</v>
      </c>
      <c r="U7154">
        <v>0.37</v>
      </c>
      <c r="V7154" s="1">
        <v>40926</v>
      </c>
      <c r="W7154">
        <f t="shared" si="223"/>
        <v>16.830000000000002</v>
      </c>
    </row>
    <row r="7155" spans="1:23" x14ac:dyDescent="0.2">
      <c r="A7155">
        <v>7154</v>
      </c>
      <c r="B7155">
        <v>51044</v>
      </c>
      <c r="C7155" s="1">
        <v>40926</v>
      </c>
      <c r="D7155" t="s">
        <v>21</v>
      </c>
      <c r="E7155">
        <v>26</v>
      </c>
      <c r="F7155">
        <v>1232.6964</v>
      </c>
      <c r="G7155">
        <v>7.0000000000000007E-2</v>
      </c>
      <c r="H7155" t="s">
        <v>31</v>
      </c>
      <c r="I7155">
        <v>120.01</v>
      </c>
      <c r="J7155">
        <v>50.98</v>
      </c>
      <c r="K7155">
        <v>14.19</v>
      </c>
      <c r="L7155" t="s">
        <v>1849</v>
      </c>
      <c r="M7155">
        <f t="shared" si="222"/>
        <v>16</v>
      </c>
      <c r="N7155" t="s">
        <v>672</v>
      </c>
      <c r="O7155" t="s">
        <v>673</v>
      </c>
      <c r="P7155" t="s">
        <v>33</v>
      </c>
      <c r="Q7155" t="s">
        <v>49</v>
      </c>
      <c r="R7155" t="s">
        <v>112</v>
      </c>
      <c r="S7155" t="s">
        <v>431</v>
      </c>
      <c r="T7155" t="s">
        <v>36</v>
      </c>
      <c r="U7155">
        <v>0.56000000000000005</v>
      </c>
      <c r="V7155" s="1">
        <v>40930</v>
      </c>
      <c r="W7155">
        <f t="shared" si="223"/>
        <v>92.783600000000007</v>
      </c>
    </row>
    <row r="7156" spans="1:23" x14ac:dyDescent="0.2">
      <c r="A7156">
        <v>7155</v>
      </c>
      <c r="B7156">
        <v>51044</v>
      </c>
      <c r="C7156" s="1">
        <v>40926</v>
      </c>
      <c r="D7156" t="s">
        <v>21</v>
      </c>
      <c r="E7156">
        <v>19</v>
      </c>
      <c r="F7156">
        <v>109.85039999999999</v>
      </c>
      <c r="G7156">
        <v>0.01</v>
      </c>
      <c r="H7156" t="s">
        <v>22</v>
      </c>
      <c r="I7156">
        <v>35.450000000000003</v>
      </c>
      <c r="J7156">
        <v>5.84</v>
      </c>
      <c r="K7156">
        <v>0.83</v>
      </c>
      <c r="L7156" t="s">
        <v>1849</v>
      </c>
      <c r="M7156">
        <f t="shared" si="222"/>
        <v>16</v>
      </c>
      <c r="N7156" t="s">
        <v>672</v>
      </c>
      <c r="O7156" t="s">
        <v>673</v>
      </c>
      <c r="P7156" t="s">
        <v>33</v>
      </c>
      <c r="Q7156" t="s">
        <v>26</v>
      </c>
      <c r="R7156" t="s">
        <v>95</v>
      </c>
      <c r="S7156" t="s">
        <v>1037</v>
      </c>
      <c r="T7156" t="s">
        <v>68</v>
      </c>
      <c r="U7156">
        <v>0.49</v>
      </c>
      <c r="V7156" s="1">
        <v>40933</v>
      </c>
      <c r="W7156">
        <f t="shared" si="223"/>
        <v>1.1095999999999999</v>
      </c>
    </row>
    <row r="7157" spans="1:23" x14ac:dyDescent="0.2">
      <c r="A7157">
        <v>7156</v>
      </c>
      <c r="B7157">
        <v>51047</v>
      </c>
      <c r="C7157" s="1">
        <v>39913</v>
      </c>
      <c r="D7157" t="s">
        <v>63</v>
      </c>
      <c r="E7157">
        <v>28</v>
      </c>
      <c r="F7157">
        <v>48.294400000000003</v>
      </c>
      <c r="G7157">
        <v>0.02</v>
      </c>
      <c r="H7157" t="s">
        <v>56</v>
      </c>
      <c r="I7157">
        <v>-83.54</v>
      </c>
      <c r="J7157">
        <v>1.76</v>
      </c>
      <c r="K7157">
        <v>4.8600000000000003</v>
      </c>
      <c r="L7157" t="s">
        <v>1639</v>
      </c>
      <c r="M7157">
        <f t="shared" si="222"/>
        <v>13</v>
      </c>
      <c r="N7157" t="s">
        <v>1595</v>
      </c>
      <c r="O7157" t="s">
        <v>1595</v>
      </c>
      <c r="P7157" t="s">
        <v>41</v>
      </c>
      <c r="Q7157" t="s">
        <v>49</v>
      </c>
      <c r="R7157" t="s">
        <v>50</v>
      </c>
      <c r="S7157" t="s">
        <v>1607</v>
      </c>
      <c r="T7157" t="s">
        <v>39</v>
      </c>
      <c r="U7157">
        <v>0.41</v>
      </c>
      <c r="V7157" s="1">
        <v>39914</v>
      </c>
      <c r="W7157">
        <f t="shared" si="223"/>
        <v>0.98560000000000003</v>
      </c>
    </row>
    <row r="7158" spans="1:23" x14ac:dyDescent="0.2">
      <c r="A7158">
        <v>7157</v>
      </c>
      <c r="B7158">
        <v>51047</v>
      </c>
      <c r="C7158" s="1">
        <v>39913</v>
      </c>
      <c r="D7158" t="s">
        <v>63</v>
      </c>
      <c r="E7158">
        <v>38</v>
      </c>
      <c r="F7158">
        <v>1528.5842</v>
      </c>
      <c r="G7158">
        <v>0.03</v>
      </c>
      <c r="H7158" t="s">
        <v>22</v>
      </c>
      <c r="I7158">
        <v>-681.97</v>
      </c>
      <c r="J7158">
        <v>41.47</v>
      </c>
      <c r="K7158">
        <v>34.200000000000003</v>
      </c>
      <c r="L7158" t="s">
        <v>1639</v>
      </c>
      <c r="M7158">
        <f t="shared" si="222"/>
        <v>13</v>
      </c>
      <c r="N7158" t="s">
        <v>1595</v>
      </c>
      <c r="O7158" t="s">
        <v>1595</v>
      </c>
      <c r="P7158" t="s">
        <v>41</v>
      </c>
      <c r="Q7158" t="s">
        <v>49</v>
      </c>
      <c r="R7158" t="s">
        <v>50</v>
      </c>
      <c r="S7158" t="s">
        <v>255</v>
      </c>
      <c r="T7158" t="s">
        <v>68</v>
      </c>
      <c r="U7158">
        <v>0.73</v>
      </c>
      <c r="V7158" s="1">
        <v>39914</v>
      </c>
      <c r="W7158">
        <f t="shared" si="223"/>
        <v>47.275799999999997</v>
      </c>
    </row>
    <row r="7159" spans="1:23" x14ac:dyDescent="0.2">
      <c r="A7159">
        <v>7158</v>
      </c>
      <c r="B7159">
        <v>51072</v>
      </c>
      <c r="C7159" s="1">
        <v>40088</v>
      </c>
      <c r="D7159" t="s">
        <v>78</v>
      </c>
      <c r="E7159">
        <v>43</v>
      </c>
      <c r="F7159">
        <v>6946.6500000000005</v>
      </c>
      <c r="G7159">
        <v>0</v>
      </c>
      <c r="H7159" t="s">
        <v>22</v>
      </c>
      <c r="I7159">
        <v>1268.6500000000001</v>
      </c>
      <c r="J7159">
        <v>161.55000000000001</v>
      </c>
      <c r="K7159">
        <v>19.989999999999998</v>
      </c>
      <c r="L7159" t="s">
        <v>803</v>
      </c>
      <c r="M7159">
        <f t="shared" si="222"/>
        <v>13</v>
      </c>
      <c r="N7159" t="s">
        <v>703</v>
      </c>
      <c r="O7159" t="s">
        <v>704</v>
      </c>
      <c r="P7159" t="s">
        <v>25</v>
      </c>
      <c r="Q7159" t="s">
        <v>26</v>
      </c>
      <c r="R7159" t="s">
        <v>27</v>
      </c>
      <c r="S7159" t="s">
        <v>685</v>
      </c>
      <c r="T7159" t="s">
        <v>39</v>
      </c>
      <c r="U7159">
        <v>0.66</v>
      </c>
      <c r="V7159" s="1">
        <v>40090</v>
      </c>
      <c r="W7159">
        <f t="shared" si="223"/>
        <v>0</v>
      </c>
    </row>
    <row r="7160" spans="1:23" x14ac:dyDescent="0.2">
      <c r="A7160">
        <v>7159</v>
      </c>
      <c r="B7160">
        <v>51073</v>
      </c>
      <c r="C7160" s="1">
        <v>40312</v>
      </c>
      <c r="D7160" t="s">
        <v>45</v>
      </c>
      <c r="E7160">
        <v>17</v>
      </c>
      <c r="F7160">
        <v>2328.66</v>
      </c>
      <c r="G7160">
        <v>0</v>
      </c>
      <c r="H7160" t="s">
        <v>56</v>
      </c>
      <c r="I7160">
        <v>958.8</v>
      </c>
      <c r="J7160">
        <v>136.97999999999999</v>
      </c>
      <c r="K7160">
        <v>24.49</v>
      </c>
      <c r="L7160" t="s">
        <v>755</v>
      </c>
      <c r="M7160">
        <f t="shared" si="222"/>
        <v>10</v>
      </c>
      <c r="N7160" t="s">
        <v>703</v>
      </c>
      <c r="O7160" t="s">
        <v>704</v>
      </c>
      <c r="P7160" t="s">
        <v>41</v>
      </c>
      <c r="Q7160" t="s">
        <v>49</v>
      </c>
      <c r="R7160" t="s">
        <v>50</v>
      </c>
      <c r="S7160" t="s">
        <v>480</v>
      </c>
      <c r="T7160" t="s">
        <v>29</v>
      </c>
      <c r="U7160">
        <v>0.59</v>
      </c>
      <c r="V7160" s="1">
        <v>40314</v>
      </c>
      <c r="W7160">
        <f t="shared" si="223"/>
        <v>0</v>
      </c>
    </row>
    <row r="7161" spans="1:23" x14ac:dyDescent="0.2">
      <c r="A7161">
        <v>7160</v>
      </c>
      <c r="B7161">
        <v>51073</v>
      </c>
      <c r="C7161" s="1">
        <v>40312</v>
      </c>
      <c r="D7161" t="s">
        <v>45</v>
      </c>
      <c r="E7161">
        <v>49</v>
      </c>
      <c r="F7161">
        <v>1515.57</v>
      </c>
      <c r="G7161">
        <v>0</v>
      </c>
      <c r="H7161" t="s">
        <v>22</v>
      </c>
      <c r="I7161">
        <v>813.35</v>
      </c>
      <c r="J7161">
        <v>30.93</v>
      </c>
      <c r="K7161">
        <v>3.92</v>
      </c>
      <c r="L7161" t="s">
        <v>755</v>
      </c>
      <c r="M7161">
        <f t="shared" si="222"/>
        <v>10</v>
      </c>
      <c r="N7161" t="s">
        <v>703</v>
      </c>
      <c r="O7161" t="s">
        <v>704</v>
      </c>
      <c r="P7161" t="s">
        <v>41</v>
      </c>
      <c r="Q7161" t="s">
        <v>49</v>
      </c>
      <c r="R7161" t="s">
        <v>50</v>
      </c>
      <c r="S7161" t="s">
        <v>786</v>
      </c>
      <c r="T7161" t="s">
        <v>52</v>
      </c>
      <c r="U7161">
        <v>0.44</v>
      </c>
      <c r="V7161" s="1">
        <v>40313</v>
      </c>
      <c r="W7161">
        <f t="shared" si="223"/>
        <v>0</v>
      </c>
    </row>
    <row r="7162" spans="1:23" x14ac:dyDescent="0.2">
      <c r="A7162">
        <v>7161</v>
      </c>
      <c r="B7162">
        <v>51075</v>
      </c>
      <c r="C7162" s="1">
        <v>40505</v>
      </c>
      <c r="D7162" t="s">
        <v>45</v>
      </c>
      <c r="E7162">
        <v>43</v>
      </c>
      <c r="F7162">
        <v>1454.7158000000002</v>
      </c>
      <c r="G7162">
        <v>0.06</v>
      </c>
      <c r="H7162" t="s">
        <v>56</v>
      </c>
      <c r="I7162">
        <v>-160.67699999999999</v>
      </c>
      <c r="J7162">
        <v>35.99</v>
      </c>
      <c r="K7162">
        <v>5</v>
      </c>
      <c r="L7162" t="s">
        <v>46</v>
      </c>
      <c r="M7162">
        <f t="shared" si="222"/>
        <v>14</v>
      </c>
      <c r="N7162" t="s">
        <v>672</v>
      </c>
      <c r="O7162" t="s">
        <v>673</v>
      </c>
      <c r="P7162" t="s">
        <v>25</v>
      </c>
      <c r="Q7162" t="s">
        <v>42</v>
      </c>
      <c r="R7162" t="s">
        <v>43</v>
      </c>
      <c r="S7162" t="s">
        <v>677</v>
      </c>
      <c r="T7162" t="s">
        <v>68</v>
      </c>
      <c r="U7162">
        <v>0.82</v>
      </c>
      <c r="V7162" s="1">
        <v>40507</v>
      </c>
      <c r="W7162">
        <f t="shared" si="223"/>
        <v>92.854200000000006</v>
      </c>
    </row>
    <row r="7163" spans="1:23" x14ac:dyDescent="0.2">
      <c r="A7163">
        <v>7162</v>
      </c>
      <c r="B7163">
        <v>51107</v>
      </c>
      <c r="C7163" s="1">
        <v>41177</v>
      </c>
      <c r="D7163" t="s">
        <v>45</v>
      </c>
      <c r="E7163">
        <v>36</v>
      </c>
      <c r="F7163">
        <v>769.68</v>
      </c>
      <c r="G7163">
        <v>0</v>
      </c>
      <c r="H7163" t="s">
        <v>22</v>
      </c>
      <c r="I7163">
        <v>286.86650000000003</v>
      </c>
      <c r="J7163">
        <v>21.38</v>
      </c>
      <c r="K7163">
        <v>2.99</v>
      </c>
      <c r="L7163" t="s">
        <v>1592</v>
      </c>
      <c r="M7163">
        <f t="shared" si="222"/>
        <v>11</v>
      </c>
      <c r="N7163" t="s">
        <v>974</v>
      </c>
      <c r="O7163" t="s">
        <v>512</v>
      </c>
      <c r="P7163" t="s">
        <v>41</v>
      </c>
      <c r="Q7163" t="s">
        <v>26</v>
      </c>
      <c r="R7163" t="s">
        <v>37</v>
      </c>
      <c r="S7163" t="s">
        <v>1541</v>
      </c>
      <c r="T7163" t="s">
        <v>39</v>
      </c>
      <c r="U7163">
        <v>0.37</v>
      </c>
      <c r="V7163" s="1">
        <v>41178</v>
      </c>
      <c r="W7163">
        <f t="shared" si="223"/>
        <v>0</v>
      </c>
    </row>
    <row r="7164" spans="1:23" x14ac:dyDescent="0.2">
      <c r="A7164">
        <v>7163</v>
      </c>
      <c r="B7164">
        <v>51109</v>
      </c>
      <c r="C7164" s="1">
        <v>41221</v>
      </c>
      <c r="D7164" t="s">
        <v>30</v>
      </c>
      <c r="E7164">
        <v>28</v>
      </c>
      <c r="F7164">
        <v>107.52</v>
      </c>
      <c r="G7164">
        <v>0.04</v>
      </c>
      <c r="H7164" t="s">
        <v>22</v>
      </c>
      <c r="I7164">
        <v>26.21</v>
      </c>
      <c r="J7164">
        <v>4</v>
      </c>
      <c r="K7164">
        <v>1.3</v>
      </c>
      <c r="L7164" t="s">
        <v>1304</v>
      </c>
      <c r="M7164">
        <f t="shared" si="222"/>
        <v>13</v>
      </c>
      <c r="N7164" t="s">
        <v>1123</v>
      </c>
      <c r="O7164" t="s">
        <v>1123</v>
      </c>
      <c r="P7164" t="s">
        <v>60</v>
      </c>
      <c r="Q7164" t="s">
        <v>26</v>
      </c>
      <c r="R7164" t="s">
        <v>61</v>
      </c>
      <c r="S7164" t="s">
        <v>1209</v>
      </c>
      <c r="T7164" t="s">
        <v>68</v>
      </c>
      <c r="U7164">
        <v>0.37</v>
      </c>
      <c r="V7164" s="1">
        <v>41223</v>
      </c>
      <c r="W7164">
        <f t="shared" si="223"/>
        <v>4.4800000000000004</v>
      </c>
    </row>
    <row r="7165" spans="1:23" x14ac:dyDescent="0.2">
      <c r="A7165">
        <v>7164</v>
      </c>
      <c r="B7165">
        <v>51111</v>
      </c>
      <c r="C7165" s="1">
        <v>40948</v>
      </c>
      <c r="D7165" t="s">
        <v>45</v>
      </c>
      <c r="E7165">
        <v>1</v>
      </c>
      <c r="F7165">
        <v>64.670199999999994</v>
      </c>
      <c r="G7165">
        <v>0.02</v>
      </c>
      <c r="H7165" t="s">
        <v>22</v>
      </c>
      <c r="I7165">
        <v>-257.71899999999999</v>
      </c>
      <c r="J7165">
        <v>65.989999999999995</v>
      </c>
      <c r="K7165">
        <v>5.92</v>
      </c>
      <c r="L7165" t="s">
        <v>1508</v>
      </c>
      <c r="M7165">
        <f t="shared" si="222"/>
        <v>12</v>
      </c>
      <c r="N7165" t="s">
        <v>1453</v>
      </c>
      <c r="O7165" t="s">
        <v>512</v>
      </c>
      <c r="P7165" t="s">
        <v>60</v>
      </c>
      <c r="Q7165" t="s">
        <v>42</v>
      </c>
      <c r="R7165" t="s">
        <v>43</v>
      </c>
      <c r="S7165" t="s">
        <v>359</v>
      </c>
      <c r="T7165" t="s">
        <v>39</v>
      </c>
      <c r="U7165">
        <v>0.55000000000000004</v>
      </c>
      <c r="V7165" s="1">
        <v>40950</v>
      </c>
      <c r="W7165">
        <f t="shared" si="223"/>
        <v>1.3197999999999999</v>
      </c>
    </row>
    <row r="7166" spans="1:23" x14ac:dyDescent="0.2">
      <c r="A7166">
        <v>7165</v>
      </c>
      <c r="B7166">
        <v>51140</v>
      </c>
      <c r="C7166" s="1">
        <v>41166</v>
      </c>
      <c r="D7166" t="s">
        <v>21</v>
      </c>
      <c r="E7166">
        <v>28</v>
      </c>
      <c r="F7166">
        <v>117.46559999999999</v>
      </c>
      <c r="G7166">
        <v>0.04</v>
      </c>
      <c r="H7166" t="s">
        <v>22</v>
      </c>
      <c r="I7166">
        <v>-93.12</v>
      </c>
      <c r="J7166">
        <v>4.37</v>
      </c>
      <c r="K7166">
        <v>5.15</v>
      </c>
      <c r="L7166" t="s">
        <v>1189</v>
      </c>
      <c r="M7166">
        <f t="shared" si="222"/>
        <v>14</v>
      </c>
      <c r="N7166" t="s">
        <v>1123</v>
      </c>
      <c r="O7166" t="s">
        <v>1123</v>
      </c>
      <c r="P7166" t="s">
        <v>41</v>
      </c>
      <c r="Q7166" t="s">
        <v>26</v>
      </c>
      <c r="R7166" t="s">
        <v>34</v>
      </c>
      <c r="S7166" t="s">
        <v>690</v>
      </c>
      <c r="T7166" t="s">
        <v>39</v>
      </c>
      <c r="U7166">
        <v>0.59</v>
      </c>
      <c r="V7166" s="1">
        <v>41166</v>
      </c>
      <c r="W7166">
        <f t="shared" si="223"/>
        <v>4.8944000000000001</v>
      </c>
    </row>
    <row r="7167" spans="1:23" x14ac:dyDescent="0.2">
      <c r="A7167">
        <v>7166</v>
      </c>
      <c r="B7167">
        <v>51140</v>
      </c>
      <c r="C7167" s="1">
        <v>41166</v>
      </c>
      <c r="D7167" t="s">
        <v>21</v>
      </c>
      <c r="E7167">
        <v>14</v>
      </c>
      <c r="F7167">
        <v>626.33339999999998</v>
      </c>
      <c r="G7167">
        <v>0.01</v>
      </c>
      <c r="H7167" t="s">
        <v>22</v>
      </c>
      <c r="I7167">
        <v>24.56</v>
      </c>
      <c r="J7167">
        <v>45.19</v>
      </c>
      <c r="K7167">
        <v>1.99</v>
      </c>
      <c r="L7167" t="s">
        <v>1189</v>
      </c>
      <c r="M7167">
        <f t="shared" si="222"/>
        <v>14</v>
      </c>
      <c r="N7167" t="s">
        <v>1123</v>
      </c>
      <c r="O7167" t="s">
        <v>1123</v>
      </c>
      <c r="P7167" t="s">
        <v>41</v>
      </c>
      <c r="Q7167" t="s">
        <v>42</v>
      </c>
      <c r="R7167" t="s">
        <v>70</v>
      </c>
      <c r="S7167" t="s">
        <v>379</v>
      </c>
      <c r="T7167" t="s">
        <v>52</v>
      </c>
      <c r="U7167">
        <v>0.55000000000000004</v>
      </c>
      <c r="V7167" s="1">
        <v>41170</v>
      </c>
      <c r="W7167">
        <f t="shared" si="223"/>
        <v>6.3266</v>
      </c>
    </row>
    <row r="7168" spans="1:23" x14ac:dyDescent="0.2">
      <c r="A7168">
        <v>7167</v>
      </c>
      <c r="B7168">
        <v>51140</v>
      </c>
      <c r="C7168" s="1">
        <v>41166</v>
      </c>
      <c r="D7168" t="s">
        <v>21</v>
      </c>
      <c r="E7168">
        <v>3</v>
      </c>
      <c r="F7168">
        <v>369.84599999999995</v>
      </c>
      <c r="G7168">
        <v>0.1</v>
      </c>
      <c r="H7168" t="s">
        <v>22</v>
      </c>
      <c r="I7168">
        <v>352.38</v>
      </c>
      <c r="J7168">
        <v>136.97999999999999</v>
      </c>
      <c r="K7168">
        <v>24.49</v>
      </c>
      <c r="L7168" t="s">
        <v>1189</v>
      </c>
      <c r="M7168">
        <f t="shared" si="222"/>
        <v>14</v>
      </c>
      <c r="N7168" t="s">
        <v>1123</v>
      </c>
      <c r="O7168" t="s">
        <v>1123</v>
      </c>
      <c r="P7168" t="s">
        <v>41</v>
      </c>
      <c r="Q7168" t="s">
        <v>49</v>
      </c>
      <c r="R7168" t="s">
        <v>50</v>
      </c>
      <c r="S7168" t="s">
        <v>480</v>
      </c>
      <c r="T7168" t="s">
        <v>29</v>
      </c>
      <c r="U7168">
        <v>0.59</v>
      </c>
      <c r="V7168" s="1">
        <v>41173</v>
      </c>
      <c r="W7168">
        <f t="shared" si="223"/>
        <v>41.093999999999994</v>
      </c>
    </row>
    <row r="7169" spans="1:23" x14ac:dyDescent="0.2">
      <c r="A7169">
        <v>7168</v>
      </c>
      <c r="B7169">
        <v>51169</v>
      </c>
      <c r="C7169" s="1">
        <v>40536</v>
      </c>
      <c r="D7169" t="s">
        <v>30</v>
      </c>
      <c r="E7169">
        <v>2</v>
      </c>
      <c r="F7169">
        <v>252.04319999999998</v>
      </c>
      <c r="G7169">
        <v>0.08</v>
      </c>
      <c r="H7169" t="s">
        <v>22</v>
      </c>
      <c r="I7169">
        <v>-192.92</v>
      </c>
      <c r="J7169">
        <v>136.97999999999999</v>
      </c>
      <c r="K7169">
        <v>24.49</v>
      </c>
      <c r="L7169" t="s">
        <v>279</v>
      </c>
      <c r="M7169">
        <f t="shared" si="222"/>
        <v>15</v>
      </c>
      <c r="N7169" t="s">
        <v>173</v>
      </c>
      <c r="O7169" t="s">
        <v>173</v>
      </c>
      <c r="P7169" t="s">
        <v>60</v>
      </c>
      <c r="Q7169" t="s">
        <v>49</v>
      </c>
      <c r="R7169" t="s">
        <v>50</v>
      </c>
      <c r="S7169" t="s">
        <v>480</v>
      </c>
      <c r="T7169" t="s">
        <v>29</v>
      </c>
      <c r="U7169">
        <v>0.59</v>
      </c>
      <c r="V7169" s="1">
        <v>40538</v>
      </c>
      <c r="W7169">
        <f t="shared" si="223"/>
        <v>21.916799999999999</v>
      </c>
    </row>
    <row r="7170" spans="1:23" x14ac:dyDescent="0.2">
      <c r="A7170">
        <v>7169</v>
      </c>
      <c r="B7170">
        <v>51171</v>
      </c>
      <c r="C7170" s="1">
        <v>40350</v>
      </c>
      <c r="D7170" t="s">
        <v>30</v>
      </c>
      <c r="E7170">
        <v>34</v>
      </c>
      <c r="F7170">
        <v>753.31079999999997</v>
      </c>
      <c r="G7170">
        <v>0.01</v>
      </c>
      <c r="H7170" t="s">
        <v>22</v>
      </c>
      <c r="I7170">
        <v>-73.404499999999999</v>
      </c>
      <c r="J7170">
        <v>22.38</v>
      </c>
      <c r="K7170">
        <v>15.1</v>
      </c>
      <c r="L7170" t="s">
        <v>1536</v>
      </c>
      <c r="M7170">
        <f t="shared" si="222"/>
        <v>11</v>
      </c>
      <c r="N7170" t="s">
        <v>703</v>
      </c>
      <c r="O7170" t="s">
        <v>704</v>
      </c>
      <c r="P7170" t="s">
        <v>25</v>
      </c>
      <c r="Q7170" t="s">
        <v>26</v>
      </c>
      <c r="R7170" t="s">
        <v>37</v>
      </c>
      <c r="S7170" t="s">
        <v>415</v>
      </c>
      <c r="T7170" t="s">
        <v>39</v>
      </c>
      <c r="U7170">
        <v>0.38</v>
      </c>
      <c r="V7170" s="1">
        <v>40352</v>
      </c>
      <c r="W7170">
        <f t="shared" si="223"/>
        <v>7.6091999999999995</v>
      </c>
    </row>
    <row r="7171" spans="1:23" x14ac:dyDescent="0.2">
      <c r="A7171">
        <v>7170</v>
      </c>
      <c r="B7171">
        <v>51175</v>
      </c>
      <c r="C7171" s="1">
        <v>41135</v>
      </c>
      <c r="D7171" t="s">
        <v>30</v>
      </c>
      <c r="E7171">
        <v>28</v>
      </c>
      <c r="F7171">
        <v>1097.8072000000002</v>
      </c>
      <c r="G7171">
        <v>0.06</v>
      </c>
      <c r="H7171" t="s">
        <v>22</v>
      </c>
      <c r="I7171">
        <v>271.81</v>
      </c>
      <c r="J7171">
        <v>41.71</v>
      </c>
      <c r="K7171">
        <v>4.5</v>
      </c>
      <c r="L7171" t="s">
        <v>2007</v>
      </c>
      <c r="M7171">
        <f t="shared" ref="M7171:M7234" si="224">LEN(L7171)</f>
        <v>16</v>
      </c>
      <c r="N7171" t="s">
        <v>1813</v>
      </c>
      <c r="O7171" t="s">
        <v>512</v>
      </c>
      <c r="P7171" t="s">
        <v>33</v>
      </c>
      <c r="Q7171" t="s">
        <v>26</v>
      </c>
      <c r="R7171" t="s">
        <v>34</v>
      </c>
      <c r="S7171" t="s">
        <v>768</v>
      </c>
      <c r="T7171" t="s">
        <v>39</v>
      </c>
      <c r="U7171">
        <v>0.56000000000000005</v>
      </c>
      <c r="V7171" s="1">
        <v>41135</v>
      </c>
      <c r="W7171">
        <f t="shared" ref="W7171:W7234" si="225">(J7171*E7171)*G7171</f>
        <v>70.072800000000001</v>
      </c>
    </row>
    <row r="7172" spans="1:23" x14ac:dyDescent="0.2">
      <c r="A7172">
        <v>7171</v>
      </c>
      <c r="B7172">
        <v>51175</v>
      </c>
      <c r="C7172" s="1">
        <v>41135</v>
      </c>
      <c r="D7172" t="s">
        <v>30</v>
      </c>
      <c r="E7172">
        <v>3</v>
      </c>
      <c r="F7172">
        <v>2015.9712000000002</v>
      </c>
      <c r="G7172">
        <v>0.04</v>
      </c>
      <c r="H7172" t="s">
        <v>22</v>
      </c>
      <c r="I7172">
        <v>-2297.48</v>
      </c>
      <c r="J7172">
        <v>699.99</v>
      </c>
      <c r="K7172">
        <v>24.49</v>
      </c>
      <c r="L7172" t="s">
        <v>2007</v>
      </c>
      <c r="M7172">
        <f t="shared" si="224"/>
        <v>16</v>
      </c>
      <c r="N7172" t="s">
        <v>1813</v>
      </c>
      <c r="O7172" t="s">
        <v>512</v>
      </c>
      <c r="P7172" t="s">
        <v>33</v>
      </c>
      <c r="Q7172" t="s">
        <v>42</v>
      </c>
      <c r="R7172" t="s">
        <v>99</v>
      </c>
      <c r="S7172" t="s">
        <v>411</v>
      </c>
      <c r="T7172" t="s">
        <v>29</v>
      </c>
      <c r="U7172">
        <v>0.41</v>
      </c>
      <c r="V7172" s="1">
        <v>41136</v>
      </c>
      <c r="W7172">
        <f t="shared" si="225"/>
        <v>83.998800000000017</v>
      </c>
    </row>
    <row r="7173" spans="1:23" x14ac:dyDescent="0.2">
      <c r="A7173">
        <v>7172</v>
      </c>
      <c r="B7173">
        <v>51200</v>
      </c>
      <c r="C7173" s="1">
        <v>40865</v>
      </c>
      <c r="D7173" t="s">
        <v>63</v>
      </c>
      <c r="E7173">
        <v>29</v>
      </c>
      <c r="F7173">
        <v>1565.4199999999998</v>
      </c>
      <c r="G7173">
        <v>0</v>
      </c>
      <c r="H7173" t="s">
        <v>22</v>
      </c>
      <c r="I7173">
        <v>271.89999999999998</v>
      </c>
      <c r="J7173">
        <v>53.98</v>
      </c>
      <c r="K7173">
        <v>5.5</v>
      </c>
      <c r="L7173" t="s">
        <v>1489</v>
      </c>
      <c r="M7173">
        <f t="shared" si="224"/>
        <v>12</v>
      </c>
      <c r="N7173" t="s">
        <v>2073</v>
      </c>
      <c r="O7173" t="s">
        <v>704</v>
      </c>
      <c r="P7173" t="s">
        <v>25</v>
      </c>
      <c r="Q7173" t="s">
        <v>42</v>
      </c>
      <c r="R7173" t="s">
        <v>70</v>
      </c>
      <c r="S7173" t="s">
        <v>958</v>
      </c>
      <c r="T7173" t="s">
        <v>39</v>
      </c>
      <c r="U7173">
        <v>0.62</v>
      </c>
      <c r="V7173" s="1">
        <v>40868</v>
      </c>
      <c r="W7173">
        <f t="shared" si="225"/>
        <v>0</v>
      </c>
    </row>
    <row r="7174" spans="1:23" x14ac:dyDescent="0.2">
      <c r="A7174">
        <v>7173</v>
      </c>
      <c r="B7174">
        <v>51201</v>
      </c>
      <c r="C7174" s="1">
        <v>40893</v>
      </c>
      <c r="D7174" t="s">
        <v>30</v>
      </c>
      <c r="E7174">
        <v>42</v>
      </c>
      <c r="F7174">
        <v>297.5616</v>
      </c>
      <c r="G7174">
        <v>0.04</v>
      </c>
      <c r="H7174" t="s">
        <v>22</v>
      </c>
      <c r="I7174">
        <v>-342.37800000000004</v>
      </c>
      <c r="J7174">
        <v>7.38</v>
      </c>
      <c r="K7174">
        <v>11.51</v>
      </c>
      <c r="L7174" t="s">
        <v>1957</v>
      </c>
      <c r="M7174">
        <f t="shared" si="224"/>
        <v>16</v>
      </c>
      <c r="N7174" t="s">
        <v>1905</v>
      </c>
      <c r="O7174" t="s">
        <v>673</v>
      </c>
      <c r="P7174" t="s">
        <v>41</v>
      </c>
      <c r="Q7174" t="s">
        <v>26</v>
      </c>
      <c r="R7174" t="s">
        <v>37</v>
      </c>
      <c r="S7174" t="s">
        <v>1685</v>
      </c>
      <c r="T7174" t="s">
        <v>39</v>
      </c>
      <c r="U7174">
        <v>0.36</v>
      </c>
      <c r="V7174" s="1">
        <v>40893</v>
      </c>
      <c r="W7174">
        <f t="shared" si="225"/>
        <v>12.398399999999999</v>
      </c>
    </row>
    <row r="7175" spans="1:23" x14ac:dyDescent="0.2">
      <c r="A7175">
        <v>7174</v>
      </c>
      <c r="B7175">
        <v>51202</v>
      </c>
      <c r="C7175" s="1">
        <v>41012</v>
      </c>
      <c r="D7175" t="s">
        <v>30</v>
      </c>
      <c r="E7175">
        <v>4</v>
      </c>
      <c r="F7175">
        <v>21.732800000000001</v>
      </c>
      <c r="G7175">
        <v>0.06</v>
      </c>
      <c r="H7175" t="s">
        <v>22</v>
      </c>
      <c r="I7175">
        <v>-19.55</v>
      </c>
      <c r="J7175">
        <v>5.78</v>
      </c>
      <c r="K7175">
        <v>7.64</v>
      </c>
      <c r="L7175" t="s">
        <v>1999</v>
      </c>
      <c r="M7175">
        <f t="shared" si="224"/>
        <v>7</v>
      </c>
      <c r="N7175" t="s">
        <v>1813</v>
      </c>
      <c r="O7175" t="s">
        <v>512</v>
      </c>
      <c r="P7175" t="s">
        <v>25</v>
      </c>
      <c r="Q7175" t="s">
        <v>26</v>
      </c>
      <c r="R7175" t="s">
        <v>61</v>
      </c>
      <c r="S7175" t="s">
        <v>804</v>
      </c>
      <c r="T7175" t="s">
        <v>39</v>
      </c>
      <c r="U7175">
        <v>0.36</v>
      </c>
      <c r="V7175" s="1">
        <v>41014</v>
      </c>
      <c r="W7175">
        <f t="shared" si="225"/>
        <v>1.3872</v>
      </c>
    </row>
    <row r="7176" spans="1:23" x14ac:dyDescent="0.2">
      <c r="A7176">
        <v>7175</v>
      </c>
      <c r="B7176">
        <v>51202</v>
      </c>
      <c r="C7176" s="1">
        <v>41012</v>
      </c>
      <c r="D7176" t="s">
        <v>30</v>
      </c>
      <c r="E7176">
        <v>34</v>
      </c>
      <c r="F7176">
        <v>161.56800000000001</v>
      </c>
      <c r="G7176">
        <v>0.1</v>
      </c>
      <c r="H7176" t="s">
        <v>22</v>
      </c>
      <c r="I7176">
        <v>-104.35</v>
      </c>
      <c r="J7176">
        <v>5.28</v>
      </c>
      <c r="K7176">
        <v>5.66</v>
      </c>
      <c r="L7176" t="s">
        <v>1999</v>
      </c>
      <c r="M7176">
        <f t="shared" si="224"/>
        <v>7</v>
      </c>
      <c r="N7176" t="s">
        <v>1813</v>
      </c>
      <c r="O7176" t="s">
        <v>512</v>
      </c>
      <c r="P7176" t="s">
        <v>25</v>
      </c>
      <c r="Q7176" t="s">
        <v>26</v>
      </c>
      <c r="R7176" t="s">
        <v>61</v>
      </c>
      <c r="S7176" t="s">
        <v>424</v>
      </c>
      <c r="T7176" t="s">
        <v>39</v>
      </c>
      <c r="U7176">
        <v>0.4</v>
      </c>
      <c r="V7176" s="1">
        <v>41013</v>
      </c>
      <c r="W7176">
        <f t="shared" si="225"/>
        <v>17.952000000000002</v>
      </c>
    </row>
    <row r="7177" spans="1:23" x14ac:dyDescent="0.2">
      <c r="A7177">
        <v>7176</v>
      </c>
      <c r="B7177">
        <v>51203</v>
      </c>
      <c r="C7177" s="1">
        <v>40898</v>
      </c>
      <c r="D7177" t="s">
        <v>30</v>
      </c>
      <c r="E7177">
        <v>49</v>
      </c>
      <c r="F7177">
        <v>24838.178400000001</v>
      </c>
      <c r="G7177">
        <v>0.08</v>
      </c>
      <c r="H7177" t="s">
        <v>31</v>
      </c>
      <c r="I7177">
        <v>3146.2154999999998</v>
      </c>
      <c r="J7177">
        <v>550.98</v>
      </c>
      <c r="K7177">
        <v>45.7</v>
      </c>
      <c r="L7177" t="s">
        <v>1479</v>
      </c>
      <c r="M7177">
        <f t="shared" si="224"/>
        <v>13</v>
      </c>
      <c r="N7177" t="s">
        <v>974</v>
      </c>
      <c r="O7177" t="s">
        <v>512</v>
      </c>
      <c r="P7177" t="s">
        <v>60</v>
      </c>
      <c r="Q7177" t="s">
        <v>49</v>
      </c>
      <c r="R7177" t="s">
        <v>83</v>
      </c>
      <c r="S7177" t="s">
        <v>1557</v>
      </c>
      <c r="T7177" t="s">
        <v>82</v>
      </c>
      <c r="U7177">
        <v>0.71</v>
      </c>
      <c r="V7177" s="1">
        <v>40899</v>
      </c>
      <c r="W7177">
        <f t="shared" si="225"/>
        <v>2159.8416000000002</v>
      </c>
    </row>
    <row r="7178" spans="1:23" x14ac:dyDescent="0.2">
      <c r="A7178">
        <v>7177</v>
      </c>
      <c r="B7178">
        <v>51205</v>
      </c>
      <c r="C7178" s="1">
        <v>41253</v>
      </c>
      <c r="D7178" t="s">
        <v>30</v>
      </c>
      <c r="E7178">
        <v>17</v>
      </c>
      <c r="F7178">
        <v>211.6704</v>
      </c>
      <c r="G7178">
        <v>0.04</v>
      </c>
      <c r="H7178" t="s">
        <v>56</v>
      </c>
      <c r="I7178">
        <v>88.884500000000003</v>
      </c>
      <c r="J7178">
        <v>12.97</v>
      </c>
      <c r="K7178">
        <v>1.49</v>
      </c>
      <c r="L7178" t="s">
        <v>1326</v>
      </c>
      <c r="M7178">
        <f t="shared" si="224"/>
        <v>11</v>
      </c>
      <c r="N7178" t="s">
        <v>1123</v>
      </c>
      <c r="O7178" t="s">
        <v>1123</v>
      </c>
      <c r="P7178" t="s">
        <v>60</v>
      </c>
      <c r="Q7178" t="s">
        <v>26</v>
      </c>
      <c r="R7178" t="s">
        <v>37</v>
      </c>
      <c r="S7178" t="s">
        <v>1269</v>
      </c>
      <c r="T7178" t="s">
        <v>39</v>
      </c>
      <c r="U7178">
        <v>0.35</v>
      </c>
      <c r="V7178" s="1">
        <v>41254</v>
      </c>
      <c r="W7178">
        <f t="shared" si="225"/>
        <v>8.8196000000000012</v>
      </c>
    </row>
    <row r="7179" spans="1:23" x14ac:dyDescent="0.2">
      <c r="A7179">
        <v>7178</v>
      </c>
      <c r="B7179">
        <v>51205</v>
      </c>
      <c r="C7179" s="1">
        <v>41253</v>
      </c>
      <c r="D7179" t="s">
        <v>30</v>
      </c>
      <c r="E7179">
        <v>5</v>
      </c>
      <c r="F7179">
        <v>199.89999999999998</v>
      </c>
      <c r="G7179">
        <v>0</v>
      </c>
      <c r="H7179" t="s">
        <v>22</v>
      </c>
      <c r="I7179">
        <v>16.649999999999999</v>
      </c>
      <c r="J7179">
        <v>39.979999999999997</v>
      </c>
      <c r="K7179">
        <v>9.83</v>
      </c>
      <c r="L7179" t="s">
        <v>1326</v>
      </c>
      <c r="M7179">
        <f t="shared" si="224"/>
        <v>11</v>
      </c>
      <c r="N7179" t="s">
        <v>1123</v>
      </c>
      <c r="O7179" t="s">
        <v>1123</v>
      </c>
      <c r="P7179" t="s">
        <v>60</v>
      </c>
      <c r="Q7179" t="s">
        <v>26</v>
      </c>
      <c r="R7179" t="s">
        <v>76</v>
      </c>
      <c r="S7179" t="s">
        <v>1127</v>
      </c>
      <c r="T7179" t="s">
        <v>39</v>
      </c>
      <c r="U7179">
        <v>0.4</v>
      </c>
      <c r="V7179" s="1">
        <v>41254</v>
      </c>
      <c r="W7179">
        <f t="shared" si="225"/>
        <v>0</v>
      </c>
    </row>
    <row r="7180" spans="1:23" x14ac:dyDescent="0.2">
      <c r="A7180">
        <v>7179</v>
      </c>
      <c r="B7180">
        <v>51233</v>
      </c>
      <c r="C7180" s="1">
        <v>40156</v>
      </c>
      <c r="D7180" t="s">
        <v>21</v>
      </c>
      <c r="E7180">
        <v>3</v>
      </c>
      <c r="F7180">
        <v>21.631499999999999</v>
      </c>
      <c r="G7180">
        <v>0.05</v>
      </c>
      <c r="H7180" t="s">
        <v>22</v>
      </c>
      <c r="I7180">
        <v>20.12</v>
      </c>
      <c r="J7180">
        <v>7.59</v>
      </c>
      <c r="K7180">
        <v>4</v>
      </c>
      <c r="L7180" t="s">
        <v>1479</v>
      </c>
      <c r="M7180">
        <f t="shared" si="224"/>
        <v>13</v>
      </c>
      <c r="N7180" t="s">
        <v>974</v>
      </c>
      <c r="O7180" t="s">
        <v>512</v>
      </c>
      <c r="P7180" t="s">
        <v>41</v>
      </c>
      <c r="Q7180" t="s">
        <v>49</v>
      </c>
      <c r="R7180" t="s">
        <v>50</v>
      </c>
      <c r="S7180" t="s">
        <v>504</v>
      </c>
      <c r="T7180" t="s">
        <v>68</v>
      </c>
      <c r="U7180">
        <v>0.42</v>
      </c>
      <c r="V7180" s="1">
        <v>40156</v>
      </c>
      <c r="W7180">
        <f t="shared" si="225"/>
        <v>1.1385000000000001</v>
      </c>
    </row>
    <row r="7181" spans="1:23" x14ac:dyDescent="0.2">
      <c r="A7181">
        <v>7180</v>
      </c>
      <c r="B7181">
        <v>51237</v>
      </c>
      <c r="C7181" s="1">
        <v>40978</v>
      </c>
      <c r="D7181" t="s">
        <v>63</v>
      </c>
      <c r="E7181">
        <v>26</v>
      </c>
      <c r="F7181">
        <v>5195.0677999999998</v>
      </c>
      <c r="G7181">
        <v>0.03</v>
      </c>
      <c r="H7181" t="s">
        <v>22</v>
      </c>
      <c r="I7181">
        <v>1138.5809999999999</v>
      </c>
      <c r="J7181">
        <v>205.99</v>
      </c>
      <c r="K7181">
        <v>5.99</v>
      </c>
      <c r="L7181" t="s">
        <v>1725</v>
      </c>
      <c r="M7181">
        <f t="shared" si="224"/>
        <v>10</v>
      </c>
      <c r="N7181" t="s">
        <v>1123</v>
      </c>
      <c r="O7181" t="s">
        <v>1123</v>
      </c>
      <c r="P7181" t="s">
        <v>25</v>
      </c>
      <c r="Q7181" t="s">
        <v>42</v>
      </c>
      <c r="R7181" t="s">
        <v>43</v>
      </c>
      <c r="S7181" t="s">
        <v>714</v>
      </c>
      <c r="T7181" t="s">
        <v>39</v>
      </c>
      <c r="U7181">
        <v>0.59</v>
      </c>
      <c r="V7181" s="1">
        <v>40980</v>
      </c>
      <c r="W7181">
        <f t="shared" si="225"/>
        <v>160.67219999999998</v>
      </c>
    </row>
    <row r="7182" spans="1:23" x14ac:dyDescent="0.2">
      <c r="A7182">
        <v>7181</v>
      </c>
      <c r="B7182">
        <v>51239</v>
      </c>
      <c r="C7182" s="1">
        <v>40962</v>
      </c>
      <c r="D7182" t="s">
        <v>21</v>
      </c>
      <c r="E7182">
        <v>48</v>
      </c>
      <c r="F7182">
        <v>3725.4672</v>
      </c>
      <c r="G7182">
        <v>0.09</v>
      </c>
      <c r="H7182" t="s">
        <v>31</v>
      </c>
      <c r="I7182">
        <v>-1296.93</v>
      </c>
      <c r="J7182">
        <v>85.29</v>
      </c>
      <c r="K7182">
        <v>60</v>
      </c>
      <c r="L7182" t="s">
        <v>2090</v>
      </c>
      <c r="M7182">
        <f t="shared" si="224"/>
        <v>15</v>
      </c>
      <c r="N7182" t="s">
        <v>2073</v>
      </c>
      <c r="O7182" t="s">
        <v>704</v>
      </c>
      <c r="P7182" t="s">
        <v>33</v>
      </c>
      <c r="Q7182" t="s">
        <v>49</v>
      </c>
      <c r="R7182" t="s">
        <v>83</v>
      </c>
      <c r="S7182" t="s">
        <v>679</v>
      </c>
      <c r="T7182" t="s">
        <v>36</v>
      </c>
      <c r="U7182">
        <v>0.56000000000000005</v>
      </c>
      <c r="V7182" s="1">
        <v>40964</v>
      </c>
      <c r="W7182">
        <f t="shared" si="225"/>
        <v>368.45279999999997</v>
      </c>
    </row>
    <row r="7183" spans="1:23" x14ac:dyDescent="0.2">
      <c r="A7183">
        <v>7182</v>
      </c>
      <c r="B7183">
        <v>51266</v>
      </c>
      <c r="C7183" s="1">
        <v>39897</v>
      </c>
      <c r="D7183" t="s">
        <v>45</v>
      </c>
      <c r="E7183">
        <v>11</v>
      </c>
      <c r="F7183">
        <v>1594.3488</v>
      </c>
      <c r="G7183">
        <v>0.04</v>
      </c>
      <c r="H7183" t="s">
        <v>22</v>
      </c>
      <c r="I7183">
        <v>221.38</v>
      </c>
      <c r="J7183">
        <v>150.97999999999999</v>
      </c>
      <c r="K7183">
        <v>13.99</v>
      </c>
      <c r="L7183" t="s">
        <v>1974</v>
      </c>
      <c r="M7183">
        <f t="shared" si="224"/>
        <v>13</v>
      </c>
      <c r="N7183" t="s">
        <v>1905</v>
      </c>
      <c r="O7183" t="s">
        <v>673</v>
      </c>
      <c r="P7183" t="s">
        <v>41</v>
      </c>
      <c r="Q7183" t="s">
        <v>42</v>
      </c>
      <c r="R7183" t="s">
        <v>210</v>
      </c>
      <c r="S7183" t="s">
        <v>341</v>
      </c>
      <c r="T7183" t="s">
        <v>48</v>
      </c>
      <c r="U7183">
        <v>0.38</v>
      </c>
      <c r="V7183" s="1">
        <v>39899</v>
      </c>
      <c r="W7183">
        <f t="shared" si="225"/>
        <v>66.431200000000004</v>
      </c>
    </row>
    <row r="7184" spans="1:23" x14ac:dyDescent="0.2">
      <c r="A7184">
        <v>7183</v>
      </c>
      <c r="B7184">
        <v>51266</v>
      </c>
      <c r="C7184" s="1">
        <v>39897</v>
      </c>
      <c r="D7184" t="s">
        <v>45</v>
      </c>
      <c r="E7184">
        <v>30</v>
      </c>
      <c r="F7184">
        <v>563.40899999999988</v>
      </c>
      <c r="G7184">
        <v>0.01</v>
      </c>
      <c r="H7184" t="s">
        <v>22</v>
      </c>
      <c r="I7184">
        <v>98.1</v>
      </c>
      <c r="J7184">
        <v>18.97</v>
      </c>
      <c r="K7184">
        <v>9.0299999999999994</v>
      </c>
      <c r="L7184" t="s">
        <v>1974</v>
      </c>
      <c r="M7184">
        <f t="shared" si="224"/>
        <v>13</v>
      </c>
      <c r="N7184" t="s">
        <v>1905</v>
      </c>
      <c r="O7184" t="s">
        <v>673</v>
      </c>
      <c r="P7184" t="s">
        <v>41</v>
      </c>
      <c r="Q7184" t="s">
        <v>26</v>
      </c>
      <c r="R7184" t="s">
        <v>61</v>
      </c>
      <c r="S7184" t="s">
        <v>123</v>
      </c>
      <c r="T7184" t="s">
        <v>39</v>
      </c>
      <c r="U7184">
        <v>0.37</v>
      </c>
      <c r="V7184" s="1">
        <v>39897</v>
      </c>
      <c r="W7184">
        <f t="shared" si="225"/>
        <v>5.6909999999999989</v>
      </c>
    </row>
    <row r="7185" spans="1:23" x14ac:dyDescent="0.2">
      <c r="A7185">
        <v>7184</v>
      </c>
      <c r="B7185">
        <v>51266</v>
      </c>
      <c r="C7185" s="1">
        <v>39897</v>
      </c>
      <c r="D7185" t="s">
        <v>45</v>
      </c>
      <c r="E7185">
        <v>23</v>
      </c>
      <c r="F7185">
        <v>273.96679999999998</v>
      </c>
      <c r="G7185">
        <v>0.03</v>
      </c>
      <c r="H7185" t="s">
        <v>22</v>
      </c>
      <c r="I7185">
        <v>35.159999999999997</v>
      </c>
      <c r="J7185">
        <v>12.28</v>
      </c>
      <c r="K7185">
        <v>4.8600000000000003</v>
      </c>
      <c r="L7185" t="s">
        <v>1974</v>
      </c>
      <c r="M7185">
        <f t="shared" si="224"/>
        <v>13</v>
      </c>
      <c r="N7185" t="s">
        <v>1905</v>
      </c>
      <c r="O7185" t="s">
        <v>673</v>
      </c>
      <c r="P7185" t="s">
        <v>41</v>
      </c>
      <c r="Q7185" t="s">
        <v>26</v>
      </c>
      <c r="R7185" t="s">
        <v>61</v>
      </c>
      <c r="S7185" t="s">
        <v>1226</v>
      </c>
      <c r="T7185" t="s">
        <v>39</v>
      </c>
      <c r="U7185">
        <v>0.38</v>
      </c>
      <c r="V7185" s="1">
        <v>39898</v>
      </c>
      <c r="W7185">
        <f t="shared" si="225"/>
        <v>8.4732000000000003</v>
      </c>
    </row>
    <row r="7186" spans="1:23" x14ac:dyDescent="0.2">
      <c r="A7186">
        <v>7185</v>
      </c>
      <c r="B7186">
        <v>51266</v>
      </c>
      <c r="C7186" s="1">
        <v>39897</v>
      </c>
      <c r="D7186" t="s">
        <v>45</v>
      </c>
      <c r="E7186">
        <v>46</v>
      </c>
      <c r="F7186">
        <v>1529.0630000000001</v>
      </c>
      <c r="G7186">
        <v>0.05</v>
      </c>
      <c r="H7186" t="s">
        <v>56</v>
      </c>
      <c r="I7186">
        <v>230.03</v>
      </c>
      <c r="J7186">
        <v>34.99</v>
      </c>
      <c r="K7186">
        <v>7.73</v>
      </c>
      <c r="L7186" t="s">
        <v>1974</v>
      </c>
      <c r="M7186">
        <f t="shared" si="224"/>
        <v>13</v>
      </c>
      <c r="N7186" t="s">
        <v>1905</v>
      </c>
      <c r="O7186" t="s">
        <v>673</v>
      </c>
      <c r="P7186" t="s">
        <v>41</v>
      </c>
      <c r="Q7186" t="s">
        <v>26</v>
      </c>
      <c r="R7186" t="s">
        <v>95</v>
      </c>
      <c r="S7186" t="s">
        <v>1355</v>
      </c>
      <c r="T7186" t="s">
        <v>39</v>
      </c>
      <c r="U7186">
        <v>0.59</v>
      </c>
      <c r="V7186" s="1">
        <v>39899</v>
      </c>
      <c r="W7186">
        <f t="shared" si="225"/>
        <v>80.477000000000018</v>
      </c>
    </row>
    <row r="7187" spans="1:23" x14ac:dyDescent="0.2">
      <c r="A7187">
        <v>7186</v>
      </c>
      <c r="B7187">
        <v>51267</v>
      </c>
      <c r="C7187" s="1">
        <v>41032</v>
      </c>
      <c r="D7187" t="s">
        <v>21</v>
      </c>
      <c r="E7187">
        <v>46</v>
      </c>
      <c r="F7187">
        <v>4273.4736000000003</v>
      </c>
      <c r="G7187">
        <v>0.08</v>
      </c>
      <c r="H7187" t="s">
        <v>31</v>
      </c>
      <c r="I7187">
        <v>-335.77</v>
      </c>
      <c r="J7187">
        <v>100.98</v>
      </c>
      <c r="K7187">
        <v>35.840000000000003</v>
      </c>
      <c r="L7187" t="s">
        <v>1651</v>
      </c>
      <c r="M7187">
        <f t="shared" si="224"/>
        <v>10</v>
      </c>
      <c r="N7187" t="s">
        <v>703</v>
      </c>
      <c r="O7187" t="s">
        <v>704</v>
      </c>
      <c r="P7187" t="s">
        <v>60</v>
      </c>
      <c r="Q7187" t="s">
        <v>49</v>
      </c>
      <c r="R7187" t="s">
        <v>80</v>
      </c>
      <c r="S7187" t="s">
        <v>705</v>
      </c>
      <c r="T7187" t="s">
        <v>82</v>
      </c>
      <c r="U7187">
        <v>0.62</v>
      </c>
      <c r="V7187" s="1">
        <v>41037</v>
      </c>
      <c r="W7187">
        <f t="shared" si="225"/>
        <v>371.60640000000001</v>
      </c>
    </row>
    <row r="7188" spans="1:23" x14ac:dyDescent="0.2">
      <c r="A7188">
        <v>7187</v>
      </c>
      <c r="B7188">
        <v>51269</v>
      </c>
      <c r="C7188" s="1">
        <v>40920</v>
      </c>
      <c r="D7188" t="s">
        <v>30</v>
      </c>
      <c r="E7188">
        <v>2</v>
      </c>
      <c r="F7188">
        <v>17.38</v>
      </c>
      <c r="G7188">
        <v>0</v>
      </c>
      <c r="H7188" t="s">
        <v>22</v>
      </c>
      <c r="I7188">
        <v>-10.4305</v>
      </c>
      <c r="J7188">
        <v>8.69</v>
      </c>
      <c r="K7188">
        <v>2.99</v>
      </c>
      <c r="L7188" t="s">
        <v>2089</v>
      </c>
      <c r="M7188">
        <f t="shared" si="224"/>
        <v>15</v>
      </c>
      <c r="N7188" t="s">
        <v>2073</v>
      </c>
      <c r="O7188" t="s">
        <v>704</v>
      </c>
      <c r="P7188" t="s">
        <v>25</v>
      </c>
      <c r="Q7188" t="s">
        <v>26</v>
      </c>
      <c r="R7188" t="s">
        <v>37</v>
      </c>
      <c r="S7188" t="s">
        <v>38</v>
      </c>
      <c r="T7188" t="s">
        <v>39</v>
      </c>
      <c r="U7188">
        <v>0.39</v>
      </c>
      <c r="V7188" s="1">
        <v>40921</v>
      </c>
      <c r="W7188">
        <f t="shared" si="225"/>
        <v>0</v>
      </c>
    </row>
    <row r="7189" spans="1:23" x14ac:dyDescent="0.2">
      <c r="A7189">
        <v>7188</v>
      </c>
      <c r="B7189">
        <v>51269</v>
      </c>
      <c r="C7189" s="1">
        <v>40920</v>
      </c>
      <c r="D7189" t="s">
        <v>78</v>
      </c>
      <c r="E7189">
        <v>20</v>
      </c>
      <c r="F7189">
        <v>422.83199999999999</v>
      </c>
      <c r="G7189">
        <v>0.08</v>
      </c>
      <c r="H7189" t="s">
        <v>22</v>
      </c>
      <c r="I7189">
        <v>-1.55</v>
      </c>
      <c r="J7189">
        <v>22.98</v>
      </c>
      <c r="K7189">
        <v>7.58</v>
      </c>
      <c r="L7189" t="s">
        <v>2089</v>
      </c>
      <c r="M7189">
        <f t="shared" si="224"/>
        <v>15</v>
      </c>
      <c r="N7189" t="s">
        <v>2073</v>
      </c>
      <c r="O7189" t="s">
        <v>704</v>
      </c>
      <c r="P7189" t="s">
        <v>25</v>
      </c>
      <c r="Q7189" t="s">
        <v>49</v>
      </c>
      <c r="R7189" t="s">
        <v>50</v>
      </c>
      <c r="S7189" t="s">
        <v>789</v>
      </c>
      <c r="T7189" t="s">
        <v>39</v>
      </c>
      <c r="U7189">
        <v>0.51</v>
      </c>
      <c r="V7189" s="1">
        <v>40921</v>
      </c>
      <c r="W7189">
        <f t="shared" si="225"/>
        <v>36.768000000000001</v>
      </c>
    </row>
    <row r="7190" spans="1:23" x14ac:dyDescent="0.2">
      <c r="A7190">
        <v>7189</v>
      </c>
      <c r="B7190">
        <v>51271</v>
      </c>
      <c r="C7190" s="1">
        <v>40476</v>
      </c>
      <c r="D7190" t="s">
        <v>30</v>
      </c>
      <c r="E7190">
        <v>31</v>
      </c>
      <c r="F7190">
        <v>3933.3420000000001</v>
      </c>
      <c r="G7190">
        <v>0.1</v>
      </c>
      <c r="H7190" t="s">
        <v>31</v>
      </c>
      <c r="I7190">
        <v>-796.51</v>
      </c>
      <c r="J7190">
        <v>140.97999999999999</v>
      </c>
      <c r="K7190">
        <v>36.090000000000003</v>
      </c>
      <c r="L7190" t="s">
        <v>2076</v>
      </c>
      <c r="M7190">
        <f t="shared" si="224"/>
        <v>12</v>
      </c>
      <c r="N7190" t="s">
        <v>2073</v>
      </c>
      <c r="O7190" t="s">
        <v>704</v>
      </c>
      <c r="P7190" t="s">
        <v>33</v>
      </c>
      <c r="Q7190" t="s">
        <v>49</v>
      </c>
      <c r="R7190" t="s">
        <v>80</v>
      </c>
      <c r="S7190" t="s">
        <v>349</v>
      </c>
      <c r="T7190" t="s">
        <v>82</v>
      </c>
      <c r="U7190">
        <v>0.77</v>
      </c>
      <c r="V7190" s="1">
        <v>40478</v>
      </c>
      <c r="W7190">
        <f t="shared" si="225"/>
        <v>437.03800000000001</v>
      </c>
    </row>
    <row r="7191" spans="1:23" x14ac:dyDescent="0.2">
      <c r="A7191">
        <v>7190</v>
      </c>
      <c r="B7191">
        <v>51271</v>
      </c>
      <c r="C7191" s="1">
        <v>40476</v>
      </c>
      <c r="D7191" t="s">
        <v>30</v>
      </c>
      <c r="E7191">
        <v>16</v>
      </c>
      <c r="F7191">
        <v>3229.9232000000002</v>
      </c>
      <c r="G7191">
        <v>0.02</v>
      </c>
      <c r="H7191" t="s">
        <v>22</v>
      </c>
      <c r="I7191">
        <v>303.22800000000001</v>
      </c>
      <c r="J7191">
        <v>205.99</v>
      </c>
      <c r="K7191">
        <v>5</v>
      </c>
      <c r="L7191" t="s">
        <v>2076</v>
      </c>
      <c r="M7191">
        <f t="shared" si="224"/>
        <v>12</v>
      </c>
      <c r="N7191" t="s">
        <v>2073</v>
      </c>
      <c r="O7191" t="s">
        <v>704</v>
      </c>
      <c r="P7191" t="s">
        <v>33</v>
      </c>
      <c r="Q7191" t="s">
        <v>42</v>
      </c>
      <c r="R7191" t="s">
        <v>43</v>
      </c>
      <c r="S7191" t="s">
        <v>1318</v>
      </c>
      <c r="T7191" t="s">
        <v>39</v>
      </c>
      <c r="U7191">
        <v>0.59</v>
      </c>
      <c r="V7191" s="1">
        <v>40478</v>
      </c>
      <c r="W7191">
        <f t="shared" si="225"/>
        <v>65.916800000000009</v>
      </c>
    </row>
    <row r="7192" spans="1:23" x14ac:dyDescent="0.2">
      <c r="A7192">
        <v>7191</v>
      </c>
      <c r="B7192">
        <v>51297</v>
      </c>
      <c r="C7192" s="1">
        <v>41224</v>
      </c>
      <c r="D7192" t="s">
        <v>21</v>
      </c>
      <c r="E7192">
        <v>41</v>
      </c>
      <c r="F7192">
        <v>331.34969999999998</v>
      </c>
      <c r="G7192">
        <v>7.0000000000000007E-2</v>
      </c>
      <c r="H7192" t="s">
        <v>56</v>
      </c>
      <c r="I7192">
        <v>65.756</v>
      </c>
      <c r="J7192">
        <v>8.69</v>
      </c>
      <c r="K7192">
        <v>2.99</v>
      </c>
      <c r="L7192" t="s">
        <v>1489</v>
      </c>
      <c r="M7192">
        <f t="shared" si="224"/>
        <v>12</v>
      </c>
      <c r="N7192" t="s">
        <v>2073</v>
      </c>
      <c r="O7192" t="s">
        <v>704</v>
      </c>
      <c r="P7192" t="s">
        <v>25</v>
      </c>
      <c r="Q7192" t="s">
        <v>26</v>
      </c>
      <c r="R7192" t="s">
        <v>37</v>
      </c>
      <c r="S7192" t="s">
        <v>38</v>
      </c>
      <c r="T7192" t="s">
        <v>39</v>
      </c>
      <c r="U7192">
        <v>0.39</v>
      </c>
      <c r="V7192" s="1">
        <v>41233</v>
      </c>
      <c r="W7192">
        <f t="shared" si="225"/>
        <v>24.940300000000001</v>
      </c>
    </row>
    <row r="7193" spans="1:23" x14ac:dyDescent="0.2">
      <c r="A7193">
        <v>7192</v>
      </c>
      <c r="B7193">
        <v>51300</v>
      </c>
      <c r="C7193" s="1">
        <v>40831</v>
      </c>
      <c r="D7193" t="s">
        <v>63</v>
      </c>
      <c r="E7193">
        <v>43</v>
      </c>
      <c r="F7193">
        <v>325.9529</v>
      </c>
      <c r="G7193">
        <v>0.09</v>
      </c>
      <c r="H7193" t="s">
        <v>22</v>
      </c>
      <c r="I7193">
        <v>30.76</v>
      </c>
      <c r="J7193">
        <v>8.33</v>
      </c>
      <c r="K7193">
        <v>1.99</v>
      </c>
      <c r="L7193" t="s">
        <v>1708</v>
      </c>
      <c r="M7193">
        <f t="shared" si="224"/>
        <v>13</v>
      </c>
      <c r="N7193" t="s">
        <v>1905</v>
      </c>
      <c r="O7193" t="s">
        <v>673</v>
      </c>
      <c r="P7193" t="s">
        <v>60</v>
      </c>
      <c r="Q7193" t="s">
        <v>42</v>
      </c>
      <c r="R7193" t="s">
        <v>70</v>
      </c>
      <c r="S7193" t="s">
        <v>324</v>
      </c>
      <c r="T7193" t="s">
        <v>52</v>
      </c>
      <c r="U7193">
        <v>0.52</v>
      </c>
      <c r="V7193" s="1">
        <v>40833</v>
      </c>
      <c r="W7193">
        <f t="shared" si="225"/>
        <v>32.237099999999998</v>
      </c>
    </row>
    <row r="7194" spans="1:23" x14ac:dyDescent="0.2">
      <c r="A7194">
        <v>7193</v>
      </c>
      <c r="B7194">
        <v>51302</v>
      </c>
      <c r="C7194" s="1">
        <v>40779</v>
      </c>
      <c r="D7194" t="s">
        <v>45</v>
      </c>
      <c r="E7194">
        <v>44</v>
      </c>
      <c r="F7194">
        <v>160.05000000000001</v>
      </c>
      <c r="G7194">
        <v>0.03</v>
      </c>
      <c r="H7194" t="s">
        <v>22</v>
      </c>
      <c r="I7194">
        <v>-223.5</v>
      </c>
      <c r="J7194">
        <v>3.75</v>
      </c>
      <c r="K7194">
        <v>7.5</v>
      </c>
      <c r="L7194" t="s">
        <v>1879</v>
      </c>
      <c r="M7194">
        <f t="shared" si="224"/>
        <v>13</v>
      </c>
      <c r="N7194" t="s">
        <v>672</v>
      </c>
      <c r="O7194" t="s">
        <v>673</v>
      </c>
      <c r="P7194" t="s">
        <v>33</v>
      </c>
      <c r="Q7194" t="s">
        <v>26</v>
      </c>
      <c r="R7194" t="s">
        <v>88</v>
      </c>
      <c r="S7194" t="s">
        <v>1885</v>
      </c>
      <c r="T7194" t="s">
        <v>39</v>
      </c>
      <c r="U7194">
        <v>0.37</v>
      </c>
      <c r="V7194" s="1">
        <v>40781</v>
      </c>
      <c r="W7194">
        <f t="shared" si="225"/>
        <v>4.95</v>
      </c>
    </row>
    <row r="7195" spans="1:23" x14ac:dyDescent="0.2">
      <c r="A7195">
        <v>7194</v>
      </c>
      <c r="B7195">
        <v>51328</v>
      </c>
      <c r="C7195" s="1">
        <v>40477</v>
      </c>
      <c r="D7195" t="s">
        <v>21</v>
      </c>
      <c r="E7195">
        <v>38</v>
      </c>
      <c r="F7195">
        <v>660.85800000000006</v>
      </c>
      <c r="G7195">
        <v>7.0000000000000007E-2</v>
      </c>
      <c r="H7195" t="s">
        <v>22</v>
      </c>
      <c r="I7195">
        <v>51.47</v>
      </c>
      <c r="J7195">
        <v>18.7</v>
      </c>
      <c r="K7195">
        <v>8.99</v>
      </c>
      <c r="L7195" t="s">
        <v>998</v>
      </c>
      <c r="M7195">
        <f t="shared" si="224"/>
        <v>12</v>
      </c>
      <c r="N7195" t="s">
        <v>672</v>
      </c>
      <c r="O7195" t="s">
        <v>673</v>
      </c>
      <c r="P7195" t="s">
        <v>33</v>
      </c>
      <c r="Q7195" t="s">
        <v>49</v>
      </c>
      <c r="R7195" t="s">
        <v>50</v>
      </c>
      <c r="S7195" t="s">
        <v>1077</v>
      </c>
      <c r="T7195" t="s">
        <v>52</v>
      </c>
      <c r="U7195">
        <v>0.47</v>
      </c>
      <c r="V7195" s="1">
        <v>40482</v>
      </c>
      <c r="W7195">
        <f t="shared" si="225"/>
        <v>49.742000000000004</v>
      </c>
    </row>
    <row r="7196" spans="1:23" x14ac:dyDescent="0.2">
      <c r="A7196">
        <v>7195</v>
      </c>
      <c r="B7196">
        <v>51333</v>
      </c>
      <c r="C7196" s="1">
        <v>41186</v>
      </c>
      <c r="D7196" t="s">
        <v>45</v>
      </c>
      <c r="E7196">
        <v>30</v>
      </c>
      <c r="F7196">
        <v>2186.19</v>
      </c>
      <c r="G7196">
        <v>0.1</v>
      </c>
      <c r="H7196" t="s">
        <v>31</v>
      </c>
      <c r="I7196">
        <v>-9.4481999999999999</v>
      </c>
      <c r="J7196">
        <v>80.97</v>
      </c>
      <c r="K7196">
        <v>33.6</v>
      </c>
      <c r="L7196" t="s">
        <v>1001</v>
      </c>
      <c r="M7196">
        <f t="shared" si="224"/>
        <v>16</v>
      </c>
      <c r="N7196" t="s">
        <v>672</v>
      </c>
      <c r="O7196" t="s">
        <v>673</v>
      </c>
      <c r="P7196" t="s">
        <v>41</v>
      </c>
      <c r="Q7196" t="s">
        <v>42</v>
      </c>
      <c r="R7196" t="s">
        <v>210</v>
      </c>
      <c r="S7196" t="s">
        <v>312</v>
      </c>
      <c r="T7196" t="s">
        <v>36</v>
      </c>
      <c r="U7196">
        <v>0.37</v>
      </c>
      <c r="V7196" s="1">
        <v>41188</v>
      </c>
      <c r="W7196">
        <f t="shared" si="225"/>
        <v>242.91</v>
      </c>
    </row>
    <row r="7197" spans="1:23" x14ac:dyDescent="0.2">
      <c r="A7197">
        <v>7196</v>
      </c>
      <c r="B7197">
        <v>51333</v>
      </c>
      <c r="C7197" s="1">
        <v>41186</v>
      </c>
      <c r="D7197" t="s">
        <v>45</v>
      </c>
      <c r="E7197">
        <v>25</v>
      </c>
      <c r="F7197">
        <v>210.64500000000001</v>
      </c>
      <c r="G7197">
        <v>7.0000000000000007E-2</v>
      </c>
      <c r="H7197" t="s">
        <v>22</v>
      </c>
      <c r="I7197">
        <v>-117.86</v>
      </c>
      <c r="J7197">
        <v>9.06</v>
      </c>
      <c r="K7197">
        <v>9.86</v>
      </c>
      <c r="L7197" t="s">
        <v>1001</v>
      </c>
      <c r="M7197">
        <f t="shared" si="224"/>
        <v>16</v>
      </c>
      <c r="N7197" t="s">
        <v>672</v>
      </c>
      <c r="O7197" t="s">
        <v>673</v>
      </c>
      <c r="P7197" t="s">
        <v>41</v>
      </c>
      <c r="Q7197" t="s">
        <v>26</v>
      </c>
      <c r="R7197" t="s">
        <v>61</v>
      </c>
      <c r="S7197" t="s">
        <v>930</v>
      </c>
      <c r="T7197" t="s">
        <v>39</v>
      </c>
      <c r="U7197">
        <v>0.4</v>
      </c>
      <c r="V7197" s="1">
        <v>41188</v>
      </c>
      <c r="W7197">
        <f t="shared" si="225"/>
        <v>15.855000000000002</v>
      </c>
    </row>
    <row r="7198" spans="1:23" x14ac:dyDescent="0.2">
      <c r="A7198">
        <v>7197</v>
      </c>
      <c r="B7198">
        <v>51360</v>
      </c>
      <c r="C7198" s="1">
        <v>40714</v>
      </c>
      <c r="D7198" t="s">
        <v>63</v>
      </c>
      <c r="E7198">
        <v>12</v>
      </c>
      <c r="F7198">
        <v>44.28</v>
      </c>
      <c r="G7198">
        <v>0</v>
      </c>
      <c r="H7198" t="s">
        <v>22</v>
      </c>
      <c r="I7198">
        <v>16.34</v>
      </c>
      <c r="J7198">
        <v>3.69</v>
      </c>
      <c r="K7198">
        <v>0.5</v>
      </c>
      <c r="L7198" t="s">
        <v>1003</v>
      </c>
      <c r="M7198">
        <f t="shared" si="224"/>
        <v>13</v>
      </c>
      <c r="N7198" t="s">
        <v>1905</v>
      </c>
      <c r="O7198" t="s">
        <v>673</v>
      </c>
      <c r="P7198" t="s">
        <v>33</v>
      </c>
      <c r="Q7198" t="s">
        <v>26</v>
      </c>
      <c r="R7198" t="s">
        <v>88</v>
      </c>
      <c r="S7198" t="s">
        <v>1445</v>
      </c>
      <c r="T7198" t="s">
        <v>39</v>
      </c>
      <c r="U7198">
        <v>0.38</v>
      </c>
      <c r="V7198" s="1">
        <v>40716</v>
      </c>
      <c r="W7198">
        <f t="shared" si="225"/>
        <v>0</v>
      </c>
    </row>
    <row r="7199" spans="1:23" x14ac:dyDescent="0.2">
      <c r="A7199">
        <v>7198</v>
      </c>
      <c r="B7199">
        <v>51361</v>
      </c>
      <c r="C7199" s="1">
        <v>40620</v>
      </c>
      <c r="D7199" t="s">
        <v>21</v>
      </c>
      <c r="E7199">
        <v>14</v>
      </c>
      <c r="F7199">
        <v>58.721600000000002</v>
      </c>
      <c r="G7199">
        <v>0.02</v>
      </c>
      <c r="H7199" t="s">
        <v>56</v>
      </c>
      <c r="I7199">
        <v>-35.99</v>
      </c>
      <c r="J7199">
        <v>4.28</v>
      </c>
      <c r="K7199">
        <v>5.68</v>
      </c>
      <c r="L7199" t="s">
        <v>1089</v>
      </c>
      <c r="M7199">
        <f t="shared" si="224"/>
        <v>12</v>
      </c>
      <c r="N7199" t="s">
        <v>1123</v>
      </c>
      <c r="O7199" t="s">
        <v>1123</v>
      </c>
      <c r="P7199" t="s">
        <v>41</v>
      </c>
      <c r="Q7199" t="s">
        <v>26</v>
      </c>
      <c r="R7199" t="s">
        <v>61</v>
      </c>
      <c r="S7199" t="s">
        <v>838</v>
      </c>
      <c r="T7199" t="s">
        <v>39</v>
      </c>
      <c r="U7199">
        <v>0.4</v>
      </c>
      <c r="V7199" s="1">
        <v>40622</v>
      </c>
      <c r="W7199">
        <f t="shared" si="225"/>
        <v>1.1984000000000001</v>
      </c>
    </row>
    <row r="7200" spans="1:23" x14ac:dyDescent="0.2">
      <c r="A7200">
        <v>7199</v>
      </c>
      <c r="B7200">
        <v>51361</v>
      </c>
      <c r="C7200" s="1">
        <v>40620</v>
      </c>
      <c r="D7200" t="s">
        <v>78</v>
      </c>
      <c r="E7200">
        <v>50</v>
      </c>
      <c r="F7200">
        <v>17472.5</v>
      </c>
      <c r="G7200">
        <v>0</v>
      </c>
      <c r="H7200" t="s">
        <v>31</v>
      </c>
      <c r="I7200">
        <v>-6474.6540000000005</v>
      </c>
      <c r="J7200">
        <v>349.45</v>
      </c>
      <c r="K7200">
        <v>60</v>
      </c>
      <c r="L7200" t="s">
        <v>1089</v>
      </c>
      <c r="M7200">
        <f t="shared" si="224"/>
        <v>12</v>
      </c>
      <c r="N7200" t="s">
        <v>1123</v>
      </c>
      <c r="O7200" t="s">
        <v>1123</v>
      </c>
      <c r="P7200" t="s">
        <v>41</v>
      </c>
      <c r="Q7200" t="s">
        <v>49</v>
      </c>
      <c r="R7200" t="s">
        <v>83</v>
      </c>
      <c r="S7200" t="s">
        <v>311</v>
      </c>
      <c r="T7200" t="s">
        <v>36</v>
      </c>
      <c r="V7200" s="1">
        <v>40624</v>
      </c>
      <c r="W7200">
        <f t="shared" si="225"/>
        <v>0</v>
      </c>
    </row>
    <row r="7201" spans="1:23" x14ac:dyDescent="0.2">
      <c r="A7201">
        <v>7200</v>
      </c>
      <c r="B7201">
        <v>51362</v>
      </c>
      <c r="C7201" s="1">
        <v>40231</v>
      </c>
      <c r="D7201" t="s">
        <v>63</v>
      </c>
      <c r="E7201">
        <v>47</v>
      </c>
      <c r="F7201">
        <v>1426.4782</v>
      </c>
      <c r="G7201">
        <v>0.02</v>
      </c>
      <c r="H7201" t="s">
        <v>22</v>
      </c>
      <c r="I7201">
        <v>112.78</v>
      </c>
      <c r="J7201">
        <v>30.97</v>
      </c>
      <c r="K7201">
        <v>4</v>
      </c>
      <c r="L7201" t="s">
        <v>2047</v>
      </c>
      <c r="M7201">
        <f t="shared" si="224"/>
        <v>11</v>
      </c>
      <c r="N7201" t="s">
        <v>703</v>
      </c>
      <c r="O7201" t="s">
        <v>704</v>
      </c>
      <c r="P7201" t="s">
        <v>41</v>
      </c>
      <c r="Q7201" t="s">
        <v>42</v>
      </c>
      <c r="R7201" t="s">
        <v>70</v>
      </c>
      <c r="S7201" t="s">
        <v>942</v>
      </c>
      <c r="T7201" t="s">
        <v>39</v>
      </c>
      <c r="U7201">
        <v>0.74</v>
      </c>
      <c r="V7201" s="1">
        <v>40233</v>
      </c>
      <c r="W7201">
        <f t="shared" si="225"/>
        <v>29.111799999999999</v>
      </c>
    </row>
    <row r="7202" spans="1:23" x14ac:dyDescent="0.2">
      <c r="A7202">
        <v>7201</v>
      </c>
      <c r="B7202">
        <v>51365</v>
      </c>
      <c r="C7202" s="1">
        <v>41128</v>
      </c>
      <c r="D7202" t="s">
        <v>30</v>
      </c>
      <c r="E7202">
        <v>35</v>
      </c>
      <c r="F7202">
        <v>189.65799999999999</v>
      </c>
      <c r="G7202">
        <v>0.08</v>
      </c>
      <c r="H7202" t="s">
        <v>22</v>
      </c>
      <c r="I7202">
        <v>-72.459999999999994</v>
      </c>
      <c r="J7202">
        <v>5.89</v>
      </c>
      <c r="K7202">
        <v>5.57</v>
      </c>
      <c r="L7202" t="s">
        <v>1001</v>
      </c>
      <c r="M7202">
        <f t="shared" si="224"/>
        <v>16</v>
      </c>
      <c r="N7202" t="s">
        <v>672</v>
      </c>
      <c r="O7202" t="s">
        <v>673</v>
      </c>
      <c r="P7202" t="s">
        <v>41</v>
      </c>
      <c r="Q7202" t="s">
        <v>49</v>
      </c>
      <c r="R7202" t="s">
        <v>50</v>
      </c>
      <c r="S7202" t="s">
        <v>467</v>
      </c>
      <c r="T7202" t="s">
        <v>39</v>
      </c>
      <c r="U7202">
        <v>0.41</v>
      </c>
      <c r="V7202" s="1">
        <v>41130</v>
      </c>
      <c r="W7202">
        <f t="shared" si="225"/>
        <v>16.491999999999997</v>
      </c>
    </row>
    <row r="7203" spans="1:23" x14ac:dyDescent="0.2">
      <c r="A7203">
        <v>7202</v>
      </c>
      <c r="B7203">
        <v>51365</v>
      </c>
      <c r="C7203" s="1">
        <v>41128</v>
      </c>
      <c r="D7203" t="s">
        <v>30</v>
      </c>
      <c r="E7203">
        <v>35</v>
      </c>
      <c r="F7203">
        <v>3921.4349999999995</v>
      </c>
      <c r="G7203">
        <v>0.1</v>
      </c>
      <c r="H7203" t="s">
        <v>31</v>
      </c>
      <c r="I7203">
        <v>-684.072</v>
      </c>
      <c r="J7203">
        <v>124.49</v>
      </c>
      <c r="K7203">
        <v>51.94</v>
      </c>
      <c r="L7203" t="s">
        <v>1001</v>
      </c>
      <c r="M7203">
        <f t="shared" si="224"/>
        <v>16</v>
      </c>
      <c r="N7203" t="s">
        <v>672</v>
      </c>
      <c r="O7203" t="s">
        <v>673</v>
      </c>
      <c r="P7203" t="s">
        <v>41</v>
      </c>
      <c r="Q7203" t="s">
        <v>49</v>
      </c>
      <c r="R7203" t="s">
        <v>83</v>
      </c>
      <c r="S7203" t="s">
        <v>432</v>
      </c>
      <c r="T7203" t="s">
        <v>82</v>
      </c>
      <c r="U7203">
        <v>0.63</v>
      </c>
      <c r="V7203" s="1">
        <v>41129</v>
      </c>
      <c r="W7203">
        <f t="shared" si="225"/>
        <v>435.71499999999997</v>
      </c>
    </row>
    <row r="7204" spans="1:23" x14ac:dyDescent="0.2">
      <c r="A7204">
        <v>7203</v>
      </c>
      <c r="B7204">
        <v>51392</v>
      </c>
      <c r="C7204" s="1">
        <v>40129</v>
      </c>
      <c r="D7204" t="s">
        <v>63</v>
      </c>
      <c r="E7204">
        <v>10</v>
      </c>
      <c r="F7204">
        <v>239.42099999999996</v>
      </c>
      <c r="G7204">
        <v>0.09</v>
      </c>
      <c r="H7204" t="s">
        <v>22</v>
      </c>
      <c r="I7204">
        <v>-106.58</v>
      </c>
      <c r="J7204">
        <v>26.31</v>
      </c>
      <c r="K7204">
        <v>5.89</v>
      </c>
      <c r="L7204" t="s">
        <v>1884</v>
      </c>
      <c r="M7204">
        <f t="shared" si="224"/>
        <v>12</v>
      </c>
      <c r="N7204" t="s">
        <v>672</v>
      </c>
      <c r="O7204" t="s">
        <v>673</v>
      </c>
      <c r="P7204" t="s">
        <v>25</v>
      </c>
      <c r="Q7204" t="s">
        <v>42</v>
      </c>
      <c r="R7204" t="s">
        <v>70</v>
      </c>
      <c r="S7204" t="s">
        <v>420</v>
      </c>
      <c r="T7204" t="s">
        <v>39</v>
      </c>
      <c r="U7204">
        <v>0.75</v>
      </c>
      <c r="V7204" s="1">
        <v>40130</v>
      </c>
      <c r="W7204">
        <f t="shared" si="225"/>
        <v>23.678999999999995</v>
      </c>
    </row>
    <row r="7205" spans="1:23" x14ac:dyDescent="0.2">
      <c r="A7205">
        <v>7204</v>
      </c>
      <c r="B7205">
        <v>51395</v>
      </c>
      <c r="C7205" s="1">
        <v>40338</v>
      </c>
      <c r="D7205" t="s">
        <v>21</v>
      </c>
      <c r="E7205">
        <v>26</v>
      </c>
      <c r="F7205">
        <v>72.633600000000001</v>
      </c>
      <c r="G7205">
        <v>0.03</v>
      </c>
      <c r="H7205" t="s">
        <v>22</v>
      </c>
      <c r="I7205">
        <v>32.5</v>
      </c>
      <c r="J7205">
        <v>2.88</v>
      </c>
      <c r="K7205">
        <v>0.5</v>
      </c>
      <c r="L7205" t="s">
        <v>1385</v>
      </c>
      <c r="M7205">
        <f t="shared" si="224"/>
        <v>14</v>
      </c>
      <c r="N7205" t="s">
        <v>1123</v>
      </c>
      <c r="O7205" t="s">
        <v>1123</v>
      </c>
      <c r="P7205" t="s">
        <v>41</v>
      </c>
      <c r="Q7205" t="s">
        <v>26</v>
      </c>
      <c r="R7205" t="s">
        <v>88</v>
      </c>
      <c r="S7205" t="s">
        <v>1398</v>
      </c>
      <c r="T7205" t="s">
        <v>39</v>
      </c>
      <c r="U7205">
        <v>0.36</v>
      </c>
      <c r="V7205" s="1">
        <v>40343</v>
      </c>
      <c r="W7205">
        <f t="shared" si="225"/>
        <v>2.2464</v>
      </c>
    </row>
    <row r="7206" spans="1:23" x14ac:dyDescent="0.2">
      <c r="A7206">
        <v>7205</v>
      </c>
      <c r="B7206">
        <v>51395</v>
      </c>
      <c r="C7206" s="1">
        <v>40338</v>
      </c>
      <c r="D7206" t="s">
        <v>21</v>
      </c>
      <c r="E7206">
        <v>10</v>
      </c>
      <c r="F7206">
        <v>44.820000000000007</v>
      </c>
      <c r="G7206">
        <v>0.1</v>
      </c>
      <c r="H7206" t="s">
        <v>22</v>
      </c>
      <c r="I7206">
        <v>-32.130000000000003</v>
      </c>
      <c r="J7206">
        <v>4.9800000000000004</v>
      </c>
      <c r="K7206">
        <v>5.49</v>
      </c>
      <c r="L7206" t="s">
        <v>1385</v>
      </c>
      <c r="M7206">
        <f t="shared" si="224"/>
        <v>14</v>
      </c>
      <c r="N7206" t="s">
        <v>1123</v>
      </c>
      <c r="O7206" t="s">
        <v>1123</v>
      </c>
      <c r="P7206" t="s">
        <v>41</v>
      </c>
      <c r="Q7206" t="s">
        <v>26</v>
      </c>
      <c r="R7206" t="s">
        <v>61</v>
      </c>
      <c r="S7206" t="s">
        <v>1224</v>
      </c>
      <c r="T7206" t="s">
        <v>39</v>
      </c>
      <c r="U7206">
        <v>0.38</v>
      </c>
      <c r="V7206" s="1">
        <v>40342</v>
      </c>
      <c r="W7206">
        <f t="shared" si="225"/>
        <v>4.9800000000000004</v>
      </c>
    </row>
    <row r="7207" spans="1:23" x14ac:dyDescent="0.2">
      <c r="A7207">
        <v>7206</v>
      </c>
      <c r="B7207">
        <v>51424</v>
      </c>
      <c r="C7207" s="1">
        <v>40917</v>
      </c>
      <c r="D7207" t="s">
        <v>45</v>
      </c>
      <c r="E7207">
        <v>48</v>
      </c>
      <c r="F7207">
        <v>113.184</v>
      </c>
      <c r="G7207">
        <v>0.1</v>
      </c>
      <c r="H7207" t="s">
        <v>22</v>
      </c>
      <c r="I7207">
        <v>21.29</v>
      </c>
      <c r="J7207">
        <v>2.62</v>
      </c>
      <c r="K7207">
        <v>0.8</v>
      </c>
      <c r="L7207" t="s">
        <v>1701</v>
      </c>
      <c r="M7207">
        <f t="shared" si="224"/>
        <v>10</v>
      </c>
      <c r="N7207" t="s">
        <v>2073</v>
      </c>
      <c r="O7207" t="s">
        <v>704</v>
      </c>
      <c r="P7207" t="s">
        <v>60</v>
      </c>
      <c r="Q7207" t="s">
        <v>26</v>
      </c>
      <c r="R7207" t="s">
        <v>66</v>
      </c>
      <c r="S7207" t="s">
        <v>861</v>
      </c>
      <c r="T7207" t="s">
        <v>68</v>
      </c>
      <c r="U7207">
        <v>0.39</v>
      </c>
      <c r="V7207" s="1">
        <v>40918</v>
      </c>
      <c r="W7207">
        <f t="shared" si="225"/>
        <v>12.576000000000001</v>
      </c>
    </row>
    <row r="7208" spans="1:23" x14ac:dyDescent="0.2">
      <c r="A7208">
        <v>7207</v>
      </c>
      <c r="B7208">
        <v>51424</v>
      </c>
      <c r="C7208" s="1">
        <v>40917</v>
      </c>
      <c r="D7208" t="s">
        <v>45</v>
      </c>
      <c r="E7208">
        <v>5</v>
      </c>
      <c r="F7208">
        <v>79.514999999999986</v>
      </c>
      <c r="G7208">
        <v>0.05</v>
      </c>
      <c r="H7208" t="s">
        <v>22</v>
      </c>
      <c r="I7208">
        <v>-47.54</v>
      </c>
      <c r="J7208">
        <v>16.739999999999998</v>
      </c>
      <c r="K7208">
        <v>7.04</v>
      </c>
      <c r="L7208" t="s">
        <v>1701</v>
      </c>
      <c r="M7208">
        <f t="shared" si="224"/>
        <v>10</v>
      </c>
      <c r="N7208" t="s">
        <v>2073</v>
      </c>
      <c r="O7208" t="s">
        <v>704</v>
      </c>
      <c r="P7208" t="s">
        <v>60</v>
      </c>
      <c r="Q7208" t="s">
        <v>26</v>
      </c>
      <c r="R7208" t="s">
        <v>27</v>
      </c>
      <c r="S7208" t="s">
        <v>1441</v>
      </c>
      <c r="T7208" t="s">
        <v>39</v>
      </c>
      <c r="U7208">
        <v>0.81</v>
      </c>
      <c r="V7208" s="1">
        <v>40919</v>
      </c>
      <c r="W7208">
        <f t="shared" si="225"/>
        <v>4.1849999999999996</v>
      </c>
    </row>
    <row r="7209" spans="1:23" x14ac:dyDescent="0.2">
      <c r="A7209">
        <v>7208</v>
      </c>
      <c r="B7209">
        <v>51426</v>
      </c>
      <c r="C7209" s="1">
        <v>40513</v>
      </c>
      <c r="D7209" t="s">
        <v>63</v>
      </c>
      <c r="E7209">
        <v>41</v>
      </c>
      <c r="F7209">
        <v>338.11470000000003</v>
      </c>
      <c r="G7209">
        <v>0.01</v>
      </c>
      <c r="H7209" t="s">
        <v>22</v>
      </c>
      <c r="I7209">
        <v>64.5</v>
      </c>
      <c r="J7209">
        <v>8.33</v>
      </c>
      <c r="K7209">
        <v>1.99</v>
      </c>
      <c r="L7209" t="s">
        <v>1975</v>
      </c>
      <c r="M7209">
        <f t="shared" si="224"/>
        <v>16</v>
      </c>
      <c r="N7209" t="s">
        <v>1905</v>
      </c>
      <c r="O7209" t="s">
        <v>673</v>
      </c>
      <c r="P7209" t="s">
        <v>33</v>
      </c>
      <c r="Q7209" t="s">
        <v>42</v>
      </c>
      <c r="R7209" t="s">
        <v>70</v>
      </c>
      <c r="S7209" t="s">
        <v>324</v>
      </c>
      <c r="T7209" t="s">
        <v>52</v>
      </c>
      <c r="U7209">
        <v>0.52</v>
      </c>
      <c r="V7209" s="1">
        <v>40514</v>
      </c>
      <c r="W7209">
        <f t="shared" si="225"/>
        <v>3.4153000000000002</v>
      </c>
    </row>
    <row r="7210" spans="1:23" x14ac:dyDescent="0.2">
      <c r="A7210">
        <v>7209</v>
      </c>
      <c r="B7210">
        <v>51461</v>
      </c>
      <c r="C7210" s="1">
        <v>40584</v>
      </c>
      <c r="D7210" t="s">
        <v>45</v>
      </c>
      <c r="E7210">
        <v>43</v>
      </c>
      <c r="F7210">
        <v>799.40009999999995</v>
      </c>
      <c r="G7210">
        <v>7.0000000000000007E-2</v>
      </c>
      <c r="H7210" t="s">
        <v>22</v>
      </c>
      <c r="I7210">
        <v>-97.54</v>
      </c>
      <c r="J7210">
        <v>19.989999999999998</v>
      </c>
      <c r="K7210">
        <v>11.17</v>
      </c>
      <c r="L7210" t="s">
        <v>568</v>
      </c>
      <c r="M7210">
        <f t="shared" si="224"/>
        <v>12</v>
      </c>
      <c r="N7210" t="s">
        <v>672</v>
      </c>
      <c r="O7210" t="s">
        <v>673</v>
      </c>
      <c r="P7210" t="s">
        <v>41</v>
      </c>
      <c r="Q7210" t="s">
        <v>49</v>
      </c>
      <c r="R7210" t="s">
        <v>50</v>
      </c>
      <c r="S7210" t="s">
        <v>340</v>
      </c>
      <c r="T7210" t="s">
        <v>29</v>
      </c>
      <c r="U7210">
        <v>0.6</v>
      </c>
      <c r="V7210" s="1">
        <v>40586</v>
      </c>
      <c r="W7210">
        <f t="shared" si="225"/>
        <v>60.169899999999998</v>
      </c>
    </row>
    <row r="7211" spans="1:23" x14ac:dyDescent="0.2">
      <c r="A7211">
        <v>7210</v>
      </c>
      <c r="B7211">
        <v>51462</v>
      </c>
      <c r="C7211" s="1">
        <v>40716</v>
      </c>
      <c r="D7211" t="s">
        <v>63</v>
      </c>
      <c r="E7211">
        <v>15</v>
      </c>
      <c r="F7211">
        <v>388.47</v>
      </c>
      <c r="G7211">
        <v>0.08</v>
      </c>
      <c r="H7211" t="s">
        <v>56</v>
      </c>
      <c r="I7211">
        <v>-13.95</v>
      </c>
      <c r="J7211">
        <v>28.15</v>
      </c>
      <c r="K7211">
        <v>8.99</v>
      </c>
      <c r="L7211" t="s">
        <v>947</v>
      </c>
      <c r="M7211">
        <f t="shared" si="224"/>
        <v>17</v>
      </c>
      <c r="N7211" t="s">
        <v>974</v>
      </c>
      <c r="O7211" t="s">
        <v>512</v>
      </c>
      <c r="P7211" t="s">
        <v>25</v>
      </c>
      <c r="Q7211" t="s">
        <v>26</v>
      </c>
      <c r="R7211" t="s">
        <v>95</v>
      </c>
      <c r="S7211" t="s">
        <v>155</v>
      </c>
      <c r="T7211" t="s">
        <v>52</v>
      </c>
      <c r="U7211">
        <v>0.56999999999999995</v>
      </c>
      <c r="V7211" s="1">
        <v>40718</v>
      </c>
      <c r="W7211">
        <f t="shared" si="225"/>
        <v>33.78</v>
      </c>
    </row>
    <row r="7212" spans="1:23" x14ac:dyDescent="0.2">
      <c r="A7212">
        <v>7211</v>
      </c>
      <c r="B7212">
        <v>51463</v>
      </c>
      <c r="C7212" s="1">
        <v>40894</v>
      </c>
      <c r="D7212" t="s">
        <v>21</v>
      </c>
      <c r="E7212">
        <v>4</v>
      </c>
      <c r="F7212">
        <v>19.720800000000001</v>
      </c>
      <c r="G7212">
        <v>0.01</v>
      </c>
      <c r="H7212" t="s">
        <v>22</v>
      </c>
      <c r="I7212">
        <v>-18.55</v>
      </c>
      <c r="J7212">
        <v>4.9800000000000004</v>
      </c>
      <c r="K7212">
        <v>7.44</v>
      </c>
      <c r="L7212" t="s">
        <v>1568</v>
      </c>
      <c r="M7212">
        <f t="shared" si="224"/>
        <v>14</v>
      </c>
      <c r="N7212" t="s">
        <v>1595</v>
      </c>
      <c r="O7212" t="s">
        <v>1595</v>
      </c>
      <c r="P7212" t="s">
        <v>41</v>
      </c>
      <c r="Q7212" t="s">
        <v>26</v>
      </c>
      <c r="R7212" t="s">
        <v>61</v>
      </c>
      <c r="S7212" t="s">
        <v>1159</v>
      </c>
      <c r="T7212" t="s">
        <v>39</v>
      </c>
      <c r="U7212">
        <v>0.36</v>
      </c>
      <c r="V7212" s="1">
        <v>40903</v>
      </c>
      <c r="W7212">
        <f t="shared" si="225"/>
        <v>0.19920000000000002</v>
      </c>
    </row>
    <row r="7213" spans="1:23" x14ac:dyDescent="0.2">
      <c r="A7213">
        <v>7212</v>
      </c>
      <c r="B7213">
        <v>51463</v>
      </c>
      <c r="C7213" s="1">
        <v>40894</v>
      </c>
      <c r="D7213" t="s">
        <v>21</v>
      </c>
      <c r="E7213">
        <v>7</v>
      </c>
      <c r="F7213">
        <v>457.31069999999994</v>
      </c>
      <c r="G7213">
        <v>0.01</v>
      </c>
      <c r="H7213" t="s">
        <v>56</v>
      </c>
      <c r="I7213">
        <v>-147.88399999999999</v>
      </c>
      <c r="J7213">
        <v>65.989999999999995</v>
      </c>
      <c r="K7213">
        <v>3.9</v>
      </c>
      <c r="L7213" t="s">
        <v>1568</v>
      </c>
      <c r="M7213">
        <f t="shared" si="224"/>
        <v>14</v>
      </c>
      <c r="N7213" t="s">
        <v>1595</v>
      </c>
      <c r="O7213" t="s">
        <v>1595</v>
      </c>
      <c r="P7213" t="s">
        <v>41</v>
      </c>
      <c r="Q7213" t="s">
        <v>42</v>
      </c>
      <c r="R7213" t="s">
        <v>43</v>
      </c>
      <c r="S7213" t="s">
        <v>370</v>
      </c>
      <c r="T7213" t="s">
        <v>39</v>
      </c>
      <c r="U7213">
        <v>0.55000000000000004</v>
      </c>
      <c r="V7213" s="1">
        <v>40894</v>
      </c>
      <c r="W7213">
        <f t="shared" si="225"/>
        <v>4.6193</v>
      </c>
    </row>
    <row r="7214" spans="1:23" x14ac:dyDescent="0.2">
      <c r="A7214">
        <v>7213</v>
      </c>
      <c r="B7214">
        <v>51488</v>
      </c>
      <c r="C7214" s="1">
        <v>40300</v>
      </c>
      <c r="D7214" t="s">
        <v>30</v>
      </c>
      <c r="E7214">
        <v>31</v>
      </c>
      <c r="F7214">
        <v>1532.9685999999999</v>
      </c>
      <c r="G7214">
        <v>0.03</v>
      </c>
      <c r="H7214" t="s">
        <v>22</v>
      </c>
      <c r="I7214">
        <v>119.92</v>
      </c>
      <c r="J7214">
        <v>50.98</v>
      </c>
      <c r="K7214">
        <v>13.66</v>
      </c>
      <c r="L7214" t="s">
        <v>1158</v>
      </c>
      <c r="M7214">
        <f t="shared" si="224"/>
        <v>15</v>
      </c>
      <c r="N7214" t="s">
        <v>1813</v>
      </c>
      <c r="O7214" t="s">
        <v>512</v>
      </c>
      <c r="P7214" t="s">
        <v>41</v>
      </c>
      <c r="Q7214" t="s">
        <v>26</v>
      </c>
      <c r="R7214" t="s">
        <v>34</v>
      </c>
      <c r="S7214" t="s">
        <v>517</v>
      </c>
      <c r="T7214" t="s">
        <v>39</v>
      </c>
      <c r="U7214">
        <v>0.57999999999999996</v>
      </c>
      <c r="V7214" s="1">
        <v>40301</v>
      </c>
      <c r="W7214">
        <f t="shared" si="225"/>
        <v>47.411399999999993</v>
      </c>
    </row>
    <row r="7215" spans="1:23" x14ac:dyDescent="0.2">
      <c r="A7215">
        <v>7214</v>
      </c>
      <c r="B7215">
        <v>51489</v>
      </c>
      <c r="C7215" s="1">
        <v>40971</v>
      </c>
      <c r="D7215" t="s">
        <v>78</v>
      </c>
      <c r="E7215">
        <v>42</v>
      </c>
      <c r="F7215">
        <v>4474.7136</v>
      </c>
      <c r="G7215">
        <v>0.04</v>
      </c>
      <c r="H7215" t="s">
        <v>22</v>
      </c>
      <c r="I7215">
        <v>820.94</v>
      </c>
      <c r="J7215">
        <v>110.98</v>
      </c>
      <c r="K7215">
        <v>13.99</v>
      </c>
      <c r="L7215" t="s">
        <v>1529</v>
      </c>
      <c r="M7215">
        <f t="shared" si="224"/>
        <v>14</v>
      </c>
      <c r="N7215" t="s">
        <v>703</v>
      </c>
      <c r="O7215" t="s">
        <v>704</v>
      </c>
      <c r="P7215" t="s">
        <v>41</v>
      </c>
      <c r="Q7215" t="s">
        <v>49</v>
      </c>
      <c r="R7215" t="s">
        <v>50</v>
      </c>
      <c r="S7215" t="s">
        <v>563</v>
      </c>
      <c r="T7215" t="s">
        <v>48</v>
      </c>
      <c r="U7215">
        <v>0.69</v>
      </c>
      <c r="V7215" s="1">
        <v>40973</v>
      </c>
      <c r="W7215">
        <f t="shared" si="225"/>
        <v>186.44640000000001</v>
      </c>
    </row>
    <row r="7216" spans="1:23" x14ac:dyDescent="0.2">
      <c r="A7216">
        <v>7215</v>
      </c>
      <c r="B7216">
        <v>51489</v>
      </c>
      <c r="C7216" s="1">
        <v>40971</v>
      </c>
      <c r="D7216" t="s">
        <v>78</v>
      </c>
      <c r="E7216">
        <v>5</v>
      </c>
      <c r="F7216">
        <v>24.900000000000002</v>
      </c>
      <c r="G7216">
        <v>0</v>
      </c>
      <c r="H7216" t="s">
        <v>22</v>
      </c>
      <c r="I7216">
        <v>-24.43</v>
      </c>
      <c r="J7216">
        <v>4.9800000000000004</v>
      </c>
      <c r="K7216">
        <v>7.54</v>
      </c>
      <c r="L7216" t="s">
        <v>1529</v>
      </c>
      <c r="M7216">
        <f t="shared" si="224"/>
        <v>14</v>
      </c>
      <c r="N7216" t="s">
        <v>703</v>
      </c>
      <c r="O7216" t="s">
        <v>704</v>
      </c>
      <c r="P7216" t="s">
        <v>41</v>
      </c>
      <c r="Q7216" t="s">
        <v>26</v>
      </c>
      <c r="R7216" t="s">
        <v>61</v>
      </c>
      <c r="S7216" t="s">
        <v>1554</v>
      </c>
      <c r="T7216" t="s">
        <v>39</v>
      </c>
      <c r="U7216">
        <v>0.38</v>
      </c>
      <c r="V7216" s="1">
        <v>40973</v>
      </c>
      <c r="W7216">
        <f t="shared" si="225"/>
        <v>0</v>
      </c>
    </row>
    <row r="7217" spans="1:23" x14ac:dyDescent="0.2">
      <c r="A7217">
        <v>7216</v>
      </c>
      <c r="B7217">
        <v>51489</v>
      </c>
      <c r="C7217" s="1">
        <v>40971</v>
      </c>
      <c r="D7217" t="s">
        <v>78</v>
      </c>
      <c r="E7217">
        <v>22</v>
      </c>
      <c r="F7217">
        <v>36.236199999999997</v>
      </c>
      <c r="G7217">
        <v>0.09</v>
      </c>
      <c r="H7217" t="s">
        <v>22</v>
      </c>
      <c r="I7217">
        <v>-18.57</v>
      </c>
      <c r="J7217">
        <v>1.81</v>
      </c>
      <c r="K7217">
        <v>1.56</v>
      </c>
      <c r="L7217" t="s">
        <v>1529</v>
      </c>
      <c r="M7217">
        <f t="shared" si="224"/>
        <v>14</v>
      </c>
      <c r="N7217" t="s">
        <v>703</v>
      </c>
      <c r="O7217" t="s">
        <v>704</v>
      </c>
      <c r="P7217" t="s">
        <v>41</v>
      </c>
      <c r="Q7217" t="s">
        <v>26</v>
      </c>
      <c r="R7217" t="s">
        <v>66</v>
      </c>
      <c r="S7217" t="s">
        <v>1070</v>
      </c>
      <c r="T7217" t="s">
        <v>68</v>
      </c>
      <c r="U7217">
        <v>0.49</v>
      </c>
      <c r="V7217" s="1">
        <v>40971</v>
      </c>
      <c r="W7217">
        <f t="shared" si="225"/>
        <v>3.5838000000000001</v>
      </c>
    </row>
    <row r="7218" spans="1:23" x14ac:dyDescent="0.2">
      <c r="A7218">
        <v>7217</v>
      </c>
      <c r="B7218">
        <v>51493</v>
      </c>
      <c r="C7218" s="1">
        <v>40730</v>
      </c>
      <c r="D7218" t="s">
        <v>21</v>
      </c>
      <c r="E7218">
        <v>31</v>
      </c>
      <c r="F7218">
        <v>262.70640000000003</v>
      </c>
      <c r="G7218">
        <v>0.01</v>
      </c>
      <c r="H7218" t="s">
        <v>22</v>
      </c>
      <c r="I7218">
        <v>8.34</v>
      </c>
      <c r="J7218">
        <v>8.56</v>
      </c>
      <c r="K7218">
        <v>5.16</v>
      </c>
      <c r="L7218" t="s">
        <v>1094</v>
      </c>
      <c r="M7218">
        <f t="shared" si="224"/>
        <v>14</v>
      </c>
      <c r="N7218" t="s">
        <v>703</v>
      </c>
      <c r="O7218" t="s">
        <v>704</v>
      </c>
      <c r="P7218" t="s">
        <v>41</v>
      </c>
      <c r="Q7218" t="s">
        <v>26</v>
      </c>
      <c r="R7218" t="s">
        <v>61</v>
      </c>
      <c r="S7218" t="s">
        <v>1883</v>
      </c>
      <c r="T7218" t="s">
        <v>68</v>
      </c>
      <c r="U7218">
        <v>0.38</v>
      </c>
      <c r="V7218" s="1">
        <v>40732</v>
      </c>
      <c r="W7218">
        <f t="shared" si="225"/>
        <v>2.6536000000000004</v>
      </c>
    </row>
    <row r="7219" spans="1:23" x14ac:dyDescent="0.2">
      <c r="A7219">
        <v>7218</v>
      </c>
      <c r="B7219">
        <v>51494</v>
      </c>
      <c r="C7219" s="1">
        <v>40758</v>
      </c>
      <c r="D7219" t="s">
        <v>78</v>
      </c>
      <c r="E7219">
        <v>42</v>
      </c>
      <c r="F7219">
        <v>473.36519999999996</v>
      </c>
      <c r="G7219">
        <v>0.06</v>
      </c>
      <c r="H7219" t="s">
        <v>22</v>
      </c>
      <c r="I7219">
        <v>12.73</v>
      </c>
      <c r="J7219">
        <v>11.99</v>
      </c>
      <c r="K7219">
        <v>5.99</v>
      </c>
      <c r="L7219" t="s">
        <v>929</v>
      </c>
      <c r="M7219">
        <f t="shared" si="224"/>
        <v>12</v>
      </c>
      <c r="N7219" t="s">
        <v>974</v>
      </c>
      <c r="O7219" t="s">
        <v>512</v>
      </c>
      <c r="P7219" t="s">
        <v>33</v>
      </c>
      <c r="Q7219" t="s">
        <v>42</v>
      </c>
      <c r="R7219" t="s">
        <v>210</v>
      </c>
      <c r="S7219" t="s">
        <v>986</v>
      </c>
      <c r="T7219" t="s">
        <v>48</v>
      </c>
      <c r="U7219">
        <v>0.36</v>
      </c>
      <c r="V7219" s="1">
        <v>40760</v>
      </c>
      <c r="W7219">
        <f t="shared" si="225"/>
        <v>30.214799999999997</v>
      </c>
    </row>
    <row r="7220" spans="1:23" x14ac:dyDescent="0.2">
      <c r="A7220">
        <v>7219</v>
      </c>
      <c r="B7220">
        <v>51524</v>
      </c>
      <c r="C7220" s="1">
        <v>40251</v>
      </c>
      <c r="D7220" t="s">
        <v>63</v>
      </c>
      <c r="E7220">
        <v>16</v>
      </c>
      <c r="F7220">
        <v>2488.9776000000002</v>
      </c>
      <c r="G7220">
        <v>7.0000000000000007E-2</v>
      </c>
      <c r="H7220" t="s">
        <v>22</v>
      </c>
      <c r="I7220">
        <v>-446.31</v>
      </c>
      <c r="J7220">
        <v>167.27</v>
      </c>
      <c r="K7220">
        <v>35</v>
      </c>
      <c r="L7220" t="s">
        <v>1200</v>
      </c>
      <c r="M7220">
        <f t="shared" si="224"/>
        <v>13</v>
      </c>
      <c r="N7220" t="s">
        <v>1123</v>
      </c>
      <c r="O7220" t="s">
        <v>1123</v>
      </c>
      <c r="P7220" t="s">
        <v>25</v>
      </c>
      <c r="Q7220" t="s">
        <v>26</v>
      </c>
      <c r="R7220" t="s">
        <v>27</v>
      </c>
      <c r="S7220" t="s">
        <v>978</v>
      </c>
      <c r="T7220" t="s">
        <v>29</v>
      </c>
      <c r="U7220">
        <v>0.85</v>
      </c>
      <c r="V7220" s="1">
        <v>40252</v>
      </c>
      <c r="W7220">
        <f t="shared" si="225"/>
        <v>187.34240000000003</v>
      </c>
    </row>
    <row r="7221" spans="1:23" x14ac:dyDescent="0.2">
      <c r="A7221">
        <v>7220</v>
      </c>
      <c r="B7221">
        <v>51524</v>
      </c>
      <c r="C7221" s="1">
        <v>40251</v>
      </c>
      <c r="D7221" t="s">
        <v>63</v>
      </c>
      <c r="E7221">
        <v>20</v>
      </c>
      <c r="F7221">
        <v>394.61199999999997</v>
      </c>
      <c r="G7221">
        <v>0.06</v>
      </c>
      <c r="H7221" t="s">
        <v>56</v>
      </c>
      <c r="I7221">
        <v>-71.092999999999989</v>
      </c>
      <c r="J7221">
        <v>20.99</v>
      </c>
      <c r="K7221">
        <v>0.99</v>
      </c>
      <c r="L7221" t="s">
        <v>1200</v>
      </c>
      <c r="M7221">
        <f t="shared" si="224"/>
        <v>13</v>
      </c>
      <c r="N7221" t="s">
        <v>1123</v>
      </c>
      <c r="O7221" t="s">
        <v>1123</v>
      </c>
      <c r="P7221" t="s">
        <v>25</v>
      </c>
      <c r="Q7221" t="s">
        <v>42</v>
      </c>
      <c r="R7221" t="s">
        <v>43</v>
      </c>
      <c r="S7221" t="s">
        <v>1230</v>
      </c>
      <c r="T7221" t="s">
        <v>52</v>
      </c>
      <c r="U7221">
        <v>0.83</v>
      </c>
      <c r="V7221" s="1">
        <v>40253</v>
      </c>
      <c r="W7221">
        <f t="shared" si="225"/>
        <v>25.187999999999995</v>
      </c>
    </row>
    <row r="7222" spans="1:23" x14ac:dyDescent="0.2">
      <c r="A7222">
        <v>7221</v>
      </c>
      <c r="B7222">
        <v>51525</v>
      </c>
      <c r="C7222" s="1">
        <v>40854</v>
      </c>
      <c r="D7222" t="s">
        <v>78</v>
      </c>
      <c r="E7222">
        <v>18</v>
      </c>
      <c r="F7222">
        <v>345.25439999999998</v>
      </c>
      <c r="G7222">
        <v>0.04</v>
      </c>
      <c r="H7222" t="s">
        <v>56</v>
      </c>
      <c r="I7222">
        <v>-36.24</v>
      </c>
      <c r="J7222">
        <v>19.98</v>
      </c>
      <c r="K7222">
        <v>4</v>
      </c>
      <c r="L7222" t="s">
        <v>897</v>
      </c>
      <c r="M7222">
        <f t="shared" si="224"/>
        <v>15</v>
      </c>
      <c r="N7222" t="s">
        <v>974</v>
      </c>
      <c r="O7222" t="s">
        <v>512</v>
      </c>
      <c r="P7222" t="s">
        <v>60</v>
      </c>
      <c r="Q7222" t="s">
        <v>42</v>
      </c>
      <c r="R7222" t="s">
        <v>70</v>
      </c>
      <c r="S7222" t="s">
        <v>655</v>
      </c>
      <c r="T7222" t="s">
        <v>39</v>
      </c>
      <c r="U7222">
        <v>0.68</v>
      </c>
      <c r="V7222" s="1">
        <v>40856</v>
      </c>
      <c r="W7222">
        <f t="shared" si="225"/>
        <v>14.3856</v>
      </c>
    </row>
    <row r="7223" spans="1:23" x14ac:dyDescent="0.2">
      <c r="A7223">
        <v>7222</v>
      </c>
      <c r="B7223">
        <v>51525</v>
      </c>
      <c r="C7223" s="1">
        <v>40854</v>
      </c>
      <c r="D7223" t="s">
        <v>78</v>
      </c>
      <c r="E7223">
        <v>46</v>
      </c>
      <c r="F7223">
        <v>1455.0535999999997</v>
      </c>
      <c r="G7223">
        <v>0.09</v>
      </c>
      <c r="H7223" t="s">
        <v>22</v>
      </c>
      <c r="I7223">
        <v>104.22</v>
      </c>
      <c r="J7223">
        <v>34.76</v>
      </c>
      <c r="K7223">
        <v>8.2200000000000006</v>
      </c>
      <c r="L7223" t="s">
        <v>897</v>
      </c>
      <c r="M7223">
        <f t="shared" si="224"/>
        <v>15</v>
      </c>
      <c r="N7223" t="s">
        <v>974</v>
      </c>
      <c r="O7223" t="s">
        <v>512</v>
      </c>
      <c r="P7223" t="s">
        <v>60</v>
      </c>
      <c r="Q7223" t="s">
        <v>26</v>
      </c>
      <c r="R7223" t="s">
        <v>27</v>
      </c>
      <c r="S7223" t="s">
        <v>247</v>
      </c>
      <c r="T7223" t="s">
        <v>39</v>
      </c>
      <c r="U7223">
        <v>0.56999999999999995</v>
      </c>
      <c r="V7223" s="1">
        <v>40856</v>
      </c>
      <c r="W7223">
        <f t="shared" si="225"/>
        <v>143.90639999999999</v>
      </c>
    </row>
    <row r="7224" spans="1:23" x14ac:dyDescent="0.2">
      <c r="A7224">
        <v>7223</v>
      </c>
      <c r="B7224">
        <v>51553</v>
      </c>
      <c r="C7224" s="1">
        <v>40874</v>
      </c>
      <c r="D7224" t="s">
        <v>45</v>
      </c>
      <c r="E7224">
        <v>3</v>
      </c>
      <c r="F7224">
        <v>20349.060000000001</v>
      </c>
      <c r="G7224">
        <v>0</v>
      </c>
      <c r="H7224" t="s">
        <v>22</v>
      </c>
      <c r="I7224">
        <v>-11984.3979</v>
      </c>
      <c r="J7224">
        <v>6783.02</v>
      </c>
      <c r="K7224">
        <v>24.49</v>
      </c>
      <c r="L7224" t="s">
        <v>2105</v>
      </c>
      <c r="M7224">
        <f t="shared" si="224"/>
        <v>13</v>
      </c>
      <c r="N7224" t="s">
        <v>2073</v>
      </c>
      <c r="O7224" t="s">
        <v>704</v>
      </c>
      <c r="P7224" t="s">
        <v>25</v>
      </c>
      <c r="Q7224" t="s">
        <v>42</v>
      </c>
      <c r="R7224" t="s">
        <v>210</v>
      </c>
      <c r="S7224" t="s">
        <v>1668</v>
      </c>
      <c r="T7224" t="s">
        <v>29</v>
      </c>
      <c r="U7224">
        <v>0.39</v>
      </c>
      <c r="V7224" s="1">
        <v>40875</v>
      </c>
      <c r="W7224">
        <f t="shared" si="225"/>
        <v>0</v>
      </c>
    </row>
    <row r="7225" spans="1:23" x14ac:dyDescent="0.2">
      <c r="A7225">
        <v>7224</v>
      </c>
      <c r="B7225">
        <v>51553</v>
      </c>
      <c r="C7225" s="1">
        <v>40874</v>
      </c>
      <c r="D7225" t="s">
        <v>45</v>
      </c>
      <c r="E7225">
        <v>34</v>
      </c>
      <c r="F7225">
        <v>308.87639999999999</v>
      </c>
      <c r="G7225">
        <v>0.02</v>
      </c>
      <c r="H7225" t="s">
        <v>56</v>
      </c>
      <c r="I7225">
        <v>32.47</v>
      </c>
      <c r="J7225">
        <v>9.27</v>
      </c>
      <c r="K7225">
        <v>4.3899999999999997</v>
      </c>
      <c r="L7225" t="s">
        <v>2105</v>
      </c>
      <c r="M7225">
        <f t="shared" si="224"/>
        <v>13</v>
      </c>
      <c r="N7225" t="s">
        <v>2073</v>
      </c>
      <c r="O7225" t="s">
        <v>704</v>
      </c>
      <c r="P7225" t="s">
        <v>25</v>
      </c>
      <c r="Q7225" t="s">
        <v>26</v>
      </c>
      <c r="R7225" t="s">
        <v>61</v>
      </c>
      <c r="S7225" t="s">
        <v>400</v>
      </c>
      <c r="T7225" t="s">
        <v>68</v>
      </c>
      <c r="U7225">
        <v>0.38</v>
      </c>
      <c r="V7225" s="1">
        <v>40876</v>
      </c>
      <c r="W7225">
        <f t="shared" si="225"/>
        <v>6.3036000000000003</v>
      </c>
    </row>
    <row r="7226" spans="1:23" x14ac:dyDescent="0.2">
      <c r="A7226">
        <v>7225</v>
      </c>
      <c r="B7226">
        <v>51553</v>
      </c>
      <c r="C7226" s="1">
        <v>40874</v>
      </c>
      <c r="D7226" t="s">
        <v>45</v>
      </c>
      <c r="E7226">
        <v>12</v>
      </c>
      <c r="F7226">
        <v>77.755200000000002</v>
      </c>
      <c r="G7226">
        <v>0.03</v>
      </c>
      <c r="H7226" t="s">
        <v>22</v>
      </c>
      <c r="I7226">
        <v>-28.25</v>
      </c>
      <c r="J7226">
        <v>6.68</v>
      </c>
      <c r="K7226">
        <v>6.15</v>
      </c>
      <c r="L7226" t="s">
        <v>2105</v>
      </c>
      <c r="M7226">
        <f t="shared" si="224"/>
        <v>13</v>
      </c>
      <c r="N7226" t="s">
        <v>2073</v>
      </c>
      <c r="O7226" t="s">
        <v>704</v>
      </c>
      <c r="P7226" t="s">
        <v>25</v>
      </c>
      <c r="Q7226" t="s">
        <v>26</v>
      </c>
      <c r="R7226" t="s">
        <v>61</v>
      </c>
      <c r="S7226" t="s">
        <v>1714</v>
      </c>
      <c r="T7226" t="s">
        <v>39</v>
      </c>
      <c r="U7226">
        <v>0.37</v>
      </c>
      <c r="V7226" s="1">
        <v>40876</v>
      </c>
      <c r="W7226">
        <f t="shared" si="225"/>
        <v>2.4047999999999998</v>
      </c>
    </row>
    <row r="7227" spans="1:23" x14ac:dyDescent="0.2">
      <c r="A7227">
        <v>7226</v>
      </c>
      <c r="B7227">
        <v>51553</v>
      </c>
      <c r="C7227" s="1">
        <v>40874</v>
      </c>
      <c r="D7227" t="s">
        <v>45</v>
      </c>
      <c r="E7227">
        <v>13</v>
      </c>
      <c r="F7227">
        <v>67.626000000000005</v>
      </c>
      <c r="G7227">
        <v>0.1</v>
      </c>
      <c r="H7227" t="s">
        <v>22</v>
      </c>
      <c r="I7227">
        <v>-38.35</v>
      </c>
      <c r="J7227">
        <v>5.78</v>
      </c>
      <c r="K7227">
        <v>5.67</v>
      </c>
      <c r="L7227" t="s">
        <v>2105</v>
      </c>
      <c r="M7227">
        <f t="shared" si="224"/>
        <v>13</v>
      </c>
      <c r="N7227" t="s">
        <v>2073</v>
      </c>
      <c r="O7227" t="s">
        <v>704</v>
      </c>
      <c r="P7227" t="s">
        <v>25</v>
      </c>
      <c r="Q7227" t="s">
        <v>26</v>
      </c>
      <c r="R7227" t="s">
        <v>61</v>
      </c>
      <c r="S7227" t="s">
        <v>587</v>
      </c>
      <c r="T7227" t="s">
        <v>39</v>
      </c>
      <c r="U7227">
        <v>0.36</v>
      </c>
      <c r="V7227" s="1">
        <v>40877</v>
      </c>
      <c r="W7227">
        <f t="shared" si="225"/>
        <v>7.5140000000000002</v>
      </c>
    </row>
    <row r="7228" spans="1:23" x14ac:dyDescent="0.2">
      <c r="A7228">
        <v>7227</v>
      </c>
      <c r="B7228">
        <v>51554</v>
      </c>
      <c r="C7228" s="1">
        <v>39898</v>
      </c>
      <c r="D7228" t="s">
        <v>63</v>
      </c>
      <c r="E7228">
        <v>7</v>
      </c>
      <c r="F7228">
        <v>457.5865</v>
      </c>
      <c r="G7228">
        <v>0.05</v>
      </c>
      <c r="H7228" t="s">
        <v>31</v>
      </c>
      <c r="I7228">
        <v>-210.06</v>
      </c>
      <c r="J7228">
        <v>68.81</v>
      </c>
      <c r="K7228">
        <v>60</v>
      </c>
      <c r="L7228" t="s">
        <v>1956</v>
      </c>
      <c r="M7228">
        <f t="shared" si="224"/>
        <v>13</v>
      </c>
      <c r="N7228" t="s">
        <v>1905</v>
      </c>
      <c r="O7228" t="s">
        <v>673</v>
      </c>
      <c r="P7228" t="s">
        <v>60</v>
      </c>
      <c r="Q7228" t="s">
        <v>26</v>
      </c>
      <c r="R7228" t="s">
        <v>34</v>
      </c>
      <c r="S7228" t="s">
        <v>605</v>
      </c>
      <c r="T7228" t="s">
        <v>36</v>
      </c>
      <c r="U7228">
        <v>0.41</v>
      </c>
      <c r="V7228" s="1">
        <v>39900</v>
      </c>
      <c r="W7228">
        <f t="shared" si="225"/>
        <v>24.083500000000001</v>
      </c>
    </row>
    <row r="7229" spans="1:23" x14ac:dyDescent="0.2">
      <c r="A7229">
        <v>7228</v>
      </c>
      <c r="B7229">
        <v>51554</v>
      </c>
      <c r="C7229" s="1">
        <v>39898</v>
      </c>
      <c r="D7229" t="s">
        <v>63</v>
      </c>
      <c r="E7229">
        <v>29</v>
      </c>
      <c r="F7229">
        <v>551.28710000000001</v>
      </c>
      <c r="G7229">
        <v>0.09</v>
      </c>
      <c r="H7229" t="s">
        <v>22</v>
      </c>
      <c r="I7229">
        <v>-271.77</v>
      </c>
      <c r="J7229">
        <v>20.89</v>
      </c>
      <c r="K7229">
        <v>11.52</v>
      </c>
      <c r="L7229" t="s">
        <v>1956</v>
      </c>
      <c r="M7229">
        <f t="shared" si="224"/>
        <v>13</v>
      </c>
      <c r="N7229" t="s">
        <v>1905</v>
      </c>
      <c r="O7229" t="s">
        <v>673</v>
      </c>
      <c r="P7229" t="s">
        <v>60</v>
      </c>
      <c r="Q7229" t="s">
        <v>26</v>
      </c>
      <c r="R7229" t="s">
        <v>27</v>
      </c>
      <c r="S7229" t="s">
        <v>1041</v>
      </c>
      <c r="T7229" t="s">
        <v>39</v>
      </c>
      <c r="U7229">
        <v>0.83</v>
      </c>
      <c r="V7229" s="1">
        <v>39899</v>
      </c>
      <c r="W7229">
        <f t="shared" si="225"/>
        <v>54.5229</v>
      </c>
    </row>
    <row r="7230" spans="1:23" x14ac:dyDescent="0.2">
      <c r="A7230">
        <v>7229</v>
      </c>
      <c r="B7230">
        <v>51556</v>
      </c>
      <c r="C7230" s="1">
        <v>41209</v>
      </c>
      <c r="D7230" t="s">
        <v>30</v>
      </c>
      <c r="E7230">
        <v>10</v>
      </c>
      <c r="F7230">
        <v>35.342999999999996</v>
      </c>
      <c r="G7230">
        <v>0.01</v>
      </c>
      <c r="H7230" t="s">
        <v>56</v>
      </c>
      <c r="I7230">
        <v>-24.21</v>
      </c>
      <c r="J7230">
        <v>3.57</v>
      </c>
      <c r="K7230">
        <v>4.17</v>
      </c>
      <c r="L7230" t="s">
        <v>598</v>
      </c>
      <c r="M7230">
        <f t="shared" si="224"/>
        <v>14</v>
      </c>
      <c r="N7230" t="s">
        <v>1595</v>
      </c>
      <c r="O7230" t="s">
        <v>1595</v>
      </c>
      <c r="P7230" t="s">
        <v>41</v>
      </c>
      <c r="Q7230" t="s">
        <v>26</v>
      </c>
      <c r="R7230" t="s">
        <v>95</v>
      </c>
      <c r="S7230" t="s">
        <v>739</v>
      </c>
      <c r="T7230" t="s">
        <v>52</v>
      </c>
      <c r="U7230">
        <v>0.59</v>
      </c>
      <c r="V7230" s="1">
        <v>41211</v>
      </c>
      <c r="W7230">
        <f t="shared" si="225"/>
        <v>0.35699999999999998</v>
      </c>
    </row>
    <row r="7231" spans="1:23" x14ac:dyDescent="0.2">
      <c r="A7231">
        <v>7230</v>
      </c>
      <c r="B7231">
        <v>51557</v>
      </c>
      <c r="C7231" s="1">
        <v>40847</v>
      </c>
      <c r="D7231" t="s">
        <v>30</v>
      </c>
      <c r="E7231">
        <v>36</v>
      </c>
      <c r="F7231">
        <v>1660.2624000000001</v>
      </c>
      <c r="G7231">
        <v>0.04</v>
      </c>
      <c r="H7231" t="s">
        <v>22</v>
      </c>
      <c r="I7231">
        <v>804.66</v>
      </c>
      <c r="J7231">
        <v>48.04</v>
      </c>
      <c r="K7231">
        <v>5.79</v>
      </c>
      <c r="L7231" t="s">
        <v>1157</v>
      </c>
      <c r="M7231">
        <f t="shared" si="224"/>
        <v>13</v>
      </c>
      <c r="N7231" t="s">
        <v>2073</v>
      </c>
      <c r="O7231" t="s">
        <v>704</v>
      </c>
      <c r="P7231" t="s">
        <v>41</v>
      </c>
      <c r="Q7231" t="s">
        <v>26</v>
      </c>
      <c r="R7231" t="s">
        <v>61</v>
      </c>
      <c r="S7231" t="s">
        <v>940</v>
      </c>
      <c r="T7231" t="s">
        <v>39</v>
      </c>
      <c r="U7231">
        <v>0.37</v>
      </c>
      <c r="V7231" s="1">
        <v>40849</v>
      </c>
      <c r="W7231">
        <f t="shared" si="225"/>
        <v>69.177599999999998</v>
      </c>
    </row>
    <row r="7232" spans="1:23" x14ac:dyDescent="0.2">
      <c r="A7232">
        <v>7231</v>
      </c>
      <c r="B7232">
        <v>51557</v>
      </c>
      <c r="C7232" s="1">
        <v>40847</v>
      </c>
      <c r="D7232" t="s">
        <v>30</v>
      </c>
      <c r="E7232">
        <v>14</v>
      </c>
      <c r="F7232">
        <v>33.488</v>
      </c>
      <c r="G7232">
        <v>0.08</v>
      </c>
      <c r="H7232" t="s">
        <v>22</v>
      </c>
      <c r="I7232">
        <v>-22.01</v>
      </c>
      <c r="J7232">
        <v>2.6</v>
      </c>
      <c r="K7232">
        <v>2.4</v>
      </c>
      <c r="L7232" t="s">
        <v>1157</v>
      </c>
      <c r="M7232">
        <f t="shared" si="224"/>
        <v>13</v>
      </c>
      <c r="N7232" t="s">
        <v>2073</v>
      </c>
      <c r="O7232" t="s">
        <v>704</v>
      </c>
      <c r="P7232" t="s">
        <v>41</v>
      </c>
      <c r="Q7232" t="s">
        <v>26</v>
      </c>
      <c r="R7232" t="s">
        <v>95</v>
      </c>
      <c r="S7232" t="s">
        <v>393</v>
      </c>
      <c r="T7232" t="s">
        <v>68</v>
      </c>
      <c r="U7232">
        <v>0.57999999999999996</v>
      </c>
      <c r="V7232" s="1">
        <v>40847</v>
      </c>
      <c r="W7232">
        <f t="shared" si="225"/>
        <v>2.9119999999999999</v>
      </c>
    </row>
    <row r="7233" spans="1:23" x14ac:dyDescent="0.2">
      <c r="A7233">
        <v>7232</v>
      </c>
      <c r="B7233">
        <v>51558</v>
      </c>
      <c r="C7233" s="1">
        <v>40266</v>
      </c>
      <c r="D7233" t="s">
        <v>45</v>
      </c>
      <c r="E7233">
        <v>34</v>
      </c>
      <c r="F7233">
        <v>227.12</v>
      </c>
      <c r="G7233">
        <v>0</v>
      </c>
      <c r="H7233" t="s">
        <v>22</v>
      </c>
      <c r="I7233">
        <v>-87.27</v>
      </c>
      <c r="J7233">
        <v>6.68</v>
      </c>
      <c r="K7233">
        <v>6.92</v>
      </c>
      <c r="L7233" t="s">
        <v>568</v>
      </c>
      <c r="M7233">
        <f t="shared" si="224"/>
        <v>12</v>
      </c>
      <c r="N7233" t="s">
        <v>672</v>
      </c>
      <c r="O7233" t="s">
        <v>673</v>
      </c>
      <c r="P7233" t="s">
        <v>41</v>
      </c>
      <c r="Q7233" t="s">
        <v>26</v>
      </c>
      <c r="R7233" t="s">
        <v>61</v>
      </c>
      <c r="S7233" t="s">
        <v>678</v>
      </c>
      <c r="T7233" t="s">
        <v>39</v>
      </c>
      <c r="U7233">
        <v>0.37</v>
      </c>
      <c r="V7233" s="1">
        <v>40266</v>
      </c>
      <c r="W7233">
        <f t="shared" si="225"/>
        <v>0</v>
      </c>
    </row>
    <row r="7234" spans="1:23" x14ac:dyDescent="0.2">
      <c r="A7234">
        <v>7233</v>
      </c>
      <c r="B7234">
        <v>51558</v>
      </c>
      <c r="C7234" s="1">
        <v>40266</v>
      </c>
      <c r="D7234" t="s">
        <v>45</v>
      </c>
      <c r="E7234">
        <v>47</v>
      </c>
      <c r="F7234">
        <v>3848.2847999999999</v>
      </c>
      <c r="G7234">
        <v>0.04</v>
      </c>
      <c r="H7234" t="s">
        <v>31</v>
      </c>
      <c r="I7234">
        <v>85.29</v>
      </c>
      <c r="J7234">
        <v>85.29</v>
      </c>
      <c r="K7234">
        <v>60</v>
      </c>
      <c r="L7234" t="s">
        <v>568</v>
      </c>
      <c r="M7234">
        <f t="shared" si="224"/>
        <v>12</v>
      </c>
      <c r="N7234" t="s">
        <v>672</v>
      </c>
      <c r="O7234" t="s">
        <v>673</v>
      </c>
      <c r="P7234" t="s">
        <v>41</v>
      </c>
      <c r="Q7234" t="s">
        <v>49</v>
      </c>
      <c r="R7234" t="s">
        <v>83</v>
      </c>
      <c r="S7234" t="s">
        <v>679</v>
      </c>
      <c r="T7234" t="s">
        <v>36</v>
      </c>
      <c r="U7234">
        <v>0.56000000000000005</v>
      </c>
      <c r="V7234" s="1">
        <v>40266</v>
      </c>
      <c r="W7234">
        <f t="shared" si="225"/>
        <v>160.34520000000001</v>
      </c>
    </row>
    <row r="7235" spans="1:23" x14ac:dyDescent="0.2">
      <c r="A7235">
        <v>7234</v>
      </c>
      <c r="B7235">
        <v>51559</v>
      </c>
      <c r="C7235" s="1">
        <v>40972</v>
      </c>
      <c r="D7235" t="s">
        <v>21</v>
      </c>
      <c r="E7235">
        <v>34</v>
      </c>
      <c r="F7235">
        <v>803.82120000000009</v>
      </c>
      <c r="G7235">
        <v>0.09</v>
      </c>
      <c r="H7235" t="s">
        <v>22</v>
      </c>
      <c r="I7235">
        <v>129.81</v>
      </c>
      <c r="J7235">
        <v>25.98</v>
      </c>
      <c r="K7235">
        <v>4.08</v>
      </c>
      <c r="L7235" t="s">
        <v>1014</v>
      </c>
      <c r="M7235">
        <f t="shared" ref="M7235:M7298" si="226">LEN(L7235)</f>
        <v>14</v>
      </c>
      <c r="N7235" t="s">
        <v>1123</v>
      </c>
      <c r="O7235" t="s">
        <v>1123</v>
      </c>
      <c r="P7235" t="s">
        <v>33</v>
      </c>
      <c r="Q7235" t="s">
        <v>26</v>
      </c>
      <c r="R7235" t="s">
        <v>95</v>
      </c>
      <c r="S7235" t="s">
        <v>1138</v>
      </c>
      <c r="T7235" t="s">
        <v>52</v>
      </c>
      <c r="U7235">
        <v>0.56999999999999995</v>
      </c>
      <c r="V7235" s="1">
        <v>40981</v>
      </c>
      <c r="W7235">
        <f t="shared" ref="W7235:W7298" si="227">(J7235*E7235)*G7235</f>
        <v>79.498800000000003</v>
      </c>
    </row>
    <row r="7236" spans="1:23" x14ac:dyDescent="0.2">
      <c r="A7236">
        <v>7235</v>
      </c>
      <c r="B7236">
        <v>51584</v>
      </c>
      <c r="C7236" s="1">
        <v>40468</v>
      </c>
      <c r="D7236" t="s">
        <v>78</v>
      </c>
      <c r="E7236">
        <v>48</v>
      </c>
      <c r="F7236">
        <v>5273.7695999999996</v>
      </c>
      <c r="G7236">
        <v>0.01</v>
      </c>
      <c r="H7236" t="s">
        <v>31</v>
      </c>
      <c r="I7236">
        <v>176.04</v>
      </c>
      <c r="J7236">
        <v>110.98</v>
      </c>
      <c r="K7236">
        <v>30</v>
      </c>
      <c r="L7236" t="s">
        <v>716</v>
      </c>
      <c r="M7236">
        <f t="shared" si="226"/>
        <v>12</v>
      </c>
      <c r="N7236" t="s">
        <v>703</v>
      </c>
      <c r="O7236" t="s">
        <v>704</v>
      </c>
      <c r="P7236" t="s">
        <v>41</v>
      </c>
      <c r="Q7236" t="s">
        <v>49</v>
      </c>
      <c r="R7236" t="s">
        <v>112</v>
      </c>
      <c r="S7236" t="s">
        <v>651</v>
      </c>
      <c r="T7236" t="s">
        <v>36</v>
      </c>
      <c r="U7236">
        <v>0.71</v>
      </c>
      <c r="V7236" s="1">
        <v>40469</v>
      </c>
      <c r="W7236">
        <f t="shared" si="227"/>
        <v>53.270400000000002</v>
      </c>
    </row>
    <row r="7237" spans="1:23" x14ac:dyDescent="0.2">
      <c r="A7237">
        <v>7236</v>
      </c>
      <c r="B7237">
        <v>51619</v>
      </c>
      <c r="C7237" s="1">
        <v>40058</v>
      </c>
      <c r="D7237" t="s">
        <v>45</v>
      </c>
      <c r="E7237">
        <v>46</v>
      </c>
      <c r="F7237">
        <v>98.610199999999992</v>
      </c>
      <c r="G7237">
        <v>0.03</v>
      </c>
      <c r="H7237" t="s">
        <v>22</v>
      </c>
      <c r="I7237">
        <v>11.55</v>
      </c>
      <c r="J7237">
        <v>2.21</v>
      </c>
      <c r="K7237">
        <v>1</v>
      </c>
      <c r="L7237" t="s">
        <v>1758</v>
      </c>
      <c r="M7237">
        <f t="shared" si="226"/>
        <v>18</v>
      </c>
      <c r="N7237" t="s">
        <v>1123</v>
      </c>
      <c r="O7237" t="s">
        <v>1123</v>
      </c>
      <c r="P7237" t="s">
        <v>33</v>
      </c>
      <c r="Q7237" t="s">
        <v>26</v>
      </c>
      <c r="R7237" t="s">
        <v>95</v>
      </c>
      <c r="S7237" t="s">
        <v>1737</v>
      </c>
      <c r="T7237" t="s">
        <v>68</v>
      </c>
      <c r="U7237">
        <v>0.38</v>
      </c>
      <c r="V7237" s="1">
        <v>40059</v>
      </c>
      <c r="W7237">
        <f t="shared" si="227"/>
        <v>3.0497999999999998</v>
      </c>
    </row>
    <row r="7238" spans="1:23" x14ac:dyDescent="0.2">
      <c r="A7238">
        <v>7237</v>
      </c>
      <c r="B7238">
        <v>51619</v>
      </c>
      <c r="C7238" s="1">
        <v>40058</v>
      </c>
      <c r="D7238" t="s">
        <v>45</v>
      </c>
      <c r="E7238">
        <v>6</v>
      </c>
      <c r="F7238">
        <v>901.99199999999996</v>
      </c>
      <c r="G7238">
        <v>0.09</v>
      </c>
      <c r="H7238" t="s">
        <v>22</v>
      </c>
      <c r="I7238">
        <v>-77.09</v>
      </c>
      <c r="J7238">
        <v>165.2</v>
      </c>
      <c r="K7238">
        <v>19.989999999999998</v>
      </c>
      <c r="L7238" t="s">
        <v>1758</v>
      </c>
      <c r="M7238">
        <f t="shared" si="226"/>
        <v>18</v>
      </c>
      <c r="N7238" t="s">
        <v>1123</v>
      </c>
      <c r="O7238" t="s">
        <v>1123</v>
      </c>
      <c r="P7238" t="s">
        <v>33</v>
      </c>
      <c r="Q7238" t="s">
        <v>26</v>
      </c>
      <c r="R7238" t="s">
        <v>27</v>
      </c>
      <c r="S7238" t="s">
        <v>1773</v>
      </c>
      <c r="T7238" t="s">
        <v>39</v>
      </c>
      <c r="U7238">
        <v>0.59</v>
      </c>
      <c r="V7238" s="1">
        <v>40059</v>
      </c>
      <c r="W7238">
        <f t="shared" si="227"/>
        <v>89.207999999999984</v>
      </c>
    </row>
    <row r="7239" spans="1:23" x14ac:dyDescent="0.2">
      <c r="A7239">
        <v>7238</v>
      </c>
      <c r="B7239">
        <v>51619</v>
      </c>
      <c r="C7239" s="1">
        <v>40058</v>
      </c>
      <c r="D7239" t="s">
        <v>45</v>
      </c>
      <c r="E7239">
        <v>2</v>
      </c>
      <c r="F7239">
        <v>7.2354000000000003</v>
      </c>
      <c r="G7239">
        <v>7.0000000000000007E-2</v>
      </c>
      <c r="H7239" t="s">
        <v>22</v>
      </c>
      <c r="I7239">
        <v>-11.419499999999999</v>
      </c>
      <c r="J7239">
        <v>3.89</v>
      </c>
      <c r="K7239">
        <v>7.01</v>
      </c>
      <c r="L7239" t="s">
        <v>1758</v>
      </c>
      <c r="M7239">
        <f t="shared" si="226"/>
        <v>18</v>
      </c>
      <c r="N7239" t="s">
        <v>1123</v>
      </c>
      <c r="O7239" t="s">
        <v>1123</v>
      </c>
      <c r="P7239" t="s">
        <v>33</v>
      </c>
      <c r="Q7239" t="s">
        <v>26</v>
      </c>
      <c r="R7239" t="s">
        <v>37</v>
      </c>
      <c r="S7239" t="s">
        <v>115</v>
      </c>
      <c r="T7239" t="s">
        <v>39</v>
      </c>
      <c r="U7239">
        <v>0.37</v>
      </c>
      <c r="V7239" s="1">
        <v>40060</v>
      </c>
      <c r="W7239">
        <f t="shared" si="227"/>
        <v>0.54460000000000008</v>
      </c>
    </row>
    <row r="7240" spans="1:23" x14ac:dyDescent="0.2">
      <c r="A7240">
        <v>7239</v>
      </c>
      <c r="B7240">
        <v>51619</v>
      </c>
      <c r="C7240" s="1">
        <v>40058</v>
      </c>
      <c r="D7240" t="s">
        <v>45</v>
      </c>
      <c r="E7240">
        <v>31</v>
      </c>
      <c r="F7240">
        <v>10373.257200000002</v>
      </c>
      <c r="G7240">
        <v>0.06</v>
      </c>
      <c r="H7240" t="s">
        <v>31</v>
      </c>
      <c r="I7240">
        <v>1660.92</v>
      </c>
      <c r="J7240">
        <v>355.98</v>
      </c>
      <c r="K7240">
        <v>58.92</v>
      </c>
      <c r="L7240" t="s">
        <v>1758</v>
      </c>
      <c r="M7240">
        <f t="shared" si="226"/>
        <v>18</v>
      </c>
      <c r="N7240" t="s">
        <v>1123</v>
      </c>
      <c r="O7240" t="s">
        <v>1123</v>
      </c>
      <c r="P7240" t="s">
        <v>33</v>
      </c>
      <c r="Q7240" t="s">
        <v>49</v>
      </c>
      <c r="R7240" t="s">
        <v>112</v>
      </c>
      <c r="S7240" t="s">
        <v>253</v>
      </c>
      <c r="T7240" t="s">
        <v>36</v>
      </c>
      <c r="U7240">
        <v>0.64</v>
      </c>
      <c r="V7240" s="1">
        <v>40059</v>
      </c>
      <c r="W7240">
        <f t="shared" si="227"/>
        <v>662.12279999999998</v>
      </c>
    </row>
    <row r="7241" spans="1:23" x14ac:dyDescent="0.2">
      <c r="A7241">
        <v>7240</v>
      </c>
      <c r="B7241">
        <v>51620</v>
      </c>
      <c r="C7241" s="1">
        <v>40976</v>
      </c>
      <c r="D7241" t="s">
        <v>63</v>
      </c>
      <c r="E7241">
        <v>12</v>
      </c>
      <c r="F7241">
        <v>156.90719999999999</v>
      </c>
      <c r="G7241">
        <v>0.03</v>
      </c>
      <c r="H7241" t="s">
        <v>22</v>
      </c>
      <c r="I7241">
        <v>-2.5499999999999998</v>
      </c>
      <c r="J7241">
        <v>13.48</v>
      </c>
      <c r="K7241">
        <v>4.51</v>
      </c>
      <c r="L7241" t="s">
        <v>1494</v>
      </c>
      <c r="M7241">
        <f t="shared" si="226"/>
        <v>12</v>
      </c>
      <c r="N7241" t="s">
        <v>1595</v>
      </c>
      <c r="O7241" t="s">
        <v>1595</v>
      </c>
      <c r="P7241" t="s">
        <v>41</v>
      </c>
      <c r="Q7241" t="s">
        <v>26</v>
      </c>
      <c r="R7241" t="s">
        <v>27</v>
      </c>
      <c r="S7241" t="s">
        <v>101</v>
      </c>
      <c r="T7241" t="s">
        <v>39</v>
      </c>
      <c r="U7241">
        <v>0.59</v>
      </c>
      <c r="V7241" s="1">
        <v>40977</v>
      </c>
      <c r="W7241">
        <f t="shared" si="227"/>
        <v>4.8527999999999993</v>
      </c>
    </row>
    <row r="7242" spans="1:23" x14ac:dyDescent="0.2">
      <c r="A7242">
        <v>7241</v>
      </c>
      <c r="B7242">
        <v>51623</v>
      </c>
      <c r="C7242" s="1">
        <v>39826</v>
      </c>
      <c r="D7242" t="s">
        <v>78</v>
      </c>
      <c r="E7242">
        <v>17</v>
      </c>
      <c r="F7242">
        <v>33.238399999999999</v>
      </c>
      <c r="G7242">
        <v>0.06</v>
      </c>
      <c r="H7242" t="s">
        <v>22</v>
      </c>
      <c r="I7242">
        <v>-66.58</v>
      </c>
      <c r="J7242">
        <v>2.08</v>
      </c>
      <c r="K7242">
        <v>5.33</v>
      </c>
      <c r="L7242" t="s">
        <v>1358</v>
      </c>
      <c r="M7242">
        <f t="shared" si="226"/>
        <v>18</v>
      </c>
      <c r="N7242" t="s">
        <v>1595</v>
      </c>
      <c r="O7242" t="s">
        <v>1595</v>
      </c>
      <c r="P7242" t="s">
        <v>60</v>
      </c>
      <c r="Q7242" t="s">
        <v>49</v>
      </c>
      <c r="R7242" t="s">
        <v>50</v>
      </c>
      <c r="S7242" t="s">
        <v>216</v>
      </c>
      <c r="T7242" t="s">
        <v>39</v>
      </c>
      <c r="U7242">
        <v>0.43</v>
      </c>
      <c r="V7242" s="1">
        <v>39826</v>
      </c>
      <c r="W7242">
        <f t="shared" si="227"/>
        <v>2.1215999999999999</v>
      </c>
    </row>
    <row r="7243" spans="1:23" x14ac:dyDescent="0.2">
      <c r="A7243">
        <v>7242</v>
      </c>
      <c r="B7243">
        <v>51648</v>
      </c>
      <c r="C7243" s="1">
        <v>40909</v>
      </c>
      <c r="D7243" t="s">
        <v>21</v>
      </c>
      <c r="E7243">
        <v>45</v>
      </c>
      <c r="F7243">
        <v>2182.0635000000002</v>
      </c>
      <c r="G7243">
        <v>0.03</v>
      </c>
      <c r="H7243" t="s">
        <v>22</v>
      </c>
      <c r="I7243">
        <v>332.97</v>
      </c>
      <c r="J7243">
        <v>49.99</v>
      </c>
      <c r="K7243">
        <v>19.989999999999998</v>
      </c>
      <c r="L7243" t="s">
        <v>347</v>
      </c>
      <c r="M7243">
        <f t="shared" si="226"/>
        <v>10</v>
      </c>
      <c r="N7243" t="s">
        <v>703</v>
      </c>
      <c r="O7243" t="s">
        <v>704</v>
      </c>
      <c r="P7243" t="s">
        <v>41</v>
      </c>
      <c r="Q7243" t="s">
        <v>42</v>
      </c>
      <c r="R7243" t="s">
        <v>70</v>
      </c>
      <c r="S7243" t="s">
        <v>590</v>
      </c>
      <c r="T7243" t="s">
        <v>39</v>
      </c>
      <c r="U7243">
        <v>0.41</v>
      </c>
      <c r="V7243" s="1">
        <v>40916</v>
      </c>
      <c r="W7243">
        <f t="shared" si="227"/>
        <v>67.486500000000007</v>
      </c>
    </row>
    <row r="7244" spans="1:23" x14ac:dyDescent="0.2">
      <c r="A7244">
        <v>7243</v>
      </c>
      <c r="B7244">
        <v>51648</v>
      </c>
      <c r="C7244" s="1">
        <v>40909</v>
      </c>
      <c r="D7244" t="s">
        <v>21</v>
      </c>
      <c r="E7244">
        <v>50</v>
      </c>
      <c r="F7244">
        <v>183.08</v>
      </c>
      <c r="G7244">
        <v>0.08</v>
      </c>
      <c r="H7244" t="s">
        <v>22</v>
      </c>
      <c r="I7244">
        <v>-38.229999999999997</v>
      </c>
      <c r="J7244">
        <v>3.98</v>
      </c>
      <c r="K7244">
        <v>2.97</v>
      </c>
      <c r="L7244" t="s">
        <v>347</v>
      </c>
      <c r="M7244">
        <f t="shared" si="226"/>
        <v>10</v>
      </c>
      <c r="N7244" t="s">
        <v>703</v>
      </c>
      <c r="O7244" t="s">
        <v>704</v>
      </c>
      <c r="P7244" t="s">
        <v>41</v>
      </c>
      <c r="Q7244" t="s">
        <v>26</v>
      </c>
      <c r="R7244" t="s">
        <v>61</v>
      </c>
      <c r="S7244" t="s">
        <v>134</v>
      </c>
      <c r="T7244" t="s">
        <v>68</v>
      </c>
      <c r="U7244">
        <v>0.35</v>
      </c>
      <c r="V7244" s="1">
        <v>40914</v>
      </c>
      <c r="W7244">
        <f t="shared" si="227"/>
        <v>15.92</v>
      </c>
    </row>
    <row r="7245" spans="1:23" x14ac:dyDescent="0.2">
      <c r="A7245">
        <v>7244</v>
      </c>
      <c r="B7245">
        <v>51650</v>
      </c>
      <c r="C7245" s="1">
        <v>40695</v>
      </c>
      <c r="D7245" t="s">
        <v>30</v>
      </c>
      <c r="E7245">
        <v>25</v>
      </c>
      <c r="F7245">
        <v>459.54</v>
      </c>
      <c r="G7245">
        <v>0.08</v>
      </c>
      <c r="H7245" t="s">
        <v>22</v>
      </c>
      <c r="I7245">
        <v>91.09</v>
      </c>
      <c r="J7245">
        <v>19.98</v>
      </c>
      <c r="K7245">
        <v>5.97</v>
      </c>
      <c r="L7245" t="s">
        <v>1886</v>
      </c>
      <c r="M7245">
        <f t="shared" si="226"/>
        <v>12</v>
      </c>
      <c r="N7245" t="s">
        <v>672</v>
      </c>
      <c r="O7245" t="s">
        <v>673</v>
      </c>
      <c r="P7245" t="s">
        <v>33</v>
      </c>
      <c r="Q7245" t="s">
        <v>26</v>
      </c>
      <c r="R7245" t="s">
        <v>61</v>
      </c>
      <c r="S7245" t="s">
        <v>169</v>
      </c>
      <c r="T7245" t="s">
        <v>39</v>
      </c>
      <c r="U7245">
        <v>0.38</v>
      </c>
      <c r="V7245" s="1">
        <v>40697</v>
      </c>
      <c r="W7245">
        <f t="shared" si="227"/>
        <v>39.96</v>
      </c>
    </row>
    <row r="7246" spans="1:23" x14ac:dyDescent="0.2">
      <c r="A7246">
        <v>7245</v>
      </c>
      <c r="B7246">
        <v>51650</v>
      </c>
      <c r="C7246" s="1">
        <v>40695</v>
      </c>
      <c r="D7246" t="s">
        <v>30</v>
      </c>
      <c r="E7246">
        <v>43</v>
      </c>
      <c r="F7246">
        <v>10719.573200000001</v>
      </c>
      <c r="G7246">
        <v>0.08</v>
      </c>
      <c r="H7246" t="s">
        <v>31</v>
      </c>
      <c r="I7246">
        <v>2039.41</v>
      </c>
      <c r="J7246">
        <v>270.97000000000003</v>
      </c>
      <c r="K7246">
        <v>28.06</v>
      </c>
      <c r="L7246" t="s">
        <v>1886</v>
      </c>
      <c r="M7246">
        <f t="shared" si="226"/>
        <v>12</v>
      </c>
      <c r="N7246" t="s">
        <v>672</v>
      </c>
      <c r="O7246" t="s">
        <v>673</v>
      </c>
      <c r="P7246" t="s">
        <v>33</v>
      </c>
      <c r="Q7246" t="s">
        <v>42</v>
      </c>
      <c r="R7246" t="s">
        <v>210</v>
      </c>
      <c r="S7246" t="s">
        <v>364</v>
      </c>
      <c r="T7246" t="s">
        <v>36</v>
      </c>
      <c r="U7246">
        <v>0.56000000000000005</v>
      </c>
      <c r="V7246" s="1">
        <v>40697</v>
      </c>
      <c r="W7246">
        <f t="shared" si="227"/>
        <v>932.13680000000011</v>
      </c>
    </row>
    <row r="7247" spans="1:23" x14ac:dyDescent="0.2">
      <c r="A7247">
        <v>7246</v>
      </c>
      <c r="B7247">
        <v>51650</v>
      </c>
      <c r="C7247" s="1">
        <v>40695</v>
      </c>
      <c r="D7247" t="s">
        <v>30</v>
      </c>
      <c r="E7247">
        <v>19</v>
      </c>
      <c r="F7247">
        <v>50.274000000000001</v>
      </c>
      <c r="G7247">
        <v>0.1</v>
      </c>
      <c r="H7247" t="s">
        <v>22</v>
      </c>
      <c r="I7247">
        <v>-5.29</v>
      </c>
      <c r="J7247">
        <v>2.94</v>
      </c>
      <c r="K7247">
        <v>0.96</v>
      </c>
      <c r="L7247" t="s">
        <v>1886</v>
      </c>
      <c r="M7247">
        <f t="shared" si="226"/>
        <v>12</v>
      </c>
      <c r="N7247" t="s">
        <v>672</v>
      </c>
      <c r="O7247" t="s">
        <v>673</v>
      </c>
      <c r="P7247" t="s">
        <v>33</v>
      </c>
      <c r="Q7247" t="s">
        <v>26</v>
      </c>
      <c r="R7247" t="s">
        <v>95</v>
      </c>
      <c r="S7247" t="s">
        <v>486</v>
      </c>
      <c r="T7247" t="s">
        <v>68</v>
      </c>
      <c r="U7247">
        <v>0.57999999999999996</v>
      </c>
      <c r="V7247" s="1">
        <v>40697</v>
      </c>
      <c r="W7247">
        <f t="shared" si="227"/>
        <v>5.5860000000000003</v>
      </c>
    </row>
    <row r="7248" spans="1:23" x14ac:dyDescent="0.2">
      <c r="A7248">
        <v>7247</v>
      </c>
      <c r="B7248">
        <v>51652</v>
      </c>
      <c r="C7248" s="1">
        <v>40642</v>
      </c>
      <c r="D7248" t="s">
        <v>45</v>
      </c>
      <c r="E7248">
        <v>37</v>
      </c>
      <c r="F7248">
        <v>178.73220000000001</v>
      </c>
      <c r="G7248">
        <v>0.03</v>
      </c>
      <c r="H7248" t="s">
        <v>56</v>
      </c>
      <c r="I7248">
        <v>95.56</v>
      </c>
      <c r="J7248">
        <v>4.9800000000000004</v>
      </c>
      <c r="K7248">
        <v>0.49</v>
      </c>
      <c r="L7248" t="s">
        <v>1886</v>
      </c>
      <c r="M7248">
        <f t="shared" si="226"/>
        <v>12</v>
      </c>
      <c r="N7248" t="s">
        <v>672</v>
      </c>
      <c r="O7248" t="s">
        <v>673</v>
      </c>
      <c r="P7248" t="s">
        <v>60</v>
      </c>
      <c r="Q7248" t="s">
        <v>26</v>
      </c>
      <c r="R7248" t="s">
        <v>88</v>
      </c>
      <c r="S7248" t="s">
        <v>836</v>
      </c>
      <c r="T7248" t="s">
        <v>39</v>
      </c>
      <c r="U7248">
        <v>0.39</v>
      </c>
      <c r="V7248" s="1">
        <v>40644</v>
      </c>
      <c r="W7248">
        <f t="shared" si="227"/>
        <v>5.5278</v>
      </c>
    </row>
    <row r="7249" spans="1:23" x14ac:dyDescent="0.2">
      <c r="A7249">
        <v>7248</v>
      </c>
      <c r="B7249">
        <v>51652</v>
      </c>
      <c r="C7249" s="1">
        <v>40642</v>
      </c>
      <c r="D7249" t="s">
        <v>45</v>
      </c>
      <c r="E7249">
        <v>38</v>
      </c>
      <c r="F7249">
        <v>4977.6390000000001</v>
      </c>
      <c r="G7249">
        <v>7.0000000000000007E-2</v>
      </c>
      <c r="H7249" t="s">
        <v>56</v>
      </c>
      <c r="I7249">
        <v>44.13</v>
      </c>
      <c r="J7249">
        <v>140.85</v>
      </c>
      <c r="K7249">
        <v>19.989999999999998</v>
      </c>
      <c r="L7249" t="s">
        <v>1886</v>
      </c>
      <c r="M7249">
        <f t="shared" si="226"/>
        <v>12</v>
      </c>
      <c r="N7249" t="s">
        <v>672</v>
      </c>
      <c r="O7249" t="s">
        <v>673</v>
      </c>
      <c r="P7249" t="s">
        <v>60</v>
      </c>
      <c r="Q7249" t="s">
        <v>26</v>
      </c>
      <c r="R7249" t="s">
        <v>27</v>
      </c>
      <c r="S7249" t="s">
        <v>538</v>
      </c>
      <c r="T7249" t="s">
        <v>39</v>
      </c>
      <c r="U7249">
        <v>0.73</v>
      </c>
      <c r="V7249" s="1">
        <v>40643</v>
      </c>
      <c r="W7249">
        <f t="shared" si="227"/>
        <v>374.66100000000006</v>
      </c>
    </row>
    <row r="7250" spans="1:23" x14ac:dyDescent="0.2">
      <c r="A7250">
        <v>7249</v>
      </c>
      <c r="B7250">
        <v>51687</v>
      </c>
      <c r="C7250" s="1">
        <v>40797</v>
      </c>
      <c r="D7250" t="s">
        <v>21</v>
      </c>
      <c r="E7250">
        <v>42</v>
      </c>
      <c r="F7250">
        <v>232.0164</v>
      </c>
      <c r="G7250">
        <v>0.01</v>
      </c>
      <c r="H7250" t="s">
        <v>22</v>
      </c>
      <c r="I7250">
        <v>-66.87</v>
      </c>
      <c r="J7250">
        <v>5.58</v>
      </c>
      <c r="K7250">
        <v>5.3</v>
      </c>
      <c r="L7250" t="s">
        <v>1887</v>
      </c>
      <c r="M7250">
        <f t="shared" si="226"/>
        <v>14</v>
      </c>
      <c r="N7250" t="s">
        <v>1905</v>
      </c>
      <c r="O7250" t="s">
        <v>673</v>
      </c>
      <c r="P7250" t="s">
        <v>25</v>
      </c>
      <c r="Q7250" t="s">
        <v>26</v>
      </c>
      <c r="R7250" t="s">
        <v>76</v>
      </c>
      <c r="S7250" t="s">
        <v>881</v>
      </c>
      <c r="T7250" t="s">
        <v>39</v>
      </c>
      <c r="U7250">
        <v>0.35</v>
      </c>
      <c r="V7250" s="1">
        <v>40799</v>
      </c>
      <c r="W7250">
        <f t="shared" si="227"/>
        <v>2.3436000000000003</v>
      </c>
    </row>
    <row r="7251" spans="1:23" x14ac:dyDescent="0.2">
      <c r="A7251">
        <v>7250</v>
      </c>
      <c r="B7251">
        <v>51713</v>
      </c>
      <c r="C7251" s="1">
        <v>40621</v>
      </c>
      <c r="D7251" t="s">
        <v>45</v>
      </c>
      <c r="E7251">
        <v>35</v>
      </c>
      <c r="F7251">
        <v>128.28200000000001</v>
      </c>
      <c r="G7251">
        <v>0.02</v>
      </c>
      <c r="H7251" t="s">
        <v>22</v>
      </c>
      <c r="I7251">
        <v>-15.96</v>
      </c>
      <c r="J7251">
        <v>3.74</v>
      </c>
      <c r="K7251">
        <v>0.94</v>
      </c>
      <c r="L7251" t="s">
        <v>1736</v>
      </c>
      <c r="M7251">
        <f t="shared" si="226"/>
        <v>13</v>
      </c>
      <c r="N7251" t="s">
        <v>1123</v>
      </c>
      <c r="O7251" t="s">
        <v>1123</v>
      </c>
      <c r="P7251" t="s">
        <v>41</v>
      </c>
      <c r="Q7251" t="s">
        <v>26</v>
      </c>
      <c r="R7251" t="s">
        <v>66</v>
      </c>
      <c r="S7251" t="s">
        <v>1450</v>
      </c>
      <c r="T7251" t="s">
        <v>68</v>
      </c>
      <c r="U7251">
        <v>0.83</v>
      </c>
      <c r="V7251" s="1">
        <v>40622</v>
      </c>
      <c r="W7251">
        <f t="shared" si="227"/>
        <v>2.6180000000000003</v>
      </c>
    </row>
    <row r="7252" spans="1:23" x14ac:dyDescent="0.2">
      <c r="A7252">
        <v>7251</v>
      </c>
      <c r="B7252">
        <v>51714</v>
      </c>
      <c r="C7252" s="1">
        <v>40061</v>
      </c>
      <c r="D7252" t="s">
        <v>45</v>
      </c>
      <c r="E7252">
        <v>33</v>
      </c>
      <c r="F7252">
        <v>185.01780000000002</v>
      </c>
      <c r="G7252">
        <v>0.03</v>
      </c>
      <c r="H7252" t="s">
        <v>22</v>
      </c>
      <c r="I7252">
        <v>-63.35</v>
      </c>
      <c r="J7252">
        <v>5.78</v>
      </c>
      <c r="K7252">
        <v>5.37</v>
      </c>
      <c r="L7252" t="s">
        <v>2066</v>
      </c>
      <c r="M7252">
        <f t="shared" si="226"/>
        <v>18</v>
      </c>
      <c r="N7252" t="s">
        <v>703</v>
      </c>
      <c r="O7252" t="s">
        <v>704</v>
      </c>
      <c r="P7252" t="s">
        <v>60</v>
      </c>
      <c r="Q7252" t="s">
        <v>26</v>
      </c>
      <c r="R7252" t="s">
        <v>61</v>
      </c>
      <c r="S7252" t="s">
        <v>883</v>
      </c>
      <c r="T7252" t="s">
        <v>39</v>
      </c>
      <c r="U7252">
        <v>0.36</v>
      </c>
      <c r="V7252" s="1">
        <v>40062</v>
      </c>
      <c r="W7252">
        <f t="shared" si="227"/>
        <v>5.7222</v>
      </c>
    </row>
    <row r="7253" spans="1:23" x14ac:dyDescent="0.2">
      <c r="A7253">
        <v>7252</v>
      </c>
      <c r="B7253">
        <v>51747</v>
      </c>
      <c r="C7253" s="1">
        <v>41095</v>
      </c>
      <c r="D7253" t="s">
        <v>63</v>
      </c>
      <c r="E7253">
        <v>3</v>
      </c>
      <c r="F7253">
        <v>10.848600000000001</v>
      </c>
      <c r="G7253">
        <v>0.02</v>
      </c>
      <c r="H7253" t="s">
        <v>22</v>
      </c>
      <c r="I7253">
        <v>-0.98</v>
      </c>
      <c r="J7253">
        <v>3.69</v>
      </c>
      <c r="K7253">
        <v>0.5</v>
      </c>
      <c r="L7253" t="s">
        <v>1180</v>
      </c>
      <c r="M7253">
        <f t="shared" si="226"/>
        <v>13</v>
      </c>
      <c r="N7253" t="s">
        <v>1123</v>
      </c>
      <c r="O7253" t="s">
        <v>1123</v>
      </c>
      <c r="P7253" t="s">
        <v>25</v>
      </c>
      <c r="Q7253" t="s">
        <v>26</v>
      </c>
      <c r="R7253" t="s">
        <v>88</v>
      </c>
      <c r="S7253" t="s">
        <v>89</v>
      </c>
      <c r="T7253" t="s">
        <v>39</v>
      </c>
      <c r="U7253">
        <v>0.38</v>
      </c>
      <c r="V7253" s="1">
        <v>41096</v>
      </c>
      <c r="W7253">
        <f t="shared" si="227"/>
        <v>0.22140000000000001</v>
      </c>
    </row>
    <row r="7254" spans="1:23" x14ac:dyDescent="0.2">
      <c r="A7254">
        <v>7253</v>
      </c>
      <c r="B7254">
        <v>51777</v>
      </c>
      <c r="C7254" s="1">
        <v>40593</v>
      </c>
      <c r="D7254" t="s">
        <v>63</v>
      </c>
      <c r="E7254">
        <v>4</v>
      </c>
      <c r="F7254">
        <v>3300.9232000000002</v>
      </c>
      <c r="G7254">
        <v>0.08</v>
      </c>
      <c r="H7254" t="s">
        <v>22</v>
      </c>
      <c r="I7254">
        <v>194.31850000000003</v>
      </c>
      <c r="J7254">
        <v>896.99</v>
      </c>
      <c r="K7254">
        <v>19.989999999999998</v>
      </c>
      <c r="L7254" t="s">
        <v>1032</v>
      </c>
      <c r="M7254">
        <f t="shared" si="226"/>
        <v>12</v>
      </c>
      <c r="N7254" t="s">
        <v>672</v>
      </c>
      <c r="O7254" t="s">
        <v>673</v>
      </c>
      <c r="P7254" t="s">
        <v>25</v>
      </c>
      <c r="Q7254" t="s">
        <v>26</v>
      </c>
      <c r="R7254" t="s">
        <v>37</v>
      </c>
      <c r="S7254" t="s">
        <v>442</v>
      </c>
      <c r="T7254" t="s">
        <v>39</v>
      </c>
      <c r="U7254">
        <v>0.38</v>
      </c>
      <c r="V7254" s="1">
        <v>40594</v>
      </c>
      <c r="W7254">
        <f t="shared" si="227"/>
        <v>287.03680000000003</v>
      </c>
    </row>
    <row r="7255" spans="1:23" x14ac:dyDescent="0.2">
      <c r="A7255">
        <v>7254</v>
      </c>
      <c r="B7255">
        <v>51777</v>
      </c>
      <c r="C7255" s="1">
        <v>40593</v>
      </c>
      <c r="D7255" t="s">
        <v>63</v>
      </c>
      <c r="E7255">
        <v>13</v>
      </c>
      <c r="F7255">
        <v>1233.8534</v>
      </c>
      <c r="G7255">
        <v>0.06</v>
      </c>
      <c r="H7255" t="s">
        <v>22</v>
      </c>
      <c r="I7255">
        <v>206.86</v>
      </c>
      <c r="J7255">
        <v>100.97</v>
      </c>
      <c r="K7255">
        <v>7.18</v>
      </c>
      <c r="L7255" t="s">
        <v>1032</v>
      </c>
      <c r="M7255">
        <f t="shared" si="226"/>
        <v>12</v>
      </c>
      <c r="N7255" t="s">
        <v>672</v>
      </c>
      <c r="O7255" t="s">
        <v>673</v>
      </c>
      <c r="P7255" t="s">
        <v>25</v>
      </c>
      <c r="Q7255" t="s">
        <v>42</v>
      </c>
      <c r="R7255" t="s">
        <v>70</v>
      </c>
      <c r="S7255" t="s">
        <v>1078</v>
      </c>
      <c r="T7255" t="s">
        <v>39</v>
      </c>
      <c r="U7255">
        <v>0.46</v>
      </c>
      <c r="V7255" s="1">
        <v>40595</v>
      </c>
      <c r="W7255">
        <f t="shared" si="227"/>
        <v>78.756599999999992</v>
      </c>
    </row>
    <row r="7256" spans="1:23" x14ac:dyDescent="0.2">
      <c r="A7256">
        <v>7255</v>
      </c>
      <c r="B7256">
        <v>51780</v>
      </c>
      <c r="C7256" s="1">
        <v>40383</v>
      </c>
      <c r="D7256" t="s">
        <v>21</v>
      </c>
      <c r="E7256">
        <v>26</v>
      </c>
      <c r="F7256">
        <v>1717.4975999999999</v>
      </c>
      <c r="G7256">
        <v>0.04</v>
      </c>
      <c r="H7256" t="s">
        <v>31</v>
      </c>
      <c r="I7256">
        <v>-584.92999999999995</v>
      </c>
      <c r="J7256">
        <v>68.81</v>
      </c>
      <c r="K7256">
        <v>60</v>
      </c>
      <c r="L7256" t="s">
        <v>1152</v>
      </c>
      <c r="M7256">
        <f t="shared" si="226"/>
        <v>11</v>
      </c>
      <c r="N7256" t="s">
        <v>1905</v>
      </c>
      <c r="O7256" t="s">
        <v>673</v>
      </c>
      <c r="P7256" t="s">
        <v>33</v>
      </c>
      <c r="Q7256" t="s">
        <v>26</v>
      </c>
      <c r="R7256" t="s">
        <v>34</v>
      </c>
      <c r="S7256" t="s">
        <v>605</v>
      </c>
      <c r="T7256" t="s">
        <v>36</v>
      </c>
      <c r="U7256">
        <v>0.41</v>
      </c>
      <c r="V7256" s="1">
        <v>40385</v>
      </c>
      <c r="W7256">
        <f t="shared" si="227"/>
        <v>71.562399999999997</v>
      </c>
    </row>
    <row r="7257" spans="1:23" x14ac:dyDescent="0.2">
      <c r="A7257">
        <v>7256</v>
      </c>
      <c r="B7257">
        <v>51780</v>
      </c>
      <c r="C7257" s="1">
        <v>40383</v>
      </c>
      <c r="D7257" t="s">
        <v>21</v>
      </c>
      <c r="E7257">
        <v>11</v>
      </c>
      <c r="F7257">
        <v>31.531499999999998</v>
      </c>
      <c r="G7257">
        <v>0.09</v>
      </c>
      <c r="H7257" t="s">
        <v>22</v>
      </c>
      <c r="I7257">
        <v>7.41</v>
      </c>
      <c r="J7257">
        <v>3.15</v>
      </c>
      <c r="K7257">
        <v>0.5</v>
      </c>
      <c r="L7257" t="s">
        <v>1152</v>
      </c>
      <c r="M7257">
        <f t="shared" si="226"/>
        <v>11</v>
      </c>
      <c r="N7257" t="s">
        <v>1905</v>
      </c>
      <c r="O7257" t="s">
        <v>673</v>
      </c>
      <c r="P7257" t="s">
        <v>33</v>
      </c>
      <c r="Q7257" t="s">
        <v>26</v>
      </c>
      <c r="R7257" t="s">
        <v>88</v>
      </c>
      <c r="S7257" t="s">
        <v>774</v>
      </c>
      <c r="T7257" t="s">
        <v>39</v>
      </c>
      <c r="U7257">
        <v>0.37</v>
      </c>
      <c r="V7257" s="1">
        <v>40390</v>
      </c>
      <c r="W7257">
        <f t="shared" si="227"/>
        <v>3.1184999999999996</v>
      </c>
    </row>
    <row r="7258" spans="1:23" x14ac:dyDescent="0.2">
      <c r="A7258">
        <v>7257</v>
      </c>
      <c r="B7258">
        <v>51780</v>
      </c>
      <c r="C7258" s="1">
        <v>40383</v>
      </c>
      <c r="D7258" t="s">
        <v>21</v>
      </c>
      <c r="E7258">
        <v>44</v>
      </c>
      <c r="F7258">
        <v>175.56</v>
      </c>
      <c r="G7258">
        <v>0.05</v>
      </c>
      <c r="H7258" t="s">
        <v>56</v>
      </c>
      <c r="I7258">
        <v>11.45</v>
      </c>
      <c r="J7258">
        <v>4.2</v>
      </c>
      <c r="K7258">
        <v>2.2599999999999998</v>
      </c>
      <c r="L7258" t="s">
        <v>1152</v>
      </c>
      <c r="M7258">
        <f t="shared" si="226"/>
        <v>11</v>
      </c>
      <c r="N7258" t="s">
        <v>1905</v>
      </c>
      <c r="O7258" t="s">
        <v>673</v>
      </c>
      <c r="P7258" t="s">
        <v>33</v>
      </c>
      <c r="Q7258" t="s">
        <v>26</v>
      </c>
      <c r="R7258" t="s">
        <v>61</v>
      </c>
      <c r="S7258" t="s">
        <v>1409</v>
      </c>
      <c r="T7258" t="s">
        <v>68</v>
      </c>
      <c r="U7258">
        <v>0.36</v>
      </c>
      <c r="V7258" s="1">
        <v>40383</v>
      </c>
      <c r="W7258">
        <f t="shared" si="227"/>
        <v>9.24</v>
      </c>
    </row>
    <row r="7259" spans="1:23" x14ac:dyDescent="0.2">
      <c r="A7259">
        <v>7258</v>
      </c>
      <c r="B7259">
        <v>51780</v>
      </c>
      <c r="C7259" s="1">
        <v>40383</v>
      </c>
      <c r="D7259" t="s">
        <v>21</v>
      </c>
      <c r="E7259">
        <v>42</v>
      </c>
      <c r="F7259">
        <v>334.30319999999995</v>
      </c>
      <c r="G7259">
        <v>0.01</v>
      </c>
      <c r="H7259" t="s">
        <v>56</v>
      </c>
      <c r="I7259">
        <v>-177.03100000000001</v>
      </c>
      <c r="J7259">
        <v>8.0399999999999991</v>
      </c>
      <c r="K7259">
        <v>8.94</v>
      </c>
      <c r="L7259" t="s">
        <v>1152</v>
      </c>
      <c r="M7259">
        <f t="shared" si="226"/>
        <v>11</v>
      </c>
      <c r="N7259" t="s">
        <v>1123</v>
      </c>
      <c r="O7259" t="s">
        <v>1123</v>
      </c>
      <c r="P7259" t="s">
        <v>33</v>
      </c>
      <c r="Q7259" t="s">
        <v>26</v>
      </c>
      <c r="R7259" t="s">
        <v>37</v>
      </c>
      <c r="S7259" t="s">
        <v>529</v>
      </c>
      <c r="T7259" t="s">
        <v>39</v>
      </c>
      <c r="U7259">
        <v>0.4</v>
      </c>
      <c r="V7259" s="1">
        <v>40390</v>
      </c>
      <c r="W7259">
        <f t="shared" si="227"/>
        <v>3.3767999999999994</v>
      </c>
    </row>
    <row r="7260" spans="1:23" x14ac:dyDescent="0.2">
      <c r="A7260">
        <v>7259</v>
      </c>
      <c r="B7260">
        <v>51783</v>
      </c>
      <c r="C7260" s="1">
        <v>40858</v>
      </c>
      <c r="D7260" t="s">
        <v>63</v>
      </c>
      <c r="E7260">
        <v>13</v>
      </c>
      <c r="F7260">
        <v>593.29399999999998</v>
      </c>
      <c r="G7260">
        <v>0.05</v>
      </c>
      <c r="H7260" t="s">
        <v>22</v>
      </c>
      <c r="I7260">
        <v>244.13</v>
      </c>
      <c r="J7260">
        <v>48.04</v>
      </c>
      <c r="K7260">
        <v>5.79</v>
      </c>
      <c r="L7260" t="s">
        <v>1341</v>
      </c>
      <c r="M7260">
        <f t="shared" si="226"/>
        <v>13</v>
      </c>
      <c r="N7260" t="s">
        <v>1123</v>
      </c>
      <c r="O7260" t="s">
        <v>1123</v>
      </c>
      <c r="P7260" t="s">
        <v>33</v>
      </c>
      <c r="Q7260" t="s">
        <v>26</v>
      </c>
      <c r="R7260" t="s">
        <v>61</v>
      </c>
      <c r="S7260" t="s">
        <v>940</v>
      </c>
      <c r="T7260" t="s">
        <v>39</v>
      </c>
      <c r="U7260">
        <v>0.37</v>
      </c>
      <c r="V7260" s="1">
        <v>40860</v>
      </c>
      <c r="W7260">
        <f t="shared" si="227"/>
        <v>31.225999999999999</v>
      </c>
    </row>
    <row r="7261" spans="1:23" x14ac:dyDescent="0.2">
      <c r="A7261">
        <v>7260</v>
      </c>
      <c r="B7261">
        <v>51783</v>
      </c>
      <c r="C7261" s="1">
        <v>40858</v>
      </c>
      <c r="D7261" t="s">
        <v>63</v>
      </c>
      <c r="E7261">
        <v>10</v>
      </c>
      <c r="F7261">
        <v>1774.9709999999998</v>
      </c>
      <c r="G7261">
        <v>0.01</v>
      </c>
      <c r="H7261" t="s">
        <v>31</v>
      </c>
      <c r="I7261">
        <v>-433.29014300000011</v>
      </c>
      <c r="J7261">
        <v>179.29</v>
      </c>
      <c r="K7261">
        <v>29.21</v>
      </c>
      <c r="L7261" t="s">
        <v>1341</v>
      </c>
      <c r="M7261">
        <f t="shared" si="226"/>
        <v>13</v>
      </c>
      <c r="N7261" t="s">
        <v>974</v>
      </c>
      <c r="O7261" t="s">
        <v>512</v>
      </c>
      <c r="P7261" t="s">
        <v>33</v>
      </c>
      <c r="Q7261" t="s">
        <v>49</v>
      </c>
      <c r="R7261" t="s">
        <v>83</v>
      </c>
      <c r="S7261" t="s">
        <v>207</v>
      </c>
      <c r="T7261" t="s">
        <v>82</v>
      </c>
      <c r="U7261">
        <v>0.74</v>
      </c>
      <c r="V7261" s="1">
        <v>40860</v>
      </c>
      <c r="W7261">
        <f t="shared" si="227"/>
        <v>17.928999999999998</v>
      </c>
    </row>
    <row r="7262" spans="1:23" x14ac:dyDescent="0.2">
      <c r="A7262">
        <v>7261</v>
      </c>
      <c r="B7262">
        <v>51783</v>
      </c>
      <c r="C7262" s="1">
        <v>40858</v>
      </c>
      <c r="D7262" t="s">
        <v>63</v>
      </c>
      <c r="E7262">
        <v>47</v>
      </c>
      <c r="F7262">
        <v>3331.83</v>
      </c>
      <c r="G7262">
        <v>0</v>
      </c>
      <c r="H7262" t="s">
        <v>31</v>
      </c>
      <c r="I7262">
        <v>54.230849999999997</v>
      </c>
      <c r="J7262">
        <v>70.89</v>
      </c>
      <c r="K7262">
        <v>89.3</v>
      </c>
      <c r="L7262" t="s">
        <v>1341</v>
      </c>
      <c r="M7262">
        <f t="shared" si="226"/>
        <v>13</v>
      </c>
      <c r="N7262" t="s">
        <v>1595</v>
      </c>
      <c r="O7262" t="s">
        <v>1595</v>
      </c>
      <c r="P7262" t="s">
        <v>33</v>
      </c>
      <c r="Q7262" t="s">
        <v>49</v>
      </c>
      <c r="R7262" t="s">
        <v>83</v>
      </c>
      <c r="S7262" t="s">
        <v>1071</v>
      </c>
      <c r="T7262" t="s">
        <v>82</v>
      </c>
      <c r="U7262">
        <v>0.69</v>
      </c>
      <c r="V7262" s="1">
        <v>40860</v>
      </c>
      <c r="W7262">
        <f t="shared" si="227"/>
        <v>0</v>
      </c>
    </row>
    <row r="7263" spans="1:23" x14ac:dyDescent="0.2">
      <c r="A7263">
        <v>7262</v>
      </c>
      <c r="B7263">
        <v>51813</v>
      </c>
      <c r="C7263" s="1">
        <v>41264</v>
      </c>
      <c r="D7263" t="s">
        <v>45</v>
      </c>
      <c r="E7263">
        <v>13</v>
      </c>
      <c r="F7263">
        <v>1341.7482</v>
      </c>
      <c r="G7263">
        <v>7.0000000000000007E-2</v>
      </c>
      <c r="H7263" t="s">
        <v>22</v>
      </c>
      <c r="I7263">
        <v>-469.84</v>
      </c>
      <c r="J7263">
        <v>110.98</v>
      </c>
      <c r="K7263">
        <v>35</v>
      </c>
      <c r="L7263" t="s">
        <v>1385</v>
      </c>
      <c r="M7263">
        <f t="shared" si="226"/>
        <v>14</v>
      </c>
      <c r="N7263" t="s">
        <v>1123</v>
      </c>
      <c r="O7263" t="s">
        <v>1123</v>
      </c>
      <c r="P7263" t="s">
        <v>41</v>
      </c>
      <c r="Q7263" t="s">
        <v>26</v>
      </c>
      <c r="R7263" t="s">
        <v>27</v>
      </c>
      <c r="S7263" t="s">
        <v>1026</v>
      </c>
      <c r="T7263" t="s">
        <v>29</v>
      </c>
      <c r="U7263">
        <v>0.82</v>
      </c>
      <c r="V7263" s="1">
        <v>41266</v>
      </c>
      <c r="W7263">
        <f t="shared" si="227"/>
        <v>100.99180000000001</v>
      </c>
    </row>
    <row r="7264" spans="1:23" x14ac:dyDescent="0.2">
      <c r="A7264">
        <v>7263</v>
      </c>
      <c r="B7264">
        <v>51814</v>
      </c>
      <c r="C7264" s="1">
        <v>40445</v>
      </c>
      <c r="D7264" t="s">
        <v>78</v>
      </c>
      <c r="E7264">
        <v>13</v>
      </c>
      <c r="F7264">
        <v>97.843199999999996</v>
      </c>
      <c r="G7264">
        <v>0.04</v>
      </c>
      <c r="H7264" t="s">
        <v>22</v>
      </c>
      <c r="I7264">
        <v>-9.2805</v>
      </c>
      <c r="J7264">
        <v>7.84</v>
      </c>
      <c r="K7264">
        <v>4.71</v>
      </c>
      <c r="L7264" t="s">
        <v>1006</v>
      </c>
      <c r="M7264">
        <f t="shared" si="226"/>
        <v>16</v>
      </c>
      <c r="N7264" t="s">
        <v>672</v>
      </c>
      <c r="O7264" t="s">
        <v>673</v>
      </c>
      <c r="P7264" t="s">
        <v>60</v>
      </c>
      <c r="Q7264" t="s">
        <v>26</v>
      </c>
      <c r="R7264" t="s">
        <v>37</v>
      </c>
      <c r="S7264" t="s">
        <v>121</v>
      </c>
      <c r="T7264" t="s">
        <v>39</v>
      </c>
      <c r="U7264">
        <v>0.35</v>
      </c>
      <c r="V7264" s="1">
        <v>40447</v>
      </c>
      <c r="W7264">
        <f t="shared" si="227"/>
        <v>4.0768000000000004</v>
      </c>
    </row>
    <row r="7265" spans="1:23" x14ac:dyDescent="0.2">
      <c r="A7265">
        <v>7264</v>
      </c>
      <c r="B7265">
        <v>51815</v>
      </c>
      <c r="C7265" s="1">
        <v>39959</v>
      </c>
      <c r="D7265" t="s">
        <v>21</v>
      </c>
      <c r="E7265">
        <v>37</v>
      </c>
      <c r="F7265">
        <v>217.5822</v>
      </c>
      <c r="G7265">
        <v>0.01</v>
      </c>
      <c r="H7265" t="s">
        <v>22</v>
      </c>
      <c r="I7265">
        <v>-256.51900000000001</v>
      </c>
      <c r="J7265">
        <v>5.94</v>
      </c>
      <c r="K7265">
        <v>9.92</v>
      </c>
      <c r="L7265" t="s">
        <v>2069</v>
      </c>
      <c r="M7265">
        <f t="shared" si="226"/>
        <v>14</v>
      </c>
      <c r="N7265" t="s">
        <v>703</v>
      </c>
      <c r="O7265" t="s">
        <v>704</v>
      </c>
      <c r="P7265" t="s">
        <v>25</v>
      </c>
      <c r="Q7265" t="s">
        <v>26</v>
      </c>
      <c r="R7265" t="s">
        <v>37</v>
      </c>
      <c r="S7265" t="s">
        <v>1436</v>
      </c>
      <c r="T7265" t="s">
        <v>39</v>
      </c>
      <c r="U7265">
        <v>0.38</v>
      </c>
      <c r="V7265" s="1">
        <v>39966</v>
      </c>
      <c r="W7265">
        <f t="shared" si="227"/>
        <v>2.1978</v>
      </c>
    </row>
    <row r="7266" spans="1:23" x14ac:dyDescent="0.2">
      <c r="A7266">
        <v>7265</v>
      </c>
      <c r="B7266">
        <v>51815</v>
      </c>
      <c r="C7266" s="1">
        <v>39959</v>
      </c>
      <c r="D7266" t="s">
        <v>21</v>
      </c>
      <c r="E7266">
        <v>21</v>
      </c>
      <c r="F7266">
        <v>2592.8741999999997</v>
      </c>
      <c r="G7266">
        <v>0.02</v>
      </c>
      <c r="H7266" t="s">
        <v>22</v>
      </c>
      <c r="I7266">
        <v>398.358</v>
      </c>
      <c r="J7266">
        <v>125.99</v>
      </c>
      <c r="K7266">
        <v>3</v>
      </c>
      <c r="L7266" t="s">
        <v>2069</v>
      </c>
      <c r="M7266">
        <f t="shared" si="226"/>
        <v>14</v>
      </c>
      <c r="N7266" t="s">
        <v>703</v>
      </c>
      <c r="O7266" t="s">
        <v>704</v>
      </c>
      <c r="P7266" t="s">
        <v>25</v>
      </c>
      <c r="Q7266" t="s">
        <v>42</v>
      </c>
      <c r="R7266" t="s">
        <v>43</v>
      </c>
      <c r="S7266" t="s">
        <v>669</v>
      </c>
      <c r="T7266" t="s">
        <v>39</v>
      </c>
      <c r="U7266">
        <v>0.59</v>
      </c>
      <c r="V7266" s="1">
        <v>39959</v>
      </c>
      <c r="W7266">
        <f t="shared" si="227"/>
        <v>52.915799999999997</v>
      </c>
    </row>
    <row r="7267" spans="1:23" x14ac:dyDescent="0.2">
      <c r="A7267">
        <v>7266</v>
      </c>
      <c r="B7267">
        <v>51842</v>
      </c>
      <c r="C7267" s="1">
        <v>40875</v>
      </c>
      <c r="D7267" t="s">
        <v>21</v>
      </c>
      <c r="E7267">
        <v>1</v>
      </c>
      <c r="F7267">
        <v>47.931799999999996</v>
      </c>
      <c r="G7267">
        <v>0.02</v>
      </c>
      <c r="H7267" t="s">
        <v>22</v>
      </c>
      <c r="I7267">
        <v>-19.09</v>
      </c>
      <c r="J7267">
        <v>48.91</v>
      </c>
      <c r="K7267">
        <v>5.81</v>
      </c>
      <c r="L7267" t="s">
        <v>2079</v>
      </c>
      <c r="M7267">
        <f t="shared" si="226"/>
        <v>14</v>
      </c>
      <c r="N7267" t="s">
        <v>2073</v>
      </c>
      <c r="O7267" t="s">
        <v>704</v>
      </c>
      <c r="P7267" t="s">
        <v>41</v>
      </c>
      <c r="Q7267" t="s">
        <v>26</v>
      </c>
      <c r="R7267" t="s">
        <v>61</v>
      </c>
      <c r="S7267" t="s">
        <v>183</v>
      </c>
      <c r="T7267" t="s">
        <v>39</v>
      </c>
      <c r="U7267">
        <v>0.38</v>
      </c>
      <c r="V7267" s="1">
        <v>40880</v>
      </c>
      <c r="W7267">
        <f t="shared" si="227"/>
        <v>0.97819999999999996</v>
      </c>
    </row>
    <row r="7268" spans="1:23" x14ac:dyDescent="0.2">
      <c r="A7268">
        <v>7267</v>
      </c>
      <c r="B7268">
        <v>51842</v>
      </c>
      <c r="C7268" s="1">
        <v>40875</v>
      </c>
      <c r="D7268" t="s">
        <v>21</v>
      </c>
      <c r="E7268">
        <v>4</v>
      </c>
      <c r="F7268">
        <v>377.24520000000001</v>
      </c>
      <c r="G7268">
        <v>7.0000000000000007E-2</v>
      </c>
      <c r="H7268" t="s">
        <v>22</v>
      </c>
      <c r="I7268">
        <v>-244.33</v>
      </c>
      <c r="J7268">
        <v>101.41</v>
      </c>
      <c r="K7268">
        <v>35</v>
      </c>
      <c r="L7268" t="s">
        <v>2079</v>
      </c>
      <c r="M7268">
        <f t="shared" si="226"/>
        <v>14</v>
      </c>
      <c r="N7268" t="s">
        <v>2073</v>
      </c>
      <c r="O7268" t="s">
        <v>704</v>
      </c>
      <c r="P7268" t="s">
        <v>41</v>
      </c>
      <c r="Q7268" t="s">
        <v>26</v>
      </c>
      <c r="R7268" t="s">
        <v>27</v>
      </c>
      <c r="S7268" t="s">
        <v>1231</v>
      </c>
      <c r="T7268" t="s">
        <v>29</v>
      </c>
      <c r="U7268">
        <v>0.82</v>
      </c>
      <c r="V7268" s="1">
        <v>40879</v>
      </c>
      <c r="W7268">
        <f t="shared" si="227"/>
        <v>28.3948</v>
      </c>
    </row>
    <row r="7269" spans="1:23" x14ac:dyDescent="0.2">
      <c r="A7269">
        <v>7268</v>
      </c>
      <c r="B7269">
        <v>51872</v>
      </c>
      <c r="C7269" s="1">
        <v>41022</v>
      </c>
      <c r="D7269" t="s">
        <v>63</v>
      </c>
      <c r="E7269">
        <v>10</v>
      </c>
      <c r="F7269">
        <v>2169.44</v>
      </c>
      <c r="G7269">
        <v>0.09</v>
      </c>
      <c r="H7269" t="s">
        <v>22</v>
      </c>
      <c r="I7269">
        <v>41.83</v>
      </c>
      <c r="J7269">
        <v>238.4</v>
      </c>
      <c r="K7269">
        <v>24.49</v>
      </c>
      <c r="L7269" t="s">
        <v>2128</v>
      </c>
      <c r="M7269">
        <f t="shared" si="226"/>
        <v>8</v>
      </c>
      <c r="N7269" t="s">
        <v>2073</v>
      </c>
      <c r="O7269" t="s">
        <v>704</v>
      </c>
      <c r="P7269" t="s">
        <v>33</v>
      </c>
      <c r="Q7269" t="s">
        <v>49</v>
      </c>
      <c r="R7269" t="s">
        <v>112</v>
      </c>
      <c r="S7269" t="s">
        <v>618</v>
      </c>
      <c r="T7269" t="s">
        <v>29</v>
      </c>
      <c r="V7269" s="1">
        <v>41023</v>
      </c>
      <c r="W7269">
        <f t="shared" si="227"/>
        <v>214.56</v>
      </c>
    </row>
    <row r="7270" spans="1:23" x14ac:dyDescent="0.2">
      <c r="A7270">
        <v>7269</v>
      </c>
      <c r="B7270">
        <v>51872</v>
      </c>
      <c r="C7270" s="1">
        <v>41022</v>
      </c>
      <c r="D7270" t="s">
        <v>63</v>
      </c>
      <c r="E7270">
        <v>11</v>
      </c>
      <c r="F7270">
        <v>945.89</v>
      </c>
      <c r="G7270">
        <v>0</v>
      </c>
      <c r="H7270" t="s">
        <v>56</v>
      </c>
      <c r="I7270">
        <v>128.952</v>
      </c>
      <c r="J7270">
        <v>85.99</v>
      </c>
      <c r="K7270">
        <v>1.25</v>
      </c>
      <c r="L7270" t="s">
        <v>2128</v>
      </c>
      <c r="M7270">
        <f t="shared" si="226"/>
        <v>8</v>
      </c>
      <c r="N7270" t="s">
        <v>2073</v>
      </c>
      <c r="O7270" t="s">
        <v>704</v>
      </c>
      <c r="P7270" t="s">
        <v>33</v>
      </c>
      <c r="Q7270" t="s">
        <v>42</v>
      </c>
      <c r="R7270" t="s">
        <v>43</v>
      </c>
      <c r="S7270" t="s">
        <v>438</v>
      </c>
      <c r="T7270" t="s">
        <v>52</v>
      </c>
      <c r="U7270">
        <v>0.39</v>
      </c>
      <c r="V7270" s="1">
        <v>41024</v>
      </c>
      <c r="W7270">
        <f t="shared" si="227"/>
        <v>0</v>
      </c>
    </row>
    <row r="7271" spans="1:23" x14ac:dyDescent="0.2">
      <c r="A7271">
        <v>7270</v>
      </c>
      <c r="B7271">
        <v>51872</v>
      </c>
      <c r="C7271" s="1">
        <v>41022</v>
      </c>
      <c r="D7271" t="s">
        <v>63</v>
      </c>
      <c r="E7271">
        <v>37</v>
      </c>
      <c r="F7271">
        <v>5425.3321999999998</v>
      </c>
      <c r="G7271">
        <v>0.06</v>
      </c>
      <c r="H7271" t="s">
        <v>22</v>
      </c>
      <c r="I7271">
        <v>1242.846</v>
      </c>
      <c r="J7271">
        <v>155.99</v>
      </c>
      <c r="K7271">
        <v>3.9</v>
      </c>
      <c r="L7271" t="s">
        <v>2128</v>
      </c>
      <c r="M7271">
        <f t="shared" si="226"/>
        <v>8</v>
      </c>
      <c r="N7271" t="s">
        <v>2073</v>
      </c>
      <c r="O7271" t="s">
        <v>704</v>
      </c>
      <c r="P7271" t="s">
        <v>33</v>
      </c>
      <c r="Q7271" t="s">
        <v>42</v>
      </c>
      <c r="R7271" t="s">
        <v>43</v>
      </c>
      <c r="S7271" t="s">
        <v>257</v>
      </c>
      <c r="T7271" t="s">
        <v>39</v>
      </c>
      <c r="U7271">
        <v>0.55000000000000004</v>
      </c>
      <c r="V7271" s="1">
        <v>41025</v>
      </c>
      <c r="W7271">
        <f t="shared" si="227"/>
        <v>346.2978</v>
      </c>
    </row>
    <row r="7272" spans="1:23" x14ac:dyDescent="0.2">
      <c r="A7272">
        <v>7271</v>
      </c>
      <c r="B7272">
        <v>51873</v>
      </c>
      <c r="C7272" s="1">
        <v>39939</v>
      </c>
      <c r="D7272" t="s">
        <v>30</v>
      </c>
      <c r="E7272">
        <v>29</v>
      </c>
      <c r="F7272">
        <v>253.6224</v>
      </c>
      <c r="G7272">
        <v>0.04</v>
      </c>
      <c r="H7272" t="s">
        <v>22</v>
      </c>
      <c r="I7272">
        <v>79.67</v>
      </c>
      <c r="J7272">
        <v>9.11</v>
      </c>
      <c r="K7272">
        <v>2.15</v>
      </c>
      <c r="L7272" t="s">
        <v>1500</v>
      </c>
      <c r="M7272">
        <f t="shared" si="226"/>
        <v>15</v>
      </c>
      <c r="N7272" t="s">
        <v>1813</v>
      </c>
      <c r="O7272" t="s">
        <v>512</v>
      </c>
      <c r="P7272" t="s">
        <v>33</v>
      </c>
      <c r="Q7272" t="s">
        <v>26</v>
      </c>
      <c r="R7272" t="s">
        <v>61</v>
      </c>
      <c r="S7272" t="s">
        <v>1402</v>
      </c>
      <c r="T7272" t="s">
        <v>68</v>
      </c>
      <c r="U7272">
        <v>0.4</v>
      </c>
      <c r="V7272" s="1">
        <v>39939</v>
      </c>
      <c r="W7272">
        <f t="shared" si="227"/>
        <v>10.567600000000001</v>
      </c>
    </row>
    <row r="7273" spans="1:23" x14ac:dyDescent="0.2">
      <c r="A7273">
        <v>7272</v>
      </c>
      <c r="B7273">
        <v>51876</v>
      </c>
      <c r="C7273" s="1">
        <v>40974</v>
      </c>
      <c r="D7273" t="s">
        <v>78</v>
      </c>
      <c r="E7273">
        <v>2</v>
      </c>
      <c r="F7273">
        <v>100.78200000000001</v>
      </c>
      <c r="G7273">
        <v>0.1</v>
      </c>
      <c r="H7273" t="s">
        <v>22</v>
      </c>
      <c r="I7273">
        <v>-298.166</v>
      </c>
      <c r="J7273">
        <v>55.99</v>
      </c>
      <c r="K7273">
        <v>5</v>
      </c>
      <c r="L7273" t="s">
        <v>1862</v>
      </c>
      <c r="M7273">
        <f t="shared" si="226"/>
        <v>12</v>
      </c>
      <c r="N7273" t="s">
        <v>672</v>
      </c>
      <c r="O7273" t="s">
        <v>673</v>
      </c>
      <c r="P7273" t="s">
        <v>33</v>
      </c>
      <c r="Q7273" t="s">
        <v>42</v>
      </c>
      <c r="R7273" t="s">
        <v>43</v>
      </c>
      <c r="S7273" t="s">
        <v>248</v>
      </c>
      <c r="T7273" t="s">
        <v>52</v>
      </c>
      <c r="U7273">
        <v>0.83</v>
      </c>
      <c r="V7273" s="1">
        <v>40975</v>
      </c>
      <c r="W7273">
        <f t="shared" si="227"/>
        <v>11.198</v>
      </c>
    </row>
    <row r="7274" spans="1:23" x14ac:dyDescent="0.2">
      <c r="A7274">
        <v>7273</v>
      </c>
      <c r="B7274">
        <v>51879</v>
      </c>
      <c r="C7274" s="1">
        <v>40414</v>
      </c>
      <c r="D7274" t="s">
        <v>45</v>
      </c>
      <c r="E7274">
        <v>26</v>
      </c>
      <c r="F7274">
        <v>1309.9268</v>
      </c>
      <c r="G7274">
        <v>0.03</v>
      </c>
      <c r="H7274" t="s">
        <v>22</v>
      </c>
      <c r="I7274">
        <v>372.26</v>
      </c>
      <c r="J7274">
        <v>51.94</v>
      </c>
      <c r="K7274">
        <v>19.989999999999998</v>
      </c>
      <c r="L7274" t="s">
        <v>57</v>
      </c>
      <c r="M7274">
        <f t="shared" si="226"/>
        <v>14</v>
      </c>
      <c r="N7274" t="s">
        <v>703</v>
      </c>
      <c r="O7274" t="s">
        <v>704</v>
      </c>
      <c r="P7274" t="s">
        <v>41</v>
      </c>
      <c r="Q7274" t="s">
        <v>49</v>
      </c>
      <c r="R7274" t="s">
        <v>50</v>
      </c>
      <c r="S7274" t="s">
        <v>787</v>
      </c>
      <c r="T7274" t="s">
        <v>39</v>
      </c>
      <c r="U7274">
        <v>0.44</v>
      </c>
      <c r="V7274" s="1">
        <v>40416</v>
      </c>
      <c r="W7274">
        <f t="shared" si="227"/>
        <v>40.513199999999998</v>
      </c>
    </row>
    <row r="7275" spans="1:23" x14ac:dyDescent="0.2">
      <c r="A7275">
        <v>7274</v>
      </c>
      <c r="B7275">
        <v>51879</v>
      </c>
      <c r="C7275" s="1">
        <v>40414</v>
      </c>
      <c r="D7275" t="s">
        <v>45</v>
      </c>
      <c r="E7275">
        <v>46</v>
      </c>
      <c r="F7275">
        <v>909.88920000000007</v>
      </c>
      <c r="G7275">
        <v>0.01</v>
      </c>
      <c r="H7275" t="s">
        <v>22</v>
      </c>
      <c r="I7275">
        <v>212.06</v>
      </c>
      <c r="J7275">
        <v>19.98</v>
      </c>
      <c r="K7275">
        <v>8.68</v>
      </c>
      <c r="L7275" t="s">
        <v>57</v>
      </c>
      <c r="M7275">
        <f t="shared" si="226"/>
        <v>14</v>
      </c>
      <c r="N7275" t="s">
        <v>703</v>
      </c>
      <c r="O7275" t="s">
        <v>704</v>
      </c>
      <c r="P7275" t="s">
        <v>41</v>
      </c>
      <c r="Q7275" t="s">
        <v>26</v>
      </c>
      <c r="R7275" t="s">
        <v>61</v>
      </c>
      <c r="S7275" t="s">
        <v>617</v>
      </c>
      <c r="T7275" t="s">
        <v>39</v>
      </c>
      <c r="U7275">
        <v>0.37</v>
      </c>
      <c r="V7275" s="1">
        <v>40415</v>
      </c>
      <c r="W7275">
        <f t="shared" si="227"/>
        <v>9.1908000000000012</v>
      </c>
    </row>
    <row r="7276" spans="1:23" x14ac:dyDescent="0.2">
      <c r="A7276">
        <v>7275</v>
      </c>
      <c r="B7276">
        <v>51906</v>
      </c>
      <c r="C7276" s="1">
        <v>40787</v>
      </c>
      <c r="D7276" t="s">
        <v>30</v>
      </c>
      <c r="E7276">
        <v>24</v>
      </c>
      <c r="F7276">
        <v>194.91840000000002</v>
      </c>
      <c r="G7276">
        <v>0.04</v>
      </c>
      <c r="H7276" t="s">
        <v>22</v>
      </c>
      <c r="I7276">
        <v>-38.229999999999997</v>
      </c>
      <c r="J7276">
        <v>8.4600000000000009</v>
      </c>
      <c r="K7276">
        <v>3.62</v>
      </c>
      <c r="L7276" t="s">
        <v>1782</v>
      </c>
      <c r="M7276">
        <f t="shared" si="226"/>
        <v>10</v>
      </c>
      <c r="N7276" t="s">
        <v>703</v>
      </c>
      <c r="O7276" t="s">
        <v>704</v>
      </c>
      <c r="P7276" t="s">
        <v>60</v>
      </c>
      <c r="Q7276" t="s">
        <v>42</v>
      </c>
      <c r="R7276" t="s">
        <v>70</v>
      </c>
      <c r="S7276" t="s">
        <v>1221</v>
      </c>
      <c r="T7276" t="s">
        <v>52</v>
      </c>
      <c r="U7276">
        <v>0.61</v>
      </c>
      <c r="V7276" s="1">
        <v>40788</v>
      </c>
      <c r="W7276">
        <f t="shared" si="227"/>
        <v>8.1216000000000008</v>
      </c>
    </row>
    <row r="7277" spans="1:23" x14ac:dyDescent="0.2">
      <c r="A7277">
        <v>7276</v>
      </c>
      <c r="B7277">
        <v>51937</v>
      </c>
      <c r="C7277" s="1">
        <v>39871</v>
      </c>
      <c r="D7277" t="s">
        <v>30</v>
      </c>
      <c r="E7277">
        <v>39</v>
      </c>
      <c r="F7277">
        <v>10915.671</v>
      </c>
      <c r="G7277">
        <v>0.05</v>
      </c>
      <c r="H7277" t="s">
        <v>31</v>
      </c>
      <c r="I7277">
        <v>2816.21</v>
      </c>
      <c r="J7277">
        <v>294.62</v>
      </c>
      <c r="K7277">
        <v>42.52</v>
      </c>
      <c r="L7277" t="s">
        <v>1261</v>
      </c>
      <c r="M7277">
        <f t="shared" si="226"/>
        <v>12</v>
      </c>
      <c r="N7277" t="s">
        <v>1123</v>
      </c>
      <c r="O7277" t="s">
        <v>1123</v>
      </c>
      <c r="P7277" t="s">
        <v>41</v>
      </c>
      <c r="Q7277" t="s">
        <v>26</v>
      </c>
      <c r="R7277" t="s">
        <v>34</v>
      </c>
      <c r="S7277" t="s">
        <v>1013</v>
      </c>
      <c r="T7277" t="s">
        <v>36</v>
      </c>
      <c r="U7277">
        <v>0.56999999999999995</v>
      </c>
      <c r="V7277" s="1">
        <v>39871</v>
      </c>
      <c r="W7277">
        <f t="shared" si="227"/>
        <v>574.50900000000001</v>
      </c>
    </row>
    <row r="7278" spans="1:23" x14ac:dyDescent="0.2">
      <c r="A7278">
        <v>7277</v>
      </c>
      <c r="B7278">
        <v>51938</v>
      </c>
      <c r="C7278" s="1">
        <v>40680</v>
      </c>
      <c r="D7278" t="s">
        <v>21</v>
      </c>
      <c r="E7278">
        <v>5</v>
      </c>
      <c r="F7278">
        <v>592.15299999999991</v>
      </c>
      <c r="G7278">
        <v>0.06</v>
      </c>
      <c r="H7278" t="s">
        <v>22</v>
      </c>
      <c r="I7278">
        <v>-488.31200000000001</v>
      </c>
      <c r="J7278">
        <v>125.99</v>
      </c>
      <c r="K7278">
        <v>5.63</v>
      </c>
      <c r="L7278" t="s">
        <v>85</v>
      </c>
      <c r="M7278">
        <f t="shared" si="226"/>
        <v>11</v>
      </c>
      <c r="N7278" t="s">
        <v>173</v>
      </c>
      <c r="O7278" t="s">
        <v>173</v>
      </c>
      <c r="P7278" t="s">
        <v>41</v>
      </c>
      <c r="Q7278" t="s">
        <v>42</v>
      </c>
      <c r="R7278" t="s">
        <v>43</v>
      </c>
      <c r="S7278" t="s">
        <v>481</v>
      </c>
      <c r="T7278" t="s">
        <v>39</v>
      </c>
      <c r="U7278">
        <v>0.6</v>
      </c>
      <c r="V7278" s="1">
        <v>40684</v>
      </c>
      <c r="W7278">
        <f t="shared" si="227"/>
        <v>37.796999999999997</v>
      </c>
    </row>
    <row r="7279" spans="1:23" x14ac:dyDescent="0.2">
      <c r="A7279">
        <v>7278</v>
      </c>
      <c r="B7279">
        <v>51940</v>
      </c>
      <c r="C7279" s="1">
        <v>41199</v>
      </c>
      <c r="D7279" t="s">
        <v>30</v>
      </c>
      <c r="E7279">
        <v>11</v>
      </c>
      <c r="F7279">
        <v>60.517600000000002</v>
      </c>
      <c r="G7279">
        <v>0.08</v>
      </c>
      <c r="H7279" t="s">
        <v>22</v>
      </c>
      <c r="I7279">
        <v>-55.94</v>
      </c>
      <c r="J7279">
        <v>5.98</v>
      </c>
      <c r="K7279">
        <v>4.38</v>
      </c>
      <c r="L7279" t="s">
        <v>1121</v>
      </c>
      <c r="M7279">
        <f t="shared" si="226"/>
        <v>11</v>
      </c>
      <c r="N7279" t="s">
        <v>1123</v>
      </c>
      <c r="O7279" t="s">
        <v>1123</v>
      </c>
      <c r="P7279" t="s">
        <v>41</v>
      </c>
      <c r="Q7279" t="s">
        <v>42</v>
      </c>
      <c r="R7279" t="s">
        <v>70</v>
      </c>
      <c r="S7279" t="s">
        <v>104</v>
      </c>
      <c r="T7279" t="s">
        <v>52</v>
      </c>
      <c r="U7279">
        <v>0.75</v>
      </c>
      <c r="V7279" s="1">
        <v>41200</v>
      </c>
      <c r="W7279">
        <f t="shared" si="227"/>
        <v>5.2624000000000004</v>
      </c>
    </row>
    <row r="7280" spans="1:23" x14ac:dyDescent="0.2">
      <c r="A7280">
        <v>7279</v>
      </c>
      <c r="B7280">
        <v>51943</v>
      </c>
      <c r="C7280" s="1">
        <v>39927</v>
      </c>
      <c r="D7280" t="s">
        <v>30</v>
      </c>
      <c r="E7280">
        <v>11</v>
      </c>
      <c r="F7280">
        <v>95.673600000000008</v>
      </c>
      <c r="G7280">
        <v>0.04</v>
      </c>
      <c r="H7280" t="s">
        <v>22</v>
      </c>
      <c r="I7280">
        <v>-53.25</v>
      </c>
      <c r="J7280">
        <v>9.06</v>
      </c>
      <c r="K7280">
        <v>9.86</v>
      </c>
      <c r="L7280" t="s">
        <v>1660</v>
      </c>
      <c r="M7280">
        <f t="shared" si="226"/>
        <v>11</v>
      </c>
      <c r="N7280" t="s">
        <v>1595</v>
      </c>
      <c r="O7280" t="s">
        <v>1595</v>
      </c>
      <c r="P7280" t="s">
        <v>60</v>
      </c>
      <c r="Q7280" t="s">
        <v>26</v>
      </c>
      <c r="R7280" t="s">
        <v>61</v>
      </c>
      <c r="S7280" t="s">
        <v>930</v>
      </c>
      <c r="T7280" t="s">
        <v>39</v>
      </c>
      <c r="U7280">
        <v>0.4</v>
      </c>
      <c r="V7280" s="1">
        <v>39928</v>
      </c>
      <c r="W7280">
        <f t="shared" si="227"/>
        <v>3.9864000000000006</v>
      </c>
    </row>
    <row r="7281" spans="1:23" x14ac:dyDescent="0.2">
      <c r="A7281">
        <v>7280</v>
      </c>
      <c r="B7281">
        <v>51943</v>
      </c>
      <c r="C7281" s="1">
        <v>39927</v>
      </c>
      <c r="D7281" t="s">
        <v>30</v>
      </c>
      <c r="E7281">
        <v>13</v>
      </c>
      <c r="F7281">
        <v>178.08959999999999</v>
      </c>
      <c r="G7281">
        <v>0.04</v>
      </c>
      <c r="H7281" t="s">
        <v>22</v>
      </c>
      <c r="I7281">
        <v>2.125</v>
      </c>
      <c r="J7281">
        <v>14.27</v>
      </c>
      <c r="K7281">
        <v>7.27</v>
      </c>
      <c r="L7281" t="s">
        <v>1660</v>
      </c>
      <c r="M7281">
        <f t="shared" si="226"/>
        <v>11</v>
      </c>
      <c r="N7281" t="s">
        <v>1595</v>
      </c>
      <c r="O7281" t="s">
        <v>1595</v>
      </c>
      <c r="P7281" t="s">
        <v>60</v>
      </c>
      <c r="Q7281" t="s">
        <v>26</v>
      </c>
      <c r="R7281" t="s">
        <v>37</v>
      </c>
      <c r="S7281" t="s">
        <v>658</v>
      </c>
      <c r="T7281" t="s">
        <v>39</v>
      </c>
      <c r="U7281">
        <v>0.38</v>
      </c>
      <c r="V7281" s="1">
        <v>39928</v>
      </c>
      <c r="W7281">
        <f t="shared" si="227"/>
        <v>7.4203999999999999</v>
      </c>
    </row>
    <row r="7282" spans="1:23" x14ac:dyDescent="0.2">
      <c r="A7282">
        <v>7281</v>
      </c>
      <c r="B7282">
        <v>51943</v>
      </c>
      <c r="C7282" s="1">
        <v>39927</v>
      </c>
      <c r="D7282" t="s">
        <v>30</v>
      </c>
      <c r="E7282">
        <v>28</v>
      </c>
      <c r="F7282">
        <v>133.35560000000001</v>
      </c>
      <c r="G7282">
        <v>0.03</v>
      </c>
      <c r="H7282" t="s">
        <v>22</v>
      </c>
      <c r="I7282">
        <v>66.709999999999994</v>
      </c>
      <c r="J7282">
        <v>4.91</v>
      </c>
      <c r="K7282">
        <v>0.5</v>
      </c>
      <c r="L7282" t="s">
        <v>1660</v>
      </c>
      <c r="M7282">
        <f t="shared" si="226"/>
        <v>11</v>
      </c>
      <c r="N7282" t="s">
        <v>1595</v>
      </c>
      <c r="O7282" t="s">
        <v>1595</v>
      </c>
      <c r="P7282" t="s">
        <v>60</v>
      </c>
      <c r="Q7282" t="s">
        <v>26</v>
      </c>
      <c r="R7282" t="s">
        <v>88</v>
      </c>
      <c r="S7282" t="s">
        <v>1370</v>
      </c>
      <c r="T7282" t="s">
        <v>39</v>
      </c>
      <c r="U7282">
        <v>0.36</v>
      </c>
      <c r="V7282" s="1">
        <v>39930</v>
      </c>
      <c r="W7282">
        <f t="shared" si="227"/>
        <v>4.1244000000000005</v>
      </c>
    </row>
    <row r="7283" spans="1:23" x14ac:dyDescent="0.2">
      <c r="A7283">
        <v>7282</v>
      </c>
      <c r="B7283">
        <v>51968</v>
      </c>
      <c r="C7283" s="1">
        <v>40061</v>
      </c>
      <c r="D7283" t="s">
        <v>63</v>
      </c>
      <c r="E7283">
        <v>43</v>
      </c>
      <c r="F7283">
        <v>3586.6428999999998</v>
      </c>
      <c r="G7283">
        <v>0.03</v>
      </c>
      <c r="H7283" t="s">
        <v>22</v>
      </c>
      <c r="I7283">
        <v>1166.0940000000001</v>
      </c>
      <c r="J7283">
        <v>85.99</v>
      </c>
      <c r="K7283">
        <v>0.99</v>
      </c>
      <c r="L7283" t="s">
        <v>2081</v>
      </c>
      <c r="M7283">
        <f t="shared" si="226"/>
        <v>14</v>
      </c>
      <c r="N7283" t="s">
        <v>2073</v>
      </c>
      <c r="O7283" t="s">
        <v>704</v>
      </c>
      <c r="P7283" t="s">
        <v>60</v>
      </c>
      <c r="Q7283" t="s">
        <v>42</v>
      </c>
      <c r="R7283" t="s">
        <v>43</v>
      </c>
      <c r="S7283" t="s">
        <v>741</v>
      </c>
      <c r="T7283" t="s">
        <v>68</v>
      </c>
      <c r="U7283">
        <v>0.55000000000000004</v>
      </c>
      <c r="V7283" s="1">
        <v>40062</v>
      </c>
      <c r="W7283">
        <f t="shared" si="227"/>
        <v>110.92709999999998</v>
      </c>
    </row>
    <row r="7284" spans="1:23" x14ac:dyDescent="0.2">
      <c r="A7284">
        <v>7283</v>
      </c>
      <c r="B7284">
        <v>51969</v>
      </c>
      <c r="C7284" s="1">
        <v>40790</v>
      </c>
      <c r="D7284" t="s">
        <v>30</v>
      </c>
      <c r="E7284">
        <v>16</v>
      </c>
      <c r="F7284">
        <v>188.6208</v>
      </c>
      <c r="G7284">
        <v>0.04</v>
      </c>
      <c r="H7284" t="s">
        <v>22</v>
      </c>
      <c r="I7284">
        <v>-5.76</v>
      </c>
      <c r="J7284">
        <v>12.28</v>
      </c>
      <c r="K7284">
        <v>6.47</v>
      </c>
      <c r="L7284" t="s">
        <v>1858</v>
      </c>
      <c r="M7284">
        <f t="shared" si="226"/>
        <v>12</v>
      </c>
      <c r="N7284" t="s">
        <v>703</v>
      </c>
      <c r="O7284" t="s">
        <v>704</v>
      </c>
      <c r="P7284" t="s">
        <v>33</v>
      </c>
      <c r="Q7284" t="s">
        <v>26</v>
      </c>
      <c r="R7284" t="s">
        <v>61</v>
      </c>
      <c r="S7284" t="s">
        <v>131</v>
      </c>
      <c r="T7284" t="s">
        <v>39</v>
      </c>
      <c r="U7284">
        <v>0.38</v>
      </c>
      <c r="V7284" s="1">
        <v>40790</v>
      </c>
      <c r="W7284">
        <f t="shared" si="227"/>
        <v>7.8591999999999995</v>
      </c>
    </row>
    <row r="7285" spans="1:23" x14ac:dyDescent="0.2">
      <c r="A7285">
        <v>7284</v>
      </c>
      <c r="B7285">
        <v>51969</v>
      </c>
      <c r="C7285" s="1">
        <v>40790</v>
      </c>
      <c r="D7285" t="s">
        <v>30</v>
      </c>
      <c r="E7285">
        <v>33</v>
      </c>
      <c r="F7285">
        <v>1959.9029999999996</v>
      </c>
      <c r="G7285">
        <v>0.1</v>
      </c>
      <c r="H7285" t="s">
        <v>22</v>
      </c>
      <c r="I7285">
        <v>164.97</v>
      </c>
      <c r="J7285">
        <v>65.989999999999995</v>
      </c>
      <c r="K7285">
        <v>8.8000000000000007</v>
      </c>
      <c r="L7285" t="s">
        <v>1858</v>
      </c>
      <c r="M7285">
        <f t="shared" si="226"/>
        <v>12</v>
      </c>
      <c r="N7285" t="s">
        <v>703</v>
      </c>
      <c r="O7285" t="s">
        <v>704</v>
      </c>
      <c r="P7285" t="s">
        <v>33</v>
      </c>
      <c r="Q7285" t="s">
        <v>42</v>
      </c>
      <c r="R7285" t="s">
        <v>43</v>
      </c>
      <c r="S7285" t="s">
        <v>1132</v>
      </c>
      <c r="T7285" t="s">
        <v>39</v>
      </c>
      <c r="U7285">
        <v>0.57999999999999996</v>
      </c>
      <c r="V7285" s="1">
        <v>40793</v>
      </c>
      <c r="W7285">
        <f t="shared" si="227"/>
        <v>217.76699999999997</v>
      </c>
    </row>
    <row r="7286" spans="1:23" x14ac:dyDescent="0.2">
      <c r="A7286">
        <v>7285</v>
      </c>
      <c r="B7286">
        <v>51970</v>
      </c>
      <c r="C7286" s="1">
        <v>40919</v>
      </c>
      <c r="D7286" t="s">
        <v>45</v>
      </c>
      <c r="E7286">
        <v>1</v>
      </c>
      <c r="F7286">
        <v>109.03059999999999</v>
      </c>
      <c r="G7286">
        <v>0.06</v>
      </c>
      <c r="H7286" t="s">
        <v>31</v>
      </c>
      <c r="I7286">
        <v>-343.46730000000002</v>
      </c>
      <c r="J7286">
        <v>115.99</v>
      </c>
      <c r="K7286">
        <v>56.14</v>
      </c>
      <c r="L7286" t="s">
        <v>75</v>
      </c>
      <c r="M7286">
        <f t="shared" si="226"/>
        <v>16</v>
      </c>
      <c r="N7286" t="s">
        <v>173</v>
      </c>
      <c r="O7286" t="s">
        <v>173</v>
      </c>
      <c r="P7286" t="s">
        <v>25</v>
      </c>
      <c r="Q7286" t="s">
        <v>42</v>
      </c>
      <c r="R7286" t="s">
        <v>210</v>
      </c>
      <c r="S7286" t="s">
        <v>482</v>
      </c>
      <c r="T7286" t="s">
        <v>36</v>
      </c>
      <c r="U7286">
        <v>0.4</v>
      </c>
      <c r="V7286" s="1">
        <v>40921</v>
      </c>
      <c r="W7286">
        <f t="shared" si="227"/>
        <v>6.9593999999999996</v>
      </c>
    </row>
    <row r="7287" spans="1:23" x14ac:dyDescent="0.2">
      <c r="A7287">
        <v>7286</v>
      </c>
      <c r="B7287">
        <v>51971</v>
      </c>
      <c r="C7287" s="1">
        <v>40819</v>
      </c>
      <c r="D7287" t="s">
        <v>45</v>
      </c>
      <c r="E7287">
        <v>39</v>
      </c>
      <c r="F7287">
        <v>1241.3855999999998</v>
      </c>
      <c r="G7287">
        <v>0.02</v>
      </c>
      <c r="H7287" t="s">
        <v>22</v>
      </c>
      <c r="I7287">
        <v>-1129.96</v>
      </c>
      <c r="J7287">
        <v>32.479999999999997</v>
      </c>
      <c r="K7287">
        <v>35</v>
      </c>
      <c r="L7287" t="s">
        <v>59</v>
      </c>
      <c r="M7287">
        <f t="shared" si="226"/>
        <v>15</v>
      </c>
      <c r="N7287" t="s">
        <v>173</v>
      </c>
      <c r="O7287" t="s">
        <v>173</v>
      </c>
      <c r="P7287" t="s">
        <v>60</v>
      </c>
      <c r="Q7287" t="s">
        <v>26</v>
      </c>
      <c r="R7287" t="s">
        <v>27</v>
      </c>
      <c r="S7287" t="s">
        <v>483</v>
      </c>
      <c r="T7287" t="s">
        <v>29</v>
      </c>
      <c r="U7287">
        <v>0.81</v>
      </c>
      <c r="V7287" s="1">
        <v>40821</v>
      </c>
      <c r="W7287">
        <f t="shared" si="227"/>
        <v>25.334399999999995</v>
      </c>
    </row>
    <row r="7288" spans="1:23" x14ac:dyDescent="0.2">
      <c r="A7288">
        <v>7287</v>
      </c>
      <c r="B7288">
        <v>51971</v>
      </c>
      <c r="C7288" s="1">
        <v>40819</v>
      </c>
      <c r="D7288" t="s">
        <v>45</v>
      </c>
      <c r="E7288">
        <v>22</v>
      </c>
      <c r="F7288">
        <v>3775.1340000000005</v>
      </c>
      <c r="G7288">
        <v>0.06</v>
      </c>
      <c r="H7288" t="s">
        <v>22</v>
      </c>
      <c r="I7288">
        <v>-803.52</v>
      </c>
      <c r="J7288">
        <v>182.55</v>
      </c>
      <c r="K7288">
        <v>69</v>
      </c>
      <c r="L7288" t="s">
        <v>59</v>
      </c>
      <c r="M7288">
        <f t="shared" si="226"/>
        <v>15</v>
      </c>
      <c r="N7288" t="s">
        <v>173</v>
      </c>
      <c r="O7288" t="s">
        <v>173</v>
      </c>
      <c r="P7288" t="s">
        <v>60</v>
      </c>
      <c r="Q7288" t="s">
        <v>49</v>
      </c>
      <c r="R7288" t="s">
        <v>83</v>
      </c>
      <c r="S7288" t="s">
        <v>484</v>
      </c>
      <c r="T7288" t="s">
        <v>29</v>
      </c>
      <c r="U7288">
        <v>0.72</v>
      </c>
      <c r="V7288" s="1">
        <v>40821</v>
      </c>
      <c r="W7288">
        <f t="shared" si="227"/>
        <v>240.96600000000001</v>
      </c>
    </row>
    <row r="7289" spans="1:23" x14ac:dyDescent="0.2">
      <c r="A7289">
        <v>7288</v>
      </c>
      <c r="B7289">
        <v>51974</v>
      </c>
      <c r="C7289" s="1">
        <v>40569</v>
      </c>
      <c r="D7289" t="s">
        <v>30</v>
      </c>
      <c r="E7289">
        <v>10</v>
      </c>
      <c r="F7289">
        <v>1172.1099999999999</v>
      </c>
      <c r="G7289">
        <v>0.05</v>
      </c>
      <c r="H7289" t="s">
        <v>22</v>
      </c>
      <c r="I7289">
        <v>231.16</v>
      </c>
      <c r="J7289">
        <v>123.38</v>
      </c>
      <c r="K7289">
        <v>24.49</v>
      </c>
      <c r="L7289" t="s">
        <v>1992</v>
      </c>
      <c r="M7289">
        <f t="shared" si="226"/>
        <v>11</v>
      </c>
      <c r="N7289" t="s">
        <v>1905</v>
      </c>
      <c r="O7289" t="s">
        <v>673</v>
      </c>
      <c r="P7289" t="s">
        <v>25</v>
      </c>
      <c r="Q7289" t="s">
        <v>26</v>
      </c>
      <c r="R7289" t="s">
        <v>34</v>
      </c>
      <c r="S7289" t="s">
        <v>1943</v>
      </c>
      <c r="T7289" t="s">
        <v>29</v>
      </c>
      <c r="U7289">
        <v>0.46</v>
      </c>
      <c r="V7289" s="1">
        <v>40570</v>
      </c>
      <c r="W7289">
        <f t="shared" si="227"/>
        <v>61.69</v>
      </c>
    </row>
    <row r="7290" spans="1:23" x14ac:dyDescent="0.2">
      <c r="A7290">
        <v>7289</v>
      </c>
      <c r="B7290">
        <v>51974</v>
      </c>
      <c r="C7290" s="1">
        <v>40569</v>
      </c>
      <c r="D7290" t="s">
        <v>30</v>
      </c>
      <c r="E7290">
        <v>2</v>
      </c>
      <c r="F7290">
        <v>16.34</v>
      </c>
      <c r="G7290">
        <v>0.05</v>
      </c>
      <c r="H7290" t="s">
        <v>22</v>
      </c>
      <c r="I7290">
        <v>-14.881</v>
      </c>
      <c r="J7290">
        <v>8.6</v>
      </c>
      <c r="K7290">
        <v>6.19</v>
      </c>
      <c r="L7290" t="s">
        <v>1992</v>
      </c>
      <c r="M7290">
        <f t="shared" si="226"/>
        <v>11</v>
      </c>
      <c r="N7290" t="s">
        <v>1905</v>
      </c>
      <c r="O7290" t="s">
        <v>673</v>
      </c>
      <c r="P7290" t="s">
        <v>25</v>
      </c>
      <c r="Q7290" t="s">
        <v>26</v>
      </c>
      <c r="R7290" t="s">
        <v>37</v>
      </c>
      <c r="S7290" t="s">
        <v>872</v>
      </c>
      <c r="T7290" t="s">
        <v>39</v>
      </c>
      <c r="U7290">
        <v>0.38</v>
      </c>
      <c r="V7290" s="1">
        <v>40570</v>
      </c>
      <c r="W7290">
        <f t="shared" si="227"/>
        <v>0.86</v>
      </c>
    </row>
    <row r="7291" spans="1:23" x14ac:dyDescent="0.2">
      <c r="A7291">
        <v>7290</v>
      </c>
      <c r="B7291">
        <v>51975</v>
      </c>
      <c r="C7291" s="1">
        <v>40165</v>
      </c>
      <c r="D7291" t="s">
        <v>21</v>
      </c>
      <c r="E7291">
        <v>12</v>
      </c>
      <c r="F7291">
        <v>1252.692</v>
      </c>
      <c r="G7291">
        <v>0.1</v>
      </c>
      <c r="H7291" t="s">
        <v>22</v>
      </c>
      <c r="I7291">
        <v>-181.005</v>
      </c>
      <c r="J7291">
        <v>115.99</v>
      </c>
      <c r="K7291">
        <v>2.5</v>
      </c>
      <c r="L7291" t="s">
        <v>1006</v>
      </c>
      <c r="M7291">
        <f t="shared" si="226"/>
        <v>16</v>
      </c>
      <c r="N7291" t="s">
        <v>672</v>
      </c>
      <c r="O7291" t="s">
        <v>673</v>
      </c>
      <c r="P7291" t="s">
        <v>60</v>
      </c>
      <c r="Q7291" t="s">
        <v>42</v>
      </c>
      <c r="R7291" t="s">
        <v>43</v>
      </c>
      <c r="S7291" t="s">
        <v>1079</v>
      </c>
      <c r="T7291" t="s">
        <v>39</v>
      </c>
      <c r="U7291">
        <v>0.57999999999999996</v>
      </c>
      <c r="V7291" s="1">
        <v>40169</v>
      </c>
      <c r="W7291">
        <f t="shared" si="227"/>
        <v>139.18799999999999</v>
      </c>
    </row>
    <row r="7292" spans="1:23" x14ac:dyDescent="0.2">
      <c r="A7292">
        <v>7291</v>
      </c>
      <c r="B7292">
        <v>52002</v>
      </c>
      <c r="C7292" s="1">
        <v>39968</v>
      </c>
      <c r="D7292" t="s">
        <v>30</v>
      </c>
      <c r="E7292">
        <v>11</v>
      </c>
      <c r="F7292">
        <v>2261.875</v>
      </c>
      <c r="G7292">
        <v>0.06</v>
      </c>
      <c r="H7292" t="s">
        <v>31</v>
      </c>
      <c r="I7292">
        <v>-566.5</v>
      </c>
      <c r="J7292">
        <v>218.75</v>
      </c>
      <c r="K7292">
        <v>69.64</v>
      </c>
      <c r="L7292" t="s">
        <v>2017</v>
      </c>
      <c r="M7292">
        <f t="shared" si="226"/>
        <v>13</v>
      </c>
      <c r="N7292" t="s">
        <v>2012</v>
      </c>
      <c r="O7292" t="s">
        <v>2012</v>
      </c>
      <c r="P7292" t="s">
        <v>41</v>
      </c>
      <c r="Q7292" t="s">
        <v>49</v>
      </c>
      <c r="R7292" t="s">
        <v>83</v>
      </c>
      <c r="S7292" t="s">
        <v>254</v>
      </c>
      <c r="T7292" t="s">
        <v>82</v>
      </c>
      <c r="U7292">
        <v>0.77</v>
      </c>
      <c r="V7292" s="1">
        <v>39969</v>
      </c>
      <c r="W7292">
        <f t="shared" si="227"/>
        <v>144.375</v>
      </c>
    </row>
    <row r="7293" spans="1:23" x14ac:dyDescent="0.2">
      <c r="A7293">
        <v>7292</v>
      </c>
      <c r="B7293">
        <v>52003</v>
      </c>
      <c r="C7293" s="1">
        <v>40957</v>
      </c>
      <c r="D7293" t="s">
        <v>21</v>
      </c>
      <c r="E7293">
        <v>11</v>
      </c>
      <c r="F7293">
        <v>2245.056</v>
      </c>
      <c r="G7293">
        <v>0.04</v>
      </c>
      <c r="H7293" t="s">
        <v>31</v>
      </c>
      <c r="I7293">
        <v>-776.72</v>
      </c>
      <c r="J7293">
        <v>212.6</v>
      </c>
      <c r="K7293">
        <v>110.2</v>
      </c>
      <c r="L7293" t="s">
        <v>2031</v>
      </c>
      <c r="M7293">
        <f t="shared" si="226"/>
        <v>16</v>
      </c>
      <c r="N7293" t="s">
        <v>703</v>
      </c>
      <c r="O7293" t="s">
        <v>704</v>
      </c>
      <c r="P7293" t="s">
        <v>33</v>
      </c>
      <c r="Q7293" t="s">
        <v>49</v>
      </c>
      <c r="R7293" t="s">
        <v>83</v>
      </c>
      <c r="S7293" t="s">
        <v>984</v>
      </c>
      <c r="T7293" t="s">
        <v>82</v>
      </c>
      <c r="U7293">
        <v>0.73</v>
      </c>
      <c r="V7293" s="1">
        <v>40964</v>
      </c>
      <c r="W7293">
        <f t="shared" si="227"/>
        <v>93.543999999999997</v>
      </c>
    </row>
    <row r="7294" spans="1:23" x14ac:dyDescent="0.2">
      <c r="A7294">
        <v>7293</v>
      </c>
      <c r="B7294">
        <v>52003</v>
      </c>
      <c r="C7294" s="1">
        <v>40957</v>
      </c>
      <c r="D7294" t="s">
        <v>21</v>
      </c>
      <c r="E7294">
        <v>2</v>
      </c>
      <c r="F7294">
        <v>100.78200000000001</v>
      </c>
      <c r="G7294">
        <v>0.1</v>
      </c>
      <c r="H7294" t="s">
        <v>22</v>
      </c>
      <c r="I7294">
        <v>-300.38799999999998</v>
      </c>
      <c r="J7294">
        <v>55.99</v>
      </c>
      <c r="K7294">
        <v>5</v>
      </c>
      <c r="L7294" t="s">
        <v>2031</v>
      </c>
      <c r="M7294">
        <f t="shared" si="226"/>
        <v>16</v>
      </c>
      <c r="N7294" t="s">
        <v>703</v>
      </c>
      <c r="O7294" t="s">
        <v>704</v>
      </c>
      <c r="P7294" t="s">
        <v>33</v>
      </c>
      <c r="Q7294" t="s">
        <v>42</v>
      </c>
      <c r="R7294" t="s">
        <v>43</v>
      </c>
      <c r="S7294" t="s">
        <v>248</v>
      </c>
      <c r="T7294" t="s">
        <v>52</v>
      </c>
      <c r="U7294">
        <v>0.83</v>
      </c>
      <c r="V7294" s="1">
        <v>40957</v>
      </c>
      <c r="W7294">
        <f t="shared" si="227"/>
        <v>11.198</v>
      </c>
    </row>
    <row r="7295" spans="1:23" x14ac:dyDescent="0.2">
      <c r="A7295">
        <v>7294</v>
      </c>
      <c r="B7295">
        <v>52006</v>
      </c>
      <c r="C7295" s="1">
        <v>39988</v>
      </c>
      <c r="D7295" t="s">
        <v>63</v>
      </c>
      <c r="E7295">
        <v>39</v>
      </c>
      <c r="F7295">
        <v>367.84800000000001</v>
      </c>
      <c r="G7295">
        <v>0.1</v>
      </c>
      <c r="H7295" t="s">
        <v>22</v>
      </c>
      <c r="I7295">
        <v>13.91</v>
      </c>
      <c r="J7295">
        <v>10.48</v>
      </c>
      <c r="K7295">
        <v>2.89</v>
      </c>
      <c r="L7295" t="s">
        <v>1457</v>
      </c>
      <c r="M7295">
        <f t="shared" si="226"/>
        <v>13</v>
      </c>
      <c r="N7295" t="s">
        <v>1123</v>
      </c>
      <c r="O7295" t="s">
        <v>1123</v>
      </c>
      <c r="P7295" t="s">
        <v>41</v>
      </c>
      <c r="Q7295" t="s">
        <v>26</v>
      </c>
      <c r="R7295" t="s">
        <v>95</v>
      </c>
      <c r="S7295" t="s">
        <v>499</v>
      </c>
      <c r="T7295" t="s">
        <v>52</v>
      </c>
      <c r="U7295">
        <v>0.6</v>
      </c>
      <c r="V7295" s="1">
        <v>39989</v>
      </c>
      <c r="W7295">
        <f t="shared" si="227"/>
        <v>40.872000000000007</v>
      </c>
    </row>
    <row r="7296" spans="1:23" x14ac:dyDescent="0.2">
      <c r="A7296">
        <v>7295</v>
      </c>
      <c r="B7296">
        <v>52006</v>
      </c>
      <c r="C7296" s="1">
        <v>39988</v>
      </c>
      <c r="D7296" t="s">
        <v>63</v>
      </c>
      <c r="E7296">
        <v>42</v>
      </c>
      <c r="F7296">
        <v>351.53999999999996</v>
      </c>
      <c r="G7296">
        <v>0</v>
      </c>
      <c r="H7296" t="s">
        <v>22</v>
      </c>
      <c r="I7296">
        <v>-241.63</v>
      </c>
      <c r="J7296">
        <v>8.3699999999999992</v>
      </c>
      <c r="K7296">
        <v>10.16</v>
      </c>
      <c r="L7296" t="s">
        <v>1457</v>
      </c>
      <c r="M7296">
        <f t="shared" si="226"/>
        <v>13</v>
      </c>
      <c r="N7296" t="s">
        <v>974</v>
      </c>
      <c r="O7296" t="s">
        <v>512</v>
      </c>
      <c r="P7296" t="s">
        <v>41</v>
      </c>
      <c r="Q7296" t="s">
        <v>49</v>
      </c>
      <c r="R7296" t="s">
        <v>50</v>
      </c>
      <c r="S7296" t="s">
        <v>948</v>
      </c>
      <c r="T7296" t="s">
        <v>29</v>
      </c>
      <c r="U7296">
        <v>0.59</v>
      </c>
      <c r="V7296" s="1">
        <v>39990</v>
      </c>
      <c r="W7296">
        <f t="shared" si="227"/>
        <v>0</v>
      </c>
    </row>
    <row r="7297" spans="1:23" x14ac:dyDescent="0.2">
      <c r="A7297">
        <v>7296</v>
      </c>
      <c r="B7297">
        <v>52007</v>
      </c>
      <c r="C7297" s="1">
        <v>41013</v>
      </c>
      <c r="D7297" t="s">
        <v>63</v>
      </c>
      <c r="E7297">
        <v>25</v>
      </c>
      <c r="F7297">
        <v>64.8</v>
      </c>
      <c r="G7297">
        <v>0.1</v>
      </c>
      <c r="H7297" t="s">
        <v>22</v>
      </c>
      <c r="I7297">
        <v>22.2</v>
      </c>
      <c r="J7297">
        <v>2.88</v>
      </c>
      <c r="K7297">
        <v>0.5</v>
      </c>
      <c r="L7297" t="s">
        <v>1726</v>
      </c>
      <c r="M7297">
        <f t="shared" si="226"/>
        <v>15</v>
      </c>
      <c r="N7297" t="s">
        <v>1123</v>
      </c>
      <c r="O7297" t="s">
        <v>1123</v>
      </c>
      <c r="P7297" t="s">
        <v>33</v>
      </c>
      <c r="Q7297" t="s">
        <v>26</v>
      </c>
      <c r="R7297" t="s">
        <v>88</v>
      </c>
      <c r="S7297" t="s">
        <v>328</v>
      </c>
      <c r="T7297" t="s">
        <v>39</v>
      </c>
      <c r="U7297">
        <v>0.39</v>
      </c>
      <c r="V7297" s="1">
        <v>41013</v>
      </c>
      <c r="W7297">
        <f t="shared" si="227"/>
        <v>7.2</v>
      </c>
    </row>
    <row r="7298" spans="1:23" x14ac:dyDescent="0.2">
      <c r="A7298">
        <v>7297</v>
      </c>
      <c r="B7298">
        <v>52007</v>
      </c>
      <c r="C7298" s="1">
        <v>41013</v>
      </c>
      <c r="D7298" t="s">
        <v>63</v>
      </c>
      <c r="E7298">
        <v>19</v>
      </c>
      <c r="F7298">
        <v>9631.1304</v>
      </c>
      <c r="G7298">
        <v>0.08</v>
      </c>
      <c r="H7298" t="s">
        <v>31</v>
      </c>
      <c r="I7298">
        <v>-1331.5533660000001</v>
      </c>
      <c r="J7298">
        <v>550.98</v>
      </c>
      <c r="K7298">
        <v>45.7</v>
      </c>
      <c r="L7298" t="s">
        <v>1726</v>
      </c>
      <c r="M7298">
        <f t="shared" si="226"/>
        <v>15</v>
      </c>
      <c r="N7298" t="s">
        <v>1123</v>
      </c>
      <c r="O7298" t="s">
        <v>1123</v>
      </c>
      <c r="P7298" t="s">
        <v>33</v>
      </c>
      <c r="Q7298" t="s">
        <v>49</v>
      </c>
      <c r="R7298" t="s">
        <v>83</v>
      </c>
      <c r="S7298" t="s">
        <v>1557</v>
      </c>
      <c r="T7298" t="s">
        <v>82</v>
      </c>
      <c r="U7298">
        <v>0.71</v>
      </c>
      <c r="V7298" s="1">
        <v>41014</v>
      </c>
      <c r="W7298">
        <f t="shared" si="227"/>
        <v>837.48960000000011</v>
      </c>
    </row>
    <row r="7299" spans="1:23" x14ac:dyDescent="0.2">
      <c r="A7299">
        <v>7298</v>
      </c>
      <c r="B7299">
        <v>52035</v>
      </c>
      <c r="C7299" s="1">
        <v>40144</v>
      </c>
      <c r="D7299" t="s">
        <v>30</v>
      </c>
      <c r="E7299">
        <v>29</v>
      </c>
      <c r="F7299">
        <v>19690.718699999998</v>
      </c>
      <c r="G7299">
        <v>0.03</v>
      </c>
      <c r="H7299" t="s">
        <v>22</v>
      </c>
      <c r="I7299">
        <v>-4437.91</v>
      </c>
      <c r="J7299">
        <v>699.99</v>
      </c>
      <c r="K7299">
        <v>24.49</v>
      </c>
      <c r="L7299" t="s">
        <v>347</v>
      </c>
      <c r="M7299">
        <f t="shared" ref="M7299:M7362" si="228">LEN(L7299)</f>
        <v>10</v>
      </c>
      <c r="N7299" t="s">
        <v>703</v>
      </c>
      <c r="O7299" t="s">
        <v>704</v>
      </c>
      <c r="P7299" t="s">
        <v>41</v>
      </c>
      <c r="Q7299" t="s">
        <v>42</v>
      </c>
      <c r="R7299" t="s">
        <v>99</v>
      </c>
      <c r="S7299" t="s">
        <v>411</v>
      </c>
      <c r="T7299" t="s">
        <v>29</v>
      </c>
      <c r="U7299">
        <v>0.41</v>
      </c>
      <c r="V7299" s="1">
        <v>40147</v>
      </c>
      <c r="W7299">
        <f t="shared" ref="W7299:W7362" si="229">(J7299*E7299)*G7299</f>
        <v>608.99129999999991</v>
      </c>
    </row>
    <row r="7300" spans="1:23" x14ac:dyDescent="0.2">
      <c r="A7300">
        <v>7299</v>
      </c>
      <c r="B7300">
        <v>52039</v>
      </c>
      <c r="C7300" s="1">
        <v>41123</v>
      </c>
      <c r="D7300" t="s">
        <v>78</v>
      </c>
      <c r="E7300">
        <v>48</v>
      </c>
      <c r="F7300">
        <v>1967.04</v>
      </c>
      <c r="G7300">
        <v>0</v>
      </c>
      <c r="H7300" t="s">
        <v>22</v>
      </c>
      <c r="I7300">
        <v>840.46</v>
      </c>
      <c r="J7300">
        <v>40.98</v>
      </c>
      <c r="K7300">
        <v>1.99</v>
      </c>
      <c r="L7300" t="s">
        <v>1698</v>
      </c>
      <c r="M7300">
        <f t="shared" si="228"/>
        <v>18</v>
      </c>
      <c r="N7300" t="s">
        <v>1595</v>
      </c>
      <c r="O7300" t="s">
        <v>1595</v>
      </c>
      <c r="P7300" t="s">
        <v>41</v>
      </c>
      <c r="Q7300" t="s">
        <v>42</v>
      </c>
      <c r="R7300" t="s">
        <v>70</v>
      </c>
      <c r="S7300" t="s">
        <v>720</v>
      </c>
      <c r="T7300" t="s">
        <v>52</v>
      </c>
      <c r="U7300">
        <v>0.44</v>
      </c>
      <c r="V7300" s="1">
        <v>41125</v>
      </c>
      <c r="W7300">
        <f t="shared" si="229"/>
        <v>0</v>
      </c>
    </row>
    <row r="7301" spans="1:23" x14ac:dyDescent="0.2">
      <c r="A7301">
        <v>7300</v>
      </c>
      <c r="B7301">
        <v>52068</v>
      </c>
      <c r="C7301" s="1">
        <v>40921</v>
      </c>
      <c r="D7301" t="s">
        <v>45</v>
      </c>
      <c r="E7301">
        <v>31</v>
      </c>
      <c r="F7301">
        <v>157.1328</v>
      </c>
      <c r="G7301">
        <v>0.04</v>
      </c>
      <c r="H7301" t="s">
        <v>22</v>
      </c>
      <c r="I7301">
        <v>-0.62100000000000111</v>
      </c>
      <c r="J7301">
        <v>5.28</v>
      </c>
      <c r="K7301">
        <v>2.99</v>
      </c>
      <c r="L7301" t="s">
        <v>1904</v>
      </c>
      <c r="M7301">
        <f t="shared" si="228"/>
        <v>12</v>
      </c>
      <c r="N7301" t="s">
        <v>1905</v>
      </c>
      <c r="O7301" t="s">
        <v>673</v>
      </c>
      <c r="P7301" t="s">
        <v>41</v>
      </c>
      <c r="Q7301" t="s">
        <v>26</v>
      </c>
      <c r="R7301" t="s">
        <v>37</v>
      </c>
      <c r="S7301" t="s">
        <v>73</v>
      </c>
      <c r="T7301" t="s">
        <v>39</v>
      </c>
      <c r="U7301">
        <v>0.37</v>
      </c>
      <c r="V7301" s="1">
        <v>40921</v>
      </c>
      <c r="W7301">
        <f t="shared" si="229"/>
        <v>6.5472000000000001</v>
      </c>
    </row>
    <row r="7302" spans="1:23" x14ac:dyDescent="0.2">
      <c r="A7302">
        <v>7301</v>
      </c>
      <c r="B7302">
        <v>52068</v>
      </c>
      <c r="C7302" s="1">
        <v>40921</v>
      </c>
      <c r="D7302" t="s">
        <v>45</v>
      </c>
      <c r="E7302">
        <v>47</v>
      </c>
      <c r="F7302">
        <v>24078.344400000002</v>
      </c>
      <c r="G7302">
        <v>0.01</v>
      </c>
      <c r="H7302" t="s">
        <v>31</v>
      </c>
      <c r="I7302">
        <v>7358.66</v>
      </c>
      <c r="J7302">
        <v>517.48</v>
      </c>
      <c r="K7302">
        <v>16.63</v>
      </c>
      <c r="L7302" t="s">
        <v>1904</v>
      </c>
      <c r="M7302">
        <f t="shared" si="228"/>
        <v>12</v>
      </c>
      <c r="N7302" t="s">
        <v>1905</v>
      </c>
      <c r="O7302" t="s">
        <v>673</v>
      </c>
      <c r="P7302" t="s">
        <v>41</v>
      </c>
      <c r="Q7302" t="s">
        <v>42</v>
      </c>
      <c r="R7302" t="s">
        <v>210</v>
      </c>
      <c r="S7302" t="s">
        <v>851</v>
      </c>
      <c r="T7302" t="s">
        <v>82</v>
      </c>
      <c r="U7302">
        <v>0.59</v>
      </c>
      <c r="V7302" s="1">
        <v>40921</v>
      </c>
      <c r="W7302">
        <f t="shared" si="229"/>
        <v>243.21560000000002</v>
      </c>
    </row>
    <row r="7303" spans="1:23" x14ac:dyDescent="0.2">
      <c r="A7303">
        <v>7302</v>
      </c>
      <c r="B7303">
        <v>52068</v>
      </c>
      <c r="C7303" s="1">
        <v>40921</v>
      </c>
      <c r="D7303" t="s">
        <v>45</v>
      </c>
      <c r="E7303">
        <v>21</v>
      </c>
      <c r="F7303">
        <v>1135.4742000000001</v>
      </c>
      <c r="G7303">
        <v>7.0000000000000007E-2</v>
      </c>
      <c r="H7303" t="s">
        <v>31</v>
      </c>
      <c r="I7303">
        <v>-412.36</v>
      </c>
      <c r="J7303">
        <v>58.14</v>
      </c>
      <c r="K7303">
        <v>36.61</v>
      </c>
      <c r="L7303" t="s">
        <v>1904</v>
      </c>
      <c r="M7303">
        <f t="shared" si="228"/>
        <v>12</v>
      </c>
      <c r="N7303" t="s">
        <v>1905</v>
      </c>
      <c r="O7303" t="s">
        <v>673</v>
      </c>
      <c r="P7303" t="s">
        <v>41</v>
      </c>
      <c r="Q7303" t="s">
        <v>49</v>
      </c>
      <c r="R7303" t="s">
        <v>80</v>
      </c>
      <c r="S7303" t="s">
        <v>233</v>
      </c>
      <c r="T7303" t="s">
        <v>82</v>
      </c>
      <c r="U7303">
        <v>0.61</v>
      </c>
      <c r="V7303" s="1">
        <v>40922</v>
      </c>
      <c r="W7303">
        <f t="shared" si="229"/>
        <v>85.465800000000016</v>
      </c>
    </row>
    <row r="7304" spans="1:23" x14ac:dyDescent="0.2">
      <c r="A7304">
        <v>7303</v>
      </c>
      <c r="B7304">
        <v>52068</v>
      </c>
      <c r="C7304" s="1">
        <v>40921</v>
      </c>
      <c r="D7304" t="s">
        <v>45</v>
      </c>
      <c r="E7304">
        <v>17</v>
      </c>
      <c r="F7304">
        <v>410.74380000000002</v>
      </c>
      <c r="G7304">
        <v>7.0000000000000007E-2</v>
      </c>
      <c r="H7304" t="s">
        <v>31</v>
      </c>
      <c r="I7304">
        <v>-119.55</v>
      </c>
      <c r="J7304">
        <v>25.98</v>
      </c>
      <c r="K7304">
        <v>14.36</v>
      </c>
      <c r="L7304" t="s">
        <v>1904</v>
      </c>
      <c r="M7304">
        <f t="shared" si="228"/>
        <v>12</v>
      </c>
      <c r="N7304" t="s">
        <v>1905</v>
      </c>
      <c r="O7304" t="s">
        <v>673</v>
      </c>
      <c r="P7304" t="s">
        <v>41</v>
      </c>
      <c r="Q7304" t="s">
        <v>49</v>
      </c>
      <c r="R7304" t="s">
        <v>112</v>
      </c>
      <c r="S7304" t="s">
        <v>280</v>
      </c>
      <c r="T7304" t="s">
        <v>36</v>
      </c>
      <c r="U7304">
        <v>0.6</v>
      </c>
      <c r="V7304" s="1">
        <v>40923</v>
      </c>
      <c r="W7304">
        <f t="shared" si="229"/>
        <v>30.916200000000003</v>
      </c>
    </row>
    <row r="7305" spans="1:23" x14ac:dyDescent="0.2">
      <c r="A7305">
        <v>7304</v>
      </c>
      <c r="B7305">
        <v>52070</v>
      </c>
      <c r="C7305" s="1">
        <v>40148</v>
      </c>
      <c r="D7305" t="s">
        <v>45</v>
      </c>
      <c r="E7305">
        <v>29</v>
      </c>
      <c r="F7305">
        <v>62.152799999999992</v>
      </c>
      <c r="G7305">
        <v>0.06</v>
      </c>
      <c r="H7305" t="s">
        <v>22</v>
      </c>
      <c r="I7305">
        <v>-109.94</v>
      </c>
      <c r="J7305">
        <v>2.2799999999999998</v>
      </c>
      <c r="K7305">
        <v>5.2</v>
      </c>
      <c r="L7305" t="s">
        <v>1460</v>
      </c>
      <c r="M7305">
        <f t="shared" si="228"/>
        <v>14</v>
      </c>
      <c r="N7305" t="s">
        <v>672</v>
      </c>
      <c r="O7305" t="s">
        <v>673</v>
      </c>
      <c r="P7305" t="s">
        <v>41</v>
      </c>
      <c r="Q7305" t="s">
        <v>26</v>
      </c>
      <c r="R7305" t="s">
        <v>95</v>
      </c>
      <c r="S7305" t="s">
        <v>1499</v>
      </c>
      <c r="T7305" t="s">
        <v>68</v>
      </c>
      <c r="U7305">
        <v>0.41</v>
      </c>
      <c r="V7305" s="1">
        <v>40150</v>
      </c>
      <c r="W7305">
        <f t="shared" si="229"/>
        <v>3.9671999999999992</v>
      </c>
    </row>
    <row r="7306" spans="1:23" x14ac:dyDescent="0.2">
      <c r="A7306">
        <v>7305</v>
      </c>
      <c r="B7306">
        <v>52071</v>
      </c>
      <c r="C7306" s="1">
        <v>40874</v>
      </c>
      <c r="D7306" t="s">
        <v>45</v>
      </c>
      <c r="E7306">
        <v>14</v>
      </c>
      <c r="F7306">
        <v>122.66099999999999</v>
      </c>
      <c r="G7306">
        <v>0.01</v>
      </c>
      <c r="H7306" t="s">
        <v>22</v>
      </c>
      <c r="I7306">
        <v>-4.4275000000000002</v>
      </c>
      <c r="J7306">
        <v>8.85</v>
      </c>
      <c r="K7306">
        <v>5.6</v>
      </c>
      <c r="L7306" t="s">
        <v>1145</v>
      </c>
      <c r="M7306">
        <f t="shared" si="228"/>
        <v>13</v>
      </c>
      <c r="N7306" t="s">
        <v>1123</v>
      </c>
      <c r="O7306" t="s">
        <v>1123</v>
      </c>
      <c r="P7306" t="s">
        <v>33</v>
      </c>
      <c r="Q7306" t="s">
        <v>26</v>
      </c>
      <c r="R7306" t="s">
        <v>37</v>
      </c>
      <c r="S7306" t="s">
        <v>298</v>
      </c>
      <c r="T7306" t="s">
        <v>39</v>
      </c>
      <c r="U7306">
        <v>0.36</v>
      </c>
      <c r="V7306" s="1">
        <v>40876</v>
      </c>
      <c r="W7306">
        <f t="shared" si="229"/>
        <v>1.2389999999999999</v>
      </c>
    </row>
    <row r="7307" spans="1:23" x14ac:dyDescent="0.2">
      <c r="A7307">
        <v>7306</v>
      </c>
      <c r="B7307">
        <v>52071</v>
      </c>
      <c r="C7307" s="1">
        <v>40874</v>
      </c>
      <c r="D7307" t="s">
        <v>45</v>
      </c>
      <c r="E7307">
        <v>1</v>
      </c>
      <c r="F7307">
        <v>7.5620000000000003</v>
      </c>
      <c r="G7307">
        <v>0.05</v>
      </c>
      <c r="H7307" t="s">
        <v>22</v>
      </c>
      <c r="I7307">
        <v>-11.39</v>
      </c>
      <c r="J7307">
        <v>7.96</v>
      </c>
      <c r="K7307">
        <v>4.95</v>
      </c>
      <c r="L7307" t="s">
        <v>1145</v>
      </c>
      <c r="M7307">
        <f t="shared" si="228"/>
        <v>13</v>
      </c>
      <c r="N7307" t="s">
        <v>1123</v>
      </c>
      <c r="O7307" t="s">
        <v>1123</v>
      </c>
      <c r="P7307" t="s">
        <v>33</v>
      </c>
      <c r="Q7307" t="s">
        <v>49</v>
      </c>
      <c r="R7307" t="s">
        <v>50</v>
      </c>
      <c r="S7307" t="s">
        <v>951</v>
      </c>
      <c r="T7307" t="s">
        <v>39</v>
      </c>
      <c r="U7307">
        <v>0.41</v>
      </c>
      <c r="V7307" s="1">
        <v>40876</v>
      </c>
      <c r="W7307">
        <f t="shared" si="229"/>
        <v>0.39800000000000002</v>
      </c>
    </row>
    <row r="7308" spans="1:23" x14ac:dyDescent="0.2">
      <c r="A7308">
        <v>7307</v>
      </c>
      <c r="B7308">
        <v>52098</v>
      </c>
      <c r="C7308" s="1">
        <v>40247</v>
      </c>
      <c r="D7308" t="s">
        <v>63</v>
      </c>
      <c r="E7308">
        <v>19</v>
      </c>
      <c r="F7308">
        <v>742.1400000000001</v>
      </c>
      <c r="G7308">
        <v>0</v>
      </c>
      <c r="H7308" t="s">
        <v>22</v>
      </c>
      <c r="I7308">
        <v>220.065</v>
      </c>
      <c r="J7308">
        <v>39.06</v>
      </c>
      <c r="K7308">
        <v>10.55</v>
      </c>
      <c r="L7308" t="s">
        <v>1278</v>
      </c>
      <c r="M7308">
        <f t="shared" si="228"/>
        <v>11</v>
      </c>
      <c r="N7308" t="s">
        <v>1123</v>
      </c>
      <c r="O7308" t="s">
        <v>1123</v>
      </c>
      <c r="P7308" t="s">
        <v>41</v>
      </c>
      <c r="Q7308" t="s">
        <v>49</v>
      </c>
      <c r="R7308" t="s">
        <v>112</v>
      </c>
      <c r="S7308" t="s">
        <v>1397</v>
      </c>
      <c r="T7308" t="s">
        <v>36</v>
      </c>
      <c r="U7308">
        <v>0.61</v>
      </c>
      <c r="V7308" s="1">
        <v>40247</v>
      </c>
      <c r="W7308">
        <f t="shared" si="229"/>
        <v>0</v>
      </c>
    </row>
    <row r="7309" spans="1:23" x14ac:dyDescent="0.2">
      <c r="A7309">
        <v>7308</v>
      </c>
      <c r="B7309">
        <v>52102</v>
      </c>
      <c r="C7309" s="1">
        <v>40433</v>
      </c>
      <c r="D7309" t="s">
        <v>63</v>
      </c>
      <c r="E7309">
        <v>8</v>
      </c>
      <c r="F7309">
        <v>92.887200000000007</v>
      </c>
      <c r="G7309">
        <v>0.03</v>
      </c>
      <c r="H7309" t="s">
        <v>22</v>
      </c>
      <c r="I7309">
        <v>-23.61</v>
      </c>
      <c r="J7309">
        <v>11.97</v>
      </c>
      <c r="K7309">
        <v>5.81</v>
      </c>
      <c r="L7309" t="s">
        <v>622</v>
      </c>
      <c r="M7309">
        <f t="shared" si="228"/>
        <v>12</v>
      </c>
      <c r="N7309" t="s">
        <v>1123</v>
      </c>
      <c r="O7309" t="s">
        <v>1123</v>
      </c>
      <c r="P7309" t="s">
        <v>41</v>
      </c>
      <c r="Q7309" t="s">
        <v>26</v>
      </c>
      <c r="R7309" t="s">
        <v>95</v>
      </c>
      <c r="S7309" t="s">
        <v>521</v>
      </c>
      <c r="T7309" t="s">
        <v>52</v>
      </c>
      <c r="U7309">
        <v>0.6</v>
      </c>
      <c r="V7309" s="1">
        <v>40433</v>
      </c>
      <c r="W7309">
        <f t="shared" si="229"/>
        <v>2.8728000000000002</v>
      </c>
    </row>
    <row r="7310" spans="1:23" x14ac:dyDescent="0.2">
      <c r="A7310">
        <v>7309</v>
      </c>
      <c r="B7310">
        <v>52128</v>
      </c>
      <c r="C7310" s="1">
        <v>40504</v>
      </c>
      <c r="D7310" t="s">
        <v>45</v>
      </c>
      <c r="E7310">
        <v>11</v>
      </c>
      <c r="F7310">
        <v>10.5633</v>
      </c>
      <c r="G7310">
        <v>0.03</v>
      </c>
      <c r="H7310" t="s">
        <v>22</v>
      </c>
      <c r="I7310">
        <v>-27.66</v>
      </c>
      <c r="J7310">
        <v>0.99</v>
      </c>
      <c r="K7310">
        <v>2.96</v>
      </c>
      <c r="L7310" t="s">
        <v>1597</v>
      </c>
      <c r="M7310">
        <f t="shared" si="228"/>
        <v>13</v>
      </c>
      <c r="N7310" t="s">
        <v>703</v>
      </c>
      <c r="O7310" t="s">
        <v>704</v>
      </c>
      <c r="P7310" t="s">
        <v>33</v>
      </c>
      <c r="Q7310" t="s">
        <v>42</v>
      </c>
      <c r="R7310" t="s">
        <v>70</v>
      </c>
      <c r="S7310" t="s">
        <v>2011</v>
      </c>
      <c r="T7310" t="s">
        <v>52</v>
      </c>
      <c r="U7310">
        <v>0.61</v>
      </c>
      <c r="V7310" s="1">
        <v>40505</v>
      </c>
      <c r="W7310">
        <f t="shared" si="229"/>
        <v>0.32669999999999999</v>
      </c>
    </row>
    <row r="7311" spans="1:23" x14ac:dyDescent="0.2">
      <c r="A7311">
        <v>7310</v>
      </c>
      <c r="B7311">
        <v>52130</v>
      </c>
      <c r="C7311" s="1">
        <v>41157</v>
      </c>
      <c r="D7311" t="s">
        <v>21</v>
      </c>
      <c r="E7311">
        <v>13</v>
      </c>
      <c r="F7311">
        <v>53.69</v>
      </c>
      <c r="G7311">
        <v>0</v>
      </c>
      <c r="H7311" t="s">
        <v>22</v>
      </c>
      <c r="I7311">
        <v>-39.962499999999999</v>
      </c>
      <c r="J7311">
        <v>4.13</v>
      </c>
      <c r="K7311">
        <v>5.34</v>
      </c>
      <c r="L7311" t="s">
        <v>46</v>
      </c>
      <c r="M7311">
        <f t="shared" si="228"/>
        <v>14</v>
      </c>
      <c r="N7311" t="s">
        <v>672</v>
      </c>
      <c r="O7311" t="s">
        <v>673</v>
      </c>
      <c r="P7311" t="s">
        <v>33</v>
      </c>
      <c r="Q7311" t="s">
        <v>26</v>
      </c>
      <c r="R7311" t="s">
        <v>37</v>
      </c>
      <c r="S7311" t="s">
        <v>680</v>
      </c>
      <c r="T7311" t="s">
        <v>39</v>
      </c>
      <c r="U7311">
        <v>0.38</v>
      </c>
      <c r="V7311" s="1">
        <v>41159</v>
      </c>
      <c r="W7311">
        <f t="shared" si="229"/>
        <v>0</v>
      </c>
    </row>
    <row r="7312" spans="1:23" x14ac:dyDescent="0.2">
      <c r="A7312">
        <v>7311</v>
      </c>
      <c r="B7312">
        <v>52130</v>
      </c>
      <c r="C7312" s="1">
        <v>41157</v>
      </c>
      <c r="D7312" t="s">
        <v>21</v>
      </c>
      <c r="E7312">
        <v>36</v>
      </c>
      <c r="F7312">
        <v>1324.836</v>
      </c>
      <c r="G7312">
        <v>0.1</v>
      </c>
      <c r="H7312" t="s">
        <v>22</v>
      </c>
      <c r="I7312">
        <v>-4.0099999999999909</v>
      </c>
      <c r="J7312">
        <v>40.89</v>
      </c>
      <c r="K7312">
        <v>18.98</v>
      </c>
      <c r="L7312" t="s">
        <v>46</v>
      </c>
      <c r="M7312">
        <f t="shared" si="228"/>
        <v>14</v>
      </c>
      <c r="N7312" t="s">
        <v>672</v>
      </c>
      <c r="O7312" t="s">
        <v>673</v>
      </c>
      <c r="P7312" t="s">
        <v>33</v>
      </c>
      <c r="Q7312" t="s">
        <v>49</v>
      </c>
      <c r="R7312" t="s">
        <v>50</v>
      </c>
      <c r="S7312" t="s">
        <v>681</v>
      </c>
      <c r="T7312" t="s">
        <v>39</v>
      </c>
      <c r="U7312">
        <v>0.56999999999999995</v>
      </c>
      <c r="V7312" s="1">
        <v>41159</v>
      </c>
      <c r="W7312">
        <f t="shared" si="229"/>
        <v>147.20400000000001</v>
      </c>
    </row>
    <row r="7313" spans="1:23" x14ac:dyDescent="0.2">
      <c r="A7313">
        <v>7312</v>
      </c>
      <c r="B7313">
        <v>52135</v>
      </c>
      <c r="C7313" s="1">
        <v>40261</v>
      </c>
      <c r="D7313" t="s">
        <v>21</v>
      </c>
      <c r="E7313">
        <v>38</v>
      </c>
      <c r="F7313">
        <v>3647.6351999999997</v>
      </c>
      <c r="G7313">
        <v>0.04</v>
      </c>
      <c r="H7313" t="s">
        <v>22</v>
      </c>
      <c r="I7313">
        <v>863.57</v>
      </c>
      <c r="J7313">
        <v>99.99</v>
      </c>
      <c r="K7313">
        <v>19.989999999999998</v>
      </c>
      <c r="L7313" t="s">
        <v>1256</v>
      </c>
      <c r="M7313">
        <f t="shared" si="228"/>
        <v>14</v>
      </c>
      <c r="N7313" t="s">
        <v>1123</v>
      </c>
      <c r="O7313" t="s">
        <v>1123</v>
      </c>
      <c r="P7313" t="s">
        <v>25</v>
      </c>
      <c r="Q7313" t="s">
        <v>42</v>
      </c>
      <c r="R7313" t="s">
        <v>70</v>
      </c>
      <c r="S7313" t="s">
        <v>306</v>
      </c>
      <c r="T7313" t="s">
        <v>39</v>
      </c>
      <c r="U7313">
        <v>0.5</v>
      </c>
      <c r="V7313" s="1">
        <v>40263</v>
      </c>
      <c r="W7313">
        <f t="shared" si="229"/>
        <v>151.98480000000001</v>
      </c>
    </row>
    <row r="7314" spans="1:23" x14ac:dyDescent="0.2">
      <c r="A7314">
        <v>7313</v>
      </c>
      <c r="B7314">
        <v>52160</v>
      </c>
      <c r="C7314" s="1">
        <v>40727</v>
      </c>
      <c r="D7314" t="s">
        <v>78</v>
      </c>
      <c r="E7314">
        <v>5</v>
      </c>
      <c r="F7314">
        <v>9.9190000000000005</v>
      </c>
      <c r="G7314">
        <v>0.09</v>
      </c>
      <c r="H7314" t="s">
        <v>56</v>
      </c>
      <c r="I7314">
        <v>1.67</v>
      </c>
      <c r="J7314">
        <v>2.1800000000000002</v>
      </c>
      <c r="K7314">
        <v>0.78</v>
      </c>
      <c r="L7314" t="s">
        <v>109</v>
      </c>
      <c r="M7314">
        <f t="shared" si="228"/>
        <v>10</v>
      </c>
      <c r="N7314" t="s">
        <v>672</v>
      </c>
      <c r="O7314" t="s">
        <v>673</v>
      </c>
      <c r="P7314" t="s">
        <v>41</v>
      </c>
      <c r="Q7314" t="s">
        <v>26</v>
      </c>
      <c r="R7314" t="s">
        <v>66</v>
      </c>
      <c r="S7314" t="s">
        <v>428</v>
      </c>
      <c r="T7314" t="s">
        <v>68</v>
      </c>
      <c r="U7314">
        <v>0.52</v>
      </c>
      <c r="V7314" s="1">
        <v>40730</v>
      </c>
      <c r="W7314">
        <f t="shared" si="229"/>
        <v>0.98099999999999998</v>
      </c>
    </row>
    <row r="7315" spans="1:23" x14ac:dyDescent="0.2">
      <c r="A7315">
        <v>7314</v>
      </c>
      <c r="B7315">
        <v>52160</v>
      </c>
      <c r="C7315" s="1">
        <v>40727</v>
      </c>
      <c r="D7315" t="s">
        <v>78</v>
      </c>
      <c r="E7315">
        <v>6</v>
      </c>
      <c r="F7315">
        <v>687.90539999999999</v>
      </c>
      <c r="G7315">
        <v>0.09</v>
      </c>
      <c r="H7315" t="s">
        <v>22</v>
      </c>
      <c r="I7315">
        <v>-403.01799999999997</v>
      </c>
      <c r="J7315">
        <v>125.99</v>
      </c>
      <c r="K7315">
        <v>8.08</v>
      </c>
      <c r="L7315" t="s">
        <v>109</v>
      </c>
      <c r="M7315">
        <f t="shared" si="228"/>
        <v>10</v>
      </c>
      <c r="N7315" t="s">
        <v>672</v>
      </c>
      <c r="O7315" t="s">
        <v>673</v>
      </c>
      <c r="P7315" t="s">
        <v>41</v>
      </c>
      <c r="Q7315" t="s">
        <v>42</v>
      </c>
      <c r="R7315" t="s">
        <v>43</v>
      </c>
      <c r="S7315" t="s">
        <v>586</v>
      </c>
      <c r="T7315" t="s">
        <v>39</v>
      </c>
      <c r="U7315">
        <v>0.56999999999999995</v>
      </c>
      <c r="V7315" s="1">
        <v>40729</v>
      </c>
      <c r="W7315">
        <f t="shared" si="229"/>
        <v>68.034599999999998</v>
      </c>
    </row>
    <row r="7316" spans="1:23" x14ac:dyDescent="0.2">
      <c r="A7316">
        <v>7315</v>
      </c>
      <c r="B7316">
        <v>52162</v>
      </c>
      <c r="C7316" s="1">
        <v>40848</v>
      </c>
      <c r="D7316" t="s">
        <v>45</v>
      </c>
      <c r="E7316">
        <v>39</v>
      </c>
      <c r="F7316">
        <v>235.02960000000002</v>
      </c>
      <c r="G7316">
        <v>7.0000000000000007E-2</v>
      </c>
      <c r="H7316" t="s">
        <v>22</v>
      </c>
      <c r="I7316">
        <v>-220.3</v>
      </c>
      <c r="J7316">
        <v>6.48</v>
      </c>
      <c r="K7316">
        <v>9.68</v>
      </c>
      <c r="L7316" t="s">
        <v>1278</v>
      </c>
      <c r="M7316">
        <f t="shared" si="228"/>
        <v>11</v>
      </c>
      <c r="N7316" t="s">
        <v>1123</v>
      </c>
      <c r="O7316" t="s">
        <v>1123</v>
      </c>
      <c r="P7316" t="s">
        <v>60</v>
      </c>
      <c r="Q7316" t="s">
        <v>49</v>
      </c>
      <c r="R7316" t="s">
        <v>80</v>
      </c>
      <c r="S7316" t="s">
        <v>989</v>
      </c>
      <c r="T7316" t="s">
        <v>82</v>
      </c>
      <c r="U7316">
        <v>0.56000000000000005</v>
      </c>
      <c r="V7316" s="1">
        <v>40848</v>
      </c>
      <c r="W7316">
        <f t="shared" si="229"/>
        <v>17.690400000000004</v>
      </c>
    </row>
    <row r="7317" spans="1:23" x14ac:dyDescent="0.2">
      <c r="A7317">
        <v>7316</v>
      </c>
      <c r="B7317">
        <v>52162</v>
      </c>
      <c r="C7317" s="1">
        <v>40848</v>
      </c>
      <c r="D7317" t="s">
        <v>45</v>
      </c>
      <c r="E7317">
        <v>47</v>
      </c>
      <c r="F7317">
        <v>143.80590000000001</v>
      </c>
      <c r="G7317">
        <v>7.0000000000000007E-2</v>
      </c>
      <c r="H7317" t="s">
        <v>22</v>
      </c>
      <c r="I7317">
        <v>23.34</v>
      </c>
      <c r="J7317">
        <v>3.29</v>
      </c>
      <c r="K7317">
        <v>1.35</v>
      </c>
      <c r="L7317" t="s">
        <v>1278</v>
      </c>
      <c r="M7317">
        <f t="shared" si="228"/>
        <v>11</v>
      </c>
      <c r="N7317" t="s">
        <v>1123</v>
      </c>
      <c r="O7317" t="s">
        <v>1123</v>
      </c>
      <c r="P7317" t="s">
        <v>60</v>
      </c>
      <c r="Q7317" t="s">
        <v>49</v>
      </c>
      <c r="R7317" t="s">
        <v>112</v>
      </c>
      <c r="S7317" t="s">
        <v>915</v>
      </c>
      <c r="T7317" t="s">
        <v>36</v>
      </c>
      <c r="U7317">
        <v>0.55000000000000004</v>
      </c>
      <c r="V7317" s="1">
        <v>40849</v>
      </c>
      <c r="W7317">
        <f t="shared" si="229"/>
        <v>10.824100000000001</v>
      </c>
    </row>
    <row r="7318" spans="1:23" x14ac:dyDescent="0.2">
      <c r="A7318">
        <v>7317</v>
      </c>
      <c r="B7318">
        <v>52164</v>
      </c>
      <c r="C7318" s="1">
        <v>41012</v>
      </c>
      <c r="D7318" t="s">
        <v>45</v>
      </c>
      <c r="E7318">
        <v>30</v>
      </c>
      <c r="F7318">
        <v>1979.6999999999998</v>
      </c>
      <c r="G7318">
        <v>0</v>
      </c>
      <c r="H7318" t="s">
        <v>22</v>
      </c>
      <c r="I7318">
        <v>364.23</v>
      </c>
      <c r="J7318">
        <v>65.989999999999995</v>
      </c>
      <c r="K7318">
        <v>8.8000000000000007</v>
      </c>
      <c r="L7318" t="s">
        <v>1725</v>
      </c>
      <c r="M7318">
        <f t="shared" si="228"/>
        <v>10</v>
      </c>
      <c r="N7318" t="s">
        <v>1123</v>
      </c>
      <c r="O7318" t="s">
        <v>1123</v>
      </c>
      <c r="P7318" t="s">
        <v>25</v>
      </c>
      <c r="Q7318" t="s">
        <v>42</v>
      </c>
      <c r="R7318" t="s">
        <v>43</v>
      </c>
      <c r="S7318" t="s">
        <v>1132</v>
      </c>
      <c r="T7318" t="s">
        <v>39</v>
      </c>
      <c r="U7318">
        <v>0.57999999999999996</v>
      </c>
      <c r="V7318" s="1">
        <v>41014</v>
      </c>
      <c r="W7318">
        <f t="shared" si="229"/>
        <v>0</v>
      </c>
    </row>
    <row r="7319" spans="1:23" x14ac:dyDescent="0.2">
      <c r="A7319">
        <v>7318</v>
      </c>
      <c r="B7319">
        <v>52193</v>
      </c>
      <c r="C7319" s="1">
        <v>40242</v>
      </c>
      <c r="D7319" t="s">
        <v>45</v>
      </c>
      <c r="E7319">
        <v>1</v>
      </c>
      <c r="F7319">
        <v>2.7647999999999997</v>
      </c>
      <c r="G7319">
        <v>0.04</v>
      </c>
      <c r="H7319" t="s">
        <v>56</v>
      </c>
      <c r="I7319">
        <v>10.51</v>
      </c>
      <c r="J7319">
        <v>2.88</v>
      </c>
      <c r="K7319">
        <v>0.5</v>
      </c>
      <c r="L7319" t="s">
        <v>317</v>
      </c>
      <c r="M7319">
        <f t="shared" si="228"/>
        <v>14</v>
      </c>
      <c r="N7319" t="s">
        <v>173</v>
      </c>
      <c r="O7319" t="s">
        <v>173</v>
      </c>
      <c r="P7319" t="s">
        <v>41</v>
      </c>
      <c r="Q7319" t="s">
        <v>26</v>
      </c>
      <c r="R7319" t="s">
        <v>88</v>
      </c>
      <c r="S7319" t="s">
        <v>485</v>
      </c>
      <c r="T7319" t="s">
        <v>39</v>
      </c>
      <c r="U7319">
        <v>0.39</v>
      </c>
      <c r="V7319" s="1">
        <v>40244</v>
      </c>
      <c r="W7319">
        <f t="shared" si="229"/>
        <v>0.1152</v>
      </c>
    </row>
    <row r="7320" spans="1:23" x14ac:dyDescent="0.2">
      <c r="A7320">
        <v>7319</v>
      </c>
      <c r="B7320">
        <v>52193</v>
      </c>
      <c r="C7320" s="1">
        <v>40242</v>
      </c>
      <c r="D7320" t="s">
        <v>45</v>
      </c>
      <c r="E7320">
        <v>47</v>
      </c>
      <c r="F7320">
        <v>128.50740000000002</v>
      </c>
      <c r="G7320">
        <v>7.0000000000000007E-2</v>
      </c>
      <c r="H7320" t="s">
        <v>22</v>
      </c>
      <c r="I7320">
        <v>6.04</v>
      </c>
      <c r="J7320">
        <v>2.94</v>
      </c>
      <c r="K7320">
        <v>0.96</v>
      </c>
      <c r="L7320" t="s">
        <v>317</v>
      </c>
      <c r="M7320">
        <f t="shared" si="228"/>
        <v>14</v>
      </c>
      <c r="N7320" t="s">
        <v>173</v>
      </c>
      <c r="O7320" t="s">
        <v>173</v>
      </c>
      <c r="P7320" t="s">
        <v>41</v>
      </c>
      <c r="Q7320" t="s">
        <v>26</v>
      </c>
      <c r="R7320" t="s">
        <v>95</v>
      </c>
      <c r="S7320" t="s">
        <v>486</v>
      </c>
      <c r="T7320" t="s">
        <v>68</v>
      </c>
      <c r="U7320">
        <v>0.57999999999999996</v>
      </c>
      <c r="V7320" s="1">
        <v>40244</v>
      </c>
      <c r="W7320">
        <f t="shared" si="229"/>
        <v>9.672600000000001</v>
      </c>
    </row>
    <row r="7321" spans="1:23" x14ac:dyDescent="0.2">
      <c r="A7321">
        <v>7320</v>
      </c>
      <c r="B7321">
        <v>52194</v>
      </c>
      <c r="C7321" s="1">
        <v>40523</v>
      </c>
      <c r="D7321" t="s">
        <v>78</v>
      </c>
      <c r="E7321">
        <v>25</v>
      </c>
      <c r="F7321">
        <v>560.70000000000005</v>
      </c>
      <c r="G7321">
        <v>0.1</v>
      </c>
      <c r="H7321" t="s">
        <v>22</v>
      </c>
      <c r="I7321">
        <v>-5.0369999999999999</v>
      </c>
      <c r="J7321">
        <v>24.92</v>
      </c>
      <c r="K7321">
        <v>12.98</v>
      </c>
      <c r="L7321" t="s">
        <v>1609</v>
      </c>
      <c r="M7321">
        <f t="shared" si="228"/>
        <v>9</v>
      </c>
      <c r="N7321" t="s">
        <v>1595</v>
      </c>
      <c r="O7321" t="s">
        <v>1595</v>
      </c>
      <c r="P7321" t="s">
        <v>60</v>
      </c>
      <c r="Q7321" t="s">
        <v>26</v>
      </c>
      <c r="R7321" t="s">
        <v>37</v>
      </c>
      <c r="S7321" t="s">
        <v>319</v>
      </c>
      <c r="T7321" t="s">
        <v>39</v>
      </c>
      <c r="U7321">
        <v>0.39</v>
      </c>
      <c r="V7321" s="1">
        <v>40524</v>
      </c>
      <c r="W7321">
        <f t="shared" si="229"/>
        <v>62.300000000000004</v>
      </c>
    </row>
    <row r="7322" spans="1:23" x14ac:dyDescent="0.2">
      <c r="A7322">
        <v>7321</v>
      </c>
      <c r="B7322">
        <v>52194</v>
      </c>
      <c r="C7322" s="1">
        <v>40523</v>
      </c>
      <c r="D7322" t="s">
        <v>78</v>
      </c>
      <c r="E7322">
        <v>12</v>
      </c>
      <c r="F7322">
        <v>1408.2072000000001</v>
      </c>
      <c r="G7322">
        <v>0.03</v>
      </c>
      <c r="H7322" t="s">
        <v>31</v>
      </c>
      <c r="I7322">
        <v>-483.12</v>
      </c>
      <c r="J7322">
        <v>120.98</v>
      </c>
      <c r="K7322">
        <v>78.64</v>
      </c>
      <c r="L7322" t="s">
        <v>1609</v>
      </c>
      <c r="M7322">
        <f t="shared" si="228"/>
        <v>9</v>
      </c>
      <c r="N7322" t="s">
        <v>1595</v>
      </c>
      <c r="O7322" t="s">
        <v>1595</v>
      </c>
      <c r="P7322" t="s">
        <v>60</v>
      </c>
      <c r="Q7322" t="s">
        <v>49</v>
      </c>
      <c r="R7322" t="s">
        <v>80</v>
      </c>
      <c r="S7322" t="s">
        <v>1247</v>
      </c>
      <c r="T7322" t="s">
        <v>82</v>
      </c>
      <c r="U7322">
        <v>0.75</v>
      </c>
      <c r="V7322" s="1">
        <v>40524</v>
      </c>
      <c r="W7322">
        <f t="shared" si="229"/>
        <v>43.552799999999998</v>
      </c>
    </row>
    <row r="7323" spans="1:23" x14ac:dyDescent="0.2">
      <c r="A7323">
        <v>7322</v>
      </c>
      <c r="B7323">
        <v>52195</v>
      </c>
      <c r="C7323" s="1">
        <v>40842</v>
      </c>
      <c r="D7323" t="s">
        <v>45</v>
      </c>
      <c r="E7323">
        <v>19</v>
      </c>
      <c r="F7323">
        <v>249.84050000000002</v>
      </c>
      <c r="G7323">
        <v>0.09</v>
      </c>
      <c r="H7323" t="s">
        <v>22</v>
      </c>
      <c r="I7323">
        <v>-2.8289999999999997</v>
      </c>
      <c r="J7323">
        <v>14.45</v>
      </c>
      <c r="K7323">
        <v>7.17</v>
      </c>
      <c r="L7323" t="s">
        <v>1523</v>
      </c>
      <c r="M7323">
        <f t="shared" si="228"/>
        <v>11</v>
      </c>
      <c r="N7323" t="s">
        <v>974</v>
      </c>
      <c r="O7323" t="s">
        <v>512</v>
      </c>
      <c r="P7323" t="s">
        <v>25</v>
      </c>
      <c r="Q7323" t="s">
        <v>26</v>
      </c>
      <c r="R7323" t="s">
        <v>37</v>
      </c>
      <c r="S7323" t="s">
        <v>1125</v>
      </c>
      <c r="T7323" t="s">
        <v>39</v>
      </c>
      <c r="U7323">
        <v>0.38</v>
      </c>
      <c r="V7323" s="1">
        <v>40843</v>
      </c>
      <c r="W7323">
        <f t="shared" si="229"/>
        <v>24.709499999999998</v>
      </c>
    </row>
    <row r="7324" spans="1:23" x14ac:dyDescent="0.2">
      <c r="A7324">
        <v>7323</v>
      </c>
      <c r="B7324">
        <v>52196</v>
      </c>
      <c r="C7324" s="1">
        <v>40208</v>
      </c>
      <c r="D7324" t="s">
        <v>45</v>
      </c>
      <c r="E7324">
        <v>1</v>
      </c>
      <c r="F7324">
        <v>2.8336000000000001</v>
      </c>
      <c r="G7324">
        <v>0.08</v>
      </c>
      <c r="H7324" t="s">
        <v>22</v>
      </c>
      <c r="I7324">
        <v>-1.36</v>
      </c>
      <c r="J7324">
        <v>3.08</v>
      </c>
      <c r="K7324">
        <v>0.99</v>
      </c>
      <c r="L7324" t="s">
        <v>2027</v>
      </c>
      <c r="M7324">
        <f t="shared" si="228"/>
        <v>9</v>
      </c>
      <c r="N7324" t="s">
        <v>703</v>
      </c>
      <c r="O7324" t="s">
        <v>704</v>
      </c>
      <c r="P7324" t="s">
        <v>41</v>
      </c>
      <c r="Q7324" t="s">
        <v>26</v>
      </c>
      <c r="R7324" t="s">
        <v>88</v>
      </c>
      <c r="S7324" t="s">
        <v>368</v>
      </c>
      <c r="T7324" t="s">
        <v>39</v>
      </c>
      <c r="U7324">
        <v>0.37</v>
      </c>
      <c r="V7324" s="1">
        <v>40209</v>
      </c>
      <c r="W7324">
        <f t="shared" si="229"/>
        <v>0.24640000000000001</v>
      </c>
    </row>
    <row r="7325" spans="1:23" x14ac:dyDescent="0.2">
      <c r="A7325">
        <v>7324</v>
      </c>
      <c r="B7325">
        <v>52196</v>
      </c>
      <c r="C7325" s="1">
        <v>40208</v>
      </c>
      <c r="D7325" t="s">
        <v>45</v>
      </c>
      <c r="E7325">
        <v>10</v>
      </c>
      <c r="F7325">
        <v>607.10799999999995</v>
      </c>
      <c r="G7325">
        <v>0.08</v>
      </c>
      <c r="H7325" t="s">
        <v>22</v>
      </c>
      <c r="I7325">
        <v>-97.195999999999998</v>
      </c>
      <c r="J7325">
        <v>65.989999999999995</v>
      </c>
      <c r="K7325">
        <v>3.9</v>
      </c>
      <c r="L7325" t="s">
        <v>2027</v>
      </c>
      <c r="M7325">
        <f t="shared" si="228"/>
        <v>9</v>
      </c>
      <c r="N7325" t="s">
        <v>703</v>
      </c>
      <c r="O7325" t="s">
        <v>704</v>
      </c>
      <c r="P7325" t="s">
        <v>41</v>
      </c>
      <c r="Q7325" t="s">
        <v>42</v>
      </c>
      <c r="R7325" t="s">
        <v>43</v>
      </c>
      <c r="S7325" t="s">
        <v>370</v>
      </c>
      <c r="T7325" t="s">
        <v>39</v>
      </c>
      <c r="U7325">
        <v>0.55000000000000004</v>
      </c>
      <c r="V7325" s="1">
        <v>40210</v>
      </c>
      <c r="W7325">
        <f t="shared" si="229"/>
        <v>52.792000000000002</v>
      </c>
    </row>
    <row r="7326" spans="1:23" x14ac:dyDescent="0.2">
      <c r="A7326">
        <v>7325</v>
      </c>
      <c r="B7326">
        <v>52197</v>
      </c>
      <c r="C7326" s="1">
        <v>41125</v>
      </c>
      <c r="D7326" t="s">
        <v>78</v>
      </c>
      <c r="E7326">
        <v>23</v>
      </c>
      <c r="F7326">
        <v>89.941500000000005</v>
      </c>
      <c r="G7326">
        <v>0.01</v>
      </c>
      <c r="H7326" t="s">
        <v>22</v>
      </c>
      <c r="I7326">
        <v>-10.11</v>
      </c>
      <c r="J7326">
        <v>3.95</v>
      </c>
      <c r="K7326">
        <v>2</v>
      </c>
      <c r="L7326" t="s">
        <v>1960</v>
      </c>
      <c r="M7326">
        <f t="shared" si="228"/>
        <v>16</v>
      </c>
      <c r="N7326" t="s">
        <v>1905</v>
      </c>
      <c r="O7326" t="s">
        <v>673</v>
      </c>
      <c r="P7326" t="s">
        <v>41</v>
      </c>
      <c r="Q7326" t="s">
        <v>26</v>
      </c>
      <c r="R7326" t="s">
        <v>66</v>
      </c>
      <c r="S7326" t="s">
        <v>67</v>
      </c>
      <c r="T7326" t="s">
        <v>68</v>
      </c>
      <c r="U7326">
        <v>0.53</v>
      </c>
      <c r="V7326" s="1">
        <v>41126</v>
      </c>
      <c r="W7326">
        <f t="shared" si="229"/>
        <v>0.90850000000000009</v>
      </c>
    </row>
    <row r="7327" spans="1:23" x14ac:dyDescent="0.2">
      <c r="A7327">
        <v>7326</v>
      </c>
      <c r="B7327">
        <v>52197</v>
      </c>
      <c r="C7327" s="1">
        <v>41125</v>
      </c>
      <c r="D7327" t="s">
        <v>78</v>
      </c>
      <c r="E7327">
        <v>6</v>
      </c>
      <c r="F7327">
        <v>366.48719999999997</v>
      </c>
      <c r="G7327">
        <v>0.06</v>
      </c>
      <c r="H7327" t="s">
        <v>22</v>
      </c>
      <c r="I7327">
        <v>-78.819999999999993</v>
      </c>
      <c r="J7327">
        <v>64.98</v>
      </c>
      <c r="K7327">
        <v>6.88</v>
      </c>
      <c r="L7327" t="s">
        <v>1960</v>
      </c>
      <c r="M7327">
        <f t="shared" si="228"/>
        <v>16</v>
      </c>
      <c r="N7327" t="s">
        <v>1905</v>
      </c>
      <c r="O7327" t="s">
        <v>673</v>
      </c>
      <c r="P7327" t="s">
        <v>41</v>
      </c>
      <c r="Q7327" t="s">
        <v>26</v>
      </c>
      <c r="R7327" t="s">
        <v>27</v>
      </c>
      <c r="S7327" t="s">
        <v>519</v>
      </c>
      <c r="T7327" t="s">
        <v>39</v>
      </c>
      <c r="U7327">
        <v>0.73</v>
      </c>
      <c r="V7327" s="1">
        <v>41127</v>
      </c>
      <c r="W7327">
        <f t="shared" si="229"/>
        <v>23.392799999999998</v>
      </c>
    </row>
    <row r="7328" spans="1:23" x14ac:dyDescent="0.2">
      <c r="A7328">
        <v>7327</v>
      </c>
      <c r="B7328">
        <v>52199</v>
      </c>
      <c r="C7328" s="1">
        <v>40569</v>
      </c>
      <c r="D7328" t="s">
        <v>63</v>
      </c>
      <c r="E7328">
        <v>19</v>
      </c>
      <c r="F7328">
        <v>87.001000000000005</v>
      </c>
      <c r="G7328">
        <v>0.05</v>
      </c>
      <c r="H7328" t="s">
        <v>22</v>
      </c>
      <c r="I7328">
        <v>-60.582000000000001</v>
      </c>
      <c r="J7328">
        <v>4.82</v>
      </c>
      <c r="K7328">
        <v>5.24</v>
      </c>
      <c r="L7328" t="s">
        <v>2097</v>
      </c>
      <c r="M7328">
        <f t="shared" si="228"/>
        <v>18</v>
      </c>
      <c r="N7328" t="s">
        <v>2073</v>
      </c>
      <c r="O7328" t="s">
        <v>704</v>
      </c>
      <c r="P7328" t="s">
        <v>41</v>
      </c>
      <c r="Q7328" t="s">
        <v>26</v>
      </c>
      <c r="R7328" t="s">
        <v>37</v>
      </c>
      <c r="S7328" t="s">
        <v>1683</v>
      </c>
      <c r="T7328" t="s">
        <v>39</v>
      </c>
      <c r="U7328">
        <v>0.39</v>
      </c>
      <c r="V7328" s="1">
        <v>40570</v>
      </c>
      <c r="W7328">
        <f t="shared" si="229"/>
        <v>4.5790000000000006</v>
      </c>
    </row>
    <row r="7329" spans="1:23" x14ac:dyDescent="0.2">
      <c r="A7329">
        <v>7328</v>
      </c>
      <c r="B7329">
        <v>52225</v>
      </c>
      <c r="C7329" s="1">
        <v>41011</v>
      </c>
      <c r="D7329" t="s">
        <v>78</v>
      </c>
      <c r="E7329">
        <v>10</v>
      </c>
      <c r="F7329">
        <v>120.97800000000001</v>
      </c>
      <c r="G7329">
        <v>0.01</v>
      </c>
      <c r="H7329" t="s">
        <v>22</v>
      </c>
      <c r="I7329">
        <v>10.94</v>
      </c>
      <c r="J7329">
        <v>12.22</v>
      </c>
      <c r="K7329">
        <v>2.85</v>
      </c>
      <c r="L7329" t="s">
        <v>1042</v>
      </c>
      <c r="M7329">
        <f t="shared" si="228"/>
        <v>11</v>
      </c>
      <c r="N7329" t="s">
        <v>672</v>
      </c>
      <c r="O7329" t="s">
        <v>673</v>
      </c>
      <c r="P7329" t="s">
        <v>41</v>
      </c>
      <c r="Q7329" t="s">
        <v>49</v>
      </c>
      <c r="R7329" t="s">
        <v>50</v>
      </c>
      <c r="S7329" t="s">
        <v>245</v>
      </c>
      <c r="T7329" t="s">
        <v>52</v>
      </c>
      <c r="U7329">
        <v>0.55000000000000004</v>
      </c>
      <c r="V7329" s="1">
        <v>41012</v>
      </c>
      <c r="W7329">
        <f t="shared" si="229"/>
        <v>1.222</v>
      </c>
    </row>
    <row r="7330" spans="1:23" x14ac:dyDescent="0.2">
      <c r="A7330">
        <v>7329</v>
      </c>
      <c r="B7330">
        <v>52225</v>
      </c>
      <c r="C7330" s="1">
        <v>41011</v>
      </c>
      <c r="D7330" t="s">
        <v>78</v>
      </c>
      <c r="E7330">
        <v>33</v>
      </c>
      <c r="F7330">
        <v>1704.8592000000001</v>
      </c>
      <c r="G7330">
        <v>0.06</v>
      </c>
      <c r="H7330" t="s">
        <v>22</v>
      </c>
      <c r="I7330">
        <v>700.31</v>
      </c>
      <c r="J7330">
        <v>54.96</v>
      </c>
      <c r="K7330">
        <v>10.75</v>
      </c>
      <c r="L7330" t="s">
        <v>1042</v>
      </c>
      <c r="M7330">
        <f t="shared" si="228"/>
        <v>11</v>
      </c>
      <c r="N7330" t="s">
        <v>672</v>
      </c>
      <c r="O7330" t="s">
        <v>673</v>
      </c>
      <c r="P7330" t="s">
        <v>41</v>
      </c>
      <c r="Q7330" t="s">
        <v>26</v>
      </c>
      <c r="R7330" t="s">
        <v>61</v>
      </c>
      <c r="S7330" t="s">
        <v>350</v>
      </c>
      <c r="T7330" t="s">
        <v>39</v>
      </c>
      <c r="U7330">
        <v>0.36</v>
      </c>
      <c r="V7330" s="1">
        <v>41012</v>
      </c>
      <c r="W7330">
        <f t="shared" si="229"/>
        <v>108.82080000000001</v>
      </c>
    </row>
    <row r="7331" spans="1:23" x14ac:dyDescent="0.2">
      <c r="A7331">
        <v>7330</v>
      </c>
      <c r="B7331">
        <v>52227</v>
      </c>
      <c r="C7331" s="1">
        <v>39856</v>
      </c>
      <c r="D7331" t="s">
        <v>63</v>
      </c>
      <c r="E7331">
        <v>37</v>
      </c>
      <c r="F7331">
        <v>227.77200000000002</v>
      </c>
      <c r="G7331">
        <v>0.05</v>
      </c>
      <c r="H7331" t="s">
        <v>22</v>
      </c>
      <c r="I7331">
        <v>-164.18</v>
      </c>
      <c r="J7331">
        <v>6.48</v>
      </c>
      <c r="K7331">
        <v>8.19</v>
      </c>
      <c r="L7331" t="s">
        <v>2023</v>
      </c>
      <c r="M7331">
        <f t="shared" si="228"/>
        <v>10</v>
      </c>
      <c r="N7331" t="s">
        <v>2012</v>
      </c>
      <c r="O7331" t="s">
        <v>2012</v>
      </c>
      <c r="P7331" t="s">
        <v>33</v>
      </c>
      <c r="Q7331" t="s">
        <v>26</v>
      </c>
      <c r="R7331" t="s">
        <v>61</v>
      </c>
      <c r="S7331" t="s">
        <v>176</v>
      </c>
      <c r="T7331" t="s">
        <v>39</v>
      </c>
      <c r="U7331">
        <v>0.37</v>
      </c>
      <c r="V7331" s="1">
        <v>39859</v>
      </c>
      <c r="W7331">
        <f t="shared" si="229"/>
        <v>11.988000000000001</v>
      </c>
    </row>
    <row r="7332" spans="1:23" x14ac:dyDescent="0.2">
      <c r="A7332">
        <v>7331</v>
      </c>
      <c r="B7332">
        <v>52230</v>
      </c>
      <c r="C7332" s="1">
        <v>41151</v>
      </c>
      <c r="D7332" t="s">
        <v>78</v>
      </c>
      <c r="E7332">
        <v>29</v>
      </c>
      <c r="F7332">
        <v>2616.4148</v>
      </c>
      <c r="G7332">
        <v>0.06</v>
      </c>
      <c r="H7332" t="s">
        <v>31</v>
      </c>
      <c r="I7332">
        <v>-793.36</v>
      </c>
      <c r="J7332">
        <v>95.98</v>
      </c>
      <c r="K7332">
        <v>58.2</v>
      </c>
      <c r="L7332" t="s">
        <v>2130</v>
      </c>
      <c r="M7332">
        <f t="shared" si="228"/>
        <v>12</v>
      </c>
      <c r="N7332" t="s">
        <v>2073</v>
      </c>
      <c r="O7332" t="s">
        <v>704</v>
      </c>
      <c r="P7332" t="s">
        <v>33</v>
      </c>
      <c r="Q7332" t="s">
        <v>49</v>
      </c>
      <c r="R7332" t="s">
        <v>112</v>
      </c>
      <c r="S7332" t="s">
        <v>1321</v>
      </c>
      <c r="T7332" t="s">
        <v>36</v>
      </c>
      <c r="U7332">
        <v>0.57999999999999996</v>
      </c>
      <c r="V7332" s="1">
        <v>41153</v>
      </c>
      <c r="W7332">
        <f t="shared" si="229"/>
        <v>167.0052</v>
      </c>
    </row>
    <row r="7333" spans="1:23" x14ac:dyDescent="0.2">
      <c r="A7333">
        <v>7332</v>
      </c>
      <c r="B7333">
        <v>52256</v>
      </c>
      <c r="C7333" s="1">
        <v>40486</v>
      </c>
      <c r="D7333" t="s">
        <v>45</v>
      </c>
      <c r="E7333">
        <v>23</v>
      </c>
      <c r="F7333">
        <v>1426.7038</v>
      </c>
      <c r="G7333">
        <v>0.06</v>
      </c>
      <c r="H7333" t="s">
        <v>22</v>
      </c>
      <c r="I7333">
        <v>119.88900000000001</v>
      </c>
      <c r="J7333">
        <v>65.989999999999995</v>
      </c>
      <c r="K7333">
        <v>4.2</v>
      </c>
      <c r="L7333" t="s">
        <v>1364</v>
      </c>
      <c r="M7333">
        <f t="shared" si="228"/>
        <v>14</v>
      </c>
      <c r="N7333" t="s">
        <v>1123</v>
      </c>
      <c r="O7333" t="s">
        <v>1123</v>
      </c>
      <c r="P7333" t="s">
        <v>41</v>
      </c>
      <c r="Q7333" t="s">
        <v>42</v>
      </c>
      <c r="R7333" t="s">
        <v>43</v>
      </c>
      <c r="S7333" t="s">
        <v>1399</v>
      </c>
      <c r="T7333" t="s">
        <v>39</v>
      </c>
      <c r="U7333">
        <v>0.59</v>
      </c>
      <c r="V7333" s="1">
        <v>40488</v>
      </c>
      <c r="W7333">
        <f t="shared" si="229"/>
        <v>91.066199999999995</v>
      </c>
    </row>
    <row r="7334" spans="1:23" x14ac:dyDescent="0.2">
      <c r="A7334">
        <v>7333</v>
      </c>
      <c r="B7334">
        <v>52258</v>
      </c>
      <c r="C7334" s="1">
        <v>39854</v>
      </c>
      <c r="D7334" t="s">
        <v>21</v>
      </c>
      <c r="E7334">
        <v>5</v>
      </c>
      <c r="F7334">
        <v>58.655999999999999</v>
      </c>
      <c r="G7334">
        <v>0.04</v>
      </c>
      <c r="H7334" t="s">
        <v>22</v>
      </c>
      <c r="I7334">
        <v>40.44</v>
      </c>
      <c r="J7334">
        <v>12.22</v>
      </c>
      <c r="K7334">
        <v>2.85</v>
      </c>
      <c r="L7334" t="s">
        <v>1848</v>
      </c>
      <c r="M7334">
        <f t="shared" si="228"/>
        <v>13</v>
      </c>
      <c r="N7334" t="s">
        <v>672</v>
      </c>
      <c r="O7334" t="s">
        <v>673</v>
      </c>
      <c r="P7334" t="s">
        <v>25</v>
      </c>
      <c r="Q7334" t="s">
        <v>49</v>
      </c>
      <c r="R7334" t="s">
        <v>50</v>
      </c>
      <c r="S7334" t="s">
        <v>245</v>
      </c>
      <c r="T7334" t="s">
        <v>52</v>
      </c>
      <c r="U7334">
        <v>0.55000000000000004</v>
      </c>
      <c r="V7334" s="1">
        <v>39861</v>
      </c>
      <c r="W7334">
        <f t="shared" si="229"/>
        <v>2.444</v>
      </c>
    </row>
    <row r="7335" spans="1:23" x14ac:dyDescent="0.2">
      <c r="A7335">
        <v>7334</v>
      </c>
      <c r="B7335">
        <v>52261</v>
      </c>
      <c r="C7335" s="1">
        <v>40654</v>
      </c>
      <c r="D7335" t="s">
        <v>45</v>
      </c>
      <c r="E7335">
        <v>49</v>
      </c>
      <c r="F7335">
        <v>10209.052</v>
      </c>
      <c r="G7335">
        <v>0.02</v>
      </c>
      <c r="H7335" t="s">
        <v>31</v>
      </c>
      <c r="I7335">
        <v>611.11</v>
      </c>
      <c r="J7335">
        <v>212.6</v>
      </c>
      <c r="K7335">
        <v>52.2</v>
      </c>
      <c r="L7335" t="s">
        <v>1787</v>
      </c>
      <c r="M7335">
        <f t="shared" si="228"/>
        <v>16</v>
      </c>
      <c r="N7335" t="s">
        <v>2012</v>
      </c>
      <c r="O7335" t="s">
        <v>2012</v>
      </c>
      <c r="P7335" t="s">
        <v>60</v>
      </c>
      <c r="Q7335" t="s">
        <v>49</v>
      </c>
      <c r="R7335" t="s">
        <v>83</v>
      </c>
      <c r="S7335" t="s">
        <v>984</v>
      </c>
      <c r="T7335" t="s">
        <v>82</v>
      </c>
      <c r="U7335">
        <v>0.64</v>
      </c>
      <c r="V7335" s="1">
        <v>40655</v>
      </c>
      <c r="W7335">
        <f t="shared" si="229"/>
        <v>208.34799999999998</v>
      </c>
    </row>
    <row r="7336" spans="1:23" x14ac:dyDescent="0.2">
      <c r="A7336">
        <v>7335</v>
      </c>
      <c r="B7336">
        <v>52288</v>
      </c>
      <c r="C7336" s="1">
        <v>40765</v>
      </c>
      <c r="D7336" t="s">
        <v>30</v>
      </c>
      <c r="E7336">
        <v>19</v>
      </c>
      <c r="F7336">
        <v>1390.4522999999999</v>
      </c>
      <c r="G7336">
        <v>7.0000000000000007E-2</v>
      </c>
      <c r="H7336" t="s">
        <v>22</v>
      </c>
      <c r="I7336">
        <v>545.11</v>
      </c>
      <c r="J7336">
        <v>78.69</v>
      </c>
      <c r="K7336">
        <v>19.989999999999998</v>
      </c>
      <c r="L7336" t="s">
        <v>728</v>
      </c>
      <c r="M7336">
        <f t="shared" si="228"/>
        <v>15</v>
      </c>
      <c r="N7336" t="s">
        <v>703</v>
      </c>
      <c r="O7336" t="s">
        <v>704</v>
      </c>
      <c r="P7336" t="s">
        <v>60</v>
      </c>
      <c r="Q7336" t="s">
        <v>49</v>
      </c>
      <c r="R7336" t="s">
        <v>50</v>
      </c>
      <c r="S7336" t="s">
        <v>788</v>
      </c>
      <c r="T7336" t="s">
        <v>39</v>
      </c>
      <c r="U7336">
        <v>0.43</v>
      </c>
      <c r="V7336" s="1">
        <v>40766</v>
      </c>
      <c r="W7336">
        <f t="shared" si="229"/>
        <v>104.65770000000001</v>
      </c>
    </row>
    <row r="7337" spans="1:23" x14ac:dyDescent="0.2">
      <c r="A7337">
        <v>7336</v>
      </c>
      <c r="B7337">
        <v>52290</v>
      </c>
      <c r="C7337" s="1">
        <v>41050</v>
      </c>
      <c r="D7337" t="s">
        <v>21</v>
      </c>
      <c r="E7337">
        <v>7</v>
      </c>
      <c r="F7337">
        <v>1114.0556000000001</v>
      </c>
      <c r="G7337">
        <v>0.08</v>
      </c>
      <c r="H7337" t="s">
        <v>22</v>
      </c>
      <c r="I7337">
        <v>149.49799999999999</v>
      </c>
      <c r="J7337">
        <v>172.99</v>
      </c>
      <c r="K7337">
        <v>19.989999999999998</v>
      </c>
      <c r="L7337" t="s">
        <v>1677</v>
      </c>
      <c r="M7337">
        <f t="shared" si="228"/>
        <v>11</v>
      </c>
      <c r="N7337" t="s">
        <v>1595</v>
      </c>
      <c r="O7337" t="s">
        <v>1595</v>
      </c>
      <c r="P7337" t="s">
        <v>25</v>
      </c>
      <c r="Q7337" t="s">
        <v>26</v>
      </c>
      <c r="R7337" t="s">
        <v>37</v>
      </c>
      <c r="S7337" t="s">
        <v>616</v>
      </c>
      <c r="T7337" t="s">
        <v>39</v>
      </c>
      <c r="U7337">
        <v>0.39</v>
      </c>
      <c r="V7337" s="1">
        <v>41054</v>
      </c>
      <c r="W7337">
        <f t="shared" si="229"/>
        <v>96.874400000000009</v>
      </c>
    </row>
    <row r="7338" spans="1:23" x14ac:dyDescent="0.2">
      <c r="A7338">
        <v>7337</v>
      </c>
      <c r="B7338">
        <v>52290</v>
      </c>
      <c r="C7338" s="1">
        <v>41050</v>
      </c>
      <c r="D7338" t="s">
        <v>21</v>
      </c>
      <c r="E7338">
        <v>28</v>
      </c>
      <c r="F7338">
        <v>1662.9479999999999</v>
      </c>
      <c r="G7338">
        <v>0.1</v>
      </c>
      <c r="H7338" t="s">
        <v>22</v>
      </c>
      <c r="I7338">
        <v>185.94</v>
      </c>
      <c r="J7338">
        <v>65.989999999999995</v>
      </c>
      <c r="K7338">
        <v>4.99</v>
      </c>
      <c r="L7338" t="s">
        <v>1677</v>
      </c>
      <c r="M7338">
        <f t="shared" si="228"/>
        <v>11</v>
      </c>
      <c r="N7338" t="s">
        <v>1595</v>
      </c>
      <c r="O7338" t="s">
        <v>1595</v>
      </c>
      <c r="P7338" t="s">
        <v>25</v>
      </c>
      <c r="Q7338" t="s">
        <v>42</v>
      </c>
      <c r="R7338" t="s">
        <v>43</v>
      </c>
      <c r="S7338" t="s">
        <v>692</v>
      </c>
      <c r="T7338" t="s">
        <v>39</v>
      </c>
      <c r="U7338">
        <v>0.56999999999999995</v>
      </c>
      <c r="V7338" s="1">
        <v>41059</v>
      </c>
      <c r="W7338">
        <f t="shared" si="229"/>
        <v>184.77199999999999</v>
      </c>
    </row>
    <row r="7339" spans="1:23" x14ac:dyDescent="0.2">
      <c r="A7339">
        <v>7338</v>
      </c>
      <c r="B7339">
        <v>52291</v>
      </c>
      <c r="C7339" s="1">
        <v>40115</v>
      </c>
      <c r="D7339" t="s">
        <v>78</v>
      </c>
      <c r="E7339">
        <v>48</v>
      </c>
      <c r="F7339">
        <v>275.55840000000001</v>
      </c>
      <c r="G7339">
        <v>0.04</v>
      </c>
      <c r="H7339" t="s">
        <v>22</v>
      </c>
      <c r="I7339">
        <v>57.28</v>
      </c>
      <c r="J7339">
        <v>5.98</v>
      </c>
      <c r="K7339">
        <v>0.96</v>
      </c>
      <c r="L7339" t="s">
        <v>1594</v>
      </c>
      <c r="M7339">
        <f t="shared" si="228"/>
        <v>13</v>
      </c>
      <c r="N7339" t="s">
        <v>1595</v>
      </c>
      <c r="O7339" t="s">
        <v>1595</v>
      </c>
      <c r="P7339" t="s">
        <v>41</v>
      </c>
      <c r="Q7339" t="s">
        <v>26</v>
      </c>
      <c r="R7339" t="s">
        <v>95</v>
      </c>
      <c r="S7339" t="s">
        <v>749</v>
      </c>
      <c r="T7339" t="s">
        <v>68</v>
      </c>
      <c r="U7339">
        <v>0.6</v>
      </c>
      <c r="V7339" s="1">
        <v>40117</v>
      </c>
      <c r="W7339">
        <f t="shared" si="229"/>
        <v>11.4816</v>
      </c>
    </row>
    <row r="7340" spans="1:23" x14ac:dyDescent="0.2">
      <c r="A7340">
        <v>7339</v>
      </c>
      <c r="B7340">
        <v>52291</v>
      </c>
      <c r="C7340" s="1">
        <v>40115</v>
      </c>
      <c r="D7340" t="s">
        <v>78</v>
      </c>
      <c r="E7340">
        <v>5</v>
      </c>
      <c r="F7340">
        <v>103.90049999999999</v>
      </c>
      <c r="G7340">
        <v>0.01</v>
      </c>
      <c r="H7340" t="s">
        <v>22</v>
      </c>
      <c r="I7340">
        <v>-72.401999999999987</v>
      </c>
      <c r="J7340">
        <v>20.99</v>
      </c>
      <c r="K7340">
        <v>0.99</v>
      </c>
      <c r="L7340" t="s">
        <v>1594</v>
      </c>
      <c r="M7340">
        <f t="shared" si="228"/>
        <v>13</v>
      </c>
      <c r="N7340" t="s">
        <v>1595</v>
      </c>
      <c r="O7340" t="s">
        <v>1595</v>
      </c>
      <c r="P7340" t="s">
        <v>41</v>
      </c>
      <c r="Q7340" t="s">
        <v>42</v>
      </c>
      <c r="R7340" t="s">
        <v>43</v>
      </c>
      <c r="S7340" t="s">
        <v>837</v>
      </c>
      <c r="T7340" t="s">
        <v>68</v>
      </c>
      <c r="U7340">
        <v>0.56999999999999995</v>
      </c>
      <c r="V7340" s="1">
        <v>40116</v>
      </c>
      <c r="W7340">
        <f t="shared" si="229"/>
        <v>1.0494999999999999</v>
      </c>
    </row>
    <row r="7341" spans="1:23" x14ac:dyDescent="0.2">
      <c r="A7341">
        <v>7340</v>
      </c>
      <c r="B7341">
        <v>52292</v>
      </c>
      <c r="C7341" s="1">
        <v>40454</v>
      </c>
      <c r="D7341" t="s">
        <v>45</v>
      </c>
      <c r="E7341">
        <v>18</v>
      </c>
      <c r="F7341">
        <v>2216.1815999999999</v>
      </c>
      <c r="G7341">
        <v>0.06</v>
      </c>
      <c r="H7341" t="s">
        <v>31</v>
      </c>
      <c r="I7341">
        <v>-261.77</v>
      </c>
      <c r="J7341">
        <v>130.97999999999999</v>
      </c>
      <c r="K7341">
        <v>30</v>
      </c>
      <c r="L7341" t="s">
        <v>1454</v>
      </c>
      <c r="M7341">
        <f t="shared" si="228"/>
        <v>13</v>
      </c>
      <c r="N7341" t="s">
        <v>703</v>
      </c>
      <c r="O7341" t="s">
        <v>704</v>
      </c>
      <c r="P7341" t="s">
        <v>60</v>
      </c>
      <c r="Q7341" t="s">
        <v>49</v>
      </c>
      <c r="R7341" t="s">
        <v>112</v>
      </c>
      <c r="S7341" t="s">
        <v>265</v>
      </c>
      <c r="T7341" t="s">
        <v>36</v>
      </c>
      <c r="U7341">
        <v>0.78</v>
      </c>
      <c r="V7341" s="1">
        <v>40455</v>
      </c>
      <c r="W7341">
        <f t="shared" si="229"/>
        <v>141.45839999999998</v>
      </c>
    </row>
    <row r="7342" spans="1:23" x14ac:dyDescent="0.2">
      <c r="A7342">
        <v>7341</v>
      </c>
      <c r="B7342">
        <v>52293</v>
      </c>
      <c r="C7342" s="1">
        <v>40648</v>
      </c>
      <c r="D7342" t="s">
        <v>30</v>
      </c>
      <c r="E7342">
        <v>4</v>
      </c>
      <c r="F7342">
        <v>23.846400000000003</v>
      </c>
      <c r="G7342">
        <v>0.08</v>
      </c>
      <c r="H7342" t="s">
        <v>22</v>
      </c>
      <c r="I7342">
        <v>-14.59</v>
      </c>
      <c r="J7342">
        <v>6.48</v>
      </c>
      <c r="K7342">
        <v>5.86</v>
      </c>
      <c r="L7342" t="s">
        <v>1106</v>
      </c>
      <c r="M7342">
        <f t="shared" si="228"/>
        <v>12</v>
      </c>
      <c r="N7342" t="s">
        <v>2073</v>
      </c>
      <c r="O7342" t="s">
        <v>704</v>
      </c>
      <c r="P7342" t="s">
        <v>33</v>
      </c>
      <c r="Q7342" t="s">
        <v>26</v>
      </c>
      <c r="R7342" t="s">
        <v>61</v>
      </c>
      <c r="S7342" t="s">
        <v>174</v>
      </c>
      <c r="T7342" t="s">
        <v>39</v>
      </c>
      <c r="U7342">
        <v>0.36</v>
      </c>
      <c r="V7342" s="1">
        <v>40649</v>
      </c>
      <c r="W7342">
        <f t="shared" si="229"/>
        <v>2.0736000000000003</v>
      </c>
    </row>
    <row r="7343" spans="1:23" x14ac:dyDescent="0.2">
      <c r="A7343">
        <v>7342</v>
      </c>
      <c r="B7343">
        <v>52320</v>
      </c>
      <c r="C7343" s="1">
        <v>41176</v>
      </c>
      <c r="D7343" t="s">
        <v>21</v>
      </c>
      <c r="E7343">
        <v>41</v>
      </c>
      <c r="F7343">
        <v>106.27199999999999</v>
      </c>
      <c r="G7343">
        <v>0.1</v>
      </c>
      <c r="H7343" t="s">
        <v>22</v>
      </c>
      <c r="I7343">
        <v>0.49</v>
      </c>
      <c r="J7343">
        <v>2.88</v>
      </c>
      <c r="K7343">
        <v>1.01</v>
      </c>
      <c r="L7343" t="s">
        <v>1902</v>
      </c>
      <c r="M7343">
        <f t="shared" si="228"/>
        <v>13</v>
      </c>
      <c r="N7343" t="s">
        <v>2073</v>
      </c>
      <c r="O7343" t="s">
        <v>704</v>
      </c>
      <c r="P7343" t="s">
        <v>60</v>
      </c>
      <c r="Q7343" t="s">
        <v>26</v>
      </c>
      <c r="R7343" t="s">
        <v>95</v>
      </c>
      <c r="S7343" t="s">
        <v>736</v>
      </c>
      <c r="T7343" t="s">
        <v>68</v>
      </c>
      <c r="U7343">
        <v>0.55000000000000004</v>
      </c>
      <c r="V7343" s="1">
        <v>41180</v>
      </c>
      <c r="W7343">
        <f t="shared" si="229"/>
        <v>11.808</v>
      </c>
    </row>
    <row r="7344" spans="1:23" x14ac:dyDescent="0.2">
      <c r="A7344">
        <v>7343</v>
      </c>
      <c r="B7344">
        <v>52321</v>
      </c>
      <c r="C7344" s="1">
        <v>40852</v>
      </c>
      <c r="D7344" t="s">
        <v>30</v>
      </c>
      <c r="E7344">
        <v>48</v>
      </c>
      <c r="F7344">
        <v>565.86239999999998</v>
      </c>
      <c r="G7344">
        <v>0.04</v>
      </c>
      <c r="H7344" t="s">
        <v>22</v>
      </c>
      <c r="I7344">
        <v>-37.520000000000003</v>
      </c>
      <c r="J7344">
        <v>12.28</v>
      </c>
      <c r="K7344">
        <v>6.13</v>
      </c>
      <c r="L7344" t="s">
        <v>190</v>
      </c>
      <c r="M7344">
        <f t="shared" si="228"/>
        <v>13</v>
      </c>
      <c r="N7344" t="s">
        <v>173</v>
      </c>
      <c r="O7344" t="s">
        <v>173</v>
      </c>
      <c r="P7344" t="s">
        <v>25</v>
      </c>
      <c r="Q7344" t="s">
        <v>26</v>
      </c>
      <c r="R7344" t="s">
        <v>27</v>
      </c>
      <c r="S7344" t="s">
        <v>275</v>
      </c>
      <c r="T7344" t="s">
        <v>39</v>
      </c>
      <c r="U7344">
        <v>0.56999999999999995</v>
      </c>
      <c r="V7344" s="1">
        <v>40854</v>
      </c>
      <c r="W7344">
        <f t="shared" si="229"/>
        <v>23.577599999999997</v>
      </c>
    </row>
    <row r="7345" spans="1:23" x14ac:dyDescent="0.2">
      <c r="A7345">
        <v>7344</v>
      </c>
      <c r="B7345">
        <v>52321</v>
      </c>
      <c r="C7345" s="1">
        <v>40852</v>
      </c>
      <c r="D7345" t="s">
        <v>30</v>
      </c>
      <c r="E7345">
        <v>45</v>
      </c>
      <c r="F7345">
        <v>15253.4925</v>
      </c>
      <c r="G7345">
        <v>0.03</v>
      </c>
      <c r="H7345" t="s">
        <v>31</v>
      </c>
      <c r="I7345">
        <v>5626.42</v>
      </c>
      <c r="J7345">
        <v>349.45</v>
      </c>
      <c r="K7345">
        <v>60</v>
      </c>
      <c r="L7345" t="s">
        <v>190</v>
      </c>
      <c r="M7345">
        <f t="shared" si="228"/>
        <v>13</v>
      </c>
      <c r="N7345" t="s">
        <v>173</v>
      </c>
      <c r="O7345" t="s">
        <v>173</v>
      </c>
      <c r="P7345" t="s">
        <v>25</v>
      </c>
      <c r="Q7345" t="s">
        <v>49</v>
      </c>
      <c r="R7345" t="s">
        <v>83</v>
      </c>
      <c r="S7345" t="s">
        <v>311</v>
      </c>
      <c r="T7345" t="s">
        <v>36</v>
      </c>
      <c r="V7345" s="1">
        <v>40852</v>
      </c>
      <c r="W7345">
        <f t="shared" si="229"/>
        <v>471.75749999999999</v>
      </c>
    </row>
    <row r="7346" spans="1:23" x14ac:dyDescent="0.2">
      <c r="A7346">
        <v>7345</v>
      </c>
      <c r="B7346">
        <v>52322</v>
      </c>
      <c r="C7346" s="1">
        <v>40211</v>
      </c>
      <c r="D7346" t="s">
        <v>21</v>
      </c>
      <c r="E7346">
        <v>1</v>
      </c>
      <c r="F7346">
        <v>3.5550000000000002</v>
      </c>
      <c r="G7346">
        <v>0.1</v>
      </c>
      <c r="H7346" t="s">
        <v>22</v>
      </c>
      <c r="I7346">
        <v>-2.34</v>
      </c>
      <c r="J7346">
        <v>3.95</v>
      </c>
      <c r="K7346">
        <v>2</v>
      </c>
      <c r="L7346" t="s">
        <v>1204</v>
      </c>
      <c r="M7346">
        <f t="shared" si="228"/>
        <v>14</v>
      </c>
      <c r="N7346" t="s">
        <v>1123</v>
      </c>
      <c r="O7346" t="s">
        <v>1123</v>
      </c>
      <c r="P7346" t="s">
        <v>33</v>
      </c>
      <c r="Q7346" t="s">
        <v>26</v>
      </c>
      <c r="R7346" t="s">
        <v>66</v>
      </c>
      <c r="S7346" t="s">
        <v>67</v>
      </c>
      <c r="T7346" t="s">
        <v>68</v>
      </c>
      <c r="U7346">
        <v>0.53</v>
      </c>
      <c r="V7346" s="1">
        <v>40218</v>
      </c>
      <c r="W7346">
        <f t="shared" si="229"/>
        <v>0.39500000000000002</v>
      </c>
    </row>
    <row r="7347" spans="1:23" x14ac:dyDescent="0.2">
      <c r="A7347">
        <v>7346</v>
      </c>
      <c r="B7347">
        <v>52324</v>
      </c>
      <c r="C7347" s="1">
        <v>41089</v>
      </c>
      <c r="D7347" t="s">
        <v>45</v>
      </c>
      <c r="E7347">
        <v>4</v>
      </c>
      <c r="F7347">
        <v>673.24559999999997</v>
      </c>
      <c r="G7347">
        <v>7.0000000000000007E-2</v>
      </c>
      <c r="H7347" t="s">
        <v>31</v>
      </c>
      <c r="I7347">
        <v>-224.35</v>
      </c>
      <c r="J7347">
        <v>180.98</v>
      </c>
      <c r="K7347">
        <v>30</v>
      </c>
      <c r="L7347" t="s">
        <v>1090</v>
      </c>
      <c r="M7347">
        <f t="shared" si="228"/>
        <v>14</v>
      </c>
      <c r="N7347" t="s">
        <v>1123</v>
      </c>
      <c r="O7347" t="s">
        <v>1123</v>
      </c>
      <c r="P7347" t="s">
        <v>25</v>
      </c>
      <c r="Q7347" t="s">
        <v>49</v>
      </c>
      <c r="R7347" t="s">
        <v>112</v>
      </c>
      <c r="S7347" t="s">
        <v>957</v>
      </c>
      <c r="T7347" t="s">
        <v>36</v>
      </c>
      <c r="U7347">
        <v>0.69</v>
      </c>
      <c r="V7347" s="1">
        <v>41090</v>
      </c>
      <c r="W7347">
        <f t="shared" si="229"/>
        <v>50.674399999999999</v>
      </c>
    </row>
    <row r="7348" spans="1:23" x14ac:dyDescent="0.2">
      <c r="A7348">
        <v>7347</v>
      </c>
      <c r="B7348">
        <v>52325</v>
      </c>
      <c r="C7348" s="1">
        <v>41104</v>
      </c>
      <c r="D7348" t="s">
        <v>45</v>
      </c>
      <c r="E7348">
        <v>23</v>
      </c>
      <c r="F7348">
        <v>4790.9322000000002</v>
      </c>
      <c r="G7348">
        <v>7.0000000000000007E-2</v>
      </c>
      <c r="H7348" t="s">
        <v>22</v>
      </c>
      <c r="I7348">
        <v>2019.192</v>
      </c>
      <c r="J7348">
        <v>223.98</v>
      </c>
      <c r="K7348">
        <v>15.01</v>
      </c>
      <c r="L7348" t="s">
        <v>993</v>
      </c>
      <c r="M7348">
        <f t="shared" si="228"/>
        <v>14</v>
      </c>
      <c r="N7348" t="s">
        <v>1123</v>
      </c>
      <c r="O7348" t="s">
        <v>1123</v>
      </c>
      <c r="P7348" t="s">
        <v>41</v>
      </c>
      <c r="Q7348" t="s">
        <v>26</v>
      </c>
      <c r="R7348" t="s">
        <v>37</v>
      </c>
      <c r="S7348" t="s">
        <v>348</v>
      </c>
      <c r="T7348" t="s">
        <v>39</v>
      </c>
      <c r="U7348">
        <v>0.38</v>
      </c>
      <c r="V7348" s="1">
        <v>41104</v>
      </c>
      <c r="W7348">
        <f t="shared" si="229"/>
        <v>360.60780000000005</v>
      </c>
    </row>
    <row r="7349" spans="1:23" x14ac:dyDescent="0.2">
      <c r="A7349">
        <v>7348</v>
      </c>
      <c r="B7349">
        <v>52326</v>
      </c>
      <c r="C7349" s="1">
        <v>40394</v>
      </c>
      <c r="D7349" t="s">
        <v>21</v>
      </c>
      <c r="E7349">
        <v>41</v>
      </c>
      <c r="F7349">
        <v>146.8374</v>
      </c>
      <c r="G7349">
        <v>0.06</v>
      </c>
      <c r="H7349" t="s">
        <v>22</v>
      </c>
      <c r="I7349">
        <v>-154.81300000000002</v>
      </c>
      <c r="J7349">
        <v>3.81</v>
      </c>
      <c r="K7349">
        <v>5.44</v>
      </c>
      <c r="L7349" t="s">
        <v>818</v>
      </c>
      <c r="M7349">
        <f t="shared" si="228"/>
        <v>13</v>
      </c>
      <c r="N7349" t="s">
        <v>703</v>
      </c>
      <c r="O7349" t="s">
        <v>704</v>
      </c>
      <c r="P7349" t="s">
        <v>33</v>
      </c>
      <c r="Q7349" t="s">
        <v>26</v>
      </c>
      <c r="R7349" t="s">
        <v>37</v>
      </c>
      <c r="S7349" t="s">
        <v>551</v>
      </c>
      <c r="T7349" t="s">
        <v>39</v>
      </c>
      <c r="U7349">
        <v>0.36</v>
      </c>
      <c r="V7349" s="1">
        <v>40398</v>
      </c>
      <c r="W7349">
        <f t="shared" si="229"/>
        <v>9.3726000000000003</v>
      </c>
    </row>
    <row r="7350" spans="1:23" x14ac:dyDescent="0.2">
      <c r="A7350">
        <v>7349</v>
      </c>
      <c r="B7350">
        <v>52327</v>
      </c>
      <c r="C7350" s="1">
        <v>40897</v>
      </c>
      <c r="D7350" t="s">
        <v>63</v>
      </c>
      <c r="E7350">
        <v>27</v>
      </c>
      <c r="F7350">
        <v>3705.2640000000001</v>
      </c>
      <c r="G7350">
        <v>0.1</v>
      </c>
      <c r="H7350" t="s">
        <v>22</v>
      </c>
      <c r="I7350">
        <v>21.499999999999943</v>
      </c>
      <c r="J7350">
        <v>152.47999999999999</v>
      </c>
      <c r="K7350">
        <v>6.5</v>
      </c>
      <c r="L7350" t="s">
        <v>1438</v>
      </c>
      <c r="M7350">
        <f t="shared" si="228"/>
        <v>17</v>
      </c>
      <c r="N7350" t="s">
        <v>1123</v>
      </c>
      <c r="O7350" t="s">
        <v>1123</v>
      </c>
      <c r="P7350" t="s">
        <v>60</v>
      </c>
      <c r="Q7350" t="s">
        <v>42</v>
      </c>
      <c r="R7350" t="s">
        <v>70</v>
      </c>
      <c r="S7350" t="s">
        <v>844</v>
      </c>
      <c r="T7350" t="s">
        <v>39</v>
      </c>
      <c r="U7350">
        <v>0.74</v>
      </c>
      <c r="V7350" s="1">
        <v>40898</v>
      </c>
      <c r="W7350">
        <f t="shared" si="229"/>
        <v>411.69600000000003</v>
      </c>
    </row>
    <row r="7351" spans="1:23" x14ac:dyDescent="0.2">
      <c r="A7351">
        <v>7350</v>
      </c>
      <c r="B7351">
        <v>52327</v>
      </c>
      <c r="C7351" s="1">
        <v>40897</v>
      </c>
      <c r="D7351" t="s">
        <v>63</v>
      </c>
      <c r="E7351">
        <v>5</v>
      </c>
      <c r="F7351">
        <v>22.410000000000004</v>
      </c>
      <c r="G7351">
        <v>0.1</v>
      </c>
      <c r="H7351" t="s">
        <v>22</v>
      </c>
      <c r="I7351">
        <v>-14.69</v>
      </c>
      <c r="J7351">
        <v>4.9800000000000004</v>
      </c>
      <c r="K7351">
        <v>4.7</v>
      </c>
      <c r="L7351" t="s">
        <v>1438</v>
      </c>
      <c r="M7351">
        <f t="shared" si="228"/>
        <v>17</v>
      </c>
      <c r="N7351" t="s">
        <v>1123</v>
      </c>
      <c r="O7351" t="s">
        <v>1123</v>
      </c>
      <c r="P7351" t="s">
        <v>60</v>
      </c>
      <c r="Q7351" t="s">
        <v>26</v>
      </c>
      <c r="R7351" t="s">
        <v>61</v>
      </c>
      <c r="S7351" t="s">
        <v>937</v>
      </c>
      <c r="T7351" t="s">
        <v>39</v>
      </c>
      <c r="U7351">
        <v>0.38</v>
      </c>
      <c r="V7351" s="1">
        <v>40899</v>
      </c>
      <c r="W7351">
        <f t="shared" si="229"/>
        <v>2.4900000000000002</v>
      </c>
    </row>
    <row r="7352" spans="1:23" x14ac:dyDescent="0.2">
      <c r="A7352">
        <v>7351</v>
      </c>
      <c r="B7352">
        <v>52357</v>
      </c>
      <c r="C7352" s="1">
        <v>40059</v>
      </c>
      <c r="D7352" t="s">
        <v>45</v>
      </c>
      <c r="E7352">
        <v>49</v>
      </c>
      <c r="F7352">
        <v>511.11899999999997</v>
      </c>
      <c r="G7352">
        <v>0.05</v>
      </c>
      <c r="H7352" t="s">
        <v>22</v>
      </c>
      <c r="I7352">
        <v>90.62</v>
      </c>
      <c r="J7352">
        <v>10.98</v>
      </c>
      <c r="K7352">
        <v>4.8</v>
      </c>
      <c r="L7352" t="s">
        <v>1163</v>
      </c>
      <c r="M7352">
        <f t="shared" si="228"/>
        <v>13</v>
      </c>
      <c r="N7352" t="s">
        <v>2073</v>
      </c>
      <c r="O7352" t="s">
        <v>704</v>
      </c>
      <c r="P7352" t="s">
        <v>41</v>
      </c>
      <c r="Q7352" t="s">
        <v>26</v>
      </c>
      <c r="R7352" t="s">
        <v>76</v>
      </c>
      <c r="S7352" t="s">
        <v>546</v>
      </c>
      <c r="T7352" t="s">
        <v>39</v>
      </c>
      <c r="U7352">
        <v>0.36</v>
      </c>
      <c r="V7352" s="1">
        <v>40061</v>
      </c>
      <c r="W7352">
        <f t="shared" si="229"/>
        <v>26.901</v>
      </c>
    </row>
    <row r="7353" spans="1:23" x14ac:dyDescent="0.2">
      <c r="A7353">
        <v>7352</v>
      </c>
      <c r="B7353">
        <v>52386</v>
      </c>
      <c r="C7353" s="1">
        <v>39818</v>
      </c>
      <c r="D7353" t="s">
        <v>30</v>
      </c>
      <c r="E7353">
        <v>6</v>
      </c>
      <c r="F7353">
        <v>667.75439999999992</v>
      </c>
      <c r="G7353">
        <v>0.08</v>
      </c>
      <c r="H7353" t="s">
        <v>31</v>
      </c>
      <c r="I7353">
        <v>-188.5812</v>
      </c>
      <c r="J7353">
        <v>120.97</v>
      </c>
      <c r="K7353">
        <v>26.3</v>
      </c>
      <c r="L7353" t="s">
        <v>381</v>
      </c>
      <c r="M7353">
        <f t="shared" si="228"/>
        <v>15</v>
      </c>
      <c r="N7353" t="s">
        <v>173</v>
      </c>
      <c r="O7353" t="s">
        <v>173</v>
      </c>
      <c r="P7353" t="s">
        <v>60</v>
      </c>
      <c r="Q7353" t="s">
        <v>42</v>
      </c>
      <c r="R7353" t="s">
        <v>210</v>
      </c>
      <c r="S7353" t="s">
        <v>487</v>
      </c>
      <c r="T7353" t="s">
        <v>36</v>
      </c>
      <c r="U7353">
        <v>0.38</v>
      </c>
      <c r="V7353" s="1">
        <v>39820</v>
      </c>
      <c r="W7353">
        <f t="shared" si="229"/>
        <v>58.065599999999996</v>
      </c>
    </row>
    <row r="7354" spans="1:23" x14ac:dyDescent="0.2">
      <c r="A7354">
        <v>7353</v>
      </c>
      <c r="B7354">
        <v>52389</v>
      </c>
      <c r="C7354" s="1">
        <v>40837</v>
      </c>
      <c r="D7354" t="s">
        <v>78</v>
      </c>
      <c r="E7354">
        <v>31</v>
      </c>
      <c r="F7354">
        <v>609.75760000000002</v>
      </c>
      <c r="G7354">
        <v>0.08</v>
      </c>
      <c r="H7354" t="s">
        <v>22</v>
      </c>
      <c r="I7354">
        <v>-57.16</v>
      </c>
      <c r="J7354">
        <v>21.38</v>
      </c>
      <c r="K7354">
        <v>8.99</v>
      </c>
      <c r="L7354" t="s">
        <v>1823</v>
      </c>
      <c r="M7354">
        <f t="shared" si="228"/>
        <v>16</v>
      </c>
      <c r="N7354" t="s">
        <v>1813</v>
      </c>
      <c r="O7354" t="s">
        <v>512</v>
      </c>
      <c r="P7354" t="s">
        <v>41</v>
      </c>
      <c r="Q7354" t="s">
        <v>26</v>
      </c>
      <c r="R7354" t="s">
        <v>95</v>
      </c>
      <c r="S7354" t="s">
        <v>436</v>
      </c>
      <c r="T7354" t="s">
        <v>52</v>
      </c>
      <c r="U7354">
        <v>0.59</v>
      </c>
      <c r="V7354" s="1">
        <v>40837</v>
      </c>
      <c r="W7354">
        <f t="shared" si="229"/>
        <v>53.022399999999998</v>
      </c>
    </row>
    <row r="7355" spans="1:23" x14ac:dyDescent="0.2">
      <c r="A7355">
        <v>7354</v>
      </c>
      <c r="B7355">
        <v>52391</v>
      </c>
      <c r="C7355" s="1">
        <v>40159</v>
      </c>
      <c r="D7355" t="s">
        <v>30</v>
      </c>
      <c r="E7355">
        <v>36</v>
      </c>
      <c r="F7355">
        <v>1007.0784</v>
      </c>
      <c r="G7355">
        <v>0.04</v>
      </c>
      <c r="H7355" t="s">
        <v>22</v>
      </c>
      <c r="I7355">
        <v>440.48</v>
      </c>
      <c r="J7355">
        <v>29.14</v>
      </c>
      <c r="K7355">
        <v>4.8600000000000003</v>
      </c>
      <c r="L7355" t="s">
        <v>1257</v>
      </c>
      <c r="M7355">
        <f t="shared" si="228"/>
        <v>10</v>
      </c>
      <c r="N7355" t="s">
        <v>1123</v>
      </c>
      <c r="O7355" t="s">
        <v>1123</v>
      </c>
      <c r="P7355" t="s">
        <v>41</v>
      </c>
      <c r="Q7355" t="s">
        <v>26</v>
      </c>
      <c r="R7355" t="s">
        <v>61</v>
      </c>
      <c r="S7355" t="s">
        <v>397</v>
      </c>
      <c r="T7355" t="s">
        <v>68</v>
      </c>
      <c r="U7355">
        <v>0.38</v>
      </c>
      <c r="V7355" s="1">
        <v>40161</v>
      </c>
      <c r="W7355">
        <f t="shared" si="229"/>
        <v>41.961599999999997</v>
      </c>
    </row>
    <row r="7356" spans="1:23" x14ac:dyDescent="0.2">
      <c r="A7356">
        <v>7355</v>
      </c>
      <c r="B7356">
        <v>52391</v>
      </c>
      <c r="C7356" s="1">
        <v>40159</v>
      </c>
      <c r="D7356" t="s">
        <v>30</v>
      </c>
      <c r="E7356">
        <v>39</v>
      </c>
      <c r="F7356">
        <v>798.41579999999999</v>
      </c>
      <c r="G7356">
        <v>0.02</v>
      </c>
      <c r="H7356" t="s">
        <v>22</v>
      </c>
      <c r="I7356">
        <v>-309.43</v>
      </c>
      <c r="J7356">
        <v>20.89</v>
      </c>
      <c r="K7356">
        <v>11.52</v>
      </c>
      <c r="L7356" t="s">
        <v>1257</v>
      </c>
      <c r="M7356">
        <f t="shared" si="228"/>
        <v>10</v>
      </c>
      <c r="N7356" t="s">
        <v>1123</v>
      </c>
      <c r="O7356" t="s">
        <v>1123</v>
      </c>
      <c r="P7356" t="s">
        <v>41</v>
      </c>
      <c r="Q7356" t="s">
        <v>26</v>
      </c>
      <c r="R7356" t="s">
        <v>27</v>
      </c>
      <c r="S7356" t="s">
        <v>1041</v>
      </c>
      <c r="T7356" t="s">
        <v>39</v>
      </c>
      <c r="U7356">
        <v>0.83</v>
      </c>
      <c r="V7356" s="1">
        <v>40161</v>
      </c>
      <c r="W7356">
        <f t="shared" si="229"/>
        <v>16.2942</v>
      </c>
    </row>
    <row r="7357" spans="1:23" x14ac:dyDescent="0.2">
      <c r="A7357">
        <v>7356</v>
      </c>
      <c r="B7357">
        <v>52416</v>
      </c>
      <c r="C7357" s="1">
        <v>39844</v>
      </c>
      <c r="D7357" t="s">
        <v>45</v>
      </c>
      <c r="E7357">
        <v>6</v>
      </c>
      <c r="F7357">
        <v>43.547999999999995</v>
      </c>
      <c r="G7357">
        <v>0.05</v>
      </c>
      <c r="H7357" t="s">
        <v>22</v>
      </c>
      <c r="I7357">
        <v>-16.95</v>
      </c>
      <c r="J7357">
        <v>7.64</v>
      </c>
      <c r="K7357">
        <v>5.83</v>
      </c>
      <c r="L7357" t="s">
        <v>1809</v>
      </c>
      <c r="M7357">
        <f t="shared" si="228"/>
        <v>11</v>
      </c>
      <c r="N7357" t="s">
        <v>1123</v>
      </c>
      <c r="O7357" t="s">
        <v>1123</v>
      </c>
      <c r="P7357" t="s">
        <v>41</v>
      </c>
      <c r="Q7357" t="s">
        <v>26</v>
      </c>
      <c r="R7357" t="s">
        <v>61</v>
      </c>
      <c r="S7357" t="s">
        <v>371</v>
      </c>
      <c r="T7357" t="s">
        <v>68</v>
      </c>
      <c r="U7357">
        <v>0.36</v>
      </c>
      <c r="V7357" s="1">
        <v>39846</v>
      </c>
      <c r="W7357">
        <f t="shared" si="229"/>
        <v>2.2919999999999998</v>
      </c>
    </row>
    <row r="7358" spans="1:23" x14ac:dyDescent="0.2">
      <c r="A7358">
        <v>7357</v>
      </c>
      <c r="B7358">
        <v>52416</v>
      </c>
      <c r="C7358" s="1">
        <v>39844</v>
      </c>
      <c r="D7358" t="s">
        <v>45</v>
      </c>
      <c r="E7358">
        <v>40</v>
      </c>
      <c r="F7358">
        <v>8400</v>
      </c>
      <c r="G7358">
        <v>0.04</v>
      </c>
      <c r="H7358" t="s">
        <v>31</v>
      </c>
      <c r="I7358">
        <v>-528.65312500000005</v>
      </c>
      <c r="J7358">
        <v>218.75</v>
      </c>
      <c r="K7358">
        <v>69.64</v>
      </c>
      <c r="L7358" t="s">
        <v>1809</v>
      </c>
      <c r="M7358">
        <f t="shared" si="228"/>
        <v>11</v>
      </c>
      <c r="N7358" t="s">
        <v>1123</v>
      </c>
      <c r="O7358" t="s">
        <v>1123</v>
      </c>
      <c r="P7358" t="s">
        <v>41</v>
      </c>
      <c r="Q7358" t="s">
        <v>49</v>
      </c>
      <c r="R7358" t="s">
        <v>83</v>
      </c>
      <c r="S7358" t="s">
        <v>254</v>
      </c>
      <c r="T7358" t="s">
        <v>82</v>
      </c>
      <c r="U7358">
        <v>0.72</v>
      </c>
      <c r="V7358" s="1">
        <v>39845</v>
      </c>
      <c r="W7358">
        <f t="shared" si="229"/>
        <v>350</v>
      </c>
    </row>
    <row r="7359" spans="1:23" x14ac:dyDescent="0.2">
      <c r="A7359">
        <v>7358</v>
      </c>
      <c r="B7359">
        <v>52419</v>
      </c>
      <c r="C7359" s="1">
        <v>41170</v>
      </c>
      <c r="D7359" t="s">
        <v>30</v>
      </c>
      <c r="E7359">
        <v>32</v>
      </c>
      <c r="F7359">
        <v>3233.1936000000001</v>
      </c>
      <c r="G7359">
        <v>0.09</v>
      </c>
      <c r="H7359" t="s">
        <v>22</v>
      </c>
      <c r="I7359">
        <v>230.64</v>
      </c>
      <c r="J7359">
        <v>111.03</v>
      </c>
      <c r="K7359">
        <v>8.64</v>
      </c>
      <c r="L7359" t="s">
        <v>592</v>
      </c>
      <c r="M7359">
        <f t="shared" si="228"/>
        <v>11</v>
      </c>
      <c r="N7359" t="s">
        <v>1905</v>
      </c>
      <c r="O7359" t="s">
        <v>673</v>
      </c>
      <c r="P7359" t="s">
        <v>41</v>
      </c>
      <c r="Q7359" t="s">
        <v>26</v>
      </c>
      <c r="R7359" t="s">
        <v>27</v>
      </c>
      <c r="S7359" t="s">
        <v>199</v>
      </c>
      <c r="T7359" t="s">
        <v>39</v>
      </c>
      <c r="U7359">
        <v>0.78</v>
      </c>
      <c r="V7359" s="1">
        <v>41171</v>
      </c>
      <c r="W7359">
        <f t="shared" si="229"/>
        <v>319.76639999999998</v>
      </c>
    </row>
    <row r="7360" spans="1:23" x14ac:dyDescent="0.2">
      <c r="A7360">
        <v>7359</v>
      </c>
      <c r="B7360">
        <v>52423</v>
      </c>
      <c r="C7360" s="1">
        <v>40644</v>
      </c>
      <c r="D7360" t="s">
        <v>78</v>
      </c>
      <c r="E7360">
        <v>49</v>
      </c>
      <c r="F7360">
        <v>1700.3881999999999</v>
      </c>
      <c r="G7360">
        <v>0.02</v>
      </c>
      <c r="H7360" t="s">
        <v>22</v>
      </c>
      <c r="I7360">
        <v>749.16</v>
      </c>
      <c r="J7360">
        <v>35.409999999999997</v>
      </c>
      <c r="K7360">
        <v>1.99</v>
      </c>
      <c r="L7360" t="s">
        <v>2006</v>
      </c>
      <c r="M7360">
        <f t="shared" si="228"/>
        <v>12</v>
      </c>
      <c r="N7360" t="s">
        <v>703</v>
      </c>
      <c r="O7360" t="s">
        <v>704</v>
      </c>
      <c r="P7360" t="s">
        <v>60</v>
      </c>
      <c r="Q7360" t="s">
        <v>42</v>
      </c>
      <c r="R7360" t="s">
        <v>70</v>
      </c>
      <c r="S7360" t="s">
        <v>971</v>
      </c>
      <c r="T7360" t="s">
        <v>52</v>
      </c>
      <c r="U7360">
        <v>0.43</v>
      </c>
      <c r="V7360" s="1">
        <v>40646</v>
      </c>
      <c r="W7360">
        <f t="shared" si="229"/>
        <v>34.701799999999999</v>
      </c>
    </row>
    <row r="7361" spans="1:23" x14ac:dyDescent="0.2">
      <c r="A7361">
        <v>7360</v>
      </c>
      <c r="B7361">
        <v>52423</v>
      </c>
      <c r="C7361" s="1">
        <v>40644</v>
      </c>
      <c r="D7361" t="s">
        <v>78</v>
      </c>
      <c r="E7361">
        <v>25</v>
      </c>
      <c r="F7361">
        <v>1058.31</v>
      </c>
      <c r="G7361">
        <v>0.01</v>
      </c>
      <c r="H7361" t="s">
        <v>22</v>
      </c>
      <c r="I7361">
        <v>256.3</v>
      </c>
      <c r="J7361">
        <v>42.76</v>
      </c>
      <c r="K7361">
        <v>6.22</v>
      </c>
      <c r="L7361" t="s">
        <v>2006</v>
      </c>
      <c r="M7361">
        <f t="shared" si="228"/>
        <v>12</v>
      </c>
      <c r="N7361" t="s">
        <v>703</v>
      </c>
      <c r="O7361" t="s">
        <v>704</v>
      </c>
      <c r="P7361" t="s">
        <v>60</v>
      </c>
      <c r="Q7361" t="s">
        <v>26</v>
      </c>
      <c r="R7361" t="s">
        <v>27</v>
      </c>
      <c r="S7361" t="s">
        <v>55</v>
      </c>
      <c r="T7361" t="s">
        <v>39</v>
      </c>
      <c r="V7361" s="1">
        <v>40645</v>
      </c>
      <c r="W7361">
        <f t="shared" si="229"/>
        <v>10.69</v>
      </c>
    </row>
    <row r="7362" spans="1:23" x14ac:dyDescent="0.2">
      <c r="A7362">
        <v>7361</v>
      </c>
      <c r="B7362">
        <v>52448</v>
      </c>
      <c r="C7362" s="1">
        <v>40431</v>
      </c>
      <c r="D7362" t="s">
        <v>45</v>
      </c>
      <c r="E7362">
        <v>22</v>
      </c>
      <c r="F7362">
        <v>6708.482</v>
      </c>
      <c r="G7362">
        <v>0.05</v>
      </c>
      <c r="H7362" t="s">
        <v>31</v>
      </c>
      <c r="I7362">
        <v>803.48</v>
      </c>
      <c r="J7362">
        <v>320.98</v>
      </c>
      <c r="K7362">
        <v>58.95</v>
      </c>
      <c r="L7362" t="s">
        <v>149</v>
      </c>
      <c r="M7362">
        <f t="shared" si="228"/>
        <v>13</v>
      </c>
      <c r="N7362" t="s">
        <v>703</v>
      </c>
      <c r="O7362" t="s">
        <v>704</v>
      </c>
      <c r="P7362" t="s">
        <v>41</v>
      </c>
      <c r="Q7362" t="s">
        <v>49</v>
      </c>
      <c r="R7362" t="s">
        <v>112</v>
      </c>
      <c r="S7362" t="s">
        <v>181</v>
      </c>
      <c r="T7362" t="s">
        <v>36</v>
      </c>
      <c r="U7362">
        <v>0.56999999999999995</v>
      </c>
      <c r="V7362" s="1">
        <v>40432</v>
      </c>
      <c r="W7362">
        <f t="shared" si="229"/>
        <v>353.07800000000003</v>
      </c>
    </row>
    <row r="7363" spans="1:23" x14ac:dyDescent="0.2">
      <c r="A7363">
        <v>7362</v>
      </c>
      <c r="B7363">
        <v>52480</v>
      </c>
      <c r="C7363" s="1">
        <v>40386</v>
      </c>
      <c r="D7363" t="s">
        <v>45</v>
      </c>
      <c r="E7363">
        <v>47</v>
      </c>
      <c r="F7363">
        <v>982.41279999999995</v>
      </c>
      <c r="G7363">
        <v>0.08</v>
      </c>
      <c r="H7363" t="s">
        <v>22</v>
      </c>
      <c r="I7363">
        <v>173.94</v>
      </c>
      <c r="J7363">
        <v>22.72</v>
      </c>
      <c r="K7363">
        <v>8.99</v>
      </c>
      <c r="L7363" t="s">
        <v>1659</v>
      </c>
      <c r="M7363">
        <f t="shared" ref="M7363:M7426" si="230">LEN(L7363)</f>
        <v>10</v>
      </c>
      <c r="N7363" t="s">
        <v>1595</v>
      </c>
      <c r="O7363" t="s">
        <v>1595</v>
      </c>
      <c r="P7363" t="s">
        <v>60</v>
      </c>
      <c r="Q7363" t="s">
        <v>49</v>
      </c>
      <c r="R7363" t="s">
        <v>50</v>
      </c>
      <c r="S7363" t="s">
        <v>315</v>
      </c>
      <c r="T7363" t="s">
        <v>52</v>
      </c>
      <c r="U7363">
        <v>0.44</v>
      </c>
      <c r="V7363" s="1">
        <v>40388</v>
      </c>
      <c r="W7363">
        <f t="shared" ref="W7363:W7426" si="231">(J7363*E7363)*G7363</f>
        <v>85.427199999999999</v>
      </c>
    </row>
    <row r="7364" spans="1:23" x14ac:dyDescent="0.2">
      <c r="A7364">
        <v>7363</v>
      </c>
      <c r="B7364">
        <v>52482</v>
      </c>
      <c r="C7364" s="1">
        <v>40574</v>
      </c>
      <c r="D7364" t="s">
        <v>78</v>
      </c>
      <c r="E7364">
        <v>21</v>
      </c>
      <c r="F7364">
        <v>808.94519999999989</v>
      </c>
      <c r="G7364">
        <v>0.06</v>
      </c>
      <c r="H7364" t="s">
        <v>56</v>
      </c>
      <c r="I7364">
        <v>163.78</v>
      </c>
      <c r="J7364">
        <v>40.98</v>
      </c>
      <c r="K7364">
        <v>5.33</v>
      </c>
      <c r="L7364" t="s">
        <v>568</v>
      </c>
      <c r="M7364">
        <f t="shared" si="230"/>
        <v>12</v>
      </c>
      <c r="N7364" t="s">
        <v>672</v>
      </c>
      <c r="O7364" t="s">
        <v>673</v>
      </c>
      <c r="P7364" t="s">
        <v>41</v>
      </c>
      <c r="Q7364" t="s">
        <v>26</v>
      </c>
      <c r="R7364" t="s">
        <v>34</v>
      </c>
      <c r="S7364" t="s">
        <v>682</v>
      </c>
      <c r="T7364" t="s">
        <v>39</v>
      </c>
      <c r="U7364">
        <v>0.56999999999999995</v>
      </c>
      <c r="V7364" s="1">
        <v>40574</v>
      </c>
      <c r="W7364">
        <f t="shared" si="231"/>
        <v>51.634799999999991</v>
      </c>
    </row>
    <row r="7365" spans="1:23" x14ac:dyDescent="0.2">
      <c r="A7365">
        <v>7364</v>
      </c>
      <c r="B7365">
        <v>52482</v>
      </c>
      <c r="C7365" s="1">
        <v>40574</v>
      </c>
      <c r="D7365" t="s">
        <v>78</v>
      </c>
      <c r="E7365">
        <v>30</v>
      </c>
      <c r="F7365">
        <v>666.9</v>
      </c>
      <c r="G7365">
        <v>0</v>
      </c>
      <c r="H7365" t="s">
        <v>22</v>
      </c>
      <c r="I7365">
        <v>217.06</v>
      </c>
      <c r="J7365">
        <v>22.23</v>
      </c>
      <c r="K7365">
        <v>3.63</v>
      </c>
      <c r="L7365" t="s">
        <v>568</v>
      </c>
      <c r="M7365">
        <f t="shared" si="230"/>
        <v>12</v>
      </c>
      <c r="N7365" t="s">
        <v>672</v>
      </c>
      <c r="O7365" t="s">
        <v>673</v>
      </c>
      <c r="P7365" t="s">
        <v>41</v>
      </c>
      <c r="Q7365" t="s">
        <v>49</v>
      </c>
      <c r="R7365" t="s">
        <v>50</v>
      </c>
      <c r="S7365" t="s">
        <v>632</v>
      </c>
      <c r="T7365" t="s">
        <v>52</v>
      </c>
      <c r="U7365">
        <v>0.52</v>
      </c>
      <c r="V7365" s="1">
        <v>40576</v>
      </c>
      <c r="W7365">
        <f t="shared" si="231"/>
        <v>0</v>
      </c>
    </row>
    <row r="7366" spans="1:23" x14ac:dyDescent="0.2">
      <c r="A7366">
        <v>7365</v>
      </c>
      <c r="B7366">
        <v>52486</v>
      </c>
      <c r="C7366" s="1">
        <v>40547</v>
      </c>
      <c r="D7366" t="s">
        <v>45</v>
      </c>
      <c r="E7366">
        <v>41</v>
      </c>
      <c r="F7366">
        <v>11105.793</v>
      </c>
      <c r="G7366">
        <v>0.1</v>
      </c>
      <c r="H7366" t="s">
        <v>22</v>
      </c>
      <c r="I7366">
        <v>4160.88</v>
      </c>
      <c r="J7366">
        <v>300.97000000000003</v>
      </c>
      <c r="K7366">
        <v>7.18</v>
      </c>
      <c r="L7366" t="s">
        <v>1660</v>
      </c>
      <c r="M7366">
        <f t="shared" si="230"/>
        <v>11</v>
      </c>
      <c r="N7366" t="s">
        <v>1595</v>
      </c>
      <c r="O7366" t="s">
        <v>1595</v>
      </c>
      <c r="P7366" t="s">
        <v>60</v>
      </c>
      <c r="Q7366" t="s">
        <v>42</v>
      </c>
      <c r="R7366" t="s">
        <v>70</v>
      </c>
      <c r="S7366" t="s">
        <v>1658</v>
      </c>
      <c r="T7366" t="s">
        <v>39</v>
      </c>
      <c r="U7366">
        <v>0.48</v>
      </c>
      <c r="V7366" s="1">
        <v>40548</v>
      </c>
      <c r="W7366">
        <f t="shared" si="231"/>
        <v>1233.9770000000001</v>
      </c>
    </row>
    <row r="7367" spans="1:23" x14ac:dyDescent="0.2">
      <c r="A7367">
        <v>7366</v>
      </c>
      <c r="B7367">
        <v>52487</v>
      </c>
      <c r="C7367" s="1">
        <v>39965</v>
      </c>
      <c r="D7367" t="s">
        <v>78</v>
      </c>
      <c r="E7367">
        <v>17</v>
      </c>
      <c r="F7367">
        <v>120.35659999999999</v>
      </c>
      <c r="G7367">
        <v>0.09</v>
      </c>
      <c r="H7367" t="s">
        <v>22</v>
      </c>
      <c r="I7367">
        <v>15.74</v>
      </c>
      <c r="J7367">
        <v>7.78</v>
      </c>
      <c r="K7367">
        <v>2.5</v>
      </c>
      <c r="L7367" t="s">
        <v>1062</v>
      </c>
      <c r="M7367">
        <f t="shared" si="230"/>
        <v>12</v>
      </c>
      <c r="N7367" t="s">
        <v>672</v>
      </c>
      <c r="O7367" t="s">
        <v>673</v>
      </c>
      <c r="P7367" t="s">
        <v>41</v>
      </c>
      <c r="Q7367" t="s">
        <v>26</v>
      </c>
      <c r="R7367" t="s">
        <v>76</v>
      </c>
      <c r="S7367" t="s">
        <v>1080</v>
      </c>
      <c r="T7367" t="s">
        <v>39</v>
      </c>
      <c r="U7367">
        <v>0.38</v>
      </c>
      <c r="V7367" s="1">
        <v>39966</v>
      </c>
      <c r="W7367">
        <f t="shared" si="231"/>
        <v>11.9034</v>
      </c>
    </row>
    <row r="7368" spans="1:23" x14ac:dyDescent="0.2">
      <c r="A7368">
        <v>7367</v>
      </c>
      <c r="B7368">
        <v>52512</v>
      </c>
      <c r="C7368" s="1">
        <v>40731</v>
      </c>
      <c r="D7368" t="s">
        <v>30</v>
      </c>
      <c r="E7368">
        <v>4</v>
      </c>
      <c r="F7368">
        <v>43.570800000000006</v>
      </c>
      <c r="G7368">
        <v>0.09</v>
      </c>
      <c r="H7368" t="s">
        <v>22</v>
      </c>
      <c r="I7368">
        <v>-21.77</v>
      </c>
      <c r="J7368">
        <v>11.97</v>
      </c>
      <c r="K7368">
        <v>4.9800000000000004</v>
      </c>
      <c r="L7368" t="s">
        <v>1723</v>
      </c>
      <c r="M7368">
        <f t="shared" si="230"/>
        <v>8</v>
      </c>
      <c r="N7368" t="s">
        <v>1123</v>
      </c>
      <c r="O7368" t="s">
        <v>1123</v>
      </c>
      <c r="P7368" t="s">
        <v>33</v>
      </c>
      <c r="Q7368" t="s">
        <v>26</v>
      </c>
      <c r="R7368" t="s">
        <v>34</v>
      </c>
      <c r="S7368" t="s">
        <v>274</v>
      </c>
      <c r="T7368" t="s">
        <v>39</v>
      </c>
      <c r="U7368">
        <v>0.57999999999999996</v>
      </c>
      <c r="V7368" s="1">
        <v>40733</v>
      </c>
      <c r="W7368">
        <f t="shared" si="231"/>
        <v>4.3091999999999997</v>
      </c>
    </row>
    <row r="7369" spans="1:23" x14ac:dyDescent="0.2">
      <c r="A7369">
        <v>7368</v>
      </c>
      <c r="B7369">
        <v>52512</v>
      </c>
      <c r="C7369" s="1">
        <v>40731</v>
      </c>
      <c r="D7369" t="s">
        <v>30</v>
      </c>
      <c r="E7369">
        <v>32</v>
      </c>
      <c r="F7369">
        <v>168.98560000000001</v>
      </c>
      <c r="G7369">
        <v>0.08</v>
      </c>
      <c r="H7369" t="s">
        <v>56</v>
      </c>
      <c r="I7369">
        <v>-52.842500000000001</v>
      </c>
      <c r="J7369">
        <v>5.74</v>
      </c>
      <c r="K7369">
        <v>5.01</v>
      </c>
      <c r="L7369" t="s">
        <v>1723</v>
      </c>
      <c r="M7369">
        <f t="shared" si="230"/>
        <v>8</v>
      </c>
      <c r="N7369" t="s">
        <v>1123</v>
      </c>
      <c r="O7369" t="s">
        <v>1123</v>
      </c>
      <c r="P7369" t="s">
        <v>33</v>
      </c>
      <c r="Q7369" t="s">
        <v>26</v>
      </c>
      <c r="R7369" t="s">
        <v>37</v>
      </c>
      <c r="S7369" t="s">
        <v>363</v>
      </c>
      <c r="T7369" t="s">
        <v>39</v>
      </c>
      <c r="U7369">
        <v>0.39</v>
      </c>
      <c r="V7369" s="1">
        <v>40733</v>
      </c>
      <c r="W7369">
        <f t="shared" si="231"/>
        <v>14.694400000000002</v>
      </c>
    </row>
    <row r="7370" spans="1:23" x14ac:dyDescent="0.2">
      <c r="A7370">
        <v>7369</v>
      </c>
      <c r="B7370">
        <v>52516</v>
      </c>
      <c r="C7370" s="1">
        <v>40913</v>
      </c>
      <c r="D7370" t="s">
        <v>30</v>
      </c>
      <c r="E7370">
        <v>50</v>
      </c>
      <c r="F7370">
        <v>5519.54</v>
      </c>
      <c r="G7370">
        <v>0.08</v>
      </c>
      <c r="H7370" t="s">
        <v>31</v>
      </c>
      <c r="I7370">
        <v>335.29</v>
      </c>
      <c r="J7370">
        <v>119.99</v>
      </c>
      <c r="K7370">
        <v>56.14</v>
      </c>
      <c r="L7370" t="s">
        <v>1427</v>
      </c>
      <c r="M7370">
        <f t="shared" si="230"/>
        <v>10</v>
      </c>
      <c r="N7370" t="s">
        <v>1123</v>
      </c>
      <c r="O7370" t="s">
        <v>1123</v>
      </c>
      <c r="P7370" t="s">
        <v>41</v>
      </c>
      <c r="Q7370" t="s">
        <v>42</v>
      </c>
      <c r="R7370" t="s">
        <v>210</v>
      </c>
      <c r="S7370" t="s">
        <v>950</v>
      </c>
      <c r="T7370" t="s">
        <v>82</v>
      </c>
      <c r="U7370">
        <v>0.39</v>
      </c>
      <c r="V7370" s="1">
        <v>40913</v>
      </c>
      <c r="W7370">
        <f t="shared" si="231"/>
        <v>479.96000000000004</v>
      </c>
    </row>
    <row r="7371" spans="1:23" x14ac:dyDescent="0.2">
      <c r="A7371">
        <v>7370</v>
      </c>
      <c r="B7371">
        <v>52516</v>
      </c>
      <c r="C7371" s="1">
        <v>40913</v>
      </c>
      <c r="D7371" t="s">
        <v>30</v>
      </c>
      <c r="E7371">
        <v>19</v>
      </c>
      <c r="F7371">
        <v>178.82040000000001</v>
      </c>
      <c r="G7371">
        <v>0.08</v>
      </c>
      <c r="H7371" t="s">
        <v>56</v>
      </c>
      <c r="I7371">
        <v>-31.67</v>
      </c>
      <c r="J7371">
        <v>10.23</v>
      </c>
      <c r="K7371">
        <v>4.68</v>
      </c>
      <c r="L7371" t="s">
        <v>1427</v>
      </c>
      <c r="M7371">
        <f t="shared" si="230"/>
        <v>10</v>
      </c>
      <c r="N7371" t="s">
        <v>1123</v>
      </c>
      <c r="O7371" t="s">
        <v>1123</v>
      </c>
      <c r="P7371" t="s">
        <v>41</v>
      </c>
      <c r="Q7371" t="s">
        <v>26</v>
      </c>
      <c r="R7371" t="s">
        <v>150</v>
      </c>
      <c r="S7371" t="s">
        <v>1054</v>
      </c>
      <c r="T7371" t="s">
        <v>52</v>
      </c>
      <c r="U7371">
        <v>0.59</v>
      </c>
      <c r="V7371" s="1">
        <v>40916</v>
      </c>
      <c r="W7371">
        <f t="shared" si="231"/>
        <v>15.5496</v>
      </c>
    </row>
    <row r="7372" spans="1:23" x14ac:dyDescent="0.2">
      <c r="A7372">
        <v>7371</v>
      </c>
      <c r="B7372">
        <v>52518</v>
      </c>
      <c r="C7372" s="1">
        <v>41002</v>
      </c>
      <c r="D7372" t="s">
        <v>78</v>
      </c>
      <c r="E7372">
        <v>8</v>
      </c>
      <c r="F7372">
        <v>154.19200000000001</v>
      </c>
      <c r="G7372">
        <v>0.08</v>
      </c>
      <c r="H7372" t="s">
        <v>22</v>
      </c>
      <c r="I7372">
        <v>-47.37</v>
      </c>
      <c r="J7372">
        <v>20.95</v>
      </c>
      <c r="K7372">
        <v>4</v>
      </c>
      <c r="L7372" t="s">
        <v>2119</v>
      </c>
      <c r="M7372">
        <f t="shared" si="230"/>
        <v>8</v>
      </c>
      <c r="N7372" t="s">
        <v>2073</v>
      </c>
      <c r="O7372" t="s">
        <v>704</v>
      </c>
      <c r="P7372" t="s">
        <v>33</v>
      </c>
      <c r="Q7372" t="s">
        <v>42</v>
      </c>
      <c r="R7372" t="s">
        <v>70</v>
      </c>
      <c r="S7372" t="s">
        <v>231</v>
      </c>
      <c r="T7372" t="s">
        <v>39</v>
      </c>
      <c r="U7372">
        <v>0.6</v>
      </c>
      <c r="V7372" s="1">
        <v>41003</v>
      </c>
      <c r="W7372">
        <f t="shared" si="231"/>
        <v>13.407999999999999</v>
      </c>
    </row>
    <row r="7373" spans="1:23" x14ac:dyDescent="0.2">
      <c r="A7373">
        <v>7372</v>
      </c>
      <c r="B7373">
        <v>52519</v>
      </c>
      <c r="C7373" s="1">
        <v>41028</v>
      </c>
      <c r="D7373" t="s">
        <v>30</v>
      </c>
      <c r="E7373">
        <v>6</v>
      </c>
      <c r="F7373">
        <v>111.82079999999999</v>
      </c>
      <c r="G7373">
        <v>0.09</v>
      </c>
      <c r="H7373" t="s">
        <v>22</v>
      </c>
      <c r="I7373">
        <v>-29.77</v>
      </c>
      <c r="J7373">
        <v>20.48</v>
      </c>
      <c r="K7373">
        <v>6.32</v>
      </c>
      <c r="L7373" t="s">
        <v>969</v>
      </c>
      <c r="M7373">
        <f t="shared" si="230"/>
        <v>11</v>
      </c>
      <c r="N7373" t="s">
        <v>1595</v>
      </c>
      <c r="O7373" t="s">
        <v>1595</v>
      </c>
      <c r="P7373" t="s">
        <v>41</v>
      </c>
      <c r="Q7373" t="s">
        <v>26</v>
      </c>
      <c r="R7373" t="s">
        <v>34</v>
      </c>
      <c r="S7373" t="s">
        <v>891</v>
      </c>
      <c r="T7373" t="s">
        <v>39</v>
      </c>
      <c r="U7373">
        <v>0.57999999999999996</v>
      </c>
      <c r="V7373" s="1">
        <v>41030</v>
      </c>
      <c r="W7373">
        <f t="shared" si="231"/>
        <v>11.059199999999999</v>
      </c>
    </row>
    <row r="7374" spans="1:23" x14ac:dyDescent="0.2">
      <c r="A7374">
        <v>7373</v>
      </c>
      <c r="B7374">
        <v>52576</v>
      </c>
      <c r="C7374" s="1">
        <v>39900</v>
      </c>
      <c r="D7374" t="s">
        <v>21</v>
      </c>
      <c r="E7374">
        <v>10</v>
      </c>
      <c r="F7374">
        <v>882.40899999999999</v>
      </c>
      <c r="G7374">
        <v>0.03</v>
      </c>
      <c r="H7374" t="s">
        <v>31</v>
      </c>
      <c r="I7374">
        <v>126.81</v>
      </c>
      <c r="J7374">
        <v>90.97</v>
      </c>
      <c r="K7374">
        <v>14</v>
      </c>
      <c r="L7374" t="s">
        <v>1701</v>
      </c>
      <c r="M7374">
        <f t="shared" si="230"/>
        <v>10</v>
      </c>
      <c r="N7374" t="s">
        <v>1813</v>
      </c>
      <c r="O7374" t="s">
        <v>512</v>
      </c>
      <c r="P7374" t="s">
        <v>60</v>
      </c>
      <c r="Q7374" t="s">
        <v>42</v>
      </c>
      <c r="R7374" t="s">
        <v>210</v>
      </c>
      <c r="S7374" t="s">
        <v>772</v>
      </c>
      <c r="T7374" t="s">
        <v>36</v>
      </c>
      <c r="U7374">
        <v>0.36</v>
      </c>
      <c r="V7374" s="1">
        <v>39900</v>
      </c>
      <c r="W7374">
        <f t="shared" si="231"/>
        <v>27.291</v>
      </c>
    </row>
    <row r="7375" spans="1:23" x14ac:dyDescent="0.2">
      <c r="A7375">
        <v>7374</v>
      </c>
      <c r="B7375">
        <v>52578</v>
      </c>
      <c r="C7375" s="1">
        <v>40609</v>
      </c>
      <c r="D7375" t="s">
        <v>78</v>
      </c>
      <c r="E7375">
        <v>38</v>
      </c>
      <c r="F7375">
        <v>7533.2529999999997</v>
      </c>
      <c r="G7375">
        <v>0.09</v>
      </c>
      <c r="H7375" t="s">
        <v>31</v>
      </c>
      <c r="I7375">
        <v>835.46</v>
      </c>
      <c r="J7375">
        <v>217.85</v>
      </c>
      <c r="K7375">
        <v>29.1</v>
      </c>
      <c r="L7375" t="s">
        <v>1920</v>
      </c>
      <c r="M7375">
        <f t="shared" si="230"/>
        <v>14</v>
      </c>
      <c r="N7375" t="s">
        <v>2073</v>
      </c>
      <c r="O7375" t="s">
        <v>704</v>
      </c>
      <c r="P7375" t="s">
        <v>33</v>
      </c>
      <c r="Q7375" t="s">
        <v>49</v>
      </c>
      <c r="R7375" t="s">
        <v>83</v>
      </c>
      <c r="S7375" t="s">
        <v>1199</v>
      </c>
      <c r="T7375" t="s">
        <v>82</v>
      </c>
      <c r="U7375">
        <v>0.68</v>
      </c>
      <c r="V7375" s="1">
        <v>40611</v>
      </c>
      <c r="W7375">
        <f t="shared" si="231"/>
        <v>745.04699999999991</v>
      </c>
    </row>
    <row r="7376" spans="1:23" x14ac:dyDescent="0.2">
      <c r="A7376">
        <v>7375</v>
      </c>
      <c r="B7376">
        <v>52578</v>
      </c>
      <c r="C7376" s="1">
        <v>40609</v>
      </c>
      <c r="D7376" t="s">
        <v>78</v>
      </c>
      <c r="E7376">
        <v>8</v>
      </c>
      <c r="F7376">
        <v>1591.212</v>
      </c>
      <c r="G7376">
        <v>0.05</v>
      </c>
      <c r="H7376" t="s">
        <v>22</v>
      </c>
      <c r="I7376">
        <v>-344.82</v>
      </c>
      <c r="J7376">
        <v>209.37</v>
      </c>
      <c r="K7376">
        <v>69</v>
      </c>
      <c r="L7376" t="s">
        <v>1920</v>
      </c>
      <c r="M7376">
        <f t="shared" si="230"/>
        <v>14</v>
      </c>
      <c r="N7376" t="s">
        <v>2073</v>
      </c>
      <c r="O7376" t="s">
        <v>704</v>
      </c>
      <c r="P7376" t="s">
        <v>33</v>
      </c>
      <c r="Q7376" t="s">
        <v>49</v>
      </c>
      <c r="R7376" t="s">
        <v>83</v>
      </c>
      <c r="S7376" t="s">
        <v>936</v>
      </c>
      <c r="T7376" t="s">
        <v>29</v>
      </c>
      <c r="U7376">
        <v>0.79</v>
      </c>
      <c r="V7376" s="1">
        <v>40612</v>
      </c>
      <c r="W7376">
        <f t="shared" si="231"/>
        <v>83.748000000000005</v>
      </c>
    </row>
    <row r="7377" spans="1:23" x14ac:dyDescent="0.2">
      <c r="A7377">
        <v>7376</v>
      </c>
      <c r="B7377">
        <v>52580</v>
      </c>
      <c r="C7377" s="1">
        <v>41149</v>
      </c>
      <c r="D7377" t="s">
        <v>30</v>
      </c>
      <c r="E7377">
        <v>16</v>
      </c>
      <c r="F7377">
        <v>352.97280000000001</v>
      </c>
      <c r="G7377">
        <v>0.04</v>
      </c>
      <c r="H7377" t="s">
        <v>22</v>
      </c>
      <c r="I7377">
        <v>74.2</v>
      </c>
      <c r="J7377">
        <v>22.98</v>
      </c>
      <c r="K7377">
        <v>1.99</v>
      </c>
      <c r="L7377" t="s">
        <v>1875</v>
      </c>
      <c r="M7377">
        <f t="shared" si="230"/>
        <v>16</v>
      </c>
      <c r="N7377" t="s">
        <v>703</v>
      </c>
      <c r="O7377" t="s">
        <v>704</v>
      </c>
      <c r="P7377" t="s">
        <v>41</v>
      </c>
      <c r="Q7377" t="s">
        <v>42</v>
      </c>
      <c r="R7377" t="s">
        <v>70</v>
      </c>
      <c r="S7377" t="s">
        <v>501</v>
      </c>
      <c r="T7377" t="s">
        <v>52</v>
      </c>
      <c r="U7377">
        <v>0.46</v>
      </c>
      <c r="V7377" s="1">
        <v>41151</v>
      </c>
      <c r="W7377">
        <f t="shared" si="231"/>
        <v>14.7072</v>
      </c>
    </row>
    <row r="7378" spans="1:23" x14ac:dyDescent="0.2">
      <c r="A7378">
        <v>7377</v>
      </c>
      <c r="B7378">
        <v>52580</v>
      </c>
      <c r="C7378" s="1">
        <v>41149</v>
      </c>
      <c r="D7378" t="s">
        <v>30</v>
      </c>
      <c r="E7378">
        <v>23</v>
      </c>
      <c r="F7378">
        <v>128.02719999999999</v>
      </c>
      <c r="G7378">
        <v>0.02</v>
      </c>
      <c r="H7378" t="s">
        <v>22</v>
      </c>
      <c r="I7378">
        <v>46.69</v>
      </c>
      <c r="J7378">
        <v>5.68</v>
      </c>
      <c r="K7378">
        <v>1.39</v>
      </c>
      <c r="L7378" t="s">
        <v>1875</v>
      </c>
      <c r="M7378">
        <f t="shared" si="230"/>
        <v>16</v>
      </c>
      <c r="N7378" t="s">
        <v>703</v>
      </c>
      <c r="O7378" t="s">
        <v>704</v>
      </c>
      <c r="P7378" t="s">
        <v>41</v>
      </c>
      <c r="Q7378" t="s">
        <v>26</v>
      </c>
      <c r="R7378" t="s">
        <v>76</v>
      </c>
      <c r="S7378" t="s">
        <v>620</v>
      </c>
      <c r="T7378" t="s">
        <v>39</v>
      </c>
      <c r="U7378">
        <v>0.38</v>
      </c>
      <c r="V7378" s="1">
        <v>41151</v>
      </c>
      <c r="W7378">
        <f t="shared" si="231"/>
        <v>2.6127999999999996</v>
      </c>
    </row>
    <row r="7379" spans="1:23" x14ac:dyDescent="0.2">
      <c r="A7379">
        <v>7378</v>
      </c>
      <c r="B7379">
        <v>52608</v>
      </c>
      <c r="C7379" s="1">
        <v>39834</v>
      </c>
      <c r="D7379" t="s">
        <v>21</v>
      </c>
      <c r="E7379">
        <v>36</v>
      </c>
      <c r="F7379">
        <v>136.11600000000001</v>
      </c>
      <c r="G7379">
        <v>0.05</v>
      </c>
      <c r="H7379" t="s">
        <v>22</v>
      </c>
      <c r="I7379">
        <v>40.04</v>
      </c>
      <c r="J7379">
        <v>3.98</v>
      </c>
      <c r="K7379">
        <v>0.7</v>
      </c>
      <c r="L7379" t="s">
        <v>1881</v>
      </c>
      <c r="M7379">
        <f t="shared" si="230"/>
        <v>13</v>
      </c>
      <c r="N7379" t="s">
        <v>672</v>
      </c>
      <c r="O7379" t="s">
        <v>673</v>
      </c>
      <c r="P7379" t="s">
        <v>33</v>
      </c>
      <c r="Q7379" t="s">
        <v>26</v>
      </c>
      <c r="R7379" t="s">
        <v>95</v>
      </c>
      <c r="S7379" t="s">
        <v>1565</v>
      </c>
      <c r="T7379" t="s">
        <v>68</v>
      </c>
      <c r="U7379">
        <v>0.52</v>
      </c>
      <c r="V7379" s="1">
        <v>39838</v>
      </c>
      <c r="W7379">
        <f t="shared" si="231"/>
        <v>7.1640000000000006</v>
      </c>
    </row>
    <row r="7380" spans="1:23" x14ac:dyDescent="0.2">
      <c r="A7380">
        <v>7379</v>
      </c>
      <c r="B7380">
        <v>52611</v>
      </c>
      <c r="C7380" s="1">
        <v>40658</v>
      </c>
      <c r="D7380" t="s">
        <v>63</v>
      </c>
      <c r="E7380">
        <v>11</v>
      </c>
      <c r="F7380">
        <v>21.8218</v>
      </c>
      <c r="G7380">
        <v>0.09</v>
      </c>
      <c r="H7380" t="s">
        <v>22</v>
      </c>
      <c r="I7380">
        <v>-5.14</v>
      </c>
      <c r="J7380">
        <v>2.1800000000000002</v>
      </c>
      <c r="K7380">
        <v>1.38</v>
      </c>
      <c r="L7380" t="s">
        <v>1757</v>
      </c>
      <c r="M7380">
        <f t="shared" si="230"/>
        <v>14</v>
      </c>
      <c r="N7380" t="s">
        <v>1123</v>
      </c>
      <c r="O7380" t="s">
        <v>1123</v>
      </c>
      <c r="P7380" t="s">
        <v>41</v>
      </c>
      <c r="Q7380" t="s">
        <v>26</v>
      </c>
      <c r="R7380" t="s">
        <v>66</v>
      </c>
      <c r="S7380" t="s">
        <v>1577</v>
      </c>
      <c r="T7380" t="s">
        <v>68</v>
      </c>
      <c r="U7380">
        <v>0.44</v>
      </c>
      <c r="V7380" s="1">
        <v>40658</v>
      </c>
      <c r="W7380">
        <f t="shared" si="231"/>
        <v>2.1581999999999999</v>
      </c>
    </row>
    <row r="7381" spans="1:23" x14ac:dyDescent="0.2">
      <c r="A7381">
        <v>7380</v>
      </c>
      <c r="B7381">
        <v>52615</v>
      </c>
      <c r="C7381" s="1">
        <v>40105</v>
      </c>
      <c r="D7381" t="s">
        <v>21</v>
      </c>
      <c r="E7381">
        <v>4</v>
      </c>
      <c r="F7381">
        <v>17.024000000000001</v>
      </c>
      <c r="G7381">
        <v>0.05</v>
      </c>
      <c r="H7381" t="s">
        <v>22</v>
      </c>
      <c r="I7381">
        <v>-139.53</v>
      </c>
      <c r="J7381">
        <v>4.4800000000000004</v>
      </c>
      <c r="K7381">
        <v>49</v>
      </c>
      <c r="L7381" t="s">
        <v>1956</v>
      </c>
      <c r="M7381">
        <f t="shared" si="230"/>
        <v>13</v>
      </c>
      <c r="N7381" t="s">
        <v>1905</v>
      </c>
      <c r="O7381" t="s">
        <v>673</v>
      </c>
      <c r="P7381" t="s">
        <v>41</v>
      </c>
      <c r="Q7381" t="s">
        <v>26</v>
      </c>
      <c r="R7381" t="s">
        <v>34</v>
      </c>
      <c r="S7381" t="s">
        <v>128</v>
      </c>
      <c r="T7381" t="s">
        <v>29</v>
      </c>
      <c r="U7381">
        <v>0.6</v>
      </c>
      <c r="V7381" s="1">
        <v>40109</v>
      </c>
      <c r="W7381">
        <f t="shared" si="231"/>
        <v>0.89600000000000013</v>
      </c>
    </row>
    <row r="7382" spans="1:23" x14ac:dyDescent="0.2">
      <c r="A7382">
        <v>7381</v>
      </c>
      <c r="B7382">
        <v>52615</v>
      </c>
      <c r="C7382" s="1">
        <v>40105</v>
      </c>
      <c r="D7382" t="s">
        <v>21</v>
      </c>
      <c r="E7382">
        <v>18</v>
      </c>
      <c r="F7382">
        <v>68.688000000000002</v>
      </c>
      <c r="G7382">
        <v>0.1</v>
      </c>
      <c r="H7382" t="s">
        <v>22</v>
      </c>
      <c r="I7382">
        <v>-64.078000000000003</v>
      </c>
      <c r="J7382">
        <v>4.24</v>
      </c>
      <c r="K7382">
        <v>5.41</v>
      </c>
      <c r="L7382" t="s">
        <v>1956</v>
      </c>
      <c r="M7382">
        <f t="shared" si="230"/>
        <v>13</v>
      </c>
      <c r="N7382" t="s">
        <v>1905</v>
      </c>
      <c r="O7382" t="s">
        <v>673</v>
      </c>
      <c r="P7382" t="s">
        <v>41</v>
      </c>
      <c r="Q7382" t="s">
        <v>26</v>
      </c>
      <c r="R7382" t="s">
        <v>37</v>
      </c>
      <c r="S7382" t="s">
        <v>873</v>
      </c>
      <c r="T7382" t="s">
        <v>39</v>
      </c>
      <c r="U7382">
        <v>0.35</v>
      </c>
      <c r="V7382" s="1">
        <v>40109</v>
      </c>
      <c r="W7382">
        <f t="shared" si="231"/>
        <v>7.6320000000000014</v>
      </c>
    </row>
    <row r="7383" spans="1:23" x14ac:dyDescent="0.2">
      <c r="A7383">
        <v>7382</v>
      </c>
      <c r="B7383">
        <v>52640</v>
      </c>
      <c r="C7383" s="1">
        <v>40544</v>
      </c>
      <c r="D7383" t="s">
        <v>63</v>
      </c>
      <c r="E7383">
        <v>18</v>
      </c>
      <c r="F7383">
        <v>1094.058</v>
      </c>
      <c r="G7383">
        <v>0.05</v>
      </c>
      <c r="H7383" t="s">
        <v>56</v>
      </c>
      <c r="I7383">
        <v>222.173</v>
      </c>
      <c r="J7383">
        <v>63.98</v>
      </c>
      <c r="K7383">
        <v>19.989999999999998</v>
      </c>
      <c r="L7383" t="s">
        <v>1856</v>
      </c>
      <c r="M7383">
        <f t="shared" si="230"/>
        <v>11</v>
      </c>
      <c r="N7383" t="s">
        <v>672</v>
      </c>
      <c r="O7383" t="s">
        <v>673</v>
      </c>
      <c r="P7383" t="s">
        <v>33</v>
      </c>
      <c r="Q7383" t="s">
        <v>26</v>
      </c>
      <c r="R7383" t="s">
        <v>37</v>
      </c>
      <c r="S7383" t="s">
        <v>1900</v>
      </c>
      <c r="T7383" t="s">
        <v>39</v>
      </c>
      <c r="U7383">
        <v>0.36</v>
      </c>
      <c r="V7383" s="1">
        <v>40547</v>
      </c>
      <c r="W7383">
        <f t="shared" si="231"/>
        <v>57.581999999999994</v>
      </c>
    </row>
    <row r="7384" spans="1:23" x14ac:dyDescent="0.2">
      <c r="A7384">
        <v>7383</v>
      </c>
      <c r="B7384">
        <v>52641</v>
      </c>
      <c r="C7384" s="1">
        <v>40459</v>
      </c>
      <c r="D7384" t="s">
        <v>45</v>
      </c>
      <c r="E7384">
        <v>6</v>
      </c>
      <c r="F7384">
        <v>917.22120000000007</v>
      </c>
      <c r="G7384">
        <v>0.02</v>
      </c>
      <c r="H7384" t="s">
        <v>22</v>
      </c>
      <c r="I7384">
        <v>-449.416</v>
      </c>
      <c r="J7384">
        <v>155.99</v>
      </c>
      <c r="K7384">
        <v>8.08</v>
      </c>
      <c r="L7384" t="s">
        <v>1096</v>
      </c>
      <c r="M7384">
        <f t="shared" si="230"/>
        <v>12</v>
      </c>
      <c r="N7384" t="s">
        <v>1905</v>
      </c>
      <c r="O7384" t="s">
        <v>673</v>
      </c>
      <c r="P7384" t="s">
        <v>33</v>
      </c>
      <c r="Q7384" t="s">
        <v>42</v>
      </c>
      <c r="R7384" t="s">
        <v>43</v>
      </c>
      <c r="S7384" t="s">
        <v>333</v>
      </c>
      <c r="T7384" t="s">
        <v>39</v>
      </c>
      <c r="U7384">
        <v>0.6</v>
      </c>
      <c r="V7384" s="1">
        <v>40461</v>
      </c>
      <c r="W7384">
        <f t="shared" si="231"/>
        <v>18.718800000000002</v>
      </c>
    </row>
    <row r="7385" spans="1:23" x14ac:dyDescent="0.2">
      <c r="A7385">
        <v>7384</v>
      </c>
      <c r="B7385">
        <v>52642</v>
      </c>
      <c r="C7385" s="1">
        <v>40708</v>
      </c>
      <c r="D7385" t="s">
        <v>21</v>
      </c>
      <c r="E7385">
        <v>9</v>
      </c>
      <c r="F7385">
        <v>632.43180000000007</v>
      </c>
      <c r="G7385">
        <v>0.01</v>
      </c>
      <c r="H7385" t="s">
        <v>31</v>
      </c>
      <c r="I7385">
        <v>-320.7</v>
      </c>
      <c r="J7385">
        <v>70.98</v>
      </c>
      <c r="K7385">
        <v>59.81</v>
      </c>
      <c r="L7385" t="s">
        <v>1313</v>
      </c>
      <c r="M7385">
        <f t="shared" si="230"/>
        <v>15</v>
      </c>
      <c r="N7385" t="s">
        <v>1123</v>
      </c>
      <c r="O7385" t="s">
        <v>1123</v>
      </c>
      <c r="P7385" t="s">
        <v>60</v>
      </c>
      <c r="Q7385" t="s">
        <v>49</v>
      </c>
      <c r="R7385" t="s">
        <v>112</v>
      </c>
      <c r="S7385" t="s">
        <v>1400</v>
      </c>
      <c r="T7385" t="s">
        <v>36</v>
      </c>
      <c r="U7385">
        <v>0.6</v>
      </c>
      <c r="V7385" s="1">
        <v>40712</v>
      </c>
      <c r="W7385">
        <f t="shared" si="231"/>
        <v>6.3882000000000003</v>
      </c>
    </row>
    <row r="7386" spans="1:23" x14ac:dyDescent="0.2">
      <c r="A7386">
        <v>7385</v>
      </c>
      <c r="B7386">
        <v>52642</v>
      </c>
      <c r="C7386" s="1">
        <v>40708</v>
      </c>
      <c r="D7386" t="s">
        <v>21</v>
      </c>
      <c r="E7386">
        <v>14</v>
      </c>
      <c r="F7386">
        <v>2070.6783999999998</v>
      </c>
      <c r="G7386">
        <v>0.03</v>
      </c>
      <c r="H7386" t="s">
        <v>22</v>
      </c>
      <c r="I7386">
        <v>-281.67</v>
      </c>
      <c r="J7386">
        <v>152.47999999999999</v>
      </c>
      <c r="K7386">
        <v>4</v>
      </c>
      <c r="L7386" t="s">
        <v>1313</v>
      </c>
      <c r="M7386">
        <f t="shared" si="230"/>
        <v>15</v>
      </c>
      <c r="N7386" t="s">
        <v>1123</v>
      </c>
      <c r="O7386" t="s">
        <v>1123</v>
      </c>
      <c r="P7386" t="s">
        <v>60</v>
      </c>
      <c r="Q7386" t="s">
        <v>42</v>
      </c>
      <c r="R7386" t="s">
        <v>70</v>
      </c>
      <c r="S7386" t="s">
        <v>844</v>
      </c>
      <c r="T7386" t="s">
        <v>39</v>
      </c>
      <c r="U7386">
        <v>0.79</v>
      </c>
      <c r="V7386" s="1">
        <v>40715</v>
      </c>
      <c r="W7386">
        <f t="shared" si="231"/>
        <v>64.041599999999988</v>
      </c>
    </row>
    <row r="7387" spans="1:23" x14ac:dyDescent="0.2">
      <c r="A7387">
        <v>7386</v>
      </c>
      <c r="B7387">
        <v>52642</v>
      </c>
      <c r="C7387" s="1">
        <v>40708</v>
      </c>
      <c r="D7387" t="s">
        <v>21</v>
      </c>
      <c r="E7387">
        <v>15</v>
      </c>
      <c r="F7387">
        <v>764.12699999999995</v>
      </c>
      <c r="G7387">
        <v>0.09</v>
      </c>
      <c r="H7387" t="s">
        <v>22</v>
      </c>
      <c r="I7387">
        <v>276.98</v>
      </c>
      <c r="J7387">
        <v>55.98</v>
      </c>
      <c r="K7387">
        <v>4.8600000000000003</v>
      </c>
      <c r="L7387" t="s">
        <v>1313</v>
      </c>
      <c r="M7387">
        <f t="shared" si="230"/>
        <v>15</v>
      </c>
      <c r="N7387" t="s">
        <v>1123</v>
      </c>
      <c r="O7387" t="s">
        <v>1123</v>
      </c>
      <c r="P7387" t="s">
        <v>60</v>
      </c>
      <c r="Q7387" t="s">
        <v>26</v>
      </c>
      <c r="R7387" t="s">
        <v>61</v>
      </c>
      <c r="S7387" t="s">
        <v>1260</v>
      </c>
      <c r="T7387" t="s">
        <v>39</v>
      </c>
      <c r="U7387">
        <v>0.36</v>
      </c>
      <c r="V7387" s="1">
        <v>40715</v>
      </c>
      <c r="W7387">
        <f t="shared" si="231"/>
        <v>75.572999999999993</v>
      </c>
    </row>
    <row r="7388" spans="1:23" x14ac:dyDescent="0.2">
      <c r="A7388">
        <v>7387</v>
      </c>
      <c r="B7388">
        <v>52645</v>
      </c>
      <c r="C7388" s="1">
        <v>40975</v>
      </c>
      <c r="D7388" t="s">
        <v>21</v>
      </c>
      <c r="E7388">
        <v>11</v>
      </c>
      <c r="F7388">
        <v>58.558499999999995</v>
      </c>
      <c r="G7388">
        <v>0.09</v>
      </c>
      <c r="H7388" t="s">
        <v>22</v>
      </c>
      <c r="I7388">
        <v>-8.3699999999999992</v>
      </c>
      <c r="J7388">
        <v>5.85</v>
      </c>
      <c r="K7388">
        <v>2.27</v>
      </c>
      <c r="L7388" t="s">
        <v>1257</v>
      </c>
      <c r="M7388">
        <f t="shared" si="230"/>
        <v>10</v>
      </c>
      <c r="N7388" t="s">
        <v>1123</v>
      </c>
      <c r="O7388" t="s">
        <v>1123</v>
      </c>
      <c r="P7388" t="s">
        <v>41</v>
      </c>
      <c r="Q7388" t="s">
        <v>26</v>
      </c>
      <c r="R7388" t="s">
        <v>95</v>
      </c>
      <c r="S7388" t="s">
        <v>463</v>
      </c>
      <c r="T7388" t="s">
        <v>68</v>
      </c>
      <c r="U7388">
        <v>0.56000000000000005</v>
      </c>
      <c r="V7388" s="1">
        <v>40980</v>
      </c>
      <c r="W7388">
        <f t="shared" si="231"/>
        <v>5.7914999999999992</v>
      </c>
    </row>
    <row r="7389" spans="1:23" x14ac:dyDescent="0.2">
      <c r="A7389">
        <v>7388</v>
      </c>
      <c r="B7389">
        <v>52645</v>
      </c>
      <c r="C7389" s="1">
        <v>40975</v>
      </c>
      <c r="D7389" t="s">
        <v>21</v>
      </c>
      <c r="E7389">
        <v>10</v>
      </c>
      <c r="F7389">
        <v>660.02100000000007</v>
      </c>
      <c r="G7389">
        <v>7.0000000000000007E-2</v>
      </c>
      <c r="H7389" t="s">
        <v>22</v>
      </c>
      <c r="I7389">
        <v>97.36</v>
      </c>
      <c r="J7389">
        <v>70.97</v>
      </c>
      <c r="K7389">
        <v>3.5</v>
      </c>
      <c r="L7389" t="s">
        <v>1257</v>
      </c>
      <c r="M7389">
        <f t="shared" si="230"/>
        <v>10</v>
      </c>
      <c r="N7389" t="s">
        <v>1123</v>
      </c>
      <c r="O7389" t="s">
        <v>1123</v>
      </c>
      <c r="P7389" t="s">
        <v>41</v>
      </c>
      <c r="Q7389" t="s">
        <v>26</v>
      </c>
      <c r="R7389" t="s">
        <v>34</v>
      </c>
      <c r="S7389" t="s">
        <v>1401</v>
      </c>
      <c r="T7389" t="s">
        <v>39</v>
      </c>
      <c r="U7389">
        <v>0.59</v>
      </c>
      <c r="V7389" s="1">
        <v>40984</v>
      </c>
      <c r="W7389">
        <f t="shared" si="231"/>
        <v>49.679000000000009</v>
      </c>
    </row>
    <row r="7390" spans="1:23" x14ac:dyDescent="0.2">
      <c r="A7390">
        <v>7389</v>
      </c>
      <c r="B7390">
        <v>52672</v>
      </c>
      <c r="C7390" s="1">
        <v>40551</v>
      </c>
      <c r="D7390" t="s">
        <v>21</v>
      </c>
      <c r="E7390">
        <v>29</v>
      </c>
      <c r="F7390">
        <v>1741.4760999999999</v>
      </c>
      <c r="G7390">
        <v>0.09</v>
      </c>
      <c r="H7390" t="s">
        <v>22</v>
      </c>
      <c r="I7390">
        <v>188.982</v>
      </c>
      <c r="J7390">
        <v>65.989999999999995</v>
      </c>
      <c r="K7390">
        <v>5.26</v>
      </c>
      <c r="L7390" t="s">
        <v>1003</v>
      </c>
      <c r="M7390">
        <f t="shared" si="230"/>
        <v>13</v>
      </c>
      <c r="N7390" t="s">
        <v>1905</v>
      </c>
      <c r="O7390" t="s">
        <v>673</v>
      </c>
      <c r="P7390" t="s">
        <v>60</v>
      </c>
      <c r="Q7390" t="s">
        <v>42</v>
      </c>
      <c r="R7390" t="s">
        <v>43</v>
      </c>
      <c r="S7390" t="s">
        <v>390</v>
      </c>
      <c r="T7390" t="s">
        <v>39</v>
      </c>
      <c r="U7390">
        <v>0.56000000000000005</v>
      </c>
      <c r="V7390" s="1">
        <v>40556</v>
      </c>
      <c r="W7390">
        <f t="shared" si="231"/>
        <v>172.23389999999998</v>
      </c>
    </row>
    <row r="7391" spans="1:23" x14ac:dyDescent="0.2">
      <c r="A7391">
        <v>7390</v>
      </c>
      <c r="B7391">
        <v>52673</v>
      </c>
      <c r="C7391" s="1">
        <v>41037</v>
      </c>
      <c r="D7391" t="s">
        <v>63</v>
      </c>
      <c r="E7391">
        <v>14</v>
      </c>
      <c r="F7391">
        <v>2291.3897999999999</v>
      </c>
      <c r="G7391">
        <v>7.0000000000000007E-2</v>
      </c>
      <c r="H7391" t="s">
        <v>22</v>
      </c>
      <c r="I7391">
        <v>-4.6749999999999998</v>
      </c>
      <c r="J7391">
        <v>175.99</v>
      </c>
      <c r="K7391">
        <v>8.99</v>
      </c>
      <c r="L7391" t="s">
        <v>2118</v>
      </c>
      <c r="M7391">
        <f t="shared" si="230"/>
        <v>11</v>
      </c>
      <c r="N7391" t="s">
        <v>2073</v>
      </c>
      <c r="O7391" t="s">
        <v>704</v>
      </c>
      <c r="P7391" t="s">
        <v>41</v>
      </c>
      <c r="Q7391" t="s">
        <v>42</v>
      </c>
      <c r="R7391" t="s">
        <v>43</v>
      </c>
      <c r="S7391" t="s">
        <v>631</v>
      </c>
      <c r="T7391" t="s">
        <v>39</v>
      </c>
      <c r="U7391">
        <v>0.56999999999999995</v>
      </c>
      <c r="V7391" s="1">
        <v>41038</v>
      </c>
      <c r="W7391">
        <f t="shared" si="231"/>
        <v>172.47020000000003</v>
      </c>
    </row>
    <row r="7392" spans="1:23" x14ac:dyDescent="0.2">
      <c r="A7392">
        <v>7391</v>
      </c>
      <c r="B7392">
        <v>52673</v>
      </c>
      <c r="C7392" s="1">
        <v>41037</v>
      </c>
      <c r="D7392" t="s">
        <v>63</v>
      </c>
      <c r="E7392">
        <v>4</v>
      </c>
      <c r="F7392">
        <v>19.683999999999997</v>
      </c>
      <c r="G7392">
        <v>0.05</v>
      </c>
      <c r="H7392" t="s">
        <v>22</v>
      </c>
      <c r="I7392">
        <v>-16.525500000000001</v>
      </c>
      <c r="J7392">
        <v>5.18</v>
      </c>
      <c r="K7392">
        <v>5.74</v>
      </c>
      <c r="L7392" t="s">
        <v>2118</v>
      </c>
      <c r="M7392">
        <f t="shared" si="230"/>
        <v>11</v>
      </c>
      <c r="N7392" t="s">
        <v>2073</v>
      </c>
      <c r="O7392" t="s">
        <v>704</v>
      </c>
      <c r="P7392" t="s">
        <v>41</v>
      </c>
      <c r="Q7392" t="s">
        <v>26</v>
      </c>
      <c r="R7392" t="s">
        <v>37</v>
      </c>
      <c r="S7392" t="s">
        <v>606</v>
      </c>
      <c r="T7392" t="s">
        <v>39</v>
      </c>
      <c r="U7392">
        <v>0.36</v>
      </c>
      <c r="V7392" s="1">
        <v>41039</v>
      </c>
      <c r="W7392">
        <f t="shared" si="231"/>
        <v>1.036</v>
      </c>
    </row>
    <row r="7393" spans="1:23" x14ac:dyDescent="0.2">
      <c r="A7393">
        <v>7392</v>
      </c>
      <c r="B7393">
        <v>52675</v>
      </c>
      <c r="C7393" s="1">
        <v>40826</v>
      </c>
      <c r="D7393" t="s">
        <v>63</v>
      </c>
      <c r="E7393">
        <v>4</v>
      </c>
      <c r="F7393">
        <v>17.171999999999997</v>
      </c>
      <c r="G7393">
        <v>0.1</v>
      </c>
      <c r="H7393" t="s">
        <v>22</v>
      </c>
      <c r="I7393">
        <v>-22.13</v>
      </c>
      <c r="J7393">
        <v>4.7699999999999996</v>
      </c>
      <c r="K7393">
        <v>2.39</v>
      </c>
      <c r="L7393" t="s">
        <v>877</v>
      </c>
      <c r="M7393">
        <f t="shared" si="230"/>
        <v>20</v>
      </c>
      <c r="N7393" t="s">
        <v>703</v>
      </c>
      <c r="O7393" t="s">
        <v>704</v>
      </c>
      <c r="P7393" t="s">
        <v>25</v>
      </c>
      <c r="Q7393" t="s">
        <v>42</v>
      </c>
      <c r="R7393" t="s">
        <v>70</v>
      </c>
      <c r="S7393" t="s">
        <v>732</v>
      </c>
      <c r="T7393" t="s">
        <v>52</v>
      </c>
      <c r="U7393">
        <v>0.72</v>
      </c>
      <c r="V7393" s="1">
        <v>40828</v>
      </c>
      <c r="W7393">
        <f t="shared" si="231"/>
        <v>1.9079999999999999</v>
      </c>
    </row>
    <row r="7394" spans="1:23" x14ac:dyDescent="0.2">
      <c r="A7394">
        <v>7393</v>
      </c>
      <c r="B7394">
        <v>52675</v>
      </c>
      <c r="C7394" s="1">
        <v>40826</v>
      </c>
      <c r="D7394" t="s">
        <v>63</v>
      </c>
      <c r="E7394">
        <v>22</v>
      </c>
      <c r="F7394">
        <v>48.133800000000001</v>
      </c>
      <c r="G7394">
        <v>0.01</v>
      </c>
      <c r="H7394" t="s">
        <v>22</v>
      </c>
      <c r="I7394">
        <v>-4.6399999999999997</v>
      </c>
      <c r="J7394">
        <v>2.21</v>
      </c>
      <c r="K7394">
        <v>1.1200000000000001</v>
      </c>
      <c r="L7394" t="s">
        <v>877</v>
      </c>
      <c r="M7394">
        <f t="shared" si="230"/>
        <v>20</v>
      </c>
      <c r="N7394" t="s">
        <v>703</v>
      </c>
      <c r="O7394" t="s">
        <v>704</v>
      </c>
      <c r="P7394" t="s">
        <v>25</v>
      </c>
      <c r="Q7394" t="s">
        <v>26</v>
      </c>
      <c r="R7394" t="s">
        <v>95</v>
      </c>
      <c r="S7394" t="s">
        <v>235</v>
      </c>
      <c r="T7394" t="s">
        <v>68</v>
      </c>
      <c r="U7394">
        <v>0.57999999999999996</v>
      </c>
      <c r="V7394" s="1">
        <v>40828</v>
      </c>
      <c r="W7394">
        <f t="shared" si="231"/>
        <v>0.48619999999999997</v>
      </c>
    </row>
    <row r="7395" spans="1:23" x14ac:dyDescent="0.2">
      <c r="A7395">
        <v>7394</v>
      </c>
      <c r="B7395">
        <v>52676</v>
      </c>
      <c r="C7395" s="1">
        <v>41149</v>
      </c>
      <c r="D7395" t="s">
        <v>30</v>
      </c>
      <c r="E7395">
        <v>46</v>
      </c>
      <c r="F7395">
        <v>909.88920000000007</v>
      </c>
      <c r="G7395">
        <v>0.01</v>
      </c>
      <c r="H7395" t="s">
        <v>22</v>
      </c>
      <c r="I7395">
        <v>320.67</v>
      </c>
      <c r="J7395">
        <v>19.98</v>
      </c>
      <c r="K7395">
        <v>5.86</v>
      </c>
      <c r="L7395" t="s">
        <v>1991</v>
      </c>
      <c r="M7395">
        <f t="shared" si="230"/>
        <v>8</v>
      </c>
      <c r="N7395" t="s">
        <v>1905</v>
      </c>
      <c r="O7395" t="s">
        <v>673</v>
      </c>
      <c r="P7395" t="s">
        <v>60</v>
      </c>
      <c r="Q7395" t="s">
        <v>26</v>
      </c>
      <c r="R7395" t="s">
        <v>61</v>
      </c>
      <c r="S7395" t="s">
        <v>1350</v>
      </c>
      <c r="T7395" t="s">
        <v>39</v>
      </c>
      <c r="U7395">
        <v>0.38</v>
      </c>
      <c r="V7395" s="1">
        <v>41151</v>
      </c>
      <c r="W7395">
        <f t="shared" si="231"/>
        <v>9.1908000000000012</v>
      </c>
    </row>
    <row r="7396" spans="1:23" x14ac:dyDescent="0.2">
      <c r="A7396">
        <v>7395</v>
      </c>
      <c r="B7396">
        <v>52678</v>
      </c>
      <c r="C7396" s="1">
        <v>41119</v>
      </c>
      <c r="D7396" t="s">
        <v>30</v>
      </c>
      <c r="E7396">
        <v>3</v>
      </c>
      <c r="F7396">
        <v>59.163599999999995</v>
      </c>
      <c r="G7396">
        <v>0.06</v>
      </c>
      <c r="H7396" t="s">
        <v>31</v>
      </c>
      <c r="I7396">
        <v>-95.39</v>
      </c>
      <c r="J7396">
        <v>20.98</v>
      </c>
      <c r="K7396">
        <v>53.03</v>
      </c>
      <c r="L7396" t="s">
        <v>1957</v>
      </c>
      <c r="M7396">
        <f t="shared" si="230"/>
        <v>16</v>
      </c>
      <c r="N7396" t="s">
        <v>1905</v>
      </c>
      <c r="O7396" t="s">
        <v>673</v>
      </c>
      <c r="P7396" t="s">
        <v>41</v>
      </c>
      <c r="Q7396" t="s">
        <v>26</v>
      </c>
      <c r="R7396" t="s">
        <v>27</v>
      </c>
      <c r="S7396" t="s">
        <v>218</v>
      </c>
      <c r="T7396" t="s">
        <v>36</v>
      </c>
      <c r="U7396">
        <v>0.78</v>
      </c>
      <c r="V7396" s="1">
        <v>41121</v>
      </c>
      <c r="W7396">
        <f t="shared" si="231"/>
        <v>3.7763999999999998</v>
      </c>
    </row>
    <row r="7397" spans="1:23" x14ac:dyDescent="0.2">
      <c r="A7397">
        <v>7396</v>
      </c>
      <c r="B7397">
        <v>52706</v>
      </c>
      <c r="C7397" s="1">
        <v>41099</v>
      </c>
      <c r="D7397" t="s">
        <v>21</v>
      </c>
      <c r="E7397">
        <v>34</v>
      </c>
      <c r="F7397">
        <v>950.61959999999999</v>
      </c>
      <c r="G7397">
        <v>0.02</v>
      </c>
      <c r="H7397" t="s">
        <v>56</v>
      </c>
      <c r="I7397">
        <v>480.53050000000002</v>
      </c>
      <c r="J7397">
        <v>28.53</v>
      </c>
      <c r="K7397">
        <v>1.49</v>
      </c>
      <c r="L7397" t="s">
        <v>2133</v>
      </c>
      <c r="M7397">
        <f t="shared" si="230"/>
        <v>12</v>
      </c>
      <c r="N7397" t="s">
        <v>2073</v>
      </c>
      <c r="O7397" t="s">
        <v>704</v>
      </c>
      <c r="P7397" t="s">
        <v>41</v>
      </c>
      <c r="Q7397" t="s">
        <v>26</v>
      </c>
      <c r="R7397" t="s">
        <v>37</v>
      </c>
      <c r="S7397" t="s">
        <v>380</v>
      </c>
      <c r="T7397" t="s">
        <v>39</v>
      </c>
      <c r="U7397">
        <v>0.38</v>
      </c>
      <c r="V7397" s="1">
        <v>41106</v>
      </c>
      <c r="W7397">
        <f t="shared" si="231"/>
        <v>19.400400000000001</v>
      </c>
    </row>
    <row r="7398" spans="1:23" x14ac:dyDescent="0.2">
      <c r="A7398">
        <v>7397</v>
      </c>
      <c r="B7398">
        <v>52711</v>
      </c>
      <c r="C7398" s="1">
        <v>40809</v>
      </c>
      <c r="D7398" t="s">
        <v>45</v>
      </c>
      <c r="E7398">
        <v>7</v>
      </c>
      <c r="F7398">
        <v>216.79</v>
      </c>
      <c r="G7398">
        <v>0</v>
      </c>
      <c r="H7398" t="s">
        <v>22</v>
      </c>
      <c r="I7398">
        <v>-91.51</v>
      </c>
      <c r="J7398">
        <v>30.97</v>
      </c>
      <c r="K7398">
        <v>4</v>
      </c>
      <c r="L7398" t="s">
        <v>1376</v>
      </c>
      <c r="M7398">
        <f t="shared" si="230"/>
        <v>11</v>
      </c>
      <c r="N7398" t="s">
        <v>1813</v>
      </c>
      <c r="O7398" t="s">
        <v>512</v>
      </c>
      <c r="P7398" t="s">
        <v>60</v>
      </c>
      <c r="Q7398" t="s">
        <v>42</v>
      </c>
      <c r="R7398" t="s">
        <v>70</v>
      </c>
      <c r="S7398" t="s">
        <v>942</v>
      </c>
      <c r="T7398" t="s">
        <v>39</v>
      </c>
      <c r="U7398">
        <v>0.74</v>
      </c>
      <c r="V7398" s="1">
        <v>40811</v>
      </c>
      <c r="W7398">
        <f t="shared" si="231"/>
        <v>0</v>
      </c>
    </row>
    <row r="7399" spans="1:23" x14ac:dyDescent="0.2">
      <c r="A7399">
        <v>7398</v>
      </c>
      <c r="B7399">
        <v>52711</v>
      </c>
      <c r="C7399" s="1">
        <v>40809</v>
      </c>
      <c r="D7399" t="s">
        <v>45</v>
      </c>
      <c r="E7399">
        <v>41</v>
      </c>
      <c r="F7399">
        <v>724.47</v>
      </c>
      <c r="G7399">
        <v>0</v>
      </c>
      <c r="H7399" t="s">
        <v>22</v>
      </c>
      <c r="I7399">
        <v>81.44</v>
      </c>
      <c r="J7399">
        <v>17.670000000000002</v>
      </c>
      <c r="K7399">
        <v>8.99</v>
      </c>
      <c r="L7399" t="s">
        <v>1376</v>
      </c>
      <c r="M7399">
        <f t="shared" si="230"/>
        <v>11</v>
      </c>
      <c r="N7399" t="s">
        <v>1813</v>
      </c>
      <c r="O7399" t="s">
        <v>512</v>
      </c>
      <c r="P7399" t="s">
        <v>60</v>
      </c>
      <c r="Q7399" t="s">
        <v>49</v>
      </c>
      <c r="R7399" t="s">
        <v>50</v>
      </c>
      <c r="S7399" t="s">
        <v>763</v>
      </c>
      <c r="T7399" t="s">
        <v>52</v>
      </c>
      <c r="U7399">
        <v>0.47</v>
      </c>
      <c r="V7399" s="1">
        <v>40811</v>
      </c>
      <c r="W7399">
        <f t="shared" si="231"/>
        <v>0</v>
      </c>
    </row>
    <row r="7400" spans="1:23" x14ac:dyDescent="0.2">
      <c r="A7400">
        <v>7399</v>
      </c>
      <c r="B7400">
        <v>52711</v>
      </c>
      <c r="C7400" s="1">
        <v>40809</v>
      </c>
      <c r="D7400" t="s">
        <v>45</v>
      </c>
      <c r="E7400">
        <v>37</v>
      </c>
      <c r="F7400">
        <v>197.7724</v>
      </c>
      <c r="G7400">
        <v>0.08</v>
      </c>
      <c r="H7400" t="s">
        <v>22</v>
      </c>
      <c r="I7400">
        <v>-51.25</v>
      </c>
      <c r="J7400">
        <v>5.81</v>
      </c>
      <c r="K7400">
        <v>3.37</v>
      </c>
      <c r="L7400" t="s">
        <v>1376</v>
      </c>
      <c r="M7400">
        <f t="shared" si="230"/>
        <v>11</v>
      </c>
      <c r="N7400" t="s">
        <v>1123</v>
      </c>
      <c r="O7400" t="s">
        <v>1123</v>
      </c>
      <c r="P7400" t="s">
        <v>60</v>
      </c>
      <c r="Q7400" t="s">
        <v>26</v>
      </c>
      <c r="R7400" t="s">
        <v>66</v>
      </c>
      <c r="S7400" t="s">
        <v>792</v>
      </c>
      <c r="T7400" t="s">
        <v>68</v>
      </c>
      <c r="U7400">
        <v>0.54</v>
      </c>
      <c r="V7400" s="1">
        <v>40809</v>
      </c>
      <c r="W7400">
        <f t="shared" si="231"/>
        <v>17.197600000000001</v>
      </c>
    </row>
    <row r="7401" spans="1:23" x14ac:dyDescent="0.2">
      <c r="A7401">
        <v>7400</v>
      </c>
      <c r="B7401">
        <v>52737</v>
      </c>
      <c r="C7401" s="1">
        <v>40490</v>
      </c>
      <c r="D7401" t="s">
        <v>45</v>
      </c>
      <c r="E7401">
        <v>14</v>
      </c>
      <c r="F7401">
        <v>104.2944</v>
      </c>
      <c r="G7401">
        <v>0.03</v>
      </c>
      <c r="H7401" t="s">
        <v>56</v>
      </c>
      <c r="I7401">
        <v>-15.743499999999999</v>
      </c>
      <c r="J7401">
        <v>7.68</v>
      </c>
      <c r="K7401">
        <v>6.16</v>
      </c>
      <c r="L7401" t="s">
        <v>799</v>
      </c>
      <c r="M7401">
        <f t="shared" si="230"/>
        <v>10</v>
      </c>
      <c r="N7401" t="s">
        <v>703</v>
      </c>
      <c r="O7401" t="s">
        <v>704</v>
      </c>
      <c r="P7401" t="s">
        <v>60</v>
      </c>
      <c r="Q7401" t="s">
        <v>26</v>
      </c>
      <c r="R7401" t="s">
        <v>37</v>
      </c>
      <c r="S7401" t="s">
        <v>854</v>
      </c>
      <c r="T7401" t="s">
        <v>39</v>
      </c>
      <c r="U7401">
        <v>0.35</v>
      </c>
      <c r="V7401" s="1">
        <v>40491</v>
      </c>
      <c r="W7401">
        <f t="shared" si="231"/>
        <v>3.2255999999999996</v>
      </c>
    </row>
    <row r="7402" spans="1:23" x14ac:dyDescent="0.2">
      <c r="A7402">
        <v>7401</v>
      </c>
      <c r="B7402">
        <v>52743</v>
      </c>
      <c r="C7402" s="1">
        <v>40363</v>
      </c>
      <c r="D7402" t="s">
        <v>30</v>
      </c>
      <c r="E7402">
        <v>46</v>
      </c>
      <c r="F7402">
        <v>6320.0227999999997</v>
      </c>
      <c r="G7402">
        <v>0.09</v>
      </c>
      <c r="H7402" t="s">
        <v>22</v>
      </c>
      <c r="I7402">
        <v>2812.63</v>
      </c>
      <c r="J7402">
        <v>150.97999999999999</v>
      </c>
      <c r="K7402">
        <v>13.99</v>
      </c>
      <c r="L7402" t="s">
        <v>1917</v>
      </c>
      <c r="M7402">
        <f t="shared" si="230"/>
        <v>13</v>
      </c>
      <c r="N7402" t="s">
        <v>2012</v>
      </c>
      <c r="O7402" t="s">
        <v>2012</v>
      </c>
      <c r="P7402" t="s">
        <v>25</v>
      </c>
      <c r="Q7402" t="s">
        <v>42</v>
      </c>
      <c r="R7402" t="s">
        <v>210</v>
      </c>
      <c r="S7402" t="s">
        <v>341</v>
      </c>
      <c r="T7402" t="s">
        <v>48</v>
      </c>
      <c r="U7402">
        <v>0.38</v>
      </c>
      <c r="V7402" s="1">
        <v>40363</v>
      </c>
      <c r="W7402">
        <f t="shared" si="231"/>
        <v>625.05719999999997</v>
      </c>
    </row>
    <row r="7403" spans="1:23" x14ac:dyDescent="0.2">
      <c r="A7403">
        <v>7402</v>
      </c>
      <c r="B7403">
        <v>52800</v>
      </c>
      <c r="C7403" s="1">
        <v>40461</v>
      </c>
      <c r="D7403" t="s">
        <v>45</v>
      </c>
      <c r="E7403">
        <v>13</v>
      </c>
      <c r="F7403">
        <v>21.762</v>
      </c>
      <c r="G7403">
        <v>0.1</v>
      </c>
      <c r="H7403" t="s">
        <v>22</v>
      </c>
      <c r="I7403">
        <v>-27.29</v>
      </c>
      <c r="J7403">
        <v>1.86</v>
      </c>
      <c r="K7403">
        <v>2.58</v>
      </c>
      <c r="L7403" t="s">
        <v>1418</v>
      </c>
      <c r="M7403">
        <f t="shared" si="230"/>
        <v>10</v>
      </c>
      <c r="N7403" t="s">
        <v>1123</v>
      </c>
      <c r="O7403" t="s">
        <v>1123</v>
      </c>
      <c r="P7403" t="s">
        <v>25</v>
      </c>
      <c r="Q7403" t="s">
        <v>26</v>
      </c>
      <c r="R7403" t="s">
        <v>66</v>
      </c>
      <c r="S7403" t="s">
        <v>783</v>
      </c>
      <c r="T7403" t="s">
        <v>68</v>
      </c>
      <c r="U7403">
        <v>0.82</v>
      </c>
      <c r="V7403" s="1">
        <v>40462</v>
      </c>
      <c r="W7403">
        <f t="shared" si="231"/>
        <v>2.4180000000000001</v>
      </c>
    </row>
    <row r="7404" spans="1:23" x14ac:dyDescent="0.2">
      <c r="A7404">
        <v>7403</v>
      </c>
      <c r="B7404">
        <v>52805</v>
      </c>
      <c r="C7404" s="1">
        <v>40814</v>
      </c>
      <c r="D7404" t="s">
        <v>30</v>
      </c>
      <c r="E7404">
        <v>20</v>
      </c>
      <c r="F7404">
        <v>575.80799999999999</v>
      </c>
      <c r="G7404">
        <v>0.04</v>
      </c>
      <c r="H7404" t="s">
        <v>56</v>
      </c>
      <c r="I7404">
        <v>60.7</v>
      </c>
      <c r="J7404">
        <v>29.99</v>
      </c>
      <c r="K7404">
        <v>5.5</v>
      </c>
      <c r="L7404" t="s">
        <v>1744</v>
      </c>
      <c r="M7404">
        <f t="shared" si="230"/>
        <v>11</v>
      </c>
      <c r="N7404" t="s">
        <v>1123</v>
      </c>
      <c r="O7404" t="s">
        <v>1123</v>
      </c>
      <c r="P7404" t="s">
        <v>41</v>
      </c>
      <c r="Q7404" t="s">
        <v>42</v>
      </c>
      <c r="R7404" t="s">
        <v>70</v>
      </c>
      <c r="S7404" t="s">
        <v>1177</v>
      </c>
      <c r="T7404" t="s">
        <v>39</v>
      </c>
      <c r="U7404">
        <v>0.51</v>
      </c>
      <c r="V7404" s="1">
        <v>40814</v>
      </c>
      <c r="W7404">
        <f t="shared" si="231"/>
        <v>23.991999999999997</v>
      </c>
    </row>
    <row r="7405" spans="1:23" x14ac:dyDescent="0.2">
      <c r="A7405">
        <v>7404</v>
      </c>
      <c r="B7405">
        <v>52807</v>
      </c>
      <c r="C7405" s="1">
        <v>40507</v>
      </c>
      <c r="D7405" t="s">
        <v>63</v>
      </c>
      <c r="E7405">
        <v>28</v>
      </c>
      <c r="F7405">
        <v>615.44000000000005</v>
      </c>
      <c r="G7405">
        <v>0</v>
      </c>
      <c r="H7405" t="s">
        <v>22</v>
      </c>
      <c r="I7405">
        <v>204.74</v>
      </c>
      <c r="J7405">
        <v>21.98</v>
      </c>
      <c r="K7405">
        <v>2.87</v>
      </c>
      <c r="L7405" t="s">
        <v>158</v>
      </c>
      <c r="M7405">
        <f t="shared" si="230"/>
        <v>15</v>
      </c>
      <c r="N7405" t="s">
        <v>173</v>
      </c>
      <c r="O7405" t="s">
        <v>173</v>
      </c>
      <c r="P7405" t="s">
        <v>33</v>
      </c>
      <c r="Q7405" t="s">
        <v>26</v>
      </c>
      <c r="R7405" t="s">
        <v>95</v>
      </c>
      <c r="S7405" t="s">
        <v>488</v>
      </c>
      <c r="T7405" t="s">
        <v>52</v>
      </c>
      <c r="U7405">
        <v>0.55000000000000004</v>
      </c>
      <c r="V7405" s="1">
        <v>40509</v>
      </c>
      <c r="W7405">
        <f t="shared" si="231"/>
        <v>0</v>
      </c>
    </row>
    <row r="7406" spans="1:23" x14ac:dyDescent="0.2">
      <c r="A7406">
        <v>7405</v>
      </c>
      <c r="B7406">
        <v>52833</v>
      </c>
      <c r="C7406" s="1">
        <v>40901</v>
      </c>
      <c r="D7406" t="s">
        <v>63</v>
      </c>
      <c r="E7406">
        <v>8</v>
      </c>
      <c r="F7406">
        <v>296.03839999999997</v>
      </c>
      <c r="G7406">
        <v>0.02</v>
      </c>
      <c r="H7406" t="s">
        <v>22</v>
      </c>
      <c r="I7406">
        <v>-33.090000000000003</v>
      </c>
      <c r="J7406">
        <v>37.76</v>
      </c>
      <c r="K7406">
        <v>12.9</v>
      </c>
      <c r="L7406" t="s">
        <v>1767</v>
      </c>
      <c r="M7406">
        <f t="shared" si="230"/>
        <v>12</v>
      </c>
      <c r="N7406" t="s">
        <v>1123</v>
      </c>
      <c r="O7406" t="s">
        <v>1123</v>
      </c>
      <c r="P7406" t="s">
        <v>33</v>
      </c>
      <c r="Q7406" t="s">
        <v>26</v>
      </c>
      <c r="R7406" t="s">
        <v>27</v>
      </c>
      <c r="S7406" t="s">
        <v>1087</v>
      </c>
      <c r="T7406" t="s">
        <v>39</v>
      </c>
      <c r="U7406">
        <v>0.56999999999999995</v>
      </c>
      <c r="V7406" s="1">
        <v>40902</v>
      </c>
      <c r="W7406">
        <f t="shared" si="231"/>
        <v>6.0415999999999999</v>
      </c>
    </row>
    <row r="7407" spans="1:23" x14ac:dyDescent="0.2">
      <c r="A7407">
        <v>7406</v>
      </c>
      <c r="B7407">
        <v>52837</v>
      </c>
      <c r="C7407" s="1">
        <v>40926</v>
      </c>
      <c r="D7407" t="s">
        <v>78</v>
      </c>
      <c r="E7407">
        <v>32</v>
      </c>
      <c r="F7407">
        <v>5686.9247999999998</v>
      </c>
      <c r="G7407">
        <v>0.08</v>
      </c>
      <c r="H7407" t="s">
        <v>22</v>
      </c>
      <c r="I7407">
        <v>519.54999999999995</v>
      </c>
      <c r="J7407">
        <v>193.17</v>
      </c>
      <c r="K7407">
        <v>19.989999999999998</v>
      </c>
      <c r="L7407" t="s">
        <v>1588</v>
      </c>
      <c r="M7407">
        <f t="shared" si="230"/>
        <v>10</v>
      </c>
      <c r="N7407" t="s">
        <v>1595</v>
      </c>
      <c r="O7407" t="s">
        <v>1595</v>
      </c>
      <c r="P7407" t="s">
        <v>41</v>
      </c>
      <c r="Q7407" t="s">
        <v>26</v>
      </c>
      <c r="R7407" t="s">
        <v>27</v>
      </c>
      <c r="S7407" t="s">
        <v>338</v>
      </c>
      <c r="T7407" t="s">
        <v>39</v>
      </c>
      <c r="U7407">
        <v>0.71</v>
      </c>
      <c r="V7407" s="1">
        <v>40928</v>
      </c>
      <c r="W7407">
        <f t="shared" si="231"/>
        <v>494.51519999999999</v>
      </c>
    </row>
    <row r="7408" spans="1:23" x14ac:dyDescent="0.2">
      <c r="A7408">
        <v>7407</v>
      </c>
      <c r="B7408">
        <v>52839</v>
      </c>
      <c r="C7408" s="1">
        <v>40279</v>
      </c>
      <c r="D7408" t="s">
        <v>30</v>
      </c>
      <c r="E7408">
        <v>8</v>
      </c>
      <c r="F7408">
        <v>25.190399999999997</v>
      </c>
      <c r="G7408">
        <v>0.04</v>
      </c>
      <c r="H7408" t="s">
        <v>22</v>
      </c>
      <c r="I7408">
        <v>-22.84</v>
      </c>
      <c r="J7408">
        <v>3.28</v>
      </c>
      <c r="K7408">
        <v>3.97</v>
      </c>
      <c r="L7408" t="s">
        <v>2106</v>
      </c>
      <c r="M7408">
        <f t="shared" si="230"/>
        <v>19</v>
      </c>
      <c r="N7408" t="s">
        <v>2073</v>
      </c>
      <c r="O7408" t="s">
        <v>704</v>
      </c>
      <c r="P7408" t="s">
        <v>60</v>
      </c>
      <c r="Q7408" t="s">
        <v>26</v>
      </c>
      <c r="R7408" t="s">
        <v>95</v>
      </c>
      <c r="S7408" t="s">
        <v>572</v>
      </c>
      <c r="T7408" t="s">
        <v>68</v>
      </c>
      <c r="U7408">
        <v>0.56000000000000005</v>
      </c>
      <c r="V7408" s="1">
        <v>40279</v>
      </c>
      <c r="W7408">
        <f t="shared" si="231"/>
        <v>1.0495999999999999</v>
      </c>
    </row>
    <row r="7409" spans="1:23" x14ac:dyDescent="0.2">
      <c r="A7409">
        <v>7408</v>
      </c>
      <c r="B7409">
        <v>52839</v>
      </c>
      <c r="C7409" s="1">
        <v>40279</v>
      </c>
      <c r="D7409" t="s">
        <v>30</v>
      </c>
      <c r="E7409">
        <v>25</v>
      </c>
      <c r="F7409">
        <v>1259.7750000000001</v>
      </c>
      <c r="G7409">
        <v>0.1</v>
      </c>
      <c r="H7409" t="s">
        <v>22</v>
      </c>
      <c r="I7409">
        <v>-155.298</v>
      </c>
      <c r="J7409">
        <v>55.99</v>
      </c>
      <c r="K7409">
        <v>2.5</v>
      </c>
      <c r="L7409" t="s">
        <v>2106</v>
      </c>
      <c r="M7409">
        <f t="shared" si="230"/>
        <v>19</v>
      </c>
      <c r="N7409" t="s">
        <v>2073</v>
      </c>
      <c r="O7409" t="s">
        <v>704</v>
      </c>
      <c r="P7409" t="s">
        <v>60</v>
      </c>
      <c r="Q7409" t="s">
        <v>42</v>
      </c>
      <c r="R7409" t="s">
        <v>43</v>
      </c>
      <c r="S7409" t="s">
        <v>1323</v>
      </c>
      <c r="T7409" t="s">
        <v>52</v>
      </c>
      <c r="U7409">
        <v>0.83</v>
      </c>
      <c r="V7409" s="1">
        <v>40280</v>
      </c>
      <c r="W7409">
        <f t="shared" si="231"/>
        <v>139.97499999999999</v>
      </c>
    </row>
    <row r="7410" spans="1:23" x14ac:dyDescent="0.2">
      <c r="A7410">
        <v>7409</v>
      </c>
      <c r="B7410">
        <v>52867</v>
      </c>
      <c r="C7410" s="1">
        <v>40038</v>
      </c>
      <c r="D7410" t="s">
        <v>30</v>
      </c>
      <c r="E7410">
        <v>15</v>
      </c>
      <c r="F7410">
        <v>1811.3294999999998</v>
      </c>
      <c r="G7410">
        <v>0.03</v>
      </c>
      <c r="H7410" t="s">
        <v>31</v>
      </c>
      <c r="I7410">
        <v>-286.89999999999998</v>
      </c>
      <c r="J7410">
        <v>124.49</v>
      </c>
      <c r="K7410">
        <v>51.94</v>
      </c>
      <c r="L7410" t="s">
        <v>1003</v>
      </c>
      <c r="M7410">
        <f t="shared" si="230"/>
        <v>13</v>
      </c>
      <c r="N7410" t="s">
        <v>1905</v>
      </c>
      <c r="O7410" t="s">
        <v>673</v>
      </c>
      <c r="P7410" t="s">
        <v>33</v>
      </c>
      <c r="Q7410" t="s">
        <v>49</v>
      </c>
      <c r="R7410" t="s">
        <v>83</v>
      </c>
      <c r="S7410" t="s">
        <v>432</v>
      </c>
      <c r="T7410" t="s">
        <v>82</v>
      </c>
      <c r="U7410">
        <v>0.63</v>
      </c>
      <c r="V7410" s="1">
        <v>40039</v>
      </c>
      <c r="W7410">
        <f t="shared" si="231"/>
        <v>56.020499999999998</v>
      </c>
    </row>
    <row r="7411" spans="1:23" x14ac:dyDescent="0.2">
      <c r="A7411">
        <v>7410</v>
      </c>
      <c r="B7411">
        <v>52868</v>
      </c>
      <c r="C7411" s="1">
        <v>40590</v>
      </c>
      <c r="D7411" t="s">
        <v>21</v>
      </c>
      <c r="E7411">
        <v>19</v>
      </c>
      <c r="F7411">
        <v>127.4273</v>
      </c>
      <c r="G7411">
        <v>0.09</v>
      </c>
      <c r="H7411" t="s">
        <v>22</v>
      </c>
      <c r="I7411">
        <v>-100.49</v>
      </c>
      <c r="J7411">
        <v>7.37</v>
      </c>
      <c r="K7411">
        <v>5.53</v>
      </c>
      <c r="L7411" t="s">
        <v>1028</v>
      </c>
      <c r="M7411">
        <f t="shared" si="230"/>
        <v>10</v>
      </c>
      <c r="N7411" t="s">
        <v>672</v>
      </c>
      <c r="O7411" t="s">
        <v>673</v>
      </c>
      <c r="P7411" t="s">
        <v>41</v>
      </c>
      <c r="Q7411" t="s">
        <v>42</v>
      </c>
      <c r="R7411" t="s">
        <v>70</v>
      </c>
      <c r="S7411" t="s">
        <v>1081</v>
      </c>
      <c r="T7411" t="s">
        <v>52</v>
      </c>
      <c r="U7411">
        <v>0.69</v>
      </c>
      <c r="V7411" s="1">
        <v>40592</v>
      </c>
      <c r="W7411">
        <f t="shared" si="231"/>
        <v>12.6027</v>
      </c>
    </row>
    <row r="7412" spans="1:23" x14ac:dyDescent="0.2">
      <c r="A7412">
        <v>7411</v>
      </c>
      <c r="B7412">
        <v>52870</v>
      </c>
      <c r="C7412" s="1">
        <v>39881</v>
      </c>
      <c r="D7412" t="s">
        <v>45</v>
      </c>
      <c r="E7412">
        <v>21</v>
      </c>
      <c r="F7412">
        <v>66.202500000000001</v>
      </c>
      <c r="G7412">
        <v>0.03</v>
      </c>
      <c r="H7412" t="s">
        <v>22</v>
      </c>
      <c r="I7412">
        <v>-948.71</v>
      </c>
      <c r="J7412">
        <v>3.25</v>
      </c>
      <c r="K7412">
        <v>49</v>
      </c>
      <c r="L7412" t="s">
        <v>2115</v>
      </c>
      <c r="M7412">
        <f t="shared" si="230"/>
        <v>10</v>
      </c>
      <c r="N7412" t="s">
        <v>2073</v>
      </c>
      <c r="O7412" t="s">
        <v>704</v>
      </c>
      <c r="P7412" t="s">
        <v>41</v>
      </c>
      <c r="Q7412" t="s">
        <v>26</v>
      </c>
      <c r="R7412" t="s">
        <v>34</v>
      </c>
      <c r="S7412" t="s">
        <v>1241</v>
      </c>
      <c r="T7412" t="s">
        <v>29</v>
      </c>
      <c r="U7412">
        <v>0.56000000000000005</v>
      </c>
      <c r="V7412" s="1">
        <v>39883</v>
      </c>
      <c r="W7412">
        <f t="shared" si="231"/>
        <v>2.0474999999999999</v>
      </c>
    </row>
    <row r="7413" spans="1:23" x14ac:dyDescent="0.2">
      <c r="A7413">
        <v>7412</v>
      </c>
      <c r="B7413">
        <v>52896</v>
      </c>
      <c r="C7413" s="1">
        <v>40473</v>
      </c>
      <c r="D7413" t="s">
        <v>30</v>
      </c>
      <c r="E7413">
        <v>9</v>
      </c>
      <c r="F7413">
        <v>42.424199999999999</v>
      </c>
      <c r="G7413">
        <v>0.09</v>
      </c>
      <c r="H7413" t="s">
        <v>56</v>
      </c>
      <c r="I7413">
        <v>2.76</v>
      </c>
      <c r="J7413">
        <v>5.18</v>
      </c>
      <c r="K7413">
        <v>2.04</v>
      </c>
      <c r="L7413" t="s">
        <v>1385</v>
      </c>
      <c r="M7413">
        <f t="shared" si="230"/>
        <v>14</v>
      </c>
      <c r="N7413" t="s">
        <v>1123</v>
      </c>
      <c r="O7413" t="s">
        <v>1123</v>
      </c>
      <c r="P7413" t="s">
        <v>60</v>
      </c>
      <c r="Q7413" t="s">
        <v>26</v>
      </c>
      <c r="R7413" t="s">
        <v>61</v>
      </c>
      <c r="S7413" t="s">
        <v>391</v>
      </c>
      <c r="T7413" t="s">
        <v>68</v>
      </c>
      <c r="U7413">
        <v>0.36</v>
      </c>
      <c r="V7413" s="1">
        <v>40475</v>
      </c>
      <c r="W7413">
        <f t="shared" si="231"/>
        <v>4.1957999999999993</v>
      </c>
    </row>
    <row r="7414" spans="1:23" x14ac:dyDescent="0.2">
      <c r="A7414">
        <v>7413</v>
      </c>
      <c r="B7414">
        <v>52896</v>
      </c>
      <c r="C7414" s="1">
        <v>40473</v>
      </c>
      <c r="D7414" t="s">
        <v>30</v>
      </c>
      <c r="E7414">
        <v>6</v>
      </c>
      <c r="F7414">
        <v>1558.2599999999998</v>
      </c>
      <c r="G7414">
        <v>0</v>
      </c>
      <c r="H7414" t="s">
        <v>31</v>
      </c>
      <c r="I7414">
        <v>-192.49199999999999</v>
      </c>
      <c r="J7414">
        <v>259.70999999999998</v>
      </c>
      <c r="K7414">
        <v>66.67</v>
      </c>
      <c r="L7414" t="s">
        <v>1385</v>
      </c>
      <c r="M7414">
        <f t="shared" si="230"/>
        <v>14</v>
      </c>
      <c r="N7414" t="s">
        <v>1123</v>
      </c>
      <c r="O7414" t="s">
        <v>1123</v>
      </c>
      <c r="P7414" t="s">
        <v>60</v>
      </c>
      <c r="Q7414" t="s">
        <v>49</v>
      </c>
      <c r="R7414" t="s">
        <v>83</v>
      </c>
      <c r="S7414" t="s">
        <v>510</v>
      </c>
      <c r="T7414" t="s">
        <v>82</v>
      </c>
      <c r="U7414">
        <v>0.65</v>
      </c>
      <c r="V7414" s="1">
        <v>40474</v>
      </c>
      <c r="W7414">
        <f t="shared" si="231"/>
        <v>0</v>
      </c>
    </row>
    <row r="7415" spans="1:23" x14ac:dyDescent="0.2">
      <c r="A7415">
        <v>7414</v>
      </c>
      <c r="B7415">
        <v>52896</v>
      </c>
      <c r="C7415" s="1">
        <v>40473</v>
      </c>
      <c r="D7415" t="s">
        <v>30</v>
      </c>
      <c r="E7415">
        <v>24</v>
      </c>
      <c r="F7415">
        <v>8831.76</v>
      </c>
      <c r="G7415">
        <v>0</v>
      </c>
      <c r="H7415" t="s">
        <v>22</v>
      </c>
      <c r="I7415">
        <v>3545.8940000000002</v>
      </c>
      <c r="J7415">
        <v>367.99</v>
      </c>
      <c r="K7415">
        <v>19.989999999999998</v>
      </c>
      <c r="L7415" t="s">
        <v>1385</v>
      </c>
      <c r="M7415">
        <f t="shared" si="230"/>
        <v>14</v>
      </c>
      <c r="N7415" t="s">
        <v>1123</v>
      </c>
      <c r="O7415" t="s">
        <v>1123</v>
      </c>
      <c r="P7415" t="s">
        <v>60</v>
      </c>
      <c r="Q7415" t="s">
        <v>26</v>
      </c>
      <c r="R7415" t="s">
        <v>37</v>
      </c>
      <c r="S7415" t="s">
        <v>1706</v>
      </c>
      <c r="T7415" t="s">
        <v>39</v>
      </c>
      <c r="U7415">
        <v>0.4</v>
      </c>
      <c r="V7415" s="1">
        <v>40476</v>
      </c>
      <c r="W7415">
        <f t="shared" si="231"/>
        <v>0</v>
      </c>
    </row>
    <row r="7416" spans="1:23" x14ac:dyDescent="0.2">
      <c r="A7416">
        <v>7415</v>
      </c>
      <c r="B7416">
        <v>52896</v>
      </c>
      <c r="C7416" s="1">
        <v>40473</v>
      </c>
      <c r="D7416" t="s">
        <v>30</v>
      </c>
      <c r="E7416">
        <v>49</v>
      </c>
      <c r="F7416">
        <v>188.20410000000001</v>
      </c>
      <c r="G7416">
        <v>7.0000000000000007E-2</v>
      </c>
      <c r="H7416" t="s">
        <v>22</v>
      </c>
      <c r="I7416">
        <v>77.02</v>
      </c>
      <c r="J7416">
        <v>4.13</v>
      </c>
      <c r="K7416">
        <v>0.5</v>
      </c>
      <c r="L7416" t="s">
        <v>1385</v>
      </c>
      <c r="M7416">
        <f t="shared" si="230"/>
        <v>14</v>
      </c>
      <c r="N7416" t="s">
        <v>1123</v>
      </c>
      <c r="O7416" t="s">
        <v>1123</v>
      </c>
      <c r="P7416" t="s">
        <v>60</v>
      </c>
      <c r="Q7416" t="s">
        <v>26</v>
      </c>
      <c r="R7416" t="s">
        <v>88</v>
      </c>
      <c r="S7416" t="s">
        <v>184</v>
      </c>
      <c r="T7416" t="s">
        <v>39</v>
      </c>
      <c r="U7416">
        <v>0.39</v>
      </c>
      <c r="V7416" s="1">
        <v>40476</v>
      </c>
      <c r="W7416">
        <f t="shared" si="231"/>
        <v>14.165900000000002</v>
      </c>
    </row>
    <row r="7417" spans="1:23" x14ac:dyDescent="0.2">
      <c r="A7417">
        <v>7416</v>
      </c>
      <c r="B7417">
        <v>52896</v>
      </c>
      <c r="C7417" s="1">
        <v>40473</v>
      </c>
      <c r="D7417" t="s">
        <v>30</v>
      </c>
      <c r="E7417">
        <v>36</v>
      </c>
      <c r="F7417">
        <v>14002.221600000001</v>
      </c>
      <c r="G7417">
        <v>0.03</v>
      </c>
      <c r="H7417" t="s">
        <v>31</v>
      </c>
      <c r="I7417">
        <v>-969.0483660000001</v>
      </c>
      <c r="J7417">
        <v>400.98</v>
      </c>
      <c r="K7417">
        <v>76.37</v>
      </c>
      <c r="L7417" t="s">
        <v>1385</v>
      </c>
      <c r="M7417">
        <f t="shared" si="230"/>
        <v>14</v>
      </c>
      <c r="N7417" t="s">
        <v>1123</v>
      </c>
      <c r="O7417" t="s">
        <v>1123</v>
      </c>
      <c r="P7417" t="s">
        <v>60</v>
      </c>
      <c r="Q7417" t="s">
        <v>49</v>
      </c>
      <c r="R7417" t="s">
        <v>83</v>
      </c>
      <c r="S7417" t="s">
        <v>1136</v>
      </c>
      <c r="T7417" t="s">
        <v>82</v>
      </c>
      <c r="U7417">
        <v>0.6</v>
      </c>
      <c r="V7417" s="1">
        <v>40475</v>
      </c>
      <c r="W7417">
        <f t="shared" si="231"/>
        <v>433.05840000000001</v>
      </c>
    </row>
    <row r="7418" spans="1:23" x14ac:dyDescent="0.2">
      <c r="A7418">
        <v>7417</v>
      </c>
      <c r="B7418">
        <v>52897</v>
      </c>
      <c r="C7418" s="1">
        <v>40047</v>
      </c>
      <c r="D7418" t="s">
        <v>63</v>
      </c>
      <c r="E7418">
        <v>40</v>
      </c>
      <c r="F7418">
        <v>1916</v>
      </c>
      <c r="G7418">
        <v>0</v>
      </c>
      <c r="H7418" t="s">
        <v>22</v>
      </c>
      <c r="I7418">
        <v>1016.86</v>
      </c>
      <c r="J7418">
        <v>47.9</v>
      </c>
      <c r="K7418">
        <v>5.86</v>
      </c>
      <c r="L7418" t="s">
        <v>2113</v>
      </c>
      <c r="M7418">
        <f t="shared" si="230"/>
        <v>10</v>
      </c>
      <c r="N7418" t="s">
        <v>2073</v>
      </c>
      <c r="O7418" t="s">
        <v>704</v>
      </c>
      <c r="P7418" t="s">
        <v>60</v>
      </c>
      <c r="Q7418" t="s">
        <v>26</v>
      </c>
      <c r="R7418" t="s">
        <v>61</v>
      </c>
      <c r="S7418" t="s">
        <v>841</v>
      </c>
      <c r="T7418" t="s">
        <v>39</v>
      </c>
      <c r="U7418">
        <v>0.37</v>
      </c>
      <c r="V7418" s="1">
        <v>40049</v>
      </c>
      <c r="W7418">
        <f t="shared" si="231"/>
        <v>0</v>
      </c>
    </row>
    <row r="7419" spans="1:23" x14ac:dyDescent="0.2">
      <c r="A7419">
        <v>7418</v>
      </c>
      <c r="B7419">
        <v>52900</v>
      </c>
      <c r="C7419" s="1">
        <v>40683</v>
      </c>
      <c r="D7419" t="s">
        <v>30</v>
      </c>
      <c r="E7419">
        <v>16</v>
      </c>
      <c r="F7419">
        <v>95.68</v>
      </c>
      <c r="G7419">
        <v>0</v>
      </c>
      <c r="H7419" t="s">
        <v>22</v>
      </c>
      <c r="I7419">
        <v>-32.619999999999997</v>
      </c>
      <c r="J7419">
        <v>5.98</v>
      </c>
      <c r="K7419">
        <v>5.46</v>
      </c>
      <c r="L7419" t="s">
        <v>1611</v>
      </c>
      <c r="M7419">
        <f t="shared" si="230"/>
        <v>15</v>
      </c>
      <c r="N7419" t="s">
        <v>2073</v>
      </c>
      <c r="O7419" t="s">
        <v>704</v>
      </c>
      <c r="P7419" t="s">
        <v>60</v>
      </c>
      <c r="Q7419" t="s">
        <v>26</v>
      </c>
      <c r="R7419" t="s">
        <v>61</v>
      </c>
      <c r="S7419" t="s">
        <v>751</v>
      </c>
      <c r="T7419" t="s">
        <v>39</v>
      </c>
      <c r="U7419">
        <v>0.36</v>
      </c>
      <c r="V7419" s="1">
        <v>40685</v>
      </c>
      <c r="W7419">
        <f t="shared" si="231"/>
        <v>0</v>
      </c>
    </row>
    <row r="7420" spans="1:23" x14ac:dyDescent="0.2">
      <c r="A7420">
        <v>7419</v>
      </c>
      <c r="B7420">
        <v>52929</v>
      </c>
      <c r="C7420" s="1">
        <v>40641</v>
      </c>
      <c r="D7420" t="s">
        <v>30</v>
      </c>
      <c r="E7420">
        <v>43</v>
      </c>
      <c r="F7420">
        <v>660.06720000000007</v>
      </c>
      <c r="G7420">
        <v>0.04</v>
      </c>
      <c r="H7420" t="s">
        <v>56</v>
      </c>
      <c r="I7420">
        <v>-90.140699999999995</v>
      </c>
      <c r="J7420">
        <v>15.99</v>
      </c>
      <c r="K7420">
        <v>9.4</v>
      </c>
      <c r="L7420" t="s">
        <v>23</v>
      </c>
      <c r="M7420">
        <f t="shared" si="230"/>
        <v>18</v>
      </c>
      <c r="N7420" t="s">
        <v>173</v>
      </c>
      <c r="O7420" t="s">
        <v>173</v>
      </c>
      <c r="P7420" t="s">
        <v>25</v>
      </c>
      <c r="Q7420" t="s">
        <v>42</v>
      </c>
      <c r="R7420" t="s">
        <v>210</v>
      </c>
      <c r="S7420" t="s">
        <v>489</v>
      </c>
      <c r="T7420" t="s">
        <v>39</v>
      </c>
      <c r="U7420">
        <v>0.49</v>
      </c>
      <c r="V7420" s="1">
        <v>40642</v>
      </c>
      <c r="W7420">
        <f t="shared" si="231"/>
        <v>27.502800000000004</v>
      </c>
    </row>
    <row r="7421" spans="1:23" x14ac:dyDescent="0.2">
      <c r="A7421">
        <v>7420</v>
      </c>
      <c r="B7421">
        <v>52929</v>
      </c>
      <c r="C7421" s="1">
        <v>40641</v>
      </c>
      <c r="D7421" t="s">
        <v>30</v>
      </c>
      <c r="E7421">
        <v>19</v>
      </c>
      <c r="F7421">
        <v>50.178999999999995</v>
      </c>
      <c r="G7421">
        <v>0.05</v>
      </c>
      <c r="H7421" t="s">
        <v>22</v>
      </c>
      <c r="I7421">
        <v>-6.53</v>
      </c>
      <c r="J7421">
        <v>2.78</v>
      </c>
      <c r="K7421">
        <v>1.25</v>
      </c>
      <c r="L7421" t="s">
        <v>23</v>
      </c>
      <c r="M7421">
        <f t="shared" si="230"/>
        <v>18</v>
      </c>
      <c r="N7421" t="s">
        <v>173</v>
      </c>
      <c r="O7421" t="s">
        <v>173</v>
      </c>
      <c r="P7421" t="s">
        <v>25</v>
      </c>
      <c r="Q7421" t="s">
        <v>26</v>
      </c>
      <c r="R7421" t="s">
        <v>95</v>
      </c>
      <c r="S7421" t="s">
        <v>490</v>
      </c>
      <c r="T7421" t="s">
        <v>68</v>
      </c>
      <c r="U7421">
        <v>0.59</v>
      </c>
      <c r="V7421" s="1">
        <v>40642</v>
      </c>
      <c r="W7421">
        <f t="shared" si="231"/>
        <v>2.641</v>
      </c>
    </row>
    <row r="7422" spans="1:23" x14ac:dyDescent="0.2">
      <c r="A7422">
        <v>7421</v>
      </c>
      <c r="B7422">
        <v>52929</v>
      </c>
      <c r="C7422" s="1">
        <v>40641</v>
      </c>
      <c r="D7422" t="s">
        <v>30</v>
      </c>
      <c r="E7422">
        <v>7</v>
      </c>
      <c r="F7422">
        <v>44.3842</v>
      </c>
      <c r="G7422">
        <v>0.02</v>
      </c>
      <c r="H7422" t="s">
        <v>22</v>
      </c>
      <c r="I7422">
        <v>7.34</v>
      </c>
      <c r="J7422">
        <v>6.47</v>
      </c>
      <c r="K7422">
        <v>1.22</v>
      </c>
      <c r="L7422" t="s">
        <v>23</v>
      </c>
      <c r="M7422">
        <f t="shared" si="230"/>
        <v>18</v>
      </c>
      <c r="N7422" t="s">
        <v>173</v>
      </c>
      <c r="O7422" t="s">
        <v>173</v>
      </c>
      <c r="P7422" t="s">
        <v>25</v>
      </c>
      <c r="Q7422" t="s">
        <v>26</v>
      </c>
      <c r="R7422" t="s">
        <v>95</v>
      </c>
      <c r="S7422" t="s">
        <v>491</v>
      </c>
      <c r="T7422" t="s">
        <v>68</v>
      </c>
      <c r="U7422">
        <v>0.4</v>
      </c>
      <c r="V7422" s="1">
        <v>40642</v>
      </c>
      <c r="W7422">
        <f t="shared" si="231"/>
        <v>0.90580000000000005</v>
      </c>
    </row>
    <row r="7423" spans="1:23" x14ac:dyDescent="0.2">
      <c r="A7423">
        <v>7422</v>
      </c>
      <c r="B7423">
        <v>52929</v>
      </c>
      <c r="C7423" s="1">
        <v>40641</v>
      </c>
      <c r="D7423" t="s">
        <v>30</v>
      </c>
      <c r="E7423">
        <v>20</v>
      </c>
      <c r="F7423">
        <v>76.242000000000004</v>
      </c>
      <c r="G7423">
        <v>0.03</v>
      </c>
      <c r="H7423" t="s">
        <v>22</v>
      </c>
      <c r="I7423">
        <v>19.68</v>
      </c>
      <c r="J7423">
        <v>3.93</v>
      </c>
      <c r="K7423">
        <v>0.99</v>
      </c>
      <c r="L7423" t="s">
        <v>23</v>
      </c>
      <c r="M7423">
        <f t="shared" si="230"/>
        <v>18</v>
      </c>
      <c r="N7423" t="s">
        <v>173</v>
      </c>
      <c r="O7423" t="s">
        <v>173</v>
      </c>
      <c r="P7423" t="s">
        <v>25</v>
      </c>
      <c r="Q7423" t="s">
        <v>26</v>
      </c>
      <c r="R7423" t="s">
        <v>66</v>
      </c>
      <c r="S7423" t="s">
        <v>386</v>
      </c>
      <c r="T7423" t="s">
        <v>68</v>
      </c>
      <c r="U7423">
        <v>0.39</v>
      </c>
      <c r="V7423" s="1">
        <v>40642</v>
      </c>
      <c r="W7423">
        <f t="shared" si="231"/>
        <v>2.3580000000000001</v>
      </c>
    </row>
    <row r="7424" spans="1:23" x14ac:dyDescent="0.2">
      <c r="A7424">
        <v>7423</v>
      </c>
      <c r="B7424">
        <v>52930</v>
      </c>
      <c r="C7424" s="1">
        <v>40855</v>
      </c>
      <c r="D7424" t="s">
        <v>21</v>
      </c>
      <c r="E7424">
        <v>16</v>
      </c>
      <c r="F7424">
        <v>134.24639999999999</v>
      </c>
      <c r="G7424">
        <v>0.04</v>
      </c>
      <c r="H7424" t="s">
        <v>22</v>
      </c>
      <c r="I7424">
        <v>44.12</v>
      </c>
      <c r="J7424">
        <v>8.74</v>
      </c>
      <c r="K7424">
        <v>1.39</v>
      </c>
      <c r="L7424" t="s">
        <v>826</v>
      </c>
      <c r="M7424">
        <f t="shared" si="230"/>
        <v>12</v>
      </c>
      <c r="N7424" t="s">
        <v>1123</v>
      </c>
      <c r="O7424" t="s">
        <v>1123</v>
      </c>
      <c r="P7424" t="s">
        <v>41</v>
      </c>
      <c r="Q7424" t="s">
        <v>26</v>
      </c>
      <c r="R7424" t="s">
        <v>76</v>
      </c>
      <c r="S7424" t="s">
        <v>567</v>
      </c>
      <c r="T7424" t="s">
        <v>39</v>
      </c>
      <c r="U7424">
        <v>0.38</v>
      </c>
      <c r="V7424" s="1">
        <v>40859</v>
      </c>
      <c r="W7424">
        <f t="shared" si="231"/>
        <v>5.5936000000000003</v>
      </c>
    </row>
    <row r="7425" spans="1:23" x14ac:dyDescent="0.2">
      <c r="A7425">
        <v>7424</v>
      </c>
      <c r="B7425">
        <v>52930</v>
      </c>
      <c r="C7425" s="1">
        <v>40855</v>
      </c>
      <c r="D7425" t="s">
        <v>21</v>
      </c>
      <c r="E7425">
        <v>39</v>
      </c>
      <c r="F7425">
        <v>202.87800000000001</v>
      </c>
      <c r="G7425">
        <v>0.1</v>
      </c>
      <c r="H7425" t="s">
        <v>22</v>
      </c>
      <c r="I7425">
        <v>-183.05</v>
      </c>
      <c r="J7425">
        <v>5.78</v>
      </c>
      <c r="K7425">
        <v>8.09</v>
      </c>
      <c r="L7425" t="s">
        <v>826</v>
      </c>
      <c r="M7425">
        <f t="shared" si="230"/>
        <v>12</v>
      </c>
      <c r="N7425" t="s">
        <v>1123</v>
      </c>
      <c r="O7425" t="s">
        <v>1123</v>
      </c>
      <c r="P7425" t="s">
        <v>41</v>
      </c>
      <c r="Q7425" t="s">
        <v>26</v>
      </c>
      <c r="R7425" t="s">
        <v>61</v>
      </c>
      <c r="S7425" t="s">
        <v>259</v>
      </c>
      <c r="T7425" t="s">
        <v>39</v>
      </c>
      <c r="U7425">
        <v>0.36</v>
      </c>
      <c r="V7425" s="1">
        <v>40860</v>
      </c>
      <c r="W7425">
        <f t="shared" si="231"/>
        <v>22.542000000000002</v>
      </c>
    </row>
    <row r="7426" spans="1:23" x14ac:dyDescent="0.2">
      <c r="A7426">
        <v>7425</v>
      </c>
      <c r="B7426">
        <v>52930</v>
      </c>
      <c r="C7426" s="1">
        <v>40855</v>
      </c>
      <c r="D7426" t="s">
        <v>21</v>
      </c>
      <c r="E7426">
        <v>24</v>
      </c>
      <c r="F7426">
        <v>1222.8216</v>
      </c>
      <c r="G7426">
        <v>0.09</v>
      </c>
      <c r="H7426" t="s">
        <v>22</v>
      </c>
      <c r="I7426">
        <v>140.80500000000001</v>
      </c>
      <c r="J7426">
        <v>55.99</v>
      </c>
      <c r="K7426">
        <v>3.3</v>
      </c>
      <c r="L7426" t="s">
        <v>826</v>
      </c>
      <c r="M7426">
        <f t="shared" si="230"/>
        <v>12</v>
      </c>
      <c r="N7426" t="s">
        <v>1123</v>
      </c>
      <c r="O7426" t="s">
        <v>1123</v>
      </c>
      <c r="P7426" t="s">
        <v>41</v>
      </c>
      <c r="Q7426" t="s">
        <v>42</v>
      </c>
      <c r="R7426" t="s">
        <v>43</v>
      </c>
      <c r="S7426" t="s">
        <v>292</v>
      </c>
      <c r="T7426" t="s">
        <v>52</v>
      </c>
      <c r="U7426">
        <v>0.59</v>
      </c>
      <c r="V7426" s="1">
        <v>40855</v>
      </c>
      <c r="W7426">
        <f t="shared" si="231"/>
        <v>120.9384</v>
      </c>
    </row>
    <row r="7427" spans="1:23" x14ac:dyDescent="0.2">
      <c r="A7427">
        <v>7426</v>
      </c>
      <c r="B7427">
        <v>52930</v>
      </c>
      <c r="C7427" s="1">
        <v>40855</v>
      </c>
      <c r="D7427" t="s">
        <v>21</v>
      </c>
      <c r="E7427">
        <v>40</v>
      </c>
      <c r="F7427">
        <v>2194.808</v>
      </c>
      <c r="G7427">
        <v>0.02</v>
      </c>
      <c r="H7427" t="s">
        <v>22</v>
      </c>
      <c r="I7427">
        <v>972.9</v>
      </c>
      <c r="J7427">
        <v>55.99</v>
      </c>
      <c r="K7427">
        <v>1.25</v>
      </c>
      <c r="L7427" t="s">
        <v>826</v>
      </c>
      <c r="M7427">
        <f t="shared" ref="M7427:M7490" si="232">LEN(L7427)</f>
        <v>12</v>
      </c>
      <c r="N7427" t="s">
        <v>1123</v>
      </c>
      <c r="O7427" t="s">
        <v>1123</v>
      </c>
      <c r="P7427" t="s">
        <v>41</v>
      </c>
      <c r="Q7427" t="s">
        <v>42</v>
      </c>
      <c r="R7427" t="s">
        <v>43</v>
      </c>
      <c r="S7427" t="s">
        <v>946</v>
      </c>
      <c r="T7427" t="s">
        <v>52</v>
      </c>
      <c r="U7427">
        <v>0.35</v>
      </c>
      <c r="V7427" s="1">
        <v>40855</v>
      </c>
      <c r="W7427">
        <f t="shared" ref="W7427:W7490" si="233">(J7427*E7427)*G7427</f>
        <v>44.792000000000002</v>
      </c>
    </row>
    <row r="7428" spans="1:23" x14ac:dyDescent="0.2">
      <c r="A7428">
        <v>7427</v>
      </c>
      <c r="B7428">
        <v>52932</v>
      </c>
      <c r="C7428" s="1">
        <v>41041</v>
      </c>
      <c r="D7428" t="s">
        <v>21</v>
      </c>
      <c r="E7428">
        <v>3</v>
      </c>
      <c r="F7428">
        <v>19.440000000000001</v>
      </c>
      <c r="G7428">
        <v>0</v>
      </c>
      <c r="H7428" t="s">
        <v>22</v>
      </c>
      <c r="I7428">
        <v>-13.72</v>
      </c>
      <c r="J7428">
        <v>6.48</v>
      </c>
      <c r="K7428">
        <v>6.6</v>
      </c>
      <c r="L7428" t="s">
        <v>1204</v>
      </c>
      <c r="M7428">
        <f t="shared" si="232"/>
        <v>14</v>
      </c>
      <c r="N7428" t="s">
        <v>1123</v>
      </c>
      <c r="O7428" t="s">
        <v>1123</v>
      </c>
      <c r="P7428" t="s">
        <v>60</v>
      </c>
      <c r="Q7428" t="s">
        <v>26</v>
      </c>
      <c r="R7428" t="s">
        <v>61</v>
      </c>
      <c r="S7428" t="s">
        <v>346</v>
      </c>
      <c r="T7428" t="s">
        <v>39</v>
      </c>
      <c r="U7428">
        <v>0.37</v>
      </c>
      <c r="V7428" s="1">
        <v>41046</v>
      </c>
      <c r="W7428">
        <f t="shared" si="233"/>
        <v>0</v>
      </c>
    </row>
    <row r="7429" spans="1:23" x14ac:dyDescent="0.2">
      <c r="A7429">
        <v>7428</v>
      </c>
      <c r="B7429">
        <v>52933</v>
      </c>
      <c r="C7429" s="1">
        <v>40416</v>
      </c>
      <c r="D7429" t="s">
        <v>21</v>
      </c>
      <c r="E7429">
        <v>44</v>
      </c>
      <c r="F7429">
        <v>191.63319999999999</v>
      </c>
      <c r="G7429">
        <v>0.03</v>
      </c>
      <c r="H7429" t="s">
        <v>56</v>
      </c>
      <c r="I7429">
        <v>50.039499999999997</v>
      </c>
      <c r="J7429">
        <v>4.49</v>
      </c>
      <c r="K7429">
        <v>1.49</v>
      </c>
      <c r="L7429" t="s">
        <v>880</v>
      </c>
      <c r="M7429">
        <f t="shared" si="232"/>
        <v>9</v>
      </c>
      <c r="N7429" t="s">
        <v>974</v>
      </c>
      <c r="O7429" t="s">
        <v>512</v>
      </c>
      <c r="P7429" t="s">
        <v>33</v>
      </c>
      <c r="Q7429" t="s">
        <v>26</v>
      </c>
      <c r="R7429" t="s">
        <v>37</v>
      </c>
      <c r="S7429" t="s">
        <v>987</v>
      </c>
      <c r="T7429" t="s">
        <v>39</v>
      </c>
      <c r="U7429">
        <v>0.39</v>
      </c>
      <c r="V7429" s="1">
        <v>40423</v>
      </c>
      <c r="W7429">
        <f t="shared" si="233"/>
        <v>5.9268000000000001</v>
      </c>
    </row>
    <row r="7430" spans="1:23" x14ac:dyDescent="0.2">
      <c r="A7430">
        <v>7429</v>
      </c>
      <c r="B7430">
        <v>52934</v>
      </c>
      <c r="C7430" s="1">
        <v>40751</v>
      </c>
      <c r="D7430" t="s">
        <v>78</v>
      </c>
      <c r="E7430">
        <v>20</v>
      </c>
      <c r="F7430">
        <v>90.344000000000008</v>
      </c>
      <c r="G7430">
        <v>0.08</v>
      </c>
      <c r="H7430" t="s">
        <v>22</v>
      </c>
      <c r="I7430">
        <v>36.979999999999997</v>
      </c>
      <c r="J7430">
        <v>4.91</v>
      </c>
      <c r="K7430">
        <v>0.5</v>
      </c>
      <c r="L7430" t="s">
        <v>1506</v>
      </c>
      <c r="M7430">
        <f t="shared" si="232"/>
        <v>14</v>
      </c>
      <c r="N7430" t="s">
        <v>974</v>
      </c>
      <c r="O7430" t="s">
        <v>512</v>
      </c>
      <c r="P7430" t="s">
        <v>41</v>
      </c>
      <c r="Q7430" t="s">
        <v>26</v>
      </c>
      <c r="R7430" t="s">
        <v>88</v>
      </c>
      <c r="S7430" t="s">
        <v>1370</v>
      </c>
      <c r="T7430" t="s">
        <v>39</v>
      </c>
      <c r="U7430">
        <v>0.36</v>
      </c>
      <c r="V7430" s="1">
        <v>40752</v>
      </c>
      <c r="W7430">
        <f t="shared" si="233"/>
        <v>7.8560000000000008</v>
      </c>
    </row>
    <row r="7431" spans="1:23" x14ac:dyDescent="0.2">
      <c r="A7431">
        <v>7430</v>
      </c>
      <c r="B7431">
        <v>52964</v>
      </c>
      <c r="C7431" s="1">
        <v>40268</v>
      </c>
      <c r="D7431" t="s">
        <v>78</v>
      </c>
      <c r="E7431">
        <v>44</v>
      </c>
      <c r="F7431">
        <v>5544.9503999999997</v>
      </c>
      <c r="G7431">
        <v>0.08</v>
      </c>
      <c r="H7431" t="s">
        <v>22</v>
      </c>
      <c r="I7431">
        <v>828.27</v>
      </c>
      <c r="J7431">
        <v>136.97999999999999</v>
      </c>
      <c r="K7431">
        <v>24.49</v>
      </c>
      <c r="L7431" t="s">
        <v>85</v>
      </c>
      <c r="M7431">
        <f t="shared" si="232"/>
        <v>11</v>
      </c>
      <c r="N7431" t="s">
        <v>173</v>
      </c>
      <c r="O7431" t="s">
        <v>173</v>
      </c>
      <c r="P7431" t="s">
        <v>41</v>
      </c>
      <c r="Q7431" t="s">
        <v>49</v>
      </c>
      <c r="R7431" t="s">
        <v>50</v>
      </c>
      <c r="S7431" t="s">
        <v>480</v>
      </c>
      <c r="T7431" t="s">
        <v>29</v>
      </c>
      <c r="U7431">
        <v>0.59</v>
      </c>
      <c r="V7431" s="1">
        <v>40269</v>
      </c>
      <c r="W7431">
        <f t="shared" si="233"/>
        <v>482.1696</v>
      </c>
    </row>
    <row r="7432" spans="1:23" x14ac:dyDescent="0.2">
      <c r="A7432">
        <v>7431</v>
      </c>
      <c r="B7432">
        <v>52995</v>
      </c>
      <c r="C7432" s="1">
        <v>40983</v>
      </c>
      <c r="D7432" t="s">
        <v>45</v>
      </c>
      <c r="E7432">
        <v>8</v>
      </c>
      <c r="F7432">
        <v>26.073599999999999</v>
      </c>
      <c r="G7432">
        <v>0.03</v>
      </c>
      <c r="H7432" t="s">
        <v>22</v>
      </c>
      <c r="I7432">
        <v>-35.512</v>
      </c>
      <c r="J7432">
        <v>3.36</v>
      </c>
      <c r="K7432">
        <v>6.27</v>
      </c>
      <c r="L7432" t="s">
        <v>1212</v>
      </c>
      <c r="M7432">
        <f t="shared" si="232"/>
        <v>10</v>
      </c>
      <c r="N7432" t="s">
        <v>1123</v>
      </c>
      <c r="O7432" t="s">
        <v>1123</v>
      </c>
      <c r="P7432" t="s">
        <v>33</v>
      </c>
      <c r="Q7432" t="s">
        <v>26</v>
      </c>
      <c r="R7432" t="s">
        <v>37</v>
      </c>
      <c r="S7432" t="s">
        <v>410</v>
      </c>
      <c r="T7432" t="s">
        <v>39</v>
      </c>
      <c r="U7432">
        <v>0.4</v>
      </c>
      <c r="V7432" s="1">
        <v>40983</v>
      </c>
      <c r="W7432">
        <f t="shared" si="233"/>
        <v>0.80639999999999989</v>
      </c>
    </row>
    <row r="7433" spans="1:23" x14ac:dyDescent="0.2">
      <c r="A7433">
        <v>7432</v>
      </c>
      <c r="B7433">
        <v>52999</v>
      </c>
      <c r="C7433" s="1">
        <v>41024</v>
      </c>
      <c r="D7433" t="s">
        <v>45</v>
      </c>
      <c r="E7433">
        <v>5</v>
      </c>
      <c r="F7433">
        <v>36.432000000000002</v>
      </c>
      <c r="G7433">
        <v>0.04</v>
      </c>
      <c r="H7433" t="s">
        <v>56</v>
      </c>
      <c r="I7433">
        <v>22.85</v>
      </c>
      <c r="J7433">
        <v>7.59</v>
      </c>
      <c r="K7433">
        <v>4</v>
      </c>
      <c r="L7433" t="s">
        <v>1285</v>
      </c>
      <c r="M7433">
        <f t="shared" si="232"/>
        <v>17</v>
      </c>
      <c r="N7433" t="s">
        <v>1123</v>
      </c>
      <c r="O7433" t="s">
        <v>1123</v>
      </c>
      <c r="P7433" t="s">
        <v>60</v>
      </c>
      <c r="Q7433" t="s">
        <v>49</v>
      </c>
      <c r="R7433" t="s">
        <v>50</v>
      </c>
      <c r="S7433" t="s">
        <v>504</v>
      </c>
      <c r="T7433" t="s">
        <v>68</v>
      </c>
      <c r="U7433">
        <v>0.42</v>
      </c>
      <c r="V7433" s="1">
        <v>41026</v>
      </c>
      <c r="W7433">
        <f t="shared" si="233"/>
        <v>1.5180000000000002</v>
      </c>
    </row>
    <row r="7434" spans="1:23" x14ac:dyDescent="0.2">
      <c r="A7434">
        <v>7433</v>
      </c>
      <c r="B7434">
        <v>52999</v>
      </c>
      <c r="C7434" s="1">
        <v>41024</v>
      </c>
      <c r="D7434" t="s">
        <v>45</v>
      </c>
      <c r="E7434">
        <v>39</v>
      </c>
      <c r="F7434">
        <v>337.52549999999997</v>
      </c>
      <c r="G7434">
        <v>0.05</v>
      </c>
      <c r="H7434" t="s">
        <v>22</v>
      </c>
      <c r="I7434">
        <v>98.86</v>
      </c>
      <c r="J7434">
        <v>9.11</v>
      </c>
      <c r="K7434">
        <v>2.15</v>
      </c>
      <c r="L7434" t="s">
        <v>1285</v>
      </c>
      <c r="M7434">
        <f t="shared" si="232"/>
        <v>17</v>
      </c>
      <c r="N7434" t="s">
        <v>1123</v>
      </c>
      <c r="O7434" t="s">
        <v>1123</v>
      </c>
      <c r="P7434" t="s">
        <v>60</v>
      </c>
      <c r="Q7434" t="s">
        <v>26</v>
      </c>
      <c r="R7434" t="s">
        <v>61</v>
      </c>
      <c r="S7434" t="s">
        <v>1402</v>
      </c>
      <c r="T7434" t="s">
        <v>68</v>
      </c>
      <c r="U7434">
        <v>0.4</v>
      </c>
      <c r="V7434" s="1">
        <v>41026</v>
      </c>
      <c r="W7434">
        <f t="shared" si="233"/>
        <v>17.764499999999998</v>
      </c>
    </row>
    <row r="7435" spans="1:23" x14ac:dyDescent="0.2">
      <c r="A7435">
        <v>7434</v>
      </c>
      <c r="B7435">
        <v>52999</v>
      </c>
      <c r="C7435" s="1">
        <v>41024</v>
      </c>
      <c r="D7435" t="s">
        <v>45</v>
      </c>
      <c r="E7435">
        <v>7</v>
      </c>
      <c r="F7435">
        <v>36.414000000000001</v>
      </c>
      <c r="G7435">
        <v>0.1</v>
      </c>
      <c r="H7435" t="s">
        <v>22</v>
      </c>
      <c r="I7435">
        <v>-21.19</v>
      </c>
      <c r="J7435">
        <v>5.78</v>
      </c>
      <c r="K7435">
        <v>5.67</v>
      </c>
      <c r="L7435" t="s">
        <v>1285</v>
      </c>
      <c r="M7435">
        <f t="shared" si="232"/>
        <v>17</v>
      </c>
      <c r="N7435" t="s">
        <v>1123</v>
      </c>
      <c r="O7435" t="s">
        <v>1123</v>
      </c>
      <c r="P7435" t="s">
        <v>60</v>
      </c>
      <c r="Q7435" t="s">
        <v>26</v>
      </c>
      <c r="R7435" t="s">
        <v>61</v>
      </c>
      <c r="S7435" t="s">
        <v>587</v>
      </c>
      <c r="T7435" t="s">
        <v>39</v>
      </c>
      <c r="U7435">
        <v>0.36</v>
      </c>
      <c r="V7435" s="1">
        <v>41024</v>
      </c>
      <c r="W7435">
        <f t="shared" si="233"/>
        <v>4.0460000000000003</v>
      </c>
    </row>
    <row r="7436" spans="1:23" x14ac:dyDescent="0.2">
      <c r="A7436">
        <v>7435</v>
      </c>
      <c r="B7436">
        <v>53024</v>
      </c>
      <c r="C7436" s="1">
        <v>41041</v>
      </c>
      <c r="D7436" t="s">
        <v>45</v>
      </c>
      <c r="E7436">
        <v>9</v>
      </c>
      <c r="F7436">
        <v>166.09320000000002</v>
      </c>
      <c r="G7436">
        <v>0.09</v>
      </c>
      <c r="H7436" t="s">
        <v>22</v>
      </c>
      <c r="I7436">
        <v>12.4</v>
      </c>
      <c r="J7436">
        <v>20.28</v>
      </c>
      <c r="K7436">
        <v>14.39</v>
      </c>
      <c r="L7436" t="s">
        <v>1203</v>
      </c>
      <c r="M7436">
        <f t="shared" si="232"/>
        <v>15</v>
      </c>
      <c r="N7436" t="s">
        <v>1123</v>
      </c>
      <c r="O7436" t="s">
        <v>1123</v>
      </c>
      <c r="P7436" t="s">
        <v>41</v>
      </c>
      <c r="Q7436" t="s">
        <v>49</v>
      </c>
      <c r="R7436" t="s">
        <v>50</v>
      </c>
      <c r="S7436" t="s">
        <v>894</v>
      </c>
      <c r="T7436" t="s">
        <v>39</v>
      </c>
      <c r="U7436">
        <v>0.47</v>
      </c>
      <c r="V7436" s="1">
        <v>41042</v>
      </c>
      <c r="W7436">
        <f t="shared" si="233"/>
        <v>16.4268</v>
      </c>
    </row>
    <row r="7437" spans="1:23" x14ac:dyDescent="0.2">
      <c r="A7437">
        <v>7436</v>
      </c>
      <c r="B7437">
        <v>53024</v>
      </c>
      <c r="C7437" s="1">
        <v>41041</v>
      </c>
      <c r="D7437" t="s">
        <v>45</v>
      </c>
      <c r="E7437">
        <v>46</v>
      </c>
      <c r="F7437">
        <v>2498.2737999999999</v>
      </c>
      <c r="G7437">
        <v>0.03</v>
      </c>
      <c r="H7437" t="s">
        <v>22</v>
      </c>
      <c r="I7437">
        <v>74.51100000000001</v>
      </c>
      <c r="J7437">
        <v>55.99</v>
      </c>
      <c r="K7437">
        <v>5</v>
      </c>
      <c r="L7437" t="s">
        <v>1203</v>
      </c>
      <c r="M7437">
        <f t="shared" si="232"/>
        <v>15</v>
      </c>
      <c r="N7437" t="s">
        <v>1123</v>
      </c>
      <c r="O7437" t="s">
        <v>1123</v>
      </c>
      <c r="P7437" t="s">
        <v>41</v>
      </c>
      <c r="Q7437" t="s">
        <v>42</v>
      </c>
      <c r="R7437" t="s">
        <v>43</v>
      </c>
      <c r="S7437" t="s">
        <v>268</v>
      </c>
      <c r="T7437" t="s">
        <v>52</v>
      </c>
      <c r="U7437">
        <v>0.8</v>
      </c>
      <c r="V7437" s="1">
        <v>41042</v>
      </c>
      <c r="W7437">
        <f t="shared" si="233"/>
        <v>77.266199999999998</v>
      </c>
    </row>
    <row r="7438" spans="1:23" x14ac:dyDescent="0.2">
      <c r="A7438">
        <v>7437</v>
      </c>
      <c r="B7438">
        <v>53025</v>
      </c>
      <c r="C7438" s="1">
        <v>40254</v>
      </c>
      <c r="D7438" t="s">
        <v>78</v>
      </c>
      <c r="E7438">
        <v>32</v>
      </c>
      <c r="F7438">
        <v>174.13760000000002</v>
      </c>
      <c r="G7438">
        <v>0.09</v>
      </c>
      <c r="H7438" t="s">
        <v>22</v>
      </c>
      <c r="I7438">
        <v>-132.93</v>
      </c>
      <c r="J7438">
        <v>5.98</v>
      </c>
      <c r="K7438">
        <v>7.5</v>
      </c>
      <c r="L7438" t="s">
        <v>929</v>
      </c>
      <c r="M7438">
        <f t="shared" si="232"/>
        <v>12</v>
      </c>
      <c r="N7438" t="s">
        <v>974</v>
      </c>
      <c r="O7438" t="s">
        <v>512</v>
      </c>
      <c r="P7438" t="s">
        <v>33</v>
      </c>
      <c r="Q7438" t="s">
        <v>26</v>
      </c>
      <c r="R7438" t="s">
        <v>61</v>
      </c>
      <c r="S7438" t="s">
        <v>579</v>
      </c>
      <c r="T7438" t="s">
        <v>39</v>
      </c>
      <c r="U7438">
        <v>0.4</v>
      </c>
      <c r="V7438" s="1">
        <v>40255</v>
      </c>
      <c r="W7438">
        <f t="shared" si="233"/>
        <v>17.2224</v>
      </c>
    </row>
    <row r="7439" spans="1:23" x14ac:dyDescent="0.2">
      <c r="A7439">
        <v>7438</v>
      </c>
      <c r="B7439">
        <v>53026</v>
      </c>
      <c r="C7439" s="1">
        <v>40965</v>
      </c>
      <c r="D7439" t="s">
        <v>21</v>
      </c>
      <c r="E7439">
        <v>35</v>
      </c>
      <c r="F7439">
        <v>309.5575</v>
      </c>
      <c r="G7439">
        <v>0.05</v>
      </c>
      <c r="H7439" t="s">
        <v>22</v>
      </c>
      <c r="I7439">
        <v>-17.579999999999998</v>
      </c>
      <c r="J7439">
        <v>9.31</v>
      </c>
      <c r="K7439">
        <v>3.98</v>
      </c>
      <c r="L7439" t="s">
        <v>2130</v>
      </c>
      <c r="M7439">
        <f t="shared" si="232"/>
        <v>12</v>
      </c>
      <c r="N7439" t="s">
        <v>2073</v>
      </c>
      <c r="O7439" t="s">
        <v>704</v>
      </c>
      <c r="P7439" t="s">
        <v>33</v>
      </c>
      <c r="Q7439" t="s">
        <v>26</v>
      </c>
      <c r="R7439" t="s">
        <v>150</v>
      </c>
      <c r="S7439" t="s">
        <v>1249</v>
      </c>
      <c r="T7439" t="s">
        <v>52</v>
      </c>
      <c r="U7439">
        <v>0.56000000000000005</v>
      </c>
      <c r="V7439" s="1">
        <v>40971</v>
      </c>
      <c r="W7439">
        <f t="shared" si="233"/>
        <v>16.2925</v>
      </c>
    </row>
    <row r="7440" spans="1:23" x14ac:dyDescent="0.2">
      <c r="A7440">
        <v>7439</v>
      </c>
      <c r="B7440">
        <v>53027</v>
      </c>
      <c r="C7440" s="1">
        <v>40477</v>
      </c>
      <c r="D7440" t="s">
        <v>21</v>
      </c>
      <c r="E7440">
        <v>38</v>
      </c>
      <c r="F7440">
        <v>1295.6289999999999</v>
      </c>
      <c r="G7440">
        <v>0.05</v>
      </c>
      <c r="H7440" t="s">
        <v>22</v>
      </c>
      <c r="I7440">
        <v>146.63999999999999</v>
      </c>
      <c r="J7440">
        <v>35.89</v>
      </c>
      <c r="K7440">
        <v>14.72</v>
      </c>
      <c r="L7440" t="s">
        <v>2081</v>
      </c>
      <c r="M7440">
        <f t="shared" si="232"/>
        <v>14</v>
      </c>
      <c r="N7440" t="s">
        <v>2073</v>
      </c>
      <c r="O7440" t="s">
        <v>704</v>
      </c>
      <c r="P7440" t="s">
        <v>60</v>
      </c>
      <c r="Q7440" t="s">
        <v>26</v>
      </c>
      <c r="R7440" t="s">
        <v>76</v>
      </c>
      <c r="S7440" t="s">
        <v>813</v>
      </c>
      <c r="T7440" t="s">
        <v>39</v>
      </c>
      <c r="U7440">
        <v>0.4</v>
      </c>
      <c r="V7440" s="1">
        <v>40477</v>
      </c>
      <c r="W7440">
        <f t="shared" si="233"/>
        <v>68.191000000000003</v>
      </c>
    </row>
    <row r="7441" spans="1:23" x14ac:dyDescent="0.2">
      <c r="A7441">
        <v>7440</v>
      </c>
      <c r="B7441">
        <v>53029</v>
      </c>
      <c r="C7441" s="1">
        <v>40021</v>
      </c>
      <c r="D7441" t="s">
        <v>21</v>
      </c>
      <c r="E7441">
        <v>39</v>
      </c>
      <c r="F7441">
        <v>221.13</v>
      </c>
      <c r="G7441">
        <v>0.1</v>
      </c>
      <c r="H7441" t="s">
        <v>22</v>
      </c>
      <c r="I7441">
        <v>95.42</v>
      </c>
      <c r="J7441">
        <v>6.3</v>
      </c>
      <c r="K7441">
        <v>0.5</v>
      </c>
      <c r="L7441" t="s">
        <v>1929</v>
      </c>
      <c r="M7441">
        <f t="shared" si="232"/>
        <v>10</v>
      </c>
      <c r="N7441" t="s">
        <v>1905</v>
      </c>
      <c r="O7441" t="s">
        <v>673</v>
      </c>
      <c r="P7441" t="s">
        <v>41</v>
      </c>
      <c r="Q7441" t="s">
        <v>26</v>
      </c>
      <c r="R7441" t="s">
        <v>88</v>
      </c>
      <c r="S7441" t="s">
        <v>900</v>
      </c>
      <c r="T7441" t="s">
        <v>39</v>
      </c>
      <c r="U7441">
        <v>0.39</v>
      </c>
      <c r="V7441" s="1">
        <v>40026</v>
      </c>
      <c r="W7441">
        <f t="shared" si="233"/>
        <v>24.57</v>
      </c>
    </row>
    <row r="7442" spans="1:23" x14ac:dyDescent="0.2">
      <c r="A7442">
        <v>7441</v>
      </c>
      <c r="B7442">
        <v>53056</v>
      </c>
      <c r="C7442" s="1">
        <v>40850</v>
      </c>
      <c r="D7442" t="s">
        <v>78</v>
      </c>
      <c r="E7442">
        <v>13</v>
      </c>
      <c r="F7442">
        <v>495.56909999999999</v>
      </c>
      <c r="G7442">
        <v>7.0000000000000007E-2</v>
      </c>
      <c r="H7442" t="s">
        <v>22</v>
      </c>
      <c r="I7442">
        <v>-51.182099999999998</v>
      </c>
      <c r="J7442">
        <v>40.99</v>
      </c>
      <c r="K7442">
        <v>8.9700000000000006</v>
      </c>
      <c r="L7442" t="s">
        <v>1094</v>
      </c>
      <c r="M7442">
        <f t="shared" si="232"/>
        <v>14</v>
      </c>
      <c r="N7442" t="s">
        <v>703</v>
      </c>
      <c r="O7442" t="s">
        <v>704</v>
      </c>
      <c r="P7442" t="s">
        <v>41</v>
      </c>
      <c r="Q7442" t="s">
        <v>42</v>
      </c>
      <c r="R7442" t="s">
        <v>210</v>
      </c>
      <c r="S7442" t="s">
        <v>2059</v>
      </c>
      <c r="T7442" t="s">
        <v>39</v>
      </c>
      <c r="U7442">
        <v>0.54</v>
      </c>
      <c r="V7442" s="1">
        <v>40851</v>
      </c>
      <c r="W7442">
        <f t="shared" si="233"/>
        <v>37.300900000000006</v>
      </c>
    </row>
    <row r="7443" spans="1:23" x14ac:dyDescent="0.2">
      <c r="A7443">
        <v>7442</v>
      </c>
      <c r="B7443">
        <v>53060</v>
      </c>
      <c r="C7443" s="1">
        <v>40259</v>
      </c>
      <c r="D7443" t="s">
        <v>78</v>
      </c>
      <c r="E7443">
        <v>36</v>
      </c>
      <c r="F7443">
        <v>678.78</v>
      </c>
      <c r="G7443">
        <v>0.1</v>
      </c>
      <c r="H7443" t="s">
        <v>22</v>
      </c>
      <c r="I7443">
        <v>-71.55</v>
      </c>
      <c r="J7443">
        <v>20.95</v>
      </c>
      <c r="K7443">
        <v>5.99</v>
      </c>
      <c r="L7443" t="s">
        <v>1462</v>
      </c>
      <c r="M7443">
        <f t="shared" si="232"/>
        <v>12</v>
      </c>
      <c r="N7443" t="s">
        <v>703</v>
      </c>
      <c r="O7443" t="s">
        <v>704</v>
      </c>
      <c r="P7443" t="s">
        <v>33</v>
      </c>
      <c r="Q7443" t="s">
        <v>42</v>
      </c>
      <c r="R7443" t="s">
        <v>70</v>
      </c>
      <c r="S7443" t="s">
        <v>231</v>
      </c>
      <c r="T7443" t="s">
        <v>39</v>
      </c>
      <c r="U7443">
        <v>0.65</v>
      </c>
      <c r="V7443" s="1">
        <v>40261</v>
      </c>
      <c r="W7443">
        <f t="shared" si="233"/>
        <v>75.42</v>
      </c>
    </row>
    <row r="7444" spans="1:23" x14ac:dyDescent="0.2">
      <c r="A7444">
        <v>7443</v>
      </c>
      <c r="B7444">
        <v>53060</v>
      </c>
      <c r="C7444" s="1">
        <v>40259</v>
      </c>
      <c r="D7444" t="s">
        <v>78</v>
      </c>
      <c r="E7444">
        <v>4</v>
      </c>
      <c r="F7444">
        <v>35.711199999999998</v>
      </c>
      <c r="G7444">
        <v>0.02</v>
      </c>
      <c r="H7444" t="s">
        <v>22</v>
      </c>
      <c r="I7444">
        <v>-2.82</v>
      </c>
      <c r="J7444">
        <v>9.11</v>
      </c>
      <c r="K7444">
        <v>2.15</v>
      </c>
      <c r="L7444" t="s">
        <v>1462</v>
      </c>
      <c r="M7444">
        <f t="shared" si="232"/>
        <v>12</v>
      </c>
      <c r="N7444" t="s">
        <v>703</v>
      </c>
      <c r="O7444" t="s">
        <v>704</v>
      </c>
      <c r="P7444" t="s">
        <v>33</v>
      </c>
      <c r="Q7444" t="s">
        <v>26</v>
      </c>
      <c r="R7444" t="s">
        <v>61</v>
      </c>
      <c r="S7444" t="s">
        <v>1402</v>
      </c>
      <c r="T7444" t="s">
        <v>68</v>
      </c>
      <c r="U7444">
        <v>0.4</v>
      </c>
      <c r="V7444" s="1">
        <v>40261</v>
      </c>
      <c r="W7444">
        <f t="shared" si="233"/>
        <v>0.7288</v>
      </c>
    </row>
    <row r="7445" spans="1:23" x14ac:dyDescent="0.2">
      <c r="A7445">
        <v>7444</v>
      </c>
      <c r="B7445">
        <v>53120</v>
      </c>
      <c r="C7445" s="1">
        <v>41046</v>
      </c>
      <c r="D7445" t="s">
        <v>45</v>
      </c>
      <c r="E7445">
        <v>5</v>
      </c>
      <c r="F7445">
        <v>21.657999999999998</v>
      </c>
      <c r="G7445">
        <v>0.09</v>
      </c>
      <c r="H7445" t="s">
        <v>22</v>
      </c>
      <c r="I7445">
        <v>-0.44999999999999929</v>
      </c>
      <c r="J7445">
        <v>4.76</v>
      </c>
      <c r="K7445">
        <v>0.88</v>
      </c>
      <c r="L7445" t="s">
        <v>2014</v>
      </c>
      <c r="M7445">
        <f t="shared" si="232"/>
        <v>13</v>
      </c>
      <c r="N7445" t="s">
        <v>2012</v>
      </c>
      <c r="O7445" t="s">
        <v>2012</v>
      </c>
      <c r="P7445" t="s">
        <v>41</v>
      </c>
      <c r="Q7445" t="s">
        <v>26</v>
      </c>
      <c r="R7445" t="s">
        <v>61</v>
      </c>
      <c r="S7445" t="s">
        <v>726</v>
      </c>
      <c r="T7445" t="s">
        <v>68</v>
      </c>
      <c r="U7445">
        <v>0.39</v>
      </c>
      <c r="V7445" s="1">
        <v>41048</v>
      </c>
      <c r="W7445">
        <f t="shared" si="233"/>
        <v>2.1419999999999995</v>
      </c>
    </row>
    <row r="7446" spans="1:23" x14ac:dyDescent="0.2">
      <c r="A7446">
        <v>7445</v>
      </c>
      <c r="B7446">
        <v>53123</v>
      </c>
      <c r="C7446" s="1">
        <v>40056</v>
      </c>
      <c r="D7446" t="s">
        <v>45</v>
      </c>
      <c r="E7446">
        <v>25</v>
      </c>
      <c r="F7446">
        <v>258.02999999999997</v>
      </c>
      <c r="G7446">
        <v>0.06</v>
      </c>
      <c r="H7446" t="s">
        <v>22</v>
      </c>
      <c r="I7446">
        <v>13.999499999999999</v>
      </c>
      <c r="J7446">
        <v>10.98</v>
      </c>
      <c r="K7446">
        <v>5.14</v>
      </c>
      <c r="L7446" t="s">
        <v>1558</v>
      </c>
      <c r="M7446">
        <f t="shared" si="232"/>
        <v>15</v>
      </c>
      <c r="N7446" t="s">
        <v>974</v>
      </c>
      <c r="O7446" t="s">
        <v>512</v>
      </c>
      <c r="P7446" t="s">
        <v>41</v>
      </c>
      <c r="Q7446" t="s">
        <v>26</v>
      </c>
      <c r="R7446" t="s">
        <v>37</v>
      </c>
      <c r="S7446" t="s">
        <v>656</v>
      </c>
      <c r="T7446" t="s">
        <v>39</v>
      </c>
      <c r="U7446">
        <v>0.36</v>
      </c>
      <c r="V7446" s="1">
        <v>40058</v>
      </c>
      <c r="W7446">
        <f t="shared" si="233"/>
        <v>16.47</v>
      </c>
    </row>
    <row r="7447" spans="1:23" x14ac:dyDescent="0.2">
      <c r="A7447">
        <v>7446</v>
      </c>
      <c r="B7447">
        <v>53127</v>
      </c>
      <c r="C7447" s="1">
        <v>40674</v>
      </c>
      <c r="D7447" t="s">
        <v>30</v>
      </c>
      <c r="E7447">
        <v>50</v>
      </c>
      <c r="F7447">
        <v>1753.0500000000002</v>
      </c>
      <c r="G7447">
        <v>7.0000000000000007E-2</v>
      </c>
      <c r="H7447" t="s">
        <v>22</v>
      </c>
      <c r="I7447">
        <v>857.34400000000005</v>
      </c>
      <c r="J7447">
        <v>37.700000000000003</v>
      </c>
      <c r="K7447">
        <v>2.99</v>
      </c>
      <c r="L7447" t="s">
        <v>905</v>
      </c>
      <c r="M7447">
        <f t="shared" si="232"/>
        <v>12</v>
      </c>
      <c r="N7447" t="s">
        <v>1123</v>
      </c>
      <c r="O7447" t="s">
        <v>1123</v>
      </c>
      <c r="P7447" t="s">
        <v>33</v>
      </c>
      <c r="Q7447" t="s">
        <v>26</v>
      </c>
      <c r="R7447" t="s">
        <v>37</v>
      </c>
      <c r="S7447" t="s">
        <v>952</v>
      </c>
      <c r="T7447" t="s">
        <v>39</v>
      </c>
      <c r="U7447">
        <v>0.35</v>
      </c>
      <c r="V7447" s="1">
        <v>40675</v>
      </c>
      <c r="W7447">
        <f t="shared" si="233"/>
        <v>131.95000000000002</v>
      </c>
    </row>
    <row r="7448" spans="1:23" x14ac:dyDescent="0.2">
      <c r="A7448">
        <v>7447</v>
      </c>
      <c r="B7448">
        <v>53127</v>
      </c>
      <c r="C7448" s="1">
        <v>40674</v>
      </c>
      <c r="D7448" t="s">
        <v>30</v>
      </c>
      <c r="E7448">
        <v>49</v>
      </c>
      <c r="F7448">
        <v>3071.8344999999999</v>
      </c>
      <c r="G7448">
        <v>0.05</v>
      </c>
      <c r="H7448" t="s">
        <v>22</v>
      </c>
      <c r="I7448">
        <v>-137.95099999999999</v>
      </c>
      <c r="J7448">
        <v>65.989999999999995</v>
      </c>
      <c r="K7448">
        <v>19.989999999999998</v>
      </c>
      <c r="L7448" t="s">
        <v>905</v>
      </c>
      <c r="M7448">
        <f t="shared" si="232"/>
        <v>12</v>
      </c>
      <c r="N7448" t="s">
        <v>1123</v>
      </c>
      <c r="O7448" t="s">
        <v>1123</v>
      </c>
      <c r="P7448" t="s">
        <v>33</v>
      </c>
      <c r="Q7448" t="s">
        <v>42</v>
      </c>
      <c r="R7448" t="s">
        <v>43</v>
      </c>
      <c r="S7448" t="s">
        <v>784</v>
      </c>
      <c r="T7448" t="s">
        <v>39</v>
      </c>
      <c r="U7448">
        <v>0.59</v>
      </c>
      <c r="V7448" s="1">
        <v>40676</v>
      </c>
      <c r="W7448">
        <f t="shared" si="233"/>
        <v>161.6755</v>
      </c>
    </row>
    <row r="7449" spans="1:23" x14ac:dyDescent="0.2">
      <c r="A7449">
        <v>7448</v>
      </c>
      <c r="B7449">
        <v>53152</v>
      </c>
      <c r="C7449" s="1">
        <v>39877</v>
      </c>
      <c r="D7449" t="s">
        <v>63</v>
      </c>
      <c r="E7449">
        <v>36</v>
      </c>
      <c r="F7449">
        <v>2351.8835999999997</v>
      </c>
      <c r="G7449">
        <v>0.01</v>
      </c>
      <c r="H7449" t="s">
        <v>56</v>
      </c>
      <c r="I7449">
        <v>350.36099999999999</v>
      </c>
      <c r="J7449">
        <v>65.989999999999995</v>
      </c>
      <c r="K7449">
        <v>8.8000000000000007</v>
      </c>
      <c r="L7449" t="s">
        <v>969</v>
      </c>
      <c r="M7449">
        <f t="shared" si="232"/>
        <v>11</v>
      </c>
      <c r="N7449" t="s">
        <v>1595</v>
      </c>
      <c r="O7449" t="s">
        <v>1595</v>
      </c>
      <c r="P7449" t="s">
        <v>41</v>
      </c>
      <c r="Q7449" t="s">
        <v>42</v>
      </c>
      <c r="R7449" t="s">
        <v>43</v>
      </c>
      <c r="S7449" t="s">
        <v>1132</v>
      </c>
      <c r="T7449" t="s">
        <v>39</v>
      </c>
      <c r="U7449">
        <v>0.57999999999999996</v>
      </c>
      <c r="V7449" s="1">
        <v>39877</v>
      </c>
      <c r="W7449">
        <f t="shared" si="233"/>
        <v>23.756399999999999</v>
      </c>
    </row>
    <row r="7450" spans="1:23" x14ac:dyDescent="0.2">
      <c r="A7450">
        <v>7449</v>
      </c>
      <c r="B7450">
        <v>53152</v>
      </c>
      <c r="C7450" s="1">
        <v>39877</v>
      </c>
      <c r="D7450" t="s">
        <v>63</v>
      </c>
      <c r="E7450">
        <v>5</v>
      </c>
      <c r="F7450">
        <v>171.40199999999999</v>
      </c>
      <c r="G7450">
        <v>0.02</v>
      </c>
      <c r="H7450" t="s">
        <v>22</v>
      </c>
      <c r="I7450">
        <v>-159.68</v>
      </c>
      <c r="J7450">
        <v>34.979999999999997</v>
      </c>
      <c r="K7450">
        <v>7.53</v>
      </c>
      <c r="L7450" t="s">
        <v>969</v>
      </c>
      <c r="M7450">
        <f t="shared" si="232"/>
        <v>11</v>
      </c>
      <c r="N7450" t="s">
        <v>1123</v>
      </c>
      <c r="O7450" t="s">
        <v>1123</v>
      </c>
      <c r="P7450" t="s">
        <v>41</v>
      </c>
      <c r="Q7450" t="s">
        <v>42</v>
      </c>
      <c r="R7450" t="s">
        <v>70</v>
      </c>
      <c r="S7450" t="s">
        <v>1153</v>
      </c>
      <c r="T7450" t="s">
        <v>39</v>
      </c>
      <c r="U7450">
        <v>0.76</v>
      </c>
      <c r="V7450" s="1">
        <v>39879</v>
      </c>
      <c r="W7450">
        <f t="shared" si="233"/>
        <v>3.4979999999999998</v>
      </c>
    </row>
    <row r="7451" spans="1:23" x14ac:dyDescent="0.2">
      <c r="A7451">
        <v>7450</v>
      </c>
      <c r="B7451">
        <v>53152</v>
      </c>
      <c r="C7451" s="1">
        <v>39877</v>
      </c>
      <c r="D7451" t="s">
        <v>63</v>
      </c>
      <c r="E7451">
        <v>9</v>
      </c>
      <c r="F7451">
        <v>178.11089999999999</v>
      </c>
      <c r="G7451">
        <v>0.01</v>
      </c>
      <c r="H7451" t="s">
        <v>22</v>
      </c>
      <c r="I7451">
        <v>27.91</v>
      </c>
      <c r="J7451">
        <v>19.989999999999998</v>
      </c>
      <c r="K7451">
        <v>11.17</v>
      </c>
      <c r="L7451" t="s">
        <v>969</v>
      </c>
      <c r="M7451">
        <f t="shared" si="232"/>
        <v>11</v>
      </c>
      <c r="N7451" t="s">
        <v>1123</v>
      </c>
      <c r="O7451" t="s">
        <v>1123</v>
      </c>
      <c r="P7451" t="s">
        <v>41</v>
      </c>
      <c r="Q7451" t="s">
        <v>49</v>
      </c>
      <c r="R7451" t="s">
        <v>50</v>
      </c>
      <c r="S7451" t="s">
        <v>340</v>
      </c>
      <c r="T7451" t="s">
        <v>29</v>
      </c>
      <c r="U7451">
        <v>0.6</v>
      </c>
      <c r="V7451" s="1">
        <v>39880</v>
      </c>
      <c r="W7451">
        <f t="shared" si="233"/>
        <v>1.7990999999999999</v>
      </c>
    </row>
    <row r="7452" spans="1:23" x14ac:dyDescent="0.2">
      <c r="A7452">
        <v>7451</v>
      </c>
      <c r="B7452">
        <v>53152</v>
      </c>
      <c r="C7452" s="1">
        <v>39877</v>
      </c>
      <c r="D7452" t="s">
        <v>63</v>
      </c>
      <c r="E7452">
        <v>9</v>
      </c>
      <c r="F7452">
        <v>176.2236</v>
      </c>
      <c r="G7452">
        <v>0.02</v>
      </c>
      <c r="H7452" t="s">
        <v>22</v>
      </c>
      <c r="I7452">
        <v>2.06</v>
      </c>
      <c r="J7452">
        <v>19.98</v>
      </c>
      <c r="K7452">
        <v>8.68</v>
      </c>
      <c r="L7452" t="s">
        <v>969</v>
      </c>
      <c r="M7452">
        <f t="shared" si="232"/>
        <v>11</v>
      </c>
      <c r="N7452" t="s">
        <v>1123</v>
      </c>
      <c r="O7452" t="s">
        <v>1123</v>
      </c>
      <c r="P7452" t="s">
        <v>41</v>
      </c>
      <c r="Q7452" t="s">
        <v>26</v>
      </c>
      <c r="R7452" t="s">
        <v>61</v>
      </c>
      <c r="S7452" t="s">
        <v>617</v>
      </c>
      <c r="T7452" t="s">
        <v>39</v>
      </c>
      <c r="U7452">
        <v>0.37</v>
      </c>
      <c r="V7452" s="1">
        <v>39879</v>
      </c>
      <c r="W7452">
        <f t="shared" si="233"/>
        <v>3.5964</v>
      </c>
    </row>
    <row r="7453" spans="1:23" x14ac:dyDescent="0.2">
      <c r="A7453">
        <v>7452</v>
      </c>
      <c r="B7453">
        <v>53153</v>
      </c>
      <c r="C7453" s="1">
        <v>40079</v>
      </c>
      <c r="D7453" t="s">
        <v>78</v>
      </c>
      <c r="E7453">
        <v>29</v>
      </c>
      <c r="F7453">
        <v>529.04700000000003</v>
      </c>
      <c r="G7453">
        <v>0.1</v>
      </c>
      <c r="H7453" t="s">
        <v>22</v>
      </c>
      <c r="I7453">
        <v>84.05</v>
      </c>
      <c r="J7453">
        <v>20.27</v>
      </c>
      <c r="K7453">
        <v>3.99</v>
      </c>
      <c r="L7453" t="s">
        <v>1233</v>
      </c>
      <c r="M7453">
        <f t="shared" si="232"/>
        <v>10</v>
      </c>
      <c r="N7453" t="s">
        <v>1905</v>
      </c>
      <c r="O7453" t="s">
        <v>673</v>
      </c>
      <c r="P7453" t="s">
        <v>41</v>
      </c>
      <c r="Q7453" t="s">
        <v>26</v>
      </c>
      <c r="R7453" t="s">
        <v>34</v>
      </c>
      <c r="S7453" t="s">
        <v>1763</v>
      </c>
      <c r="T7453" t="s">
        <v>39</v>
      </c>
      <c r="U7453">
        <v>0.56999999999999995</v>
      </c>
      <c r="V7453" s="1">
        <v>40080</v>
      </c>
      <c r="W7453">
        <f t="shared" si="233"/>
        <v>58.783000000000008</v>
      </c>
    </row>
    <row r="7454" spans="1:23" x14ac:dyDescent="0.2">
      <c r="A7454">
        <v>7453</v>
      </c>
      <c r="B7454">
        <v>53156</v>
      </c>
      <c r="C7454" s="1">
        <v>40978</v>
      </c>
      <c r="D7454" t="s">
        <v>45</v>
      </c>
      <c r="E7454">
        <v>47</v>
      </c>
      <c r="F7454">
        <v>180.52229999999997</v>
      </c>
      <c r="G7454">
        <v>7.0000000000000007E-2</v>
      </c>
      <c r="H7454" t="s">
        <v>22</v>
      </c>
      <c r="I7454">
        <v>56.44</v>
      </c>
      <c r="J7454">
        <v>4.13</v>
      </c>
      <c r="K7454">
        <v>0.99</v>
      </c>
      <c r="L7454" t="s">
        <v>179</v>
      </c>
      <c r="M7454">
        <f t="shared" si="232"/>
        <v>11</v>
      </c>
      <c r="N7454" t="s">
        <v>173</v>
      </c>
      <c r="O7454" t="s">
        <v>173</v>
      </c>
      <c r="P7454" t="s">
        <v>41</v>
      </c>
      <c r="Q7454" t="s">
        <v>26</v>
      </c>
      <c r="R7454" t="s">
        <v>88</v>
      </c>
      <c r="S7454" t="s">
        <v>492</v>
      </c>
      <c r="T7454" t="s">
        <v>39</v>
      </c>
      <c r="U7454">
        <v>0.39</v>
      </c>
      <c r="V7454" s="1">
        <v>40979</v>
      </c>
      <c r="W7454">
        <f t="shared" si="233"/>
        <v>13.5877</v>
      </c>
    </row>
    <row r="7455" spans="1:23" x14ac:dyDescent="0.2">
      <c r="A7455">
        <v>7454</v>
      </c>
      <c r="B7455">
        <v>53188</v>
      </c>
      <c r="C7455" s="1">
        <v>41218</v>
      </c>
      <c r="D7455" t="s">
        <v>30</v>
      </c>
      <c r="E7455">
        <v>22</v>
      </c>
      <c r="F7455">
        <v>608.48039999999992</v>
      </c>
      <c r="G7455">
        <v>7.0000000000000007E-2</v>
      </c>
      <c r="H7455" t="s">
        <v>22</v>
      </c>
      <c r="I7455">
        <v>-42.35</v>
      </c>
      <c r="J7455">
        <v>29.74</v>
      </c>
      <c r="K7455">
        <v>6.64</v>
      </c>
      <c r="L7455" t="s">
        <v>1660</v>
      </c>
      <c r="M7455">
        <f t="shared" si="232"/>
        <v>11</v>
      </c>
      <c r="N7455" t="s">
        <v>1595</v>
      </c>
      <c r="O7455" t="s">
        <v>1595</v>
      </c>
      <c r="P7455" t="s">
        <v>60</v>
      </c>
      <c r="Q7455" t="s">
        <v>26</v>
      </c>
      <c r="R7455" t="s">
        <v>27</v>
      </c>
      <c r="S7455" t="s">
        <v>376</v>
      </c>
      <c r="T7455" t="s">
        <v>39</v>
      </c>
      <c r="U7455">
        <v>0.7</v>
      </c>
      <c r="V7455" s="1">
        <v>41219</v>
      </c>
      <c r="W7455">
        <f t="shared" si="233"/>
        <v>45.799600000000005</v>
      </c>
    </row>
    <row r="7456" spans="1:23" x14ac:dyDescent="0.2">
      <c r="A7456">
        <v>7455</v>
      </c>
      <c r="B7456">
        <v>53189</v>
      </c>
      <c r="C7456" s="1">
        <v>40778</v>
      </c>
      <c r="D7456" t="s">
        <v>78</v>
      </c>
      <c r="E7456">
        <v>29</v>
      </c>
      <c r="F7456">
        <v>187.92000000000002</v>
      </c>
      <c r="G7456">
        <v>0</v>
      </c>
      <c r="H7456" t="s">
        <v>56</v>
      </c>
      <c r="I7456">
        <v>-40.56</v>
      </c>
      <c r="J7456">
        <v>6.48</v>
      </c>
      <c r="K7456">
        <v>5.94</v>
      </c>
      <c r="L7456" t="s">
        <v>2049</v>
      </c>
      <c r="M7456">
        <f t="shared" si="232"/>
        <v>12</v>
      </c>
      <c r="N7456" t="s">
        <v>703</v>
      </c>
      <c r="O7456" t="s">
        <v>704</v>
      </c>
      <c r="P7456" t="s">
        <v>41</v>
      </c>
      <c r="Q7456" t="s">
        <v>26</v>
      </c>
      <c r="R7456" t="s">
        <v>61</v>
      </c>
      <c r="S7456" t="s">
        <v>994</v>
      </c>
      <c r="T7456" t="s">
        <v>39</v>
      </c>
      <c r="U7456">
        <v>0.37</v>
      </c>
      <c r="V7456" s="1">
        <v>40778</v>
      </c>
      <c r="W7456">
        <f t="shared" si="233"/>
        <v>0</v>
      </c>
    </row>
    <row r="7457" spans="1:23" x14ac:dyDescent="0.2">
      <c r="A7457">
        <v>7456</v>
      </c>
      <c r="B7457">
        <v>53190</v>
      </c>
      <c r="C7457" s="1">
        <v>40080</v>
      </c>
      <c r="D7457" t="s">
        <v>63</v>
      </c>
      <c r="E7457">
        <v>10</v>
      </c>
      <c r="F7457">
        <v>268.18200000000002</v>
      </c>
      <c r="G7457">
        <v>0.06</v>
      </c>
      <c r="H7457" t="s">
        <v>22</v>
      </c>
      <c r="I7457">
        <v>74.638500000000008</v>
      </c>
      <c r="J7457">
        <v>28.53</v>
      </c>
      <c r="K7457">
        <v>1.49</v>
      </c>
      <c r="L7457" t="s">
        <v>747</v>
      </c>
      <c r="M7457">
        <f t="shared" si="232"/>
        <v>15</v>
      </c>
      <c r="N7457" t="s">
        <v>703</v>
      </c>
      <c r="O7457" t="s">
        <v>704</v>
      </c>
      <c r="P7457" t="s">
        <v>60</v>
      </c>
      <c r="Q7457" t="s">
        <v>26</v>
      </c>
      <c r="R7457" t="s">
        <v>37</v>
      </c>
      <c r="S7457" t="s">
        <v>380</v>
      </c>
      <c r="T7457" t="s">
        <v>39</v>
      </c>
      <c r="U7457">
        <v>0.38</v>
      </c>
      <c r="V7457" s="1">
        <v>40083</v>
      </c>
      <c r="W7457">
        <f t="shared" si="233"/>
        <v>17.117999999999999</v>
      </c>
    </row>
    <row r="7458" spans="1:23" x14ac:dyDescent="0.2">
      <c r="A7458">
        <v>7457</v>
      </c>
      <c r="B7458">
        <v>53190</v>
      </c>
      <c r="C7458" s="1">
        <v>40080</v>
      </c>
      <c r="D7458" t="s">
        <v>63</v>
      </c>
      <c r="E7458">
        <v>9</v>
      </c>
      <c r="F7458">
        <v>534.51900000000001</v>
      </c>
      <c r="G7458">
        <v>0.1</v>
      </c>
      <c r="H7458" t="s">
        <v>22</v>
      </c>
      <c r="I7458">
        <v>-170.53300000000002</v>
      </c>
      <c r="J7458">
        <v>65.989999999999995</v>
      </c>
      <c r="K7458">
        <v>3.99</v>
      </c>
      <c r="L7458" t="s">
        <v>747</v>
      </c>
      <c r="M7458">
        <f t="shared" si="232"/>
        <v>15</v>
      </c>
      <c r="N7458" t="s">
        <v>703</v>
      </c>
      <c r="O7458" t="s">
        <v>704</v>
      </c>
      <c r="P7458" t="s">
        <v>60</v>
      </c>
      <c r="Q7458" t="s">
        <v>42</v>
      </c>
      <c r="R7458" t="s">
        <v>43</v>
      </c>
      <c r="S7458" t="s">
        <v>582</v>
      </c>
      <c r="T7458" t="s">
        <v>39</v>
      </c>
      <c r="U7458">
        <v>0.59</v>
      </c>
      <c r="V7458" s="1">
        <v>40081</v>
      </c>
      <c r="W7458">
        <f t="shared" si="233"/>
        <v>59.390999999999998</v>
      </c>
    </row>
    <row r="7459" spans="1:23" x14ac:dyDescent="0.2">
      <c r="A7459">
        <v>7458</v>
      </c>
      <c r="B7459">
        <v>53216</v>
      </c>
      <c r="C7459" s="1">
        <v>41247</v>
      </c>
      <c r="D7459" t="s">
        <v>30</v>
      </c>
      <c r="E7459">
        <v>36</v>
      </c>
      <c r="F7459">
        <v>219.28320000000002</v>
      </c>
      <c r="G7459">
        <v>0.06</v>
      </c>
      <c r="H7459" t="s">
        <v>22</v>
      </c>
      <c r="I7459">
        <v>-185.54</v>
      </c>
      <c r="J7459">
        <v>6.48</v>
      </c>
      <c r="K7459">
        <v>8.73</v>
      </c>
      <c r="L7459" t="s">
        <v>347</v>
      </c>
      <c r="M7459">
        <f t="shared" si="232"/>
        <v>10</v>
      </c>
      <c r="N7459" t="s">
        <v>703</v>
      </c>
      <c r="O7459" t="s">
        <v>704</v>
      </c>
      <c r="P7459" t="s">
        <v>41</v>
      </c>
      <c r="Q7459" t="s">
        <v>26</v>
      </c>
      <c r="R7459" t="s">
        <v>61</v>
      </c>
      <c r="S7459" t="s">
        <v>828</v>
      </c>
      <c r="T7459" t="s">
        <v>39</v>
      </c>
      <c r="U7459">
        <v>0.37</v>
      </c>
      <c r="V7459" s="1">
        <v>41250</v>
      </c>
      <c r="W7459">
        <f t="shared" si="233"/>
        <v>13.996800000000002</v>
      </c>
    </row>
    <row r="7460" spans="1:23" x14ac:dyDescent="0.2">
      <c r="A7460">
        <v>7459</v>
      </c>
      <c r="B7460">
        <v>53221</v>
      </c>
      <c r="C7460" s="1">
        <v>40965</v>
      </c>
      <c r="D7460" t="s">
        <v>45</v>
      </c>
      <c r="E7460">
        <v>29</v>
      </c>
      <c r="F7460">
        <v>409.24799999999999</v>
      </c>
      <c r="G7460">
        <v>0.1</v>
      </c>
      <c r="H7460" t="s">
        <v>22</v>
      </c>
      <c r="I7460">
        <v>147.46</v>
      </c>
      <c r="J7460">
        <v>15.68</v>
      </c>
      <c r="K7460">
        <v>3.73</v>
      </c>
      <c r="L7460" t="s">
        <v>1002</v>
      </c>
      <c r="M7460">
        <f t="shared" si="232"/>
        <v>12</v>
      </c>
      <c r="N7460" t="s">
        <v>672</v>
      </c>
      <c r="O7460" t="s">
        <v>673</v>
      </c>
      <c r="P7460" t="s">
        <v>41</v>
      </c>
      <c r="Q7460" t="s">
        <v>49</v>
      </c>
      <c r="R7460" t="s">
        <v>50</v>
      </c>
      <c r="S7460" t="s">
        <v>1044</v>
      </c>
      <c r="T7460" t="s">
        <v>52</v>
      </c>
      <c r="U7460">
        <v>0.46</v>
      </c>
      <c r="V7460" s="1">
        <v>40966</v>
      </c>
      <c r="W7460">
        <f t="shared" si="233"/>
        <v>45.472000000000001</v>
      </c>
    </row>
    <row r="7461" spans="1:23" x14ac:dyDescent="0.2">
      <c r="A7461">
        <v>7460</v>
      </c>
      <c r="B7461">
        <v>53222</v>
      </c>
      <c r="C7461" s="1">
        <v>40105</v>
      </c>
      <c r="D7461" t="s">
        <v>21</v>
      </c>
      <c r="E7461">
        <v>2</v>
      </c>
      <c r="F7461">
        <v>12.052800000000001</v>
      </c>
      <c r="G7461">
        <v>7.0000000000000007E-2</v>
      </c>
      <c r="H7461" t="s">
        <v>22</v>
      </c>
      <c r="I7461">
        <v>-15.13</v>
      </c>
      <c r="J7461">
        <v>6.48</v>
      </c>
      <c r="K7461">
        <v>9.5399999999999991</v>
      </c>
      <c r="L7461" t="s">
        <v>1713</v>
      </c>
      <c r="M7461">
        <f t="shared" si="232"/>
        <v>10</v>
      </c>
      <c r="N7461" t="s">
        <v>1813</v>
      </c>
      <c r="O7461" t="s">
        <v>512</v>
      </c>
      <c r="P7461" t="s">
        <v>25</v>
      </c>
      <c r="Q7461" t="s">
        <v>26</v>
      </c>
      <c r="R7461" t="s">
        <v>61</v>
      </c>
      <c r="S7461" t="s">
        <v>518</v>
      </c>
      <c r="T7461" t="s">
        <v>39</v>
      </c>
      <c r="U7461">
        <v>0.37</v>
      </c>
      <c r="V7461" s="1">
        <v>40105</v>
      </c>
      <c r="W7461">
        <f t="shared" si="233"/>
        <v>0.90720000000000012</v>
      </c>
    </row>
    <row r="7462" spans="1:23" x14ac:dyDescent="0.2">
      <c r="A7462">
        <v>7461</v>
      </c>
      <c r="B7462">
        <v>53223</v>
      </c>
      <c r="C7462" s="1">
        <v>41104</v>
      </c>
      <c r="D7462" t="s">
        <v>21</v>
      </c>
      <c r="E7462">
        <v>2</v>
      </c>
      <c r="F7462">
        <v>7.8016000000000005</v>
      </c>
      <c r="G7462">
        <v>0.08</v>
      </c>
      <c r="H7462" t="s">
        <v>22</v>
      </c>
      <c r="I7462">
        <v>-10.327</v>
      </c>
      <c r="J7462">
        <v>4.24</v>
      </c>
      <c r="K7462">
        <v>5.41</v>
      </c>
      <c r="L7462" t="s">
        <v>1689</v>
      </c>
      <c r="M7462">
        <f t="shared" si="232"/>
        <v>16</v>
      </c>
      <c r="N7462" t="s">
        <v>1595</v>
      </c>
      <c r="O7462" t="s">
        <v>1595</v>
      </c>
      <c r="P7462" t="s">
        <v>41</v>
      </c>
      <c r="Q7462" t="s">
        <v>26</v>
      </c>
      <c r="R7462" t="s">
        <v>37</v>
      </c>
      <c r="S7462" t="s">
        <v>873</v>
      </c>
      <c r="T7462" t="s">
        <v>39</v>
      </c>
      <c r="U7462">
        <v>0.35</v>
      </c>
      <c r="V7462" s="1">
        <v>41111</v>
      </c>
      <c r="W7462">
        <f t="shared" si="233"/>
        <v>0.6784</v>
      </c>
    </row>
    <row r="7463" spans="1:23" x14ac:dyDescent="0.2">
      <c r="A7463">
        <v>7462</v>
      </c>
      <c r="B7463">
        <v>53248</v>
      </c>
      <c r="C7463" s="1">
        <v>40480</v>
      </c>
      <c r="D7463" t="s">
        <v>78</v>
      </c>
      <c r="E7463">
        <v>7</v>
      </c>
      <c r="F7463">
        <v>2291.2217999999998</v>
      </c>
      <c r="G7463">
        <v>0.06</v>
      </c>
      <c r="H7463" t="s">
        <v>31</v>
      </c>
      <c r="I7463">
        <v>-94.26560000000002</v>
      </c>
      <c r="J7463">
        <v>348.21</v>
      </c>
      <c r="K7463">
        <v>40.19</v>
      </c>
      <c r="L7463" t="s">
        <v>1681</v>
      </c>
      <c r="M7463">
        <f t="shared" si="232"/>
        <v>13</v>
      </c>
      <c r="N7463" t="s">
        <v>1595</v>
      </c>
      <c r="O7463" t="s">
        <v>1595</v>
      </c>
      <c r="P7463" t="s">
        <v>60</v>
      </c>
      <c r="Q7463" t="s">
        <v>49</v>
      </c>
      <c r="R7463" t="s">
        <v>83</v>
      </c>
      <c r="S7463" t="s">
        <v>599</v>
      </c>
      <c r="T7463" t="s">
        <v>82</v>
      </c>
      <c r="U7463">
        <v>0.62</v>
      </c>
      <c r="V7463" s="1">
        <v>40481</v>
      </c>
      <c r="W7463">
        <f t="shared" si="233"/>
        <v>146.24819999999997</v>
      </c>
    </row>
    <row r="7464" spans="1:23" x14ac:dyDescent="0.2">
      <c r="A7464">
        <v>7463</v>
      </c>
      <c r="B7464">
        <v>53254</v>
      </c>
      <c r="C7464" s="1">
        <v>40043</v>
      </c>
      <c r="D7464" t="s">
        <v>63</v>
      </c>
      <c r="E7464">
        <v>34</v>
      </c>
      <c r="F7464">
        <v>5983.66</v>
      </c>
      <c r="G7464">
        <v>0</v>
      </c>
      <c r="H7464" t="s">
        <v>22</v>
      </c>
      <c r="I7464">
        <v>1640.2950000000001</v>
      </c>
      <c r="J7464">
        <v>175.99</v>
      </c>
      <c r="K7464">
        <v>4.99</v>
      </c>
      <c r="L7464" t="s">
        <v>1383</v>
      </c>
      <c r="M7464">
        <f t="shared" si="232"/>
        <v>12</v>
      </c>
      <c r="N7464" t="s">
        <v>1123</v>
      </c>
      <c r="O7464" t="s">
        <v>1123</v>
      </c>
      <c r="P7464" t="s">
        <v>60</v>
      </c>
      <c r="Q7464" t="s">
        <v>42</v>
      </c>
      <c r="R7464" t="s">
        <v>43</v>
      </c>
      <c r="S7464" t="s">
        <v>771</v>
      </c>
      <c r="T7464" t="s">
        <v>39</v>
      </c>
      <c r="U7464">
        <v>0.59</v>
      </c>
      <c r="V7464" s="1">
        <v>40046</v>
      </c>
      <c r="W7464">
        <f t="shared" si="233"/>
        <v>0</v>
      </c>
    </row>
    <row r="7465" spans="1:23" x14ac:dyDescent="0.2">
      <c r="A7465">
        <v>7464</v>
      </c>
      <c r="B7465">
        <v>53281</v>
      </c>
      <c r="C7465" s="1">
        <v>39905</v>
      </c>
      <c r="D7465" t="s">
        <v>78</v>
      </c>
      <c r="E7465">
        <v>40</v>
      </c>
      <c r="F7465">
        <v>13100.064</v>
      </c>
      <c r="G7465">
        <v>0.08</v>
      </c>
      <c r="H7465" t="s">
        <v>31</v>
      </c>
      <c r="I7465">
        <v>1894.14</v>
      </c>
      <c r="J7465">
        <v>355.98</v>
      </c>
      <c r="K7465">
        <v>58.92</v>
      </c>
      <c r="L7465" t="s">
        <v>622</v>
      </c>
      <c r="M7465">
        <f t="shared" si="232"/>
        <v>12</v>
      </c>
      <c r="N7465" t="s">
        <v>1123</v>
      </c>
      <c r="O7465" t="s">
        <v>1123</v>
      </c>
      <c r="P7465" t="s">
        <v>41</v>
      </c>
      <c r="Q7465" t="s">
        <v>49</v>
      </c>
      <c r="R7465" t="s">
        <v>112</v>
      </c>
      <c r="S7465" t="s">
        <v>253</v>
      </c>
      <c r="T7465" t="s">
        <v>36</v>
      </c>
      <c r="U7465">
        <v>0.64</v>
      </c>
      <c r="V7465" s="1">
        <v>39907</v>
      </c>
      <c r="W7465">
        <f t="shared" si="233"/>
        <v>1139.1360000000002</v>
      </c>
    </row>
    <row r="7466" spans="1:23" x14ac:dyDescent="0.2">
      <c r="A7466">
        <v>7465</v>
      </c>
      <c r="B7466">
        <v>53283</v>
      </c>
      <c r="C7466" s="1">
        <v>40844</v>
      </c>
      <c r="D7466" t="s">
        <v>30</v>
      </c>
      <c r="E7466">
        <v>2</v>
      </c>
      <c r="F7466">
        <v>18.220800000000001</v>
      </c>
      <c r="G7466">
        <v>0.04</v>
      </c>
      <c r="H7466" t="s">
        <v>22</v>
      </c>
      <c r="I7466">
        <v>-27.674699999999998</v>
      </c>
      <c r="J7466">
        <v>9.49</v>
      </c>
      <c r="K7466">
        <v>5.76</v>
      </c>
      <c r="L7466" t="s">
        <v>1651</v>
      </c>
      <c r="M7466">
        <f t="shared" si="232"/>
        <v>10</v>
      </c>
      <c r="N7466" t="s">
        <v>703</v>
      </c>
      <c r="O7466" t="s">
        <v>704</v>
      </c>
      <c r="P7466" t="s">
        <v>60</v>
      </c>
      <c r="Q7466" t="s">
        <v>42</v>
      </c>
      <c r="R7466" t="s">
        <v>210</v>
      </c>
      <c r="S7466" t="s">
        <v>659</v>
      </c>
      <c r="T7466" t="s">
        <v>48</v>
      </c>
      <c r="U7466">
        <v>0.39</v>
      </c>
      <c r="V7466" s="1">
        <v>40845</v>
      </c>
      <c r="W7466">
        <f t="shared" si="233"/>
        <v>0.75919999999999999</v>
      </c>
    </row>
    <row r="7467" spans="1:23" x14ac:dyDescent="0.2">
      <c r="A7467">
        <v>7466</v>
      </c>
      <c r="B7467">
        <v>53285</v>
      </c>
      <c r="C7467" s="1">
        <v>41053</v>
      </c>
      <c r="D7467" t="s">
        <v>78</v>
      </c>
      <c r="E7467">
        <v>6</v>
      </c>
      <c r="F7467">
        <v>956.0447999999999</v>
      </c>
      <c r="G7467">
        <v>0.04</v>
      </c>
      <c r="H7467" t="s">
        <v>22</v>
      </c>
      <c r="I7467">
        <v>163.80350000000001</v>
      </c>
      <c r="J7467">
        <v>165.98</v>
      </c>
      <c r="K7467">
        <v>19.989999999999998</v>
      </c>
      <c r="L7467" t="s">
        <v>1367</v>
      </c>
      <c r="M7467">
        <f t="shared" si="232"/>
        <v>14</v>
      </c>
      <c r="N7467" t="s">
        <v>1123</v>
      </c>
      <c r="O7467" t="s">
        <v>1123</v>
      </c>
      <c r="P7467" t="s">
        <v>60</v>
      </c>
      <c r="Q7467" t="s">
        <v>26</v>
      </c>
      <c r="R7467" t="s">
        <v>37</v>
      </c>
      <c r="S7467" t="s">
        <v>543</v>
      </c>
      <c r="T7467" t="s">
        <v>39</v>
      </c>
      <c r="U7467">
        <v>0.4</v>
      </c>
      <c r="V7467" s="1">
        <v>41055</v>
      </c>
      <c r="W7467">
        <f t="shared" si="233"/>
        <v>39.835199999999993</v>
      </c>
    </row>
    <row r="7468" spans="1:23" x14ac:dyDescent="0.2">
      <c r="A7468">
        <v>7467</v>
      </c>
      <c r="B7468">
        <v>53312</v>
      </c>
      <c r="C7468" s="1">
        <v>39998</v>
      </c>
      <c r="D7468" t="s">
        <v>63</v>
      </c>
      <c r="E7468">
        <v>23</v>
      </c>
      <c r="F7468">
        <v>7937.0124999999998</v>
      </c>
      <c r="G7468">
        <v>0.05</v>
      </c>
      <c r="H7468" t="s">
        <v>22</v>
      </c>
      <c r="I7468">
        <v>2464.75</v>
      </c>
      <c r="J7468">
        <v>363.25</v>
      </c>
      <c r="K7468">
        <v>19.989999999999998</v>
      </c>
      <c r="L7468" t="s">
        <v>1250</v>
      </c>
      <c r="M7468">
        <f t="shared" si="232"/>
        <v>13</v>
      </c>
      <c r="N7468" t="s">
        <v>1123</v>
      </c>
      <c r="O7468" t="s">
        <v>1123</v>
      </c>
      <c r="P7468" t="s">
        <v>60</v>
      </c>
      <c r="Q7468" t="s">
        <v>26</v>
      </c>
      <c r="R7468" t="s">
        <v>34</v>
      </c>
      <c r="S7468" t="s">
        <v>589</v>
      </c>
      <c r="T7468" t="s">
        <v>39</v>
      </c>
      <c r="U7468">
        <v>0.56999999999999995</v>
      </c>
      <c r="V7468" s="1">
        <v>40000</v>
      </c>
      <c r="W7468">
        <f t="shared" si="233"/>
        <v>417.73750000000001</v>
      </c>
    </row>
    <row r="7469" spans="1:23" x14ac:dyDescent="0.2">
      <c r="A7469">
        <v>7468</v>
      </c>
      <c r="B7469">
        <v>53312</v>
      </c>
      <c r="C7469" s="1">
        <v>39998</v>
      </c>
      <c r="D7469" t="s">
        <v>63</v>
      </c>
      <c r="E7469">
        <v>30</v>
      </c>
      <c r="F7469">
        <v>94.187999999999988</v>
      </c>
      <c r="G7469">
        <v>0.06</v>
      </c>
      <c r="H7469" t="s">
        <v>22</v>
      </c>
      <c r="I7469">
        <v>-173.36</v>
      </c>
      <c r="J7469">
        <v>3.34</v>
      </c>
      <c r="K7469">
        <v>7.49</v>
      </c>
      <c r="L7469" t="s">
        <v>1250</v>
      </c>
      <c r="M7469">
        <f t="shared" si="232"/>
        <v>13</v>
      </c>
      <c r="N7469" t="s">
        <v>1123</v>
      </c>
      <c r="O7469" t="s">
        <v>1123</v>
      </c>
      <c r="P7469" t="s">
        <v>60</v>
      </c>
      <c r="Q7469" t="s">
        <v>26</v>
      </c>
      <c r="R7469" t="s">
        <v>95</v>
      </c>
      <c r="S7469" t="s">
        <v>765</v>
      </c>
      <c r="T7469" t="s">
        <v>68</v>
      </c>
      <c r="U7469">
        <v>0.54</v>
      </c>
      <c r="V7469" s="1">
        <v>39999</v>
      </c>
      <c r="W7469">
        <f t="shared" si="233"/>
        <v>6.0119999999999987</v>
      </c>
    </row>
    <row r="7470" spans="1:23" x14ac:dyDescent="0.2">
      <c r="A7470">
        <v>7469</v>
      </c>
      <c r="B7470">
        <v>53314</v>
      </c>
      <c r="C7470" s="1">
        <v>40440</v>
      </c>
      <c r="D7470" t="s">
        <v>30</v>
      </c>
      <c r="E7470">
        <v>33</v>
      </c>
      <c r="F7470">
        <v>2570.8022999999998</v>
      </c>
      <c r="G7470">
        <v>0.01</v>
      </c>
      <c r="H7470" t="s">
        <v>22</v>
      </c>
      <c r="I7470">
        <v>1049.02</v>
      </c>
      <c r="J7470">
        <v>78.69</v>
      </c>
      <c r="K7470">
        <v>19.989999999999998</v>
      </c>
      <c r="L7470" t="s">
        <v>1187</v>
      </c>
      <c r="M7470">
        <f t="shared" si="232"/>
        <v>10</v>
      </c>
      <c r="N7470" t="s">
        <v>1123</v>
      </c>
      <c r="O7470" t="s">
        <v>1123</v>
      </c>
      <c r="P7470" t="s">
        <v>60</v>
      </c>
      <c r="Q7470" t="s">
        <v>49</v>
      </c>
      <c r="R7470" t="s">
        <v>50</v>
      </c>
      <c r="S7470" t="s">
        <v>788</v>
      </c>
      <c r="T7470" t="s">
        <v>39</v>
      </c>
      <c r="U7470">
        <v>0.43</v>
      </c>
      <c r="V7470" s="1">
        <v>40440</v>
      </c>
      <c r="W7470">
        <f t="shared" si="233"/>
        <v>25.967700000000001</v>
      </c>
    </row>
    <row r="7471" spans="1:23" x14ac:dyDescent="0.2">
      <c r="A7471">
        <v>7470</v>
      </c>
      <c r="B7471">
        <v>53314</v>
      </c>
      <c r="C7471" s="1">
        <v>40440</v>
      </c>
      <c r="D7471" t="s">
        <v>30</v>
      </c>
      <c r="E7471">
        <v>15</v>
      </c>
      <c r="F7471">
        <v>2080.2149999999997</v>
      </c>
      <c r="G7471">
        <v>0.05</v>
      </c>
      <c r="H7471" t="s">
        <v>31</v>
      </c>
      <c r="I7471">
        <v>-310.95</v>
      </c>
      <c r="J7471">
        <v>145.97999999999999</v>
      </c>
      <c r="K7471">
        <v>51.92</v>
      </c>
      <c r="L7471" t="s">
        <v>1187</v>
      </c>
      <c r="M7471">
        <f t="shared" si="232"/>
        <v>10</v>
      </c>
      <c r="N7471" t="s">
        <v>1123</v>
      </c>
      <c r="O7471" t="s">
        <v>1123</v>
      </c>
      <c r="P7471" t="s">
        <v>60</v>
      </c>
      <c r="Q7471" t="s">
        <v>49</v>
      </c>
      <c r="R7471" t="s">
        <v>83</v>
      </c>
      <c r="S7471" t="s">
        <v>938</v>
      </c>
      <c r="T7471" t="s">
        <v>82</v>
      </c>
      <c r="U7471">
        <v>0.69</v>
      </c>
      <c r="V7471" s="1">
        <v>40442</v>
      </c>
      <c r="W7471">
        <f t="shared" si="233"/>
        <v>109.485</v>
      </c>
    </row>
    <row r="7472" spans="1:23" x14ac:dyDescent="0.2">
      <c r="A7472">
        <v>7471</v>
      </c>
      <c r="B7472">
        <v>53344</v>
      </c>
      <c r="C7472" s="1">
        <v>40233</v>
      </c>
      <c r="D7472" t="s">
        <v>30</v>
      </c>
      <c r="E7472">
        <v>36</v>
      </c>
      <c r="F7472">
        <v>170.75879999999998</v>
      </c>
      <c r="G7472">
        <v>0.03</v>
      </c>
      <c r="H7472" t="s">
        <v>22</v>
      </c>
      <c r="I7472">
        <v>-132.26150000000001</v>
      </c>
      <c r="J7472">
        <v>4.8899999999999997</v>
      </c>
      <c r="K7472">
        <v>6.07</v>
      </c>
      <c r="L7472" t="s">
        <v>1472</v>
      </c>
      <c r="M7472">
        <f t="shared" si="232"/>
        <v>10</v>
      </c>
      <c r="N7472" t="s">
        <v>703</v>
      </c>
      <c r="O7472" t="s">
        <v>704</v>
      </c>
      <c r="P7472" t="s">
        <v>25</v>
      </c>
      <c r="Q7472" t="s">
        <v>26</v>
      </c>
      <c r="R7472" t="s">
        <v>37</v>
      </c>
      <c r="S7472" t="s">
        <v>2060</v>
      </c>
      <c r="T7472" t="s">
        <v>39</v>
      </c>
      <c r="U7472">
        <v>0.39</v>
      </c>
      <c r="V7472" s="1">
        <v>40235</v>
      </c>
      <c r="W7472">
        <f t="shared" si="233"/>
        <v>5.2811999999999992</v>
      </c>
    </row>
    <row r="7473" spans="1:23" x14ac:dyDescent="0.2">
      <c r="A7473">
        <v>7472</v>
      </c>
      <c r="B7473">
        <v>53349</v>
      </c>
      <c r="C7473" s="1">
        <v>40278</v>
      </c>
      <c r="D7473" t="s">
        <v>21</v>
      </c>
      <c r="E7473">
        <v>46</v>
      </c>
      <c r="F7473">
        <v>10437.464400000001</v>
      </c>
      <c r="G7473">
        <v>7.0000000000000007E-2</v>
      </c>
      <c r="H7473" t="s">
        <v>31</v>
      </c>
      <c r="I7473">
        <v>2349.29</v>
      </c>
      <c r="J7473">
        <v>243.98</v>
      </c>
      <c r="K7473">
        <v>43.32</v>
      </c>
      <c r="L7473" t="s">
        <v>1726</v>
      </c>
      <c r="M7473">
        <f t="shared" si="232"/>
        <v>15</v>
      </c>
      <c r="N7473" t="s">
        <v>1123</v>
      </c>
      <c r="O7473" t="s">
        <v>1123</v>
      </c>
      <c r="P7473" t="s">
        <v>41</v>
      </c>
      <c r="Q7473" t="s">
        <v>49</v>
      </c>
      <c r="R7473" t="s">
        <v>112</v>
      </c>
      <c r="S7473" t="s">
        <v>237</v>
      </c>
      <c r="T7473" t="s">
        <v>36</v>
      </c>
      <c r="U7473">
        <v>0.55000000000000004</v>
      </c>
      <c r="V7473" s="1">
        <v>40287</v>
      </c>
      <c r="W7473">
        <f t="shared" si="233"/>
        <v>785.61560000000009</v>
      </c>
    </row>
    <row r="7474" spans="1:23" x14ac:dyDescent="0.2">
      <c r="A7474">
        <v>7473</v>
      </c>
      <c r="B7474">
        <v>53350</v>
      </c>
      <c r="C7474" s="1">
        <v>39978</v>
      </c>
      <c r="D7474" t="s">
        <v>45</v>
      </c>
      <c r="E7474">
        <v>24</v>
      </c>
      <c r="F7474">
        <v>6976.8384000000005</v>
      </c>
      <c r="G7474">
        <v>0.08</v>
      </c>
      <c r="H7474" t="s">
        <v>22</v>
      </c>
      <c r="I7474">
        <v>2595.1775000000002</v>
      </c>
      <c r="J7474">
        <v>315.98</v>
      </c>
      <c r="K7474">
        <v>19.989999999999998</v>
      </c>
      <c r="L7474" t="s">
        <v>1944</v>
      </c>
      <c r="M7474">
        <f t="shared" si="232"/>
        <v>12</v>
      </c>
      <c r="N7474" t="s">
        <v>1905</v>
      </c>
      <c r="O7474" t="s">
        <v>673</v>
      </c>
      <c r="P7474" t="s">
        <v>60</v>
      </c>
      <c r="Q7474" t="s">
        <v>26</v>
      </c>
      <c r="R7474" t="s">
        <v>37</v>
      </c>
      <c r="S7474" t="s">
        <v>885</v>
      </c>
      <c r="T7474" t="s">
        <v>39</v>
      </c>
      <c r="U7474">
        <v>0.38</v>
      </c>
      <c r="V7474" s="1">
        <v>39978</v>
      </c>
      <c r="W7474">
        <f t="shared" si="233"/>
        <v>606.6816</v>
      </c>
    </row>
    <row r="7475" spans="1:23" x14ac:dyDescent="0.2">
      <c r="A7475">
        <v>7474</v>
      </c>
      <c r="B7475">
        <v>53378</v>
      </c>
      <c r="C7475" s="1">
        <v>41103</v>
      </c>
      <c r="D7475" t="s">
        <v>63</v>
      </c>
      <c r="E7475">
        <v>50</v>
      </c>
      <c r="F7475">
        <v>13499.55</v>
      </c>
      <c r="G7475">
        <v>0.1</v>
      </c>
      <c r="H7475" t="s">
        <v>56</v>
      </c>
      <c r="I7475">
        <v>4352.83</v>
      </c>
      <c r="J7475">
        <v>299.99</v>
      </c>
      <c r="K7475">
        <v>11.64</v>
      </c>
      <c r="L7475" t="s">
        <v>1907</v>
      </c>
      <c r="M7475">
        <f t="shared" si="232"/>
        <v>16</v>
      </c>
      <c r="N7475" t="s">
        <v>1905</v>
      </c>
      <c r="O7475" t="s">
        <v>673</v>
      </c>
      <c r="P7475" t="s">
        <v>41</v>
      </c>
      <c r="Q7475" t="s">
        <v>42</v>
      </c>
      <c r="R7475" t="s">
        <v>99</v>
      </c>
      <c r="S7475" t="s">
        <v>1425</v>
      </c>
      <c r="T7475" t="s">
        <v>29</v>
      </c>
      <c r="U7475">
        <v>0.5</v>
      </c>
      <c r="V7475" s="1">
        <v>41104</v>
      </c>
      <c r="W7475">
        <f t="shared" si="233"/>
        <v>1499.95</v>
      </c>
    </row>
    <row r="7476" spans="1:23" x14ac:dyDescent="0.2">
      <c r="A7476">
        <v>7475</v>
      </c>
      <c r="B7476">
        <v>53378</v>
      </c>
      <c r="C7476" s="1">
        <v>41103</v>
      </c>
      <c r="D7476" t="s">
        <v>63</v>
      </c>
      <c r="E7476">
        <v>38</v>
      </c>
      <c r="F7476">
        <v>1213.7655999999997</v>
      </c>
      <c r="G7476">
        <v>0.06</v>
      </c>
      <c r="H7476" t="s">
        <v>22</v>
      </c>
      <c r="I7476">
        <v>-168.08</v>
      </c>
      <c r="J7476">
        <v>33.979999999999997</v>
      </c>
      <c r="K7476">
        <v>19.989999999999998</v>
      </c>
      <c r="L7476" t="s">
        <v>1907</v>
      </c>
      <c r="M7476">
        <f t="shared" si="232"/>
        <v>16</v>
      </c>
      <c r="N7476" t="s">
        <v>1905</v>
      </c>
      <c r="O7476" t="s">
        <v>673</v>
      </c>
      <c r="P7476" t="s">
        <v>41</v>
      </c>
      <c r="Q7476" t="s">
        <v>49</v>
      </c>
      <c r="R7476" t="s">
        <v>50</v>
      </c>
      <c r="S7476" t="s">
        <v>192</v>
      </c>
      <c r="T7476" t="s">
        <v>39</v>
      </c>
      <c r="U7476">
        <v>0.55000000000000004</v>
      </c>
      <c r="V7476" s="1">
        <v>41104</v>
      </c>
      <c r="W7476">
        <f t="shared" si="233"/>
        <v>77.474399999999989</v>
      </c>
    </row>
    <row r="7477" spans="1:23" x14ac:dyDescent="0.2">
      <c r="A7477">
        <v>7476</v>
      </c>
      <c r="B7477">
        <v>53378</v>
      </c>
      <c r="C7477" s="1">
        <v>41103</v>
      </c>
      <c r="D7477" t="s">
        <v>63</v>
      </c>
      <c r="E7477">
        <v>49</v>
      </c>
      <c r="F7477">
        <v>2633.7696000000001</v>
      </c>
      <c r="G7477">
        <v>0.04</v>
      </c>
      <c r="H7477" t="s">
        <v>22</v>
      </c>
      <c r="I7477">
        <v>-5.7859999999999996</v>
      </c>
      <c r="J7477">
        <v>55.99</v>
      </c>
      <c r="K7477">
        <v>5</v>
      </c>
      <c r="L7477" t="s">
        <v>1907</v>
      </c>
      <c r="M7477">
        <f t="shared" si="232"/>
        <v>16</v>
      </c>
      <c r="N7477" t="s">
        <v>1905</v>
      </c>
      <c r="O7477" t="s">
        <v>673</v>
      </c>
      <c r="P7477" t="s">
        <v>41</v>
      </c>
      <c r="Q7477" t="s">
        <v>42</v>
      </c>
      <c r="R7477" t="s">
        <v>43</v>
      </c>
      <c r="S7477" t="s">
        <v>248</v>
      </c>
      <c r="T7477" t="s">
        <v>52</v>
      </c>
      <c r="U7477">
        <v>0.83</v>
      </c>
      <c r="V7477" s="1">
        <v>41104</v>
      </c>
      <c r="W7477">
        <f t="shared" si="233"/>
        <v>109.74040000000001</v>
      </c>
    </row>
    <row r="7478" spans="1:23" x14ac:dyDescent="0.2">
      <c r="A7478">
        <v>7477</v>
      </c>
      <c r="B7478">
        <v>53381</v>
      </c>
      <c r="C7478" s="1">
        <v>40447</v>
      </c>
      <c r="D7478" t="s">
        <v>78</v>
      </c>
      <c r="E7478">
        <v>26</v>
      </c>
      <c r="F7478">
        <v>282.62520000000001</v>
      </c>
      <c r="G7478">
        <v>0.01</v>
      </c>
      <c r="H7478" t="s">
        <v>22</v>
      </c>
      <c r="I7478">
        <v>37.9</v>
      </c>
      <c r="J7478">
        <v>10.98</v>
      </c>
      <c r="K7478">
        <v>4.8</v>
      </c>
      <c r="L7478" t="s">
        <v>2048</v>
      </c>
      <c r="M7478">
        <f t="shared" si="232"/>
        <v>13</v>
      </c>
      <c r="N7478" t="s">
        <v>703</v>
      </c>
      <c r="O7478" t="s">
        <v>704</v>
      </c>
      <c r="P7478" t="s">
        <v>41</v>
      </c>
      <c r="Q7478" t="s">
        <v>26</v>
      </c>
      <c r="R7478" t="s">
        <v>76</v>
      </c>
      <c r="S7478" t="s">
        <v>546</v>
      </c>
      <c r="T7478" t="s">
        <v>39</v>
      </c>
      <c r="U7478">
        <v>0.36</v>
      </c>
      <c r="V7478" s="1">
        <v>40448</v>
      </c>
      <c r="W7478">
        <f t="shared" si="233"/>
        <v>2.8548000000000004</v>
      </c>
    </row>
    <row r="7479" spans="1:23" x14ac:dyDescent="0.2">
      <c r="A7479">
        <v>7478</v>
      </c>
      <c r="B7479">
        <v>53382</v>
      </c>
      <c r="C7479" s="1">
        <v>40174</v>
      </c>
      <c r="D7479" t="s">
        <v>45</v>
      </c>
      <c r="E7479">
        <v>13</v>
      </c>
      <c r="F7479">
        <v>38.024999999999999</v>
      </c>
      <c r="G7479">
        <v>0.1</v>
      </c>
      <c r="H7479" t="s">
        <v>22</v>
      </c>
      <c r="I7479">
        <v>-572.49</v>
      </c>
      <c r="J7479">
        <v>3.25</v>
      </c>
      <c r="K7479">
        <v>49</v>
      </c>
      <c r="L7479" t="s">
        <v>993</v>
      </c>
      <c r="M7479">
        <f t="shared" si="232"/>
        <v>14</v>
      </c>
      <c r="N7479" t="s">
        <v>1123</v>
      </c>
      <c r="O7479" t="s">
        <v>1123</v>
      </c>
      <c r="P7479" t="s">
        <v>41</v>
      </c>
      <c r="Q7479" t="s">
        <v>26</v>
      </c>
      <c r="R7479" t="s">
        <v>34</v>
      </c>
      <c r="S7479" t="s">
        <v>1241</v>
      </c>
      <c r="T7479" t="s">
        <v>29</v>
      </c>
      <c r="U7479">
        <v>0.56000000000000005</v>
      </c>
      <c r="V7479" s="1">
        <v>40175</v>
      </c>
      <c r="W7479">
        <f t="shared" si="233"/>
        <v>4.2250000000000005</v>
      </c>
    </row>
    <row r="7480" spans="1:23" x14ac:dyDescent="0.2">
      <c r="A7480">
        <v>7479</v>
      </c>
      <c r="B7480">
        <v>53382</v>
      </c>
      <c r="C7480" s="1">
        <v>40174</v>
      </c>
      <c r="D7480" t="s">
        <v>45</v>
      </c>
      <c r="E7480">
        <v>15</v>
      </c>
      <c r="F7480">
        <v>4514.7000000000007</v>
      </c>
      <c r="G7480">
        <v>0</v>
      </c>
      <c r="H7480" t="s">
        <v>31</v>
      </c>
      <c r="I7480">
        <v>658.88</v>
      </c>
      <c r="J7480">
        <v>300.98</v>
      </c>
      <c r="K7480">
        <v>64.73</v>
      </c>
      <c r="L7480" t="s">
        <v>993</v>
      </c>
      <c r="M7480">
        <f t="shared" si="232"/>
        <v>14</v>
      </c>
      <c r="N7480" t="s">
        <v>1123</v>
      </c>
      <c r="O7480" t="s">
        <v>1123</v>
      </c>
      <c r="P7480" t="s">
        <v>41</v>
      </c>
      <c r="Q7480" t="s">
        <v>49</v>
      </c>
      <c r="R7480" t="s">
        <v>112</v>
      </c>
      <c r="S7480" t="s">
        <v>168</v>
      </c>
      <c r="T7480" t="s">
        <v>36</v>
      </c>
      <c r="U7480">
        <v>0.56000000000000005</v>
      </c>
      <c r="V7480" s="1">
        <v>40175</v>
      </c>
      <c r="W7480">
        <f t="shared" si="233"/>
        <v>0</v>
      </c>
    </row>
    <row r="7481" spans="1:23" x14ac:dyDescent="0.2">
      <c r="A7481">
        <v>7480</v>
      </c>
      <c r="B7481">
        <v>53410</v>
      </c>
      <c r="C7481" s="1">
        <v>40032</v>
      </c>
      <c r="D7481" t="s">
        <v>78</v>
      </c>
      <c r="E7481">
        <v>44</v>
      </c>
      <c r="F7481">
        <v>599.50879999999995</v>
      </c>
      <c r="G7481">
        <v>0.08</v>
      </c>
      <c r="H7481" t="s">
        <v>22</v>
      </c>
      <c r="I7481">
        <v>-253.11</v>
      </c>
      <c r="J7481">
        <v>14.81</v>
      </c>
      <c r="K7481">
        <v>13.32</v>
      </c>
      <c r="L7481" t="s">
        <v>548</v>
      </c>
      <c r="M7481">
        <f t="shared" si="232"/>
        <v>18</v>
      </c>
      <c r="N7481" t="s">
        <v>672</v>
      </c>
      <c r="O7481" t="s">
        <v>673</v>
      </c>
      <c r="P7481" t="s">
        <v>41</v>
      </c>
      <c r="Q7481" t="s">
        <v>26</v>
      </c>
      <c r="R7481" t="s">
        <v>34</v>
      </c>
      <c r="S7481" t="s">
        <v>683</v>
      </c>
      <c r="T7481" t="s">
        <v>39</v>
      </c>
      <c r="U7481">
        <v>0.43</v>
      </c>
      <c r="V7481" s="1">
        <v>40034</v>
      </c>
      <c r="W7481">
        <f t="shared" si="233"/>
        <v>52.1312</v>
      </c>
    </row>
    <row r="7482" spans="1:23" x14ac:dyDescent="0.2">
      <c r="A7482">
        <v>7481</v>
      </c>
      <c r="B7482">
        <v>53411</v>
      </c>
      <c r="C7482" s="1">
        <v>40876</v>
      </c>
      <c r="D7482" t="s">
        <v>78</v>
      </c>
      <c r="E7482">
        <v>25</v>
      </c>
      <c r="F7482">
        <v>632.04</v>
      </c>
      <c r="G7482">
        <v>0.08</v>
      </c>
      <c r="H7482" t="s">
        <v>22</v>
      </c>
      <c r="I7482">
        <v>-57.53</v>
      </c>
      <c r="J7482">
        <v>27.48</v>
      </c>
      <c r="K7482">
        <v>4</v>
      </c>
      <c r="L7482" t="s">
        <v>1681</v>
      </c>
      <c r="M7482">
        <f t="shared" si="232"/>
        <v>13</v>
      </c>
      <c r="N7482" t="s">
        <v>1595</v>
      </c>
      <c r="O7482" t="s">
        <v>1595</v>
      </c>
      <c r="P7482" t="s">
        <v>25</v>
      </c>
      <c r="Q7482" t="s">
        <v>42</v>
      </c>
      <c r="R7482" t="s">
        <v>70</v>
      </c>
      <c r="S7482" t="s">
        <v>762</v>
      </c>
      <c r="T7482" t="s">
        <v>39</v>
      </c>
      <c r="U7482">
        <v>0.75</v>
      </c>
      <c r="V7482" s="1">
        <v>40877</v>
      </c>
      <c r="W7482">
        <f t="shared" si="233"/>
        <v>54.96</v>
      </c>
    </row>
    <row r="7483" spans="1:23" x14ac:dyDescent="0.2">
      <c r="A7483">
        <v>7482</v>
      </c>
      <c r="B7483">
        <v>53412</v>
      </c>
      <c r="C7483" s="1">
        <v>40071</v>
      </c>
      <c r="D7483" t="s">
        <v>78</v>
      </c>
      <c r="E7483">
        <v>45</v>
      </c>
      <c r="F7483">
        <v>2390.2199999999998</v>
      </c>
      <c r="G7483">
        <v>0.02</v>
      </c>
      <c r="H7483" t="s">
        <v>22</v>
      </c>
      <c r="I7483">
        <v>375.87</v>
      </c>
      <c r="J7483">
        <v>54.2</v>
      </c>
      <c r="K7483">
        <v>11.1</v>
      </c>
      <c r="L7483" t="s">
        <v>1864</v>
      </c>
      <c r="M7483">
        <f t="shared" si="232"/>
        <v>13</v>
      </c>
      <c r="N7483" t="s">
        <v>672</v>
      </c>
      <c r="O7483" t="s">
        <v>673</v>
      </c>
      <c r="P7483" t="s">
        <v>25</v>
      </c>
      <c r="Q7483" t="s">
        <v>49</v>
      </c>
      <c r="R7483" t="s">
        <v>50</v>
      </c>
      <c r="S7483" t="s">
        <v>1833</v>
      </c>
      <c r="T7483" t="s">
        <v>48</v>
      </c>
      <c r="U7483">
        <v>0.64</v>
      </c>
      <c r="V7483" s="1">
        <v>40072</v>
      </c>
      <c r="W7483">
        <f t="shared" si="233"/>
        <v>48.78</v>
      </c>
    </row>
    <row r="7484" spans="1:23" x14ac:dyDescent="0.2">
      <c r="A7484">
        <v>7483</v>
      </c>
      <c r="B7484">
        <v>53441</v>
      </c>
      <c r="C7484" s="1">
        <v>40049</v>
      </c>
      <c r="D7484" t="s">
        <v>63</v>
      </c>
      <c r="E7484">
        <v>7</v>
      </c>
      <c r="F7484">
        <v>332.91719999999998</v>
      </c>
      <c r="G7484">
        <v>0.01</v>
      </c>
      <c r="H7484" t="s">
        <v>22</v>
      </c>
      <c r="I7484">
        <v>84.34</v>
      </c>
      <c r="J7484">
        <v>48.04</v>
      </c>
      <c r="K7484">
        <v>5.79</v>
      </c>
      <c r="L7484" t="s">
        <v>1791</v>
      </c>
      <c r="M7484">
        <f t="shared" si="232"/>
        <v>12</v>
      </c>
      <c r="N7484" t="s">
        <v>1123</v>
      </c>
      <c r="O7484" t="s">
        <v>1123</v>
      </c>
      <c r="P7484" t="s">
        <v>25</v>
      </c>
      <c r="Q7484" t="s">
        <v>26</v>
      </c>
      <c r="R7484" t="s">
        <v>61</v>
      </c>
      <c r="S7484" t="s">
        <v>940</v>
      </c>
      <c r="T7484" t="s">
        <v>39</v>
      </c>
      <c r="U7484">
        <v>0.37</v>
      </c>
      <c r="V7484" s="1">
        <v>40050</v>
      </c>
      <c r="W7484">
        <f t="shared" si="233"/>
        <v>3.3628</v>
      </c>
    </row>
    <row r="7485" spans="1:23" x14ac:dyDescent="0.2">
      <c r="A7485">
        <v>7484</v>
      </c>
      <c r="B7485">
        <v>53443</v>
      </c>
      <c r="C7485" s="1">
        <v>40824</v>
      </c>
      <c r="D7485" t="s">
        <v>78</v>
      </c>
      <c r="E7485">
        <v>35</v>
      </c>
      <c r="F7485">
        <v>1444.1279999999999</v>
      </c>
      <c r="G7485">
        <v>0.04</v>
      </c>
      <c r="H7485" t="s">
        <v>22</v>
      </c>
      <c r="I7485">
        <v>387.56</v>
      </c>
      <c r="J7485">
        <v>42.98</v>
      </c>
      <c r="K7485">
        <v>4.62</v>
      </c>
      <c r="L7485" t="s">
        <v>556</v>
      </c>
      <c r="M7485">
        <f t="shared" si="232"/>
        <v>12</v>
      </c>
      <c r="N7485" t="s">
        <v>2073</v>
      </c>
      <c r="O7485" t="s">
        <v>704</v>
      </c>
      <c r="P7485" t="s">
        <v>33</v>
      </c>
      <c r="Q7485" t="s">
        <v>26</v>
      </c>
      <c r="R7485" t="s">
        <v>34</v>
      </c>
      <c r="S7485" t="s">
        <v>852</v>
      </c>
      <c r="T7485" t="s">
        <v>39</v>
      </c>
      <c r="U7485">
        <v>0.56000000000000005</v>
      </c>
      <c r="V7485" s="1">
        <v>40825</v>
      </c>
      <c r="W7485">
        <f t="shared" si="233"/>
        <v>60.171999999999997</v>
      </c>
    </row>
    <row r="7486" spans="1:23" x14ac:dyDescent="0.2">
      <c r="A7486">
        <v>7485</v>
      </c>
      <c r="B7486">
        <v>53443</v>
      </c>
      <c r="C7486" s="1">
        <v>40824</v>
      </c>
      <c r="D7486" t="s">
        <v>78</v>
      </c>
      <c r="E7486">
        <v>3</v>
      </c>
      <c r="F7486">
        <v>18.710999999999999</v>
      </c>
      <c r="G7486">
        <v>0.01</v>
      </c>
      <c r="H7486" t="s">
        <v>22</v>
      </c>
      <c r="I7486">
        <v>-2.0099999999999998</v>
      </c>
      <c r="J7486">
        <v>6.3</v>
      </c>
      <c r="K7486">
        <v>0.5</v>
      </c>
      <c r="L7486" t="s">
        <v>556</v>
      </c>
      <c r="M7486">
        <f t="shared" si="232"/>
        <v>12</v>
      </c>
      <c r="N7486" t="s">
        <v>2073</v>
      </c>
      <c r="O7486" t="s">
        <v>704</v>
      </c>
      <c r="P7486" t="s">
        <v>33</v>
      </c>
      <c r="Q7486" t="s">
        <v>26</v>
      </c>
      <c r="R7486" t="s">
        <v>88</v>
      </c>
      <c r="S7486" t="s">
        <v>461</v>
      </c>
      <c r="T7486" t="s">
        <v>39</v>
      </c>
      <c r="U7486">
        <v>0.39</v>
      </c>
      <c r="V7486" s="1">
        <v>40826</v>
      </c>
      <c r="W7486">
        <f t="shared" si="233"/>
        <v>0.189</v>
      </c>
    </row>
    <row r="7487" spans="1:23" x14ac:dyDescent="0.2">
      <c r="A7487">
        <v>7486</v>
      </c>
      <c r="B7487">
        <v>53443</v>
      </c>
      <c r="C7487" s="1">
        <v>40824</v>
      </c>
      <c r="D7487" t="s">
        <v>78</v>
      </c>
      <c r="E7487">
        <v>22</v>
      </c>
      <c r="F7487">
        <v>136.6464</v>
      </c>
      <c r="G7487">
        <v>0.04</v>
      </c>
      <c r="H7487" t="s">
        <v>22</v>
      </c>
      <c r="I7487">
        <v>52.08</v>
      </c>
      <c r="J7487">
        <v>6.47</v>
      </c>
      <c r="K7487">
        <v>1.22</v>
      </c>
      <c r="L7487" t="s">
        <v>556</v>
      </c>
      <c r="M7487">
        <f t="shared" si="232"/>
        <v>12</v>
      </c>
      <c r="N7487" t="s">
        <v>2073</v>
      </c>
      <c r="O7487" t="s">
        <v>704</v>
      </c>
      <c r="P7487" t="s">
        <v>33</v>
      </c>
      <c r="Q7487" t="s">
        <v>26</v>
      </c>
      <c r="R7487" t="s">
        <v>95</v>
      </c>
      <c r="S7487" t="s">
        <v>491</v>
      </c>
      <c r="T7487" t="s">
        <v>68</v>
      </c>
      <c r="U7487">
        <v>0.4</v>
      </c>
      <c r="V7487" s="1">
        <v>40825</v>
      </c>
      <c r="W7487">
        <f t="shared" si="233"/>
        <v>5.6936</v>
      </c>
    </row>
    <row r="7488" spans="1:23" x14ac:dyDescent="0.2">
      <c r="A7488">
        <v>7487</v>
      </c>
      <c r="B7488">
        <v>53445</v>
      </c>
      <c r="C7488" s="1">
        <v>41206</v>
      </c>
      <c r="D7488" t="s">
        <v>30</v>
      </c>
      <c r="E7488">
        <v>8</v>
      </c>
      <c r="F7488">
        <v>92.347200000000001</v>
      </c>
      <c r="G7488">
        <v>0.01</v>
      </c>
      <c r="H7488" t="s">
        <v>22</v>
      </c>
      <c r="I7488">
        <v>-44.33</v>
      </c>
      <c r="J7488">
        <v>11.66</v>
      </c>
      <c r="K7488">
        <v>8.99</v>
      </c>
      <c r="L7488" t="s">
        <v>1759</v>
      </c>
      <c r="M7488">
        <f t="shared" si="232"/>
        <v>13</v>
      </c>
      <c r="N7488" t="s">
        <v>1123</v>
      </c>
      <c r="O7488" t="s">
        <v>1123</v>
      </c>
      <c r="P7488" t="s">
        <v>25</v>
      </c>
      <c r="Q7488" t="s">
        <v>26</v>
      </c>
      <c r="R7488" t="s">
        <v>95</v>
      </c>
      <c r="S7488" t="s">
        <v>498</v>
      </c>
      <c r="T7488" t="s">
        <v>52</v>
      </c>
      <c r="U7488">
        <v>0.59</v>
      </c>
      <c r="V7488" s="1">
        <v>41208</v>
      </c>
      <c r="W7488">
        <f t="shared" si="233"/>
        <v>0.93280000000000007</v>
      </c>
    </row>
    <row r="7489" spans="1:23" x14ac:dyDescent="0.2">
      <c r="A7489">
        <v>7488</v>
      </c>
      <c r="B7489">
        <v>53445</v>
      </c>
      <c r="C7489" s="1">
        <v>41206</v>
      </c>
      <c r="D7489" t="s">
        <v>30</v>
      </c>
      <c r="E7489">
        <v>21</v>
      </c>
      <c r="F7489">
        <v>67.708200000000005</v>
      </c>
      <c r="G7489">
        <v>0.02</v>
      </c>
      <c r="H7489" t="s">
        <v>22</v>
      </c>
      <c r="I7489">
        <v>11.23</v>
      </c>
      <c r="J7489">
        <v>3.29</v>
      </c>
      <c r="K7489">
        <v>1.35</v>
      </c>
      <c r="L7489" t="s">
        <v>1759</v>
      </c>
      <c r="M7489">
        <f t="shared" si="232"/>
        <v>13</v>
      </c>
      <c r="N7489" t="s">
        <v>1123</v>
      </c>
      <c r="O7489" t="s">
        <v>1123</v>
      </c>
      <c r="P7489" t="s">
        <v>25</v>
      </c>
      <c r="Q7489" t="s">
        <v>26</v>
      </c>
      <c r="R7489" t="s">
        <v>66</v>
      </c>
      <c r="S7489" t="s">
        <v>464</v>
      </c>
      <c r="T7489" t="s">
        <v>68</v>
      </c>
      <c r="U7489">
        <v>0.4</v>
      </c>
      <c r="V7489" s="1">
        <v>41208</v>
      </c>
      <c r="W7489">
        <f t="shared" si="233"/>
        <v>1.3818000000000001</v>
      </c>
    </row>
    <row r="7490" spans="1:23" x14ac:dyDescent="0.2">
      <c r="A7490">
        <v>7489</v>
      </c>
      <c r="B7490">
        <v>53476</v>
      </c>
      <c r="C7490" s="1">
        <v>39975</v>
      </c>
      <c r="D7490" t="s">
        <v>45</v>
      </c>
      <c r="E7490">
        <v>14</v>
      </c>
      <c r="F7490">
        <v>476.31359999999995</v>
      </c>
      <c r="G7490">
        <v>0.04</v>
      </c>
      <c r="H7490" t="s">
        <v>22</v>
      </c>
      <c r="I7490">
        <v>150.72</v>
      </c>
      <c r="J7490">
        <v>35.44</v>
      </c>
      <c r="K7490">
        <v>5.09</v>
      </c>
      <c r="L7490" t="s">
        <v>1733</v>
      </c>
      <c r="M7490">
        <f t="shared" si="232"/>
        <v>12</v>
      </c>
      <c r="N7490" t="s">
        <v>1123</v>
      </c>
      <c r="O7490" t="s">
        <v>1123</v>
      </c>
      <c r="P7490" t="s">
        <v>25</v>
      </c>
      <c r="Q7490" t="s">
        <v>26</v>
      </c>
      <c r="R7490" t="s">
        <v>61</v>
      </c>
      <c r="S7490" t="s">
        <v>227</v>
      </c>
      <c r="T7490" t="s">
        <v>39</v>
      </c>
      <c r="U7490">
        <v>0.38</v>
      </c>
      <c r="V7490" s="1">
        <v>39975</v>
      </c>
      <c r="W7490">
        <f t="shared" si="233"/>
        <v>19.846399999999999</v>
      </c>
    </row>
    <row r="7491" spans="1:23" x14ac:dyDescent="0.2">
      <c r="A7491">
        <v>7490</v>
      </c>
      <c r="B7491">
        <v>53476</v>
      </c>
      <c r="C7491" s="1">
        <v>39975</v>
      </c>
      <c r="D7491" t="s">
        <v>45</v>
      </c>
      <c r="E7491">
        <v>24</v>
      </c>
      <c r="F7491">
        <v>87.878399999999999</v>
      </c>
      <c r="G7491">
        <v>0.08</v>
      </c>
      <c r="H7491" t="s">
        <v>22</v>
      </c>
      <c r="I7491">
        <v>19.420000000000002</v>
      </c>
      <c r="J7491">
        <v>3.98</v>
      </c>
      <c r="K7491">
        <v>0.7</v>
      </c>
      <c r="L7491" t="s">
        <v>1733</v>
      </c>
      <c r="M7491">
        <f t="shared" ref="M7491:M7554" si="234">LEN(L7491)</f>
        <v>12</v>
      </c>
      <c r="N7491" t="s">
        <v>1123</v>
      </c>
      <c r="O7491" t="s">
        <v>1123</v>
      </c>
      <c r="P7491" t="s">
        <v>25</v>
      </c>
      <c r="Q7491" t="s">
        <v>26</v>
      </c>
      <c r="R7491" t="s">
        <v>95</v>
      </c>
      <c r="S7491" t="s">
        <v>1565</v>
      </c>
      <c r="T7491" t="s">
        <v>68</v>
      </c>
      <c r="U7491">
        <v>0.52</v>
      </c>
      <c r="V7491" s="1">
        <v>39978</v>
      </c>
      <c r="W7491">
        <f t="shared" ref="W7491:W7554" si="235">(J7491*E7491)*G7491</f>
        <v>7.6415999999999995</v>
      </c>
    </row>
    <row r="7492" spans="1:23" x14ac:dyDescent="0.2">
      <c r="A7492">
        <v>7491</v>
      </c>
      <c r="B7492">
        <v>53476</v>
      </c>
      <c r="C7492" s="1">
        <v>39975</v>
      </c>
      <c r="D7492" t="s">
        <v>45</v>
      </c>
      <c r="E7492">
        <v>47</v>
      </c>
      <c r="F7492">
        <v>81.892799999999994</v>
      </c>
      <c r="G7492">
        <v>0.01</v>
      </c>
      <c r="H7492" t="s">
        <v>22</v>
      </c>
      <c r="I7492">
        <v>3.13</v>
      </c>
      <c r="J7492">
        <v>1.76</v>
      </c>
      <c r="K7492">
        <v>0.7</v>
      </c>
      <c r="L7492" t="s">
        <v>1733</v>
      </c>
      <c r="M7492">
        <f t="shared" si="234"/>
        <v>12</v>
      </c>
      <c r="N7492" t="s">
        <v>1123</v>
      </c>
      <c r="O7492" t="s">
        <v>1123</v>
      </c>
      <c r="P7492" t="s">
        <v>25</v>
      </c>
      <c r="Q7492" t="s">
        <v>26</v>
      </c>
      <c r="R7492" t="s">
        <v>95</v>
      </c>
      <c r="S7492" t="s">
        <v>387</v>
      </c>
      <c r="T7492" t="s">
        <v>68</v>
      </c>
      <c r="U7492">
        <v>0.56000000000000005</v>
      </c>
      <c r="V7492" s="1">
        <v>39976</v>
      </c>
      <c r="W7492">
        <f t="shared" si="235"/>
        <v>0.82720000000000005</v>
      </c>
    </row>
    <row r="7493" spans="1:23" x14ac:dyDescent="0.2">
      <c r="A7493">
        <v>7492</v>
      </c>
      <c r="B7493">
        <v>53476</v>
      </c>
      <c r="C7493" s="1">
        <v>39975</v>
      </c>
      <c r="D7493" t="s">
        <v>45</v>
      </c>
      <c r="E7493">
        <v>42</v>
      </c>
      <c r="F7493">
        <v>8032.0085999999992</v>
      </c>
      <c r="G7493">
        <v>0.01</v>
      </c>
      <c r="H7493" t="s">
        <v>56</v>
      </c>
      <c r="I7493">
        <v>1141.07</v>
      </c>
      <c r="J7493">
        <v>193.17</v>
      </c>
      <c r="K7493">
        <v>19.989999999999998</v>
      </c>
      <c r="L7493" t="s">
        <v>1733</v>
      </c>
      <c r="M7493">
        <f t="shared" si="234"/>
        <v>12</v>
      </c>
      <c r="N7493" t="s">
        <v>1123</v>
      </c>
      <c r="O7493" t="s">
        <v>1123</v>
      </c>
      <c r="P7493" t="s">
        <v>25</v>
      </c>
      <c r="Q7493" t="s">
        <v>26</v>
      </c>
      <c r="R7493" t="s">
        <v>27</v>
      </c>
      <c r="S7493" t="s">
        <v>338</v>
      </c>
      <c r="T7493" t="s">
        <v>39</v>
      </c>
      <c r="U7493">
        <v>0.71</v>
      </c>
      <c r="V7493" s="1">
        <v>39975</v>
      </c>
      <c r="W7493">
        <f t="shared" si="235"/>
        <v>81.131399999999999</v>
      </c>
    </row>
    <row r="7494" spans="1:23" x14ac:dyDescent="0.2">
      <c r="A7494">
        <v>7493</v>
      </c>
      <c r="B7494">
        <v>53477</v>
      </c>
      <c r="C7494" s="1">
        <v>41034</v>
      </c>
      <c r="D7494" t="s">
        <v>30</v>
      </c>
      <c r="E7494">
        <v>32</v>
      </c>
      <c r="F7494">
        <v>3039.6959999999999</v>
      </c>
      <c r="G7494">
        <v>0.01</v>
      </c>
      <c r="H7494" t="s">
        <v>31</v>
      </c>
      <c r="I7494">
        <v>-1207.18</v>
      </c>
      <c r="J7494">
        <v>95.95</v>
      </c>
      <c r="K7494">
        <v>74.349999999999994</v>
      </c>
      <c r="L7494" t="s">
        <v>552</v>
      </c>
      <c r="M7494">
        <f t="shared" si="234"/>
        <v>9</v>
      </c>
      <c r="N7494" t="s">
        <v>672</v>
      </c>
      <c r="O7494" t="s">
        <v>673</v>
      </c>
      <c r="P7494" t="s">
        <v>41</v>
      </c>
      <c r="Q7494" t="s">
        <v>49</v>
      </c>
      <c r="R7494" t="s">
        <v>112</v>
      </c>
      <c r="S7494" t="s">
        <v>113</v>
      </c>
      <c r="T7494" t="s">
        <v>36</v>
      </c>
      <c r="U7494">
        <v>0.56999999999999995</v>
      </c>
      <c r="V7494" s="1">
        <v>41036</v>
      </c>
      <c r="W7494">
        <f t="shared" si="235"/>
        <v>30.704000000000001</v>
      </c>
    </row>
    <row r="7495" spans="1:23" x14ac:dyDescent="0.2">
      <c r="A7495">
        <v>7494</v>
      </c>
      <c r="B7495">
        <v>53477</v>
      </c>
      <c r="C7495" s="1">
        <v>41034</v>
      </c>
      <c r="D7495" t="s">
        <v>30</v>
      </c>
      <c r="E7495">
        <v>27</v>
      </c>
      <c r="F7495">
        <v>7638.8724000000011</v>
      </c>
      <c r="G7495">
        <v>0.06</v>
      </c>
      <c r="H7495" t="s">
        <v>31</v>
      </c>
      <c r="I7495">
        <v>1261.44</v>
      </c>
      <c r="J7495">
        <v>300.98</v>
      </c>
      <c r="K7495">
        <v>64.73</v>
      </c>
      <c r="L7495" t="s">
        <v>552</v>
      </c>
      <c r="M7495">
        <f t="shared" si="234"/>
        <v>9</v>
      </c>
      <c r="N7495" t="s">
        <v>672</v>
      </c>
      <c r="O7495" t="s">
        <v>673</v>
      </c>
      <c r="P7495" t="s">
        <v>41</v>
      </c>
      <c r="Q7495" t="s">
        <v>49</v>
      </c>
      <c r="R7495" t="s">
        <v>112</v>
      </c>
      <c r="S7495" t="s">
        <v>168</v>
      </c>
      <c r="T7495" t="s">
        <v>36</v>
      </c>
      <c r="U7495">
        <v>0.56000000000000005</v>
      </c>
      <c r="V7495" s="1">
        <v>41035</v>
      </c>
      <c r="W7495">
        <f t="shared" si="235"/>
        <v>487.58760000000007</v>
      </c>
    </row>
    <row r="7496" spans="1:23" x14ac:dyDescent="0.2">
      <c r="A7496">
        <v>7495</v>
      </c>
      <c r="B7496">
        <v>53477</v>
      </c>
      <c r="C7496" s="1">
        <v>41034</v>
      </c>
      <c r="D7496" t="s">
        <v>30</v>
      </c>
      <c r="E7496">
        <v>36</v>
      </c>
      <c r="F7496">
        <v>1283.8896</v>
      </c>
      <c r="G7496">
        <v>0.06</v>
      </c>
      <c r="H7496" t="s">
        <v>22</v>
      </c>
      <c r="I7496">
        <v>536.87</v>
      </c>
      <c r="J7496">
        <v>37.94</v>
      </c>
      <c r="K7496">
        <v>5.08</v>
      </c>
      <c r="L7496" t="s">
        <v>552</v>
      </c>
      <c r="M7496">
        <f t="shared" si="234"/>
        <v>9</v>
      </c>
      <c r="N7496" t="s">
        <v>672</v>
      </c>
      <c r="O7496" t="s">
        <v>673</v>
      </c>
      <c r="P7496" t="s">
        <v>41</v>
      </c>
      <c r="Q7496" t="s">
        <v>26</v>
      </c>
      <c r="R7496" t="s">
        <v>61</v>
      </c>
      <c r="S7496" t="s">
        <v>684</v>
      </c>
      <c r="T7496" t="s">
        <v>68</v>
      </c>
      <c r="U7496">
        <v>0.38</v>
      </c>
      <c r="V7496" s="1">
        <v>41036</v>
      </c>
      <c r="W7496">
        <f t="shared" si="235"/>
        <v>81.950399999999988</v>
      </c>
    </row>
    <row r="7497" spans="1:23" x14ac:dyDescent="0.2">
      <c r="A7497">
        <v>7496</v>
      </c>
      <c r="B7497">
        <v>53477</v>
      </c>
      <c r="C7497" s="1">
        <v>41034</v>
      </c>
      <c r="D7497" t="s">
        <v>30</v>
      </c>
      <c r="E7497">
        <v>28</v>
      </c>
      <c r="F7497">
        <v>4206.7620000000006</v>
      </c>
      <c r="G7497">
        <v>7.0000000000000007E-2</v>
      </c>
      <c r="H7497" t="s">
        <v>22</v>
      </c>
      <c r="I7497">
        <v>610.9</v>
      </c>
      <c r="J7497">
        <v>161.55000000000001</v>
      </c>
      <c r="K7497">
        <v>19.989999999999998</v>
      </c>
      <c r="L7497" t="s">
        <v>552</v>
      </c>
      <c r="M7497">
        <f t="shared" si="234"/>
        <v>9</v>
      </c>
      <c r="N7497" t="s">
        <v>672</v>
      </c>
      <c r="O7497" t="s">
        <v>673</v>
      </c>
      <c r="P7497" t="s">
        <v>41</v>
      </c>
      <c r="Q7497" t="s">
        <v>26</v>
      </c>
      <c r="R7497" t="s">
        <v>27</v>
      </c>
      <c r="S7497" t="s">
        <v>685</v>
      </c>
      <c r="T7497" t="s">
        <v>39</v>
      </c>
      <c r="U7497">
        <v>0.66</v>
      </c>
      <c r="V7497" s="1">
        <v>41036</v>
      </c>
      <c r="W7497">
        <f t="shared" si="235"/>
        <v>316.63800000000009</v>
      </c>
    </row>
    <row r="7498" spans="1:23" x14ac:dyDescent="0.2">
      <c r="A7498">
        <v>7497</v>
      </c>
      <c r="B7498">
        <v>53508</v>
      </c>
      <c r="C7498" s="1">
        <v>40127</v>
      </c>
      <c r="D7498" t="s">
        <v>30</v>
      </c>
      <c r="E7498">
        <v>13</v>
      </c>
      <c r="F7498">
        <v>1021.1578</v>
      </c>
      <c r="G7498">
        <v>0.03</v>
      </c>
      <c r="H7498" t="s">
        <v>22</v>
      </c>
      <c r="I7498">
        <v>149.63999999999999</v>
      </c>
      <c r="J7498">
        <v>80.98</v>
      </c>
      <c r="K7498">
        <v>7.18</v>
      </c>
      <c r="L7498" t="s">
        <v>552</v>
      </c>
      <c r="M7498">
        <f t="shared" si="234"/>
        <v>9</v>
      </c>
      <c r="N7498" t="s">
        <v>672</v>
      </c>
      <c r="O7498" t="s">
        <v>673</v>
      </c>
      <c r="P7498" t="s">
        <v>33</v>
      </c>
      <c r="Q7498" t="s">
        <v>42</v>
      </c>
      <c r="R7498" t="s">
        <v>70</v>
      </c>
      <c r="S7498" t="s">
        <v>686</v>
      </c>
      <c r="T7498" t="s">
        <v>39</v>
      </c>
      <c r="U7498">
        <v>0.48</v>
      </c>
      <c r="V7498" s="1">
        <v>40129</v>
      </c>
      <c r="W7498">
        <f t="shared" si="235"/>
        <v>31.5822</v>
      </c>
    </row>
    <row r="7499" spans="1:23" x14ac:dyDescent="0.2">
      <c r="A7499">
        <v>7498</v>
      </c>
      <c r="B7499">
        <v>53508</v>
      </c>
      <c r="C7499" s="1">
        <v>40127</v>
      </c>
      <c r="D7499" t="s">
        <v>30</v>
      </c>
      <c r="E7499">
        <v>25</v>
      </c>
      <c r="F7499">
        <v>328.76499999999999</v>
      </c>
      <c r="G7499">
        <v>0.06</v>
      </c>
      <c r="H7499" t="s">
        <v>22</v>
      </c>
      <c r="I7499">
        <v>-32.416199999999996</v>
      </c>
      <c r="J7499">
        <v>13.99</v>
      </c>
      <c r="K7499">
        <v>7.51</v>
      </c>
      <c r="L7499" t="s">
        <v>552</v>
      </c>
      <c r="M7499">
        <f t="shared" si="234"/>
        <v>9</v>
      </c>
      <c r="N7499" t="s">
        <v>672</v>
      </c>
      <c r="O7499" t="s">
        <v>673</v>
      </c>
      <c r="P7499" t="s">
        <v>33</v>
      </c>
      <c r="Q7499" t="s">
        <v>42</v>
      </c>
      <c r="R7499" t="s">
        <v>210</v>
      </c>
      <c r="S7499" t="s">
        <v>687</v>
      </c>
      <c r="T7499" t="s">
        <v>48</v>
      </c>
      <c r="U7499">
        <v>0.39</v>
      </c>
      <c r="V7499" s="1">
        <v>40129</v>
      </c>
      <c r="W7499">
        <f t="shared" si="235"/>
        <v>20.984999999999999</v>
      </c>
    </row>
    <row r="7500" spans="1:23" x14ac:dyDescent="0.2">
      <c r="A7500">
        <v>7499</v>
      </c>
      <c r="B7500">
        <v>53508</v>
      </c>
      <c r="C7500" s="1">
        <v>40127</v>
      </c>
      <c r="D7500" t="s">
        <v>30</v>
      </c>
      <c r="E7500">
        <v>4</v>
      </c>
      <c r="F7500">
        <v>56.550399999999996</v>
      </c>
      <c r="G7500">
        <v>0.06</v>
      </c>
      <c r="H7500" t="s">
        <v>22</v>
      </c>
      <c r="I7500">
        <v>1.06</v>
      </c>
      <c r="J7500">
        <v>15.04</v>
      </c>
      <c r="K7500">
        <v>1.97</v>
      </c>
      <c r="L7500" t="s">
        <v>552</v>
      </c>
      <c r="M7500">
        <f t="shared" si="234"/>
        <v>9</v>
      </c>
      <c r="N7500" t="s">
        <v>672</v>
      </c>
      <c r="O7500" t="s">
        <v>673</v>
      </c>
      <c r="P7500" t="s">
        <v>33</v>
      </c>
      <c r="Q7500" t="s">
        <v>26</v>
      </c>
      <c r="R7500" t="s">
        <v>61</v>
      </c>
      <c r="S7500" t="s">
        <v>688</v>
      </c>
      <c r="T7500" t="s">
        <v>68</v>
      </c>
      <c r="U7500">
        <v>0.39</v>
      </c>
      <c r="V7500" s="1">
        <v>40127</v>
      </c>
      <c r="W7500">
        <f t="shared" si="235"/>
        <v>3.6095999999999995</v>
      </c>
    </row>
    <row r="7501" spans="1:23" x14ac:dyDescent="0.2">
      <c r="A7501">
        <v>7500</v>
      </c>
      <c r="B7501">
        <v>53511</v>
      </c>
      <c r="C7501" s="1">
        <v>39864</v>
      </c>
      <c r="D7501" t="s">
        <v>63</v>
      </c>
      <c r="E7501">
        <v>41</v>
      </c>
      <c r="F7501">
        <v>221.53529999999998</v>
      </c>
      <c r="G7501">
        <v>7.0000000000000007E-2</v>
      </c>
      <c r="H7501" t="s">
        <v>22</v>
      </c>
      <c r="I7501">
        <v>-243.23649999999998</v>
      </c>
      <c r="J7501">
        <v>5.81</v>
      </c>
      <c r="K7501">
        <v>8.49</v>
      </c>
      <c r="L7501" t="s">
        <v>196</v>
      </c>
      <c r="M7501">
        <f t="shared" si="234"/>
        <v>15</v>
      </c>
      <c r="N7501" t="s">
        <v>173</v>
      </c>
      <c r="O7501" t="s">
        <v>173</v>
      </c>
      <c r="P7501" t="s">
        <v>25</v>
      </c>
      <c r="Q7501" t="s">
        <v>26</v>
      </c>
      <c r="R7501" t="s">
        <v>37</v>
      </c>
      <c r="S7501" t="s">
        <v>213</v>
      </c>
      <c r="T7501" t="s">
        <v>39</v>
      </c>
      <c r="U7501">
        <v>0.39</v>
      </c>
      <c r="V7501" s="1">
        <v>39866</v>
      </c>
      <c r="W7501">
        <f t="shared" si="235"/>
        <v>16.674700000000001</v>
      </c>
    </row>
    <row r="7502" spans="1:23" x14ac:dyDescent="0.2">
      <c r="A7502">
        <v>7501</v>
      </c>
      <c r="B7502">
        <v>53511</v>
      </c>
      <c r="C7502" s="1">
        <v>39864</v>
      </c>
      <c r="D7502" t="s">
        <v>63</v>
      </c>
      <c r="E7502">
        <v>49</v>
      </c>
      <c r="F7502">
        <v>453.93600000000004</v>
      </c>
      <c r="G7502">
        <v>0.04</v>
      </c>
      <c r="H7502" t="s">
        <v>22</v>
      </c>
      <c r="I7502">
        <v>-53.62</v>
      </c>
      <c r="J7502">
        <v>9.65</v>
      </c>
      <c r="K7502">
        <v>6.22</v>
      </c>
      <c r="L7502" t="s">
        <v>196</v>
      </c>
      <c r="M7502">
        <f t="shared" si="234"/>
        <v>15</v>
      </c>
      <c r="N7502" t="s">
        <v>173</v>
      </c>
      <c r="O7502" t="s">
        <v>173</v>
      </c>
      <c r="P7502" t="s">
        <v>25</v>
      </c>
      <c r="Q7502" t="s">
        <v>49</v>
      </c>
      <c r="R7502" t="s">
        <v>50</v>
      </c>
      <c r="S7502" t="s">
        <v>138</v>
      </c>
      <c r="T7502" t="s">
        <v>39</v>
      </c>
      <c r="U7502">
        <v>0.55000000000000004</v>
      </c>
      <c r="V7502" s="1">
        <v>39865</v>
      </c>
      <c r="W7502">
        <f t="shared" si="235"/>
        <v>18.914000000000001</v>
      </c>
    </row>
    <row r="7503" spans="1:23" x14ac:dyDescent="0.2">
      <c r="A7503">
        <v>7502</v>
      </c>
      <c r="B7503">
        <v>53536</v>
      </c>
      <c r="C7503" s="1">
        <v>41212</v>
      </c>
      <c r="D7503" t="s">
        <v>30</v>
      </c>
      <c r="E7503">
        <v>35</v>
      </c>
      <c r="F7503">
        <v>723.87000000000012</v>
      </c>
      <c r="G7503">
        <v>0.1</v>
      </c>
      <c r="H7503" t="s">
        <v>22</v>
      </c>
      <c r="I7503">
        <v>109.16</v>
      </c>
      <c r="J7503">
        <v>22.98</v>
      </c>
      <c r="K7503">
        <v>7.58</v>
      </c>
      <c r="L7503" t="s">
        <v>711</v>
      </c>
      <c r="M7503">
        <f t="shared" si="234"/>
        <v>12</v>
      </c>
      <c r="N7503" t="s">
        <v>703</v>
      </c>
      <c r="O7503" t="s">
        <v>704</v>
      </c>
      <c r="P7503" t="s">
        <v>60</v>
      </c>
      <c r="Q7503" t="s">
        <v>49</v>
      </c>
      <c r="R7503" t="s">
        <v>50</v>
      </c>
      <c r="S7503" t="s">
        <v>789</v>
      </c>
      <c r="T7503" t="s">
        <v>39</v>
      </c>
      <c r="U7503">
        <v>0.51</v>
      </c>
      <c r="V7503" s="1">
        <v>41214</v>
      </c>
      <c r="W7503">
        <f t="shared" si="235"/>
        <v>80.430000000000007</v>
      </c>
    </row>
    <row r="7504" spans="1:23" x14ac:dyDescent="0.2">
      <c r="A7504">
        <v>7503</v>
      </c>
      <c r="B7504">
        <v>53536</v>
      </c>
      <c r="C7504" s="1">
        <v>41212</v>
      </c>
      <c r="D7504" t="s">
        <v>30</v>
      </c>
      <c r="E7504">
        <v>5</v>
      </c>
      <c r="F7504">
        <v>896.44999999999993</v>
      </c>
      <c r="G7504">
        <v>0</v>
      </c>
      <c r="H7504" t="s">
        <v>31</v>
      </c>
      <c r="I7504">
        <v>-234.59400000000002</v>
      </c>
      <c r="J7504">
        <v>179.29</v>
      </c>
      <c r="K7504">
        <v>56.2</v>
      </c>
      <c r="L7504" t="s">
        <v>711</v>
      </c>
      <c r="M7504">
        <f t="shared" si="234"/>
        <v>12</v>
      </c>
      <c r="N7504" t="s">
        <v>703</v>
      </c>
      <c r="O7504" t="s">
        <v>704</v>
      </c>
      <c r="P7504" t="s">
        <v>60</v>
      </c>
      <c r="Q7504" t="s">
        <v>49</v>
      </c>
      <c r="R7504" t="s">
        <v>83</v>
      </c>
      <c r="S7504" t="s">
        <v>790</v>
      </c>
      <c r="T7504" t="s">
        <v>82</v>
      </c>
      <c r="U7504">
        <v>0.71</v>
      </c>
      <c r="V7504" s="1">
        <v>41214</v>
      </c>
      <c r="W7504">
        <f t="shared" si="235"/>
        <v>0</v>
      </c>
    </row>
    <row r="7505" spans="1:23" x14ac:dyDescent="0.2">
      <c r="A7505">
        <v>7504</v>
      </c>
      <c r="B7505">
        <v>53568</v>
      </c>
      <c r="C7505" s="1">
        <v>40357</v>
      </c>
      <c r="D7505" t="s">
        <v>63</v>
      </c>
      <c r="E7505">
        <v>34</v>
      </c>
      <c r="F7505">
        <v>3972.5769999999998</v>
      </c>
      <c r="G7505">
        <v>0.05</v>
      </c>
      <c r="H7505" t="s">
        <v>31</v>
      </c>
      <c r="I7505">
        <v>-1446.08</v>
      </c>
      <c r="J7505">
        <v>122.99</v>
      </c>
      <c r="K7505">
        <v>70.2</v>
      </c>
      <c r="L7505" t="s">
        <v>1869</v>
      </c>
      <c r="M7505">
        <f t="shared" si="234"/>
        <v>10</v>
      </c>
      <c r="N7505" t="s">
        <v>672</v>
      </c>
      <c r="O7505" t="s">
        <v>673</v>
      </c>
      <c r="P7505" t="s">
        <v>60</v>
      </c>
      <c r="Q7505" t="s">
        <v>49</v>
      </c>
      <c r="R7505" t="s">
        <v>112</v>
      </c>
      <c r="S7505" t="s">
        <v>426</v>
      </c>
      <c r="T7505" t="s">
        <v>36</v>
      </c>
      <c r="U7505">
        <v>0.74</v>
      </c>
      <c r="V7505" s="1">
        <v>40358</v>
      </c>
      <c r="W7505">
        <f t="shared" si="235"/>
        <v>209.083</v>
      </c>
    </row>
    <row r="7506" spans="1:23" x14ac:dyDescent="0.2">
      <c r="A7506">
        <v>7505</v>
      </c>
      <c r="B7506">
        <v>53571</v>
      </c>
      <c r="C7506" s="1">
        <v>40983</v>
      </c>
      <c r="D7506" t="s">
        <v>45</v>
      </c>
      <c r="E7506">
        <v>21</v>
      </c>
      <c r="F7506">
        <v>217.65450000000001</v>
      </c>
      <c r="G7506">
        <v>0.05</v>
      </c>
      <c r="H7506" t="s">
        <v>22</v>
      </c>
      <c r="I7506">
        <v>56.4315</v>
      </c>
      <c r="J7506">
        <v>10.91</v>
      </c>
      <c r="K7506">
        <v>2.99</v>
      </c>
      <c r="L7506" t="s">
        <v>1475</v>
      </c>
      <c r="M7506">
        <f t="shared" si="234"/>
        <v>12</v>
      </c>
      <c r="N7506" t="s">
        <v>703</v>
      </c>
      <c r="O7506" t="s">
        <v>704</v>
      </c>
      <c r="P7506" t="s">
        <v>25</v>
      </c>
      <c r="Q7506" t="s">
        <v>26</v>
      </c>
      <c r="R7506" t="s">
        <v>37</v>
      </c>
      <c r="S7506" t="s">
        <v>357</v>
      </c>
      <c r="T7506" t="s">
        <v>39</v>
      </c>
      <c r="U7506">
        <v>0.38</v>
      </c>
      <c r="V7506" s="1">
        <v>40985</v>
      </c>
      <c r="W7506">
        <f t="shared" si="235"/>
        <v>11.455500000000001</v>
      </c>
    </row>
    <row r="7507" spans="1:23" x14ac:dyDescent="0.2">
      <c r="A7507">
        <v>7506</v>
      </c>
      <c r="B7507">
        <v>53572</v>
      </c>
      <c r="C7507" s="1">
        <v>40305</v>
      </c>
      <c r="D7507" t="s">
        <v>63</v>
      </c>
      <c r="E7507">
        <v>17</v>
      </c>
      <c r="F7507">
        <v>175.3329</v>
      </c>
      <c r="G7507">
        <v>7.0000000000000007E-2</v>
      </c>
      <c r="H7507" t="s">
        <v>22</v>
      </c>
      <c r="I7507">
        <v>4.79</v>
      </c>
      <c r="J7507">
        <v>11.09</v>
      </c>
      <c r="K7507">
        <v>5.25</v>
      </c>
      <c r="L7507" t="s">
        <v>742</v>
      </c>
      <c r="M7507">
        <f t="shared" si="234"/>
        <v>19</v>
      </c>
      <c r="N7507" t="s">
        <v>703</v>
      </c>
      <c r="O7507" t="s">
        <v>704</v>
      </c>
      <c r="P7507" t="s">
        <v>41</v>
      </c>
      <c r="Q7507" t="s">
        <v>26</v>
      </c>
      <c r="R7507" t="s">
        <v>76</v>
      </c>
      <c r="S7507" t="s">
        <v>791</v>
      </c>
      <c r="T7507" t="s">
        <v>39</v>
      </c>
      <c r="U7507">
        <v>0.36</v>
      </c>
      <c r="V7507" s="1">
        <v>40306</v>
      </c>
      <c r="W7507">
        <f t="shared" si="235"/>
        <v>13.197100000000001</v>
      </c>
    </row>
    <row r="7508" spans="1:23" x14ac:dyDescent="0.2">
      <c r="A7508">
        <v>7507</v>
      </c>
      <c r="B7508">
        <v>53573</v>
      </c>
      <c r="C7508" s="1">
        <v>39887</v>
      </c>
      <c r="D7508" t="s">
        <v>45</v>
      </c>
      <c r="E7508">
        <v>6</v>
      </c>
      <c r="F7508">
        <v>82.643999999999991</v>
      </c>
      <c r="G7508">
        <v>0.03</v>
      </c>
      <c r="H7508" t="s">
        <v>22</v>
      </c>
      <c r="I7508">
        <v>51.14</v>
      </c>
      <c r="J7508">
        <v>14.2</v>
      </c>
      <c r="K7508">
        <v>5.3</v>
      </c>
      <c r="L7508" t="s">
        <v>912</v>
      </c>
      <c r="M7508">
        <f t="shared" si="234"/>
        <v>11</v>
      </c>
      <c r="N7508" t="s">
        <v>2073</v>
      </c>
      <c r="O7508" t="s">
        <v>704</v>
      </c>
      <c r="P7508" t="s">
        <v>60</v>
      </c>
      <c r="Q7508" t="s">
        <v>49</v>
      </c>
      <c r="R7508" t="s">
        <v>50</v>
      </c>
      <c r="S7508" t="s">
        <v>603</v>
      </c>
      <c r="T7508" t="s">
        <v>68</v>
      </c>
      <c r="U7508">
        <v>0.46</v>
      </c>
      <c r="V7508" s="1">
        <v>39889</v>
      </c>
      <c r="W7508">
        <f t="shared" si="235"/>
        <v>2.5559999999999996</v>
      </c>
    </row>
    <row r="7509" spans="1:23" x14ac:dyDescent="0.2">
      <c r="A7509">
        <v>7508</v>
      </c>
      <c r="B7509">
        <v>53574</v>
      </c>
      <c r="C7509" s="1">
        <v>41008</v>
      </c>
      <c r="D7509" t="s">
        <v>63</v>
      </c>
      <c r="E7509">
        <v>8</v>
      </c>
      <c r="F7509">
        <v>628.40480000000002</v>
      </c>
      <c r="G7509">
        <v>0.03</v>
      </c>
      <c r="H7509" t="s">
        <v>22</v>
      </c>
      <c r="I7509">
        <v>-297.02</v>
      </c>
      <c r="J7509">
        <v>80.98</v>
      </c>
      <c r="K7509">
        <v>35</v>
      </c>
      <c r="L7509" t="s">
        <v>1427</v>
      </c>
      <c r="M7509">
        <f t="shared" si="234"/>
        <v>10</v>
      </c>
      <c r="N7509" t="s">
        <v>1123</v>
      </c>
      <c r="O7509" t="s">
        <v>1123</v>
      </c>
      <c r="P7509" t="s">
        <v>41</v>
      </c>
      <c r="Q7509" t="s">
        <v>26</v>
      </c>
      <c r="R7509" t="s">
        <v>27</v>
      </c>
      <c r="S7509" t="s">
        <v>171</v>
      </c>
      <c r="T7509" t="s">
        <v>29</v>
      </c>
      <c r="U7509">
        <v>0.81</v>
      </c>
      <c r="V7509" s="1">
        <v>41009</v>
      </c>
      <c r="W7509">
        <f t="shared" si="235"/>
        <v>19.435200000000002</v>
      </c>
    </row>
    <row r="7510" spans="1:23" x14ac:dyDescent="0.2">
      <c r="A7510">
        <v>7509</v>
      </c>
      <c r="B7510">
        <v>53600</v>
      </c>
      <c r="C7510" s="1">
        <v>41100</v>
      </c>
      <c r="D7510" t="s">
        <v>63</v>
      </c>
      <c r="E7510">
        <v>8</v>
      </c>
      <c r="F7510">
        <v>40.196799999999996</v>
      </c>
      <c r="G7510">
        <v>0.03</v>
      </c>
      <c r="H7510" t="s">
        <v>56</v>
      </c>
      <c r="I7510">
        <v>-17.951499999999999</v>
      </c>
      <c r="J7510">
        <v>5.18</v>
      </c>
      <c r="K7510">
        <v>5.74</v>
      </c>
      <c r="L7510" t="s">
        <v>1040</v>
      </c>
      <c r="M7510">
        <f t="shared" si="234"/>
        <v>12</v>
      </c>
      <c r="N7510" t="s">
        <v>672</v>
      </c>
      <c r="O7510" t="s">
        <v>673</v>
      </c>
      <c r="P7510" t="s">
        <v>25</v>
      </c>
      <c r="Q7510" t="s">
        <v>26</v>
      </c>
      <c r="R7510" t="s">
        <v>37</v>
      </c>
      <c r="S7510" t="s">
        <v>606</v>
      </c>
      <c r="T7510" t="s">
        <v>39</v>
      </c>
      <c r="U7510">
        <v>0.36</v>
      </c>
      <c r="V7510" s="1">
        <v>41101</v>
      </c>
      <c r="W7510">
        <f t="shared" si="235"/>
        <v>1.2431999999999999</v>
      </c>
    </row>
    <row r="7511" spans="1:23" x14ac:dyDescent="0.2">
      <c r="A7511">
        <v>7510</v>
      </c>
      <c r="B7511">
        <v>53605</v>
      </c>
      <c r="C7511" s="1">
        <v>40393</v>
      </c>
      <c r="D7511" t="s">
        <v>63</v>
      </c>
      <c r="E7511">
        <v>19</v>
      </c>
      <c r="F7511">
        <v>464.00279999999998</v>
      </c>
      <c r="G7511">
        <v>0.06</v>
      </c>
      <c r="H7511" t="s">
        <v>22</v>
      </c>
      <c r="I7511">
        <v>105.69</v>
      </c>
      <c r="J7511">
        <v>25.98</v>
      </c>
      <c r="K7511">
        <v>5.37</v>
      </c>
      <c r="L7511" t="s">
        <v>1817</v>
      </c>
      <c r="M7511">
        <f t="shared" si="234"/>
        <v>10</v>
      </c>
      <c r="N7511" t="s">
        <v>1813</v>
      </c>
      <c r="O7511" t="s">
        <v>512</v>
      </c>
      <c r="P7511" t="s">
        <v>33</v>
      </c>
      <c r="Q7511" t="s">
        <v>26</v>
      </c>
      <c r="R7511" t="s">
        <v>34</v>
      </c>
      <c r="S7511" t="s">
        <v>167</v>
      </c>
      <c r="T7511" t="s">
        <v>48</v>
      </c>
      <c r="U7511">
        <v>0.5</v>
      </c>
      <c r="V7511" s="1">
        <v>40395</v>
      </c>
      <c r="W7511">
        <f t="shared" si="235"/>
        <v>29.6172</v>
      </c>
    </row>
    <row r="7512" spans="1:23" x14ac:dyDescent="0.2">
      <c r="A7512">
        <v>7511</v>
      </c>
      <c r="B7512">
        <v>53605</v>
      </c>
      <c r="C7512" s="1">
        <v>40393</v>
      </c>
      <c r="D7512" t="s">
        <v>63</v>
      </c>
      <c r="E7512">
        <v>48</v>
      </c>
      <c r="F7512">
        <v>7714.6175999999996</v>
      </c>
      <c r="G7512">
        <v>0.06</v>
      </c>
      <c r="H7512" t="s">
        <v>31</v>
      </c>
      <c r="I7512">
        <v>886.35</v>
      </c>
      <c r="J7512">
        <v>170.98</v>
      </c>
      <c r="K7512">
        <v>35.89</v>
      </c>
      <c r="L7512" t="s">
        <v>1817</v>
      </c>
      <c r="M7512">
        <f t="shared" si="234"/>
        <v>10</v>
      </c>
      <c r="N7512" t="s">
        <v>1813</v>
      </c>
      <c r="O7512" t="s">
        <v>512</v>
      </c>
      <c r="P7512" t="s">
        <v>33</v>
      </c>
      <c r="Q7512" t="s">
        <v>49</v>
      </c>
      <c r="R7512" t="s">
        <v>80</v>
      </c>
      <c r="S7512" t="s">
        <v>964</v>
      </c>
      <c r="T7512" t="s">
        <v>82</v>
      </c>
      <c r="U7512">
        <v>0.66</v>
      </c>
      <c r="V7512" s="1">
        <v>40395</v>
      </c>
      <c r="W7512">
        <f t="shared" si="235"/>
        <v>492.42239999999993</v>
      </c>
    </row>
    <row r="7513" spans="1:23" x14ac:dyDescent="0.2">
      <c r="A7513">
        <v>7512</v>
      </c>
      <c r="B7513">
        <v>53605</v>
      </c>
      <c r="C7513" s="1">
        <v>40393</v>
      </c>
      <c r="D7513" t="s">
        <v>63</v>
      </c>
      <c r="E7513">
        <v>1</v>
      </c>
      <c r="F7513">
        <v>38.567099999999996</v>
      </c>
      <c r="G7513">
        <v>7.0000000000000007E-2</v>
      </c>
      <c r="H7513" t="s">
        <v>22</v>
      </c>
      <c r="I7513">
        <v>-73.099999999999994</v>
      </c>
      <c r="J7513">
        <v>41.47</v>
      </c>
      <c r="K7513">
        <v>34.200000000000003</v>
      </c>
      <c r="L7513" t="s">
        <v>1817</v>
      </c>
      <c r="M7513">
        <f t="shared" si="234"/>
        <v>10</v>
      </c>
      <c r="N7513" t="s">
        <v>1813</v>
      </c>
      <c r="O7513" t="s">
        <v>512</v>
      </c>
      <c r="P7513" t="s">
        <v>33</v>
      </c>
      <c r="Q7513" t="s">
        <v>49</v>
      </c>
      <c r="R7513" t="s">
        <v>50</v>
      </c>
      <c r="S7513" t="s">
        <v>255</v>
      </c>
      <c r="T7513" t="s">
        <v>68</v>
      </c>
      <c r="U7513">
        <v>0.73</v>
      </c>
      <c r="V7513" s="1">
        <v>40395</v>
      </c>
      <c r="W7513">
        <f t="shared" si="235"/>
        <v>2.9029000000000003</v>
      </c>
    </row>
    <row r="7514" spans="1:23" x14ac:dyDescent="0.2">
      <c r="A7514">
        <v>7513</v>
      </c>
      <c r="B7514">
        <v>53635</v>
      </c>
      <c r="C7514" s="1">
        <v>41108</v>
      </c>
      <c r="D7514" t="s">
        <v>45</v>
      </c>
      <c r="E7514">
        <v>33</v>
      </c>
      <c r="F7514">
        <v>95.330399999999997</v>
      </c>
      <c r="G7514">
        <v>0.08</v>
      </c>
      <c r="H7514" t="s">
        <v>22</v>
      </c>
      <c r="I7514">
        <v>-52.76</v>
      </c>
      <c r="J7514">
        <v>3.14</v>
      </c>
      <c r="K7514">
        <v>1.92</v>
      </c>
      <c r="L7514" t="s">
        <v>1458</v>
      </c>
      <c r="M7514">
        <f t="shared" si="234"/>
        <v>12</v>
      </c>
      <c r="N7514" t="s">
        <v>703</v>
      </c>
      <c r="O7514" t="s">
        <v>704</v>
      </c>
      <c r="P7514" t="s">
        <v>25</v>
      </c>
      <c r="Q7514" t="s">
        <v>26</v>
      </c>
      <c r="R7514" t="s">
        <v>150</v>
      </c>
      <c r="S7514" t="s">
        <v>699</v>
      </c>
      <c r="T7514" t="s">
        <v>68</v>
      </c>
      <c r="U7514">
        <v>0.84</v>
      </c>
      <c r="V7514" s="1">
        <v>41110</v>
      </c>
      <c r="W7514">
        <f t="shared" si="235"/>
        <v>8.2896000000000001</v>
      </c>
    </row>
    <row r="7515" spans="1:23" x14ac:dyDescent="0.2">
      <c r="A7515">
        <v>7514</v>
      </c>
      <c r="B7515">
        <v>53637</v>
      </c>
      <c r="C7515" s="1">
        <v>40619</v>
      </c>
      <c r="D7515" t="s">
        <v>30</v>
      </c>
      <c r="E7515">
        <v>12</v>
      </c>
      <c r="F7515">
        <v>431.78399999999999</v>
      </c>
      <c r="G7515">
        <v>0.1</v>
      </c>
      <c r="H7515" t="s">
        <v>56</v>
      </c>
      <c r="I7515">
        <v>61.27</v>
      </c>
      <c r="J7515">
        <v>39.979999999999997</v>
      </c>
      <c r="K7515">
        <v>9.83</v>
      </c>
      <c r="L7515" t="s">
        <v>1277</v>
      </c>
      <c r="M7515">
        <f t="shared" si="234"/>
        <v>13</v>
      </c>
      <c r="N7515" t="s">
        <v>1123</v>
      </c>
      <c r="O7515" t="s">
        <v>1123</v>
      </c>
      <c r="P7515" t="s">
        <v>33</v>
      </c>
      <c r="Q7515" t="s">
        <v>26</v>
      </c>
      <c r="R7515" t="s">
        <v>76</v>
      </c>
      <c r="S7515" t="s">
        <v>1127</v>
      </c>
      <c r="T7515" t="s">
        <v>39</v>
      </c>
      <c r="U7515">
        <v>0.4</v>
      </c>
      <c r="V7515" s="1">
        <v>40620</v>
      </c>
      <c r="W7515">
        <f t="shared" si="235"/>
        <v>47.975999999999999</v>
      </c>
    </row>
    <row r="7516" spans="1:23" x14ac:dyDescent="0.2">
      <c r="A7516">
        <v>7515</v>
      </c>
      <c r="B7516">
        <v>53667</v>
      </c>
      <c r="C7516" s="1">
        <v>41046</v>
      </c>
      <c r="D7516" t="s">
        <v>63</v>
      </c>
      <c r="E7516">
        <v>33</v>
      </c>
      <c r="F7516">
        <v>102.00959999999999</v>
      </c>
      <c r="G7516">
        <v>0.08</v>
      </c>
      <c r="H7516" t="s">
        <v>22</v>
      </c>
      <c r="I7516">
        <v>-159.73500000000001</v>
      </c>
      <c r="J7516">
        <v>3.36</v>
      </c>
      <c r="K7516">
        <v>6.27</v>
      </c>
      <c r="L7516" t="s">
        <v>1008</v>
      </c>
      <c r="M7516">
        <f t="shared" si="234"/>
        <v>13</v>
      </c>
      <c r="N7516" t="s">
        <v>672</v>
      </c>
      <c r="O7516" t="s">
        <v>673</v>
      </c>
      <c r="P7516" t="s">
        <v>33</v>
      </c>
      <c r="Q7516" t="s">
        <v>26</v>
      </c>
      <c r="R7516" t="s">
        <v>37</v>
      </c>
      <c r="S7516" t="s">
        <v>410</v>
      </c>
      <c r="T7516" t="s">
        <v>39</v>
      </c>
      <c r="U7516">
        <v>0.4</v>
      </c>
      <c r="V7516" s="1">
        <v>41048</v>
      </c>
      <c r="W7516">
        <f t="shared" si="235"/>
        <v>8.8704000000000001</v>
      </c>
    </row>
    <row r="7517" spans="1:23" x14ac:dyDescent="0.2">
      <c r="A7517">
        <v>7516</v>
      </c>
      <c r="B7517">
        <v>53667</v>
      </c>
      <c r="C7517" s="1">
        <v>41046</v>
      </c>
      <c r="D7517" t="s">
        <v>63</v>
      </c>
      <c r="E7517">
        <v>16</v>
      </c>
      <c r="F7517">
        <v>524.01440000000002</v>
      </c>
      <c r="G7517">
        <v>0.09</v>
      </c>
      <c r="H7517" t="s">
        <v>22</v>
      </c>
      <c r="I7517">
        <v>46.512</v>
      </c>
      <c r="J7517">
        <v>35.99</v>
      </c>
      <c r="K7517">
        <v>1.1000000000000001</v>
      </c>
      <c r="L7517" t="s">
        <v>1008</v>
      </c>
      <c r="M7517">
        <f t="shared" si="234"/>
        <v>13</v>
      </c>
      <c r="N7517" t="s">
        <v>672</v>
      </c>
      <c r="O7517" t="s">
        <v>673</v>
      </c>
      <c r="P7517" t="s">
        <v>33</v>
      </c>
      <c r="Q7517" t="s">
        <v>42</v>
      </c>
      <c r="R7517" t="s">
        <v>43</v>
      </c>
      <c r="S7517" t="s">
        <v>1082</v>
      </c>
      <c r="T7517" t="s">
        <v>39</v>
      </c>
      <c r="U7517">
        <v>0.55000000000000004</v>
      </c>
      <c r="V7517" s="1">
        <v>41048</v>
      </c>
      <c r="W7517">
        <f t="shared" si="235"/>
        <v>51.825600000000001</v>
      </c>
    </row>
    <row r="7518" spans="1:23" x14ac:dyDescent="0.2">
      <c r="A7518">
        <v>7517</v>
      </c>
      <c r="B7518">
        <v>53668</v>
      </c>
      <c r="C7518" s="1">
        <v>40268</v>
      </c>
      <c r="D7518" t="s">
        <v>45</v>
      </c>
      <c r="E7518">
        <v>9</v>
      </c>
      <c r="F7518">
        <v>94.867200000000011</v>
      </c>
      <c r="G7518">
        <v>0.04</v>
      </c>
      <c r="H7518" t="s">
        <v>22</v>
      </c>
      <c r="I7518">
        <v>-10.38</v>
      </c>
      <c r="J7518">
        <v>10.98</v>
      </c>
      <c r="K7518">
        <v>3.37</v>
      </c>
      <c r="L7518" t="s">
        <v>1660</v>
      </c>
      <c r="M7518">
        <f t="shared" si="234"/>
        <v>11</v>
      </c>
      <c r="N7518" t="s">
        <v>1595</v>
      </c>
      <c r="O7518" t="s">
        <v>1595</v>
      </c>
      <c r="P7518" t="s">
        <v>41</v>
      </c>
      <c r="Q7518" t="s">
        <v>26</v>
      </c>
      <c r="R7518" t="s">
        <v>150</v>
      </c>
      <c r="S7518" t="s">
        <v>465</v>
      </c>
      <c r="T7518" t="s">
        <v>52</v>
      </c>
      <c r="U7518">
        <v>0.56999999999999995</v>
      </c>
      <c r="V7518" s="1">
        <v>40269</v>
      </c>
      <c r="W7518">
        <f t="shared" si="235"/>
        <v>3.9528000000000003</v>
      </c>
    </row>
    <row r="7519" spans="1:23" x14ac:dyDescent="0.2">
      <c r="A7519">
        <v>7518</v>
      </c>
      <c r="B7519">
        <v>53671</v>
      </c>
      <c r="C7519" s="1">
        <v>40704</v>
      </c>
      <c r="D7519" t="s">
        <v>63</v>
      </c>
      <c r="E7519">
        <v>41</v>
      </c>
      <c r="F7519">
        <v>216.5128</v>
      </c>
      <c r="G7519">
        <v>0.08</v>
      </c>
      <c r="H7519" t="s">
        <v>22</v>
      </c>
      <c r="I7519">
        <v>-82.788499999999999</v>
      </c>
      <c r="J7519">
        <v>5.74</v>
      </c>
      <c r="K7519">
        <v>5.01</v>
      </c>
      <c r="L7519" t="s">
        <v>1751</v>
      </c>
      <c r="M7519">
        <f t="shared" si="234"/>
        <v>15</v>
      </c>
      <c r="N7519" t="s">
        <v>1123</v>
      </c>
      <c r="O7519" t="s">
        <v>1123</v>
      </c>
      <c r="P7519" t="s">
        <v>25</v>
      </c>
      <c r="Q7519" t="s">
        <v>26</v>
      </c>
      <c r="R7519" t="s">
        <v>37</v>
      </c>
      <c r="S7519" t="s">
        <v>363</v>
      </c>
      <c r="T7519" t="s">
        <v>39</v>
      </c>
      <c r="U7519">
        <v>0.39</v>
      </c>
      <c r="V7519" s="1">
        <v>40705</v>
      </c>
      <c r="W7519">
        <f t="shared" si="235"/>
        <v>18.827200000000001</v>
      </c>
    </row>
    <row r="7520" spans="1:23" x14ac:dyDescent="0.2">
      <c r="A7520">
        <v>7519</v>
      </c>
      <c r="B7520">
        <v>53671</v>
      </c>
      <c r="C7520" s="1">
        <v>40704</v>
      </c>
      <c r="D7520" t="s">
        <v>63</v>
      </c>
      <c r="E7520">
        <v>43</v>
      </c>
      <c r="F7520">
        <v>5995.9845000000005</v>
      </c>
      <c r="G7520">
        <v>0.01</v>
      </c>
      <c r="H7520" t="s">
        <v>22</v>
      </c>
      <c r="I7520">
        <v>693.26</v>
      </c>
      <c r="J7520">
        <v>140.85</v>
      </c>
      <c r="K7520">
        <v>19.989999999999998</v>
      </c>
      <c r="L7520" t="s">
        <v>1751</v>
      </c>
      <c r="M7520">
        <f t="shared" si="234"/>
        <v>15</v>
      </c>
      <c r="N7520" t="s">
        <v>1123</v>
      </c>
      <c r="O7520" t="s">
        <v>1123</v>
      </c>
      <c r="P7520" t="s">
        <v>25</v>
      </c>
      <c r="Q7520" t="s">
        <v>26</v>
      </c>
      <c r="R7520" t="s">
        <v>27</v>
      </c>
      <c r="S7520" t="s">
        <v>538</v>
      </c>
      <c r="T7520" t="s">
        <v>39</v>
      </c>
      <c r="U7520">
        <v>0.73</v>
      </c>
      <c r="V7520" s="1">
        <v>40705</v>
      </c>
      <c r="W7520">
        <f t="shared" si="235"/>
        <v>60.5655</v>
      </c>
    </row>
    <row r="7521" spans="1:23" x14ac:dyDescent="0.2">
      <c r="A7521">
        <v>7520</v>
      </c>
      <c r="B7521">
        <v>53671</v>
      </c>
      <c r="C7521" s="1">
        <v>40704</v>
      </c>
      <c r="D7521" t="s">
        <v>63</v>
      </c>
      <c r="E7521">
        <v>39</v>
      </c>
      <c r="F7521">
        <v>573.68219999999997</v>
      </c>
      <c r="G7521">
        <v>0.02</v>
      </c>
      <c r="H7521" t="s">
        <v>22</v>
      </c>
      <c r="I7521">
        <v>25.992999999999999</v>
      </c>
      <c r="J7521">
        <v>15.01</v>
      </c>
      <c r="K7521">
        <v>8.4</v>
      </c>
      <c r="L7521" t="s">
        <v>1751</v>
      </c>
      <c r="M7521">
        <f t="shared" si="234"/>
        <v>15</v>
      </c>
      <c r="N7521" t="s">
        <v>1123</v>
      </c>
      <c r="O7521" t="s">
        <v>1123</v>
      </c>
      <c r="P7521" t="s">
        <v>25</v>
      </c>
      <c r="Q7521" t="s">
        <v>26</v>
      </c>
      <c r="R7521" t="s">
        <v>37</v>
      </c>
      <c r="S7521" t="s">
        <v>443</v>
      </c>
      <c r="T7521" t="s">
        <v>39</v>
      </c>
      <c r="U7521">
        <v>0.39</v>
      </c>
      <c r="V7521" s="1">
        <v>40705</v>
      </c>
      <c r="W7521">
        <f t="shared" si="235"/>
        <v>11.707800000000001</v>
      </c>
    </row>
    <row r="7522" spans="1:23" x14ac:dyDescent="0.2">
      <c r="A7522">
        <v>7521</v>
      </c>
      <c r="B7522">
        <v>53698</v>
      </c>
      <c r="C7522" s="1">
        <v>41076</v>
      </c>
      <c r="D7522" t="s">
        <v>63</v>
      </c>
      <c r="E7522">
        <v>10</v>
      </c>
      <c r="F7522">
        <v>48.4</v>
      </c>
      <c r="G7522">
        <v>0</v>
      </c>
      <c r="H7522" t="s">
        <v>56</v>
      </c>
      <c r="I7522">
        <v>13.38</v>
      </c>
      <c r="J7522">
        <v>4.84</v>
      </c>
      <c r="K7522">
        <v>0.71</v>
      </c>
      <c r="L7522" t="s">
        <v>1246</v>
      </c>
      <c r="M7522">
        <f t="shared" si="234"/>
        <v>12</v>
      </c>
      <c r="N7522" t="s">
        <v>1123</v>
      </c>
      <c r="O7522" t="s">
        <v>1123</v>
      </c>
      <c r="P7522" t="s">
        <v>33</v>
      </c>
      <c r="Q7522" t="s">
        <v>26</v>
      </c>
      <c r="R7522" t="s">
        <v>95</v>
      </c>
      <c r="S7522" t="s">
        <v>633</v>
      </c>
      <c r="T7522" t="s">
        <v>68</v>
      </c>
      <c r="U7522">
        <v>0.52</v>
      </c>
      <c r="V7522" s="1">
        <v>41077</v>
      </c>
      <c r="W7522">
        <f t="shared" si="235"/>
        <v>0</v>
      </c>
    </row>
    <row r="7523" spans="1:23" x14ac:dyDescent="0.2">
      <c r="A7523">
        <v>7522</v>
      </c>
      <c r="B7523">
        <v>53703</v>
      </c>
      <c r="C7523" s="1">
        <v>40343</v>
      </c>
      <c r="D7523" t="s">
        <v>45</v>
      </c>
      <c r="E7523">
        <v>14</v>
      </c>
      <c r="F7523">
        <v>1853.5859999999998</v>
      </c>
      <c r="G7523">
        <v>0.06</v>
      </c>
      <c r="H7523" t="s">
        <v>22</v>
      </c>
      <c r="I7523">
        <v>-34.79</v>
      </c>
      <c r="J7523">
        <v>140.85</v>
      </c>
      <c r="K7523">
        <v>19.989999999999998</v>
      </c>
      <c r="L7523" t="s">
        <v>535</v>
      </c>
      <c r="M7523">
        <f t="shared" si="234"/>
        <v>13</v>
      </c>
      <c r="N7523" t="s">
        <v>672</v>
      </c>
      <c r="O7523" t="s">
        <v>673</v>
      </c>
      <c r="P7523" t="s">
        <v>41</v>
      </c>
      <c r="Q7523" t="s">
        <v>26</v>
      </c>
      <c r="R7523" t="s">
        <v>27</v>
      </c>
      <c r="S7523" t="s">
        <v>538</v>
      </c>
      <c r="T7523" t="s">
        <v>39</v>
      </c>
      <c r="U7523">
        <v>0.73</v>
      </c>
      <c r="V7523" s="1">
        <v>40344</v>
      </c>
      <c r="W7523">
        <f t="shared" si="235"/>
        <v>118.31399999999999</v>
      </c>
    </row>
    <row r="7524" spans="1:23" x14ac:dyDescent="0.2">
      <c r="A7524">
        <v>7523</v>
      </c>
      <c r="B7524">
        <v>53728</v>
      </c>
      <c r="C7524" s="1">
        <v>40838</v>
      </c>
      <c r="D7524" t="s">
        <v>30</v>
      </c>
      <c r="E7524">
        <v>27</v>
      </c>
      <c r="F7524">
        <v>1458.8910000000001</v>
      </c>
      <c r="G7524">
        <v>7.0000000000000007E-2</v>
      </c>
      <c r="H7524" t="s">
        <v>22</v>
      </c>
      <c r="I7524">
        <v>637.60199999999998</v>
      </c>
      <c r="J7524">
        <v>58.1</v>
      </c>
      <c r="K7524">
        <v>1.49</v>
      </c>
      <c r="L7524" t="s">
        <v>993</v>
      </c>
      <c r="M7524">
        <f t="shared" si="234"/>
        <v>14</v>
      </c>
      <c r="N7524" t="s">
        <v>1123</v>
      </c>
      <c r="O7524" t="s">
        <v>1123</v>
      </c>
      <c r="P7524" t="s">
        <v>41</v>
      </c>
      <c r="Q7524" t="s">
        <v>26</v>
      </c>
      <c r="R7524" t="s">
        <v>37</v>
      </c>
      <c r="S7524" t="s">
        <v>142</v>
      </c>
      <c r="T7524" t="s">
        <v>39</v>
      </c>
      <c r="U7524">
        <v>0.38</v>
      </c>
      <c r="V7524" s="1">
        <v>40839</v>
      </c>
      <c r="W7524">
        <f t="shared" si="235"/>
        <v>109.80900000000001</v>
      </c>
    </row>
    <row r="7525" spans="1:23" x14ac:dyDescent="0.2">
      <c r="A7525">
        <v>7524</v>
      </c>
      <c r="B7525">
        <v>53730</v>
      </c>
      <c r="C7525" s="1">
        <v>41272</v>
      </c>
      <c r="D7525" t="s">
        <v>30</v>
      </c>
      <c r="E7525">
        <v>40</v>
      </c>
      <c r="F7525">
        <v>172.51999999999998</v>
      </c>
      <c r="G7525">
        <v>0.05</v>
      </c>
      <c r="H7525" t="s">
        <v>22</v>
      </c>
      <c r="I7525">
        <v>-144.739</v>
      </c>
      <c r="J7525">
        <v>4.54</v>
      </c>
      <c r="K7525">
        <v>5.83</v>
      </c>
      <c r="L7525" t="s">
        <v>1193</v>
      </c>
      <c r="M7525">
        <f t="shared" si="234"/>
        <v>15</v>
      </c>
      <c r="N7525" t="s">
        <v>1595</v>
      </c>
      <c r="O7525" t="s">
        <v>1595</v>
      </c>
      <c r="P7525" t="s">
        <v>41</v>
      </c>
      <c r="Q7525" t="s">
        <v>26</v>
      </c>
      <c r="R7525" t="s">
        <v>37</v>
      </c>
      <c r="S7525" t="s">
        <v>1332</v>
      </c>
      <c r="T7525" t="s">
        <v>39</v>
      </c>
      <c r="U7525">
        <v>0.36</v>
      </c>
      <c r="V7525" s="1">
        <v>41273</v>
      </c>
      <c r="W7525">
        <f t="shared" si="235"/>
        <v>9.08</v>
      </c>
    </row>
    <row r="7526" spans="1:23" x14ac:dyDescent="0.2">
      <c r="A7526">
        <v>7525</v>
      </c>
      <c r="B7526">
        <v>53762</v>
      </c>
      <c r="C7526" s="1">
        <v>41061</v>
      </c>
      <c r="D7526" t="s">
        <v>78</v>
      </c>
      <c r="E7526">
        <v>28</v>
      </c>
      <c r="F7526">
        <v>129.67920000000001</v>
      </c>
      <c r="G7526">
        <v>7.0000000000000007E-2</v>
      </c>
      <c r="H7526" t="s">
        <v>22</v>
      </c>
      <c r="I7526">
        <v>58.1</v>
      </c>
      <c r="J7526">
        <v>4.9800000000000004</v>
      </c>
      <c r="K7526">
        <v>0.49</v>
      </c>
      <c r="L7526" t="s">
        <v>1025</v>
      </c>
      <c r="M7526">
        <f t="shared" si="234"/>
        <v>11</v>
      </c>
      <c r="N7526" t="s">
        <v>703</v>
      </c>
      <c r="O7526" t="s">
        <v>704</v>
      </c>
      <c r="P7526" t="s">
        <v>33</v>
      </c>
      <c r="Q7526" t="s">
        <v>26</v>
      </c>
      <c r="R7526" t="s">
        <v>88</v>
      </c>
      <c r="S7526" t="s">
        <v>836</v>
      </c>
      <c r="T7526" t="s">
        <v>39</v>
      </c>
      <c r="U7526">
        <v>0.39</v>
      </c>
      <c r="V7526" s="1">
        <v>41062</v>
      </c>
      <c r="W7526">
        <f t="shared" si="235"/>
        <v>9.7608000000000015</v>
      </c>
    </row>
    <row r="7527" spans="1:23" x14ac:dyDescent="0.2">
      <c r="A7527">
        <v>7526</v>
      </c>
      <c r="B7527">
        <v>53766</v>
      </c>
      <c r="C7527" s="1">
        <v>40099</v>
      </c>
      <c r="D7527" t="s">
        <v>45</v>
      </c>
      <c r="E7527">
        <v>22</v>
      </c>
      <c r="F7527">
        <v>2986.7507999999998</v>
      </c>
      <c r="G7527">
        <v>7.0000000000000007E-2</v>
      </c>
      <c r="H7527" t="s">
        <v>31</v>
      </c>
      <c r="I7527">
        <v>-574.55970000000002</v>
      </c>
      <c r="J7527">
        <v>145.97999999999999</v>
      </c>
      <c r="K7527">
        <v>46.2</v>
      </c>
      <c r="L7527" t="s">
        <v>1751</v>
      </c>
      <c r="M7527">
        <f t="shared" si="234"/>
        <v>15</v>
      </c>
      <c r="N7527" t="s">
        <v>1123</v>
      </c>
      <c r="O7527" t="s">
        <v>1123</v>
      </c>
      <c r="P7527" t="s">
        <v>41</v>
      </c>
      <c r="Q7527" t="s">
        <v>49</v>
      </c>
      <c r="R7527" t="s">
        <v>83</v>
      </c>
      <c r="S7527" t="s">
        <v>938</v>
      </c>
      <c r="T7527" t="s">
        <v>82</v>
      </c>
      <c r="U7527">
        <v>0.69</v>
      </c>
      <c r="V7527" s="1">
        <v>40100</v>
      </c>
      <c r="W7527">
        <f t="shared" si="235"/>
        <v>224.8092</v>
      </c>
    </row>
    <row r="7528" spans="1:23" x14ac:dyDescent="0.2">
      <c r="A7528">
        <v>7527</v>
      </c>
      <c r="B7528">
        <v>53767</v>
      </c>
      <c r="C7528" s="1">
        <v>40781</v>
      </c>
      <c r="D7528" t="s">
        <v>45</v>
      </c>
      <c r="E7528">
        <v>35</v>
      </c>
      <c r="F7528">
        <v>1051.771</v>
      </c>
      <c r="G7528">
        <v>0.03</v>
      </c>
      <c r="H7528" t="s">
        <v>22</v>
      </c>
      <c r="I7528">
        <v>433.87</v>
      </c>
      <c r="J7528">
        <v>30.98</v>
      </c>
      <c r="K7528">
        <v>5.76</v>
      </c>
      <c r="L7528" t="s">
        <v>2095</v>
      </c>
      <c r="M7528">
        <f t="shared" si="234"/>
        <v>13</v>
      </c>
      <c r="N7528" t="s">
        <v>2073</v>
      </c>
      <c r="O7528" t="s">
        <v>704</v>
      </c>
      <c r="P7528" t="s">
        <v>25</v>
      </c>
      <c r="Q7528" t="s">
        <v>26</v>
      </c>
      <c r="R7528" t="s">
        <v>61</v>
      </c>
      <c r="S7528" t="s">
        <v>117</v>
      </c>
      <c r="T7528" t="s">
        <v>39</v>
      </c>
      <c r="U7528">
        <v>0.4</v>
      </c>
      <c r="V7528" s="1">
        <v>40782</v>
      </c>
      <c r="W7528">
        <f t="shared" si="235"/>
        <v>32.528999999999996</v>
      </c>
    </row>
    <row r="7529" spans="1:23" x14ac:dyDescent="0.2">
      <c r="A7529">
        <v>7528</v>
      </c>
      <c r="B7529">
        <v>53795</v>
      </c>
      <c r="C7529" s="1">
        <v>40938</v>
      </c>
      <c r="D7529" t="s">
        <v>30</v>
      </c>
      <c r="E7529">
        <v>40</v>
      </c>
      <c r="F7529">
        <v>233.28000000000003</v>
      </c>
      <c r="G7529">
        <v>0.1</v>
      </c>
      <c r="H7529" t="s">
        <v>56</v>
      </c>
      <c r="I7529">
        <v>-93.06</v>
      </c>
      <c r="J7529">
        <v>6.48</v>
      </c>
      <c r="K7529">
        <v>6.22</v>
      </c>
      <c r="L7529" t="s">
        <v>1731</v>
      </c>
      <c r="M7529">
        <f t="shared" si="234"/>
        <v>15</v>
      </c>
      <c r="N7529" t="s">
        <v>1123</v>
      </c>
      <c r="O7529" t="s">
        <v>1123</v>
      </c>
      <c r="P7529" t="s">
        <v>60</v>
      </c>
      <c r="Q7529" t="s">
        <v>26</v>
      </c>
      <c r="R7529" t="s">
        <v>61</v>
      </c>
      <c r="S7529" t="s">
        <v>943</v>
      </c>
      <c r="T7529" t="s">
        <v>39</v>
      </c>
      <c r="U7529">
        <v>0.37</v>
      </c>
      <c r="V7529" s="1">
        <v>40939</v>
      </c>
      <c r="W7529">
        <f t="shared" si="235"/>
        <v>25.920000000000005</v>
      </c>
    </row>
    <row r="7530" spans="1:23" x14ac:dyDescent="0.2">
      <c r="A7530">
        <v>7529</v>
      </c>
      <c r="B7530">
        <v>53795</v>
      </c>
      <c r="C7530" s="1">
        <v>40938</v>
      </c>
      <c r="D7530" t="s">
        <v>30</v>
      </c>
      <c r="E7530">
        <v>21</v>
      </c>
      <c r="F7530">
        <v>3910.0005000000001</v>
      </c>
      <c r="G7530">
        <v>0.05</v>
      </c>
      <c r="H7530" t="s">
        <v>22</v>
      </c>
      <c r="I7530">
        <v>370.33199999999999</v>
      </c>
      <c r="J7530">
        <v>195.99</v>
      </c>
      <c r="K7530">
        <v>4.2</v>
      </c>
      <c r="L7530" t="s">
        <v>1731</v>
      </c>
      <c r="M7530">
        <f t="shared" si="234"/>
        <v>15</v>
      </c>
      <c r="N7530" t="s">
        <v>1123</v>
      </c>
      <c r="O7530" t="s">
        <v>1123</v>
      </c>
      <c r="P7530" t="s">
        <v>60</v>
      </c>
      <c r="Q7530" t="s">
        <v>42</v>
      </c>
      <c r="R7530" t="s">
        <v>43</v>
      </c>
      <c r="S7530" t="s">
        <v>615</v>
      </c>
      <c r="T7530" t="s">
        <v>39</v>
      </c>
      <c r="U7530">
        <v>0.6</v>
      </c>
      <c r="V7530" s="1">
        <v>40940</v>
      </c>
      <c r="W7530">
        <f t="shared" si="235"/>
        <v>205.7895</v>
      </c>
    </row>
    <row r="7531" spans="1:23" x14ac:dyDescent="0.2">
      <c r="A7531">
        <v>7530</v>
      </c>
      <c r="B7531">
        <v>53797</v>
      </c>
      <c r="C7531" s="1">
        <v>40087</v>
      </c>
      <c r="D7531" t="s">
        <v>78</v>
      </c>
      <c r="E7531">
        <v>10</v>
      </c>
      <c r="F7531">
        <v>575.58600000000001</v>
      </c>
      <c r="G7531">
        <v>0.01</v>
      </c>
      <c r="H7531" t="s">
        <v>31</v>
      </c>
      <c r="I7531">
        <v>-213.32</v>
      </c>
      <c r="J7531">
        <v>58.14</v>
      </c>
      <c r="K7531">
        <v>36.61</v>
      </c>
      <c r="L7531" t="s">
        <v>190</v>
      </c>
      <c r="M7531">
        <f t="shared" si="234"/>
        <v>13</v>
      </c>
      <c r="N7531" t="s">
        <v>173</v>
      </c>
      <c r="O7531" t="s">
        <v>173</v>
      </c>
      <c r="P7531" t="s">
        <v>25</v>
      </c>
      <c r="Q7531" t="s">
        <v>49</v>
      </c>
      <c r="R7531" t="s">
        <v>80</v>
      </c>
      <c r="S7531" t="s">
        <v>233</v>
      </c>
      <c r="T7531" t="s">
        <v>82</v>
      </c>
      <c r="U7531">
        <v>0.61</v>
      </c>
      <c r="V7531" s="1">
        <v>40087</v>
      </c>
      <c r="W7531">
        <f t="shared" si="235"/>
        <v>5.8140000000000001</v>
      </c>
    </row>
    <row r="7532" spans="1:23" x14ac:dyDescent="0.2">
      <c r="A7532">
        <v>7531</v>
      </c>
      <c r="B7532">
        <v>53798</v>
      </c>
      <c r="C7532" s="1">
        <v>39922</v>
      </c>
      <c r="D7532" t="s">
        <v>21</v>
      </c>
      <c r="E7532">
        <v>29</v>
      </c>
      <c r="F7532">
        <v>2280.8500000000004</v>
      </c>
      <c r="G7532">
        <v>0</v>
      </c>
      <c r="H7532" t="s">
        <v>22</v>
      </c>
      <c r="I7532">
        <v>568.6</v>
      </c>
      <c r="J7532">
        <v>78.650000000000006</v>
      </c>
      <c r="K7532">
        <v>13.99</v>
      </c>
      <c r="L7532" t="s">
        <v>808</v>
      </c>
      <c r="M7532">
        <f t="shared" si="234"/>
        <v>14</v>
      </c>
      <c r="N7532" t="s">
        <v>2073</v>
      </c>
      <c r="O7532" t="s">
        <v>704</v>
      </c>
      <c r="P7532" t="s">
        <v>41</v>
      </c>
      <c r="Q7532" t="s">
        <v>26</v>
      </c>
      <c r="R7532" t="s">
        <v>34</v>
      </c>
      <c r="S7532" t="s">
        <v>495</v>
      </c>
      <c r="T7532" t="s">
        <v>48</v>
      </c>
      <c r="U7532">
        <v>0.52</v>
      </c>
      <c r="V7532" s="1">
        <v>39929</v>
      </c>
      <c r="W7532">
        <f t="shared" si="235"/>
        <v>0</v>
      </c>
    </row>
    <row r="7533" spans="1:23" x14ac:dyDescent="0.2">
      <c r="A7533">
        <v>7532</v>
      </c>
      <c r="B7533">
        <v>53798</v>
      </c>
      <c r="C7533" s="1">
        <v>39922</v>
      </c>
      <c r="D7533" t="s">
        <v>21</v>
      </c>
      <c r="E7533">
        <v>41</v>
      </c>
      <c r="F7533">
        <v>4639.1828000000005</v>
      </c>
      <c r="G7533">
        <v>0.08</v>
      </c>
      <c r="H7533" t="s">
        <v>31</v>
      </c>
      <c r="I7533">
        <v>-1867.97</v>
      </c>
      <c r="J7533">
        <v>122.99</v>
      </c>
      <c r="K7533">
        <v>70.2</v>
      </c>
      <c r="L7533" t="s">
        <v>808</v>
      </c>
      <c r="M7533">
        <f t="shared" si="234"/>
        <v>14</v>
      </c>
      <c r="N7533" t="s">
        <v>2073</v>
      </c>
      <c r="O7533" t="s">
        <v>704</v>
      </c>
      <c r="P7533" t="s">
        <v>41</v>
      </c>
      <c r="Q7533" t="s">
        <v>49</v>
      </c>
      <c r="R7533" t="s">
        <v>112</v>
      </c>
      <c r="S7533" t="s">
        <v>426</v>
      </c>
      <c r="T7533" t="s">
        <v>36</v>
      </c>
      <c r="U7533">
        <v>0.74</v>
      </c>
      <c r="V7533" s="1">
        <v>39927</v>
      </c>
      <c r="W7533">
        <f t="shared" si="235"/>
        <v>403.40720000000005</v>
      </c>
    </row>
    <row r="7534" spans="1:23" x14ac:dyDescent="0.2">
      <c r="A7534">
        <v>7533</v>
      </c>
      <c r="B7534">
        <v>53825</v>
      </c>
      <c r="C7534" s="1">
        <v>40642</v>
      </c>
      <c r="D7534" t="s">
        <v>21</v>
      </c>
      <c r="E7534">
        <v>36</v>
      </c>
      <c r="F7534">
        <v>1591.0848000000001</v>
      </c>
      <c r="G7534">
        <v>0.08</v>
      </c>
      <c r="H7534" t="s">
        <v>22</v>
      </c>
      <c r="I7534">
        <v>649.79999999999995</v>
      </c>
      <c r="J7534">
        <v>48.04</v>
      </c>
      <c r="K7534">
        <v>7.23</v>
      </c>
      <c r="L7534" t="s">
        <v>552</v>
      </c>
      <c r="M7534">
        <f t="shared" si="234"/>
        <v>9</v>
      </c>
      <c r="N7534" t="s">
        <v>703</v>
      </c>
      <c r="O7534" t="s">
        <v>704</v>
      </c>
      <c r="P7534" t="s">
        <v>33</v>
      </c>
      <c r="Q7534" t="s">
        <v>26</v>
      </c>
      <c r="R7534" t="s">
        <v>61</v>
      </c>
      <c r="S7534" t="s">
        <v>527</v>
      </c>
      <c r="T7534" t="s">
        <v>39</v>
      </c>
      <c r="U7534">
        <v>0.37</v>
      </c>
      <c r="V7534" s="1">
        <v>40644</v>
      </c>
      <c r="W7534">
        <f t="shared" si="235"/>
        <v>138.3552</v>
      </c>
    </row>
    <row r="7535" spans="1:23" x14ac:dyDescent="0.2">
      <c r="A7535">
        <v>7534</v>
      </c>
      <c r="B7535">
        <v>53863</v>
      </c>
      <c r="C7535" s="1">
        <v>40332</v>
      </c>
      <c r="D7535" t="s">
        <v>30</v>
      </c>
      <c r="E7535">
        <v>46</v>
      </c>
      <c r="F7535">
        <v>7282.674</v>
      </c>
      <c r="G7535">
        <v>0.02</v>
      </c>
      <c r="H7535" t="s">
        <v>56</v>
      </c>
      <c r="I7535">
        <v>1660.15</v>
      </c>
      <c r="J7535">
        <v>161.55000000000001</v>
      </c>
      <c r="K7535">
        <v>19.989999999999998</v>
      </c>
      <c r="L7535" t="s">
        <v>780</v>
      </c>
      <c r="M7535">
        <f t="shared" si="234"/>
        <v>16</v>
      </c>
      <c r="N7535" t="s">
        <v>703</v>
      </c>
      <c r="O7535" t="s">
        <v>704</v>
      </c>
      <c r="P7535" t="s">
        <v>60</v>
      </c>
      <c r="Q7535" t="s">
        <v>26</v>
      </c>
      <c r="R7535" t="s">
        <v>27</v>
      </c>
      <c r="S7535" t="s">
        <v>685</v>
      </c>
      <c r="T7535" t="s">
        <v>39</v>
      </c>
      <c r="U7535">
        <v>0.66</v>
      </c>
      <c r="V7535" s="1">
        <v>40335</v>
      </c>
      <c r="W7535">
        <f t="shared" si="235"/>
        <v>148.626</v>
      </c>
    </row>
    <row r="7536" spans="1:23" x14ac:dyDescent="0.2">
      <c r="A7536">
        <v>7535</v>
      </c>
      <c r="B7536">
        <v>53891</v>
      </c>
      <c r="C7536" s="1">
        <v>39835</v>
      </c>
      <c r="D7536" t="s">
        <v>30</v>
      </c>
      <c r="E7536">
        <v>36</v>
      </c>
      <c r="F7536">
        <v>536.96160000000009</v>
      </c>
      <c r="G7536">
        <v>0.02</v>
      </c>
      <c r="H7536" t="s">
        <v>22</v>
      </c>
      <c r="I7536">
        <v>-17.445499999999999</v>
      </c>
      <c r="J7536">
        <v>15.22</v>
      </c>
      <c r="K7536">
        <v>9.73</v>
      </c>
      <c r="L7536" t="s">
        <v>1062</v>
      </c>
      <c r="M7536">
        <f t="shared" si="234"/>
        <v>12</v>
      </c>
      <c r="N7536" t="s">
        <v>672</v>
      </c>
      <c r="O7536" t="s">
        <v>673</v>
      </c>
      <c r="P7536" t="s">
        <v>60</v>
      </c>
      <c r="Q7536" t="s">
        <v>26</v>
      </c>
      <c r="R7536" t="s">
        <v>37</v>
      </c>
      <c r="S7536" t="s">
        <v>205</v>
      </c>
      <c r="T7536" t="s">
        <v>39</v>
      </c>
      <c r="U7536">
        <v>0.36</v>
      </c>
      <c r="V7536" s="1">
        <v>39835</v>
      </c>
      <c r="W7536">
        <f t="shared" si="235"/>
        <v>10.958400000000001</v>
      </c>
    </row>
    <row r="7537" spans="1:23" x14ac:dyDescent="0.2">
      <c r="A7537">
        <v>7536</v>
      </c>
      <c r="B7537">
        <v>53891</v>
      </c>
      <c r="C7537" s="1">
        <v>39835</v>
      </c>
      <c r="D7537" t="s">
        <v>30</v>
      </c>
      <c r="E7537">
        <v>27</v>
      </c>
      <c r="F7537">
        <v>4519.5489000000007</v>
      </c>
      <c r="G7537">
        <v>7.0000000000000007E-2</v>
      </c>
      <c r="H7537" t="s">
        <v>22</v>
      </c>
      <c r="I7537">
        <v>812.38</v>
      </c>
      <c r="J7537">
        <v>179.99</v>
      </c>
      <c r="K7537">
        <v>19.989999999999998</v>
      </c>
      <c r="L7537" t="s">
        <v>1062</v>
      </c>
      <c r="M7537">
        <f t="shared" si="234"/>
        <v>12</v>
      </c>
      <c r="N7537" t="s">
        <v>1813</v>
      </c>
      <c r="O7537" t="s">
        <v>512</v>
      </c>
      <c r="P7537" t="s">
        <v>60</v>
      </c>
      <c r="Q7537" t="s">
        <v>42</v>
      </c>
      <c r="R7537" t="s">
        <v>70</v>
      </c>
      <c r="S7537" t="s">
        <v>811</v>
      </c>
      <c r="T7537" t="s">
        <v>39</v>
      </c>
      <c r="U7537">
        <v>0.48</v>
      </c>
      <c r="V7537" s="1">
        <v>39836</v>
      </c>
      <c r="W7537">
        <f t="shared" si="235"/>
        <v>340.18110000000007</v>
      </c>
    </row>
    <row r="7538" spans="1:23" x14ac:dyDescent="0.2">
      <c r="A7538">
        <v>7537</v>
      </c>
      <c r="B7538">
        <v>53891</v>
      </c>
      <c r="C7538" s="1">
        <v>39835</v>
      </c>
      <c r="D7538" t="s">
        <v>30</v>
      </c>
      <c r="E7538">
        <v>44</v>
      </c>
      <c r="F7538">
        <v>3976.9576000000002</v>
      </c>
      <c r="G7538">
        <v>0.02</v>
      </c>
      <c r="H7538" t="s">
        <v>56</v>
      </c>
      <c r="I7538">
        <v>-237.6</v>
      </c>
      <c r="J7538">
        <v>92.23</v>
      </c>
      <c r="K7538">
        <v>39.61</v>
      </c>
      <c r="L7538" t="s">
        <v>1062</v>
      </c>
      <c r="M7538">
        <f t="shared" si="234"/>
        <v>12</v>
      </c>
      <c r="N7538" t="s">
        <v>1813</v>
      </c>
      <c r="O7538" t="s">
        <v>512</v>
      </c>
      <c r="P7538" t="s">
        <v>60</v>
      </c>
      <c r="Q7538" t="s">
        <v>49</v>
      </c>
      <c r="R7538" t="s">
        <v>50</v>
      </c>
      <c r="S7538" t="s">
        <v>145</v>
      </c>
      <c r="T7538" t="s">
        <v>48</v>
      </c>
      <c r="U7538">
        <v>0.67</v>
      </c>
      <c r="V7538" s="1">
        <v>39836</v>
      </c>
      <c r="W7538">
        <f t="shared" si="235"/>
        <v>81.162400000000005</v>
      </c>
    </row>
    <row r="7539" spans="1:23" x14ac:dyDescent="0.2">
      <c r="A7539">
        <v>7538</v>
      </c>
      <c r="B7539">
        <v>53891</v>
      </c>
      <c r="C7539" s="1">
        <v>39835</v>
      </c>
      <c r="D7539" t="s">
        <v>30</v>
      </c>
      <c r="E7539">
        <v>25</v>
      </c>
      <c r="F7539">
        <v>2812.7575000000002</v>
      </c>
      <c r="G7539">
        <v>0.03</v>
      </c>
      <c r="H7539" t="s">
        <v>56</v>
      </c>
      <c r="I7539">
        <v>553.35599999999999</v>
      </c>
      <c r="J7539">
        <v>115.99</v>
      </c>
      <c r="K7539">
        <v>5.92</v>
      </c>
      <c r="L7539" t="s">
        <v>1062</v>
      </c>
      <c r="M7539">
        <f t="shared" si="234"/>
        <v>12</v>
      </c>
      <c r="N7539" t="s">
        <v>1813</v>
      </c>
      <c r="O7539" t="s">
        <v>512</v>
      </c>
      <c r="P7539" t="s">
        <v>60</v>
      </c>
      <c r="Q7539" t="s">
        <v>42</v>
      </c>
      <c r="R7539" t="s">
        <v>43</v>
      </c>
      <c r="S7539" t="s">
        <v>977</v>
      </c>
      <c r="T7539" t="s">
        <v>39</v>
      </c>
      <c r="U7539">
        <v>0.57999999999999996</v>
      </c>
      <c r="V7539" s="1">
        <v>39836</v>
      </c>
      <c r="W7539">
        <f t="shared" si="235"/>
        <v>86.992499999999993</v>
      </c>
    </row>
    <row r="7540" spans="1:23" x14ac:dyDescent="0.2">
      <c r="A7540">
        <v>7539</v>
      </c>
      <c r="B7540">
        <v>53894</v>
      </c>
      <c r="C7540" s="1">
        <v>40001</v>
      </c>
      <c r="D7540" t="s">
        <v>78</v>
      </c>
      <c r="E7540">
        <v>47</v>
      </c>
      <c r="F7540">
        <v>647.37799999999993</v>
      </c>
      <c r="G7540">
        <v>0.03</v>
      </c>
      <c r="H7540" t="s">
        <v>22</v>
      </c>
      <c r="I7540">
        <v>107.02</v>
      </c>
      <c r="J7540">
        <v>14.2</v>
      </c>
      <c r="K7540">
        <v>5.3</v>
      </c>
      <c r="L7540" t="s">
        <v>953</v>
      </c>
      <c r="M7540">
        <f t="shared" si="234"/>
        <v>15</v>
      </c>
      <c r="N7540" t="s">
        <v>974</v>
      </c>
      <c r="O7540" t="s">
        <v>512</v>
      </c>
      <c r="P7540" t="s">
        <v>33</v>
      </c>
      <c r="Q7540" t="s">
        <v>49</v>
      </c>
      <c r="R7540" t="s">
        <v>50</v>
      </c>
      <c r="S7540" t="s">
        <v>603</v>
      </c>
      <c r="T7540" t="s">
        <v>68</v>
      </c>
      <c r="U7540">
        <v>0.46</v>
      </c>
      <c r="V7540" s="1">
        <v>40002</v>
      </c>
      <c r="W7540">
        <f t="shared" si="235"/>
        <v>20.021999999999998</v>
      </c>
    </row>
    <row r="7541" spans="1:23" x14ac:dyDescent="0.2">
      <c r="A7541">
        <v>7540</v>
      </c>
      <c r="B7541">
        <v>53894</v>
      </c>
      <c r="C7541" s="1">
        <v>40001</v>
      </c>
      <c r="D7541" t="s">
        <v>78</v>
      </c>
      <c r="E7541">
        <v>37</v>
      </c>
      <c r="F7541">
        <v>2535.0624000000003</v>
      </c>
      <c r="G7541">
        <v>0.04</v>
      </c>
      <c r="H7541" t="s">
        <v>22</v>
      </c>
      <c r="I7541">
        <v>-1561.7160000000001</v>
      </c>
      <c r="J7541">
        <v>71.37</v>
      </c>
      <c r="K7541">
        <v>69</v>
      </c>
      <c r="L7541" t="s">
        <v>953</v>
      </c>
      <c r="M7541">
        <f t="shared" si="234"/>
        <v>15</v>
      </c>
      <c r="N7541" t="s">
        <v>974</v>
      </c>
      <c r="O7541" t="s">
        <v>512</v>
      </c>
      <c r="P7541" t="s">
        <v>33</v>
      </c>
      <c r="Q7541" t="s">
        <v>49</v>
      </c>
      <c r="R7541" t="s">
        <v>83</v>
      </c>
      <c r="S7541" t="s">
        <v>84</v>
      </c>
      <c r="T7541" t="s">
        <v>29</v>
      </c>
      <c r="U7541">
        <v>0.68</v>
      </c>
      <c r="V7541" s="1">
        <v>40002</v>
      </c>
      <c r="W7541">
        <f t="shared" si="235"/>
        <v>105.6276</v>
      </c>
    </row>
    <row r="7542" spans="1:23" x14ac:dyDescent="0.2">
      <c r="A7542">
        <v>7541</v>
      </c>
      <c r="B7542">
        <v>53894</v>
      </c>
      <c r="C7542" s="1">
        <v>40001</v>
      </c>
      <c r="D7542" t="s">
        <v>78</v>
      </c>
      <c r="E7542">
        <v>29</v>
      </c>
      <c r="F7542">
        <v>5712.1358</v>
      </c>
      <c r="G7542">
        <v>0.02</v>
      </c>
      <c r="H7542" t="s">
        <v>56</v>
      </c>
      <c r="I7542">
        <v>1252.4760000000001</v>
      </c>
      <c r="J7542">
        <v>200.99</v>
      </c>
      <c r="K7542">
        <v>8.08</v>
      </c>
      <c r="L7542" t="s">
        <v>953</v>
      </c>
      <c r="M7542">
        <f t="shared" si="234"/>
        <v>15</v>
      </c>
      <c r="N7542" t="s">
        <v>974</v>
      </c>
      <c r="O7542" t="s">
        <v>512</v>
      </c>
      <c r="P7542" t="s">
        <v>33</v>
      </c>
      <c r="Q7542" t="s">
        <v>42</v>
      </c>
      <c r="R7542" t="s">
        <v>43</v>
      </c>
      <c r="S7542" t="s">
        <v>208</v>
      </c>
      <c r="T7542" t="s">
        <v>39</v>
      </c>
      <c r="U7542">
        <v>0.59</v>
      </c>
      <c r="V7542" s="1">
        <v>40001</v>
      </c>
      <c r="W7542">
        <f t="shared" si="235"/>
        <v>116.5742</v>
      </c>
    </row>
    <row r="7543" spans="1:23" x14ac:dyDescent="0.2">
      <c r="A7543">
        <v>7542</v>
      </c>
      <c r="B7543">
        <v>53895</v>
      </c>
      <c r="C7543" s="1">
        <v>40790</v>
      </c>
      <c r="D7543" t="s">
        <v>45</v>
      </c>
      <c r="E7543">
        <v>21</v>
      </c>
      <c r="F7543">
        <v>7922.6909999999998</v>
      </c>
      <c r="G7543">
        <v>0.1</v>
      </c>
      <c r="H7543" t="s">
        <v>22</v>
      </c>
      <c r="I7543">
        <v>1558.79</v>
      </c>
      <c r="J7543">
        <v>419.19</v>
      </c>
      <c r="K7543">
        <v>19.989999999999998</v>
      </c>
      <c r="L7543" t="s">
        <v>1991</v>
      </c>
      <c r="M7543">
        <f t="shared" si="234"/>
        <v>8</v>
      </c>
      <c r="N7543" t="s">
        <v>1905</v>
      </c>
      <c r="O7543" t="s">
        <v>673</v>
      </c>
      <c r="P7543" t="s">
        <v>25</v>
      </c>
      <c r="Q7543" t="s">
        <v>26</v>
      </c>
      <c r="R7543" t="s">
        <v>27</v>
      </c>
      <c r="S7543" t="s">
        <v>1655</v>
      </c>
      <c r="T7543" t="s">
        <v>39</v>
      </c>
      <c r="U7543">
        <v>0.57999999999999996</v>
      </c>
      <c r="V7543" s="1">
        <v>40792</v>
      </c>
      <c r="W7543">
        <f t="shared" si="235"/>
        <v>880.29899999999998</v>
      </c>
    </row>
    <row r="7544" spans="1:23" x14ac:dyDescent="0.2">
      <c r="A7544">
        <v>7543</v>
      </c>
      <c r="B7544">
        <v>53920</v>
      </c>
      <c r="C7544" s="1">
        <v>39890</v>
      </c>
      <c r="D7544" t="s">
        <v>78</v>
      </c>
      <c r="E7544">
        <v>18</v>
      </c>
      <c r="F7544">
        <v>358.75799999999998</v>
      </c>
      <c r="G7544">
        <v>0.05</v>
      </c>
      <c r="H7544" t="s">
        <v>31</v>
      </c>
      <c r="I7544">
        <v>-815.79</v>
      </c>
      <c r="J7544">
        <v>20.98</v>
      </c>
      <c r="K7544">
        <v>53.03</v>
      </c>
      <c r="L7544" t="s">
        <v>2019</v>
      </c>
      <c r="M7544">
        <f t="shared" si="234"/>
        <v>10</v>
      </c>
      <c r="N7544" t="s">
        <v>2012</v>
      </c>
      <c r="O7544" t="s">
        <v>2012</v>
      </c>
      <c r="P7544" t="s">
        <v>60</v>
      </c>
      <c r="Q7544" t="s">
        <v>26</v>
      </c>
      <c r="R7544" t="s">
        <v>27</v>
      </c>
      <c r="S7544" t="s">
        <v>218</v>
      </c>
      <c r="T7544" t="s">
        <v>36</v>
      </c>
      <c r="U7544">
        <v>0.78</v>
      </c>
      <c r="V7544" s="1">
        <v>39892</v>
      </c>
      <c r="W7544">
        <f t="shared" si="235"/>
        <v>18.882000000000001</v>
      </c>
    </row>
    <row r="7545" spans="1:23" x14ac:dyDescent="0.2">
      <c r="A7545">
        <v>7544</v>
      </c>
      <c r="B7545">
        <v>53953</v>
      </c>
      <c r="C7545" s="1">
        <v>39899</v>
      </c>
      <c r="D7545" t="s">
        <v>45</v>
      </c>
      <c r="E7545">
        <v>36</v>
      </c>
      <c r="F7545">
        <v>299.64599999999996</v>
      </c>
      <c r="G7545">
        <v>7.0000000000000007E-2</v>
      </c>
      <c r="H7545" t="s">
        <v>22</v>
      </c>
      <c r="I7545">
        <v>91.73</v>
      </c>
      <c r="J7545">
        <v>8.9499999999999993</v>
      </c>
      <c r="K7545">
        <v>2.0099999999999998</v>
      </c>
      <c r="L7545" t="s">
        <v>944</v>
      </c>
      <c r="M7545">
        <f t="shared" si="234"/>
        <v>11</v>
      </c>
      <c r="N7545" t="s">
        <v>974</v>
      </c>
      <c r="O7545" t="s">
        <v>512</v>
      </c>
      <c r="P7545" t="s">
        <v>41</v>
      </c>
      <c r="Q7545" t="s">
        <v>26</v>
      </c>
      <c r="R7545" t="s">
        <v>61</v>
      </c>
      <c r="S7545" t="s">
        <v>640</v>
      </c>
      <c r="T7545" t="s">
        <v>68</v>
      </c>
      <c r="U7545">
        <v>0.39</v>
      </c>
      <c r="V7545" s="1">
        <v>39900</v>
      </c>
      <c r="W7545">
        <f t="shared" si="235"/>
        <v>22.554000000000002</v>
      </c>
    </row>
    <row r="7546" spans="1:23" x14ac:dyDescent="0.2">
      <c r="A7546">
        <v>7545</v>
      </c>
      <c r="B7546">
        <v>53955</v>
      </c>
      <c r="C7546" s="1">
        <v>40606</v>
      </c>
      <c r="D7546" t="s">
        <v>78</v>
      </c>
      <c r="E7546">
        <v>43</v>
      </c>
      <c r="F7546">
        <v>5406.8543999999993</v>
      </c>
      <c r="G7546">
        <v>0.04</v>
      </c>
      <c r="H7546" t="s">
        <v>31</v>
      </c>
      <c r="I7546">
        <v>-3404.24</v>
      </c>
      <c r="J7546">
        <v>130.97999999999999</v>
      </c>
      <c r="K7546">
        <v>130</v>
      </c>
      <c r="L7546" t="s">
        <v>996</v>
      </c>
      <c r="M7546">
        <f t="shared" si="234"/>
        <v>12</v>
      </c>
      <c r="N7546" t="s">
        <v>672</v>
      </c>
      <c r="O7546" t="s">
        <v>673</v>
      </c>
      <c r="P7546" t="s">
        <v>60</v>
      </c>
      <c r="Q7546" t="s">
        <v>49</v>
      </c>
      <c r="R7546" t="s">
        <v>112</v>
      </c>
      <c r="S7546" t="s">
        <v>265</v>
      </c>
      <c r="T7546" t="s">
        <v>36</v>
      </c>
      <c r="U7546">
        <v>0.78</v>
      </c>
      <c r="V7546" s="1">
        <v>40608</v>
      </c>
      <c r="W7546">
        <f t="shared" si="235"/>
        <v>225.28559999999999</v>
      </c>
    </row>
    <row r="7547" spans="1:23" x14ac:dyDescent="0.2">
      <c r="A7547">
        <v>7546</v>
      </c>
      <c r="B7547">
        <v>53956</v>
      </c>
      <c r="C7547" s="1">
        <v>40763</v>
      </c>
      <c r="D7547" t="s">
        <v>30</v>
      </c>
      <c r="E7547">
        <v>43</v>
      </c>
      <c r="F7547">
        <v>1744.9443000000001</v>
      </c>
      <c r="G7547">
        <v>0.01</v>
      </c>
      <c r="H7547" t="s">
        <v>22</v>
      </c>
      <c r="I7547">
        <v>311.72000000000003</v>
      </c>
      <c r="J7547">
        <v>40.99</v>
      </c>
      <c r="K7547">
        <v>17.48</v>
      </c>
      <c r="L7547" t="s">
        <v>1513</v>
      </c>
      <c r="M7547">
        <f t="shared" si="234"/>
        <v>17</v>
      </c>
      <c r="N7547" t="s">
        <v>672</v>
      </c>
      <c r="O7547" t="s">
        <v>673</v>
      </c>
      <c r="P7547" t="s">
        <v>33</v>
      </c>
      <c r="Q7547" t="s">
        <v>26</v>
      </c>
      <c r="R7547" t="s">
        <v>61</v>
      </c>
      <c r="S7547" t="s">
        <v>236</v>
      </c>
      <c r="T7547" t="s">
        <v>39</v>
      </c>
      <c r="U7547">
        <v>0.36</v>
      </c>
      <c r="V7547" s="1">
        <v>40764</v>
      </c>
      <c r="W7547">
        <f t="shared" si="235"/>
        <v>17.625700000000002</v>
      </c>
    </row>
    <row r="7548" spans="1:23" x14ac:dyDescent="0.2">
      <c r="A7548">
        <v>7547</v>
      </c>
      <c r="B7548">
        <v>53984</v>
      </c>
      <c r="C7548" s="1">
        <v>41253</v>
      </c>
      <c r="D7548" t="s">
        <v>63</v>
      </c>
      <c r="E7548">
        <v>23</v>
      </c>
      <c r="F7548">
        <v>158.24</v>
      </c>
      <c r="G7548">
        <v>0</v>
      </c>
      <c r="H7548" t="s">
        <v>22</v>
      </c>
      <c r="I7548">
        <v>51.43</v>
      </c>
      <c r="J7548">
        <v>6.88</v>
      </c>
      <c r="K7548">
        <v>2</v>
      </c>
      <c r="L7548" t="s">
        <v>1196</v>
      </c>
      <c r="M7548">
        <f t="shared" si="234"/>
        <v>11</v>
      </c>
      <c r="N7548" t="s">
        <v>1123</v>
      </c>
      <c r="O7548" t="s">
        <v>1123</v>
      </c>
      <c r="P7548" t="s">
        <v>41</v>
      </c>
      <c r="Q7548" t="s">
        <v>26</v>
      </c>
      <c r="R7548" t="s">
        <v>61</v>
      </c>
      <c r="S7548" t="s">
        <v>1063</v>
      </c>
      <c r="T7548" t="s">
        <v>68</v>
      </c>
      <c r="U7548">
        <v>0.39</v>
      </c>
      <c r="V7548" s="1">
        <v>41254</v>
      </c>
      <c r="W7548">
        <f t="shared" si="235"/>
        <v>0</v>
      </c>
    </row>
    <row r="7549" spans="1:23" x14ac:dyDescent="0.2">
      <c r="A7549">
        <v>7548</v>
      </c>
      <c r="B7549">
        <v>53990</v>
      </c>
      <c r="C7549" s="1">
        <v>41214</v>
      </c>
      <c r="D7549" t="s">
        <v>45</v>
      </c>
      <c r="E7549">
        <v>44</v>
      </c>
      <c r="F7549">
        <v>4688.2175999999999</v>
      </c>
      <c r="G7549">
        <v>0.04</v>
      </c>
      <c r="H7549" t="s">
        <v>22</v>
      </c>
      <c r="I7549">
        <v>1411.029</v>
      </c>
      <c r="J7549">
        <v>110.99</v>
      </c>
      <c r="K7549">
        <v>2.5</v>
      </c>
      <c r="L7549" t="s">
        <v>69</v>
      </c>
      <c r="M7549">
        <f t="shared" si="234"/>
        <v>11</v>
      </c>
      <c r="N7549" t="s">
        <v>173</v>
      </c>
      <c r="O7549" t="s">
        <v>173</v>
      </c>
      <c r="P7549" t="s">
        <v>41</v>
      </c>
      <c r="Q7549" t="s">
        <v>42</v>
      </c>
      <c r="R7549" t="s">
        <v>43</v>
      </c>
      <c r="S7549" t="s">
        <v>493</v>
      </c>
      <c r="T7549" t="s">
        <v>39</v>
      </c>
      <c r="U7549">
        <v>0.56999999999999995</v>
      </c>
      <c r="V7549" s="1">
        <v>41215</v>
      </c>
      <c r="W7549">
        <f t="shared" si="235"/>
        <v>195.3424</v>
      </c>
    </row>
    <row r="7550" spans="1:23" x14ac:dyDescent="0.2">
      <c r="A7550">
        <v>7549</v>
      </c>
      <c r="B7550">
        <v>54019</v>
      </c>
      <c r="C7550" s="1">
        <v>39995</v>
      </c>
      <c r="D7550" t="s">
        <v>21</v>
      </c>
      <c r="E7550">
        <v>35</v>
      </c>
      <c r="F7550">
        <v>3895.2339999999999</v>
      </c>
      <c r="G7550">
        <v>0.08</v>
      </c>
      <c r="H7550" t="s">
        <v>31</v>
      </c>
      <c r="I7550">
        <v>1219.8699999999999</v>
      </c>
      <c r="J7550">
        <v>120.97</v>
      </c>
      <c r="K7550">
        <v>26.3</v>
      </c>
      <c r="L7550" t="s">
        <v>126</v>
      </c>
      <c r="M7550">
        <f t="shared" si="234"/>
        <v>13</v>
      </c>
      <c r="N7550" t="s">
        <v>2073</v>
      </c>
      <c r="O7550" t="s">
        <v>704</v>
      </c>
      <c r="P7550" t="s">
        <v>41</v>
      </c>
      <c r="Q7550" t="s">
        <v>42</v>
      </c>
      <c r="R7550" t="s">
        <v>210</v>
      </c>
      <c r="S7550" t="s">
        <v>487</v>
      </c>
      <c r="T7550" t="s">
        <v>36</v>
      </c>
      <c r="U7550">
        <v>0.38</v>
      </c>
      <c r="V7550" s="1">
        <v>40002</v>
      </c>
      <c r="W7550">
        <f t="shared" si="235"/>
        <v>338.71600000000001</v>
      </c>
    </row>
    <row r="7551" spans="1:23" x14ac:dyDescent="0.2">
      <c r="A7551">
        <v>7550</v>
      </c>
      <c r="B7551">
        <v>54020</v>
      </c>
      <c r="C7551" s="1">
        <v>40939</v>
      </c>
      <c r="D7551" t="s">
        <v>21</v>
      </c>
      <c r="E7551">
        <v>35</v>
      </c>
      <c r="F7551">
        <v>630.75249999999994</v>
      </c>
      <c r="G7551">
        <v>0.05</v>
      </c>
      <c r="H7551" t="s">
        <v>22</v>
      </c>
      <c r="I7551">
        <v>182.63</v>
      </c>
      <c r="J7551">
        <v>18.97</v>
      </c>
      <c r="K7551">
        <v>5.21</v>
      </c>
      <c r="L7551" t="s">
        <v>1686</v>
      </c>
      <c r="M7551">
        <f t="shared" si="234"/>
        <v>17</v>
      </c>
      <c r="N7551" t="s">
        <v>1595</v>
      </c>
      <c r="O7551" t="s">
        <v>1595</v>
      </c>
      <c r="P7551" t="s">
        <v>41</v>
      </c>
      <c r="Q7551" t="s">
        <v>26</v>
      </c>
      <c r="R7551" t="s">
        <v>61</v>
      </c>
      <c r="S7551" t="s">
        <v>182</v>
      </c>
      <c r="T7551" t="s">
        <v>39</v>
      </c>
      <c r="U7551">
        <v>0.37</v>
      </c>
      <c r="V7551" s="1">
        <v>40943</v>
      </c>
      <c r="W7551">
        <f t="shared" si="235"/>
        <v>33.197499999999998</v>
      </c>
    </row>
    <row r="7552" spans="1:23" x14ac:dyDescent="0.2">
      <c r="A7552">
        <v>7551</v>
      </c>
      <c r="B7552">
        <v>54020</v>
      </c>
      <c r="C7552" s="1">
        <v>40939</v>
      </c>
      <c r="D7552" t="s">
        <v>21</v>
      </c>
      <c r="E7552">
        <v>43</v>
      </c>
      <c r="F7552">
        <v>253.56240000000003</v>
      </c>
      <c r="G7552">
        <v>0.09</v>
      </c>
      <c r="H7552" t="s">
        <v>22</v>
      </c>
      <c r="I7552">
        <v>-140.47999999999999</v>
      </c>
      <c r="J7552">
        <v>6.48</v>
      </c>
      <c r="K7552">
        <v>6.86</v>
      </c>
      <c r="L7552" t="s">
        <v>1686</v>
      </c>
      <c r="M7552">
        <f t="shared" si="234"/>
        <v>17</v>
      </c>
      <c r="N7552" t="s">
        <v>1595</v>
      </c>
      <c r="O7552" t="s">
        <v>1595</v>
      </c>
      <c r="P7552" t="s">
        <v>41</v>
      </c>
      <c r="Q7552" t="s">
        <v>26</v>
      </c>
      <c r="R7552" t="s">
        <v>61</v>
      </c>
      <c r="S7552" t="s">
        <v>876</v>
      </c>
      <c r="T7552" t="s">
        <v>39</v>
      </c>
      <c r="U7552">
        <v>0.37</v>
      </c>
      <c r="V7552" s="1">
        <v>40944</v>
      </c>
      <c r="W7552">
        <f t="shared" si="235"/>
        <v>25.077600000000004</v>
      </c>
    </row>
    <row r="7553" spans="1:23" x14ac:dyDescent="0.2">
      <c r="A7553">
        <v>7552</v>
      </c>
      <c r="B7553">
        <v>54023</v>
      </c>
      <c r="C7553" s="1">
        <v>41112</v>
      </c>
      <c r="D7553" t="s">
        <v>45</v>
      </c>
      <c r="E7553">
        <v>45</v>
      </c>
      <c r="F7553">
        <v>370.3725</v>
      </c>
      <c r="G7553">
        <v>7.0000000000000007E-2</v>
      </c>
      <c r="H7553" t="s">
        <v>22</v>
      </c>
      <c r="I7553">
        <v>-8.5904999999999987</v>
      </c>
      <c r="J7553">
        <v>8.85</v>
      </c>
      <c r="K7553">
        <v>5.6</v>
      </c>
      <c r="L7553" t="s">
        <v>1420</v>
      </c>
      <c r="M7553">
        <f t="shared" si="234"/>
        <v>11</v>
      </c>
      <c r="N7553" t="s">
        <v>1123</v>
      </c>
      <c r="O7553" t="s">
        <v>1123</v>
      </c>
      <c r="P7553" t="s">
        <v>25</v>
      </c>
      <c r="Q7553" t="s">
        <v>26</v>
      </c>
      <c r="R7553" t="s">
        <v>37</v>
      </c>
      <c r="S7553" t="s">
        <v>298</v>
      </c>
      <c r="T7553" t="s">
        <v>39</v>
      </c>
      <c r="U7553">
        <v>0.36</v>
      </c>
      <c r="V7553" s="1">
        <v>41113</v>
      </c>
      <c r="W7553">
        <f t="shared" si="235"/>
        <v>27.877500000000001</v>
      </c>
    </row>
    <row r="7554" spans="1:23" x14ac:dyDescent="0.2">
      <c r="A7554">
        <v>7553</v>
      </c>
      <c r="B7554">
        <v>54051</v>
      </c>
      <c r="C7554" s="1">
        <v>40766</v>
      </c>
      <c r="D7554" t="s">
        <v>63</v>
      </c>
      <c r="E7554">
        <v>23</v>
      </c>
      <c r="F7554">
        <v>3080.413</v>
      </c>
      <c r="G7554">
        <v>0.05</v>
      </c>
      <c r="H7554" t="s">
        <v>31</v>
      </c>
      <c r="I7554">
        <v>-307.45999999999998</v>
      </c>
      <c r="J7554">
        <v>140.97999999999999</v>
      </c>
      <c r="K7554">
        <v>36.090000000000003</v>
      </c>
      <c r="L7554" t="s">
        <v>2110</v>
      </c>
      <c r="M7554">
        <f t="shared" si="234"/>
        <v>14</v>
      </c>
      <c r="N7554" t="s">
        <v>2073</v>
      </c>
      <c r="O7554" t="s">
        <v>704</v>
      </c>
      <c r="P7554" t="s">
        <v>41</v>
      </c>
      <c r="Q7554" t="s">
        <v>49</v>
      </c>
      <c r="R7554" t="s">
        <v>80</v>
      </c>
      <c r="S7554" t="s">
        <v>349</v>
      </c>
      <c r="T7554" t="s">
        <v>82</v>
      </c>
      <c r="U7554">
        <v>0.77</v>
      </c>
      <c r="V7554" s="1">
        <v>40768</v>
      </c>
      <c r="W7554">
        <f t="shared" si="235"/>
        <v>162.12700000000001</v>
      </c>
    </row>
    <row r="7555" spans="1:23" x14ac:dyDescent="0.2">
      <c r="A7555">
        <v>7554</v>
      </c>
      <c r="B7555">
        <v>54051</v>
      </c>
      <c r="C7555" s="1">
        <v>40766</v>
      </c>
      <c r="D7555" t="s">
        <v>63</v>
      </c>
      <c r="E7555">
        <v>28</v>
      </c>
      <c r="F7555">
        <v>108.7016</v>
      </c>
      <c r="G7555">
        <v>0.06</v>
      </c>
      <c r="H7555" t="s">
        <v>56</v>
      </c>
      <c r="I7555">
        <v>45.87</v>
      </c>
      <c r="J7555">
        <v>4.13</v>
      </c>
      <c r="K7555">
        <v>0.99</v>
      </c>
      <c r="L7555" t="s">
        <v>2110</v>
      </c>
      <c r="M7555">
        <f t="shared" ref="M7555:M7618" si="236">LEN(L7555)</f>
        <v>14</v>
      </c>
      <c r="N7555" t="s">
        <v>2073</v>
      </c>
      <c r="O7555" t="s">
        <v>704</v>
      </c>
      <c r="P7555" t="s">
        <v>41</v>
      </c>
      <c r="Q7555" t="s">
        <v>26</v>
      </c>
      <c r="R7555" t="s">
        <v>88</v>
      </c>
      <c r="S7555" t="s">
        <v>492</v>
      </c>
      <c r="T7555" t="s">
        <v>39</v>
      </c>
      <c r="U7555">
        <v>0.39</v>
      </c>
      <c r="V7555" s="1">
        <v>40767</v>
      </c>
      <c r="W7555">
        <f t="shared" ref="W7555:W7618" si="237">(J7555*E7555)*G7555</f>
        <v>6.9383999999999997</v>
      </c>
    </row>
    <row r="7556" spans="1:23" x14ac:dyDescent="0.2">
      <c r="A7556">
        <v>7555</v>
      </c>
      <c r="B7556">
        <v>54053</v>
      </c>
      <c r="C7556" s="1">
        <v>40953</v>
      </c>
      <c r="D7556" t="s">
        <v>30</v>
      </c>
      <c r="E7556">
        <v>18</v>
      </c>
      <c r="F7556">
        <v>947.35080000000005</v>
      </c>
      <c r="G7556">
        <v>0.06</v>
      </c>
      <c r="H7556" t="s">
        <v>56</v>
      </c>
      <c r="I7556">
        <v>-230.34</v>
      </c>
      <c r="J7556">
        <v>55.99</v>
      </c>
      <c r="K7556">
        <v>5</v>
      </c>
      <c r="L7556" t="s">
        <v>1501</v>
      </c>
      <c r="M7556">
        <f t="shared" si="236"/>
        <v>12</v>
      </c>
      <c r="N7556" t="s">
        <v>974</v>
      </c>
      <c r="O7556" t="s">
        <v>512</v>
      </c>
      <c r="P7556" t="s">
        <v>33</v>
      </c>
      <c r="Q7556" t="s">
        <v>42</v>
      </c>
      <c r="R7556" t="s">
        <v>43</v>
      </c>
      <c r="S7556" t="s">
        <v>268</v>
      </c>
      <c r="T7556" t="s">
        <v>52</v>
      </c>
      <c r="U7556">
        <v>0.8</v>
      </c>
      <c r="V7556" s="1">
        <v>40954</v>
      </c>
      <c r="W7556">
        <f t="shared" si="237"/>
        <v>60.469200000000001</v>
      </c>
    </row>
    <row r="7557" spans="1:23" x14ac:dyDescent="0.2">
      <c r="A7557">
        <v>7556</v>
      </c>
      <c r="B7557">
        <v>54053</v>
      </c>
      <c r="C7557" s="1">
        <v>40953</v>
      </c>
      <c r="D7557" t="s">
        <v>30</v>
      </c>
      <c r="E7557">
        <v>34</v>
      </c>
      <c r="F7557">
        <v>6628.6502</v>
      </c>
      <c r="G7557">
        <v>0.03</v>
      </c>
      <c r="H7557" t="s">
        <v>22</v>
      </c>
      <c r="I7557">
        <v>1185.4079999999999</v>
      </c>
      <c r="J7557">
        <v>200.99</v>
      </c>
      <c r="K7557">
        <v>8.08</v>
      </c>
      <c r="L7557" t="s">
        <v>1501</v>
      </c>
      <c r="M7557">
        <f t="shared" si="236"/>
        <v>12</v>
      </c>
      <c r="N7557" t="s">
        <v>1595</v>
      </c>
      <c r="O7557" t="s">
        <v>1595</v>
      </c>
      <c r="P7557" t="s">
        <v>33</v>
      </c>
      <c r="Q7557" t="s">
        <v>42</v>
      </c>
      <c r="R7557" t="s">
        <v>43</v>
      </c>
      <c r="S7557" t="s">
        <v>208</v>
      </c>
      <c r="T7557" t="s">
        <v>39</v>
      </c>
      <c r="U7557">
        <v>0.59</v>
      </c>
      <c r="V7557" s="1">
        <v>40954</v>
      </c>
      <c r="W7557">
        <f t="shared" si="237"/>
        <v>205.00979999999998</v>
      </c>
    </row>
    <row r="7558" spans="1:23" x14ac:dyDescent="0.2">
      <c r="A7558">
        <v>7557</v>
      </c>
      <c r="B7558">
        <v>54055</v>
      </c>
      <c r="C7558" s="1">
        <v>39857</v>
      </c>
      <c r="D7558" t="s">
        <v>78</v>
      </c>
      <c r="E7558">
        <v>44</v>
      </c>
      <c r="F7558">
        <v>5216.6575999999995</v>
      </c>
      <c r="G7558">
        <v>0.02</v>
      </c>
      <c r="H7558" t="s">
        <v>31</v>
      </c>
      <c r="I7558">
        <v>-1330.5</v>
      </c>
      <c r="J7558">
        <v>120.98</v>
      </c>
      <c r="K7558">
        <v>58.64</v>
      </c>
      <c r="L7558" t="s">
        <v>1385</v>
      </c>
      <c r="M7558">
        <f t="shared" si="236"/>
        <v>14</v>
      </c>
      <c r="N7558" t="s">
        <v>1123</v>
      </c>
      <c r="O7558" t="s">
        <v>1123</v>
      </c>
      <c r="P7558" t="s">
        <v>60</v>
      </c>
      <c r="Q7558" t="s">
        <v>49</v>
      </c>
      <c r="R7558" t="s">
        <v>80</v>
      </c>
      <c r="S7558" t="s">
        <v>1247</v>
      </c>
      <c r="T7558" t="s">
        <v>82</v>
      </c>
      <c r="U7558">
        <v>0.75</v>
      </c>
      <c r="V7558" s="1">
        <v>39859</v>
      </c>
      <c r="W7558">
        <f t="shared" si="237"/>
        <v>106.4624</v>
      </c>
    </row>
    <row r="7559" spans="1:23" x14ac:dyDescent="0.2">
      <c r="A7559">
        <v>7558</v>
      </c>
      <c r="B7559">
        <v>54081</v>
      </c>
      <c r="C7559" s="1">
        <v>40612</v>
      </c>
      <c r="D7559" t="s">
        <v>21</v>
      </c>
      <c r="E7559">
        <v>2</v>
      </c>
      <c r="F7559">
        <v>55.820799999999998</v>
      </c>
      <c r="G7559">
        <v>0.02</v>
      </c>
      <c r="H7559" t="s">
        <v>22</v>
      </c>
      <c r="I7559">
        <v>-83.18</v>
      </c>
      <c r="J7559">
        <v>28.48</v>
      </c>
      <c r="K7559">
        <v>1.99</v>
      </c>
      <c r="L7559" t="s">
        <v>753</v>
      </c>
      <c r="M7559">
        <f t="shared" si="236"/>
        <v>11</v>
      </c>
      <c r="N7559" t="s">
        <v>703</v>
      </c>
      <c r="O7559" t="s">
        <v>704</v>
      </c>
      <c r="P7559" t="s">
        <v>60</v>
      </c>
      <c r="Q7559" t="s">
        <v>42</v>
      </c>
      <c r="R7559" t="s">
        <v>70</v>
      </c>
      <c r="S7559" t="s">
        <v>523</v>
      </c>
      <c r="T7559" t="s">
        <v>52</v>
      </c>
      <c r="U7559">
        <v>0.4</v>
      </c>
      <c r="V7559" s="1">
        <v>40614</v>
      </c>
      <c r="W7559">
        <f t="shared" si="237"/>
        <v>1.1392</v>
      </c>
    </row>
    <row r="7560" spans="1:23" x14ac:dyDescent="0.2">
      <c r="A7560">
        <v>7559</v>
      </c>
      <c r="B7560">
        <v>54083</v>
      </c>
      <c r="C7560" s="1">
        <v>40745</v>
      </c>
      <c r="D7560" t="s">
        <v>30</v>
      </c>
      <c r="E7560">
        <v>10</v>
      </c>
      <c r="F7560">
        <v>2574.252</v>
      </c>
      <c r="G7560">
        <v>0.08</v>
      </c>
      <c r="H7560" t="s">
        <v>31</v>
      </c>
      <c r="I7560">
        <v>258.01</v>
      </c>
      <c r="J7560">
        <v>279.81</v>
      </c>
      <c r="K7560">
        <v>23.19</v>
      </c>
      <c r="L7560" t="s">
        <v>94</v>
      </c>
      <c r="M7560">
        <f t="shared" si="236"/>
        <v>10</v>
      </c>
      <c r="N7560" t="s">
        <v>173</v>
      </c>
      <c r="O7560" t="s">
        <v>173</v>
      </c>
      <c r="P7560" t="s">
        <v>60</v>
      </c>
      <c r="Q7560" t="s">
        <v>26</v>
      </c>
      <c r="R7560" t="s">
        <v>34</v>
      </c>
      <c r="S7560" t="s">
        <v>494</v>
      </c>
      <c r="T7560" t="s">
        <v>36</v>
      </c>
      <c r="U7560">
        <v>0.59</v>
      </c>
      <c r="V7560" s="1">
        <v>40747</v>
      </c>
      <c r="W7560">
        <f t="shared" si="237"/>
        <v>223.84799999999998</v>
      </c>
    </row>
    <row r="7561" spans="1:23" x14ac:dyDescent="0.2">
      <c r="A7561">
        <v>7560</v>
      </c>
      <c r="B7561">
        <v>54084</v>
      </c>
      <c r="C7561" s="1">
        <v>40796</v>
      </c>
      <c r="D7561" t="s">
        <v>78</v>
      </c>
      <c r="E7561">
        <v>3</v>
      </c>
      <c r="F7561">
        <v>140.70480000000001</v>
      </c>
      <c r="G7561">
        <v>0.08</v>
      </c>
      <c r="H7561" t="s">
        <v>31</v>
      </c>
      <c r="I7561">
        <v>-69.66</v>
      </c>
      <c r="J7561">
        <v>50.98</v>
      </c>
      <c r="K7561">
        <v>14.19</v>
      </c>
      <c r="L7561" t="s">
        <v>2066</v>
      </c>
      <c r="M7561">
        <f t="shared" si="236"/>
        <v>18</v>
      </c>
      <c r="N7561" t="s">
        <v>2073</v>
      </c>
      <c r="O7561" t="s">
        <v>704</v>
      </c>
      <c r="P7561" t="s">
        <v>41</v>
      </c>
      <c r="Q7561" t="s">
        <v>49</v>
      </c>
      <c r="R7561" t="s">
        <v>112</v>
      </c>
      <c r="S7561" t="s">
        <v>431</v>
      </c>
      <c r="T7561" t="s">
        <v>36</v>
      </c>
      <c r="U7561">
        <v>0.56000000000000005</v>
      </c>
      <c r="V7561" s="1">
        <v>40798</v>
      </c>
      <c r="W7561">
        <f t="shared" si="237"/>
        <v>12.235200000000001</v>
      </c>
    </row>
    <row r="7562" spans="1:23" x14ac:dyDescent="0.2">
      <c r="A7562">
        <v>7561</v>
      </c>
      <c r="B7562">
        <v>54086</v>
      </c>
      <c r="C7562" s="1">
        <v>41158</v>
      </c>
      <c r="D7562" t="s">
        <v>21</v>
      </c>
      <c r="E7562">
        <v>23</v>
      </c>
      <c r="F7562">
        <v>5858.3714</v>
      </c>
      <c r="G7562">
        <v>0.06</v>
      </c>
      <c r="H7562" t="s">
        <v>31</v>
      </c>
      <c r="I7562">
        <v>842.83</v>
      </c>
      <c r="J7562">
        <v>270.97000000000003</v>
      </c>
      <c r="K7562">
        <v>28.06</v>
      </c>
      <c r="L7562" t="s">
        <v>2029</v>
      </c>
      <c r="M7562">
        <f t="shared" si="236"/>
        <v>12</v>
      </c>
      <c r="N7562" t="s">
        <v>703</v>
      </c>
      <c r="O7562" t="s">
        <v>704</v>
      </c>
      <c r="P7562" t="s">
        <v>25</v>
      </c>
      <c r="Q7562" t="s">
        <v>42</v>
      </c>
      <c r="R7562" t="s">
        <v>210</v>
      </c>
      <c r="S7562" t="s">
        <v>364</v>
      </c>
      <c r="T7562" t="s">
        <v>36</v>
      </c>
      <c r="U7562">
        <v>0.56000000000000005</v>
      </c>
      <c r="V7562" s="1">
        <v>41160</v>
      </c>
      <c r="W7562">
        <f t="shared" si="237"/>
        <v>373.93860000000001</v>
      </c>
    </row>
    <row r="7563" spans="1:23" x14ac:dyDescent="0.2">
      <c r="A7563">
        <v>7562</v>
      </c>
      <c r="B7563">
        <v>54115</v>
      </c>
      <c r="C7563" s="1">
        <v>40915</v>
      </c>
      <c r="D7563" t="s">
        <v>21</v>
      </c>
      <c r="E7563">
        <v>24</v>
      </c>
      <c r="F7563">
        <v>103.8312</v>
      </c>
      <c r="G7563">
        <v>0.01</v>
      </c>
      <c r="H7563" t="s">
        <v>22</v>
      </c>
      <c r="I7563">
        <v>-80.05</v>
      </c>
      <c r="J7563">
        <v>4.37</v>
      </c>
      <c r="K7563">
        <v>5.15</v>
      </c>
      <c r="L7563" t="s">
        <v>689</v>
      </c>
      <c r="M7563">
        <f t="shared" si="236"/>
        <v>10</v>
      </c>
      <c r="N7563" t="s">
        <v>672</v>
      </c>
      <c r="O7563" t="s">
        <v>673</v>
      </c>
      <c r="P7563" t="s">
        <v>41</v>
      </c>
      <c r="Q7563" t="s">
        <v>26</v>
      </c>
      <c r="R7563" t="s">
        <v>34</v>
      </c>
      <c r="S7563" t="s">
        <v>690</v>
      </c>
      <c r="T7563" t="s">
        <v>39</v>
      </c>
      <c r="U7563">
        <v>0.59</v>
      </c>
      <c r="V7563" s="1">
        <v>40920</v>
      </c>
      <c r="W7563">
        <f t="shared" si="237"/>
        <v>1.0488</v>
      </c>
    </row>
    <row r="7564" spans="1:23" x14ac:dyDescent="0.2">
      <c r="A7564">
        <v>7563</v>
      </c>
      <c r="B7564">
        <v>54115</v>
      </c>
      <c r="C7564" s="1">
        <v>40915</v>
      </c>
      <c r="D7564" t="s">
        <v>21</v>
      </c>
      <c r="E7564">
        <v>39</v>
      </c>
      <c r="F7564">
        <v>188.39340000000001</v>
      </c>
      <c r="G7564">
        <v>0.03</v>
      </c>
      <c r="H7564" t="s">
        <v>22</v>
      </c>
      <c r="I7564">
        <v>-89.424000000000007</v>
      </c>
      <c r="J7564">
        <v>4.9800000000000004</v>
      </c>
      <c r="K7564">
        <v>4.95</v>
      </c>
      <c r="L7564" t="s">
        <v>689</v>
      </c>
      <c r="M7564">
        <f t="shared" si="236"/>
        <v>10</v>
      </c>
      <c r="N7564" t="s">
        <v>672</v>
      </c>
      <c r="O7564" t="s">
        <v>673</v>
      </c>
      <c r="P7564" t="s">
        <v>41</v>
      </c>
      <c r="Q7564" t="s">
        <v>26</v>
      </c>
      <c r="R7564" t="s">
        <v>37</v>
      </c>
      <c r="S7564" t="s">
        <v>691</v>
      </c>
      <c r="T7564" t="s">
        <v>39</v>
      </c>
      <c r="U7564">
        <v>0.37</v>
      </c>
      <c r="V7564" s="1">
        <v>40920</v>
      </c>
      <c r="W7564">
        <f t="shared" si="237"/>
        <v>5.8266000000000009</v>
      </c>
    </row>
    <row r="7565" spans="1:23" x14ac:dyDescent="0.2">
      <c r="A7565">
        <v>7564</v>
      </c>
      <c r="B7565">
        <v>54116</v>
      </c>
      <c r="C7565" s="1">
        <v>40850</v>
      </c>
      <c r="D7565" t="s">
        <v>78</v>
      </c>
      <c r="E7565">
        <v>22</v>
      </c>
      <c r="F7565">
        <v>3155.482</v>
      </c>
      <c r="G7565">
        <v>0.05</v>
      </c>
      <c r="H7565" t="s">
        <v>31</v>
      </c>
      <c r="I7565">
        <v>350</v>
      </c>
      <c r="J7565">
        <v>150.97999999999999</v>
      </c>
      <c r="K7565">
        <v>16.010000000000002</v>
      </c>
      <c r="L7565" t="s">
        <v>1958</v>
      </c>
      <c r="M7565">
        <f t="shared" si="236"/>
        <v>15</v>
      </c>
      <c r="N7565" t="s">
        <v>2073</v>
      </c>
      <c r="O7565" t="s">
        <v>704</v>
      </c>
      <c r="P7565" t="s">
        <v>25</v>
      </c>
      <c r="Q7565" t="s">
        <v>49</v>
      </c>
      <c r="R7565" t="s">
        <v>83</v>
      </c>
      <c r="S7565" t="s">
        <v>1404</v>
      </c>
      <c r="T7565" t="s">
        <v>82</v>
      </c>
      <c r="U7565">
        <v>0.7</v>
      </c>
      <c r="V7565" s="1">
        <v>40851</v>
      </c>
      <c r="W7565">
        <f t="shared" si="237"/>
        <v>166.078</v>
      </c>
    </row>
    <row r="7566" spans="1:23" x14ac:dyDescent="0.2">
      <c r="A7566">
        <v>7565</v>
      </c>
      <c r="B7566">
        <v>54119</v>
      </c>
      <c r="C7566" s="1">
        <v>40320</v>
      </c>
      <c r="D7566" t="s">
        <v>63</v>
      </c>
      <c r="E7566">
        <v>45</v>
      </c>
      <c r="F7566">
        <v>250.99199999999999</v>
      </c>
      <c r="G7566">
        <v>0.04</v>
      </c>
      <c r="H7566" t="s">
        <v>56</v>
      </c>
      <c r="I7566">
        <v>-43.45</v>
      </c>
      <c r="J7566">
        <v>5.81</v>
      </c>
      <c r="K7566">
        <v>3.37</v>
      </c>
      <c r="L7566" t="s">
        <v>57</v>
      </c>
      <c r="M7566">
        <f t="shared" si="236"/>
        <v>14</v>
      </c>
      <c r="N7566" t="s">
        <v>703</v>
      </c>
      <c r="O7566" t="s">
        <v>704</v>
      </c>
      <c r="P7566" t="s">
        <v>41</v>
      </c>
      <c r="Q7566" t="s">
        <v>26</v>
      </c>
      <c r="R7566" t="s">
        <v>66</v>
      </c>
      <c r="S7566" t="s">
        <v>792</v>
      </c>
      <c r="T7566" t="s">
        <v>68</v>
      </c>
      <c r="U7566">
        <v>0.54</v>
      </c>
      <c r="V7566" s="1">
        <v>40321</v>
      </c>
      <c r="W7566">
        <f t="shared" si="237"/>
        <v>10.458</v>
      </c>
    </row>
    <row r="7567" spans="1:23" x14ac:dyDescent="0.2">
      <c r="A7567">
        <v>7566</v>
      </c>
      <c r="B7567">
        <v>54119</v>
      </c>
      <c r="C7567" s="1">
        <v>40320</v>
      </c>
      <c r="D7567" t="s">
        <v>63</v>
      </c>
      <c r="E7567">
        <v>4</v>
      </c>
      <c r="F7567">
        <v>113.012</v>
      </c>
      <c r="G7567">
        <v>0.05</v>
      </c>
      <c r="H7567" t="s">
        <v>22</v>
      </c>
      <c r="I7567">
        <v>-41.75</v>
      </c>
      <c r="J7567">
        <v>29.74</v>
      </c>
      <c r="K7567">
        <v>6.64</v>
      </c>
      <c r="L7567" t="s">
        <v>57</v>
      </c>
      <c r="M7567">
        <f t="shared" si="236"/>
        <v>14</v>
      </c>
      <c r="N7567" t="s">
        <v>703</v>
      </c>
      <c r="O7567" t="s">
        <v>704</v>
      </c>
      <c r="P7567" t="s">
        <v>41</v>
      </c>
      <c r="Q7567" t="s">
        <v>26</v>
      </c>
      <c r="R7567" t="s">
        <v>27</v>
      </c>
      <c r="S7567" t="s">
        <v>376</v>
      </c>
      <c r="T7567" t="s">
        <v>39</v>
      </c>
      <c r="U7567">
        <v>0.7</v>
      </c>
      <c r="V7567" s="1">
        <v>40323</v>
      </c>
      <c r="W7567">
        <f t="shared" si="237"/>
        <v>5.9480000000000004</v>
      </c>
    </row>
    <row r="7568" spans="1:23" x14ac:dyDescent="0.2">
      <c r="A7568">
        <v>7567</v>
      </c>
      <c r="B7568">
        <v>54145</v>
      </c>
      <c r="C7568" s="1">
        <v>40180</v>
      </c>
      <c r="D7568" t="s">
        <v>21</v>
      </c>
      <c r="E7568">
        <v>34</v>
      </c>
      <c r="F7568">
        <v>63.647999999999996</v>
      </c>
      <c r="G7568">
        <v>0.1</v>
      </c>
      <c r="H7568" t="s">
        <v>22</v>
      </c>
      <c r="I7568">
        <v>-133.06</v>
      </c>
      <c r="J7568">
        <v>2.08</v>
      </c>
      <c r="K7568">
        <v>5.33</v>
      </c>
      <c r="L7568" t="s">
        <v>1204</v>
      </c>
      <c r="M7568">
        <f t="shared" si="236"/>
        <v>14</v>
      </c>
      <c r="N7568" t="s">
        <v>1123</v>
      </c>
      <c r="O7568" t="s">
        <v>1123</v>
      </c>
      <c r="P7568" t="s">
        <v>60</v>
      </c>
      <c r="Q7568" t="s">
        <v>49</v>
      </c>
      <c r="R7568" t="s">
        <v>50</v>
      </c>
      <c r="S7568" t="s">
        <v>216</v>
      </c>
      <c r="T7568" t="s">
        <v>39</v>
      </c>
      <c r="U7568">
        <v>0.43</v>
      </c>
      <c r="V7568" s="1">
        <v>40180</v>
      </c>
      <c r="W7568">
        <f t="shared" si="237"/>
        <v>7.0720000000000001</v>
      </c>
    </row>
    <row r="7569" spans="1:23" x14ac:dyDescent="0.2">
      <c r="A7569">
        <v>7568</v>
      </c>
      <c r="B7569">
        <v>54146</v>
      </c>
      <c r="C7569" s="1">
        <v>40469</v>
      </c>
      <c r="D7569" t="s">
        <v>21</v>
      </c>
      <c r="E7569">
        <v>3</v>
      </c>
      <c r="F7569">
        <v>115.5072</v>
      </c>
      <c r="G7569">
        <v>0.06</v>
      </c>
      <c r="H7569" t="s">
        <v>22</v>
      </c>
      <c r="I7569">
        <v>-112.64</v>
      </c>
      <c r="J7569">
        <v>40.96</v>
      </c>
      <c r="K7569">
        <v>1.99</v>
      </c>
      <c r="L7569" t="s">
        <v>1692</v>
      </c>
      <c r="M7569">
        <f t="shared" si="236"/>
        <v>15</v>
      </c>
      <c r="N7569" t="s">
        <v>1813</v>
      </c>
      <c r="O7569" t="s">
        <v>512</v>
      </c>
      <c r="P7569" t="s">
        <v>41</v>
      </c>
      <c r="Q7569" t="s">
        <v>42</v>
      </c>
      <c r="R7569" t="s">
        <v>70</v>
      </c>
      <c r="S7569" t="s">
        <v>110</v>
      </c>
      <c r="T7569" t="s">
        <v>52</v>
      </c>
      <c r="U7569">
        <v>0.55000000000000004</v>
      </c>
      <c r="V7569" s="1">
        <v>40474</v>
      </c>
      <c r="W7569">
        <f t="shared" si="237"/>
        <v>7.3727999999999998</v>
      </c>
    </row>
    <row r="7570" spans="1:23" x14ac:dyDescent="0.2">
      <c r="A7570">
        <v>7569</v>
      </c>
      <c r="B7570">
        <v>54150</v>
      </c>
      <c r="C7570" s="1">
        <v>40716</v>
      </c>
      <c r="D7570" t="s">
        <v>78</v>
      </c>
      <c r="E7570">
        <v>12</v>
      </c>
      <c r="F7570">
        <v>2328.3612000000003</v>
      </c>
      <c r="G7570">
        <v>0.01</v>
      </c>
      <c r="H7570" t="s">
        <v>56</v>
      </c>
      <c r="I7570">
        <v>-53.691000000000003</v>
      </c>
      <c r="J7570">
        <v>195.99</v>
      </c>
      <c r="K7570">
        <v>3.99</v>
      </c>
      <c r="L7570" t="s">
        <v>1053</v>
      </c>
      <c r="M7570">
        <f t="shared" si="236"/>
        <v>12</v>
      </c>
      <c r="N7570" t="s">
        <v>672</v>
      </c>
      <c r="O7570" t="s">
        <v>673</v>
      </c>
      <c r="P7570" t="s">
        <v>41</v>
      </c>
      <c r="Q7570" t="s">
        <v>42</v>
      </c>
      <c r="R7570" t="s">
        <v>43</v>
      </c>
      <c r="S7570" t="s">
        <v>309</v>
      </c>
      <c r="T7570" t="s">
        <v>39</v>
      </c>
      <c r="U7570">
        <v>0.59</v>
      </c>
      <c r="V7570" s="1">
        <v>40716</v>
      </c>
      <c r="W7570">
        <f t="shared" si="237"/>
        <v>23.518800000000002</v>
      </c>
    </row>
    <row r="7571" spans="1:23" x14ac:dyDescent="0.2">
      <c r="A7571">
        <v>7570</v>
      </c>
      <c r="B7571">
        <v>54151</v>
      </c>
      <c r="C7571" s="1">
        <v>40058</v>
      </c>
      <c r="D7571" t="s">
        <v>78</v>
      </c>
      <c r="E7571">
        <v>35</v>
      </c>
      <c r="F7571">
        <v>192.83599999999998</v>
      </c>
      <c r="G7571">
        <v>0.03</v>
      </c>
      <c r="H7571" t="s">
        <v>22</v>
      </c>
      <c r="I7571">
        <v>65.88</v>
      </c>
      <c r="J7571">
        <v>5.68</v>
      </c>
      <c r="K7571">
        <v>1.46</v>
      </c>
      <c r="L7571" t="s">
        <v>1361</v>
      </c>
      <c r="M7571">
        <f t="shared" si="236"/>
        <v>7</v>
      </c>
      <c r="N7571" t="s">
        <v>1123</v>
      </c>
      <c r="O7571" t="s">
        <v>1123</v>
      </c>
      <c r="P7571" t="s">
        <v>25</v>
      </c>
      <c r="Q7571" t="s">
        <v>26</v>
      </c>
      <c r="R7571" t="s">
        <v>61</v>
      </c>
      <c r="S7571" t="s">
        <v>382</v>
      </c>
      <c r="T7571" t="s">
        <v>68</v>
      </c>
      <c r="U7571">
        <v>0.39</v>
      </c>
      <c r="V7571" s="1">
        <v>40059</v>
      </c>
      <c r="W7571">
        <f t="shared" si="237"/>
        <v>5.9639999999999995</v>
      </c>
    </row>
    <row r="7572" spans="1:23" x14ac:dyDescent="0.2">
      <c r="A7572">
        <v>7571</v>
      </c>
      <c r="B7572">
        <v>54151</v>
      </c>
      <c r="C7572" s="1">
        <v>40058</v>
      </c>
      <c r="D7572" t="s">
        <v>78</v>
      </c>
      <c r="E7572">
        <v>38</v>
      </c>
      <c r="F7572">
        <v>59.371199999999995</v>
      </c>
      <c r="G7572">
        <v>7.0000000000000007E-2</v>
      </c>
      <c r="H7572" t="s">
        <v>22</v>
      </c>
      <c r="I7572">
        <v>1.42</v>
      </c>
      <c r="J7572">
        <v>1.68</v>
      </c>
      <c r="K7572">
        <v>1</v>
      </c>
      <c r="L7572" t="s">
        <v>1361</v>
      </c>
      <c r="M7572">
        <f t="shared" si="236"/>
        <v>7</v>
      </c>
      <c r="N7572" t="s">
        <v>1123</v>
      </c>
      <c r="O7572" t="s">
        <v>1123</v>
      </c>
      <c r="P7572" t="s">
        <v>25</v>
      </c>
      <c r="Q7572" t="s">
        <v>26</v>
      </c>
      <c r="R7572" t="s">
        <v>95</v>
      </c>
      <c r="S7572" t="s">
        <v>1468</v>
      </c>
      <c r="T7572" t="s">
        <v>68</v>
      </c>
      <c r="U7572">
        <v>0.35</v>
      </c>
      <c r="V7572" s="1">
        <v>40059</v>
      </c>
      <c r="W7572">
        <f t="shared" si="237"/>
        <v>4.4687999999999999</v>
      </c>
    </row>
    <row r="7573" spans="1:23" x14ac:dyDescent="0.2">
      <c r="A7573">
        <v>7572</v>
      </c>
      <c r="B7573">
        <v>54176</v>
      </c>
      <c r="C7573" s="1">
        <v>40721</v>
      </c>
      <c r="D7573" t="s">
        <v>45</v>
      </c>
      <c r="E7573">
        <v>33</v>
      </c>
      <c r="F7573">
        <v>2294.8596000000002</v>
      </c>
      <c r="G7573">
        <v>0.06</v>
      </c>
      <c r="H7573" t="s">
        <v>22</v>
      </c>
      <c r="I7573">
        <v>131.02000000000001</v>
      </c>
      <c r="J7573">
        <v>73.98</v>
      </c>
      <c r="K7573">
        <v>14.52</v>
      </c>
      <c r="L7573" t="s">
        <v>1003</v>
      </c>
      <c r="M7573">
        <f t="shared" si="236"/>
        <v>13</v>
      </c>
      <c r="N7573" t="s">
        <v>1905</v>
      </c>
      <c r="O7573" t="s">
        <v>673</v>
      </c>
      <c r="P7573" t="s">
        <v>33</v>
      </c>
      <c r="Q7573" t="s">
        <v>42</v>
      </c>
      <c r="R7573" t="s">
        <v>70</v>
      </c>
      <c r="S7573" t="s">
        <v>822</v>
      </c>
      <c r="T7573" t="s">
        <v>39</v>
      </c>
      <c r="U7573">
        <v>0.65</v>
      </c>
      <c r="V7573" s="1">
        <v>40722</v>
      </c>
      <c r="W7573">
        <f t="shared" si="237"/>
        <v>146.4804</v>
      </c>
    </row>
    <row r="7574" spans="1:23" x14ac:dyDescent="0.2">
      <c r="A7574">
        <v>7573</v>
      </c>
      <c r="B7574">
        <v>54177</v>
      </c>
      <c r="C7574" s="1">
        <v>40933</v>
      </c>
      <c r="D7574" t="s">
        <v>78</v>
      </c>
      <c r="E7574">
        <v>12</v>
      </c>
      <c r="F7574">
        <v>462.2399999999999</v>
      </c>
      <c r="G7574">
        <v>0.1</v>
      </c>
      <c r="H7574" t="s">
        <v>22</v>
      </c>
      <c r="I7574">
        <v>148.19749999999999</v>
      </c>
      <c r="J7574">
        <v>42.8</v>
      </c>
      <c r="K7574">
        <v>2.99</v>
      </c>
      <c r="L7574" t="s">
        <v>1108</v>
      </c>
      <c r="M7574">
        <f t="shared" si="236"/>
        <v>15</v>
      </c>
      <c r="N7574" t="s">
        <v>1123</v>
      </c>
      <c r="O7574" t="s">
        <v>1123</v>
      </c>
      <c r="P7574" t="s">
        <v>60</v>
      </c>
      <c r="Q7574" t="s">
        <v>26</v>
      </c>
      <c r="R7574" t="s">
        <v>37</v>
      </c>
      <c r="S7574" t="s">
        <v>1154</v>
      </c>
      <c r="T7574" t="s">
        <v>39</v>
      </c>
      <c r="U7574">
        <v>0.36</v>
      </c>
      <c r="V7574" s="1">
        <v>40933</v>
      </c>
      <c r="W7574">
        <f t="shared" si="237"/>
        <v>51.359999999999992</v>
      </c>
    </row>
    <row r="7575" spans="1:23" x14ac:dyDescent="0.2">
      <c r="A7575">
        <v>7574</v>
      </c>
      <c r="B7575">
        <v>54177</v>
      </c>
      <c r="C7575" s="1">
        <v>40933</v>
      </c>
      <c r="D7575" t="s">
        <v>78</v>
      </c>
      <c r="E7575">
        <v>25</v>
      </c>
      <c r="F7575">
        <v>145.80000000000001</v>
      </c>
      <c r="G7575">
        <v>0.1</v>
      </c>
      <c r="H7575" t="s">
        <v>22</v>
      </c>
      <c r="I7575">
        <v>-98.15</v>
      </c>
      <c r="J7575">
        <v>6.48</v>
      </c>
      <c r="K7575">
        <v>7.37</v>
      </c>
      <c r="L7575" t="s">
        <v>1108</v>
      </c>
      <c r="M7575">
        <f t="shared" si="236"/>
        <v>15</v>
      </c>
      <c r="N7575" t="s">
        <v>1123</v>
      </c>
      <c r="O7575" t="s">
        <v>1123</v>
      </c>
      <c r="P7575" t="s">
        <v>60</v>
      </c>
      <c r="Q7575" t="s">
        <v>26</v>
      </c>
      <c r="R7575" t="s">
        <v>61</v>
      </c>
      <c r="S7575" t="s">
        <v>859</v>
      </c>
      <c r="T7575" t="s">
        <v>39</v>
      </c>
      <c r="U7575">
        <v>0.37</v>
      </c>
      <c r="V7575" s="1">
        <v>40935</v>
      </c>
      <c r="W7575">
        <f t="shared" si="237"/>
        <v>16.2</v>
      </c>
    </row>
    <row r="7576" spans="1:23" x14ac:dyDescent="0.2">
      <c r="A7576">
        <v>7575</v>
      </c>
      <c r="B7576">
        <v>54180</v>
      </c>
      <c r="C7576" s="1">
        <v>41204</v>
      </c>
      <c r="D7576" t="s">
        <v>78</v>
      </c>
      <c r="E7576">
        <v>43</v>
      </c>
      <c r="F7576">
        <v>845.79279999999994</v>
      </c>
      <c r="G7576">
        <v>0.08</v>
      </c>
      <c r="H7576" t="s">
        <v>22</v>
      </c>
      <c r="I7576">
        <v>-57.75</v>
      </c>
      <c r="J7576">
        <v>21.38</v>
      </c>
      <c r="K7576">
        <v>8.99</v>
      </c>
      <c r="L7576" t="s">
        <v>2046</v>
      </c>
      <c r="M7576">
        <f t="shared" si="236"/>
        <v>13</v>
      </c>
      <c r="N7576" t="s">
        <v>703</v>
      </c>
      <c r="O7576" t="s">
        <v>704</v>
      </c>
      <c r="P7576" t="s">
        <v>33</v>
      </c>
      <c r="Q7576" t="s">
        <v>26</v>
      </c>
      <c r="R7576" t="s">
        <v>95</v>
      </c>
      <c r="S7576" t="s">
        <v>436</v>
      </c>
      <c r="T7576" t="s">
        <v>52</v>
      </c>
      <c r="U7576">
        <v>0.59</v>
      </c>
      <c r="V7576" s="1">
        <v>41206</v>
      </c>
      <c r="W7576">
        <f t="shared" si="237"/>
        <v>73.547199999999989</v>
      </c>
    </row>
    <row r="7577" spans="1:23" x14ac:dyDescent="0.2">
      <c r="A7577">
        <v>7576</v>
      </c>
      <c r="B7577">
        <v>54181</v>
      </c>
      <c r="C7577" s="1">
        <v>41047</v>
      </c>
      <c r="D7577" t="s">
        <v>30</v>
      </c>
      <c r="E7577">
        <v>12</v>
      </c>
      <c r="F7577">
        <v>2484.5579999999995</v>
      </c>
      <c r="G7577">
        <v>0.03</v>
      </c>
      <c r="H7577" t="s">
        <v>31</v>
      </c>
      <c r="I7577">
        <v>67.36000000000007</v>
      </c>
      <c r="J7577">
        <v>213.45</v>
      </c>
      <c r="K7577">
        <v>14.7</v>
      </c>
      <c r="L7577" t="s">
        <v>1171</v>
      </c>
      <c r="M7577">
        <f t="shared" si="236"/>
        <v>12</v>
      </c>
      <c r="N7577" t="s">
        <v>1123</v>
      </c>
      <c r="O7577" t="s">
        <v>1123</v>
      </c>
      <c r="P7577" t="s">
        <v>60</v>
      </c>
      <c r="Q7577" t="s">
        <v>42</v>
      </c>
      <c r="R7577" t="s">
        <v>210</v>
      </c>
      <c r="S7577" t="s">
        <v>1700</v>
      </c>
      <c r="T7577" t="s">
        <v>36</v>
      </c>
      <c r="U7577">
        <v>0.59</v>
      </c>
      <c r="V7577" s="1">
        <v>41049</v>
      </c>
      <c r="W7577">
        <f t="shared" si="237"/>
        <v>76.841999999999985</v>
      </c>
    </row>
    <row r="7578" spans="1:23" x14ac:dyDescent="0.2">
      <c r="A7578">
        <v>7577</v>
      </c>
      <c r="B7578">
        <v>54183</v>
      </c>
      <c r="C7578" s="1">
        <v>41014</v>
      </c>
      <c r="D7578" t="s">
        <v>78</v>
      </c>
      <c r="E7578">
        <v>32</v>
      </c>
      <c r="F7578">
        <v>2602.5663999999997</v>
      </c>
      <c r="G7578">
        <v>0.02</v>
      </c>
      <c r="H7578" t="s">
        <v>56</v>
      </c>
      <c r="I7578">
        <v>1097.25</v>
      </c>
      <c r="J7578">
        <v>82.99</v>
      </c>
      <c r="K7578">
        <v>5.5</v>
      </c>
      <c r="L7578" t="s">
        <v>1334</v>
      </c>
      <c r="M7578">
        <f t="shared" si="236"/>
        <v>11</v>
      </c>
      <c r="N7578" t="s">
        <v>1123</v>
      </c>
      <c r="O7578" t="s">
        <v>1123</v>
      </c>
      <c r="P7578" t="s">
        <v>41</v>
      </c>
      <c r="Q7578" t="s">
        <v>42</v>
      </c>
      <c r="R7578" t="s">
        <v>70</v>
      </c>
      <c r="S7578" t="s">
        <v>573</v>
      </c>
      <c r="T7578" t="s">
        <v>39</v>
      </c>
      <c r="U7578">
        <v>0.44</v>
      </c>
      <c r="V7578" s="1">
        <v>41016</v>
      </c>
      <c r="W7578">
        <f t="shared" si="237"/>
        <v>53.113599999999998</v>
      </c>
    </row>
    <row r="7579" spans="1:23" x14ac:dyDescent="0.2">
      <c r="A7579">
        <v>7578</v>
      </c>
      <c r="B7579">
        <v>54183</v>
      </c>
      <c r="C7579" s="1">
        <v>41014</v>
      </c>
      <c r="D7579" t="s">
        <v>78</v>
      </c>
      <c r="E7579">
        <v>9</v>
      </c>
      <c r="F7579">
        <v>102.8412</v>
      </c>
      <c r="G7579">
        <v>0.02</v>
      </c>
      <c r="H7579" t="s">
        <v>22</v>
      </c>
      <c r="I7579">
        <v>-52.25</v>
      </c>
      <c r="J7579">
        <v>11.66</v>
      </c>
      <c r="K7579">
        <v>8.99</v>
      </c>
      <c r="L7579" t="s">
        <v>1334</v>
      </c>
      <c r="M7579">
        <f t="shared" si="236"/>
        <v>11</v>
      </c>
      <c r="N7579" t="s">
        <v>1123</v>
      </c>
      <c r="O7579" t="s">
        <v>1123</v>
      </c>
      <c r="P7579" t="s">
        <v>41</v>
      </c>
      <c r="Q7579" t="s">
        <v>26</v>
      </c>
      <c r="R7579" t="s">
        <v>95</v>
      </c>
      <c r="S7579" t="s">
        <v>498</v>
      </c>
      <c r="T7579" t="s">
        <v>52</v>
      </c>
      <c r="U7579">
        <v>0.59</v>
      </c>
      <c r="V7579" s="1">
        <v>41015</v>
      </c>
      <c r="W7579">
        <f t="shared" si="237"/>
        <v>2.0987999999999998</v>
      </c>
    </row>
    <row r="7580" spans="1:23" x14ac:dyDescent="0.2">
      <c r="A7580">
        <v>7579</v>
      </c>
      <c r="B7580">
        <v>54209</v>
      </c>
      <c r="C7580" s="1">
        <v>41136</v>
      </c>
      <c r="D7580" t="s">
        <v>63</v>
      </c>
      <c r="E7580">
        <v>21</v>
      </c>
      <c r="F7580">
        <v>725.55840000000012</v>
      </c>
      <c r="G7580">
        <v>0.04</v>
      </c>
      <c r="H7580" t="s">
        <v>22</v>
      </c>
      <c r="I7580">
        <v>170.46</v>
      </c>
      <c r="J7580">
        <v>35.99</v>
      </c>
      <c r="K7580">
        <v>5.99</v>
      </c>
      <c r="L7580" t="s">
        <v>1721</v>
      </c>
      <c r="M7580">
        <f t="shared" si="236"/>
        <v>14</v>
      </c>
      <c r="N7580" t="s">
        <v>1123</v>
      </c>
      <c r="O7580" t="s">
        <v>1123</v>
      </c>
      <c r="P7580" t="s">
        <v>60</v>
      </c>
      <c r="Q7580" t="s">
        <v>42</v>
      </c>
      <c r="R7580" t="s">
        <v>43</v>
      </c>
      <c r="S7580" t="s">
        <v>907</v>
      </c>
      <c r="T7580" t="s">
        <v>68</v>
      </c>
      <c r="U7580">
        <v>0.38</v>
      </c>
      <c r="V7580" s="1">
        <v>41138</v>
      </c>
      <c r="W7580">
        <f t="shared" si="237"/>
        <v>30.231600000000004</v>
      </c>
    </row>
    <row r="7581" spans="1:23" x14ac:dyDescent="0.2">
      <c r="A7581">
        <v>7580</v>
      </c>
      <c r="B7581">
        <v>54214</v>
      </c>
      <c r="C7581" s="1">
        <v>40910</v>
      </c>
      <c r="D7581" t="s">
        <v>63</v>
      </c>
      <c r="E7581">
        <v>38</v>
      </c>
      <c r="F7581">
        <v>7295.6352000000006</v>
      </c>
      <c r="G7581">
        <v>0.04</v>
      </c>
      <c r="H7581" t="s">
        <v>56</v>
      </c>
      <c r="I7581">
        <v>1899.23</v>
      </c>
      <c r="J7581">
        <v>199.99</v>
      </c>
      <c r="K7581">
        <v>24.49</v>
      </c>
      <c r="L7581" t="s">
        <v>2077</v>
      </c>
      <c r="M7581">
        <f t="shared" si="236"/>
        <v>12</v>
      </c>
      <c r="N7581" t="s">
        <v>2073</v>
      </c>
      <c r="O7581" t="s">
        <v>704</v>
      </c>
      <c r="P7581" t="s">
        <v>25</v>
      </c>
      <c r="Q7581" t="s">
        <v>42</v>
      </c>
      <c r="R7581" t="s">
        <v>99</v>
      </c>
      <c r="S7581" t="s">
        <v>619</v>
      </c>
      <c r="T7581" t="s">
        <v>29</v>
      </c>
      <c r="U7581">
        <v>0.46</v>
      </c>
      <c r="V7581" s="1">
        <v>40913</v>
      </c>
      <c r="W7581">
        <f t="shared" si="237"/>
        <v>303.98480000000006</v>
      </c>
    </row>
    <row r="7582" spans="1:23" x14ac:dyDescent="0.2">
      <c r="A7582">
        <v>7581</v>
      </c>
      <c r="B7582">
        <v>54215</v>
      </c>
      <c r="C7582" s="1">
        <v>40837</v>
      </c>
      <c r="D7582" t="s">
        <v>30</v>
      </c>
      <c r="E7582">
        <v>14</v>
      </c>
      <c r="F7582">
        <v>308.85120000000001</v>
      </c>
      <c r="G7582">
        <v>0.04</v>
      </c>
      <c r="H7582" t="s">
        <v>22</v>
      </c>
      <c r="I7582">
        <v>53.44</v>
      </c>
      <c r="J7582">
        <v>22.98</v>
      </c>
      <c r="K7582">
        <v>1.99</v>
      </c>
      <c r="L7582" t="s">
        <v>2029</v>
      </c>
      <c r="M7582">
        <f t="shared" si="236"/>
        <v>12</v>
      </c>
      <c r="N7582" t="s">
        <v>703</v>
      </c>
      <c r="O7582" t="s">
        <v>704</v>
      </c>
      <c r="P7582" t="s">
        <v>25</v>
      </c>
      <c r="Q7582" t="s">
        <v>42</v>
      </c>
      <c r="R7582" t="s">
        <v>70</v>
      </c>
      <c r="S7582" t="s">
        <v>501</v>
      </c>
      <c r="T7582" t="s">
        <v>52</v>
      </c>
      <c r="U7582">
        <v>0.46</v>
      </c>
      <c r="V7582" s="1">
        <v>40839</v>
      </c>
      <c r="W7582">
        <f t="shared" si="237"/>
        <v>12.868800000000002</v>
      </c>
    </row>
    <row r="7583" spans="1:23" x14ac:dyDescent="0.2">
      <c r="A7583">
        <v>7582</v>
      </c>
      <c r="B7583">
        <v>54243</v>
      </c>
      <c r="C7583" s="1">
        <v>40072</v>
      </c>
      <c r="D7583" t="s">
        <v>21</v>
      </c>
      <c r="E7583">
        <v>6</v>
      </c>
      <c r="F7583">
        <v>860.04539999999997</v>
      </c>
      <c r="G7583">
        <v>7.0000000000000007E-2</v>
      </c>
      <c r="H7583" t="s">
        <v>56</v>
      </c>
      <c r="I7583">
        <v>-634.73410000000013</v>
      </c>
      <c r="J7583">
        <v>154.13</v>
      </c>
      <c r="K7583">
        <v>69</v>
      </c>
      <c r="L7583" t="s">
        <v>1361</v>
      </c>
      <c r="M7583">
        <f t="shared" si="236"/>
        <v>7</v>
      </c>
      <c r="N7583" t="s">
        <v>1123</v>
      </c>
      <c r="O7583" t="s">
        <v>1123</v>
      </c>
      <c r="P7583" t="s">
        <v>60</v>
      </c>
      <c r="Q7583" t="s">
        <v>49</v>
      </c>
      <c r="R7583" t="s">
        <v>83</v>
      </c>
      <c r="S7583" t="s">
        <v>778</v>
      </c>
      <c r="T7583" t="s">
        <v>29</v>
      </c>
      <c r="U7583">
        <v>0.68</v>
      </c>
      <c r="V7583" s="1">
        <v>40072</v>
      </c>
      <c r="W7583">
        <f t="shared" si="237"/>
        <v>64.7346</v>
      </c>
    </row>
    <row r="7584" spans="1:23" x14ac:dyDescent="0.2">
      <c r="A7584">
        <v>7583</v>
      </c>
      <c r="B7584">
        <v>54245</v>
      </c>
      <c r="C7584" s="1">
        <v>40626</v>
      </c>
      <c r="D7584" t="s">
        <v>63</v>
      </c>
      <c r="E7584">
        <v>5</v>
      </c>
      <c r="F7584">
        <v>95.504499999999993</v>
      </c>
      <c r="G7584">
        <v>0.09</v>
      </c>
      <c r="H7584" t="s">
        <v>22</v>
      </c>
      <c r="I7584">
        <v>-114.90599999999999</v>
      </c>
      <c r="J7584">
        <v>20.99</v>
      </c>
      <c r="K7584">
        <v>2.5</v>
      </c>
      <c r="L7584" t="s">
        <v>1364</v>
      </c>
      <c r="M7584">
        <f t="shared" si="236"/>
        <v>14</v>
      </c>
      <c r="N7584" t="s">
        <v>1123</v>
      </c>
      <c r="O7584" t="s">
        <v>1123</v>
      </c>
      <c r="P7584" t="s">
        <v>41</v>
      </c>
      <c r="Q7584" t="s">
        <v>42</v>
      </c>
      <c r="R7584" t="s">
        <v>43</v>
      </c>
      <c r="S7584" t="s">
        <v>108</v>
      </c>
      <c r="T7584" t="s">
        <v>68</v>
      </c>
      <c r="U7584">
        <v>0.81</v>
      </c>
      <c r="V7584" s="1">
        <v>40627</v>
      </c>
      <c r="W7584">
        <f t="shared" si="237"/>
        <v>9.4454999999999991</v>
      </c>
    </row>
    <row r="7585" spans="1:23" x14ac:dyDescent="0.2">
      <c r="A7585">
        <v>7584</v>
      </c>
      <c r="B7585">
        <v>54274</v>
      </c>
      <c r="C7585" s="1">
        <v>40505</v>
      </c>
      <c r="D7585" t="s">
        <v>45</v>
      </c>
      <c r="E7585">
        <v>20</v>
      </c>
      <c r="F7585">
        <v>1494.35</v>
      </c>
      <c r="G7585">
        <v>0.05</v>
      </c>
      <c r="H7585" t="s">
        <v>22</v>
      </c>
      <c r="I7585">
        <v>328</v>
      </c>
      <c r="J7585">
        <v>78.650000000000006</v>
      </c>
      <c r="K7585">
        <v>13.99</v>
      </c>
      <c r="L7585" t="s">
        <v>133</v>
      </c>
      <c r="M7585">
        <f t="shared" si="236"/>
        <v>9</v>
      </c>
      <c r="N7585" t="s">
        <v>173</v>
      </c>
      <c r="O7585" t="s">
        <v>173</v>
      </c>
      <c r="P7585" t="s">
        <v>41</v>
      </c>
      <c r="Q7585" t="s">
        <v>26</v>
      </c>
      <c r="R7585" t="s">
        <v>34</v>
      </c>
      <c r="S7585" t="s">
        <v>495</v>
      </c>
      <c r="T7585" t="s">
        <v>48</v>
      </c>
      <c r="U7585">
        <v>0.52</v>
      </c>
      <c r="V7585" s="1">
        <v>40507</v>
      </c>
      <c r="W7585">
        <f t="shared" si="237"/>
        <v>78.650000000000006</v>
      </c>
    </row>
    <row r="7586" spans="1:23" x14ac:dyDescent="0.2">
      <c r="A7586">
        <v>7585</v>
      </c>
      <c r="B7586">
        <v>54276</v>
      </c>
      <c r="C7586" s="1">
        <v>40215</v>
      </c>
      <c r="D7586" t="s">
        <v>45</v>
      </c>
      <c r="E7586">
        <v>21</v>
      </c>
      <c r="F7586">
        <v>744.24</v>
      </c>
      <c r="G7586">
        <v>0</v>
      </c>
      <c r="H7586" t="s">
        <v>22</v>
      </c>
      <c r="I7586">
        <v>299.58999999999997</v>
      </c>
      <c r="J7586">
        <v>35.44</v>
      </c>
      <c r="K7586">
        <v>4.92</v>
      </c>
      <c r="L7586" t="s">
        <v>281</v>
      </c>
      <c r="M7586">
        <f t="shared" si="236"/>
        <v>15</v>
      </c>
      <c r="N7586" t="s">
        <v>173</v>
      </c>
      <c r="O7586" t="s">
        <v>173</v>
      </c>
      <c r="P7586" t="s">
        <v>25</v>
      </c>
      <c r="Q7586" t="s">
        <v>26</v>
      </c>
      <c r="R7586" t="s">
        <v>61</v>
      </c>
      <c r="S7586" t="s">
        <v>496</v>
      </c>
      <c r="T7586" t="s">
        <v>39</v>
      </c>
      <c r="U7586">
        <v>0.38</v>
      </c>
      <c r="V7586" s="1">
        <v>40216</v>
      </c>
      <c r="W7586">
        <f t="shared" si="237"/>
        <v>0</v>
      </c>
    </row>
    <row r="7587" spans="1:23" x14ac:dyDescent="0.2">
      <c r="A7587">
        <v>7586</v>
      </c>
      <c r="B7587">
        <v>54279</v>
      </c>
      <c r="C7587" s="1">
        <v>40754</v>
      </c>
      <c r="D7587" t="s">
        <v>30</v>
      </c>
      <c r="E7587">
        <v>41</v>
      </c>
      <c r="F7587">
        <v>9777.7620000000006</v>
      </c>
      <c r="G7587">
        <v>0.1</v>
      </c>
      <c r="H7587" t="s">
        <v>31</v>
      </c>
      <c r="I7587">
        <v>1977.69</v>
      </c>
      <c r="J7587">
        <v>264.98</v>
      </c>
      <c r="K7587">
        <v>17.86</v>
      </c>
      <c r="L7587" t="s">
        <v>2133</v>
      </c>
      <c r="M7587">
        <f t="shared" si="236"/>
        <v>12</v>
      </c>
      <c r="N7587" t="s">
        <v>2073</v>
      </c>
      <c r="O7587" t="s">
        <v>704</v>
      </c>
      <c r="P7587" t="s">
        <v>41</v>
      </c>
      <c r="Q7587" t="s">
        <v>42</v>
      </c>
      <c r="R7587" t="s">
        <v>210</v>
      </c>
      <c r="S7587" t="s">
        <v>1207</v>
      </c>
      <c r="T7587" t="s">
        <v>36</v>
      </c>
      <c r="U7587">
        <v>0.57999999999999996</v>
      </c>
      <c r="V7587" s="1">
        <v>40755</v>
      </c>
      <c r="W7587">
        <f t="shared" si="237"/>
        <v>1086.4180000000001</v>
      </c>
    </row>
    <row r="7588" spans="1:23" x14ac:dyDescent="0.2">
      <c r="A7588">
        <v>7587</v>
      </c>
      <c r="B7588">
        <v>54304</v>
      </c>
      <c r="C7588" s="1">
        <v>40226</v>
      </c>
      <c r="D7588" t="s">
        <v>30</v>
      </c>
      <c r="E7588">
        <v>11</v>
      </c>
      <c r="F7588">
        <v>518.34860000000003</v>
      </c>
      <c r="G7588">
        <v>0.03</v>
      </c>
      <c r="H7588" t="s">
        <v>22</v>
      </c>
      <c r="I7588">
        <v>118.32</v>
      </c>
      <c r="J7588">
        <v>48.58</v>
      </c>
      <c r="K7588">
        <v>3.99</v>
      </c>
      <c r="L7588" t="s">
        <v>929</v>
      </c>
      <c r="M7588">
        <f t="shared" si="236"/>
        <v>12</v>
      </c>
      <c r="N7588" t="s">
        <v>974</v>
      </c>
      <c r="O7588" t="s">
        <v>512</v>
      </c>
      <c r="P7588" t="s">
        <v>33</v>
      </c>
      <c r="Q7588" t="s">
        <v>26</v>
      </c>
      <c r="R7588" t="s">
        <v>34</v>
      </c>
      <c r="S7588" t="s">
        <v>988</v>
      </c>
      <c r="T7588" t="s">
        <v>39</v>
      </c>
      <c r="U7588">
        <v>0.56000000000000005</v>
      </c>
      <c r="V7588" s="1">
        <v>40228</v>
      </c>
      <c r="W7588">
        <f t="shared" si="237"/>
        <v>16.031399999999998</v>
      </c>
    </row>
    <row r="7589" spans="1:23" x14ac:dyDescent="0.2">
      <c r="A7589">
        <v>7588</v>
      </c>
      <c r="B7589">
        <v>54307</v>
      </c>
      <c r="C7589" s="1">
        <v>40916</v>
      </c>
      <c r="D7589" t="s">
        <v>30</v>
      </c>
      <c r="E7589">
        <v>15</v>
      </c>
      <c r="F7589">
        <v>221.11650000000003</v>
      </c>
      <c r="G7589">
        <v>0.01</v>
      </c>
      <c r="H7589" t="s">
        <v>22</v>
      </c>
      <c r="I7589">
        <v>-59.64</v>
      </c>
      <c r="J7589">
        <v>14.89</v>
      </c>
      <c r="K7589">
        <v>13.56</v>
      </c>
      <c r="L7589" t="s">
        <v>2066</v>
      </c>
      <c r="M7589">
        <f t="shared" si="236"/>
        <v>18</v>
      </c>
      <c r="N7589" t="s">
        <v>2073</v>
      </c>
      <c r="O7589" t="s">
        <v>704</v>
      </c>
      <c r="P7589" t="s">
        <v>41</v>
      </c>
      <c r="Q7589" t="s">
        <v>49</v>
      </c>
      <c r="R7589" t="s">
        <v>50</v>
      </c>
      <c r="S7589" t="s">
        <v>1034</v>
      </c>
      <c r="T7589" t="s">
        <v>29</v>
      </c>
      <c r="U7589">
        <v>0.57999999999999996</v>
      </c>
      <c r="V7589" s="1">
        <v>40917</v>
      </c>
      <c r="W7589">
        <f t="shared" si="237"/>
        <v>2.2335000000000003</v>
      </c>
    </row>
    <row r="7590" spans="1:23" x14ac:dyDescent="0.2">
      <c r="A7590">
        <v>7589</v>
      </c>
      <c r="B7590">
        <v>54307</v>
      </c>
      <c r="C7590" s="1">
        <v>40916</v>
      </c>
      <c r="D7590" t="s">
        <v>30</v>
      </c>
      <c r="E7590">
        <v>14</v>
      </c>
      <c r="F7590">
        <v>3776.3712</v>
      </c>
      <c r="G7590">
        <v>0.04</v>
      </c>
      <c r="H7590" t="s">
        <v>31</v>
      </c>
      <c r="I7590">
        <v>192.2</v>
      </c>
      <c r="J7590">
        <v>280.98</v>
      </c>
      <c r="K7590">
        <v>35.67</v>
      </c>
      <c r="L7590" t="s">
        <v>2066</v>
      </c>
      <c r="M7590">
        <f t="shared" si="236"/>
        <v>18</v>
      </c>
      <c r="N7590" t="s">
        <v>2073</v>
      </c>
      <c r="O7590" t="s">
        <v>704</v>
      </c>
      <c r="P7590" t="s">
        <v>41</v>
      </c>
      <c r="Q7590" t="s">
        <v>49</v>
      </c>
      <c r="R7590" t="s">
        <v>83</v>
      </c>
      <c r="S7590" t="s">
        <v>526</v>
      </c>
      <c r="T7590" t="s">
        <v>82</v>
      </c>
      <c r="U7590">
        <v>0.66</v>
      </c>
      <c r="V7590" s="1">
        <v>40917</v>
      </c>
      <c r="W7590">
        <f t="shared" si="237"/>
        <v>157.34880000000001</v>
      </c>
    </row>
    <row r="7591" spans="1:23" x14ac:dyDescent="0.2">
      <c r="A7591">
        <v>7590</v>
      </c>
      <c r="B7591">
        <v>54307</v>
      </c>
      <c r="C7591" s="1">
        <v>40916</v>
      </c>
      <c r="D7591" t="s">
        <v>30</v>
      </c>
      <c r="E7591">
        <v>41</v>
      </c>
      <c r="F7591">
        <v>185.20519999999999</v>
      </c>
      <c r="G7591">
        <v>0.08</v>
      </c>
      <c r="H7591" t="s">
        <v>22</v>
      </c>
      <c r="I7591">
        <v>-134.41200000000001</v>
      </c>
      <c r="J7591">
        <v>4.91</v>
      </c>
      <c r="K7591">
        <v>5.68</v>
      </c>
      <c r="L7591" t="s">
        <v>2066</v>
      </c>
      <c r="M7591">
        <f t="shared" si="236"/>
        <v>18</v>
      </c>
      <c r="N7591" t="s">
        <v>703</v>
      </c>
      <c r="O7591" t="s">
        <v>704</v>
      </c>
      <c r="P7591" t="s">
        <v>41</v>
      </c>
      <c r="Q7591" t="s">
        <v>26</v>
      </c>
      <c r="R7591" t="s">
        <v>37</v>
      </c>
      <c r="S7591" t="s">
        <v>1345</v>
      </c>
      <c r="T7591" t="s">
        <v>39</v>
      </c>
      <c r="U7591">
        <v>0.36</v>
      </c>
      <c r="V7591" s="1">
        <v>40917</v>
      </c>
      <c r="W7591">
        <f t="shared" si="237"/>
        <v>16.104800000000001</v>
      </c>
    </row>
    <row r="7592" spans="1:23" x14ac:dyDescent="0.2">
      <c r="A7592">
        <v>7591</v>
      </c>
      <c r="B7592">
        <v>54336</v>
      </c>
      <c r="C7592" s="1">
        <v>40283</v>
      </c>
      <c r="D7592" t="s">
        <v>63</v>
      </c>
      <c r="E7592">
        <v>50</v>
      </c>
      <c r="F7592">
        <v>894.9</v>
      </c>
      <c r="G7592">
        <v>0.05</v>
      </c>
      <c r="H7592" t="s">
        <v>22</v>
      </c>
      <c r="I7592">
        <v>403.83</v>
      </c>
      <c r="J7592">
        <v>18.84</v>
      </c>
      <c r="K7592">
        <v>3.62</v>
      </c>
      <c r="L7592" t="s">
        <v>1802</v>
      </c>
      <c r="M7592">
        <f t="shared" si="236"/>
        <v>16</v>
      </c>
      <c r="N7592" t="s">
        <v>703</v>
      </c>
      <c r="O7592" t="s">
        <v>704</v>
      </c>
      <c r="P7592" t="s">
        <v>41</v>
      </c>
      <c r="Q7592" t="s">
        <v>49</v>
      </c>
      <c r="R7592" t="s">
        <v>50</v>
      </c>
      <c r="S7592" t="s">
        <v>992</v>
      </c>
      <c r="T7592" t="s">
        <v>68</v>
      </c>
      <c r="U7592">
        <v>0.43</v>
      </c>
      <c r="V7592" s="1">
        <v>40285</v>
      </c>
      <c r="W7592">
        <f t="shared" si="237"/>
        <v>47.1</v>
      </c>
    </row>
    <row r="7593" spans="1:23" x14ac:dyDescent="0.2">
      <c r="A7593">
        <v>7592</v>
      </c>
      <c r="B7593">
        <v>54339</v>
      </c>
      <c r="C7593" s="1">
        <v>41031</v>
      </c>
      <c r="D7593" t="s">
        <v>21</v>
      </c>
      <c r="E7593">
        <v>48</v>
      </c>
      <c r="F7593">
        <v>2821.4591999999998</v>
      </c>
      <c r="G7593">
        <v>0.02</v>
      </c>
      <c r="H7593" t="s">
        <v>56</v>
      </c>
      <c r="I7593">
        <v>1053.21</v>
      </c>
      <c r="J7593">
        <v>59.98</v>
      </c>
      <c r="K7593">
        <v>3.99</v>
      </c>
      <c r="L7593" t="s">
        <v>1257</v>
      </c>
      <c r="M7593">
        <f t="shared" si="236"/>
        <v>10</v>
      </c>
      <c r="N7593" t="s">
        <v>1123</v>
      </c>
      <c r="O7593" t="s">
        <v>1123</v>
      </c>
      <c r="P7593" t="s">
        <v>41</v>
      </c>
      <c r="Q7593" t="s">
        <v>26</v>
      </c>
      <c r="R7593" t="s">
        <v>34</v>
      </c>
      <c r="S7593" t="s">
        <v>448</v>
      </c>
      <c r="T7593" t="s">
        <v>39</v>
      </c>
      <c r="U7593">
        <v>0.56999999999999995</v>
      </c>
      <c r="V7593" s="1">
        <v>41038</v>
      </c>
      <c r="W7593">
        <f t="shared" si="237"/>
        <v>57.580800000000004</v>
      </c>
    </row>
    <row r="7594" spans="1:23" x14ac:dyDescent="0.2">
      <c r="A7594">
        <v>7593</v>
      </c>
      <c r="B7594">
        <v>54339</v>
      </c>
      <c r="C7594" s="1">
        <v>41031</v>
      </c>
      <c r="D7594" t="s">
        <v>21</v>
      </c>
      <c r="E7594">
        <v>41</v>
      </c>
      <c r="F7594">
        <v>2543.2545999999998</v>
      </c>
      <c r="G7594">
        <v>0.06</v>
      </c>
      <c r="H7594" t="s">
        <v>22</v>
      </c>
      <c r="I7594">
        <v>458.62199999999996</v>
      </c>
      <c r="J7594">
        <v>65.989999999999995</v>
      </c>
      <c r="K7594">
        <v>5.31</v>
      </c>
      <c r="L7594" t="s">
        <v>1257</v>
      </c>
      <c r="M7594">
        <f t="shared" si="236"/>
        <v>10</v>
      </c>
      <c r="N7594" t="s">
        <v>1123</v>
      </c>
      <c r="O7594" t="s">
        <v>1123</v>
      </c>
      <c r="P7594" t="s">
        <v>41</v>
      </c>
      <c r="Q7594" t="s">
        <v>42</v>
      </c>
      <c r="R7594" t="s">
        <v>43</v>
      </c>
      <c r="S7594" t="s">
        <v>430</v>
      </c>
      <c r="T7594" t="s">
        <v>39</v>
      </c>
      <c r="U7594">
        <v>0.56999999999999995</v>
      </c>
      <c r="V7594" s="1">
        <v>41036</v>
      </c>
      <c r="W7594">
        <f t="shared" si="237"/>
        <v>162.33539999999996</v>
      </c>
    </row>
    <row r="7595" spans="1:23" x14ac:dyDescent="0.2">
      <c r="A7595">
        <v>7594</v>
      </c>
      <c r="B7595">
        <v>54342</v>
      </c>
      <c r="C7595" s="1">
        <v>39972</v>
      </c>
      <c r="D7595" t="s">
        <v>21</v>
      </c>
      <c r="E7595">
        <v>35</v>
      </c>
      <c r="F7595">
        <v>3357.2524999999996</v>
      </c>
      <c r="G7595">
        <v>0.05</v>
      </c>
      <c r="H7595" t="s">
        <v>56</v>
      </c>
      <c r="I7595">
        <v>1057.6199999999999</v>
      </c>
      <c r="J7595">
        <v>100.97</v>
      </c>
      <c r="K7595">
        <v>7.18</v>
      </c>
      <c r="L7595" t="s">
        <v>1920</v>
      </c>
      <c r="M7595">
        <f t="shared" si="236"/>
        <v>14</v>
      </c>
      <c r="N7595" t="s">
        <v>2073</v>
      </c>
      <c r="O7595" t="s">
        <v>704</v>
      </c>
      <c r="P7595" t="s">
        <v>33</v>
      </c>
      <c r="Q7595" t="s">
        <v>42</v>
      </c>
      <c r="R7595" t="s">
        <v>70</v>
      </c>
      <c r="S7595" t="s">
        <v>1078</v>
      </c>
      <c r="T7595" t="s">
        <v>39</v>
      </c>
      <c r="U7595">
        <v>0.46</v>
      </c>
      <c r="V7595" s="1">
        <v>39972</v>
      </c>
      <c r="W7595">
        <f t="shared" si="237"/>
        <v>176.69749999999999</v>
      </c>
    </row>
    <row r="7596" spans="1:23" x14ac:dyDescent="0.2">
      <c r="A7596">
        <v>7595</v>
      </c>
      <c r="B7596">
        <v>54342</v>
      </c>
      <c r="C7596" s="1">
        <v>39972</v>
      </c>
      <c r="D7596" t="s">
        <v>21</v>
      </c>
      <c r="E7596">
        <v>2</v>
      </c>
      <c r="F7596">
        <v>9.4863999999999997</v>
      </c>
      <c r="G7596">
        <v>0.02</v>
      </c>
      <c r="H7596" t="s">
        <v>22</v>
      </c>
      <c r="I7596">
        <v>-5.65</v>
      </c>
      <c r="J7596">
        <v>4.84</v>
      </c>
      <c r="K7596">
        <v>0.71</v>
      </c>
      <c r="L7596" t="s">
        <v>1920</v>
      </c>
      <c r="M7596">
        <f t="shared" si="236"/>
        <v>14</v>
      </c>
      <c r="N7596" t="s">
        <v>2073</v>
      </c>
      <c r="O7596" t="s">
        <v>704</v>
      </c>
      <c r="P7596" t="s">
        <v>33</v>
      </c>
      <c r="Q7596" t="s">
        <v>26</v>
      </c>
      <c r="R7596" t="s">
        <v>95</v>
      </c>
      <c r="S7596" t="s">
        <v>633</v>
      </c>
      <c r="T7596" t="s">
        <v>68</v>
      </c>
      <c r="U7596">
        <v>0.52</v>
      </c>
      <c r="V7596" s="1">
        <v>39972</v>
      </c>
      <c r="W7596">
        <f t="shared" si="237"/>
        <v>0.19359999999999999</v>
      </c>
    </row>
    <row r="7597" spans="1:23" x14ac:dyDescent="0.2">
      <c r="A7597">
        <v>7596</v>
      </c>
      <c r="B7597">
        <v>54368</v>
      </c>
      <c r="C7597" s="1">
        <v>40848</v>
      </c>
      <c r="D7597" t="s">
        <v>45</v>
      </c>
      <c r="E7597">
        <v>31</v>
      </c>
      <c r="F7597">
        <v>227.3664</v>
      </c>
      <c r="G7597">
        <v>0.04</v>
      </c>
      <c r="H7597" t="s">
        <v>22</v>
      </c>
      <c r="I7597">
        <v>-48.07</v>
      </c>
      <c r="J7597">
        <v>7.64</v>
      </c>
      <c r="K7597">
        <v>5.83</v>
      </c>
      <c r="L7597" t="s">
        <v>728</v>
      </c>
      <c r="M7597">
        <f t="shared" si="236"/>
        <v>15</v>
      </c>
      <c r="N7597" t="s">
        <v>1595</v>
      </c>
      <c r="O7597" t="s">
        <v>1595</v>
      </c>
      <c r="P7597" t="s">
        <v>25</v>
      </c>
      <c r="Q7597" t="s">
        <v>26</v>
      </c>
      <c r="R7597" t="s">
        <v>61</v>
      </c>
      <c r="S7597" t="s">
        <v>371</v>
      </c>
      <c r="T7597" t="s">
        <v>68</v>
      </c>
      <c r="U7597">
        <v>0.36</v>
      </c>
      <c r="V7597" s="1">
        <v>40850</v>
      </c>
      <c r="W7597">
        <f t="shared" si="237"/>
        <v>9.4736000000000011</v>
      </c>
    </row>
    <row r="7598" spans="1:23" x14ac:dyDescent="0.2">
      <c r="A7598">
        <v>7597</v>
      </c>
      <c r="B7598">
        <v>54368</v>
      </c>
      <c r="C7598" s="1">
        <v>40848</v>
      </c>
      <c r="D7598" t="s">
        <v>45</v>
      </c>
      <c r="E7598">
        <v>16</v>
      </c>
      <c r="F7598">
        <v>73.305600000000013</v>
      </c>
      <c r="G7598">
        <v>0.08</v>
      </c>
      <c r="H7598" t="s">
        <v>22</v>
      </c>
      <c r="I7598">
        <v>-48.55</v>
      </c>
      <c r="J7598">
        <v>4.9800000000000004</v>
      </c>
      <c r="K7598">
        <v>5.49</v>
      </c>
      <c r="L7598" t="s">
        <v>728</v>
      </c>
      <c r="M7598">
        <f t="shared" si="236"/>
        <v>15</v>
      </c>
      <c r="N7598" t="s">
        <v>1595</v>
      </c>
      <c r="O7598" t="s">
        <v>1595</v>
      </c>
      <c r="P7598" t="s">
        <v>25</v>
      </c>
      <c r="Q7598" t="s">
        <v>26</v>
      </c>
      <c r="R7598" t="s">
        <v>61</v>
      </c>
      <c r="S7598" t="s">
        <v>1224</v>
      </c>
      <c r="T7598" t="s">
        <v>39</v>
      </c>
      <c r="U7598">
        <v>0.38</v>
      </c>
      <c r="V7598" s="1">
        <v>40849</v>
      </c>
      <c r="W7598">
        <f t="shared" si="237"/>
        <v>6.3744000000000005</v>
      </c>
    </row>
    <row r="7599" spans="1:23" x14ac:dyDescent="0.2">
      <c r="A7599">
        <v>7598</v>
      </c>
      <c r="B7599">
        <v>54368</v>
      </c>
      <c r="C7599" s="1">
        <v>40848</v>
      </c>
      <c r="D7599" t="s">
        <v>45</v>
      </c>
      <c r="E7599">
        <v>43</v>
      </c>
      <c r="F7599">
        <v>1878.6915000000001</v>
      </c>
      <c r="G7599">
        <v>0.05</v>
      </c>
      <c r="H7599" t="s">
        <v>22</v>
      </c>
      <c r="I7599">
        <v>383.09400000000005</v>
      </c>
      <c r="J7599">
        <v>45.99</v>
      </c>
      <c r="K7599">
        <v>4.99</v>
      </c>
      <c r="L7599" t="s">
        <v>728</v>
      </c>
      <c r="M7599">
        <f t="shared" si="236"/>
        <v>15</v>
      </c>
      <c r="N7599" t="s">
        <v>1595</v>
      </c>
      <c r="O7599" t="s">
        <v>1595</v>
      </c>
      <c r="P7599" t="s">
        <v>25</v>
      </c>
      <c r="Q7599" t="s">
        <v>42</v>
      </c>
      <c r="R7599" t="s">
        <v>43</v>
      </c>
      <c r="S7599" t="s">
        <v>629</v>
      </c>
      <c r="T7599" t="s">
        <v>39</v>
      </c>
      <c r="U7599">
        <v>0.56000000000000005</v>
      </c>
      <c r="V7599" s="1">
        <v>40849</v>
      </c>
      <c r="W7599">
        <f t="shared" si="237"/>
        <v>98.878500000000017</v>
      </c>
    </row>
    <row r="7600" spans="1:23" x14ac:dyDescent="0.2">
      <c r="A7600">
        <v>7599</v>
      </c>
      <c r="B7600">
        <v>54369</v>
      </c>
      <c r="C7600" s="1">
        <v>39874</v>
      </c>
      <c r="D7600" t="s">
        <v>45</v>
      </c>
      <c r="E7600">
        <v>47</v>
      </c>
      <c r="F7600">
        <v>391.51</v>
      </c>
      <c r="G7600">
        <v>0</v>
      </c>
      <c r="H7600" t="s">
        <v>56</v>
      </c>
      <c r="I7600">
        <v>82.31</v>
      </c>
      <c r="J7600">
        <v>8.33</v>
      </c>
      <c r="K7600">
        <v>1.99</v>
      </c>
      <c r="L7600" t="s">
        <v>1765</v>
      </c>
      <c r="M7600">
        <f t="shared" si="236"/>
        <v>9</v>
      </c>
      <c r="N7600" t="s">
        <v>1123</v>
      </c>
      <c r="O7600" t="s">
        <v>1123</v>
      </c>
      <c r="P7600" t="s">
        <v>33</v>
      </c>
      <c r="Q7600" t="s">
        <v>42</v>
      </c>
      <c r="R7600" t="s">
        <v>70</v>
      </c>
      <c r="S7600" t="s">
        <v>324</v>
      </c>
      <c r="T7600" t="s">
        <v>52</v>
      </c>
      <c r="U7600">
        <v>0.52</v>
      </c>
      <c r="V7600" s="1">
        <v>39876</v>
      </c>
      <c r="W7600">
        <f t="shared" si="237"/>
        <v>0</v>
      </c>
    </row>
    <row r="7601" spans="1:23" x14ac:dyDescent="0.2">
      <c r="A7601">
        <v>7600</v>
      </c>
      <c r="B7601">
        <v>54370</v>
      </c>
      <c r="C7601" s="1">
        <v>41007</v>
      </c>
      <c r="D7601" t="s">
        <v>45</v>
      </c>
      <c r="E7601">
        <v>49</v>
      </c>
      <c r="F7601">
        <v>4899.5099999999993</v>
      </c>
      <c r="G7601">
        <v>0</v>
      </c>
      <c r="H7601" t="s">
        <v>22</v>
      </c>
      <c r="I7601">
        <v>1041.28</v>
      </c>
      <c r="J7601">
        <v>99.99</v>
      </c>
      <c r="K7601">
        <v>19.989999999999998</v>
      </c>
      <c r="L7601" t="s">
        <v>1601</v>
      </c>
      <c r="M7601">
        <f t="shared" si="236"/>
        <v>11</v>
      </c>
      <c r="N7601" t="s">
        <v>1595</v>
      </c>
      <c r="O7601" t="s">
        <v>1595</v>
      </c>
      <c r="P7601" t="s">
        <v>41</v>
      </c>
      <c r="Q7601" t="s">
        <v>42</v>
      </c>
      <c r="R7601" t="s">
        <v>70</v>
      </c>
      <c r="S7601" t="s">
        <v>337</v>
      </c>
      <c r="T7601" t="s">
        <v>39</v>
      </c>
      <c r="U7601">
        <v>0.52</v>
      </c>
      <c r="V7601" s="1">
        <v>41007</v>
      </c>
      <c r="W7601">
        <f t="shared" si="237"/>
        <v>0</v>
      </c>
    </row>
    <row r="7602" spans="1:23" x14ac:dyDescent="0.2">
      <c r="A7602">
        <v>7601</v>
      </c>
      <c r="B7602">
        <v>54371</v>
      </c>
      <c r="C7602" s="1">
        <v>40954</v>
      </c>
      <c r="D7602" t="s">
        <v>45</v>
      </c>
      <c r="E7602">
        <v>28</v>
      </c>
      <c r="F7602">
        <v>105.83999999999999</v>
      </c>
      <c r="G7602">
        <v>0</v>
      </c>
      <c r="H7602" t="s">
        <v>22</v>
      </c>
      <c r="I7602">
        <v>46.3</v>
      </c>
      <c r="J7602">
        <v>3.78</v>
      </c>
      <c r="K7602">
        <v>0.71</v>
      </c>
      <c r="L7602" t="s">
        <v>1880</v>
      </c>
      <c r="M7602">
        <f t="shared" si="236"/>
        <v>11</v>
      </c>
      <c r="N7602" t="s">
        <v>672</v>
      </c>
      <c r="O7602" t="s">
        <v>673</v>
      </c>
      <c r="P7602" t="s">
        <v>41</v>
      </c>
      <c r="Q7602" t="s">
        <v>26</v>
      </c>
      <c r="R7602" t="s">
        <v>66</v>
      </c>
      <c r="S7602" t="s">
        <v>419</v>
      </c>
      <c r="T7602" t="s">
        <v>68</v>
      </c>
      <c r="U7602">
        <v>0.39</v>
      </c>
      <c r="V7602" s="1">
        <v>40954</v>
      </c>
      <c r="W7602">
        <f t="shared" si="237"/>
        <v>0</v>
      </c>
    </row>
    <row r="7603" spans="1:23" x14ac:dyDescent="0.2">
      <c r="A7603">
        <v>7602</v>
      </c>
      <c r="B7603">
        <v>54371</v>
      </c>
      <c r="C7603" s="1">
        <v>40954</v>
      </c>
      <c r="D7603" t="s">
        <v>45</v>
      </c>
      <c r="E7603">
        <v>7</v>
      </c>
      <c r="F7603">
        <v>111.321</v>
      </c>
      <c r="G7603">
        <v>0.05</v>
      </c>
      <c r="H7603" t="s">
        <v>22</v>
      </c>
      <c r="I7603">
        <v>6.2985000000000007</v>
      </c>
      <c r="J7603">
        <v>16.739999999999998</v>
      </c>
      <c r="K7603">
        <v>5.08</v>
      </c>
      <c r="L7603" t="s">
        <v>1880</v>
      </c>
      <c r="M7603">
        <f t="shared" si="236"/>
        <v>11</v>
      </c>
      <c r="N7603" t="s">
        <v>672</v>
      </c>
      <c r="O7603" t="s">
        <v>673</v>
      </c>
      <c r="P7603" t="s">
        <v>41</v>
      </c>
      <c r="Q7603" t="s">
        <v>26</v>
      </c>
      <c r="R7603" t="s">
        <v>37</v>
      </c>
      <c r="S7603" t="s">
        <v>1901</v>
      </c>
      <c r="T7603" t="s">
        <v>39</v>
      </c>
      <c r="U7603">
        <v>0.36</v>
      </c>
      <c r="V7603" s="1">
        <v>40956</v>
      </c>
      <c r="W7603">
        <f t="shared" si="237"/>
        <v>5.859</v>
      </c>
    </row>
    <row r="7604" spans="1:23" x14ac:dyDescent="0.2">
      <c r="A7604">
        <v>7603</v>
      </c>
      <c r="B7604">
        <v>54401</v>
      </c>
      <c r="C7604" s="1">
        <v>40881</v>
      </c>
      <c r="D7604" t="s">
        <v>30</v>
      </c>
      <c r="E7604">
        <v>34</v>
      </c>
      <c r="F7604">
        <v>663.38760000000002</v>
      </c>
      <c r="G7604">
        <v>7.0000000000000007E-2</v>
      </c>
      <c r="H7604" t="s">
        <v>22</v>
      </c>
      <c r="I7604">
        <v>278.57900000000001</v>
      </c>
      <c r="J7604">
        <v>20.98</v>
      </c>
      <c r="K7604">
        <v>1.49</v>
      </c>
      <c r="L7604" t="s">
        <v>1296</v>
      </c>
      <c r="M7604">
        <f t="shared" si="236"/>
        <v>13</v>
      </c>
      <c r="N7604" t="s">
        <v>1123</v>
      </c>
      <c r="O7604" t="s">
        <v>1123</v>
      </c>
      <c r="P7604" t="s">
        <v>60</v>
      </c>
      <c r="Q7604" t="s">
        <v>26</v>
      </c>
      <c r="R7604" t="s">
        <v>37</v>
      </c>
      <c r="S7604" t="s">
        <v>645</v>
      </c>
      <c r="T7604" t="s">
        <v>39</v>
      </c>
      <c r="U7604">
        <v>0.35</v>
      </c>
      <c r="V7604" s="1">
        <v>40883</v>
      </c>
      <c r="W7604">
        <f t="shared" si="237"/>
        <v>49.932400000000008</v>
      </c>
    </row>
    <row r="7605" spans="1:23" x14ac:dyDescent="0.2">
      <c r="A7605">
        <v>7604</v>
      </c>
      <c r="B7605">
        <v>54407</v>
      </c>
      <c r="C7605" s="1">
        <v>40345</v>
      </c>
      <c r="D7605" t="s">
        <v>63</v>
      </c>
      <c r="E7605">
        <v>24</v>
      </c>
      <c r="F7605">
        <v>9396.2736000000004</v>
      </c>
      <c r="G7605">
        <v>7.0000000000000007E-2</v>
      </c>
      <c r="H7605" t="s">
        <v>22</v>
      </c>
      <c r="I7605">
        <v>3857.5719999999997</v>
      </c>
      <c r="J7605">
        <v>420.98</v>
      </c>
      <c r="K7605">
        <v>19.989999999999998</v>
      </c>
      <c r="L7605" t="s">
        <v>1781</v>
      </c>
      <c r="M7605">
        <f t="shared" si="236"/>
        <v>16</v>
      </c>
      <c r="N7605" t="s">
        <v>1123</v>
      </c>
      <c r="O7605" t="s">
        <v>1123</v>
      </c>
      <c r="P7605" t="s">
        <v>41</v>
      </c>
      <c r="Q7605" t="s">
        <v>26</v>
      </c>
      <c r="R7605" t="s">
        <v>37</v>
      </c>
      <c r="S7605" t="s">
        <v>607</v>
      </c>
      <c r="T7605" t="s">
        <v>39</v>
      </c>
      <c r="U7605">
        <v>0.35</v>
      </c>
      <c r="V7605" s="1">
        <v>40346</v>
      </c>
      <c r="W7605">
        <f t="shared" si="237"/>
        <v>707.24640000000011</v>
      </c>
    </row>
    <row r="7606" spans="1:23" x14ac:dyDescent="0.2">
      <c r="A7606">
        <v>7605</v>
      </c>
      <c r="B7606">
        <v>54436</v>
      </c>
      <c r="C7606" s="1">
        <v>40075</v>
      </c>
      <c r="D7606" t="s">
        <v>30</v>
      </c>
      <c r="E7606">
        <v>17</v>
      </c>
      <c r="F7606">
        <v>644.31359999999995</v>
      </c>
      <c r="G7606">
        <v>0.04</v>
      </c>
      <c r="H7606" t="s">
        <v>56</v>
      </c>
      <c r="I7606">
        <v>151.66999999999999</v>
      </c>
      <c r="J7606">
        <v>39.479999999999997</v>
      </c>
      <c r="K7606">
        <v>1.99</v>
      </c>
      <c r="L7606" t="s">
        <v>1880</v>
      </c>
      <c r="M7606">
        <f t="shared" si="236"/>
        <v>11</v>
      </c>
      <c r="N7606" t="s">
        <v>672</v>
      </c>
      <c r="O7606" t="s">
        <v>673</v>
      </c>
      <c r="P7606" t="s">
        <v>41</v>
      </c>
      <c r="Q7606" t="s">
        <v>42</v>
      </c>
      <c r="R7606" t="s">
        <v>70</v>
      </c>
      <c r="S7606" t="s">
        <v>161</v>
      </c>
      <c r="T7606" t="s">
        <v>52</v>
      </c>
      <c r="U7606">
        <v>0.54</v>
      </c>
      <c r="V7606" s="1">
        <v>40075</v>
      </c>
      <c r="W7606">
        <f t="shared" si="237"/>
        <v>26.846399999999999</v>
      </c>
    </row>
    <row r="7607" spans="1:23" x14ac:dyDescent="0.2">
      <c r="A7607">
        <v>7606</v>
      </c>
      <c r="B7607">
        <v>54436</v>
      </c>
      <c r="C7607" s="1">
        <v>40075</v>
      </c>
      <c r="D7607" t="s">
        <v>30</v>
      </c>
      <c r="E7607">
        <v>37</v>
      </c>
      <c r="F7607">
        <v>300.44</v>
      </c>
      <c r="G7607">
        <v>0</v>
      </c>
      <c r="H7607" t="s">
        <v>22</v>
      </c>
      <c r="I7607">
        <v>-47.23</v>
      </c>
      <c r="J7607">
        <v>8.1199999999999992</v>
      </c>
      <c r="K7607">
        <v>2.83</v>
      </c>
      <c r="L7607" t="s">
        <v>1880</v>
      </c>
      <c r="M7607">
        <f t="shared" si="236"/>
        <v>11</v>
      </c>
      <c r="N7607" t="s">
        <v>672</v>
      </c>
      <c r="O7607" t="s">
        <v>673</v>
      </c>
      <c r="P7607" t="s">
        <v>41</v>
      </c>
      <c r="Q7607" t="s">
        <v>42</v>
      </c>
      <c r="R7607" t="s">
        <v>70</v>
      </c>
      <c r="S7607" t="s">
        <v>630</v>
      </c>
      <c r="T7607" t="s">
        <v>52</v>
      </c>
      <c r="U7607">
        <v>0.77</v>
      </c>
      <c r="V7607" s="1">
        <v>40076</v>
      </c>
      <c r="W7607">
        <f t="shared" si="237"/>
        <v>0</v>
      </c>
    </row>
    <row r="7608" spans="1:23" x14ac:dyDescent="0.2">
      <c r="A7608">
        <v>7607</v>
      </c>
      <c r="B7608">
        <v>54437</v>
      </c>
      <c r="C7608" s="1">
        <v>40531</v>
      </c>
      <c r="D7608" t="s">
        <v>30</v>
      </c>
      <c r="E7608">
        <v>15</v>
      </c>
      <c r="F7608">
        <v>764.26350000000002</v>
      </c>
      <c r="G7608">
        <v>0.09</v>
      </c>
      <c r="H7608" t="s">
        <v>22</v>
      </c>
      <c r="I7608">
        <v>-311.04699999999997</v>
      </c>
      <c r="J7608">
        <v>55.99</v>
      </c>
      <c r="K7608">
        <v>5</v>
      </c>
      <c r="L7608" t="s">
        <v>657</v>
      </c>
      <c r="M7608">
        <f t="shared" si="236"/>
        <v>16</v>
      </c>
      <c r="N7608" t="s">
        <v>672</v>
      </c>
      <c r="O7608" t="s">
        <v>673</v>
      </c>
      <c r="P7608" t="s">
        <v>41</v>
      </c>
      <c r="Q7608" t="s">
        <v>42</v>
      </c>
      <c r="R7608" t="s">
        <v>43</v>
      </c>
      <c r="S7608" t="s">
        <v>248</v>
      </c>
      <c r="T7608" t="s">
        <v>52</v>
      </c>
      <c r="U7608">
        <v>0.83</v>
      </c>
      <c r="V7608" s="1">
        <v>40531</v>
      </c>
      <c r="W7608">
        <f t="shared" si="237"/>
        <v>75.586500000000001</v>
      </c>
    </row>
    <row r="7609" spans="1:23" x14ac:dyDescent="0.2">
      <c r="A7609">
        <v>7608</v>
      </c>
      <c r="B7609">
        <v>54464</v>
      </c>
      <c r="C7609" s="1">
        <v>40057</v>
      </c>
      <c r="D7609" t="s">
        <v>30</v>
      </c>
      <c r="E7609">
        <v>11</v>
      </c>
      <c r="F7609">
        <v>206.5932</v>
      </c>
      <c r="G7609">
        <v>0.06</v>
      </c>
      <c r="H7609" t="s">
        <v>22</v>
      </c>
      <c r="I7609">
        <v>44.29</v>
      </c>
      <c r="J7609">
        <v>19.98</v>
      </c>
      <c r="K7609">
        <v>10.49</v>
      </c>
      <c r="L7609" t="s">
        <v>1126</v>
      </c>
      <c r="M7609">
        <f t="shared" si="236"/>
        <v>12</v>
      </c>
      <c r="N7609" t="s">
        <v>672</v>
      </c>
      <c r="O7609" t="s">
        <v>673</v>
      </c>
      <c r="P7609" t="s">
        <v>33</v>
      </c>
      <c r="Q7609" t="s">
        <v>49</v>
      </c>
      <c r="R7609" t="s">
        <v>50</v>
      </c>
      <c r="S7609" t="s">
        <v>163</v>
      </c>
      <c r="T7609" t="s">
        <v>39</v>
      </c>
      <c r="U7609">
        <v>0.49</v>
      </c>
      <c r="V7609" s="1">
        <v>40059</v>
      </c>
      <c r="W7609">
        <f t="shared" si="237"/>
        <v>13.1868</v>
      </c>
    </row>
    <row r="7610" spans="1:23" x14ac:dyDescent="0.2">
      <c r="A7610">
        <v>7609</v>
      </c>
      <c r="B7610">
        <v>54464</v>
      </c>
      <c r="C7610" s="1">
        <v>40057</v>
      </c>
      <c r="D7610" t="s">
        <v>30</v>
      </c>
      <c r="E7610">
        <v>50</v>
      </c>
      <c r="F7610">
        <v>80.959999999999994</v>
      </c>
      <c r="G7610">
        <v>0.08</v>
      </c>
      <c r="H7610" t="s">
        <v>22</v>
      </c>
      <c r="I7610">
        <v>-184.6</v>
      </c>
      <c r="J7610">
        <v>1.76</v>
      </c>
      <c r="K7610">
        <v>4.8600000000000003</v>
      </c>
      <c r="L7610" t="s">
        <v>1126</v>
      </c>
      <c r="M7610">
        <f t="shared" si="236"/>
        <v>12</v>
      </c>
      <c r="N7610" t="s">
        <v>672</v>
      </c>
      <c r="O7610" t="s">
        <v>673</v>
      </c>
      <c r="P7610" t="s">
        <v>33</v>
      </c>
      <c r="Q7610" t="s">
        <v>49</v>
      </c>
      <c r="R7610" t="s">
        <v>50</v>
      </c>
      <c r="S7610" t="s">
        <v>1607</v>
      </c>
      <c r="T7610" t="s">
        <v>39</v>
      </c>
      <c r="U7610">
        <v>0.41</v>
      </c>
      <c r="V7610" s="1">
        <v>40058</v>
      </c>
      <c r="W7610">
        <f t="shared" si="237"/>
        <v>7.04</v>
      </c>
    </row>
    <row r="7611" spans="1:23" x14ac:dyDescent="0.2">
      <c r="A7611">
        <v>7610</v>
      </c>
      <c r="B7611">
        <v>54467</v>
      </c>
      <c r="C7611" s="1">
        <v>40469</v>
      </c>
      <c r="D7611" t="s">
        <v>21</v>
      </c>
      <c r="E7611">
        <v>37</v>
      </c>
      <c r="F7611">
        <v>402.75239999999997</v>
      </c>
      <c r="G7611">
        <v>0.06</v>
      </c>
      <c r="H7611" t="s">
        <v>22</v>
      </c>
      <c r="I7611">
        <v>51.91</v>
      </c>
      <c r="J7611">
        <v>11.58</v>
      </c>
      <c r="K7611">
        <v>5.72</v>
      </c>
      <c r="L7611" t="s">
        <v>1546</v>
      </c>
      <c r="M7611">
        <f t="shared" si="236"/>
        <v>15</v>
      </c>
      <c r="N7611" t="s">
        <v>703</v>
      </c>
      <c r="O7611" t="s">
        <v>704</v>
      </c>
      <c r="P7611" t="s">
        <v>25</v>
      </c>
      <c r="Q7611" t="s">
        <v>26</v>
      </c>
      <c r="R7611" t="s">
        <v>76</v>
      </c>
      <c r="S7611" t="s">
        <v>304</v>
      </c>
      <c r="T7611" t="s">
        <v>39</v>
      </c>
      <c r="U7611">
        <v>0.35</v>
      </c>
      <c r="V7611" s="1">
        <v>40471</v>
      </c>
      <c r="W7611">
        <f t="shared" si="237"/>
        <v>25.707599999999999</v>
      </c>
    </row>
    <row r="7612" spans="1:23" x14ac:dyDescent="0.2">
      <c r="A7612">
        <v>7611</v>
      </c>
      <c r="B7612">
        <v>54467</v>
      </c>
      <c r="C7612" s="1">
        <v>40469</v>
      </c>
      <c r="D7612" t="s">
        <v>21</v>
      </c>
      <c r="E7612">
        <v>30</v>
      </c>
      <c r="F7612">
        <v>143.256</v>
      </c>
      <c r="G7612">
        <v>0.06</v>
      </c>
      <c r="H7612" t="s">
        <v>22</v>
      </c>
      <c r="I7612">
        <v>18.260000000000002</v>
      </c>
      <c r="J7612">
        <v>5.08</v>
      </c>
      <c r="K7612">
        <v>2.0299999999999998</v>
      </c>
      <c r="L7612" t="s">
        <v>1546</v>
      </c>
      <c r="M7612">
        <f t="shared" si="236"/>
        <v>15</v>
      </c>
      <c r="N7612" t="s">
        <v>703</v>
      </c>
      <c r="O7612" t="s">
        <v>704</v>
      </c>
      <c r="P7612" t="s">
        <v>25</v>
      </c>
      <c r="Q7612" t="s">
        <v>49</v>
      </c>
      <c r="R7612" t="s">
        <v>50</v>
      </c>
      <c r="S7612" t="s">
        <v>918</v>
      </c>
      <c r="T7612" t="s">
        <v>68</v>
      </c>
      <c r="U7612">
        <v>0.51</v>
      </c>
      <c r="V7612" s="1">
        <v>40471</v>
      </c>
      <c r="W7612">
        <f t="shared" si="237"/>
        <v>9.1440000000000001</v>
      </c>
    </row>
    <row r="7613" spans="1:23" x14ac:dyDescent="0.2">
      <c r="A7613">
        <v>7612</v>
      </c>
      <c r="B7613">
        <v>54467</v>
      </c>
      <c r="C7613" s="1">
        <v>40469</v>
      </c>
      <c r="D7613" t="s">
        <v>21</v>
      </c>
      <c r="E7613">
        <v>17</v>
      </c>
      <c r="F7613">
        <v>63.498399999999997</v>
      </c>
      <c r="G7613">
        <v>0.08</v>
      </c>
      <c r="H7613" t="s">
        <v>22</v>
      </c>
      <c r="I7613">
        <v>-83.71</v>
      </c>
      <c r="J7613">
        <v>4.0599999999999996</v>
      </c>
      <c r="K7613">
        <v>6.89</v>
      </c>
      <c r="L7613" t="s">
        <v>1546</v>
      </c>
      <c r="M7613">
        <f t="shared" si="236"/>
        <v>15</v>
      </c>
      <c r="N7613" t="s">
        <v>703</v>
      </c>
      <c r="O7613" t="s">
        <v>704</v>
      </c>
      <c r="P7613" t="s">
        <v>25</v>
      </c>
      <c r="Q7613" t="s">
        <v>26</v>
      </c>
      <c r="R7613" t="s">
        <v>34</v>
      </c>
      <c r="S7613" t="s">
        <v>408</v>
      </c>
      <c r="T7613" t="s">
        <v>39</v>
      </c>
      <c r="U7613">
        <v>0.6</v>
      </c>
      <c r="V7613" s="1">
        <v>40474</v>
      </c>
      <c r="W7613">
        <f t="shared" si="237"/>
        <v>5.5215999999999994</v>
      </c>
    </row>
    <row r="7614" spans="1:23" x14ac:dyDescent="0.2">
      <c r="A7614">
        <v>7613</v>
      </c>
      <c r="B7614">
        <v>54468</v>
      </c>
      <c r="C7614" s="1">
        <v>40161</v>
      </c>
      <c r="D7614" t="s">
        <v>30</v>
      </c>
      <c r="E7614">
        <v>15</v>
      </c>
      <c r="F7614">
        <v>37.975499999999997</v>
      </c>
      <c r="G7614">
        <v>0.03</v>
      </c>
      <c r="H7614" t="s">
        <v>22</v>
      </c>
      <c r="I7614">
        <v>12.76</v>
      </c>
      <c r="J7614">
        <v>2.61</v>
      </c>
      <c r="K7614">
        <v>0.5</v>
      </c>
      <c r="L7614" t="s">
        <v>1842</v>
      </c>
      <c r="M7614">
        <f t="shared" si="236"/>
        <v>16</v>
      </c>
      <c r="N7614" t="s">
        <v>672</v>
      </c>
      <c r="O7614" t="s">
        <v>673</v>
      </c>
      <c r="P7614" t="s">
        <v>33</v>
      </c>
      <c r="Q7614" t="s">
        <v>26</v>
      </c>
      <c r="R7614" t="s">
        <v>88</v>
      </c>
      <c r="S7614" t="s">
        <v>406</v>
      </c>
      <c r="T7614" t="s">
        <v>39</v>
      </c>
      <c r="U7614">
        <v>0.39</v>
      </c>
      <c r="V7614" s="1">
        <v>40162</v>
      </c>
      <c r="W7614">
        <f t="shared" si="237"/>
        <v>1.1744999999999999</v>
      </c>
    </row>
    <row r="7615" spans="1:23" x14ac:dyDescent="0.2">
      <c r="A7615">
        <v>7614</v>
      </c>
      <c r="B7615">
        <v>54468</v>
      </c>
      <c r="C7615" s="1">
        <v>40161</v>
      </c>
      <c r="D7615" t="s">
        <v>30</v>
      </c>
      <c r="E7615">
        <v>35</v>
      </c>
      <c r="F7615">
        <v>404.01900000000001</v>
      </c>
      <c r="G7615">
        <v>0.01</v>
      </c>
      <c r="H7615" t="s">
        <v>22</v>
      </c>
      <c r="I7615">
        <v>-114.18</v>
      </c>
      <c r="J7615">
        <v>11.66</v>
      </c>
      <c r="K7615">
        <v>7.95</v>
      </c>
      <c r="L7615" t="s">
        <v>1842</v>
      </c>
      <c r="M7615">
        <f t="shared" si="236"/>
        <v>16</v>
      </c>
      <c r="N7615" t="s">
        <v>672</v>
      </c>
      <c r="O7615" t="s">
        <v>673</v>
      </c>
      <c r="P7615" t="s">
        <v>33</v>
      </c>
      <c r="Q7615" t="s">
        <v>26</v>
      </c>
      <c r="R7615" t="s">
        <v>95</v>
      </c>
      <c r="S7615" t="s">
        <v>555</v>
      </c>
      <c r="T7615" t="s">
        <v>52</v>
      </c>
      <c r="U7615">
        <v>0.57999999999999996</v>
      </c>
      <c r="V7615" s="1">
        <v>40162</v>
      </c>
      <c r="W7615">
        <f t="shared" si="237"/>
        <v>4.0810000000000004</v>
      </c>
    </row>
    <row r="7616" spans="1:23" x14ac:dyDescent="0.2">
      <c r="A7616">
        <v>7615</v>
      </c>
      <c r="B7616">
        <v>54497</v>
      </c>
      <c r="C7616" s="1">
        <v>40197</v>
      </c>
      <c r="D7616" t="s">
        <v>45</v>
      </c>
      <c r="E7616">
        <v>1</v>
      </c>
      <c r="F7616">
        <v>132.85980000000001</v>
      </c>
      <c r="G7616">
        <v>7.0000000000000007E-2</v>
      </c>
      <c r="H7616" t="s">
        <v>22</v>
      </c>
      <c r="I7616">
        <v>-87.34</v>
      </c>
      <c r="J7616">
        <v>142.86000000000001</v>
      </c>
      <c r="K7616">
        <v>19.989999999999998</v>
      </c>
      <c r="L7616" t="s">
        <v>1810</v>
      </c>
      <c r="M7616">
        <f t="shared" si="236"/>
        <v>10</v>
      </c>
      <c r="N7616" t="s">
        <v>1905</v>
      </c>
      <c r="O7616" t="s">
        <v>673</v>
      </c>
      <c r="P7616" t="s">
        <v>60</v>
      </c>
      <c r="Q7616" t="s">
        <v>26</v>
      </c>
      <c r="R7616" t="s">
        <v>27</v>
      </c>
      <c r="S7616" t="s">
        <v>887</v>
      </c>
      <c r="T7616" t="s">
        <v>39</v>
      </c>
      <c r="U7616">
        <v>0.56000000000000005</v>
      </c>
      <c r="V7616" s="1">
        <v>40200</v>
      </c>
      <c r="W7616">
        <f t="shared" si="237"/>
        <v>10.000200000000001</v>
      </c>
    </row>
    <row r="7617" spans="1:23" x14ac:dyDescent="0.2">
      <c r="A7617">
        <v>7616</v>
      </c>
      <c r="B7617">
        <v>54501</v>
      </c>
      <c r="C7617" s="1">
        <v>41242</v>
      </c>
      <c r="D7617" t="s">
        <v>78</v>
      </c>
      <c r="E7617">
        <v>36</v>
      </c>
      <c r="F7617">
        <v>2351.8835999999997</v>
      </c>
      <c r="G7617">
        <v>0.01</v>
      </c>
      <c r="H7617" t="s">
        <v>22</v>
      </c>
      <c r="I7617">
        <v>481.69800000000004</v>
      </c>
      <c r="J7617">
        <v>65.989999999999995</v>
      </c>
      <c r="K7617">
        <v>4.99</v>
      </c>
      <c r="L7617" t="s">
        <v>535</v>
      </c>
      <c r="M7617">
        <f t="shared" si="236"/>
        <v>13</v>
      </c>
      <c r="N7617" t="s">
        <v>672</v>
      </c>
      <c r="O7617" t="s">
        <v>673</v>
      </c>
      <c r="P7617" t="s">
        <v>41</v>
      </c>
      <c r="Q7617" t="s">
        <v>42</v>
      </c>
      <c r="R7617" t="s">
        <v>43</v>
      </c>
      <c r="S7617" t="s">
        <v>692</v>
      </c>
      <c r="T7617" t="s">
        <v>39</v>
      </c>
      <c r="U7617">
        <v>0.56999999999999995</v>
      </c>
      <c r="V7617" s="1">
        <v>41243</v>
      </c>
      <c r="W7617">
        <f t="shared" si="237"/>
        <v>23.756399999999999</v>
      </c>
    </row>
    <row r="7618" spans="1:23" x14ac:dyDescent="0.2">
      <c r="A7618">
        <v>7617</v>
      </c>
      <c r="B7618">
        <v>54501</v>
      </c>
      <c r="C7618" s="1">
        <v>41242</v>
      </c>
      <c r="D7618" t="s">
        <v>78</v>
      </c>
      <c r="E7618">
        <v>16</v>
      </c>
      <c r="F7618">
        <v>203.6944</v>
      </c>
      <c r="G7618">
        <v>0.09</v>
      </c>
      <c r="H7618" t="s">
        <v>22</v>
      </c>
      <c r="I7618">
        <v>-33.025199999999998</v>
      </c>
      <c r="J7618">
        <v>13.99</v>
      </c>
      <c r="K7618">
        <v>7.51</v>
      </c>
      <c r="L7618" t="s">
        <v>535</v>
      </c>
      <c r="M7618">
        <f t="shared" si="236"/>
        <v>13</v>
      </c>
      <c r="N7618" t="s">
        <v>672</v>
      </c>
      <c r="O7618" t="s">
        <v>673</v>
      </c>
      <c r="P7618" t="s">
        <v>41</v>
      </c>
      <c r="Q7618" t="s">
        <v>42</v>
      </c>
      <c r="R7618" t="s">
        <v>210</v>
      </c>
      <c r="S7618" t="s">
        <v>687</v>
      </c>
      <c r="T7618" t="s">
        <v>48</v>
      </c>
      <c r="U7618">
        <v>0.39</v>
      </c>
      <c r="V7618" s="1">
        <v>41244</v>
      </c>
      <c r="W7618">
        <f t="shared" si="237"/>
        <v>20.145599999999998</v>
      </c>
    </row>
    <row r="7619" spans="1:23" x14ac:dyDescent="0.2">
      <c r="A7619">
        <v>7618</v>
      </c>
      <c r="B7619">
        <v>54501</v>
      </c>
      <c r="C7619" s="1">
        <v>41242</v>
      </c>
      <c r="D7619" t="s">
        <v>78</v>
      </c>
      <c r="E7619">
        <v>38</v>
      </c>
      <c r="F7619">
        <v>734.274</v>
      </c>
      <c r="G7619">
        <v>0.05</v>
      </c>
      <c r="H7619" t="s">
        <v>22</v>
      </c>
      <c r="I7619">
        <v>-1195.29</v>
      </c>
      <c r="J7619">
        <v>20.34</v>
      </c>
      <c r="K7619">
        <v>35</v>
      </c>
      <c r="L7619" t="s">
        <v>535</v>
      </c>
      <c r="M7619">
        <f t="shared" ref="M7619:M7682" si="238">LEN(L7619)</f>
        <v>13</v>
      </c>
      <c r="N7619" t="s">
        <v>672</v>
      </c>
      <c r="O7619" t="s">
        <v>673</v>
      </c>
      <c r="P7619" t="s">
        <v>41</v>
      </c>
      <c r="Q7619" t="s">
        <v>26</v>
      </c>
      <c r="R7619" t="s">
        <v>27</v>
      </c>
      <c r="S7619" t="s">
        <v>693</v>
      </c>
      <c r="T7619" t="s">
        <v>29</v>
      </c>
      <c r="U7619">
        <v>0.84</v>
      </c>
      <c r="V7619" s="1">
        <v>41244</v>
      </c>
      <c r="W7619">
        <f t="shared" ref="W7619:W7682" si="239">(J7619*E7619)*G7619</f>
        <v>38.646000000000001</v>
      </c>
    </row>
    <row r="7620" spans="1:23" x14ac:dyDescent="0.2">
      <c r="A7620">
        <v>7619</v>
      </c>
      <c r="B7620">
        <v>54528</v>
      </c>
      <c r="C7620" s="1">
        <v>40547</v>
      </c>
      <c r="D7620" t="s">
        <v>63</v>
      </c>
      <c r="E7620">
        <v>15</v>
      </c>
      <c r="F7620">
        <v>88.463999999999999</v>
      </c>
      <c r="G7620">
        <v>0.03</v>
      </c>
      <c r="H7620" t="s">
        <v>22</v>
      </c>
      <c r="I7620">
        <v>19.71</v>
      </c>
      <c r="J7620">
        <v>6.08</v>
      </c>
      <c r="K7620">
        <v>0.91</v>
      </c>
      <c r="L7620" t="s">
        <v>497</v>
      </c>
      <c r="M7620">
        <f t="shared" si="238"/>
        <v>12</v>
      </c>
      <c r="N7620" t="s">
        <v>1595</v>
      </c>
      <c r="O7620" t="s">
        <v>1595</v>
      </c>
      <c r="P7620" t="s">
        <v>33</v>
      </c>
      <c r="Q7620" t="s">
        <v>26</v>
      </c>
      <c r="R7620" t="s">
        <v>95</v>
      </c>
      <c r="S7620" t="s">
        <v>1366</v>
      </c>
      <c r="T7620" t="s">
        <v>68</v>
      </c>
      <c r="U7620">
        <v>0.51</v>
      </c>
      <c r="V7620" s="1">
        <v>40548</v>
      </c>
      <c r="W7620">
        <f t="shared" si="239"/>
        <v>2.7359999999999998</v>
      </c>
    </row>
    <row r="7621" spans="1:23" x14ac:dyDescent="0.2">
      <c r="A7621">
        <v>7620</v>
      </c>
      <c r="B7621">
        <v>54528</v>
      </c>
      <c r="C7621" s="1">
        <v>40547</v>
      </c>
      <c r="D7621" t="s">
        <v>63</v>
      </c>
      <c r="E7621">
        <v>17</v>
      </c>
      <c r="F7621">
        <v>196.23779999999999</v>
      </c>
      <c r="G7621">
        <v>0.01</v>
      </c>
      <c r="H7621" t="s">
        <v>22</v>
      </c>
      <c r="I7621">
        <v>-85.91</v>
      </c>
      <c r="J7621">
        <v>11.66</v>
      </c>
      <c r="K7621">
        <v>8.99</v>
      </c>
      <c r="L7621" t="s">
        <v>497</v>
      </c>
      <c r="M7621">
        <f t="shared" si="238"/>
        <v>12</v>
      </c>
      <c r="N7621" t="s">
        <v>173</v>
      </c>
      <c r="O7621" t="s">
        <v>173</v>
      </c>
      <c r="P7621" t="s">
        <v>33</v>
      </c>
      <c r="Q7621" t="s">
        <v>26</v>
      </c>
      <c r="R7621" t="s">
        <v>95</v>
      </c>
      <c r="S7621" t="s">
        <v>498</v>
      </c>
      <c r="T7621" t="s">
        <v>52</v>
      </c>
      <c r="U7621">
        <v>0.59</v>
      </c>
      <c r="V7621" s="1">
        <v>40549</v>
      </c>
      <c r="W7621">
        <f t="shared" si="239"/>
        <v>1.9822</v>
      </c>
    </row>
    <row r="7622" spans="1:23" x14ac:dyDescent="0.2">
      <c r="A7622">
        <v>7621</v>
      </c>
      <c r="B7622">
        <v>54528</v>
      </c>
      <c r="C7622" s="1">
        <v>40547</v>
      </c>
      <c r="D7622" t="s">
        <v>63</v>
      </c>
      <c r="E7622">
        <v>8</v>
      </c>
      <c r="F7622">
        <v>78.809600000000003</v>
      </c>
      <c r="G7622">
        <v>0.06</v>
      </c>
      <c r="H7622" t="s">
        <v>22</v>
      </c>
      <c r="I7622">
        <v>-6.38</v>
      </c>
      <c r="J7622">
        <v>10.48</v>
      </c>
      <c r="K7622">
        <v>2.89</v>
      </c>
      <c r="L7622" t="s">
        <v>497</v>
      </c>
      <c r="M7622">
        <f t="shared" si="238"/>
        <v>12</v>
      </c>
      <c r="N7622" t="s">
        <v>173</v>
      </c>
      <c r="O7622" t="s">
        <v>173</v>
      </c>
      <c r="P7622" t="s">
        <v>33</v>
      </c>
      <c r="Q7622" t="s">
        <v>26</v>
      </c>
      <c r="R7622" t="s">
        <v>95</v>
      </c>
      <c r="S7622" t="s">
        <v>499</v>
      </c>
      <c r="T7622" t="s">
        <v>52</v>
      </c>
      <c r="U7622">
        <v>0.6</v>
      </c>
      <c r="V7622" s="1">
        <v>40549</v>
      </c>
      <c r="W7622">
        <f t="shared" si="239"/>
        <v>5.0304000000000002</v>
      </c>
    </row>
    <row r="7623" spans="1:23" x14ac:dyDescent="0.2">
      <c r="A7623">
        <v>7622</v>
      </c>
      <c r="B7623">
        <v>54533</v>
      </c>
      <c r="C7623" s="1">
        <v>40895</v>
      </c>
      <c r="D7623" t="s">
        <v>63</v>
      </c>
      <c r="E7623">
        <v>21</v>
      </c>
      <c r="F7623">
        <v>144.62699999999998</v>
      </c>
      <c r="G7623">
        <v>0.03</v>
      </c>
      <c r="H7623" t="s">
        <v>22</v>
      </c>
      <c r="I7623">
        <v>-42.722499999999997</v>
      </c>
      <c r="J7623">
        <v>7.1</v>
      </c>
      <c r="K7623">
        <v>6.05</v>
      </c>
      <c r="L7623" t="s">
        <v>1559</v>
      </c>
      <c r="M7623">
        <f t="shared" si="238"/>
        <v>10</v>
      </c>
      <c r="N7623" t="s">
        <v>974</v>
      </c>
      <c r="O7623" t="s">
        <v>512</v>
      </c>
      <c r="P7623" t="s">
        <v>41</v>
      </c>
      <c r="Q7623" t="s">
        <v>26</v>
      </c>
      <c r="R7623" t="s">
        <v>37</v>
      </c>
      <c r="S7623" t="s">
        <v>435</v>
      </c>
      <c r="T7623" t="s">
        <v>39</v>
      </c>
      <c r="U7623">
        <v>0.39</v>
      </c>
      <c r="V7623" s="1">
        <v>40896</v>
      </c>
      <c r="W7623">
        <f t="shared" si="239"/>
        <v>4.4729999999999999</v>
      </c>
    </row>
    <row r="7624" spans="1:23" x14ac:dyDescent="0.2">
      <c r="A7624">
        <v>7623</v>
      </c>
      <c r="B7624">
        <v>54534</v>
      </c>
      <c r="C7624" s="1">
        <v>40987</v>
      </c>
      <c r="D7624" t="s">
        <v>45</v>
      </c>
      <c r="E7624">
        <v>16</v>
      </c>
      <c r="F7624">
        <v>116.42399999999999</v>
      </c>
      <c r="G7624">
        <v>0.01</v>
      </c>
      <c r="H7624" t="s">
        <v>22</v>
      </c>
      <c r="I7624">
        <v>-30.04</v>
      </c>
      <c r="J7624">
        <v>7.35</v>
      </c>
      <c r="K7624">
        <v>5.96</v>
      </c>
      <c r="L7624" t="s">
        <v>1972</v>
      </c>
      <c r="M7624">
        <f t="shared" si="238"/>
        <v>13</v>
      </c>
      <c r="N7624" t="s">
        <v>703</v>
      </c>
      <c r="O7624" t="s">
        <v>704</v>
      </c>
      <c r="P7624" t="s">
        <v>25</v>
      </c>
      <c r="Q7624" t="s">
        <v>26</v>
      </c>
      <c r="R7624" t="s">
        <v>61</v>
      </c>
      <c r="S7624" t="s">
        <v>1111</v>
      </c>
      <c r="T7624" t="s">
        <v>39</v>
      </c>
      <c r="U7624">
        <v>0.38</v>
      </c>
      <c r="V7624" s="1">
        <v>40989</v>
      </c>
      <c r="W7624">
        <f t="shared" si="239"/>
        <v>1.1759999999999999</v>
      </c>
    </row>
    <row r="7625" spans="1:23" x14ac:dyDescent="0.2">
      <c r="A7625">
        <v>7624</v>
      </c>
      <c r="B7625">
        <v>54560</v>
      </c>
      <c r="C7625" s="1">
        <v>40010</v>
      </c>
      <c r="D7625" t="s">
        <v>78</v>
      </c>
      <c r="E7625">
        <v>22</v>
      </c>
      <c r="F7625">
        <v>570.16960000000006</v>
      </c>
      <c r="G7625">
        <v>0.09</v>
      </c>
      <c r="H7625" t="s">
        <v>22</v>
      </c>
      <c r="I7625">
        <v>167.58</v>
      </c>
      <c r="J7625">
        <v>28.48</v>
      </c>
      <c r="K7625">
        <v>1.99</v>
      </c>
      <c r="L7625" t="s">
        <v>806</v>
      </c>
      <c r="M7625">
        <f t="shared" si="238"/>
        <v>14</v>
      </c>
      <c r="N7625" t="s">
        <v>703</v>
      </c>
      <c r="O7625" t="s">
        <v>704</v>
      </c>
      <c r="P7625" t="s">
        <v>25</v>
      </c>
      <c r="Q7625" t="s">
        <v>42</v>
      </c>
      <c r="R7625" t="s">
        <v>70</v>
      </c>
      <c r="S7625" t="s">
        <v>523</v>
      </c>
      <c r="T7625" t="s">
        <v>52</v>
      </c>
      <c r="U7625">
        <v>0.4</v>
      </c>
      <c r="V7625" s="1">
        <v>40013</v>
      </c>
      <c r="W7625">
        <f t="shared" si="239"/>
        <v>56.390400000000007</v>
      </c>
    </row>
    <row r="7626" spans="1:23" x14ac:dyDescent="0.2">
      <c r="A7626">
        <v>7625</v>
      </c>
      <c r="B7626">
        <v>54560</v>
      </c>
      <c r="C7626" s="1">
        <v>40010</v>
      </c>
      <c r="D7626" t="s">
        <v>78</v>
      </c>
      <c r="E7626">
        <v>45</v>
      </c>
      <c r="F7626">
        <v>2731.9859999999999</v>
      </c>
      <c r="G7626">
        <v>0.08</v>
      </c>
      <c r="H7626" t="s">
        <v>56</v>
      </c>
      <c r="I7626">
        <v>496.89</v>
      </c>
      <c r="J7626">
        <v>65.989999999999995</v>
      </c>
      <c r="K7626">
        <v>4.99</v>
      </c>
      <c r="L7626" t="s">
        <v>806</v>
      </c>
      <c r="M7626">
        <f t="shared" si="238"/>
        <v>14</v>
      </c>
      <c r="N7626" t="s">
        <v>703</v>
      </c>
      <c r="O7626" t="s">
        <v>704</v>
      </c>
      <c r="P7626" t="s">
        <v>25</v>
      </c>
      <c r="Q7626" t="s">
        <v>42</v>
      </c>
      <c r="R7626" t="s">
        <v>43</v>
      </c>
      <c r="S7626" t="s">
        <v>855</v>
      </c>
      <c r="T7626" t="s">
        <v>39</v>
      </c>
      <c r="U7626">
        <v>0.57999999999999996</v>
      </c>
      <c r="V7626" s="1">
        <v>40012</v>
      </c>
      <c r="W7626">
        <f t="shared" si="239"/>
        <v>237.56399999999999</v>
      </c>
    </row>
    <row r="7627" spans="1:23" x14ac:dyDescent="0.2">
      <c r="A7627">
        <v>7626</v>
      </c>
      <c r="B7627">
        <v>54563</v>
      </c>
      <c r="C7627" s="1">
        <v>40455</v>
      </c>
      <c r="D7627" t="s">
        <v>78</v>
      </c>
      <c r="E7627">
        <v>24</v>
      </c>
      <c r="F7627">
        <v>480.9024</v>
      </c>
      <c r="G7627">
        <v>0.01</v>
      </c>
      <c r="H7627" t="s">
        <v>22</v>
      </c>
      <c r="I7627">
        <v>43.87</v>
      </c>
      <c r="J7627">
        <v>20.239999999999998</v>
      </c>
      <c r="K7627">
        <v>8.99</v>
      </c>
      <c r="L7627" t="s">
        <v>1368</v>
      </c>
      <c r="M7627">
        <f t="shared" si="238"/>
        <v>12</v>
      </c>
      <c r="N7627" t="s">
        <v>1123</v>
      </c>
      <c r="O7627" t="s">
        <v>1123</v>
      </c>
      <c r="P7627" t="s">
        <v>60</v>
      </c>
      <c r="Q7627" t="s">
        <v>49</v>
      </c>
      <c r="R7627" t="s">
        <v>50</v>
      </c>
      <c r="S7627" t="s">
        <v>389</v>
      </c>
      <c r="T7627" t="s">
        <v>52</v>
      </c>
      <c r="U7627">
        <v>0.46</v>
      </c>
      <c r="V7627" s="1">
        <v>40457</v>
      </c>
      <c r="W7627">
        <f t="shared" si="239"/>
        <v>4.8575999999999997</v>
      </c>
    </row>
    <row r="7628" spans="1:23" x14ac:dyDescent="0.2">
      <c r="A7628">
        <v>7627</v>
      </c>
      <c r="B7628">
        <v>54564</v>
      </c>
      <c r="C7628" s="1">
        <v>40518</v>
      </c>
      <c r="D7628" t="s">
        <v>30</v>
      </c>
      <c r="E7628">
        <v>27</v>
      </c>
      <c r="F7628">
        <v>1710.4607999999998</v>
      </c>
      <c r="G7628">
        <v>0.04</v>
      </c>
      <c r="H7628" t="s">
        <v>56</v>
      </c>
      <c r="I7628">
        <v>322.50599999999997</v>
      </c>
      <c r="J7628">
        <v>65.989999999999995</v>
      </c>
      <c r="K7628">
        <v>5.92</v>
      </c>
      <c r="L7628" t="s">
        <v>1550</v>
      </c>
      <c r="M7628">
        <f t="shared" si="238"/>
        <v>13</v>
      </c>
      <c r="N7628" t="s">
        <v>703</v>
      </c>
      <c r="O7628" t="s">
        <v>704</v>
      </c>
      <c r="P7628" t="s">
        <v>41</v>
      </c>
      <c r="Q7628" t="s">
        <v>42</v>
      </c>
      <c r="R7628" t="s">
        <v>43</v>
      </c>
      <c r="S7628" t="s">
        <v>359</v>
      </c>
      <c r="T7628" t="s">
        <v>39</v>
      </c>
      <c r="U7628">
        <v>0.55000000000000004</v>
      </c>
      <c r="V7628" s="1">
        <v>40520</v>
      </c>
      <c r="W7628">
        <f t="shared" si="239"/>
        <v>71.269199999999998</v>
      </c>
    </row>
    <row r="7629" spans="1:23" x14ac:dyDescent="0.2">
      <c r="A7629">
        <v>7628</v>
      </c>
      <c r="B7629">
        <v>54567</v>
      </c>
      <c r="C7629" s="1">
        <v>40027</v>
      </c>
      <c r="D7629" t="s">
        <v>63</v>
      </c>
      <c r="E7629">
        <v>31</v>
      </c>
      <c r="F7629">
        <v>177.15880000000001</v>
      </c>
      <c r="G7629">
        <v>0.09</v>
      </c>
      <c r="H7629" t="s">
        <v>22</v>
      </c>
      <c r="I7629">
        <v>-61.59</v>
      </c>
      <c r="J7629">
        <v>6.28</v>
      </c>
      <c r="K7629">
        <v>5.41</v>
      </c>
      <c r="L7629" t="s">
        <v>122</v>
      </c>
      <c r="M7629">
        <f t="shared" si="238"/>
        <v>13</v>
      </c>
      <c r="N7629" t="s">
        <v>173</v>
      </c>
      <c r="O7629" t="s">
        <v>173</v>
      </c>
      <c r="P7629" t="s">
        <v>25</v>
      </c>
      <c r="Q7629" t="s">
        <v>49</v>
      </c>
      <c r="R7629" t="s">
        <v>50</v>
      </c>
      <c r="S7629" t="s">
        <v>500</v>
      </c>
      <c r="T7629" t="s">
        <v>39</v>
      </c>
      <c r="U7629">
        <v>0.53</v>
      </c>
      <c r="V7629" s="1">
        <v>40029</v>
      </c>
      <c r="W7629">
        <f t="shared" si="239"/>
        <v>17.5212</v>
      </c>
    </row>
    <row r="7630" spans="1:23" x14ac:dyDescent="0.2">
      <c r="A7630">
        <v>7629</v>
      </c>
      <c r="B7630">
        <v>54592</v>
      </c>
      <c r="C7630" s="1">
        <v>40706</v>
      </c>
      <c r="D7630" t="s">
        <v>21</v>
      </c>
      <c r="E7630">
        <v>28</v>
      </c>
      <c r="F7630">
        <v>1888.068</v>
      </c>
      <c r="G7630">
        <v>0.05</v>
      </c>
      <c r="H7630" t="s">
        <v>31</v>
      </c>
      <c r="I7630">
        <v>-15.29</v>
      </c>
      <c r="J7630">
        <v>70.98</v>
      </c>
      <c r="K7630">
        <v>26.85</v>
      </c>
      <c r="L7630" t="s">
        <v>1530</v>
      </c>
      <c r="M7630">
        <f t="shared" si="238"/>
        <v>15</v>
      </c>
      <c r="N7630" t="s">
        <v>1595</v>
      </c>
      <c r="O7630" t="s">
        <v>1595</v>
      </c>
      <c r="P7630" t="s">
        <v>25</v>
      </c>
      <c r="Q7630" t="s">
        <v>49</v>
      </c>
      <c r="R7630" t="s">
        <v>80</v>
      </c>
      <c r="S7630" t="s">
        <v>1642</v>
      </c>
      <c r="T7630" t="s">
        <v>82</v>
      </c>
      <c r="V7630" s="1">
        <v>40710</v>
      </c>
      <c r="W7630">
        <f t="shared" si="239"/>
        <v>99.372000000000014</v>
      </c>
    </row>
    <row r="7631" spans="1:23" x14ac:dyDescent="0.2">
      <c r="A7631">
        <v>7630</v>
      </c>
      <c r="B7631">
        <v>54592</v>
      </c>
      <c r="C7631" s="1">
        <v>40706</v>
      </c>
      <c r="D7631" t="s">
        <v>21</v>
      </c>
      <c r="E7631">
        <v>34</v>
      </c>
      <c r="F7631">
        <v>137.85640000000001</v>
      </c>
      <c r="G7631">
        <v>0.03</v>
      </c>
      <c r="H7631" t="s">
        <v>22</v>
      </c>
      <c r="I7631">
        <v>-133.77000000000001</v>
      </c>
      <c r="J7631">
        <v>4.18</v>
      </c>
      <c r="K7631">
        <v>6.92</v>
      </c>
      <c r="L7631" t="s">
        <v>1530</v>
      </c>
      <c r="M7631">
        <f t="shared" si="238"/>
        <v>15</v>
      </c>
      <c r="N7631" t="s">
        <v>1595</v>
      </c>
      <c r="O7631" t="s">
        <v>1595</v>
      </c>
      <c r="P7631" t="s">
        <v>25</v>
      </c>
      <c r="Q7631" t="s">
        <v>49</v>
      </c>
      <c r="R7631" t="s">
        <v>50</v>
      </c>
      <c r="S7631" t="s">
        <v>980</v>
      </c>
      <c r="T7631" t="s">
        <v>39</v>
      </c>
      <c r="U7631">
        <v>0.49</v>
      </c>
      <c r="V7631" s="1">
        <v>40708</v>
      </c>
      <c r="W7631">
        <f t="shared" si="239"/>
        <v>4.2636000000000003</v>
      </c>
    </row>
    <row r="7632" spans="1:23" x14ac:dyDescent="0.2">
      <c r="A7632">
        <v>7631</v>
      </c>
      <c r="B7632">
        <v>54595</v>
      </c>
      <c r="C7632" s="1">
        <v>39931</v>
      </c>
      <c r="D7632" t="s">
        <v>63</v>
      </c>
      <c r="E7632">
        <v>30</v>
      </c>
      <c r="F7632">
        <v>245.196</v>
      </c>
      <c r="G7632">
        <v>0.02</v>
      </c>
      <c r="H7632" t="s">
        <v>22</v>
      </c>
      <c r="I7632">
        <v>6.79</v>
      </c>
      <c r="J7632">
        <v>8.34</v>
      </c>
      <c r="K7632">
        <v>2.64</v>
      </c>
      <c r="L7632" t="s">
        <v>1530</v>
      </c>
      <c r="M7632">
        <f t="shared" si="238"/>
        <v>15</v>
      </c>
      <c r="N7632" t="s">
        <v>1123</v>
      </c>
      <c r="O7632" t="s">
        <v>1123</v>
      </c>
      <c r="P7632" t="s">
        <v>25</v>
      </c>
      <c r="Q7632" t="s">
        <v>26</v>
      </c>
      <c r="R7632" t="s">
        <v>150</v>
      </c>
      <c r="S7632" t="s">
        <v>1381</v>
      </c>
      <c r="T7632" t="s">
        <v>52</v>
      </c>
      <c r="U7632">
        <v>0.59</v>
      </c>
      <c r="V7632" s="1">
        <v>39933</v>
      </c>
      <c r="W7632">
        <f t="shared" si="239"/>
        <v>5.0039999999999996</v>
      </c>
    </row>
    <row r="7633" spans="1:23" x14ac:dyDescent="0.2">
      <c r="A7633">
        <v>7632</v>
      </c>
      <c r="B7633">
        <v>54595</v>
      </c>
      <c r="C7633" s="1">
        <v>39931</v>
      </c>
      <c r="D7633" t="s">
        <v>63</v>
      </c>
      <c r="E7633">
        <v>41</v>
      </c>
      <c r="F7633">
        <v>4886.8637999999992</v>
      </c>
      <c r="G7633">
        <v>0.09</v>
      </c>
      <c r="H7633" t="s">
        <v>31</v>
      </c>
      <c r="I7633">
        <v>-421.76</v>
      </c>
      <c r="J7633">
        <v>130.97999999999999</v>
      </c>
      <c r="K7633">
        <v>30</v>
      </c>
      <c r="L7633" t="s">
        <v>1530</v>
      </c>
      <c r="M7633">
        <f t="shared" si="238"/>
        <v>15</v>
      </c>
      <c r="N7633" t="s">
        <v>1123</v>
      </c>
      <c r="O7633" t="s">
        <v>1123</v>
      </c>
      <c r="P7633" t="s">
        <v>25</v>
      </c>
      <c r="Q7633" t="s">
        <v>49</v>
      </c>
      <c r="R7633" t="s">
        <v>112</v>
      </c>
      <c r="S7633" t="s">
        <v>265</v>
      </c>
      <c r="T7633" t="s">
        <v>36</v>
      </c>
      <c r="U7633">
        <v>0.78</v>
      </c>
      <c r="V7633" s="1">
        <v>39934</v>
      </c>
      <c r="W7633">
        <f t="shared" si="239"/>
        <v>483.31619999999992</v>
      </c>
    </row>
    <row r="7634" spans="1:23" x14ac:dyDescent="0.2">
      <c r="A7634">
        <v>7633</v>
      </c>
      <c r="B7634">
        <v>54628</v>
      </c>
      <c r="C7634" s="1">
        <v>40334</v>
      </c>
      <c r="D7634" t="s">
        <v>30</v>
      </c>
      <c r="E7634">
        <v>21</v>
      </c>
      <c r="F7634">
        <v>448.79939999999999</v>
      </c>
      <c r="G7634">
        <v>7.0000000000000007E-2</v>
      </c>
      <c r="H7634" t="s">
        <v>22</v>
      </c>
      <c r="I7634">
        <v>115.54</v>
      </c>
      <c r="J7634">
        <v>22.98</v>
      </c>
      <c r="K7634">
        <v>1.99</v>
      </c>
      <c r="L7634" t="s">
        <v>291</v>
      </c>
      <c r="M7634">
        <f t="shared" si="238"/>
        <v>14</v>
      </c>
      <c r="N7634" t="s">
        <v>173</v>
      </c>
      <c r="O7634" t="s">
        <v>173</v>
      </c>
      <c r="P7634" t="s">
        <v>60</v>
      </c>
      <c r="Q7634" t="s">
        <v>42</v>
      </c>
      <c r="R7634" t="s">
        <v>70</v>
      </c>
      <c r="S7634" t="s">
        <v>501</v>
      </c>
      <c r="T7634" t="s">
        <v>52</v>
      </c>
      <c r="U7634">
        <v>0.46</v>
      </c>
      <c r="V7634" s="1">
        <v>40335</v>
      </c>
      <c r="W7634">
        <f t="shared" si="239"/>
        <v>33.7806</v>
      </c>
    </row>
    <row r="7635" spans="1:23" x14ac:dyDescent="0.2">
      <c r="A7635">
        <v>7634</v>
      </c>
      <c r="B7635">
        <v>54630</v>
      </c>
      <c r="C7635" s="1">
        <v>41131</v>
      </c>
      <c r="D7635" t="s">
        <v>21</v>
      </c>
      <c r="E7635">
        <v>11</v>
      </c>
      <c r="F7635">
        <v>67.003200000000007</v>
      </c>
      <c r="G7635">
        <v>0.06</v>
      </c>
      <c r="H7635" t="s">
        <v>22</v>
      </c>
      <c r="I7635">
        <v>-34.53</v>
      </c>
      <c r="J7635">
        <v>6.48</v>
      </c>
      <c r="K7635">
        <v>6.22</v>
      </c>
      <c r="L7635" t="s">
        <v>2018</v>
      </c>
      <c r="M7635">
        <f t="shared" si="238"/>
        <v>12</v>
      </c>
      <c r="N7635" t="s">
        <v>2012</v>
      </c>
      <c r="O7635" t="s">
        <v>2012</v>
      </c>
      <c r="P7635" t="s">
        <v>60</v>
      </c>
      <c r="Q7635" t="s">
        <v>26</v>
      </c>
      <c r="R7635" t="s">
        <v>61</v>
      </c>
      <c r="S7635" t="s">
        <v>943</v>
      </c>
      <c r="T7635" t="s">
        <v>39</v>
      </c>
      <c r="U7635">
        <v>0.37</v>
      </c>
      <c r="V7635" s="1">
        <v>41135</v>
      </c>
      <c r="W7635">
        <f t="shared" si="239"/>
        <v>4.2767999999999997</v>
      </c>
    </row>
    <row r="7636" spans="1:23" x14ac:dyDescent="0.2">
      <c r="A7636">
        <v>7635</v>
      </c>
      <c r="B7636">
        <v>54656</v>
      </c>
      <c r="C7636" s="1">
        <v>41232</v>
      </c>
      <c r="D7636" t="s">
        <v>30</v>
      </c>
      <c r="E7636">
        <v>22</v>
      </c>
      <c r="F7636">
        <v>90.890799999999999</v>
      </c>
      <c r="G7636">
        <v>0.09</v>
      </c>
      <c r="H7636" t="s">
        <v>56</v>
      </c>
      <c r="I7636">
        <v>-73.347000000000008</v>
      </c>
      <c r="J7636">
        <v>4.54</v>
      </c>
      <c r="K7636">
        <v>5.83</v>
      </c>
      <c r="L7636" t="s">
        <v>2079</v>
      </c>
      <c r="M7636">
        <f t="shared" si="238"/>
        <v>14</v>
      </c>
      <c r="N7636" t="s">
        <v>2073</v>
      </c>
      <c r="O7636" t="s">
        <v>704</v>
      </c>
      <c r="P7636" t="s">
        <v>41</v>
      </c>
      <c r="Q7636" t="s">
        <v>26</v>
      </c>
      <c r="R7636" t="s">
        <v>37</v>
      </c>
      <c r="S7636" t="s">
        <v>1332</v>
      </c>
      <c r="T7636" t="s">
        <v>39</v>
      </c>
      <c r="U7636">
        <v>0.36</v>
      </c>
      <c r="V7636" s="1">
        <v>41234</v>
      </c>
      <c r="W7636">
        <f t="shared" si="239"/>
        <v>8.9891999999999985</v>
      </c>
    </row>
    <row r="7637" spans="1:23" x14ac:dyDescent="0.2">
      <c r="A7637">
        <v>7636</v>
      </c>
      <c r="B7637">
        <v>54659</v>
      </c>
      <c r="C7637" s="1">
        <v>40770</v>
      </c>
      <c r="D7637" t="s">
        <v>30</v>
      </c>
      <c r="E7637">
        <v>38</v>
      </c>
      <c r="F7637">
        <v>238.60959999999997</v>
      </c>
      <c r="G7637">
        <v>0.06</v>
      </c>
      <c r="H7637" t="s">
        <v>22</v>
      </c>
      <c r="I7637">
        <v>-41.98</v>
      </c>
      <c r="J7637">
        <v>6.68</v>
      </c>
      <c r="K7637">
        <v>5.2</v>
      </c>
      <c r="L7637" t="s">
        <v>1601</v>
      </c>
      <c r="M7637">
        <f t="shared" si="238"/>
        <v>11</v>
      </c>
      <c r="N7637" t="s">
        <v>1595</v>
      </c>
      <c r="O7637" t="s">
        <v>1595</v>
      </c>
      <c r="P7637" t="s">
        <v>41</v>
      </c>
      <c r="Q7637" t="s">
        <v>26</v>
      </c>
      <c r="R7637" t="s">
        <v>61</v>
      </c>
      <c r="S7637" t="s">
        <v>445</v>
      </c>
      <c r="T7637" t="s">
        <v>39</v>
      </c>
      <c r="U7637">
        <v>0.37</v>
      </c>
      <c r="V7637" s="1">
        <v>40770</v>
      </c>
      <c r="W7637">
        <f t="shared" si="239"/>
        <v>15.230399999999998</v>
      </c>
    </row>
    <row r="7638" spans="1:23" x14ac:dyDescent="0.2">
      <c r="A7638">
        <v>7637</v>
      </c>
      <c r="B7638">
        <v>54692</v>
      </c>
      <c r="C7638" s="1">
        <v>40242</v>
      </c>
      <c r="D7638" t="s">
        <v>63</v>
      </c>
      <c r="E7638">
        <v>16</v>
      </c>
      <c r="F7638">
        <v>42.256</v>
      </c>
      <c r="G7638">
        <v>0.05</v>
      </c>
      <c r="H7638" t="s">
        <v>22</v>
      </c>
      <c r="I7638">
        <v>-3.67</v>
      </c>
      <c r="J7638">
        <v>2.78</v>
      </c>
      <c r="K7638">
        <v>0.97</v>
      </c>
      <c r="L7638" t="s">
        <v>2051</v>
      </c>
      <c r="M7638">
        <f t="shared" si="238"/>
        <v>12</v>
      </c>
      <c r="N7638" t="s">
        <v>703</v>
      </c>
      <c r="O7638" t="s">
        <v>704</v>
      </c>
      <c r="P7638" t="s">
        <v>60</v>
      </c>
      <c r="Q7638" t="s">
        <v>26</v>
      </c>
      <c r="R7638" t="s">
        <v>95</v>
      </c>
      <c r="S7638" t="s">
        <v>1183</v>
      </c>
      <c r="T7638" t="s">
        <v>68</v>
      </c>
      <c r="U7638">
        <v>0.59</v>
      </c>
      <c r="V7638" s="1">
        <v>40242</v>
      </c>
      <c r="W7638">
        <f t="shared" si="239"/>
        <v>2.2239999999999998</v>
      </c>
    </row>
    <row r="7639" spans="1:23" x14ac:dyDescent="0.2">
      <c r="A7639">
        <v>7638</v>
      </c>
      <c r="B7639">
        <v>54692</v>
      </c>
      <c r="C7639" s="1">
        <v>40242</v>
      </c>
      <c r="D7639" t="s">
        <v>63</v>
      </c>
      <c r="E7639">
        <v>27</v>
      </c>
      <c r="F7639">
        <v>2849.8742999999999</v>
      </c>
      <c r="G7639">
        <v>0.09</v>
      </c>
      <c r="H7639" t="s">
        <v>22</v>
      </c>
      <c r="I7639">
        <v>249.10199999999998</v>
      </c>
      <c r="J7639">
        <v>115.99</v>
      </c>
      <c r="K7639">
        <v>8.99</v>
      </c>
      <c r="L7639" t="s">
        <v>2051</v>
      </c>
      <c r="M7639">
        <f t="shared" si="238"/>
        <v>12</v>
      </c>
      <c r="N7639" t="s">
        <v>703</v>
      </c>
      <c r="O7639" t="s">
        <v>704</v>
      </c>
      <c r="P7639" t="s">
        <v>60</v>
      </c>
      <c r="Q7639" t="s">
        <v>42</v>
      </c>
      <c r="R7639" t="s">
        <v>43</v>
      </c>
      <c r="S7639" t="s">
        <v>847</v>
      </c>
      <c r="T7639" t="s">
        <v>39</v>
      </c>
      <c r="U7639">
        <v>0.57999999999999996</v>
      </c>
      <c r="V7639" s="1">
        <v>40244</v>
      </c>
      <c r="W7639">
        <f t="shared" si="239"/>
        <v>281.85570000000001</v>
      </c>
    </row>
    <row r="7640" spans="1:23" x14ac:dyDescent="0.2">
      <c r="A7640">
        <v>7639</v>
      </c>
      <c r="B7640">
        <v>54694</v>
      </c>
      <c r="C7640" s="1">
        <v>40075</v>
      </c>
      <c r="D7640" t="s">
        <v>78</v>
      </c>
      <c r="E7640">
        <v>43</v>
      </c>
      <c r="F7640">
        <v>105.2296</v>
      </c>
      <c r="G7640">
        <v>0.08</v>
      </c>
      <c r="H7640" t="s">
        <v>22</v>
      </c>
      <c r="I7640">
        <v>-201.6</v>
      </c>
      <c r="J7640">
        <v>2.66</v>
      </c>
      <c r="K7640">
        <v>6.35</v>
      </c>
      <c r="L7640" t="s">
        <v>1322</v>
      </c>
      <c r="M7640">
        <f t="shared" si="238"/>
        <v>15</v>
      </c>
      <c r="N7640" t="s">
        <v>1123</v>
      </c>
      <c r="O7640" t="s">
        <v>1123</v>
      </c>
      <c r="P7640" t="s">
        <v>33</v>
      </c>
      <c r="Q7640" t="s">
        <v>26</v>
      </c>
      <c r="R7640" t="s">
        <v>76</v>
      </c>
      <c r="S7640" t="s">
        <v>1174</v>
      </c>
      <c r="T7640" t="s">
        <v>39</v>
      </c>
      <c r="U7640">
        <v>0.36</v>
      </c>
      <c r="V7640" s="1">
        <v>40075</v>
      </c>
      <c r="W7640">
        <f t="shared" si="239"/>
        <v>9.1504000000000012</v>
      </c>
    </row>
    <row r="7641" spans="1:23" x14ac:dyDescent="0.2">
      <c r="A7641">
        <v>7640</v>
      </c>
      <c r="B7641">
        <v>54721</v>
      </c>
      <c r="C7641" s="1">
        <v>41200</v>
      </c>
      <c r="D7641" t="s">
        <v>45</v>
      </c>
      <c r="E7641">
        <v>19</v>
      </c>
      <c r="F7641">
        <v>1918.6200000000001</v>
      </c>
      <c r="G7641">
        <v>0</v>
      </c>
      <c r="H7641" t="s">
        <v>31</v>
      </c>
      <c r="I7641">
        <v>151.09</v>
      </c>
      <c r="J7641">
        <v>100.98</v>
      </c>
      <c r="K7641">
        <v>26.22</v>
      </c>
      <c r="L7641" t="s">
        <v>1568</v>
      </c>
      <c r="M7641">
        <f t="shared" si="238"/>
        <v>14</v>
      </c>
      <c r="N7641" t="s">
        <v>1595</v>
      </c>
      <c r="O7641" t="s">
        <v>1595</v>
      </c>
      <c r="P7641" t="s">
        <v>41</v>
      </c>
      <c r="Q7641" t="s">
        <v>49</v>
      </c>
      <c r="R7641" t="s">
        <v>80</v>
      </c>
      <c r="S7641" t="s">
        <v>81</v>
      </c>
      <c r="T7641" t="s">
        <v>82</v>
      </c>
      <c r="U7641">
        <v>0.6</v>
      </c>
      <c r="V7641" s="1">
        <v>41201</v>
      </c>
      <c r="W7641">
        <f t="shared" si="239"/>
        <v>0</v>
      </c>
    </row>
    <row r="7642" spans="1:23" x14ac:dyDescent="0.2">
      <c r="A7642">
        <v>7641</v>
      </c>
      <c r="B7642">
        <v>54727</v>
      </c>
      <c r="C7642" s="1">
        <v>40525</v>
      </c>
      <c r="D7642" t="s">
        <v>63</v>
      </c>
      <c r="E7642">
        <v>29</v>
      </c>
      <c r="F7642">
        <v>1365.2968000000001</v>
      </c>
      <c r="G7642">
        <v>0.02</v>
      </c>
      <c r="H7642" t="s">
        <v>22</v>
      </c>
      <c r="I7642">
        <v>605.91999999999996</v>
      </c>
      <c r="J7642">
        <v>48.04</v>
      </c>
      <c r="K7642">
        <v>7.23</v>
      </c>
      <c r="L7642" t="s">
        <v>1546</v>
      </c>
      <c r="M7642">
        <f t="shared" si="238"/>
        <v>15</v>
      </c>
      <c r="N7642" t="s">
        <v>703</v>
      </c>
      <c r="O7642" t="s">
        <v>704</v>
      </c>
      <c r="P7642" t="s">
        <v>25</v>
      </c>
      <c r="Q7642" t="s">
        <v>26</v>
      </c>
      <c r="R7642" t="s">
        <v>61</v>
      </c>
      <c r="S7642" t="s">
        <v>527</v>
      </c>
      <c r="T7642" t="s">
        <v>39</v>
      </c>
      <c r="U7642">
        <v>0.37</v>
      </c>
      <c r="V7642" s="1">
        <v>40526</v>
      </c>
      <c r="W7642">
        <f t="shared" si="239"/>
        <v>27.863200000000003</v>
      </c>
    </row>
    <row r="7643" spans="1:23" x14ac:dyDescent="0.2">
      <c r="A7643">
        <v>7642</v>
      </c>
      <c r="B7643">
        <v>54753</v>
      </c>
      <c r="C7643" s="1">
        <v>39921</v>
      </c>
      <c r="D7643" t="s">
        <v>63</v>
      </c>
      <c r="E7643">
        <v>36</v>
      </c>
      <c r="F7643">
        <v>5278.7016000000003</v>
      </c>
      <c r="G7643">
        <v>0.06</v>
      </c>
      <c r="H7643" t="s">
        <v>22</v>
      </c>
      <c r="I7643">
        <v>1380.3210000000001</v>
      </c>
      <c r="J7643">
        <v>155.99</v>
      </c>
      <c r="K7643">
        <v>3.9</v>
      </c>
      <c r="L7643" t="s">
        <v>548</v>
      </c>
      <c r="M7643">
        <f t="shared" si="238"/>
        <v>18</v>
      </c>
      <c r="N7643" t="s">
        <v>672</v>
      </c>
      <c r="O7643" t="s">
        <v>673</v>
      </c>
      <c r="P7643" t="s">
        <v>41</v>
      </c>
      <c r="Q7643" t="s">
        <v>42</v>
      </c>
      <c r="R7643" t="s">
        <v>43</v>
      </c>
      <c r="S7643" t="s">
        <v>257</v>
      </c>
      <c r="T7643" t="s">
        <v>39</v>
      </c>
      <c r="U7643">
        <v>0.55000000000000004</v>
      </c>
      <c r="V7643" s="1">
        <v>39922</v>
      </c>
      <c r="W7643">
        <f t="shared" si="239"/>
        <v>336.9384</v>
      </c>
    </row>
    <row r="7644" spans="1:23" x14ac:dyDescent="0.2">
      <c r="A7644">
        <v>7643</v>
      </c>
      <c r="B7644">
        <v>54755</v>
      </c>
      <c r="C7644" s="1">
        <v>40154</v>
      </c>
      <c r="D7644" t="s">
        <v>78</v>
      </c>
      <c r="E7644">
        <v>44</v>
      </c>
      <c r="F7644">
        <v>3255.1200000000003</v>
      </c>
      <c r="G7644">
        <v>0</v>
      </c>
      <c r="H7644" t="s">
        <v>22</v>
      </c>
      <c r="I7644">
        <v>443.52</v>
      </c>
      <c r="J7644">
        <v>73.98</v>
      </c>
      <c r="K7644">
        <v>4</v>
      </c>
      <c r="L7644" t="s">
        <v>1396</v>
      </c>
      <c r="M7644">
        <f t="shared" si="238"/>
        <v>14</v>
      </c>
      <c r="N7644" t="s">
        <v>1123</v>
      </c>
      <c r="O7644" t="s">
        <v>1123</v>
      </c>
      <c r="P7644" t="s">
        <v>60</v>
      </c>
      <c r="Q7644" t="s">
        <v>42</v>
      </c>
      <c r="R7644" t="s">
        <v>70</v>
      </c>
      <c r="S7644" t="s">
        <v>810</v>
      </c>
      <c r="T7644" t="s">
        <v>39</v>
      </c>
      <c r="U7644">
        <v>0.77</v>
      </c>
      <c r="V7644" s="1">
        <v>40157</v>
      </c>
      <c r="W7644">
        <f t="shared" si="239"/>
        <v>0</v>
      </c>
    </row>
    <row r="7645" spans="1:23" x14ac:dyDescent="0.2">
      <c r="A7645">
        <v>7644</v>
      </c>
      <c r="B7645">
        <v>54786</v>
      </c>
      <c r="C7645" s="1">
        <v>40919</v>
      </c>
      <c r="D7645" t="s">
        <v>45</v>
      </c>
      <c r="E7645">
        <v>30</v>
      </c>
      <c r="F7645">
        <v>372.048</v>
      </c>
      <c r="G7645">
        <v>0.08</v>
      </c>
      <c r="H7645" t="s">
        <v>22</v>
      </c>
      <c r="I7645">
        <v>-20.58</v>
      </c>
      <c r="J7645">
        <v>13.48</v>
      </c>
      <c r="K7645">
        <v>4.51</v>
      </c>
      <c r="L7645" t="s">
        <v>1932</v>
      </c>
      <c r="M7645">
        <f t="shared" si="238"/>
        <v>15</v>
      </c>
      <c r="N7645" t="s">
        <v>1905</v>
      </c>
      <c r="O7645" t="s">
        <v>673</v>
      </c>
      <c r="P7645" t="s">
        <v>60</v>
      </c>
      <c r="Q7645" t="s">
        <v>26</v>
      </c>
      <c r="R7645" t="s">
        <v>27</v>
      </c>
      <c r="S7645" t="s">
        <v>101</v>
      </c>
      <c r="T7645" t="s">
        <v>39</v>
      </c>
      <c r="U7645">
        <v>0.59</v>
      </c>
      <c r="V7645" s="1">
        <v>40921</v>
      </c>
      <c r="W7645">
        <f t="shared" si="239"/>
        <v>32.352000000000004</v>
      </c>
    </row>
    <row r="7646" spans="1:23" x14ac:dyDescent="0.2">
      <c r="A7646">
        <v>7645</v>
      </c>
      <c r="B7646">
        <v>54787</v>
      </c>
      <c r="C7646" s="1">
        <v>40598</v>
      </c>
      <c r="D7646" t="s">
        <v>30</v>
      </c>
      <c r="E7646">
        <v>7</v>
      </c>
      <c r="F7646">
        <v>148.6884</v>
      </c>
      <c r="G7646">
        <v>7.0000000000000007E-2</v>
      </c>
      <c r="H7646" t="s">
        <v>22</v>
      </c>
      <c r="I7646">
        <v>-56.1</v>
      </c>
      <c r="J7646">
        <v>22.84</v>
      </c>
      <c r="K7646">
        <v>16.87</v>
      </c>
      <c r="L7646" t="s">
        <v>2104</v>
      </c>
      <c r="M7646">
        <f t="shared" si="238"/>
        <v>17</v>
      </c>
      <c r="N7646" t="s">
        <v>2073</v>
      </c>
      <c r="O7646" t="s">
        <v>704</v>
      </c>
      <c r="P7646" t="s">
        <v>60</v>
      </c>
      <c r="Q7646" t="s">
        <v>26</v>
      </c>
      <c r="R7646" t="s">
        <v>61</v>
      </c>
      <c r="S7646" t="s">
        <v>258</v>
      </c>
      <c r="T7646" t="s">
        <v>39</v>
      </c>
      <c r="U7646">
        <v>0.39</v>
      </c>
      <c r="V7646" s="1">
        <v>40599</v>
      </c>
      <c r="W7646">
        <f t="shared" si="239"/>
        <v>11.191600000000001</v>
      </c>
    </row>
    <row r="7647" spans="1:23" x14ac:dyDescent="0.2">
      <c r="A7647">
        <v>7646</v>
      </c>
      <c r="B7647">
        <v>54791</v>
      </c>
      <c r="C7647" s="1">
        <v>41263</v>
      </c>
      <c r="D7647" t="s">
        <v>30</v>
      </c>
      <c r="E7647">
        <v>27</v>
      </c>
      <c r="F7647">
        <v>1066.2597000000001</v>
      </c>
      <c r="G7647">
        <v>0.01</v>
      </c>
      <c r="H7647" t="s">
        <v>22</v>
      </c>
      <c r="I7647">
        <v>514.45000000000005</v>
      </c>
      <c r="J7647">
        <v>39.89</v>
      </c>
      <c r="K7647">
        <v>3.04</v>
      </c>
      <c r="L7647" t="s">
        <v>833</v>
      </c>
      <c r="M7647">
        <f t="shared" si="238"/>
        <v>14</v>
      </c>
      <c r="N7647" t="s">
        <v>1813</v>
      </c>
      <c r="O7647" t="s">
        <v>512</v>
      </c>
      <c r="P7647" t="s">
        <v>41</v>
      </c>
      <c r="Q7647" t="s">
        <v>49</v>
      </c>
      <c r="R7647" t="s">
        <v>50</v>
      </c>
      <c r="S7647" t="s">
        <v>74</v>
      </c>
      <c r="T7647" t="s">
        <v>68</v>
      </c>
      <c r="U7647">
        <v>0.53</v>
      </c>
      <c r="V7647" s="1">
        <v>41264</v>
      </c>
      <c r="W7647">
        <f t="shared" si="239"/>
        <v>10.770300000000001</v>
      </c>
    </row>
    <row r="7648" spans="1:23" x14ac:dyDescent="0.2">
      <c r="A7648">
        <v>7647</v>
      </c>
      <c r="B7648">
        <v>54791</v>
      </c>
      <c r="C7648" s="1">
        <v>41263</v>
      </c>
      <c r="D7648" t="s">
        <v>30</v>
      </c>
      <c r="E7648">
        <v>42</v>
      </c>
      <c r="F7648">
        <v>3961.0746000000004</v>
      </c>
      <c r="G7648">
        <v>7.0000000000000007E-2</v>
      </c>
      <c r="H7648" t="s">
        <v>22</v>
      </c>
      <c r="I7648">
        <v>-892.03</v>
      </c>
      <c r="J7648">
        <v>101.41</v>
      </c>
      <c r="K7648">
        <v>35</v>
      </c>
      <c r="L7648" t="s">
        <v>833</v>
      </c>
      <c r="M7648">
        <f t="shared" si="238"/>
        <v>14</v>
      </c>
      <c r="N7648" t="s">
        <v>1813</v>
      </c>
      <c r="O7648" t="s">
        <v>512</v>
      </c>
      <c r="P7648" t="s">
        <v>41</v>
      </c>
      <c r="Q7648" t="s">
        <v>26</v>
      </c>
      <c r="R7648" t="s">
        <v>27</v>
      </c>
      <c r="S7648" t="s">
        <v>1231</v>
      </c>
      <c r="T7648" t="s">
        <v>29</v>
      </c>
      <c r="U7648">
        <v>0.82</v>
      </c>
      <c r="V7648" s="1">
        <v>41265</v>
      </c>
      <c r="W7648">
        <f t="shared" si="239"/>
        <v>298.14540000000005</v>
      </c>
    </row>
    <row r="7649" spans="1:23" x14ac:dyDescent="0.2">
      <c r="A7649">
        <v>7648</v>
      </c>
      <c r="B7649">
        <v>54791</v>
      </c>
      <c r="C7649" s="1">
        <v>41263</v>
      </c>
      <c r="D7649" t="s">
        <v>30</v>
      </c>
      <c r="E7649">
        <v>45</v>
      </c>
      <c r="F7649">
        <v>4094.1000000000004</v>
      </c>
      <c r="G7649">
        <v>0</v>
      </c>
      <c r="H7649" t="s">
        <v>31</v>
      </c>
      <c r="I7649">
        <v>135.68</v>
      </c>
      <c r="J7649">
        <v>90.98</v>
      </c>
      <c r="K7649">
        <v>30</v>
      </c>
      <c r="L7649" t="s">
        <v>833</v>
      </c>
      <c r="M7649">
        <f t="shared" si="238"/>
        <v>14</v>
      </c>
      <c r="N7649" t="s">
        <v>1123</v>
      </c>
      <c r="O7649" t="s">
        <v>1123</v>
      </c>
      <c r="P7649" t="s">
        <v>41</v>
      </c>
      <c r="Q7649" t="s">
        <v>49</v>
      </c>
      <c r="R7649" t="s">
        <v>112</v>
      </c>
      <c r="S7649" t="s">
        <v>717</v>
      </c>
      <c r="T7649" t="s">
        <v>36</v>
      </c>
      <c r="U7649">
        <v>0.61</v>
      </c>
      <c r="V7649" s="1">
        <v>41265</v>
      </c>
      <c r="W7649">
        <f t="shared" si="239"/>
        <v>0</v>
      </c>
    </row>
    <row r="7650" spans="1:23" x14ac:dyDescent="0.2">
      <c r="A7650">
        <v>7649</v>
      </c>
      <c r="B7650">
        <v>54819</v>
      </c>
      <c r="C7650" s="1">
        <v>40096</v>
      </c>
      <c r="D7650" t="s">
        <v>21</v>
      </c>
      <c r="E7650">
        <v>10</v>
      </c>
      <c r="F7650">
        <v>46.220999999999997</v>
      </c>
      <c r="G7650">
        <v>7.0000000000000007E-2</v>
      </c>
      <c r="H7650" t="s">
        <v>22</v>
      </c>
      <c r="I7650">
        <v>-20.68</v>
      </c>
      <c r="J7650">
        <v>4.97</v>
      </c>
      <c r="K7650">
        <v>5.71</v>
      </c>
      <c r="L7650" t="s">
        <v>1678</v>
      </c>
      <c r="M7650">
        <f t="shared" si="238"/>
        <v>17</v>
      </c>
      <c r="N7650" t="s">
        <v>672</v>
      </c>
      <c r="O7650" t="s">
        <v>673</v>
      </c>
      <c r="P7650" t="s">
        <v>25</v>
      </c>
      <c r="Q7650" t="s">
        <v>49</v>
      </c>
      <c r="R7650" t="s">
        <v>50</v>
      </c>
      <c r="S7650" t="s">
        <v>1634</v>
      </c>
      <c r="T7650" t="s">
        <v>48</v>
      </c>
      <c r="U7650">
        <v>0.54</v>
      </c>
      <c r="V7650" s="1">
        <v>40101</v>
      </c>
      <c r="W7650">
        <f t="shared" si="239"/>
        <v>3.4790000000000001</v>
      </c>
    </row>
    <row r="7651" spans="1:23" x14ac:dyDescent="0.2">
      <c r="A7651">
        <v>7650</v>
      </c>
      <c r="B7651">
        <v>54819</v>
      </c>
      <c r="C7651" s="1">
        <v>40096</v>
      </c>
      <c r="D7651" t="s">
        <v>21</v>
      </c>
      <c r="E7651">
        <v>26</v>
      </c>
      <c r="F7651">
        <v>61.989200000000004</v>
      </c>
      <c r="G7651">
        <v>0.09</v>
      </c>
      <c r="H7651" t="s">
        <v>22</v>
      </c>
      <c r="I7651">
        <v>11.42</v>
      </c>
      <c r="J7651">
        <v>2.62</v>
      </c>
      <c r="K7651">
        <v>0.8</v>
      </c>
      <c r="L7651" t="s">
        <v>1678</v>
      </c>
      <c r="M7651">
        <f t="shared" si="238"/>
        <v>17</v>
      </c>
      <c r="N7651" t="s">
        <v>672</v>
      </c>
      <c r="O7651" t="s">
        <v>673</v>
      </c>
      <c r="P7651" t="s">
        <v>25</v>
      </c>
      <c r="Q7651" t="s">
        <v>26</v>
      </c>
      <c r="R7651" t="s">
        <v>66</v>
      </c>
      <c r="S7651" t="s">
        <v>861</v>
      </c>
      <c r="T7651" t="s">
        <v>68</v>
      </c>
      <c r="U7651">
        <v>0.39</v>
      </c>
      <c r="V7651" s="1">
        <v>40098</v>
      </c>
      <c r="W7651">
        <f t="shared" si="239"/>
        <v>6.1307999999999998</v>
      </c>
    </row>
    <row r="7652" spans="1:23" x14ac:dyDescent="0.2">
      <c r="A7652">
        <v>7651</v>
      </c>
      <c r="B7652">
        <v>54819</v>
      </c>
      <c r="C7652" s="1">
        <v>40096</v>
      </c>
      <c r="D7652" t="s">
        <v>21</v>
      </c>
      <c r="E7652">
        <v>46</v>
      </c>
      <c r="F7652">
        <v>2944.4737999999998</v>
      </c>
      <c r="G7652">
        <v>0.03</v>
      </c>
      <c r="H7652" t="s">
        <v>22</v>
      </c>
      <c r="I7652">
        <v>624.12300000000005</v>
      </c>
      <c r="J7652">
        <v>65.989999999999995</v>
      </c>
      <c r="K7652">
        <v>8.8000000000000007</v>
      </c>
      <c r="L7652" t="s">
        <v>1678</v>
      </c>
      <c r="M7652">
        <f t="shared" si="238"/>
        <v>17</v>
      </c>
      <c r="N7652" t="s">
        <v>672</v>
      </c>
      <c r="O7652" t="s">
        <v>673</v>
      </c>
      <c r="P7652" t="s">
        <v>25</v>
      </c>
      <c r="Q7652" t="s">
        <v>42</v>
      </c>
      <c r="R7652" t="s">
        <v>43</v>
      </c>
      <c r="S7652" t="s">
        <v>1132</v>
      </c>
      <c r="T7652" t="s">
        <v>39</v>
      </c>
      <c r="U7652">
        <v>0.57999999999999996</v>
      </c>
      <c r="V7652" s="1">
        <v>40096</v>
      </c>
      <c r="W7652">
        <f t="shared" si="239"/>
        <v>91.066199999999995</v>
      </c>
    </row>
    <row r="7653" spans="1:23" x14ac:dyDescent="0.2">
      <c r="A7653">
        <v>7652</v>
      </c>
      <c r="B7653">
        <v>54850</v>
      </c>
      <c r="C7653" s="1">
        <v>40536</v>
      </c>
      <c r="D7653" t="s">
        <v>45</v>
      </c>
      <c r="E7653">
        <v>16</v>
      </c>
      <c r="F7653">
        <v>2655.6336000000001</v>
      </c>
      <c r="G7653">
        <v>7.0000000000000007E-2</v>
      </c>
      <c r="H7653" t="s">
        <v>22</v>
      </c>
      <c r="I7653">
        <v>587.64</v>
      </c>
      <c r="J7653">
        <v>178.47</v>
      </c>
      <c r="K7653">
        <v>19.989999999999998</v>
      </c>
      <c r="L7653" t="s">
        <v>1326</v>
      </c>
      <c r="M7653">
        <f t="shared" si="238"/>
        <v>11</v>
      </c>
      <c r="N7653" t="s">
        <v>1123</v>
      </c>
      <c r="O7653" t="s">
        <v>1123</v>
      </c>
      <c r="P7653" t="s">
        <v>60</v>
      </c>
      <c r="Q7653" t="s">
        <v>26</v>
      </c>
      <c r="R7653" t="s">
        <v>27</v>
      </c>
      <c r="S7653" t="s">
        <v>1195</v>
      </c>
      <c r="T7653" t="s">
        <v>39</v>
      </c>
      <c r="U7653">
        <v>0.55000000000000004</v>
      </c>
      <c r="V7653" s="1">
        <v>40536</v>
      </c>
      <c r="W7653">
        <f t="shared" si="239"/>
        <v>199.88640000000001</v>
      </c>
    </row>
    <row r="7654" spans="1:23" x14ac:dyDescent="0.2">
      <c r="A7654">
        <v>7653</v>
      </c>
      <c r="B7654">
        <v>54850</v>
      </c>
      <c r="C7654" s="1">
        <v>40536</v>
      </c>
      <c r="D7654" t="s">
        <v>45</v>
      </c>
      <c r="E7654">
        <v>9</v>
      </c>
      <c r="F7654">
        <v>1111.2317999999998</v>
      </c>
      <c r="G7654">
        <v>0.02</v>
      </c>
      <c r="H7654" t="s">
        <v>22</v>
      </c>
      <c r="I7654">
        <v>-249.32599999999999</v>
      </c>
      <c r="J7654">
        <v>125.99</v>
      </c>
      <c r="K7654">
        <v>8.08</v>
      </c>
      <c r="L7654" t="s">
        <v>1326</v>
      </c>
      <c r="M7654">
        <f t="shared" si="238"/>
        <v>11</v>
      </c>
      <c r="N7654" t="s">
        <v>1123</v>
      </c>
      <c r="O7654" t="s">
        <v>1123</v>
      </c>
      <c r="P7654" t="s">
        <v>60</v>
      </c>
      <c r="Q7654" t="s">
        <v>42</v>
      </c>
      <c r="R7654" t="s">
        <v>43</v>
      </c>
      <c r="S7654" t="s">
        <v>271</v>
      </c>
      <c r="T7654" t="s">
        <v>39</v>
      </c>
      <c r="U7654">
        <v>0.56999999999999995</v>
      </c>
      <c r="V7654" s="1">
        <v>40537</v>
      </c>
      <c r="W7654">
        <f t="shared" si="239"/>
        <v>22.678199999999997</v>
      </c>
    </row>
    <row r="7655" spans="1:23" x14ac:dyDescent="0.2">
      <c r="A7655">
        <v>7654</v>
      </c>
      <c r="B7655">
        <v>54882</v>
      </c>
      <c r="C7655" s="1">
        <v>40580</v>
      </c>
      <c r="D7655" t="s">
        <v>78</v>
      </c>
      <c r="E7655">
        <v>17</v>
      </c>
      <c r="F7655">
        <v>82.966800000000006</v>
      </c>
      <c r="G7655">
        <v>0.02</v>
      </c>
      <c r="H7655" t="s">
        <v>22</v>
      </c>
      <c r="I7655">
        <v>34.979999999999997</v>
      </c>
      <c r="J7655">
        <v>4.9800000000000004</v>
      </c>
      <c r="K7655">
        <v>0.49</v>
      </c>
      <c r="L7655" t="s">
        <v>1460</v>
      </c>
      <c r="M7655">
        <f t="shared" si="238"/>
        <v>14</v>
      </c>
      <c r="N7655" t="s">
        <v>672</v>
      </c>
      <c r="O7655" t="s">
        <v>673</v>
      </c>
      <c r="P7655" t="s">
        <v>33</v>
      </c>
      <c r="Q7655" t="s">
        <v>26</v>
      </c>
      <c r="R7655" t="s">
        <v>88</v>
      </c>
      <c r="S7655" t="s">
        <v>836</v>
      </c>
      <c r="T7655" t="s">
        <v>39</v>
      </c>
      <c r="U7655">
        <v>0.39</v>
      </c>
      <c r="V7655" s="1">
        <v>40583</v>
      </c>
      <c r="W7655">
        <f t="shared" si="239"/>
        <v>1.6932000000000003</v>
      </c>
    </row>
    <row r="7656" spans="1:23" x14ac:dyDescent="0.2">
      <c r="A7656">
        <v>7655</v>
      </c>
      <c r="B7656">
        <v>54882</v>
      </c>
      <c r="C7656" s="1">
        <v>40580</v>
      </c>
      <c r="D7656" t="s">
        <v>78</v>
      </c>
      <c r="E7656">
        <v>2</v>
      </c>
      <c r="F7656">
        <v>70.906999999999996</v>
      </c>
      <c r="G7656">
        <v>0.03</v>
      </c>
      <c r="H7656" t="s">
        <v>22</v>
      </c>
      <c r="I7656">
        <v>-43.93</v>
      </c>
      <c r="J7656">
        <v>36.549999999999997</v>
      </c>
      <c r="K7656">
        <v>13.89</v>
      </c>
      <c r="L7656" t="s">
        <v>1460</v>
      </c>
      <c r="M7656">
        <f t="shared" si="238"/>
        <v>14</v>
      </c>
      <c r="N7656" t="s">
        <v>672</v>
      </c>
      <c r="O7656" t="s">
        <v>673</v>
      </c>
      <c r="P7656" t="s">
        <v>33</v>
      </c>
      <c r="Q7656" t="s">
        <v>26</v>
      </c>
      <c r="R7656" t="s">
        <v>95</v>
      </c>
      <c r="S7656" t="s">
        <v>290</v>
      </c>
      <c r="T7656" t="s">
        <v>68</v>
      </c>
      <c r="U7656">
        <v>0.41</v>
      </c>
      <c r="V7656" s="1">
        <v>40582</v>
      </c>
      <c r="W7656">
        <f t="shared" si="239"/>
        <v>2.1929999999999996</v>
      </c>
    </row>
    <row r="7657" spans="1:23" x14ac:dyDescent="0.2">
      <c r="A7657">
        <v>7656</v>
      </c>
      <c r="B7657">
        <v>54886</v>
      </c>
      <c r="C7657" s="1">
        <v>41125</v>
      </c>
      <c r="D7657" t="s">
        <v>78</v>
      </c>
      <c r="E7657">
        <v>39</v>
      </c>
      <c r="F7657">
        <v>406.66080000000005</v>
      </c>
      <c r="G7657">
        <v>0.02</v>
      </c>
      <c r="H7657" t="s">
        <v>22</v>
      </c>
      <c r="I7657">
        <v>-39.1</v>
      </c>
      <c r="J7657">
        <v>10.64</v>
      </c>
      <c r="K7657">
        <v>5.16</v>
      </c>
      <c r="L7657" t="s">
        <v>1156</v>
      </c>
      <c r="M7657">
        <f t="shared" si="238"/>
        <v>14</v>
      </c>
      <c r="N7657" t="s">
        <v>703</v>
      </c>
      <c r="O7657" t="s">
        <v>704</v>
      </c>
      <c r="P7657" t="s">
        <v>25</v>
      </c>
      <c r="Q7657" t="s">
        <v>49</v>
      </c>
      <c r="R7657" t="s">
        <v>50</v>
      </c>
      <c r="S7657" t="s">
        <v>593</v>
      </c>
      <c r="T7657" t="s">
        <v>39</v>
      </c>
      <c r="U7657">
        <v>0.56999999999999995</v>
      </c>
      <c r="V7657" s="1">
        <v>41126</v>
      </c>
      <c r="W7657">
        <f t="shared" si="239"/>
        <v>8.2992000000000008</v>
      </c>
    </row>
    <row r="7658" spans="1:23" x14ac:dyDescent="0.2">
      <c r="A7658">
        <v>7657</v>
      </c>
      <c r="B7658">
        <v>54912</v>
      </c>
      <c r="C7658" s="1">
        <v>40745</v>
      </c>
      <c r="D7658" t="s">
        <v>21</v>
      </c>
      <c r="E7658">
        <v>17</v>
      </c>
      <c r="F7658">
        <v>105.7689</v>
      </c>
      <c r="G7658">
        <v>7.0000000000000007E-2</v>
      </c>
      <c r="H7658" t="s">
        <v>22</v>
      </c>
      <c r="I7658">
        <v>10.31</v>
      </c>
      <c r="J7658">
        <v>6.69</v>
      </c>
      <c r="K7658">
        <v>3.1</v>
      </c>
      <c r="L7658" t="s">
        <v>1180</v>
      </c>
      <c r="M7658">
        <f t="shared" si="238"/>
        <v>13</v>
      </c>
      <c r="N7658" t="s">
        <v>1123</v>
      </c>
      <c r="O7658" t="s">
        <v>1123</v>
      </c>
      <c r="P7658" t="s">
        <v>25</v>
      </c>
      <c r="Q7658" t="s">
        <v>26</v>
      </c>
      <c r="R7658" t="s">
        <v>61</v>
      </c>
      <c r="S7658" t="s">
        <v>1188</v>
      </c>
      <c r="T7658" t="s">
        <v>68</v>
      </c>
      <c r="U7658">
        <v>0.36</v>
      </c>
      <c r="V7658" s="1">
        <v>40752</v>
      </c>
      <c r="W7658">
        <f t="shared" si="239"/>
        <v>7.961100000000001</v>
      </c>
    </row>
    <row r="7659" spans="1:23" x14ac:dyDescent="0.2">
      <c r="A7659">
        <v>7658</v>
      </c>
      <c r="B7659">
        <v>54913</v>
      </c>
      <c r="C7659" s="1">
        <v>40362</v>
      </c>
      <c r="D7659" t="s">
        <v>30</v>
      </c>
      <c r="E7659">
        <v>11</v>
      </c>
      <c r="F7659">
        <v>48.171199999999999</v>
      </c>
      <c r="G7659">
        <v>0.08</v>
      </c>
      <c r="H7659" t="s">
        <v>56</v>
      </c>
      <c r="I7659">
        <v>14.99</v>
      </c>
      <c r="J7659">
        <v>4.76</v>
      </c>
      <c r="K7659">
        <v>0.88</v>
      </c>
      <c r="L7659" t="s">
        <v>2125</v>
      </c>
      <c r="M7659">
        <f t="shared" si="238"/>
        <v>13</v>
      </c>
      <c r="N7659" t="s">
        <v>2073</v>
      </c>
      <c r="O7659" t="s">
        <v>704</v>
      </c>
      <c r="P7659" t="s">
        <v>33</v>
      </c>
      <c r="Q7659" t="s">
        <v>26</v>
      </c>
      <c r="R7659" t="s">
        <v>61</v>
      </c>
      <c r="S7659" t="s">
        <v>726</v>
      </c>
      <c r="T7659" t="s">
        <v>68</v>
      </c>
      <c r="U7659">
        <v>0.39</v>
      </c>
      <c r="V7659" s="1">
        <v>40364</v>
      </c>
      <c r="W7659">
        <f t="shared" si="239"/>
        <v>4.1887999999999996</v>
      </c>
    </row>
    <row r="7660" spans="1:23" x14ac:dyDescent="0.2">
      <c r="A7660">
        <v>7659</v>
      </c>
      <c r="B7660">
        <v>54914</v>
      </c>
      <c r="C7660" s="1">
        <v>40783</v>
      </c>
      <c r="D7660" t="s">
        <v>78</v>
      </c>
      <c r="E7660">
        <v>32</v>
      </c>
      <c r="F7660">
        <v>179.8784</v>
      </c>
      <c r="G7660">
        <v>0.06</v>
      </c>
      <c r="H7660" t="s">
        <v>22</v>
      </c>
      <c r="I7660">
        <v>-57.64</v>
      </c>
      <c r="J7660">
        <v>5.98</v>
      </c>
      <c r="K7660">
        <v>5.46</v>
      </c>
      <c r="L7660" t="s">
        <v>1248</v>
      </c>
      <c r="M7660">
        <f t="shared" si="238"/>
        <v>13</v>
      </c>
      <c r="N7660" t="s">
        <v>1123</v>
      </c>
      <c r="O7660" t="s">
        <v>1123</v>
      </c>
      <c r="P7660" t="s">
        <v>25</v>
      </c>
      <c r="Q7660" t="s">
        <v>26</v>
      </c>
      <c r="R7660" t="s">
        <v>61</v>
      </c>
      <c r="S7660" t="s">
        <v>751</v>
      </c>
      <c r="T7660" t="s">
        <v>39</v>
      </c>
      <c r="U7660">
        <v>0.36</v>
      </c>
      <c r="V7660" s="1">
        <v>40784</v>
      </c>
      <c r="W7660">
        <f t="shared" si="239"/>
        <v>11.4816</v>
      </c>
    </row>
    <row r="7661" spans="1:23" x14ac:dyDescent="0.2">
      <c r="A7661">
        <v>7660</v>
      </c>
      <c r="B7661">
        <v>54914</v>
      </c>
      <c r="C7661" s="1">
        <v>40783</v>
      </c>
      <c r="D7661" t="s">
        <v>78</v>
      </c>
      <c r="E7661">
        <v>7</v>
      </c>
      <c r="F7661">
        <v>81.855199999999996</v>
      </c>
      <c r="G7661">
        <v>0.06</v>
      </c>
      <c r="H7661" t="s">
        <v>22</v>
      </c>
      <c r="I7661">
        <v>-27.83</v>
      </c>
      <c r="J7661">
        <v>12.44</v>
      </c>
      <c r="K7661">
        <v>6.27</v>
      </c>
      <c r="L7661" t="s">
        <v>1248</v>
      </c>
      <c r="M7661">
        <f t="shared" si="238"/>
        <v>13</v>
      </c>
      <c r="N7661" t="s">
        <v>1123</v>
      </c>
      <c r="O7661" t="s">
        <v>1123</v>
      </c>
      <c r="P7661" t="s">
        <v>25</v>
      </c>
      <c r="Q7661" t="s">
        <v>26</v>
      </c>
      <c r="R7661" t="s">
        <v>27</v>
      </c>
      <c r="S7661" t="s">
        <v>756</v>
      </c>
      <c r="T7661" t="s">
        <v>48</v>
      </c>
      <c r="U7661">
        <v>0.56999999999999995</v>
      </c>
      <c r="V7661" s="1">
        <v>40785</v>
      </c>
      <c r="W7661">
        <f t="shared" si="239"/>
        <v>5.2248000000000001</v>
      </c>
    </row>
    <row r="7662" spans="1:23" x14ac:dyDescent="0.2">
      <c r="A7662">
        <v>7661</v>
      </c>
      <c r="B7662">
        <v>54917</v>
      </c>
      <c r="C7662" s="1">
        <v>40277</v>
      </c>
      <c r="D7662" t="s">
        <v>30</v>
      </c>
      <c r="E7662">
        <v>12</v>
      </c>
      <c r="F7662">
        <v>5639.8872000000001</v>
      </c>
      <c r="G7662">
        <v>0.06</v>
      </c>
      <c r="H7662" t="s">
        <v>22</v>
      </c>
      <c r="I7662">
        <v>-517.08000000000004</v>
      </c>
      <c r="J7662">
        <v>499.99</v>
      </c>
      <c r="K7662">
        <v>24.49</v>
      </c>
      <c r="L7662" t="s">
        <v>2069</v>
      </c>
      <c r="M7662">
        <f t="shared" si="238"/>
        <v>14</v>
      </c>
      <c r="N7662" t="s">
        <v>703</v>
      </c>
      <c r="O7662" t="s">
        <v>704</v>
      </c>
      <c r="P7662" t="s">
        <v>25</v>
      </c>
      <c r="Q7662" t="s">
        <v>42</v>
      </c>
      <c r="R7662" t="s">
        <v>99</v>
      </c>
      <c r="S7662" t="s">
        <v>217</v>
      </c>
      <c r="T7662" t="s">
        <v>29</v>
      </c>
      <c r="U7662">
        <v>0.36</v>
      </c>
      <c r="V7662" s="1">
        <v>40278</v>
      </c>
      <c r="W7662">
        <f t="shared" si="239"/>
        <v>359.99279999999999</v>
      </c>
    </row>
    <row r="7663" spans="1:23" x14ac:dyDescent="0.2">
      <c r="A7663">
        <v>7662</v>
      </c>
      <c r="B7663">
        <v>54947</v>
      </c>
      <c r="C7663" s="1">
        <v>39866</v>
      </c>
      <c r="D7663" t="s">
        <v>45</v>
      </c>
      <c r="E7663">
        <v>27</v>
      </c>
      <c r="F7663">
        <v>127.73700000000001</v>
      </c>
      <c r="G7663">
        <v>0.05</v>
      </c>
      <c r="H7663" t="s">
        <v>22</v>
      </c>
      <c r="I7663">
        <v>-98.35</v>
      </c>
      <c r="J7663">
        <v>4.9800000000000004</v>
      </c>
      <c r="K7663">
        <v>4.62</v>
      </c>
      <c r="L7663" t="s">
        <v>856</v>
      </c>
      <c r="M7663">
        <f t="shared" si="238"/>
        <v>12</v>
      </c>
      <c r="N7663" t="s">
        <v>703</v>
      </c>
      <c r="O7663" t="s">
        <v>704</v>
      </c>
      <c r="P7663" t="s">
        <v>33</v>
      </c>
      <c r="Q7663" t="s">
        <v>42</v>
      </c>
      <c r="R7663" t="s">
        <v>70</v>
      </c>
      <c r="S7663" t="s">
        <v>402</v>
      </c>
      <c r="T7663" t="s">
        <v>52</v>
      </c>
      <c r="U7663">
        <v>0.64</v>
      </c>
      <c r="V7663" s="1">
        <v>39867</v>
      </c>
      <c r="W7663">
        <f t="shared" si="239"/>
        <v>6.7230000000000008</v>
      </c>
    </row>
    <row r="7664" spans="1:23" x14ac:dyDescent="0.2">
      <c r="A7664">
        <v>7663</v>
      </c>
      <c r="B7664">
        <v>54947</v>
      </c>
      <c r="C7664" s="1">
        <v>39866</v>
      </c>
      <c r="D7664" t="s">
        <v>45</v>
      </c>
      <c r="E7664">
        <v>42</v>
      </c>
      <c r="F7664">
        <v>1408.9067999999997</v>
      </c>
      <c r="G7664">
        <v>0.02</v>
      </c>
      <c r="H7664" t="s">
        <v>22</v>
      </c>
      <c r="I7664">
        <v>565.37</v>
      </c>
      <c r="J7664">
        <v>34.229999999999997</v>
      </c>
      <c r="K7664">
        <v>5.0199999999999996</v>
      </c>
      <c r="L7664" t="s">
        <v>856</v>
      </c>
      <c r="M7664">
        <f t="shared" si="238"/>
        <v>12</v>
      </c>
      <c r="N7664" t="s">
        <v>703</v>
      </c>
      <c r="O7664" t="s">
        <v>704</v>
      </c>
      <c r="P7664" t="s">
        <v>33</v>
      </c>
      <c r="Q7664" t="s">
        <v>49</v>
      </c>
      <c r="R7664" t="s">
        <v>50</v>
      </c>
      <c r="S7664" t="s">
        <v>857</v>
      </c>
      <c r="T7664" t="s">
        <v>39</v>
      </c>
      <c r="U7664">
        <v>0.55000000000000004</v>
      </c>
      <c r="V7664" s="1">
        <v>39868</v>
      </c>
      <c r="W7664">
        <f t="shared" si="239"/>
        <v>28.753199999999996</v>
      </c>
    </row>
    <row r="7665" spans="1:23" x14ac:dyDescent="0.2">
      <c r="A7665">
        <v>7664</v>
      </c>
      <c r="B7665">
        <v>54949</v>
      </c>
      <c r="C7665" s="1">
        <v>40035</v>
      </c>
      <c r="D7665" t="s">
        <v>21</v>
      </c>
      <c r="E7665">
        <v>32</v>
      </c>
      <c r="F7665">
        <v>190.77120000000002</v>
      </c>
      <c r="G7665">
        <v>0.08</v>
      </c>
      <c r="H7665" t="s">
        <v>22</v>
      </c>
      <c r="I7665">
        <v>-94.59</v>
      </c>
      <c r="J7665">
        <v>6.48</v>
      </c>
      <c r="K7665">
        <v>6.81</v>
      </c>
      <c r="L7665" t="s">
        <v>2080</v>
      </c>
      <c r="M7665">
        <f t="shared" si="238"/>
        <v>12</v>
      </c>
      <c r="N7665" t="s">
        <v>2073</v>
      </c>
      <c r="O7665" t="s">
        <v>704</v>
      </c>
      <c r="P7665" t="s">
        <v>41</v>
      </c>
      <c r="Q7665" t="s">
        <v>26</v>
      </c>
      <c r="R7665" t="s">
        <v>61</v>
      </c>
      <c r="S7665" t="s">
        <v>299</v>
      </c>
      <c r="T7665" t="s">
        <v>39</v>
      </c>
      <c r="U7665">
        <v>0.36</v>
      </c>
      <c r="V7665" s="1">
        <v>40040</v>
      </c>
      <c r="W7665">
        <f t="shared" si="239"/>
        <v>16.588800000000003</v>
      </c>
    </row>
    <row r="7666" spans="1:23" x14ac:dyDescent="0.2">
      <c r="A7666">
        <v>7665</v>
      </c>
      <c r="B7666">
        <v>54949</v>
      </c>
      <c r="C7666" s="1">
        <v>40035</v>
      </c>
      <c r="D7666" t="s">
        <v>21</v>
      </c>
      <c r="E7666">
        <v>7</v>
      </c>
      <c r="F7666">
        <v>133.64260000000002</v>
      </c>
      <c r="G7666">
        <v>0.09</v>
      </c>
      <c r="H7666" t="s">
        <v>31</v>
      </c>
      <c r="I7666">
        <v>-293.74</v>
      </c>
      <c r="J7666">
        <v>20.98</v>
      </c>
      <c r="K7666">
        <v>53.03</v>
      </c>
      <c r="L7666" t="s">
        <v>2080</v>
      </c>
      <c r="M7666">
        <f t="shared" si="238"/>
        <v>12</v>
      </c>
      <c r="N7666" t="s">
        <v>2073</v>
      </c>
      <c r="O7666" t="s">
        <v>704</v>
      </c>
      <c r="P7666" t="s">
        <v>41</v>
      </c>
      <c r="Q7666" t="s">
        <v>26</v>
      </c>
      <c r="R7666" t="s">
        <v>27</v>
      </c>
      <c r="S7666" t="s">
        <v>218</v>
      </c>
      <c r="T7666" t="s">
        <v>36</v>
      </c>
      <c r="U7666">
        <v>0.78</v>
      </c>
      <c r="V7666" s="1">
        <v>40042</v>
      </c>
      <c r="W7666">
        <f t="shared" si="239"/>
        <v>13.217400000000001</v>
      </c>
    </row>
    <row r="7667" spans="1:23" x14ac:dyDescent="0.2">
      <c r="A7667">
        <v>7666</v>
      </c>
      <c r="B7667">
        <v>54950</v>
      </c>
      <c r="C7667" s="1">
        <v>40517</v>
      </c>
      <c r="D7667" t="s">
        <v>30</v>
      </c>
      <c r="E7667">
        <v>26</v>
      </c>
      <c r="F7667">
        <v>163.61279999999999</v>
      </c>
      <c r="G7667">
        <v>0.08</v>
      </c>
      <c r="H7667" t="s">
        <v>22</v>
      </c>
      <c r="I7667">
        <v>-57.17</v>
      </c>
      <c r="J7667">
        <v>6.84</v>
      </c>
      <c r="K7667">
        <v>4.42</v>
      </c>
      <c r="L7667" t="s">
        <v>1758</v>
      </c>
      <c r="M7667">
        <f t="shared" si="238"/>
        <v>18</v>
      </c>
      <c r="N7667" t="s">
        <v>1123</v>
      </c>
      <c r="O7667" t="s">
        <v>1123</v>
      </c>
      <c r="P7667" t="s">
        <v>33</v>
      </c>
      <c r="Q7667" t="s">
        <v>26</v>
      </c>
      <c r="R7667" t="s">
        <v>150</v>
      </c>
      <c r="S7667" t="s">
        <v>1356</v>
      </c>
      <c r="T7667" t="s">
        <v>52</v>
      </c>
      <c r="U7667">
        <v>0.57999999999999996</v>
      </c>
      <c r="V7667" s="1">
        <v>40518</v>
      </c>
      <c r="W7667">
        <f t="shared" si="239"/>
        <v>14.2272</v>
      </c>
    </row>
    <row r="7668" spans="1:23" x14ac:dyDescent="0.2">
      <c r="A7668">
        <v>7667</v>
      </c>
      <c r="B7668">
        <v>54950</v>
      </c>
      <c r="C7668" s="1">
        <v>40517</v>
      </c>
      <c r="D7668" t="s">
        <v>30</v>
      </c>
      <c r="E7668">
        <v>22</v>
      </c>
      <c r="F7668">
        <v>8679.3365999999987</v>
      </c>
      <c r="G7668">
        <v>7.0000000000000007E-2</v>
      </c>
      <c r="H7668" t="s">
        <v>31</v>
      </c>
      <c r="I7668">
        <v>-1025.1883070000001</v>
      </c>
      <c r="J7668">
        <v>424.21</v>
      </c>
      <c r="K7668">
        <v>110.2</v>
      </c>
      <c r="L7668" t="s">
        <v>1758</v>
      </c>
      <c r="M7668">
        <f t="shared" si="238"/>
        <v>18</v>
      </c>
      <c r="N7668" t="s">
        <v>1123</v>
      </c>
      <c r="O7668" t="s">
        <v>1123</v>
      </c>
      <c r="P7668" t="s">
        <v>33</v>
      </c>
      <c r="Q7668" t="s">
        <v>49</v>
      </c>
      <c r="R7668" t="s">
        <v>83</v>
      </c>
      <c r="S7668" t="s">
        <v>839</v>
      </c>
      <c r="T7668" t="s">
        <v>82</v>
      </c>
      <c r="U7668">
        <v>0.67</v>
      </c>
      <c r="V7668" s="1">
        <v>40518</v>
      </c>
      <c r="W7668">
        <f t="shared" si="239"/>
        <v>653.28340000000003</v>
      </c>
    </row>
    <row r="7669" spans="1:23" x14ac:dyDescent="0.2">
      <c r="A7669">
        <v>7668</v>
      </c>
      <c r="B7669">
        <v>54977</v>
      </c>
      <c r="C7669" s="1">
        <v>40734</v>
      </c>
      <c r="D7669" t="s">
        <v>21</v>
      </c>
      <c r="E7669">
        <v>24</v>
      </c>
      <c r="F7669">
        <v>312.76799999999997</v>
      </c>
      <c r="G7669">
        <v>0.1</v>
      </c>
      <c r="H7669" t="s">
        <v>22</v>
      </c>
      <c r="I7669">
        <v>23.961500000000001</v>
      </c>
      <c r="J7669">
        <v>14.48</v>
      </c>
      <c r="K7669">
        <v>6.46</v>
      </c>
      <c r="L7669" t="s">
        <v>1517</v>
      </c>
      <c r="M7669">
        <f t="shared" si="238"/>
        <v>14</v>
      </c>
      <c r="N7669" t="s">
        <v>703</v>
      </c>
      <c r="O7669" t="s">
        <v>704</v>
      </c>
      <c r="P7669" t="s">
        <v>60</v>
      </c>
      <c r="Q7669" t="s">
        <v>26</v>
      </c>
      <c r="R7669" t="s">
        <v>37</v>
      </c>
      <c r="S7669" t="s">
        <v>816</v>
      </c>
      <c r="T7669" t="s">
        <v>39</v>
      </c>
      <c r="U7669">
        <v>0.38</v>
      </c>
      <c r="V7669" s="1">
        <v>40738</v>
      </c>
      <c r="W7669">
        <f t="shared" si="239"/>
        <v>34.752000000000002</v>
      </c>
    </row>
    <row r="7670" spans="1:23" x14ac:dyDescent="0.2">
      <c r="A7670">
        <v>7669</v>
      </c>
      <c r="B7670">
        <v>54977</v>
      </c>
      <c r="C7670" s="1">
        <v>40734</v>
      </c>
      <c r="D7670" t="s">
        <v>21</v>
      </c>
      <c r="E7670">
        <v>12</v>
      </c>
      <c r="F7670">
        <v>63.772799999999997</v>
      </c>
      <c r="G7670">
        <v>0.09</v>
      </c>
      <c r="H7670" t="s">
        <v>22</v>
      </c>
      <c r="I7670">
        <v>14.46</v>
      </c>
      <c r="J7670">
        <v>5.84</v>
      </c>
      <c r="K7670">
        <v>1</v>
      </c>
      <c r="L7670" t="s">
        <v>1517</v>
      </c>
      <c r="M7670">
        <f t="shared" si="238"/>
        <v>14</v>
      </c>
      <c r="N7670" t="s">
        <v>703</v>
      </c>
      <c r="O7670" t="s">
        <v>704</v>
      </c>
      <c r="P7670" t="s">
        <v>60</v>
      </c>
      <c r="Q7670" t="s">
        <v>26</v>
      </c>
      <c r="R7670" t="s">
        <v>95</v>
      </c>
      <c r="S7670" t="s">
        <v>1144</v>
      </c>
      <c r="T7670" t="s">
        <v>68</v>
      </c>
      <c r="U7670">
        <v>0.38</v>
      </c>
      <c r="V7670" s="1">
        <v>40739</v>
      </c>
      <c r="W7670">
        <f t="shared" si="239"/>
        <v>6.3071999999999999</v>
      </c>
    </row>
    <row r="7671" spans="1:23" x14ac:dyDescent="0.2">
      <c r="A7671">
        <v>7670</v>
      </c>
      <c r="B7671">
        <v>54981</v>
      </c>
      <c r="C7671" s="1">
        <v>40950</v>
      </c>
      <c r="D7671" t="s">
        <v>30</v>
      </c>
      <c r="E7671">
        <v>31</v>
      </c>
      <c r="F7671">
        <v>954.42179999999996</v>
      </c>
      <c r="G7671">
        <v>0.03</v>
      </c>
      <c r="H7671" t="s">
        <v>22</v>
      </c>
      <c r="I7671">
        <v>174.7175</v>
      </c>
      <c r="J7671">
        <v>31.74</v>
      </c>
      <c r="K7671">
        <v>12.62</v>
      </c>
      <c r="L7671" t="s">
        <v>1616</v>
      </c>
      <c r="M7671">
        <f t="shared" si="238"/>
        <v>12</v>
      </c>
      <c r="N7671" t="s">
        <v>1595</v>
      </c>
      <c r="O7671" t="s">
        <v>1595</v>
      </c>
      <c r="P7671" t="s">
        <v>60</v>
      </c>
      <c r="Q7671" t="s">
        <v>26</v>
      </c>
      <c r="R7671" t="s">
        <v>37</v>
      </c>
      <c r="S7671" t="s">
        <v>1223</v>
      </c>
      <c r="T7671" t="s">
        <v>39</v>
      </c>
      <c r="U7671">
        <v>0.37</v>
      </c>
      <c r="V7671" s="1">
        <v>40951</v>
      </c>
      <c r="W7671">
        <f t="shared" si="239"/>
        <v>29.518199999999997</v>
      </c>
    </row>
    <row r="7672" spans="1:23" x14ac:dyDescent="0.2">
      <c r="A7672">
        <v>7671</v>
      </c>
      <c r="B7672">
        <v>55011</v>
      </c>
      <c r="C7672" s="1">
        <v>40912</v>
      </c>
      <c r="D7672" t="s">
        <v>78</v>
      </c>
      <c r="E7672">
        <v>48</v>
      </c>
      <c r="F7672">
        <v>430.24799999999993</v>
      </c>
      <c r="G7672">
        <v>0.09</v>
      </c>
      <c r="H7672" t="s">
        <v>22</v>
      </c>
      <c r="I7672">
        <v>-21</v>
      </c>
      <c r="J7672">
        <v>9.85</v>
      </c>
      <c r="K7672">
        <v>4.82</v>
      </c>
      <c r="L7672" t="s">
        <v>2101</v>
      </c>
      <c r="M7672">
        <f t="shared" si="238"/>
        <v>20</v>
      </c>
      <c r="N7672" t="s">
        <v>2073</v>
      </c>
      <c r="O7672" t="s">
        <v>704</v>
      </c>
      <c r="P7672" t="s">
        <v>25</v>
      </c>
      <c r="Q7672" t="s">
        <v>26</v>
      </c>
      <c r="R7672" t="s">
        <v>95</v>
      </c>
      <c r="S7672" t="s">
        <v>1625</v>
      </c>
      <c r="T7672" t="s">
        <v>68</v>
      </c>
      <c r="U7672">
        <v>0.47</v>
      </c>
      <c r="V7672" s="1">
        <v>40913</v>
      </c>
      <c r="W7672">
        <f t="shared" si="239"/>
        <v>42.551999999999992</v>
      </c>
    </row>
    <row r="7673" spans="1:23" x14ac:dyDescent="0.2">
      <c r="A7673">
        <v>7672</v>
      </c>
      <c r="B7673">
        <v>55011</v>
      </c>
      <c r="C7673" s="1">
        <v>40912</v>
      </c>
      <c r="D7673" t="s">
        <v>78</v>
      </c>
      <c r="E7673">
        <v>18</v>
      </c>
      <c r="F7673">
        <v>52.390799999999999</v>
      </c>
      <c r="G7673">
        <v>0.01</v>
      </c>
      <c r="H7673" t="s">
        <v>22</v>
      </c>
      <c r="I7673">
        <v>14.19</v>
      </c>
      <c r="J7673">
        <v>2.94</v>
      </c>
      <c r="K7673">
        <v>0.81</v>
      </c>
      <c r="L7673" t="s">
        <v>2101</v>
      </c>
      <c r="M7673">
        <f t="shared" si="238"/>
        <v>20</v>
      </c>
      <c r="N7673" t="s">
        <v>2073</v>
      </c>
      <c r="O7673" t="s">
        <v>704</v>
      </c>
      <c r="P7673" t="s">
        <v>25</v>
      </c>
      <c r="Q7673" t="s">
        <v>26</v>
      </c>
      <c r="R7673" t="s">
        <v>95</v>
      </c>
      <c r="S7673" t="s">
        <v>1130</v>
      </c>
      <c r="T7673" t="s">
        <v>68</v>
      </c>
      <c r="U7673">
        <v>0.4</v>
      </c>
      <c r="V7673" s="1">
        <v>40913</v>
      </c>
      <c r="W7673">
        <f t="shared" si="239"/>
        <v>0.5292</v>
      </c>
    </row>
    <row r="7674" spans="1:23" x14ac:dyDescent="0.2">
      <c r="A7674">
        <v>7673</v>
      </c>
      <c r="B7674">
        <v>55013</v>
      </c>
      <c r="C7674" s="1">
        <v>40736</v>
      </c>
      <c r="D7674" t="s">
        <v>21</v>
      </c>
      <c r="E7674">
        <v>5</v>
      </c>
      <c r="F7674">
        <v>24.059000000000001</v>
      </c>
      <c r="G7674">
        <v>0.02</v>
      </c>
      <c r="H7674" t="s">
        <v>22</v>
      </c>
      <c r="I7674">
        <v>3.14</v>
      </c>
      <c r="J7674">
        <v>4.91</v>
      </c>
      <c r="K7674">
        <v>0.5</v>
      </c>
      <c r="L7674" t="s">
        <v>1112</v>
      </c>
      <c r="M7674">
        <f t="shared" si="238"/>
        <v>14</v>
      </c>
      <c r="N7674" t="s">
        <v>1595</v>
      </c>
      <c r="O7674" t="s">
        <v>1595</v>
      </c>
      <c r="P7674" t="s">
        <v>60</v>
      </c>
      <c r="Q7674" t="s">
        <v>26</v>
      </c>
      <c r="R7674" t="s">
        <v>88</v>
      </c>
      <c r="S7674" t="s">
        <v>1370</v>
      </c>
      <c r="T7674" t="s">
        <v>39</v>
      </c>
      <c r="U7674">
        <v>0.36</v>
      </c>
      <c r="V7674" s="1">
        <v>40743</v>
      </c>
      <c r="W7674">
        <f t="shared" si="239"/>
        <v>0.49100000000000005</v>
      </c>
    </row>
    <row r="7675" spans="1:23" x14ac:dyDescent="0.2">
      <c r="A7675">
        <v>7674</v>
      </c>
      <c r="B7675">
        <v>55013</v>
      </c>
      <c r="C7675" s="1">
        <v>40736</v>
      </c>
      <c r="D7675" t="s">
        <v>21</v>
      </c>
      <c r="E7675">
        <v>14</v>
      </c>
      <c r="F7675">
        <v>301.97720000000004</v>
      </c>
      <c r="G7675">
        <v>0.02</v>
      </c>
      <c r="H7675" t="s">
        <v>22</v>
      </c>
      <c r="I7675">
        <v>19.37</v>
      </c>
      <c r="J7675">
        <v>22.01</v>
      </c>
      <c r="K7675">
        <v>5.53</v>
      </c>
      <c r="L7675" t="s">
        <v>1112</v>
      </c>
      <c r="M7675">
        <f t="shared" si="238"/>
        <v>14</v>
      </c>
      <c r="N7675" t="s">
        <v>1595</v>
      </c>
      <c r="O7675" t="s">
        <v>1595</v>
      </c>
      <c r="P7675" t="s">
        <v>60</v>
      </c>
      <c r="Q7675" t="s">
        <v>26</v>
      </c>
      <c r="R7675" t="s">
        <v>95</v>
      </c>
      <c r="S7675" t="s">
        <v>1147</v>
      </c>
      <c r="T7675" t="s">
        <v>52</v>
      </c>
      <c r="U7675">
        <v>0.59</v>
      </c>
      <c r="V7675" s="1">
        <v>40741</v>
      </c>
      <c r="W7675">
        <f t="shared" si="239"/>
        <v>6.1628000000000007</v>
      </c>
    </row>
    <row r="7676" spans="1:23" x14ac:dyDescent="0.2">
      <c r="A7676">
        <v>7675</v>
      </c>
      <c r="B7676">
        <v>55014</v>
      </c>
      <c r="C7676" s="1">
        <v>40483</v>
      </c>
      <c r="D7676" t="s">
        <v>30</v>
      </c>
      <c r="E7676">
        <v>38</v>
      </c>
      <c r="F7676">
        <v>215.63099999999997</v>
      </c>
      <c r="G7676">
        <v>0.03</v>
      </c>
      <c r="H7676" t="s">
        <v>22</v>
      </c>
      <c r="I7676">
        <v>12.7</v>
      </c>
      <c r="J7676">
        <v>5.85</v>
      </c>
      <c r="K7676">
        <v>2.27</v>
      </c>
      <c r="L7676" t="s">
        <v>1815</v>
      </c>
      <c r="M7676">
        <f t="shared" si="238"/>
        <v>12</v>
      </c>
      <c r="N7676" t="s">
        <v>2073</v>
      </c>
      <c r="O7676" t="s">
        <v>704</v>
      </c>
      <c r="P7676" t="s">
        <v>25</v>
      </c>
      <c r="Q7676" t="s">
        <v>26</v>
      </c>
      <c r="R7676" t="s">
        <v>95</v>
      </c>
      <c r="S7676" t="s">
        <v>463</v>
      </c>
      <c r="T7676" t="s">
        <v>68</v>
      </c>
      <c r="U7676">
        <v>0.56000000000000005</v>
      </c>
      <c r="V7676" s="1">
        <v>40484</v>
      </c>
      <c r="W7676">
        <f t="shared" si="239"/>
        <v>6.6689999999999996</v>
      </c>
    </row>
    <row r="7677" spans="1:23" x14ac:dyDescent="0.2">
      <c r="A7677">
        <v>7676</v>
      </c>
      <c r="B7677">
        <v>55040</v>
      </c>
      <c r="C7677" s="1">
        <v>39915</v>
      </c>
      <c r="D7677" t="s">
        <v>30</v>
      </c>
      <c r="E7677">
        <v>8</v>
      </c>
      <c r="F7677">
        <v>269.87599999999998</v>
      </c>
      <c r="G7677">
        <v>0.05</v>
      </c>
      <c r="H7677" t="s">
        <v>22</v>
      </c>
      <c r="I7677">
        <v>6.11</v>
      </c>
      <c r="J7677">
        <v>35.51</v>
      </c>
      <c r="K7677">
        <v>6.31</v>
      </c>
      <c r="L7677" t="s">
        <v>2044</v>
      </c>
      <c r="M7677">
        <f t="shared" si="238"/>
        <v>9</v>
      </c>
      <c r="N7677" t="s">
        <v>703</v>
      </c>
      <c r="O7677" t="s">
        <v>704</v>
      </c>
      <c r="P7677" t="s">
        <v>33</v>
      </c>
      <c r="Q7677" t="s">
        <v>26</v>
      </c>
      <c r="R7677" t="s">
        <v>27</v>
      </c>
      <c r="S7677" t="s">
        <v>1850</v>
      </c>
      <c r="T7677" t="s">
        <v>39</v>
      </c>
      <c r="U7677">
        <v>0.57999999999999996</v>
      </c>
      <c r="V7677" s="1">
        <v>39917</v>
      </c>
      <c r="W7677">
        <f t="shared" si="239"/>
        <v>14.204000000000001</v>
      </c>
    </row>
    <row r="7678" spans="1:23" x14ac:dyDescent="0.2">
      <c r="A7678">
        <v>7677</v>
      </c>
      <c r="B7678">
        <v>55040</v>
      </c>
      <c r="C7678" s="1">
        <v>39915</v>
      </c>
      <c r="D7678" t="s">
        <v>30</v>
      </c>
      <c r="E7678">
        <v>24</v>
      </c>
      <c r="F7678">
        <v>180.14400000000001</v>
      </c>
      <c r="G7678">
        <v>0.1</v>
      </c>
      <c r="H7678" t="s">
        <v>22</v>
      </c>
      <c r="I7678">
        <v>-6.34</v>
      </c>
      <c r="J7678">
        <v>8.34</v>
      </c>
      <c r="K7678">
        <v>2.64</v>
      </c>
      <c r="L7678" t="s">
        <v>2044</v>
      </c>
      <c r="M7678">
        <f t="shared" si="238"/>
        <v>9</v>
      </c>
      <c r="N7678" t="s">
        <v>703</v>
      </c>
      <c r="O7678" t="s">
        <v>704</v>
      </c>
      <c r="P7678" t="s">
        <v>33</v>
      </c>
      <c r="Q7678" t="s">
        <v>26</v>
      </c>
      <c r="R7678" t="s">
        <v>150</v>
      </c>
      <c r="S7678" t="s">
        <v>1381</v>
      </c>
      <c r="T7678" t="s">
        <v>52</v>
      </c>
      <c r="U7678">
        <v>0.59</v>
      </c>
      <c r="V7678" s="1">
        <v>39915</v>
      </c>
      <c r="W7678">
        <f t="shared" si="239"/>
        <v>20.016000000000002</v>
      </c>
    </row>
    <row r="7679" spans="1:23" x14ac:dyDescent="0.2">
      <c r="A7679">
        <v>7678</v>
      </c>
      <c r="B7679">
        <v>55040</v>
      </c>
      <c r="C7679" s="1">
        <v>39915</v>
      </c>
      <c r="D7679" t="s">
        <v>30</v>
      </c>
      <c r="E7679">
        <v>34</v>
      </c>
      <c r="F7679">
        <v>265.15919999999994</v>
      </c>
      <c r="G7679">
        <v>0.03</v>
      </c>
      <c r="H7679" t="s">
        <v>22</v>
      </c>
      <c r="I7679">
        <v>-160.27549999999999</v>
      </c>
      <c r="J7679">
        <v>8.0399999999999991</v>
      </c>
      <c r="K7679">
        <v>8.94</v>
      </c>
      <c r="L7679" t="s">
        <v>2044</v>
      </c>
      <c r="M7679">
        <f t="shared" si="238"/>
        <v>9</v>
      </c>
      <c r="N7679" t="s">
        <v>703</v>
      </c>
      <c r="O7679" t="s">
        <v>704</v>
      </c>
      <c r="P7679" t="s">
        <v>33</v>
      </c>
      <c r="Q7679" t="s">
        <v>26</v>
      </c>
      <c r="R7679" t="s">
        <v>37</v>
      </c>
      <c r="S7679" t="s">
        <v>529</v>
      </c>
      <c r="T7679" t="s">
        <v>39</v>
      </c>
      <c r="U7679">
        <v>0.4</v>
      </c>
      <c r="V7679" s="1">
        <v>39917</v>
      </c>
      <c r="W7679">
        <f t="shared" si="239"/>
        <v>8.2007999999999992</v>
      </c>
    </row>
    <row r="7680" spans="1:23" x14ac:dyDescent="0.2">
      <c r="A7680">
        <v>7679</v>
      </c>
      <c r="B7680">
        <v>55040</v>
      </c>
      <c r="C7680" s="1">
        <v>39915</v>
      </c>
      <c r="D7680" t="s">
        <v>30</v>
      </c>
      <c r="E7680">
        <v>2</v>
      </c>
      <c r="F7680">
        <v>4692.2575999999999</v>
      </c>
      <c r="G7680">
        <v>0.08</v>
      </c>
      <c r="H7680" t="s">
        <v>31</v>
      </c>
      <c r="I7680">
        <v>-7373.1282000000001</v>
      </c>
      <c r="J7680">
        <v>2550.14</v>
      </c>
      <c r="K7680">
        <v>29.7</v>
      </c>
      <c r="L7680" t="s">
        <v>2044</v>
      </c>
      <c r="M7680">
        <f t="shared" si="238"/>
        <v>9</v>
      </c>
      <c r="N7680" t="s">
        <v>703</v>
      </c>
      <c r="O7680" t="s">
        <v>704</v>
      </c>
      <c r="P7680" t="s">
        <v>33</v>
      </c>
      <c r="Q7680" t="s">
        <v>42</v>
      </c>
      <c r="R7680" t="s">
        <v>210</v>
      </c>
      <c r="S7680" t="s">
        <v>506</v>
      </c>
      <c r="T7680" t="s">
        <v>36</v>
      </c>
      <c r="U7680">
        <v>0.56999999999999995</v>
      </c>
      <c r="V7680" s="1">
        <v>39917</v>
      </c>
      <c r="W7680">
        <f t="shared" si="239"/>
        <v>408.0224</v>
      </c>
    </row>
    <row r="7681" spans="1:23" x14ac:dyDescent="0.2">
      <c r="A7681">
        <v>7680</v>
      </c>
      <c r="B7681">
        <v>55042</v>
      </c>
      <c r="C7681" s="1">
        <v>40885</v>
      </c>
      <c r="D7681" t="s">
        <v>30</v>
      </c>
      <c r="E7681">
        <v>28</v>
      </c>
      <c r="F7681">
        <v>1621.8019999999999</v>
      </c>
      <c r="G7681">
        <v>0.05</v>
      </c>
      <c r="H7681" t="s">
        <v>56</v>
      </c>
      <c r="I7681">
        <v>513.92999999999995</v>
      </c>
      <c r="J7681">
        <v>60.97</v>
      </c>
      <c r="K7681">
        <v>4.5</v>
      </c>
      <c r="L7681" t="s">
        <v>1164</v>
      </c>
      <c r="M7681">
        <f t="shared" si="238"/>
        <v>17</v>
      </c>
      <c r="N7681" t="s">
        <v>672</v>
      </c>
      <c r="O7681" t="s">
        <v>673</v>
      </c>
      <c r="P7681" t="s">
        <v>60</v>
      </c>
      <c r="Q7681" t="s">
        <v>26</v>
      </c>
      <c r="R7681" t="s">
        <v>34</v>
      </c>
      <c r="S7681" t="s">
        <v>1574</v>
      </c>
      <c r="T7681" t="s">
        <v>39</v>
      </c>
      <c r="U7681">
        <v>0.56000000000000005</v>
      </c>
      <c r="V7681" s="1">
        <v>40887</v>
      </c>
      <c r="W7681">
        <f t="shared" si="239"/>
        <v>85.358000000000004</v>
      </c>
    </row>
    <row r="7682" spans="1:23" x14ac:dyDescent="0.2">
      <c r="A7682">
        <v>7681</v>
      </c>
      <c r="B7682">
        <v>55042</v>
      </c>
      <c r="C7682" s="1">
        <v>40885</v>
      </c>
      <c r="D7682" t="s">
        <v>30</v>
      </c>
      <c r="E7682">
        <v>38</v>
      </c>
      <c r="F7682">
        <v>2281.9341999999997</v>
      </c>
      <c r="G7682">
        <v>0.09</v>
      </c>
      <c r="H7682" t="s">
        <v>22</v>
      </c>
      <c r="I7682">
        <v>471.08699999999993</v>
      </c>
      <c r="J7682">
        <v>65.989999999999995</v>
      </c>
      <c r="K7682">
        <v>2.5</v>
      </c>
      <c r="L7682" t="s">
        <v>1164</v>
      </c>
      <c r="M7682">
        <f t="shared" si="238"/>
        <v>17</v>
      </c>
      <c r="N7682" t="s">
        <v>672</v>
      </c>
      <c r="O7682" t="s">
        <v>673</v>
      </c>
      <c r="P7682" t="s">
        <v>60</v>
      </c>
      <c r="Q7682" t="s">
        <v>42</v>
      </c>
      <c r="R7682" t="s">
        <v>43</v>
      </c>
      <c r="S7682" t="s">
        <v>1179</v>
      </c>
      <c r="T7682" t="s">
        <v>39</v>
      </c>
      <c r="U7682">
        <v>0.55000000000000004</v>
      </c>
      <c r="V7682" s="1">
        <v>40886</v>
      </c>
      <c r="W7682">
        <f t="shared" si="239"/>
        <v>225.68579999999997</v>
      </c>
    </row>
    <row r="7683" spans="1:23" x14ac:dyDescent="0.2">
      <c r="A7683">
        <v>7682</v>
      </c>
      <c r="B7683">
        <v>55045</v>
      </c>
      <c r="C7683" s="1">
        <v>40139</v>
      </c>
      <c r="D7683" t="s">
        <v>30</v>
      </c>
      <c r="E7683">
        <v>20</v>
      </c>
      <c r="F7683">
        <v>591.13599999999997</v>
      </c>
      <c r="G7683">
        <v>0.09</v>
      </c>
      <c r="H7683" t="s">
        <v>22</v>
      </c>
      <c r="I7683">
        <v>-626.61</v>
      </c>
      <c r="J7683">
        <v>32.479999999999997</v>
      </c>
      <c r="K7683">
        <v>35</v>
      </c>
      <c r="L7683" t="s">
        <v>1970</v>
      </c>
      <c r="M7683">
        <f t="shared" ref="M7683:M7746" si="240">LEN(L7683)</f>
        <v>12</v>
      </c>
      <c r="N7683" t="s">
        <v>1905</v>
      </c>
      <c r="O7683" t="s">
        <v>673</v>
      </c>
      <c r="P7683" t="s">
        <v>60</v>
      </c>
      <c r="Q7683" t="s">
        <v>26</v>
      </c>
      <c r="R7683" t="s">
        <v>27</v>
      </c>
      <c r="S7683" t="s">
        <v>483</v>
      </c>
      <c r="T7683" t="s">
        <v>29</v>
      </c>
      <c r="U7683">
        <v>0.81</v>
      </c>
      <c r="V7683" s="1">
        <v>40139</v>
      </c>
      <c r="W7683">
        <f t="shared" ref="W7683:W7746" si="241">(J7683*E7683)*G7683</f>
        <v>58.463999999999992</v>
      </c>
    </row>
    <row r="7684" spans="1:23" x14ac:dyDescent="0.2">
      <c r="A7684">
        <v>7683</v>
      </c>
      <c r="B7684">
        <v>55046</v>
      </c>
      <c r="C7684" s="1">
        <v>39916</v>
      </c>
      <c r="D7684" t="s">
        <v>78</v>
      </c>
      <c r="E7684">
        <v>2</v>
      </c>
      <c r="F7684">
        <v>13.395200000000001</v>
      </c>
      <c r="G7684">
        <v>0.08</v>
      </c>
      <c r="H7684" t="s">
        <v>56</v>
      </c>
      <c r="I7684">
        <v>-12.93</v>
      </c>
      <c r="J7684">
        <v>7.28</v>
      </c>
      <c r="K7684">
        <v>11.15</v>
      </c>
      <c r="L7684" t="s">
        <v>1848</v>
      </c>
      <c r="M7684">
        <f t="shared" si="240"/>
        <v>13</v>
      </c>
      <c r="N7684" t="s">
        <v>672</v>
      </c>
      <c r="O7684" t="s">
        <v>673</v>
      </c>
      <c r="P7684" t="s">
        <v>25</v>
      </c>
      <c r="Q7684" t="s">
        <v>26</v>
      </c>
      <c r="R7684" t="s">
        <v>61</v>
      </c>
      <c r="S7684" t="s">
        <v>666</v>
      </c>
      <c r="T7684" t="s">
        <v>39</v>
      </c>
      <c r="U7684">
        <v>0.37</v>
      </c>
      <c r="V7684" s="1">
        <v>39917</v>
      </c>
      <c r="W7684">
        <f t="shared" si="241"/>
        <v>1.1648000000000001</v>
      </c>
    </row>
    <row r="7685" spans="1:23" x14ac:dyDescent="0.2">
      <c r="A7685">
        <v>7684</v>
      </c>
      <c r="B7685">
        <v>55073</v>
      </c>
      <c r="C7685" s="1">
        <v>40988</v>
      </c>
      <c r="D7685" t="s">
        <v>21</v>
      </c>
      <c r="E7685">
        <v>40</v>
      </c>
      <c r="F7685">
        <v>2613.2039999999997</v>
      </c>
      <c r="G7685">
        <v>0.01</v>
      </c>
      <c r="H7685" t="s">
        <v>22</v>
      </c>
      <c r="I7685">
        <v>721.80899999999997</v>
      </c>
      <c r="J7685">
        <v>65.989999999999995</v>
      </c>
      <c r="K7685">
        <v>3.99</v>
      </c>
      <c r="L7685" t="s">
        <v>1251</v>
      </c>
      <c r="M7685">
        <f t="shared" si="240"/>
        <v>13</v>
      </c>
      <c r="N7685" t="s">
        <v>1123</v>
      </c>
      <c r="O7685" t="s">
        <v>1123</v>
      </c>
      <c r="P7685" t="s">
        <v>41</v>
      </c>
      <c r="Q7685" t="s">
        <v>42</v>
      </c>
      <c r="R7685" t="s">
        <v>43</v>
      </c>
      <c r="S7685" t="s">
        <v>1238</v>
      </c>
      <c r="T7685" t="s">
        <v>39</v>
      </c>
      <c r="U7685">
        <v>0.56999999999999995</v>
      </c>
      <c r="V7685" s="1">
        <v>40988</v>
      </c>
      <c r="W7685">
        <f t="shared" si="241"/>
        <v>26.396000000000001</v>
      </c>
    </row>
    <row r="7686" spans="1:23" x14ac:dyDescent="0.2">
      <c r="A7686">
        <v>7685</v>
      </c>
      <c r="B7686">
        <v>55075</v>
      </c>
      <c r="C7686" s="1">
        <v>40575</v>
      </c>
      <c r="D7686" t="s">
        <v>78</v>
      </c>
      <c r="E7686">
        <v>21</v>
      </c>
      <c r="F7686">
        <v>501.93360000000001</v>
      </c>
      <c r="G7686">
        <v>0.08</v>
      </c>
      <c r="H7686" t="s">
        <v>31</v>
      </c>
      <c r="I7686">
        <v>-124.42</v>
      </c>
      <c r="J7686">
        <v>25.98</v>
      </c>
      <c r="K7686">
        <v>14.36</v>
      </c>
      <c r="L7686" t="s">
        <v>917</v>
      </c>
      <c r="M7686">
        <f t="shared" si="240"/>
        <v>14</v>
      </c>
      <c r="N7686" t="s">
        <v>974</v>
      </c>
      <c r="O7686" t="s">
        <v>512</v>
      </c>
      <c r="P7686" t="s">
        <v>60</v>
      </c>
      <c r="Q7686" t="s">
        <v>49</v>
      </c>
      <c r="R7686" t="s">
        <v>112</v>
      </c>
      <c r="S7686" t="s">
        <v>280</v>
      </c>
      <c r="T7686" t="s">
        <v>36</v>
      </c>
      <c r="U7686">
        <v>0.6</v>
      </c>
      <c r="V7686" s="1">
        <v>40578</v>
      </c>
      <c r="W7686">
        <f t="shared" si="241"/>
        <v>43.646400000000007</v>
      </c>
    </row>
    <row r="7687" spans="1:23" x14ac:dyDescent="0.2">
      <c r="A7687">
        <v>7686</v>
      </c>
      <c r="B7687">
        <v>55077</v>
      </c>
      <c r="C7687" s="1">
        <v>40820</v>
      </c>
      <c r="D7687" t="s">
        <v>78</v>
      </c>
      <c r="E7687">
        <v>2</v>
      </c>
      <c r="F7687">
        <v>27.512</v>
      </c>
      <c r="G7687">
        <v>0.05</v>
      </c>
      <c r="H7687" t="s">
        <v>22</v>
      </c>
      <c r="I7687">
        <v>-44.39</v>
      </c>
      <c r="J7687">
        <v>14.48</v>
      </c>
      <c r="K7687">
        <v>1.99</v>
      </c>
      <c r="L7687" t="s">
        <v>1689</v>
      </c>
      <c r="M7687">
        <f t="shared" si="240"/>
        <v>16</v>
      </c>
      <c r="N7687" t="s">
        <v>1595</v>
      </c>
      <c r="O7687" t="s">
        <v>1595</v>
      </c>
      <c r="P7687" t="s">
        <v>41</v>
      </c>
      <c r="Q7687" t="s">
        <v>42</v>
      </c>
      <c r="R7687" t="s">
        <v>70</v>
      </c>
      <c r="S7687" t="s">
        <v>305</v>
      </c>
      <c r="T7687" t="s">
        <v>52</v>
      </c>
      <c r="U7687">
        <v>0.49</v>
      </c>
      <c r="V7687" s="1">
        <v>40822</v>
      </c>
      <c r="W7687">
        <f t="shared" si="241"/>
        <v>1.4480000000000002</v>
      </c>
    </row>
    <row r="7688" spans="1:23" x14ac:dyDescent="0.2">
      <c r="A7688">
        <v>7687</v>
      </c>
      <c r="B7688">
        <v>55077</v>
      </c>
      <c r="C7688" s="1">
        <v>40820</v>
      </c>
      <c r="D7688" t="s">
        <v>78</v>
      </c>
      <c r="E7688">
        <v>3</v>
      </c>
      <c r="F7688">
        <v>154.5324</v>
      </c>
      <c r="G7688">
        <v>0.08</v>
      </c>
      <c r="H7688" t="s">
        <v>22</v>
      </c>
      <c r="I7688">
        <v>-283.22800000000001</v>
      </c>
      <c r="J7688">
        <v>55.99</v>
      </c>
      <c r="K7688">
        <v>2.5</v>
      </c>
      <c r="L7688" t="s">
        <v>1689</v>
      </c>
      <c r="M7688">
        <f t="shared" si="240"/>
        <v>16</v>
      </c>
      <c r="N7688" t="s">
        <v>1595</v>
      </c>
      <c r="O7688" t="s">
        <v>1595</v>
      </c>
      <c r="P7688" t="s">
        <v>41</v>
      </c>
      <c r="Q7688" t="s">
        <v>42</v>
      </c>
      <c r="R7688" t="s">
        <v>43</v>
      </c>
      <c r="S7688" t="s">
        <v>1323</v>
      </c>
      <c r="T7688" t="s">
        <v>52</v>
      </c>
      <c r="U7688">
        <v>0.83</v>
      </c>
      <c r="V7688" s="1">
        <v>40822</v>
      </c>
      <c r="W7688">
        <f t="shared" si="241"/>
        <v>13.4376</v>
      </c>
    </row>
    <row r="7689" spans="1:23" x14ac:dyDescent="0.2">
      <c r="A7689">
        <v>7688</v>
      </c>
      <c r="B7689">
        <v>55107</v>
      </c>
      <c r="C7689" s="1">
        <v>40306</v>
      </c>
      <c r="D7689" t="s">
        <v>21</v>
      </c>
      <c r="E7689">
        <v>32</v>
      </c>
      <c r="F7689">
        <v>163.584</v>
      </c>
      <c r="G7689">
        <v>0.1</v>
      </c>
      <c r="H7689" t="s">
        <v>22</v>
      </c>
      <c r="I7689">
        <v>46.61</v>
      </c>
      <c r="J7689">
        <v>5.68</v>
      </c>
      <c r="K7689">
        <v>1.39</v>
      </c>
      <c r="L7689" t="s">
        <v>1142</v>
      </c>
      <c r="M7689">
        <f t="shared" si="240"/>
        <v>14</v>
      </c>
      <c r="N7689" t="s">
        <v>1123</v>
      </c>
      <c r="O7689" t="s">
        <v>1123</v>
      </c>
      <c r="P7689" t="s">
        <v>60</v>
      </c>
      <c r="Q7689" t="s">
        <v>26</v>
      </c>
      <c r="R7689" t="s">
        <v>76</v>
      </c>
      <c r="S7689" t="s">
        <v>620</v>
      </c>
      <c r="T7689" t="s">
        <v>39</v>
      </c>
      <c r="U7689">
        <v>0.38</v>
      </c>
      <c r="V7689" s="1">
        <v>40311</v>
      </c>
      <c r="W7689">
        <f t="shared" si="241"/>
        <v>18.175999999999998</v>
      </c>
    </row>
    <row r="7690" spans="1:23" x14ac:dyDescent="0.2">
      <c r="A7690">
        <v>7689</v>
      </c>
      <c r="B7690">
        <v>55136</v>
      </c>
      <c r="C7690" s="1">
        <v>40460</v>
      </c>
      <c r="D7690" t="s">
        <v>78</v>
      </c>
      <c r="E7690">
        <v>29</v>
      </c>
      <c r="F7690">
        <v>129.97800000000001</v>
      </c>
      <c r="G7690">
        <v>0.1</v>
      </c>
      <c r="H7690" t="s">
        <v>22</v>
      </c>
      <c r="I7690">
        <v>-66.459999999999994</v>
      </c>
      <c r="J7690">
        <v>4.9800000000000004</v>
      </c>
      <c r="K7690">
        <v>4.7</v>
      </c>
      <c r="L7690" t="s">
        <v>1912</v>
      </c>
      <c r="M7690">
        <f t="shared" si="240"/>
        <v>13</v>
      </c>
      <c r="N7690" t="s">
        <v>1905</v>
      </c>
      <c r="O7690" t="s">
        <v>673</v>
      </c>
      <c r="P7690" t="s">
        <v>60</v>
      </c>
      <c r="Q7690" t="s">
        <v>26</v>
      </c>
      <c r="R7690" t="s">
        <v>61</v>
      </c>
      <c r="S7690" t="s">
        <v>937</v>
      </c>
      <c r="T7690" t="s">
        <v>39</v>
      </c>
      <c r="U7690">
        <v>0.38</v>
      </c>
      <c r="V7690" s="1">
        <v>40462</v>
      </c>
      <c r="W7690">
        <f t="shared" si="241"/>
        <v>14.442000000000002</v>
      </c>
    </row>
    <row r="7691" spans="1:23" x14ac:dyDescent="0.2">
      <c r="A7691">
        <v>7690</v>
      </c>
      <c r="B7691">
        <v>55138</v>
      </c>
      <c r="C7691" s="1">
        <v>40080</v>
      </c>
      <c r="D7691" t="s">
        <v>30</v>
      </c>
      <c r="E7691">
        <v>22</v>
      </c>
      <c r="F7691">
        <v>1076.02</v>
      </c>
      <c r="G7691">
        <v>0</v>
      </c>
      <c r="H7691" t="s">
        <v>22</v>
      </c>
      <c r="I7691">
        <v>-628.38</v>
      </c>
      <c r="J7691">
        <v>48.91</v>
      </c>
      <c r="K7691">
        <v>35</v>
      </c>
      <c r="L7691" t="s">
        <v>650</v>
      </c>
      <c r="M7691">
        <f t="shared" si="240"/>
        <v>8</v>
      </c>
      <c r="N7691" t="s">
        <v>672</v>
      </c>
      <c r="O7691" t="s">
        <v>673</v>
      </c>
      <c r="P7691" t="s">
        <v>41</v>
      </c>
      <c r="Q7691" t="s">
        <v>26</v>
      </c>
      <c r="R7691" t="s">
        <v>27</v>
      </c>
      <c r="S7691" t="s">
        <v>418</v>
      </c>
      <c r="T7691" t="s">
        <v>29</v>
      </c>
      <c r="U7691">
        <v>0.83</v>
      </c>
      <c r="V7691" s="1">
        <v>40081</v>
      </c>
      <c r="W7691">
        <f t="shared" si="241"/>
        <v>0</v>
      </c>
    </row>
    <row r="7692" spans="1:23" x14ac:dyDescent="0.2">
      <c r="A7692">
        <v>7691</v>
      </c>
      <c r="B7692">
        <v>55139</v>
      </c>
      <c r="C7692" s="1">
        <v>40195</v>
      </c>
      <c r="D7692" t="s">
        <v>45</v>
      </c>
      <c r="E7692">
        <v>26</v>
      </c>
      <c r="F7692">
        <v>78.457599999999999</v>
      </c>
      <c r="G7692">
        <v>0.08</v>
      </c>
      <c r="H7692" t="s">
        <v>22</v>
      </c>
      <c r="I7692">
        <v>9.32</v>
      </c>
      <c r="J7692">
        <v>3.28</v>
      </c>
      <c r="K7692">
        <v>0.98</v>
      </c>
      <c r="L7692" t="s">
        <v>1560</v>
      </c>
      <c r="M7692">
        <f t="shared" si="240"/>
        <v>11</v>
      </c>
      <c r="N7692" t="s">
        <v>974</v>
      </c>
      <c r="O7692" t="s">
        <v>512</v>
      </c>
      <c r="P7692" t="s">
        <v>25</v>
      </c>
      <c r="Q7692" t="s">
        <v>26</v>
      </c>
      <c r="R7692" t="s">
        <v>95</v>
      </c>
      <c r="S7692" t="s">
        <v>1561</v>
      </c>
      <c r="T7692" t="s">
        <v>68</v>
      </c>
      <c r="U7692">
        <v>0.52</v>
      </c>
      <c r="V7692" s="1">
        <v>40196</v>
      </c>
      <c r="W7692">
        <f t="shared" si="241"/>
        <v>6.8224</v>
      </c>
    </row>
    <row r="7693" spans="1:23" x14ac:dyDescent="0.2">
      <c r="A7693">
        <v>7692</v>
      </c>
      <c r="B7693">
        <v>55139</v>
      </c>
      <c r="C7693" s="1">
        <v>40195</v>
      </c>
      <c r="D7693" t="s">
        <v>45</v>
      </c>
      <c r="E7693">
        <v>41</v>
      </c>
      <c r="F7693">
        <v>547.10399999999993</v>
      </c>
      <c r="G7693">
        <v>0.04</v>
      </c>
      <c r="H7693" t="s">
        <v>22</v>
      </c>
      <c r="I7693">
        <v>-81.55</v>
      </c>
      <c r="J7693">
        <v>13.9</v>
      </c>
      <c r="K7693">
        <v>7.59</v>
      </c>
      <c r="L7693" t="s">
        <v>1560</v>
      </c>
      <c r="M7693">
        <f t="shared" si="240"/>
        <v>11</v>
      </c>
      <c r="N7693" t="s">
        <v>703</v>
      </c>
      <c r="O7693" t="s">
        <v>704</v>
      </c>
      <c r="P7693" t="s">
        <v>25</v>
      </c>
      <c r="Q7693" t="s">
        <v>26</v>
      </c>
      <c r="R7693" t="s">
        <v>150</v>
      </c>
      <c r="S7693" t="s">
        <v>422</v>
      </c>
      <c r="T7693" t="s">
        <v>52</v>
      </c>
      <c r="U7693">
        <v>0.56000000000000005</v>
      </c>
      <c r="V7693" s="1">
        <v>40196</v>
      </c>
      <c r="W7693">
        <f t="shared" si="241"/>
        <v>22.795999999999999</v>
      </c>
    </row>
    <row r="7694" spans="1:23" x14ac:dyDescent="0.2">
      <c r="A7694">
        <v>7693</v>
      </c>
      <c r="B7694">
        <v>55140</v>
      </c>
      <c r="C7694" s="1">
        <v>40363</v>
      </c>
      <c r="D7694" t="s">
        <v>78</v>
      </c>
      <c r="E7694">
        <v>39</v>
      </c>
      <c r="F7694">
        <v>415.23299999999995</v>
      </c>
      <c r="G7694">
        <v>0.09</v>
      </c>
      <c r="H7694" t="s">
        <v>22</v>
      </c>
      <c r="I7694">
        <v>-84.19</v>
      </c>
      <c r="J7694">
        <v>11.7</v>
      </c>
      <c r="K7694">
        <v>6.96</v>
      </c>
      <c r="L7694" t="s">
        <v>1245</v>
      </c>
      <c r="M7694">
        <f t="shared" si="240"/>
        <v>15</v>
      </c>
      <c r="N7694" t="s">
        <v>1123</v>
      </c>
      <c r="O7694" t="s">
        <v>1123</v>
      </c>
      <c r="P7694" t="s">
        <v>41</v>
      </c>
      <c r="Q7694" t="s">
        <v>26</v>
      </c>
      <c r="R7694" t="s">
        <v>34</v>
      </c>
      <c r="S7694" t="s">
        <v>1202</v>
      </c>
      <c r="T7694" t="s">
        <v>48</v>
      </c>
      <c r="U7694">
        <v>0.5</v>
      </c>
      <c r="V7694" s="1">
        <v>40365</v>
      </c>
      <c r="W7694">
        <f t="shared" si="241"/>
        <v>41.066999999999993</v>
      </c>
    </row>
    <row r="7695" spans="1:23" x14ac:dyDescent="0.2">
      <c r="A7695">
        <v>7694</v>
      </c>
      <c r="B7695">
        <v>55170</v>
      </c>
      <c r="C7695" s="1">
        <v>41173</v>
      </c>
      <c r="D7695" t="s">
        <v>78</v>
      </c>
      <c r="E7695">
        <v>22</v>
      </c>
      <c r="F7695">
        <v>928.85759999999993</v>
      </c>
      <c r="G7695">
        <v>0.04</v>
      </c>
      <c r="H7695" t="s">
        <v>56</v>
      </c>
      <c r="I7695">
        <v>138.37</v>
      </c>
      <c r="J7695">
        <v>43.98</v>
      </c>
      <c r="K7695">
        <v>8.99</v>
      </c>
      <c r="L7695" t="s">
        <v>818</v>
      </c>
      <c r="M7695">
        <f t="shared" si="240"/>
        <v>13</v>
      </c>
      <c r="N7695" t="s">
        <v>703</v>
      </c>
      <c r="O7695" t="s">
        <v>704</v>
      </c>
      <c r="P7695" t="s">
        <v>25</v>
      </c>
      <c r="Q7695" t="s">
        <v>26</v>
      </c>
      <c r="R7695" t="s">
        <v>95</v>
      </c>
      <c r="S7695" t="s">
        <v>858</v>
      </c>
      <c r="T7695" t="s">
        <v>52</v>
      </c>
      <c r="U7695">
        <v>0.57999999999999996</v>
      </c>
      <c r="V7695" s="1">
        <v>41175</v>
      </c>
      <c r="W7695">
        <f t="shared" si="241"/>
        <v>38.702399999999997</v>
      </c>
    </row>
    <row r="7696" spans="1:23" x14ac:dyDescent="0.2">
      <c r="A7696">
        <v>7695</v>
      </c>
      <c r="B7696">
        <v>55171</v>
      </c>
      <c r="C7696" s="1">
        <v>41208</v>
      </c>
      <c r="D7696" t="s">
        <v>30</v>
      </c>
      <c r="E7696">
        <v>29</v>
      </c>
      <c r="F7696">
        <v>544.65480000000002</v>
      </c>
      <c r="G7696">
        <v>0.06</v>
      </c>
      <c r="H7696" t="s">
        <v>22</v>
      </c>
      <c r="I7696">
        <v>-14.04</v>
      </c>
      <c r="J7696">
        <v>19.98</v>
      </c>
      <c r="K7696">
        <v>4</v>
      </c>
      <c r="L7696" t="s">
        <v>1953</v>
      </c>
      <c r="M7696">
        <f t="shared" si="240"/>
        <v>16</v>
      </c>
      <c r="N7696" t="s">
        <v>1905</v>
      </c>
      <c r="O7696" t="s">
        <v>673</v>
      </c>
      <c r="P7696" t="s">
        <v>60</v>
      </c>
      <c r="Q7696" t="s">
        <v>42</v>
      </c>
      <c r="R7696" t="s">
        <v>70</v>
      </c>
      <c r="S7696" t="s">
        <v>655</v>
      </c>
      <c r="T7696" t="s">
        <v>39</v>
      </c>
      <c r="U7696">
        <v>0.68</v>
      </c>
      <c r="V7696" s="1">
        <v>41209</v>
      </c>
      <c r="W7696">
        <f t="shared" si="241"/>
        <v>34.765199999999993</v>
      </c>
    </row>
    <row r="7697" spans="1:23" x14ac:dyDescent="0.2">
      <c r="A7697">
        <v>7696</v>
      </c>
      <c r="B7697">
        <v>55171</v>
      </c>
      <c r="C7697" s="1">
        <v>41208</v>
      </c>
      <c r="D7697" t="s">
        <v>30</v>
      </c>
      <c r="E7697">
        <v>43</v>
      </c>
      <c r="F7697">
        <v>236.11300000000003</v>
      </c>
      <c r="G7697">
        <v>0.05</v>
      </c>
      <c r="H7697" t="s">
        <v>22</v>
      </c>
      <c r="I7697">
        <v>-182.71</v>
      </c>
      <c r="J7697">
        <v>5.78</v>
      </c>
      <c r="K7697">
        <v>7.96</v>
      </c>
      <c r="L7697" t="s">
        <v>1953</v>
      </c>
      <c r="M7697">
        <f t="shared" si="240"/>
        <v>16</v>
      </c>
      <c r="N7697" t="s">
        <v>1905</v>
      </c>
      <c r="O7697" t="s">
        <v>673</v>
      </c>
      <c r="P7697" t="s">
        <v>60</v>
      </c>
      <c r="Q7697" t="s">
        <v>26</v>
      </c>
      <c r="R7697" t="s">
        <v>61</v>
      </c>
      <c r="S7697" t="s">
        <v>754</v>
      </c>
      <c r="T7697" t="s">
        <v>39</v>
      </c>
      <c r="U7697">
        <v>0.36</v>
      </c>
      <c r="V7697" s="1">
        <v>41208</v>
      </c>
      <c r="W7697">
        <f t="shared" si="241"/>
        <v>12.427000000000001</v>
      </c>
    </row>
    <row r="7698" spans="1:23" x14ac:dyDescent="0.2">
      <c r="A7698">
        <v>7697</v>
      </c>
      <c r="B7698">
        <v>55172</v>
      </c>
      <c r="C7698" s="1">
        <v>40515</v>
      </c>
      <c r="D7698" t="s">
        <v>45</v>
      </c>
      <c r="E7698">
        <v>1</v>
      </c>
      <c r="F7698">
        <v>35.409999999999997</v>
      </c>
      <c r="G7698">
        <v>0</v>
      </c>
      <c r="H7698" t="s">
        <v>22</v>
      </c>
      <c r="I7698">
        <v>-120.97</v>
      </c>
      <c r="J7698">
        <v>35.409999999999997</v>
      </c>
      <c r="K7698">
        <v>1.99</v>
      </c>
      <c r="L7698" t="s">
        <v>1688</v>
      </c>
      <c r="M7698">
        <f t="shared" si="240"/>
        <v>17</v>
      </c>
      <c r="N7698" t="s">
        <v>1123</v>
      </c>
      <c r="O7698" t="s">
        <v>1123</v>
      </c>
      <c r="P7698" t="s">
        <v>41</v>
      </c>
      <c r="Q7698" t="s">
        <v>42</v>
      </c>
      <c r="R7698" t="s">
        <v>70</v>
      </c>
      <c r="S7698" t="s">
        <v>971</v>
      </c>
      <c r="T7698" t="s">
        <v>52</v>
      </c>
      <c r="U7698">
        <v>0.43</v>
      </c>
      <c r="V7698" s="1">
        <v>40516</v>
      </c>
      <c r="W7698">
        <f t="shared" si="241"/>
        <v>0</v>
      </c>
    </row>
    <row r="7699" spans="1:23" x14ac:dyDescent="0.2">
      <c r="A7699">
        <v>7698</v>
      </c>
      <c r="B7699">
        <v>55200</v>
      </c>
      <c r="C7699" s="1">
        <v>40418</v>
      </c>
      <c r="D7699" t="s">
        <v>63</v>
      </c>
      <c r="E7699">
        <v>33</v>
      </c>
      <c r="F7699">
        <v>494.95049999999998</v>
      </c>
      <c r="G7699">
        <v>0.01</v>
      </c>
      <c r="H7699" t="s">
        <v>22</v>
      </c>
      <c r="I7699">
        <v>-56.913499999999999</v>
      </c>
      <c r="J7699">
        <v>15.15</v>
      </c>
      <c r="K7699">
        <v>10.130000000000001</v>
      </c>
      <c r="L7699" t="s">
        <v>1826</v>
      </c>
      <c r="M7699">
        <f t="shared" si="240"/>
        <v>10</v>
      </c>
      <c r="N7699" t="s">
        <v>672</v>
      </c>
      <c r="O7699" t="s">
        <v>673</v>
      </c>
      <c r="P7699" t="s">
        <v>60</v>
      </c>
      <c r="Q7699" t="s">
        <v>26</v>
      </c>
      <c r="R7699" t="s">
        <v>37</v>
      </c>
      <c r="S7699" t="s">
        <v>1237</v>
      </c>
      <c r="T7699" t="s">
        <v>39</v>
      </c>
      <c r="U7699">
        <v>0.38</v>
      </c>
      <c r="V7699" s="1">
        <v>40420</v>
      </c>
      <c r="W7699">
        <f t="shared" si="241"/>
        <v>4.9995000000000003</v>
      </c>
    </row>
    <row r="7700" spans="1:23" x14ac:dyDescent="0.2">
      <c r="A7700">
        <v>7699</v>
      </c>
      <c r="B7700">
        <v>55200</v>
      </c>
      <c r="C7700" s="1">
        <v>40418</v>
      </c>
      <c r="D7700" t="s">
        <v>63</v>
      </c>
      <c r="E7700">
        <v>4</v>
      </c>
      <c r="F7700">
        <v>741.56400000000008</v>
      </c>
      <c r="G7700">
        <v>0.1</v>
      </c>
      <c r="H7700" t="s">
        <v>22</v>
      </c>
      <c r="I7700">
        <v>-830.72</v>
      </c>
      <c r="J7700">
        <v>205.99</v>
      </c>
      <c r="K7700">
        <v>2.79</v>
      </c>
      <c r="L7700" t="s">
        <v>1826</v>
      </c>
      <c r="M7700">
        <f t="shared" si="240"/>
        <v>10</v>
      </c>
      <c r="N7700" t="s">
        <v>672</v>
      </c>
      <c r="O7700" t="s">
        <v>673</v>
      </c>
      <c r="P7700" t="s">
        <v>60</v>
      </c>
      <c r="Q7700" t="s">
        <v>42</v>
      </c>
      <c r="R7700" t="s">
        <v>43</v>
      </c>
      <c r="S7700" t="s">
        <v>1656</v>
      </c>
      <c r="T7700" t="s">
        <v>39</v>
      </c>
      <c r="U7700">
        <v>0.57999999999999996</v>
      </c>
      <c r="V7700" s="1">
        <v>40420</v>
      </c>
      <c r="W7700">
        <f t="shared" si="241"/>
        <v>82.396000000000015</v>
      </c>
    </row>
    <row r="7701" spans="1:23" x14ac:dyDescent="0.2">
      <c r="A7701">
        <v>7700</v>
      </c>
      <c r="B7701">
        <v>55202</v>
      </c>
      <c r="C7701" s="1">
        <v>40779</v>
      </c>
      <c r="D7701" t="s">
        <v>21</v>
      </c>
      <c r="E7701">
        <v>33</v>
      </c>
      <c r="F7701">
        <v>2945.9330999999997</v>
      </c>
      <c r="G7701">
        <v>7.0000000000000007E-2</v>
      </c>
      <c r="H7701" t="s">
        <v>56</v>
      </c>
      <c r="I7701">
        <v>-850.71</v>
      </c>
      <c r="J7701">
        <v>95.99</v>
      </c>
      <c r="K7701">
        <v>35</v>
      </c>
      <c r="L7701" t="s">
        <v>1560</v>
      </c>
      <c r="M7701">
        <f t="shared" si="240"/>
        <v>11</v>
      </c>
      <c r="N7701" t="s">
        <v>1595</v>
      </c>
      <c r="O7701" t="s">
        <v>1595</v>
      </c>
      <c r="P7701" t="s">
        <v>25</v>
      </c>
      <c r="Q7701" t="s">
        <v>26</v>
      </c>
      <c r="R7701" t="s">
        <v>27</v>
      </c>
      <c r="S7701" t="s">
        <v>1411</v>
      </c>
      <c r="T7701" t="s">
        <v>29</v>
      </c>
      <c r="V7701" s="1">
        <v>40781</v>
      </c>
      <c r="W7701">
        <f t="shared" si="241"/>
        <v>221.73689999999999</v>
      </c>
    </row>
    <row r="7702" spans="1:23" x14ac:dyDescent="0.2">
      <c r="A7702">
        <v>7701</v>
      </c>
      <c r="B7702">
        <v>55202</v>
      </c>
      <c r="C7702" s="1">
        <v>40779</v>
      </c>
      <c r="D7702" t="s">
        <v>21</v>
      </c>
      <c r="E7702">
        <v>49</v>
      </c>
      <c r="F7702">
        <v>7032.0291999999999</v>
      </c>
      <c r="G7702">
        <v>0.08</v>
      </c>
      <c r="H7702" t="s">
        <v>22</v>
      </c>
      <c r="I7702">
        <v>1620.2249999999999</v>
      </c>
      <c r="J7702">
        <v>155.99</v>
      </c>
      <c r="K7702">
        <v>8.99</v>
      </c>
      <c r="L7702" t="s">
        <v>1560</v>
      </c>
      <c r="M7702">
        <f t="shared" si="240"/>
        <v>11</v>
      </c>
      <c r="N7702" t="s">
        <v>1123</v>
      </c>
      <c r="O7702" t="s">
        <v>1123</v>
      </c>
      <c r="P7702" t="s">
        <v>25</v>
      </c>
      <c r="Q7702" t="s">
        <v>42</v>
      </c>
      <c r="R7702" t="s">
        <v>43</v>
      </c>
      <c r="S7702" t="s">
        <v>87</v>
      </c>
      <c r="T7702" t="s">
        <v>39</v>
      </c>
      <c r="U7702">
        <v>0.57999999999999996</v>
      </c>
      <c r="V7702" s="1">
        <v>40786</v>
      </c>
      <c r="W7702">
        <f t="shared" si="241"/>
        <v>611.48080000000004</v>
      </c>
    </row>
    <row r="7703" spans="1:23" x14ac:dyDescent="0.2">
      <c r="A7703">
        <v>7702</v>
      </c>
      <c r="B7703">
        <v>55203</v>
      </c>
      <c r="C7703" s="1">
        <v>40279</v>
      </c>
      <c r="D7703" t="s">
        <v>21</v>
      </c>
      <c r="E7703">
        <v>18</v>
      </c>
      <c r="F7703">
        <v>1128.4289999999999</v>
      </c>
      <c r="G7703">
        <v>0.05</v>
      </c>
      <c r="H7703" t="s">
        <v>22</v>
      </c>
      <c r="I7703">
        <v>0.71100000000000563</v>
      </c>
      <c r="J7703">
        <v>65.989999999999995</v>
      </c>
      <c r="K7703">
        <v>7.69</v>
      </c>
      <c r="L7703" t="s">
        <v>1460</v>
      </c>
      <c r="M7703">
        <f t="shared" si="240"/>
        <v>14</v>
      </c>
      <c r="N7703" t="s">
        <v>703</v>
      </c>
      <c r="O7703" t="s">
        <v>704</v>
      </c>
      <c r="P7703" t="s">
        <v>41</v>
      </c>
      <c r="Q7703" t="s">
        <v>42</v>
      </c>
      <c r="R7703" t="s">
        <v>43</v>
      </c>
      <c r="S7703" t="s">
        <v>923</v>
      </c>
      <c r="T7703" t="s">
        <v>39</v>
      </c>
      <c r="U7703">
        <v>0.59</v>
      </c>
      <c r="V7703" s="1">
        <v>40279</v>
      </c>
      <c r="W7703">
        <f t="shared" si="241"/>
        <v>59.390999999999998</v>
      </c>
    </row>
    <row r="7704" spans="1:23" x14ac:dyDescent="0.2">
      <c r="A7704">
        <v>7703</v>
      </c>
      <c r="B7704">
        <v>55206</v>
      </c>
      <c r="C7704" s="1">
        <v>40849</v>
      </c>
      <c r="D7704" t="s">
        <v>63</v>
      </c>
      <c r="E7704">
        <v>20</v>
      </c>
      <c r="F7704">
        <v>34.92</v>
      </c>
      <c r="G7704">
        <v>0.03</v>
      </c>
      <c r="H7704" t="s">
        <v>56</v>
      </c>
      <c r="I7704">
        <v>-64.882999999999996</v>
      </c>
      <c r="J7704">
        <v>1.8</v>
      </c>
      <c r="K7704">
        <v>4.79</v>
      </c>
      <c r="L7704" t="s">
        <v>728</v>
      </c>
      <c r="M7704">
        <f t="shared" si="240"/>
        <v>15</v>
      </c>
      <c r="N7704" t="s">
        <v>1595</v>
      </c>
      <c r="O7704" t="s">
        <v>1595</v>
      </c>
      <c r="P7704" t="s">
        <v>60</v>
      </c>
      <c r="Q7704" t="s">
        <v>26</v>
      </c>
      <c r="R7704" t="s">
        <v>37</v>
      </c>
      <c r="S7704" t="s">
        <v>835</v>
      </c>
      <c r="T7704" t="s">
        <v>39</v>
      </c>
      <c r="U7704">
        <v>0.37</v>
      </c>
      <c r="V7704" s="1">
        <v>40850</v>
      </c>
      <c r="W7704">
        <f t="shared" si="241"/>
        <v>1.08</v>
      </c>
    </row>
    <row r="7705" spans="1:23" x14ac:dyDescent="0.2">
      <c r="A7705">
        <v>7704</v>
      </c>
      <c r="B7705">
        <v>55234</v>
      </c>
      <c r="C7705" s="1">
        <v>40387</v>
      </c>
      <c r="D7705" t="s">
        <v>21</v>
      </c>
      <c r="E7705">
        <v>12</v>
      </c>
      <c r="F7705">
        <v>589.46159999999998</v>
      </c>
      <c r="G7705">
        <v>0.09</v>
      </c>
      <c r="H7705" t="s">
        <v>22</v>
      </c>
      <c r="I7705">
        <v>-82.67</v>
      </c>
      <c r="J7705">
        <v>53.98</v>
      </c>
      <c r="K7705">
        <v>5.5</v>
      </c>
      <c r="L7705" t="s">
        <v>1983</v>
      </c>
      <c r="M7705">
        <f t="shared" si="240"/>
        <v>13</v>
      </c>
      <c r="N7705" t="s">
        <v>1905</v>
      </c>
      <c r="O7705" t="s">
        <v>673</v>
      </c>
      <c r="P7705" t="s">
        <v>41</v>
      </c>
      <c r="Q7705" t="s">
        <v>42</v>
      </c>
      <c r="R7705" t="s">
        <v>70</v>
      </c>
      <c r="S7705" t="s">
        <v>958</v>
      </c>
      <c r="T7705" t="s">
        <v>39</v>
      </c>
      <c r="U7705">
        <v>0.62</v>
      </c>
      <c r="V7705" s="1">
        <v>40391</v>
      </c>
      <c r="W7705">
        <f t="shared" si="241"/>
        <v>58.298399999999994</v>
      </c>
    </row>
    <row r="7706" spans="1:23" x14ac:dyDescent="0.2">
      <c r="A7706">
        <v>7705</v>
      </c>
      <c r="B7706">
        <v>55234</v>
      </c>
      <c r="C7706" s="1">
        <v>40387</v>
      </c>
      <c r="D7706" t="s">
        <v>21</v>
      </c>
      <c r="E7706">
        <v>5</v>
      </c>
      <c r="F7706">
        <v>14.453000000000001</v>
      </c>
      <c r="G7706">
        <v>0.03</v>
      </c>
      <c r="H7706" t="s">
        <v>22</v>
      </c>
      <c r="I7706">
        <v>-7.54</v>
      </c>
      <c r="J7706">
        <v>2.98</v>
      </c>
      <c r="K7706">
        <v>2.0299999999999998</v>
      </c>
      <c r="L7706" t="s">
        <v>1983</v>
      </c>
      <c r="M7706">
        <f t="shared" si="240"/>
        <v>13</v>
      </c>
      <c r="N7706" t="s">
        <v>1905</v>
      </c>
      <c r="O7706" t="s">
        <v>673</v>
      </c>
      <c r="P7706" t="s">
        <v>41</v>
      </c>
      <c r="Q7706" t="s">
        <v>26</v>
      </c>
      <c r="R7706" t="s">
        <v>95</v>
      </c>
      <c r="S7706" t="s">
        <v>1764</v>
      </c>
      <c r="T7706" t="s">
        <v>68</v>
      </c>
      <c r="U7706">
        <v>0.56999999999999995</v>
      </c>
      <c r="V7706" s="1">
        <v>40389</v>
      </c>
      <c r="W7706">
        <f t="shared" si="241"/>
        <v>0.44700000000000001</v>
      </c>
    </row>
    <row r="7707" spans="1:23" x14ac:dyDescent="0.2">
      <c r="A7707">
        <v>7706</v>
      </c>
      <c r="B7707">
        <v>55235</v>
      </c>
      <c r="C7707" s="1">
        <v>40457</v>
      </c>
      <c r="D7707" t="s">
        <v>21</v>
      </c>
      <c r="E7707">
        <v>33</v>
      </c>
      <c r="F7707">
        <v>2837.6699999999996</v>
      </c>
      <c r="G7707">
        <v>0</v>
      </c>
      <c r="H7707" t="s">
        <v>22</v>
      </c>
      <c r="I7707">
        <v>730.51199999999994</v>
      </c>
      <c r="J7707">
        <v>85.99</v>
      </c>
      <c r="K7707">
        <v>2.79</v>
      </c>
      <c r="L7707" t="s">
        <v>1730</v>
      </c>
      <c r="M7707">
        <f t="shared" si="240"/>
        <v>9</v>
      </c>
      <c r="N7707" t="s">
        <v>1123</v>
      </c>
      <c r="O7707" t="s">
        <v>1123</v>
      </c>
      <c r="P7707" t="s">
        <v>41</v>
      </c>
      <c r="Q7707" t="s">
        <v>42</v>
      </c>
      <c r="R7707" t="s">
        <v>43</v>
      </c>
      <c r="S7707" t="s">
        <v>903</v>
      </c>
      <c r="T7707" t="s">
        <v>39</v>
      </c>
      <c r="U7707">
        <v>0.57999999999999996</v>
      </c>
      <c r="V7707" s="1">
        <v>40459</v>
      </c>
      <c r="W7707">
        <f t="shared" si="241"/>
        <v>0</v>
      </c>
    </row>
    <row r="7708" spans="1:23" x14ac:dyDescent="0.2">
      <c r="A7708">
        <v>7707</v>
      </c>
      <c r="B7708">
        <v>55239</v>
      </c>
      <c r="C7708" s="1">
        <v>41246</v>
      </c>
      <c r="D7708" t="s">
        <v>78</v>
      </c>
      <c r="E7708">
        <v>6</v>
      </c>
      <c r="F7708">
        <v>1231.0956000000001</v>
      </c>
      <c r="G7708">
        <v>0.02</v>
      </c>
      <c r="H7708" t="s">
        <v>56</v>
      </c>
      <c r="I7708">
        <v>-505.98447900000014</v>
      </c>
      <c r="J7708">
        <v>209.37</v>
      </c>
      <c r="K7708">
        <v>69</v>
      </c>
      <c r="L7708" t="s">
        <v>1562</v>
      </c>
      <c r="M7708">
        <f t="shared" si="240"/>
        <v>14</v>
      </c>
      <c r="N7708" t="s">
        <v>1595</v>
      </c>
      <c r="O7708" t="s">
        <v>1595</v>
      </c>
      <c r="P7708" t="s">
        <v>33</v>
      </c>
      <c r="Q7708" t="s">
        <v>49</v>
      </c>
      <c r="R7708" t="s">
        <v>83</v>
      </c>
      <c r="S7708" t="s">
        <v>936</v>
      </c>
      <c r="T7708" t="s">
        <v>29</v>
      </c>
      <c r="U7708">
        <v>0.79</v>
      </c>
      <c r="V7708" s="1">
        <v>41246</v>
      </c>
      <c r="W7708">
        <f t="shared" si="241"/>
        <v>25.124400000000001</v>
      </c>
    </row>
    <row r="7709" spans="1:23" x14ac:dyDescent="0.2">
      <c r="A7709">
        <v>7708</v>
      </c>
      <c r="B7709">
        <v>55239</v>
      </c>
      <c r="C7709" s="1">
        <v>41246</v>
      </c>
      <c r="D7709" t="s">
        <v>78</v>
      </c>
      <c r="E7709">
        <v>13</v>
      </c>
      <c r="F7709">
        <v>78.34320000000001</v>
      </c>
      <c r="G7709">
        <v>7.0000000000000007E-2</v>
      </c>
      <c r="H7709" t="s">
        <v>56</v>
      </c>
      <c r="I7709">
        <v>-15.27</v>
      </c>
      <c r="J7709">
        <v>6.48</v>
      </c>
      <c r="K7709">
        <v>5.14</v>
      </c>
      <c r="L7709" t="s">
        <v>1562</v>
      </c>
      <c r="M7709">
        <f t="shared" si="240"/>
        <v>14</v>
      </c>
      <c r="N7709" t="s">
        <v>974</v>
      </c>
      <c r="O7709" t="s">
        <v>512</v>
      </c>
      <c r="P7709" t="s">
        <v>33</v>
      </c>
      <c r="Q7709" t="s">
        <v>26</v>
      </c>
      <c r="R7709" t="s">
        <v>61</v>
      </c>
      <c r="S7709" t="s">
        <v>1184</v>
      </c>
      <c r="T7709" t="s">
        <v>39</v>
      </c>
      <c r="U7709">
        <v>0.37</v>
      </c>
      <c r="V7709" s="1">
        <v>41247</v>
      </c>
      <c r="W7709">
        <f t="shared" si="241"/>
        <v>5.8968000000000016</v>
      </c>
    </row>
    <row r="7710" spans="1:23" x14ac:dyDescent="0.2">
      <c r="A7710">
        <v>7709</v>
      </c>
      <c r="B7710">
        <v>55265</v>
      </c>
      <c r="C7710" s="1">
        <v>40079</v>
      </c>
      <c r="D7710" t="s">
        <v>21</v>
      </c>
      <c r="E7710">
        <v>39</v>
      </c>
      <c r="F7710">
        <v>769.49339999999995</v>
      </c>
      <c r="G7710">
        <v>0.06</v>
      </c>
      <c r="H7710" t="s">
        <v>22</v>
      </c>
      <c r="I7710">
        <v>346.14</v>
      </c>
      <c r="J7710">
        <v>20.99</v>
      </c>
      <c r="K7710">
        <v>0.99</v>
      </c>
      <c r="L7710" t="s">
        <v>1427</v>
      </c>
      <c r="M7710">
        <f t="shared" si="240"/>
        <v>10</v>
      </c>
      <c r="N7710" t="s">
        <v>1123</v>
      </c>
      <c r="O7710" t="s">
        <v>1123</v>
      </c>
      <c r="P7710" t="s">
        <v>41</v>
      </c>
      <c r="Q7710" t="s">
        <v>42</v>
      </c>
      <c r="R7710" t="s">
        <v>43</v>
      </c>
      <c r="S7710" t="s">
        <v>272</v>
      </c>
      <c r="T7710" t="s">
        <v>68</v>
      </c>
      <c r="U7710">
        <v>0.37</v>
      </c>
      <c r="V7710" s="1">
        <v>40084</v>
      </c>
      <c r="W7710">
        <f t="shared" si="241"/>
        <v>49.116599999999991</v>
      </c>
    </row>
    <row r="7711" spans="1:23" x14ac:dyDescent="0.2">
      <c r="A7711">
        <v>7710</v>
      </c>
      <c r="B7711">
        <v>55268</v>
      </c>
      <c r="C7711" s="1">
        <v>40985</v>
      </c>
      <c r="D7711" t="s">
        <v>30</v>
      </c>
      <c r="E7711">
        <v>11</v>
      </c>
      <c r="F7711">
        <v>49.486800000000002</v>
      </c>
      <c r="G7711">
        <v>0.08</v>
      </c>
      <c r="H7711" t="s">
        <v>56</v>
      </c>
      <c r="I7711">
        <v>-47.83</v>
      </c>
      <c r="J7711">
        <v>4.8899999999999997</v>
      </c>
      <c r="K7711">
        <v>4.93</v>
      </c>
      <c r="L7711" t="s">
        <v>897</v>
      </c>
      <c r="M7711">
        <f t="shared" si="240"/>
        <v>15</v>
      </c>
      <c r="N7711" t="s">
        <v>974</v>
      </c>
      <c r="O7711" t="s">
        <v>512</v>
      </c>
      <c r="P7711" t="s">
        <v>60</v>
      </c>
      <c r="Q7711" t="s">
        <v>42</v>
      </c>
      <c r="R7711" t="s">
        <v>70</v>
      </c>
      <c r="S7711" t="s">
        <v>93</v>
      </c>
      <c r="T7711" t="s">
        <v>52</v>
      </c>
      <c r="U7711">
        <v>0.66</v>
      </c>
      <c r="V7711" s="1">
        <v>40986</v>
      </c>
      <c r="W7711">
        <f t="shared" si="241"/>
        <v>4.3032000000000004</v>
      </c>
    </row>
    <row r="7712" spans="1:23" x14ac:dyDescent="0.2">
      <c r="A7712">
        <v>7711</v>
      </c>
      <c r="B7712">
        <v>55269</v>
      </c>
      <c r="C7712" s="1">
        <v>40244</v>
      </c>
      <c r="D7712" t="s">
        <v>63</v>
      </c>
      <c r="E7712">
        <v>1</v>
      </c>
      <c r="F7712">
        <v>30.98</v>
      </c>
      <c r="G7712">
        <v>0</v>
      </c>
      <c r="H7712" t="s">
        <v>22</v>
      </c>
      <c r="I7712">
        <v>-41.82</v>
      </c>
      <c r="J7712">
        <v>30.98</v>
      </c>
      <c r="K7712">
        <v>17.079999999999998</v>
      </c>
      <c r="L7712" t="s">
        <v>1185</v>
      </c>
      <c r="M7712">
        <f t="shared" si="240"/>
        <v>15</v>
      </c>
      <c r="N7712" t="s">
        <v>1123</v>
      </c>
      <c r="O7712" t="s">
        <v>1123</v>
      </c>
      <c r="P7712" t="s">
        <v>25</v>
      </c>
      <c r="Q7712" t="s">
        <v>26</v>
      </c>
      <c r="R7712" t="s">
        <v>61</v>
      </c>
      <c r="S7712" t="s">
        <v>513</v>
      </c>
      <c r="T7712" t="s">
        <v>39</v>
      </c>
      <c r="U7712">
        <v>0.4</v>
      </c>
      <c r="V7712" s="1">
        <v>40245</v>
      </c>
      <c r="W7712">
        <f t="shared" si="241"/>
        <v>0</v>
      </c>
    </row>
    <row r="7713" spans="1:23" x14ac:dyDescent="0.2">
      <c r="A7713">
        <v>7712</v>
      </c>
      <c r="B7713">
        <v>55270</v>
      </c>
      <c r="C7713" s="1">
        <v>40200</v>
      </c>
      <c r="D7713" t="s">
        <v>63</v>
      </c>
      <c r="E7713">
        <v>1</v>
      </c>
      <c r="F7713">
        <v>28.586600000000001</v>
      </c>
      <c r="G7713">
        <v>0.02</v>
      </c>
      <c r="H7713" t="s">
        <v>22</v>
      </c>
      <c r="I7713">
        <v>-12.753499999999999</v>
      </c>
      <c r="J7713">
        <v>29.17</v>
      </c>
      <c r="K7713">
        <v>6.27</v>
      </c>
      <c r="L7713" t="s">
        <v>1250</v>
      </c>
      <c r="M7713">
        <f t="shared" si="240"/>
        <v>13</v>
      </c>
      <c r="N7713" t="s">
        <v>1123</v>
      </c>
      <c r="O7713" t="s">
        <v>1123</v>
      </c>
      <c r="P7713" t="s">
        <v>60</v>
      </c>
      <c r="Q7713" t="s">
        <v>26</v>
      </c>
      <c r="R7713" t="s">
        <v>37</v>
      </c>
      <c r="S7713" t="s">
        <v>1100</v>
      </c>
      <c r="T7713" t="s">
        <v>39</v>
      </c>
      <c r="U7713">
        <v>0.37</v>
      </c>
      <c r="V7713" s="1">
        <v>40201</v>
      </c>
      <c r="W7713">
        <f t="shared" si="241"/>
        <v>0.58340000000000003</v>
      </c>
    </row>
    <row r="7714" spans="1:23" x14ac:dyDescent="0.2">
      <c r="A7714">
        <v>7713</v>
      </c>
      <c r="B7714">
        <v>55271</v>
      </c>
      <c r="C7714" s="1">
        <v>40613</v>
      </c>
      <c r="D7714" t="s">
        <v>63</v>
      </c>
      <c r="E7714">
        <v>16</v>
      </c>
      <c r="F7714">
        <v>1501.2431999999999</v>
      </c>
      <c r="G7714">
        <v>7.0000000000000007E-2</v>
      </c>
      <c r="H7714" t="s">
        <v>31</v>
      </c>
      <c r="I7714">
        <v>-210.14</v>
      </c>
      <c r="J7714">
        <v>100.89</v>
      </c>
      <c r="K7714">
        <v>42</v>
      </c>
      <c r="L7714" t="s">
        <v>46</v>
      </c>
      <c r="M7714">
        <f t="shared" si="240"/>
        <v>14</v>
      </c>
      <c r="N7714" t="s">
        <v>672</v>
      </c>
      <c r="O7714" t="s">
        <v>673</v>
      </c>
      <c r="P7714" t="s">
        <v>33</v>
      </c>
      <c r="Q7714" t="s">
        <v>49</v>
      </c>
      <c r="R7714" t="s">
        <v>112</v>
      </c>
      <c r="S7714" t="s">
        <v>694</v>
      </c>
      <c r="T7714" t="s">
        <v>36</v>
      </c>
      <c r="U7714">
        <v>0.61</v>
      </c>
      <c r="V7714" s="1">
        <v>40615</v>
      </c>
      <c r="W7714">
        <f t="shared" si="241"/>
        <v>112.99680000000001</v>
      </c>
    </row>
    <row r="7715" spans="1:23" x14ac:dyDescent="0.2">
      <c r="A7715">
        <v>7714</v>
      </c>
      <c r="B7715">
        <v>55296</v>
      </c>
      <c r="C7715" s="1">
        <v>41200</v>
      </c>
      <c r="D7715" t="s">
        <v>21</v>
      </c>
      <c r="E7715">
        <v>32</v>
      </c>
      <c r="F7715">
        <v>305.82400000000001</v>
      </c>
      <c r="G7715">
        <v>0.05</v>
      </c>
      <c r="H7715" t="s">
        <v>22</v>
      </c>
      <c r="I7715">
        <v>105.47</v>
      </c>
      <c r="J7715">
        <v>10.06</v>
      </c>
      <c r="K7715">
        <v>2.06</v>
      </c>
      <c r="L7715" t="s">
        <v>1252</v>
      </c>
      <c r="M7715">
        <f t="shared" si="240"/>
        <v>12</v>
      </c>
      <c r="N7715" t="s">
        <v>1905</v>
      </c>
      <c r="O7715" t="s">
        <v>673</v>
      </c>
      <c r="P7715" t="s">
        <v>41</v>
      </c>
      <c r="Q7715" t="s">
        <v>26</v>
      </c>
      <c r="R7715" t="s">
        <v>61</v>
      </c>
      <c r="S7715" t="s">
        <v>602</v>
      </c>
      <c r="T7715" t="s">
        <v>68</v>
      </c>
      <c r="U7715">
        <v>0.39</v>
      </c>
      <c r="V7715" s="1">
        <v>41204</v>
      </c>
      <c r="W7715">
        <f t="shared" si="241"/>
        <v>16.096</v>
      </c>
    </row>
    <row r="7716" spans="1:23" x14ac:dyDescent="0.2">
      <c r="A7716">
        <v>7715</v>
      </c>
      <c r="B7716">
        <v>55297</v>
      </c>
      <c r="C7716" s="1">
        <v>40470</v>
      </c>
      <c r="D7716" t="s">
        <v>63</v>
      </c>
      <c r="E7716">
        <v>29</v>
      </c>
      <c r="F7716">
        <v>521.47799999999995</v>
      </c>
      <c r="G7716">
        <v>0.1</v>
      </c>
      <c r="H7716" t="s">
        <v>22</v>
      </c>
      <c r="I7716">
        <v>60.59</v>
      </c>
      <c r="J7716">
        <v>19.98</v>
      </c>
      <c r="K7716">
        <v>8.68</v>
      </c>
      <c r="L7716" t="s">
        <v>1884</v>
      </c>
      <c r="M7716">
        <f t="shared" si="240"/>
        <v>12</v>
      </c>
      <c r="N7716" t="s">
        <v>672</v>
      </c>
      <c r="O7716" t="s">
        <v>673</v>
      </c>
      <c r="P7716" t="s">
        <v>25</v>
      </c>
      <c r="Q7716" t="s">
        <v>26</v>
      </c>
      <c r="R7716" t="s">
        <v>61</v>
      </c>
      <c r="S7716" t="s">
        <v>617</v>
      </c>
      <c r="T7716" t="s">
        <v>39</v>
      </c>
      <c r="U7716">
        <v>0.37</v>
      </c>
      <c r="V7716" s="1">
        <v>40472</v>
      </c>
      <c r="W7716">
        <f t="shared" si="241"/>
        <v>57.942</v>
      </c>
    </row>
    <row r="7717" spans="1:23" x14ac:dyDescent="0.2">
      <c r="A7717">
        <v>7716</v>
      </c>
      <c r="B7717">
        <v>55298</v>
      </c>
      <c r="C7717" s="1">
        <v>40027</v>
      </c>
      <c r="D7717" t="s">
        <v>78</v>
      </c>
      <c r="E7717">
        <v>1</v>
      </c>
      <c r="F7717">
        <v>297.97020000000003</v>
      </c>
      <c r="G7717">
        <v>0.01</v>
      </c>
      <c r="H7717" t="s">
        <v>31</v>
      </c>
      <c r="I7717">
        <v>-165.6</v>
      </c>
      <c r="J7717">
        <v>300.98</v>
      </c>
      <c r="K7717">
        <v>64.73</v>
      </c>
      <c r="L7717" t="s">
        <v>283</v>
      </c>
      <c r="M7717">
        <f t="shared" si="240"/>
        <v>11</v>
      </c>
      <c r="N7717" t="s">
        <v>173</v>
      </c>
      <c r="O7717" t="s">
        <v>173</v>
      </c>
      <c r="P7717" t="s">
        <v>41</v>
      </c>
      <c r="Q7717" t="s">
        <v>49</v>
      </c>
      <c r="R7717" t="s">
        <v>112</v>
      </c>
      <c r="S7717" t="s">
        <v>168</v>
      </c>
      <c r="T7717" t="s">
        <v>36</v>
      </c>
      <c r="U7717">
        <v>0.56000000000000005</v>
      </c>
      <c r="V7717" s="1">
        <v>40028</v>
      </c>
      <c r="W7717">
        <f t="shared" si="241"/>
        <v>3.0098000000000003</v>
      </c>
    </row>
    <row r="7718" spans="1:23" x14ac:dyDescent="0.2">
      <c r="A7718">
        <v>7717</v>
      </c>
      <c r="B7718">
        <v>55299</v>
      </c>
      <c r="C7718" s="1">
        <v>40998</v>
      </c>
      <c r="D7718" t="s">
        <v>21</v>
      </c>
      <c r="E7718">
        <v>20</v>
      </c>
      <c r="F7718">
        <v>20.747999999999998</v>
      </c>
      <c r="G7718">
        <v>0.09</v>
      </c>
      <c r="H7718" t="s">
        <v>22</v>
      </c>
      <c r="I7718">
        <v>-2.66</v>
      </c>
      <c r="J7718">
        <v>1.1399999999999999</v>
      </c>
      <c r="K7718">
        <v>0.7</v>
      </c>
      <c r="L7718" t="s">
        <v>1815</v>
      </c>
      <c r="M7718">
        <f t="shared" si="240"/>
        <v>12</v>
      </c>
      <c r="N7718" t="s">
        <v>2012</v>
      </c>
      <c r="O7718" t="s">
        <v>2012</v>
      </c>
      <c r="P7718" t="s">
        <v>41</v>
      </c>
      <c r="Q7718" t="s">
        <v>26</v>
      </c>
      <c r="R7718" t="s">
        <v>66</v>
      </c>
      <c r="S7718" t="s">
        <v>1657</v>
      </c>
      <c r="T7718" t="s">
        <v>68</v>
      </c>
      <c r="U7718">
        <v>0.38</v>
      </c>
      <c r="V7718" s="1">
        <v>40998</v>
      </c>
      <c r="W7718">
        <f t="shared" si="241"/>
        <v>2.0519999999999996</v>
      </c>
    </row>
    <row r="7719" spans="1:23" x14ac:dyDescent="0.2">
      <c r="A7719">
        <v>7718</v>
      </c>
      <c r="B7719">
        <v>55300</v>
      </c>
      <c r="C7719" s="1">
        <v>39864</v>
      </c>
      <c r="D7719" t="s">
        <v>30</v>
      </c>
      <c r="E7719">
        <v>37</v>
      </c>
      <c r="F7719">
        <v>145.71340000000001</v>
      </c>
      <c r="G7719">
        <v>0.03</v>
      </c>
      <c r="H7719" t="s">
        <v>22</v>
      </c>
      <c r="I7719">
        <v>-185.17</v>
      </c>
      <c r="J7719">
        <v>4.0599999999999996</v>
      </c>
      <c r="K7719">
        <v>6.89</v>
      </c>
      <c r="L7719" t="s">
        <v>1728</v>
      </c>
      <c r="M7719">
        <f t="shared" si="240"/>
        <v>13</v>
      </c>
      <c r="N7719" t="s">
        <v>1123</v>
      </c>
      <c r="O7719" t="s">
        <v>1123</v>
      </c>
      <c r="P7719" t="s">
        <v>33</v>
      </c>
      <c r="Q7719" t="s">
        <v>26</v>
      </c>
      <c r="R7719" t="s">
        <v>34</v>
      </c>
      <c r="S7719" t="s">
        <v>408</v>
      </c>
      <c r="T7719" t="s">
        <v>39</v>
      </c>
      <c r="U7719">
        <v>0.6</v>
      </c>
      <c r="V7719" s="1">
        <v>39866</v>
      </c>
      <c r="W7719">
        <f t="shared" si="241"/>
        <v>4.5065999999999997</v>
      </c>
    </row>
    <row r="7720" spans="1:23" x14ac:dyDescent="0.2">
      <c r="A7720">
        <v>7719</v>
      </c>
      <c r="B7720">
        <v>55300</v>
      </c>
      <c r="C7720" s="1">
        <v>39864</v>
      </c>
      <c r="D7720" t="s">
        <v>30</v>
      </c>
      <c r="E7720">
        <v>48</v>
      </c>
      <c r="F7720">
        <v>178.2</v>
      </c>
      <c r="G7720">
        <v>0.01</v>
      </c>
      <c r="H7720" t="s">
        <v>22</v>
      </c>
      <c r="I7720">
        <v>82.38</v>
      </c>
      <c r="J7720">
        <v>3.75</v>
      </c>
      <c r="K7720">
        <v>0.5</v>
      </c>
      <c r="L7720" t="s">
        <v>1728</v>
      </c>
      <c r="M7720">
        <f t="shared" si="240"/>
        <v>13</v>
      </c>
      <c r="N7720" t="s">
        <v>1123</v>
      </c>
      <c r="O7720" t="s">
        <v>1123</v>
      </c>
      <c r="P7720" t="s">
        <v>33</v>
      </c>
      <c r="Q7720" t="s">
        <v>26</v>
      </c>
      <c r="R7720" t="s">
        <v>88</v>
      </c>
      <c r="S7720" t="s">
        <v>130</v>
      </c>
      <c r="T7720" t="s">
        <v>39</v>
      </c>
      <c r="U7720">
        <v>0.37</v>
      </c>
      <c r="V7720" s="1">
        <v>39865</v>
      </c>
      <c r="W7720">
        <f t="shared" si="241"/>
        <v>1.8</v>
      </c>
    </row>
    <row r="7721" spans="1:23" x14ac:dyDescent="0.2">
      <c r="A7721">
        <v>7720</v>
      </c>
      <c r="B7721">
        <v>55300</v>
      </c>
      <c r="C7721" s="1">
        <v>39864</v>
      </c>
      <c r="D7721" t="s">
        <v>30</v>
      </c>
      <c r="E7721">
        <v>31</v>
      </c>
      <c r="F7721">
        <v>324.45839999999998</v>
      </c>
      <c r="G7721">
        <v>0.02</v>
      </c>
      <c r="H7721" t="s">
        <v>22</v>
      </c>
      <c r="I7721">
        <v>-231.05</v>
      </c>
      <c r="J7721">
        <v>10.68</v>
      </c>
      <c r="K7721">
        <v>13.04</v>
      </c>
      <c r="L7721" t="s">
        <v>1728</v>
      </c>
      <c r="M7721">
        <f t="shared" si="240"/>
        <v>13</v>
      </c>
      <c r="N7721" t="s">
        <v>1123</v>
      </c>
      <c r="O7721" t="s">
        <v>1123</v>
      </c>
      <c r="P7721" t="s">
        <v>33</v>
      </c>
      <c r="Q7721" t="s">
        <v>49</v>
      </c>
      <c r="R7721" t="s">
        <v>50</v>
      </c>
      <c r="S7721" t="s">
        <v>668</v>
      </c>
      <c r="T7721" t="s">
        <v>29</v>
      </c>
      <c r="U7721">
        <v>0.6</v>
      </c>
      <c r="V7721" s="1">
        <v>39866</v>
      </c>
      <c r="W7721">
        <f t="shared" si="241"/>
        <v>6.6215999999999999</v>
      </c>
    </row>
    <row r="7722" spans="1:23" x14ac:dyDescent="0.2">
      <c r="A7722">
        <v>7721</v>
      </c>
      <c r="B7722">
        <v>55330</v>
      </c>
      <c r="C7722" s="1">
        <v>40037</v>
      </c>
      <c r="D7722" t="s">
        <v>63</v>
      </c>
      <c r="E7722">
        <v>49</v>
      </c>
      <c r="F7722">
        <v>616.41999999999996</v>
      </c>
      <c r="G7722">
        <v>0</v>
      </c>
      <c r="H7722" t="s">
        <v>22</v>
      </c>
      <c r="I7722">
        <v>141.16999999999999</v>
      </c>
      <c r="J7722">
        <v>12.58</v>
      </c>
      <c r="K7722">
        <v>5.16</v>
      </c>
      <c r="L7722" t="s">
        <v>1491</v>
      </c>
      <c r="M7722">
        <f t="shared" si="240"/>
        <v>11</v>
      </c>
      <c r="N7722" t="s">
        <v>703</v>
      </c>
      <c r="O7722" t="s">
        <v>704</v>
      </c>
      <c r="P7722" t="s">
        <v>41</v>
      </c>
      <c r="Q7722" t="s">
        <v>49</v>
      </c>
      <c r="R7722" t="s">
        <v>50</v>
      </c>
      <c r="S7722" t="s">
        <v>239</v>
      </c>
      <c r="T7722" t="s">
        <v>39</v>
      </c>
      <c r="U7722">
        <v>0.43</v>
      </c>
      <c r="V7722" s="1">
        <v>40037</v>
      </c>
      <c r="W7722">
        <f t="shared" si="241"/>
        <v>0</v>
      </c>
    </row>
    <row r="7723" spans="1:23" x14ac:dyDescent="0.2">
      <c r="A7723">
        <v>7722</v>
      </c>
      <c r="B7723">
        <v>55331</v>
      </c>
      <c r="C7723" s="1">
        <v>40525</v>
      </c>
      <c r="D7723" t="s">
        <v>30</v>
      </c>
      <c r="E7723">
        <v>13</v>
      </c>
      <c r="F7723">
        <v>45.5715</v>
      </c>
      <c r="G7723">
        <v>0.05</v>
      </c>
      <c r="H7723" t="s">
        <v>22</v>
      </c>
      <c r="I7723">
        <v>-8.24</v>
      </c>
      <c r="J7723">
        <v>3.69</v>
      </c>
      <c r="K7723">
        <v>2.5</v>
      </c>
      <c r="L7723" t="s">
        <v>537</v>
      </c>
      <c r="M7723">
        <f t="shared" si="240"/>
        <v>16</v>
      </c>
      <c r="N7723" t="s">
        <v>672</v>
      </c>
      <c r="O7723" t="s">
        <v>673</v>
      </c>
      <c r="P7723" t="s">
        <v>25</v>
      </c>
      <c r="Q7723" t="s">
        <v>26</v>
      </c>
      <c r="R7723" t="s">
        <v>76</v>
      </c>
      <c r="S7723" t="s">
        <v>647</v>
      </c>
      <c r="T7723" t="s">
        <v>39</v>
      </c>
      <c r="U7723">
        <v>0.39</v>
      </c>
      <c r="V7723" s="1">
        <v>40527</v>
      </c>
      <c r="W7723">
        <f t="shared" si="241"/>
        <v>2.3984999999999999</v>
      </c>
    </row>
    <row r="7724" spans="1:23" x14ac:dyDescent="0.2">
      <c r="A7724">
        <v>7723</v>
      </c>
      <c r="B7724">
        <v>55335</v>
      </c>
      <c r="C7724" s="1">
        <v>41167</v>
      </c>
      <c r="D7724" t="s">
        <v>45</v>
      </c>
      <c r="E7724">
        <v>30</v>
      </c>
      <c r="F7724">
        <v>8007.9300000000012</v>
      </c>
      <c r="G7724">
        <v>0.05</v>
      </c>
      <c r="H7724" t="s">
        <v>31</v>
      </c>
      <c r="I7724">
        <v>1488.77</v>
      </c>
      <c r="J7724">
        <v>280.98</v>
      </c>
      <c r="K7724">
        <v>35.67</v>
      </c>
      <c r="L7724" t="s">
        <v>1500</v>
      </c>
      <c r="M7724">
        <f t="shared" si="240"/>
        <v>15</v>
      </c>
      <c r="N7724" t="s">
        <v>1813</v>
      </c>
      <c r="O7724" t="s">
        <v>512</v>
      </c>
      <c r="P7724" t="s">
        <v>33</v>
      </c>
      <c r="Q7724" t="s">
        <v>49</v>
      </c>
      <c r="R7724" t="s">
        <v>83</v>
      </c>
      <c r="S7724" t="s">
        <v>526</v>
      </c>
      <c r="T7724" t="s">
        <v>82</v>
      </c>
      <c r="U7724">
        <v>0.66</v>
      </c>
      <c r="V7724" s="1">
        <v>41169</v>
      </c>
      <c r="W7724">
        <f t="shared" si="241"/>
        <v>421.47000000000008</v>
      </c>
    </row>
    <row r="7725" spans="1:23" x14ac:dyDescent="0.2">
      <c r="A7725">
        <v>7724</v>
      </c>
      <c r="B7725">
        <v>55360</v>
      </c>
      <c r="C7725" s="1">
        <v>39835</v>
      </c>
      <c r="D7725" t="s">
        <v>63</v>
      </c>
      <c r="E7725">
        <v>49</v>
      </c>
      <c r="F7725">
        <v>131.69730000000001</v>
      </c>
      <c r="G7725">
        <v>7.0000000000000007E-2</v>
      </c>
      <c r="H7725" t="s">
        <v>22</v>
      </c>
      <c r="I7725">
        <v>50.74</v>
      </c>
      <c r="J7725">
        <v>2.89</v>
      </c>
      <c r="K7725">
        <v>0.5</v>
      </c>
      <c r="L7725" t="s">
        <v>1164</v>
      </c>
      <c r="M7725">
        <f t="shared" si="240"/>
        <v>17</v>
      </c>
      <c r="N7725" t="s">
        <v>672</v>
      </c>
      <c r="O7725" t="s">
        <v>673</v>
      </c>
      <c r="P7725" t="s">
        <v>25</v>
      </c>
      <c r="Q7725" t="s">
        <v>26</v>
      </c>
      <c r="R7725" t="s">
        <v>88</v>
      </c>
      <c r="S7725" t="s">
        <v>474</v>
      </c>
      <c r="T7725" t="s">
        <v>39</v>
      </c>
      <c r="U7725">
        <v>0.38</v>
      </c>
      <c r="V7725" s="1">
        <v>39837</v>
      </c>
      <c r="W7725">
        <f t="shared" si="241"/>
        <v>9.9127000000000027</v>
      </c>
    </row>
    <row r="7726" spans="1:23" x14ac:dyDescent="0.2">
      <c r="A7726">
        <v>7725</v>
      </c>
      <c r="B7726">
        <v>55360</v>
      </c>
      <c r="C7726" s="1">
        <v>39835</v>
      </c>
      <c r="D7726" t="s">
        <v>63</v>
      </c>
      <c r="E7726">
        <v>39</v>
      </c>
      <c r="F7726">
        <v>8496.15</v>
      </c>
      <c r="G7726">
        <v>0</v>
      </c>
      <c r="H7726" t="s">
        <v>31</v>
      </c>
      <c r="I7726">
        <v>1517.12</v>
      </c>
      <c r="J7726">
        <v>217.85</v>
      </c>
      <c r="K7726">
        <v>29.1</v>
      </c>
      <c r="L7726" t="s">
        <v>1164</v>
      </c>
      <c r="M7726">
        <f t="shared" si="240"/>
        <v>17</v>
      </c>
      <c r="N7726" t="s">
        <v>672</v>
      </c>
      <c r="O7726" t="s">
        <v>673</v>
      </c>
      <c r="P7726" t="s">
        <v>25</v>
      </c>
      <c r="Q7726" t="s">
        <v>49</v>
      </c>
      <c r="R7726" t="s">
        <v>83</v>
      </c>
      <c r="S7726" t="s">
        <v>1199</v>
      </c>
      <c r="T7726" t="s">
        <v>82</v>
      </c>
      <c r="U7726">
        <v>0.68</v>
      </c>
      <c r="V7726" s="1">
        <v>39836</v>
      </c>
      <c r="W7726">
        <f t="shared" si="241"/>
        <v>0</v>
      </c>
    </row>
    <row r="7727" spans="1:23" x14ac:dyDescent="0.2">
      <c r="A7727">
        <v>7726</v>
      </c>
      <c r="B7727">
        <v>55361</v>
      </c>
      <c r="C7727" s="1">
        <v>40625</v>
      </c>
      <c r="D7727" t="s">
        <v>45</v>
      </c>
      <c r="E7727">
        <v>22</v>
      </c>
      <c r="F7727">
        <v>36.396799999999999</v>
      </c>
      <c r="G7727">
        <v>0.06</v>
      </c>
      <c r="H7727" t="s">
        <v>56</v>
      </c>
      <c r="I7727">
        <v>-64.37</v>
      </c>
      <c r="J7727">
        <v>1.76</v>
      </c>
      <c r="K7727">
        <v>4.8600000000000003</v>
      </c>
      <c r="L7727" t="s">
        <v>1620</v>
      </c>
      <c r="M7727">
        <f t="shared" si="240"/>
        <v>12</v>
      </c>
      <c r="N7727" t="s">
        <v>1595</v>
      </c>
      <c r="O7727" t="s">
        <v>1595</v>
      </c>
      <c r="P7727" t="s">
        <v>25</v>
      </c>
      <c r="Q7727" t="s">
        <v>49</v>
      </c>
      <c r="R7727" t="s">
        <v>50</v>
      </c>
      <c r="S7727" t="s">
        <v>1607</v>
      </c>
      <c r="T7727" t="s">
        <v>39</v>
      </c>
      <c r="U7727">
        <v>0.41</v>
      </c>
      <c r="V7727" s="1">
        <v>40626</v>
      </c>
      <c r="W7727">
        <f t="shared" si="241"/>
        <v>2.3231999999999999</v>
      </c>
    </row>
    <row r="7728" spans="1:23" x14ac:dyDescent="0.2">
      <c r="A7728">
        <v>7727</v>
      </c>
      <c r="B7728">
        <v>55361</v>
      </c>
      <c r="C7728" s="1">
        <v>40625</v>
      </c>
      <c r="D7728" t="s">
        <v>45</v>
      </c>
      <c r="E7728">
        <v>31</v>
      </c>
      <c r="F7728">
        <v>267.51760000000002</v>
      </c>
      <c r="G7728">
        <v>0.08</v>
      </c>
      <c r="H7728" t="s">
        <v>22</v>
      </c>
      <c r="I7728">
        <v>-116.66</v>
      </c>
      <c r="J7728">
        <v>9.3800000000000008</v>
      </c>
      <c r="K7728">
        <v>7.28</v>
      </c>
      <c r="L7728" t="s">
        <v>1620</v>
      </c>
      <c r="M7728">
        <f t="shared" si="240"/>
        <v>12</v>
      </c>
      <c r="N7728" t="s">
        <v>1595</v>
      </c>
      <c r="O7728" t="s">
        <v>1595</v>
      </c>
      <c r="P7728" t="s">
        <v>25</v>
      </c>
      <c r="Q7728" t="s">
        <v>26</v>
      </c>
      <c r="R7728" t="s">
        <v>27</v>
      </c>
      <c r="S7728" t="s">
        <v>981</v>
      </c>
      <c r="T7728" t="s">
        <v>39</v>
      </c>
      <c r="U7728">
        <v>0.56999999999999995</v>
      </c>
      <c r="V7728" s="1">
        <v>40626</v>
      </c>
      <c r="W7728">
        <f t="shared" si="241"/>
        <v>23.262400000000003</v>
      </c>
    </row>
    <row r="7729" spans="1:23" x14ac:dyDescent="0.2">
      <c r="A7729">
        <v>7728</v>
      </c>
      <c r="B7729">
        <v>55362</v>
      </c>
      <c r="C7729" s="1">
        <v>40653</v>
      </c>
      <c r="D7729" t="s">
        <v>30</v>
      </c>
      <c r="E7729">
        <v>24</v>
      </c>
      <c r="F7729">
        <v>64.281599999999997</v>
      </c>
      <c r="G7729">
        <v>7.0000000000000007E-2</v>
      </c>
      <c r="H7729" t="s">
        <v>22</v>
      </c>
      <c r="I7729">
        <v>13.44</v>
      </c>
      <c r="J7729">
        <v>2.88</v>
      </c>
      <c r="K7729">
        <v>0.99</v>
      </c>
      <c r="L7729" t="s">
        <v>360</v>
      </c>
      <c r="M7729">
        <f t="shared" si="240"/>
        <v>16</v>
      </c>
      <c r="N7729" t="s">
        <v>1905</v>
      </c>
      <c r="O7729" t="s">
        <v>673</v>
      </c>
      <c r="P7729" t="s">
        <v>41</v>
      </c>
      <c r="Q7729" t="s">
        <v>26</v>
      </c>
      <c r="R7729" t="s">
        <v>88</v>
      </c>
      <c r="S7729" t="s">
        <v>300</v>
      </c>
      <c r="T7729" t="s">
        <v>39</v>
      </c>
      <c r="U7729">
        <v>0.36</v>
      </c>
      <c r="V7729" s="1">
        <v>40655</v>
      </c>
      <c r="W7729">
        <f t="shared" si="241"/>
        <v>4.8384000000000009</v>
      </c>
    </row>
    <row r="7730" spans="1:23" x14ac:dyDescent="0.2">
      <c r="A7730">
        <v>7729</v>
      </c>
      <c r="B7730">
        <v>55363</v>
      </c>
      <c r="C7730" s="1">
        <v>40540</v>
      </c>
      <c r="D7730" t="s">
        <v>30</v>
      </c>
      <c r="E7730">
        <v>14</v>
      </c>
      <c r="F7730">
        <v>2105.7148000000002</v>
      </c>
      <c r="G7730">
        <v>0.03</v>
      </c>
      <c r="H7730" t="s">
        <v>22</v>
      </c>
      <c r="I7730">
        <v>542.16</v>
      </c>
      <c r="J7730">
        <v>155.06</v>
      </c>
      <c r="K7730">
        <v>7.07</v>
      </c>
      <c r="L7730" t="s">
        <v>497</v>
      </c>
      <c r="M7730">
        <f t="shared" si="240"/>
        <v>12</v>
      </c>
      <c r="N7730" t="s">
        <v>173</v>
      </c>
      <c r="O7730" t="s">
        <v>173</v>
      </c>
      <c r="P7730" t="s">
        <v>33</v>
      </c>
      <c r="Q7730" t="s">
        <v>26</v>
      </c>
      <c r="R7730" t="s">
        <v>27</v>
      </c>
      <c r="S7730" t="s">
        <v>502</v>
      </c>
      <c r="T7730" t="s">
        <v>39</v>
      </c>
      <c r="U7730">
        <v>0.59</v>
      </c>
      <c r="V7730" s="1">
        <v>40542</v>
      </c>
      <c r="W7730">
        <f t="shared" si="241"/>
        <v>65.125200000000007</v>
      </c>
    </row>
    <row r="7731" spans="1:23" x14ac:dyDescent="0.2">
      <c r="A7731">
        <v>7730</v>
      </c>
      <c r="B7731">
        <v>55366</v>
      </c>
      <c r="C7731" s="1">
        <v>41192</v>
      </c>
      <c r="D7731" t="s">
        <v>78</v>
      </c>
      <c r="E7731">
        <v>7</v>
      </c>
      <c r="F7731">
        <v>352.42199999999997</v>
      </c>
      <c r="G7731">
        <v>0.1</v>
      </c>
      <c r="H7731" t="s">
        <v>22</v>
      </c>
      <c r="I7731">
        <v>-204.65</v>
      </c>
      <c r="J7731">
        <v>55.94</v>
      </c>
      <c r="K7731">
        <v>6.55</v>
      </c>
      <c r="L7731" t="s">
        <v>190</v>
      </c>
      <c r="M7731">
        <f t="shared" si="240"/>
        <v>13</v>
      </c>
      <c r="N7731" t="s">
        <v>173</v>
      </c>
      <c r="O7731" t="s">
        <v>173</v>
      </c>
      <c r="P7731" t="s">
        <v>41</v>
      </c>
      <c r="Q7731" t="s">
        <v>42</v>
      </c>
      <c r="R7731" t="s">
        <v>70</v>
      </c>
      <c r="S7731" t="s">
        <v>503</v>
      </c>
      <c r="T7731" t="s">
        <v>39</v>
      </c>
      <c r="U7731">
        <v>0.68</v>
      </c>
      <c r="V7731" s="1">
        <v>41193</v>
      </c>
      <c r="W7731">
        <f t="shared" si="241"/>
        <v>39.158000000000001</v>
      </c>
    </row>
    <row r="7732" spans="1:23" x14ac:dyDescent="0.2">
      <c r="A7732">
        <v>7731</v>
      </c>
      <c r="B7732">
        <v>55367</v>
      </c>
      <c r="C7732" s="1">
        <v>39823</v>
      </c>
      <c r="D7732" t="s">
        <v>78</v>
      </c>
      <c r="E7732">
        <v>31</v>
      </c>
      <c r="F7732">
        <v>2090.3609999999999</v>
      </c>
      <c r="G7732">
        <v>0.05</v>
      </c>
      <c r="H7732" t="s">
        <v>31</v>
      </c>
      <c r="I7732">
        <v>-686.01</v>
      </c>
      <c r="J7732">
        <v>70.98</v>
      </c>
      <c r="K7732">
        <v>46.74</v>
      </c>
      <c r="L7732" t="s">
        <v>890</v>
      </c>
      <c r="M7732">
        <f t="shared" si="240"/>
        <v>13</v>
      </c>
      <c r="N7732" t="s">
        <v>974</v>
      </c>
      <c r="O7732" t="s">
        <v>512</v>
      </c>
      <c r="P7732" t="s">
        <v>33</v>
      </c>
      <c r="Q7732" t="s">
        <v>49</v>
      </c>
      <c r="R7732" t="s">
        <v>80</v>
      </c>
      <c r="S7732" t="s">
        <v>989</v>
      </c>
      <c r="T7732" t="s">
        <v>82</v>
      </c>
      <c r="U7732">
        <v>0.56000000000000005</v>
      </c>
      <c r="V7732" s="1">
        <v>39824</v>
      </c>
      <c r="W7732">
        <f t="shared" si="241"/>
        <v>110.01900000000001</v>
      </c>
    </row>
    <row r="7733" spans="1:23" x14ac:dyDescent="0.2">
      <c r="A7733">
        <v>7732</v>
      </c>
      <c r="B7733">
        <v>55367</v>
      </c>
      <c r="C7733" s="1">
        <v>39823</v>
      </c>
      <c r="D7733" t="s">
        <v>78</v>
      </c>
      <c r="E7733">
        <v>48</v>
      </c>
      <c r="F7733">
        <v>526.68000000000006</v>
      </c>
      <c r="G7733">
        <v>0.05</v>
      </c>
      <c r="H7733" t="s">
        <v>22</v>
      </c>
      <c r="I7733">
        <v>129.87</v>
      </c>
      <c r="J7733">
        <v>11.55</v>
      </c>
      <c r="K7733">
        <v>2.36</v>
      </c>
      <c r="L7733" t="s">
        <v>890</v>
      </c>
      <c r="M7733">
        <f t="shared" si="240"/>
        <v>13</v>
      </c>
      <c r="N7733" t="s">
        <v>974</v>
      </c>
      <c r="O7733" t="s">
        <v>512</v>
      </c>
      <c r="P7733" t="s">
        <v>33</v>
      </c>
      <c r="Q7733" t="s">
        <v>26</v>
      </c>
      <c r="R7733" t="s">
        <v>95</v>
      </c>
      <c r="S7733" t="s">
        <v>990</v>
      </c>
      <c r="T7733" t="s">
        <v>68</v>
      </c>
      <c r="U7733">
        <v>0.55000000000000004</v>
      </c>
      <c r="V7733" s="1">
        <v>39825</v>
      </c>
      <c r="W7733">
        <f t="shared" si="241"/>
        <v>27.720000000000006</v>
      </c>
    </row>
    <row r="7734" spans="1:23" x14ac:dyDescent="0.2">
      <c r="A7734">
        <v>7733</v>
      </c>
      <c r="B7734">
        <v>55392</v>
      </c>
      <c r="C7734" s="1">
        <v>39970</v>
      </c>
      <c r="D7734" t="s">
        <v>78</v>
      </c>
      <c r="E7734">
        <v>20</v>
      </c>
      <c r="F7734">
        <v>126.81200000000001</v>
      </c>
      <c r="G7734">
        <v>0.02</v>
      </c>
      <c r="H7734" t="s">
        <v>22</v>
      </c>
      <c r="I7734">
        <v>40.200000000000003</v>
      </c>
      <c r="J7734">
        <v>6.47</v>
      </c>
      <c r="K7734">
        <v>1.22</v>
      </c>
      <c r="L7734" t="s">
        <v>1488</v>
      </c>
      <c r="M7734">
        <f t="shared" si="240"/>
        <v>16</v>
      </c>
      <c r="N7734" t="s">
        <v>1123</v>
      </c>
      <c r="O7734" t="s">
        <v>1123</v>
      </c>
      <c r="P7734" t="s">
        <v>33</v>
      </c>
      <c r="Q7734" t="s">
        <v>26</v>
      </c>
      <c r="R7734" t="s">
        <v>95</v>
      </c>
      <c r="S7734" t="s">
        <v>491</v>
      </c>
      <c r="T7734" t="s">
        <v>68</v>
      </c>
      <c r="U7734">
        <v>0.4</v>
      </c>
      <c r="V7734" s="1">
        <v>39971</v>
      </c>
      <c r="W7734">
        <f t="shared" si="241"/>
        <v>2.5880000000000001</v>
      </c>
    </row>
    <row r="7735" spans="1:23" x14ac:dyDescent="0.2">
      <c r="A7735">
        <v>7734</v>
      </c>
      <c r="B7735">
        <v>55392</v>
      </c>
      <c r="C7735" s="1">
        <v>39970</v>
      </c>
      <c r="D7735" t="s">
        <v>78</v>
      </c>
      <c r="E7735">
        <v>39</v>
      </c>
      <c r="F7735">
        <v>103.00679999999998</v>
      </c>
      <c r="G7735">
        <v>7.0000000000000007E-2</v>
      </c>
      <c r="H7735" t="s">
        <v>22</v>
      </c>
      <c r="I7735">
        <v>3.21</v>
      </c>
      <c r="J7735">
        <v>2.84</v>
      </c>
      <c r="K7735">
        <v>0.93</v>
      </c>
      <c r="L7735" t="s">
        <v>1488</v>
      </c>
      <c r="M7735">
        <f t="shared" si="240"/>
        <v>16</v>
      </c>
      <c r="N7735" t="s">
        <v>974</v>
      </c>
      <c r="O7735" t="s">
        <v>512</v>
      </c>
      <c r="P7735" t="s">
        <v>33</v>
      </c>
      <c r="Q7735" t="s">
        <v>26</v>
      </c>
      <c r="R7735" t="s">
        <v>95</v>
      </c>
      <c r="S7735" t="s">
        <v>98</v>
      </c>
      <c r="T7735" t="s">
        <v>68</v>
      </c>
      <c r="U7735">
        <v>0.54</v>
      </c>
      <c r="V7735" s="1">
        <v>39972</v>
      </c>
      <c r="W7735">
        <f t="shared" si="241"/>
        <v>7.7532000000000005</v>
      </c>
    </row>
    <row r="7736" spans="1:23" x14ac:dyDescent="0.2">
      <c r="A7736">
        <v>7735</v>
      </c>
      <c r="B7736">
        <v>55394</v>
      </c>
      <c r="C7736" s="1">
        <v>40235</v>
      </c>
      <c r="D7736" t="s">
        <v>78</v>
      </c>
      <c r="E7736">
        <v>21</v>
      </c>
      <c r="F7736">
        <v>303.83850000000001</v>
      </c>
      <c r="G7736">
        <v>0.05</v>
      </c>
      <c r="H7736" t="s">
        <v>31</v>
      </c>
      <c r="I7736">
        <v>11.650950000000002</v>
      </c>
      <c r="J7736">
        <v>15.23</v>
      </c>
      <c r="K7736">
        <v>27.75</v>
      </c>
      <c r="L7736" t="s">
        <v>1796</v>
      </c>
      <c r="M7736">
        <f t="shared" si="240"/>
        <v>18</v>
      </c>
      <c r="N7736" t="s">
        <v>1123</v>
      </c>
      <c r="O7736" t="s">
        <v>1123</v>
      </c>
      <c r="P7736" t="s">
        <v>41</v>
      </c>
      <c r="Q7736" t="s">
        <v>49</v>
      </c>
      <c r="R7736" t="s">
        <v>83</v>
      </c>
      <c r="S7736" t="s">
        <v>1186</v>
      </c>
      <c r="T7736" t="s">
        <v>82</v>
      </c>
      <c r="U7736">
        <v>0.76</v>
      </c>
      <c r="V7736" s="1">
        <v>40237</v>
      </c>
      <c r="W7736">
        <f t="shared" si="241"/>
        <v>15.9915</v>
      </c>
    </row>
    <row r="7737" spans="1:23" x14ac:dyDescent="0.2">
      <c r="A7737">
        <v>7736</v>
      </c>
      <c r="B7737">
        <v>55398</v>
      </c>
      <c r="C7737" s="1">
        <v>40198</v>
      </c>
      <c r="D7737" t="s">
        <v>63</v>
      </c>
      <c r="E7737">
        <v>21</v>
      </c>
      <c r="F7737">
        <v>42.335999999999999</v>
      </c>
      <c r="G7737">
        <v>0.04</v>
      </c>
      <c r="H7737" t="s">
        <v>22</v>
      </c>
      <c r="I7737">
        <v>2.38</v>
      </c>
      <c r="J7737">
        <v>2.1</v>
      </c>
      <c r="K7737">
        <v>0.7</v>
      </c>
      <c r="L7737" t="s">
        <v>1415</v>
      </c>
      <c r="M7737">
        <f t="shared" si="240"/>
        <v>12</v>
      </c>
      <c r="N7737" t="s">
        <v>1123</v>
      </c>
      <c r="O7737" t="s">
        <v>1123</v>
      </c>
      <c r="P7737" t="s">
        <v>25</v>
      </c>
      <c r="Q7737" t="s">
        <v>26</v>
      </c>
      <c r="R7737" t="s">
        <v>95</v>
      </c>
      <c r="S7737" t="s">
        <v>1703</v>
      </c>
      <c r="T7737" t="s">
        <v>68</v>
      </c>
      <c r="U7737">
        <v>0.56999999999999995</v>
      </c>
      <c r="V7737" s="1">
        <v>40199</v>
      </c>
      <c r="W7737">
        <f t="shared" si="241"/>
        <v>1.764</v>
      </c>
    </row>
    <row r="7738" spans="1:23" x14ac:dyDescent="0.2">
      <c r="A7738">
        <v>7737</v>
      </c>
      <c r="B7738">
        <v>55398</v>
      </c>
      <c r="C7738" s="1">
        <v>40198</v>
      </c>
      <c r="D7738" t="s">
        <v>63</v>
      </c>
      <c r="E7738">
        <v>24</v>
      </c>
      <c r="F7738">
        <v>99.993600000000015</v>
      </c>
      <c r="G7738">
        <v>7.0000000000000007E-2</v>
      </c>
      <c r="H7738" t="s">
        <v>22</v>
      </c>
      <c r="I7738">
        <v>-1085.52</v>
      </c>
      <c r="J7738">
        <v>4.4800000000000004</v>
      </c>
      <c r="K7738">
        <v>49</v>
      </c>
      <c r="L7738" t="s">
        <v>1415</v>
      </c>
      <c r="M7738">
        <f t="shared" si="240"/>
        <v>12</v>
      </c>
      <c r="N7738" t="s">
        <v>1123</v>
      </c>
      <c r="O7738" t="s">
        <v>1123</v>
      </c>
      <c r="P7738" t="s">
        <v>25</v>
      </c>
      <c r="Q7738" t="s">
        <v>26</v>
      </c>
      <c r="R7738" t="s">
        <v>34</v>
      </c>
      <c r="S7738" t="s">
        <v>128</v>
      </c>
      <c r="T7738" t="s">
        <v>29</v>
      </c>
      <c r="U7738">
        <v>0.6</v>
      </c>
      <c r="V7738" s="1">
        <v>40200</v>
      </c>
      <c r="W7738">
        <f t="shared" si="241"/>
        <v>7.5264000000000015</v>
      </c>
    </row>
    <row r="7739" spans="1:23" x14ac:dyDescent="0.2">
      <c r="A7739">
        <v>7738</v>
      </c>
      <c r="B7739">
        <v>55424</v>
      </c>
      <c r="C7739" s="1">
        <v>40239</v>
      </c>
      <c r="D7739" t="s">
        <v>63</v>
      </c>
      <c r="E7739">
        <v>6</v>
      </c>
      <c r="F7739">
        <v>10.137600000000001</v>
      </c>
      <c r="G7739">
        <v>0.04</v>
      </c>
      <c r="H7739" t="s">
        <v>56</v>
      </c>
      <c r="I7739">
        <v>-4.13</v>
      </c>
      <c r="J7739">
        <v>1.76</v>
      </c>
      <c r="K7739">
        <v>4.8600000000000003</v>
      </c>
      <c r="L7739" t="s">
        <v>2129</v>
      </c>
      <c r="M7739">
        <f t="shared" si="240"/>
        <v>16</v>
      </c>
      <c r="N7739" t="s">
        <v>2073</v>
      </c>
      <c r="O7739" t="s">
        <v>704</v>
      </c>
      <c r="P7739" t="s">
        <v>25</v>
      </c>
      <c r="Q7739" t="s">
        <v>49</v>
      </c>
      <c r="R7739" t="s">
        <v>50</v>
      </c>
      <c r="S7739" t="s">
        <v>1607</v>
      </c>
      <c r="T7739" t="s">
        <v>39</v>
      </c>
      <c r="U7739">
        <v>0.41</v>
      </c>
      <c r="V7739" s="1">
        <v>40241</v>
      </c>
      <c r="W7739">
        <f t="shared" si="241"/>
        <v>0.42240000000000005</v>
      </c>
    </row>
    <row r="7740" spans="1:23" x14ac:dyDescent="0.2">
      <c r="A7740">
        <v>7739</v>
      </c>
      <c r="B7740">
        <v>55425</v>
      </c>
      <c r="C7740" s="1">
        <v>40848</v>
      </c>
      <c r="D7740" t="s">
        <v>78</v>
      </c>
      <c r="E7740">
        <v>7</v>
      </c>
      <c r="F7740">
        <v>62.532399999999996</v>
      </c>
      <c r="G7740">
        <v>0.08</v>
      </c>
      <c r="H7740" t="s">
        <v>22</v>
      </c>
      <c r="I7740">
        <v>-52.49</v>
      </c>
      <c r="J7740">
        <v>9.7100000000000009</v>
      </c>
      <c r="K7740">
        <v>9.4499999999999993</v>
      </c>
      <c r="L7740" t="s">
        <v>1509</v>
      </c>
      <c r="M7740">
        <f t="shared" si="240"/>
        <v>12</v>
      </c>
      <c r="N7740" t="s">
        <v>974</v>
      </c>
      <c r="O7740" t="s">
        <v>512</v>
      </c>
      <c r="P7740" t="s">
        <v>41</v>
      </c>
      <c r="Q7740" t="s">
        <v>26</v>
      </c>
      <c r="R7740" t="s">
        <v>27</v>
      </c>
      <c r="S7740" t="s">
        <v>927</v>
      </c>
      <c r="T7740" t="s">
        <v>39</v>
      </c>
      <c r="U7740">
        <v>0.6</v>
      </c>
      <c r="V7740" s="1">
        <v>40849</v>
      </c>
      <c r="W7740">
        <f t="shared" si="241"/>
        <v>5.4375999999999998</v>
      </c>
    </row>
    <row r="7741" spans="1:23" x14ac:dyDescent="0.2">
      <c r="A7741">
        <v>7740</v>
      </c>
      <c r="B7741">
        <v>55425</v>
      </c>
      <c r="C7741" s="1">
        <v>40848</v>
      </c>
      <c r="D7741" t="s">
        <v>78</v>
      </c>
      <c r="E7741">
        <v>42</v>
      </c>
      <c r="F7741">
        <v>5079.9168</v>
      </c>
      <c r="G7741">
        <v>0.04</v>
      </c>
      <c r="H7741" t="s">
        <v>56</v>
      </c>
      <c r="I7741">
        <v>963.67499999999995</v>
      </c>
      <c r="J7741">
        <v>125.99</v>
      </c>
      <c r="K7741">
        <v>7.69</v>
      </c>
      <c r="L7741" t="s">
        <v>1509</v>
      </c>
      <c r="M7741">
        <f t="shared" si="240"/>
        <v>12</v>
      </c>
      <c r="N7741" t="s">
        <v>1453</v>
      </c>
      <c r="O7741" t="s">
        <v>512</v>
      </c>
      <c r="P7741" t="s">
        <v>41</v>
      </c>
      <c r="Q7741" t="s">
        <v>42</v>
      </c>
      <c r="R7741" t="s">
        <v>43</v>
      </c>
      <c r="S7741" t="s">
        <v>843</v>
      </c>
      <c r="T7741" t="s">
        <v>39</v>
      </c>
      <c r="U7741">
        <v>0.59</v>
      </c>
      <c r="V7741" s="1">
        <v>40849</v>
      </c>
      <c r="W7741">
        <f t="shared" si="241"/>
        <v>211.66319999999999</v>
      </c>
    </row>
    <row r="7742" spans="1:23" x14ac:dyDescent="0.2">
      <c r="A7742">
        <v>7741</v>
      </c>
      <c r="B7742">
        <v>55425</v>
      </c>
      <c r="C7742" s="1">
        <v>40848</v>
      </c>
      <c r="D7742" t="s">
        <v>78</v>
      </c>
      <c r="E7742">
        <v>8</v>
      </c>
      <c r="F7742">
        <v>2287.3720000000003</v>
      </c>
      <c r="G7742">
        <v>0.05</v>
      </c>
      <c r="H7742" t="s">
        <v>56</v>
      </c>
      <c r="I7742">
        <v>-114.68</v>
      </c>
      <c r="J7742">
        <v>300.97000000000003</v>
      </c>
      <c r="K7742">
        <v>7.18</v>
      </c>
      <c r="L7742" t="s">
        <v>1509</v>
      </c>
      <c r="M7742">
        <f t="shared" si="240"/>
        <v>12</v>
      </c>
      <c r="N7742" t="s">
        <v>1595</v>
      </c>
      <c r="O7742" t="s">
        <v>1595</v>
      </c>
      <c r="P7742" t="s">
        <v>41</v>
      </c>
      <c r="Q7742" t="s">
        <v>42</v>
      </c>
      <c r="R7742" t="s">
        <v>70</v>
      </c>
      <c r="S7742" t="s">
        <v>1658</v>
      </c>
      <c r="T7742" t="s">
        <v>39</v>
      </c>
      <c r="U7742">
        <v>0.48</v>
      </c>
      <c r="V7742" s="1">
        <v>40850</v>
      </c>
      <c r="W7742">
        <f t="shared" si="241"/>
        <v>120.38800000000002</v>
      </c>
    </row>
    <row r="7743" spans="1:23" x14ac:dyDescent="0.2">
      <c r="A7743">
        <v>7742</v>
      </c>
      <c r="B7743">
        <v>55429</v>
      </c>
      <c r="C7743" s="1">
        <v>39993</v>
      </c>
      <c r="D7743" t="s">
        <v>30</v>
      </c>
      <c r="E7743">
        <v>43</v>
      </c>
      <c r="F7743">
        <v>253.56240000000003</v>
      </c>
      <c r="G7743">
        <v>0.09</v>
      </c>
      <c r="H7743" t="s">
        <v>22</v>
      </c>
      <c r="I7743">
        <v>-157.76</v>
      </c>
      <c r="J7743">
        <v>6.48</v>
      </c>
      <c r="K7743">
        <v>7.03</v>
      </c>
      <c r="L7743" t="s">
        <v>1005</v>
      </c>
      <c r="M7743">
        <f t="shared" si="240"/>
        <v>11</v>
      </c>
      <c r="N7743" t="s">
        <v>672</v>
      </c>
      <c r="O7743" t="s">
        <v>673</v>
      </c>
      <c r="P7743" t="s">
        <v>33</v>
      </c>
      <c r="Q7743" t="s">
        <v>26</v>
      </c>
      <c r="R7743" t="s">
        <v>61</v>
      </c>
      <c r="S7743" t="s">
        <v>170</v>
      </c>
      <c r="T7743" t="s">
        <v>39</v>
      </c>
      <c r="U7743">
        <v>0.37</v>
      </c>
      <c r="V7743" s="1">
        <v>39995</v>
      </c>
      <c r="W7743">
        <f t="shared" si="241"/>
        <v>25.077600000000004</v>
      </c>
    </row>
    <row r="7744" spans="1:23" x14ac:dyDescent="0.2">
      <c r="A7744">
        <v>7743</v>
      </c>
      <c r="B7744">
        <v>55431</v>
      </c>
      <c r="C7744" s="1">
        <v>41068</v>
      </c>
      <c r="D7744" t="s">
        <v>45</v>
      </c>
      <c r="E7744">
        <v>13</v>
      </c>
      <c r="F7744">
        <v>3650.9732999999997</v>
      </c>
      <c r="G7744">
        <v>0.03</v>
      </c>
      <c r="H7744" t="s">
        <v>22</v>
      </c>
      <c r="I7744">
        <v>777.28</v>
      </c>
      <c r="J7744">
        <v>289.52999999999997</v>
      </c>
      <c r="K7744">
        <v>19.989999999999998</v>
      </c>
      <c r="L7744" t="s">
        <v>1805</v>
      </c>
      <c r="M7744">
        <f t="shared" si="240"/>
        <v>13</v>
      </c>
      <c r="N7744" t="s">
        <v>1123</v>
      </c>
      <c r="O7744" t="s">
        <v>1123</v>
      </c>
      <c r="P7744" t="s">
        <v>41</v>
      </c>
      <c r="Q7744" t="s">
        <v>26</v>
      </c>
      <c r="R7744" t="s">
        <v>34</v>
      </c>
      <c r="S7744" t="s">
        <v>1143</v>
      </c>
      <c r="T7744" t="s">
        <v>39</v>
      </c>
      <c r="U7744">
        <v>0.56000000000000005</v>
      </c>
      <c r="V7744" s="1">
        <v>41069</v>
      </c>
      <c r="W7744">
        <f t="shared" si="241"/>
        <v>112.91669999999998</v>
      </c>
    </row>
    <row r="7745" spans="1:23" x14ac:dyDescent="0.2">
      <c r="A7745">
        <v>7744</v>
      </c>
      <c r="B7745">
        <v>55431</v>
      </c>
      <c r="C7745" s="1">
        <v>41068</v>
      </c>
      <c r="D7745" t="s">
        <v>45</v>
      </c>
      <c r="E7745">
        <v>39</v>
      </c>
      <c r="F7745">
        <v>56.160000000000004</v>
      </c>
      <c r="G7745">
        <v>0.1</v>
      </c>
      <c r="H7745" t="s">
        <v>22</v>
      </c>
      <c r="I7745">
        <v>-17.78</v>
      </c>
      <c r="J7745">
        <v>1.6</v>
      </c>
      <c r="K7745">
        <v>1.29</v>
      </c>
      <c r="L7745" t="s">
        <v>1805</v>
      </c>
      <c r="M7745">
        <f t="shared" si="240"/>
        <v>13</v>
      </c>
      <c r="N7745" t="s">
        <v>703</v>
      </c>
      <c r="O7745" t="s">
        <v>704</v>
      </c>
      <c r="P7745" t="s">
        <v>41</v>
      </c>
      <c r="Q7745" t="s">
        <v>26</v>
      </c>
      <c r="R7745" t="s">
        <v>95</v>
      </c>
      <c r="S7745" t="s">
        <v>1892</v>
      </c>
      <c r="T7745" t="s">
        <v>68</v>
      </c>
      <c r="U7745">
        <v>0.42</v>
      </c>
      <c r="V7745" s="1">
        <v>41069</v>
      </c>
      <c r="W7745">
        <f t="shared" si="241"/>
        <v>6.2400000000000011</v>
      </c>
    </row>
    <row r="7746" spans="1:23" x14ac:dyDescent="0.2">
      <c r="A7746">
        <v>7745</v>
      </c>
      <c r="B7746">
        <v>55458</v>
      </c>
      <c r="C7746" s="1">
        <v>40984</v>
      </c>
      <c r="D7746" t="s">
        <v>30</v>
      </c>
      <c r="E7746">
        <v>32</v>
      </c>
      <c r="F7746">
        <v>104.7552</v>
      </c>
      <c r="G7746">
        <v>7.0000000000000007E-2</v>
      </c>
      <c r="H7746" t="s">
        <v>22</v>
      </c>
      <c r="I7746">
        <v>-167.417</v>
      </c>
      <c r="J7746">
        <v>3.52</v>
      </c>
      <c r="K7746">
        <v>6.83</v>
      </c>
      <c r="L7746" t="s">
        <v>1443</v>
      </c>
      <c r="M7746">
        <f t="shared" si="240"/>
        <v>16</v>
      </c>
      <c r="N7746" t="s">
        <v>1123</v>
      </c>
      <c r="O7746" t="s">
        <v>1123</v>
      </c>
      <c r="P7746" t="s">
        <v>60</v>
      </c>
      <c r="Q7746" t="s">
        <v>26</v>
      </c>
      <c r="R7746" t="s">
        <v>37</v>
      </c>
      <c r="S7746" t="s">
        <v>636</v>
      </c>
      <c r="T7746" t="s">
        <v>39</v>
      </c>
      <c r="U7746">
        <v>0.38</v>
      </c>
      <c r="V7746" s="1">
        <v>40986</v>
      </c>
      <c r="W7746">
        <f t="shared" si="241"/>
        <v>7.8848000000000011</v>
      </c>
    </row>
    <row r="7747" spans="1:23" x14ac:dyDescent="0.2">
      <c r="A7747">
        <v>7746</v>
      </c>
      <c r="B7747">
        <v>55458</v>
      </c>
      <c r="C7747" s="1">
        <v>40984</v>
      </c>
      <c r="D7747" t="s">
        <v>30</v>
      </c>
      <c r="E7747">
        <v>13</v>
      </c>
      <c r="F7747">
        <v>194.74</v>
      </c>
      <c r="G7747">
        <v>0</v>
      </c>
      <c r="H7747" t="s">
        <v>22</v>
      </c>
      <c r="I7747">
        <v>-30.71</v>
      </c>
      <c r="J7747">
        <v>14.98</v>
      </c>
      <c r="K7747">
        <v>7.69</v>
      </c>
      <c r="L7747" t="s">
        <v>1443</v>
      </c>
      <c r="M7747">
        <f t="shared" ref="M7747:M7810" si="242">LEN(L7747)</f>
        <v>16</v>
      </c>
      <c r="N7747" t="s">
        <v>1123</v>
      </c>
      <c r="O7747" t="s">
        <v>1123</v>
      </c>
      <c r="P7747" t="s">
        <v>60</v>
      </c>
      <c r="Q7747" t="s">
        <v>26</v>
      </c>
      <c r="R7747" t="s">
        <v>27</v>
      </c>
      <c r="S7747" t="s">
        <v>1240</v>
      </c>
      <c r="T7747" t="s">
        <v>39</v>
      </c>
      <c r="U7747">
        <v>0.56999999999999995</v>
      </c>
      <c r="V7747" s="1">
        <v>40986</v>
      </c>
      <c r="W7747">
        <f t="shared" ref="W7747:W7810" si="243">(J7747*E7747)*G7747</f>
        <v>0</v>
      </c>
    </row>
    <row r="7748" spans="1:23" x14ac:dyDescent="0.2">
      <c r="A7748">
        <v>7747</v>
      </c>
      <c r="B7748">
        <v>55459</v>
      </c>
      <c r="C7748" s="1">
        <v>39928</v>
      </c>
      <c r="D7748" t="s">
        <v>78</v>
      </c>
      <c r="E7748">
        <v>5</v>
      </c>
      <c r="F7748">
        <v>114.2</v>
      </c>
      <c r="G7748">
        <v>0</v>
      </c>
      <c r="H7748" t="s">
        <v>22</v>
      </c>
      <c r="I7748">
        <v>-4.17</v>
      </c>
      <c r="J7748">
        <v>22.84</v>
      </c>
      <c r="K7748">
        <v>8.18</v>
      </c>
      <c r="L7748" t="s">
        <v>2113</v>
      </c>
      <c r="M7748">
        <f t="shared" si="242"/>
        <v>10</v>
      </c>
      <c r="N7748" t="s">
        <v>2073</v>
      </c>
      <c r="O7748" t="s">
        <v>704</v>
      </c>
      <c r="P7748" t="s">
        <v>60</v>
      </c>
      <c r="Q7748" t="s">
        <v>26</v>
      </c>
      <c r="R7748" t="s">
        <v>61</v>
      </c>
      <c r="S7748" t="s">
        <v>1539</v>
      </c>
      <c r="T7748" t="s">
        <v>39</v>
      </c>
      <c r="U7748">
        <v>0.39</v>
      </c>
      <c r="V7748" s="1">
        <v>39930</v>
      </c>
      <c r="W7748">
        <f t="shared" si="243"/>
        <v>0</v>
      </c>
    </row>
    <row r="7749" spans="1:23" x14ac:dyDescent="0.2">
      <c r="A7749">
        <v>7748</v>
      </c>
      <c r="B7749">
        <v>55460</v>
      </c>
      <c r="C7749" s="1">
        <v>41055</v>
      </c>
      <c r="D7749" t="s">
        <v>30</v>
      </c>
      <c r="E7749">
        <v>49</v>
      </c>
      <c r="F7749">
        <v>1921.1625999999999</v>
      </c>
      <c r="G7749">
        <v>0.06</v>
      </c>
      <c r="H7749" t="s">
        <v>22</v>
      </c>
      <c r="I7749">
        <v>496.43</v>
      </c>
      <c r="J7749">
        <v>41.71</v>
      </c>
      <c r="K7749">
        <v>4.5</v>
      </c>
      <c r="L7749" t="s">
        <v>1816</v>
      </c>
      <c r="M7749">
        <f t="shared" si="242"/>
        <v>13</v>
      </c>
      <c r="N7749" t="s">
        <v>1813</v>
      </c>
      <c r="O7749" t="s">
        <v>512</v>
      </c>
      <c r="P7749" t="s">
        <v>60</v>
      </c>
      <c r="Q7749" t="s">
        <v>26</v>
      </c>
      <c r="R7749" t="s">
        <v>34</v>
      </c>
      <c r="S7749" t="s">
        <v>768</v>
      </c>
      <c r="T7749" t="s">
        <v>39</v>
      </c>
      <c r="U7749">
        <v>0.56000000000000005</v>
      </c>
      <c r="V7749" s="1">
        <v>41057</v>
      </c>
      <c r="W7749">
        <f t="shared" si="243"/>
        <v>122.62739999999999</v>
      </c>
    </row>
    <row r="7750" spans="1:23" x14ac:dyDescent="0.2">
      <c r="A7750">
        <v>7749</v>
      </c>
      <c r="B7750">
        <v>55460</v>
      </c>
      <c r="C7750" s="1">
        <v>41055</v>
      </c>
      <c r="D7750" t="s">
        <v>30</v>
      </c>
      <c r="E7750">
        <v>12</v>
      </c>
      <c r="F7750">
        <v>57.671999999999997</v>
      </c>
      <c r="G7750">
        <v>0.1</v>
      </c>
      <c r="H7750" t="s">
        <v>22</v>
      </c>
      <c r="I7750">
        <v>-10.4535</v>
      </c>
      <c r="J7750">
        <v>5.34</v>
      </c>
      <c r="K7750">
        <v>2.99</v>
      </c>
      <c r="L7750" t="s">
        <v>1816</v>
      </c>
      <c r="M7750">
        <f t="shared" si="242"/>
        <v>13</v>
      </c>
      <c r="N7750" t="s">
        <v>1813</v>
      </c>
      <c r="O7750" t="s">
        <v>512</v>
      </c>
      <c r="P7750" t="s">
        <v>60</v>
      </c>
      <c r="Q7750" t="s">
        <v>26</v>
      </c>
      <c r="R7750" t="s">
        <v>37</v>
      </c>
      <c r="S7750" t="s">
        <v>407</v>
      </c>
      <c r="T7750" t="s">
        <v>39</v>
      </c>
      <c r="U7750">
        <v>0.38</v>
      </c>
      <c r="V7750" s="1">
        <v>41056</v>
      </c>
      <c r="W7750">
        <f t="shared" si="243"/>
        <v>6.4080000000000004</v>
      </c>
    </row>
    <row r="7751" spans="1:23" x14ac:dyDescent="0.2">
      <c r="A7751">
        <v>7750</v>
      </c>
      <c r="B7751">
        <v>55461</v>
      </c>
      <c r="C7751" s="1">
        <v>40084</v>
      </c>
      <c r="D7751" t="s">
        <v>63</v>
      </c>
      <c r="E7751">
        <v>16</v>
      </c>
      <c r="F7751">
        <v>72.492800000000003</v>
      </c>
      <c r="G7751">
        <v>0.06</v>
      </c>
      <c r="H7751" t="s">
        <v>22</v>
      </c>
      <c r="I7751">
        <v>-34.119999999999997</v>
      </c>
      <c r="J7751">
        <v>4.82</v>
      </c>
      <c r="K7751">
        <v>5.72</v>
      </c>
      <c r="L7751" t="s">
        <v>1089</v>
      </c>
      <c r="M7751">
        <f t="shared" si="242"/>
        <v>12</v>
      </c>
      <c r="N7751" t="s">
        <v>1123</v>
      </c>
      <c r="O7751" t="s">
        <v>1123</v>
      </c>
      <c r="P7751" t="s">
        <v>25</v>
      </c>
      <c r="Q7751" t="s">
        <v>49</v>
      </c>
      <c r="R7751" t="s">
        <v>50</v>
      </c>
      <c r="S7751" t="s">
        <v>584</v>
      </c>
      <c r="T7751" t="s">
        <v>52</v>
      </c>
      <c r="U7751">
        <v>0.47</v>
      </c>
      <c r="V7751" s="1">
        <v>40085</v>
      </c>
      <c r="W7751">
        <f t="shared" si="243"/>
        <v>4.6272000000000002</v>
      </c>
    </row>
    <row r="7752" spans="1:23" x14ac:dyDescent="0.2">
      <c r="A7752">
        <v>7751</v>
      </c>
      <c r="B7752">
        <v>55462</v>
      </c>
      <c r="C7752" s="1">
        <v>40995</v>
      </c>
      <c r="D7752" t="s">
        <v>63</v>
      </c>
      <c r="E7752">
        <v>13</v>
      </c>
      <c r="F7752">
        <v>68.187600000000003</v>
      </c>
      <c r="G7752">
        <v>0.06</v>
      </c>
      <c r="H7752" t="s">
        <v>22</v>
      </c>
      <c r="I7752">
        <v>-1.84</v>
      </c>
      <c r="J7752">
        <v>5.58</v>
      </c>
      <c r="K7752">
        <v>2.99</v>
      </c>
      <c r="L7752" t="s">
        <v>1018</v>
      </c>
      <c r="M7752">
        <f t="shared" si="242"/>
        <v>11</v>
      </c>
      <c r="N7752" t="s">
        <v>672</v>
      </c>
      <c r="O7752" t="s">
        <v>673</v>
      </c>
      <c r="P7752" t="s">
        <v>60</v>
      </c>
      <c r="Q7752" t="s">
        <v>26</v>
      </c>
      <c r="R7752" t="s">
        <v>37</v>
      </c>
      <c r="S7752" t="s">
        <v>1083</v>
      </c>
      <c r="T7752" t="s">
        <v>39</v>
      </c>
      <c r="U7752">
        <v>0.37</v>
      </c>
      <c r="V7752" s="1">
        <v>40997</v>
      </c>
      <c r="W7752">
        <f t="shared" si="243"/>
        <v>4.3524000000000003</v>
      </c>
    </row>
    <row r="7753" spans="1:23" x14ac:dyDescent="0.2">
      <c r="A7753">
        <v>7752</v>
      </c>
      <c r="B7753">
        <v>55462</v>
      </c>
      <c r="C7753" s="1">
        <v>40995</v>
      </c>
      <c r="D7753" t="s">
        <v>63</v>
      </c>
      <c r="E7753">
        <v>31</v>
      </c>
      <c r="F7753">
        <v>1177.4109999999998</v>
      </c>
      <c r="G7753">
        <v>0.05</v>
      </c>
      <c r="H7753" t="s">
        <v>22</v>
      </c>
      <c r="I7753">
        <v>-26.49</v>
      </c>
      <c r="J7753">
        <v>39.979999999999997</v>
      </c>
      <c r="K7753">
        <v>7.12</v>
      </c>
      <c r="L7753" t="s">
        <v>1018</v>
      </c>
      <c r="M7753">
        <f t="shared" si="242"/>
        <v>11</v>
      </c>
      <c r="N7753" t="s">
        <v>672</v>
      </c>
      <c r="O7753" t="s">
        <v>673</v>
      </c>
      <c r="P7753" t="s">
        <v>60</v>
      </c>
      <c r="Q7753" t="s">
        <v>42</v>
      </c>
      <c r="R7753" t="s">
        <v>70</v>
      </c>
      <c r="S7753" t="s">
        <v>1084</v>
      </c>
      <c r="T7753" t="s">
        <v>39</v>
      </c>
      <c r="U7753">
        <v>0.67</v>
      </c>
      <c r="V7753" s="1">
        <v>40996</v>
      </c>
      <c r="W7753">
        <f t="shared" si="243"/>
        <v>61.968999999999994</v>
      </c>
    </row>
    <row r="7754" spans="1:23" x14ac:dyDescent="0.2">
      <c r="A7754">
        <v>7753</v>
      </c>
      <c r="B7754">
        <v>55462</v>
      </c>
      <c r="C7754" s="1">
        <v>40995</v>
      </c>
      <c r="D7754" t="s">
        <v>63</v>
      </c>
      <c r="E7754">
        <v>35</v>
      </c>
      <c r="F7754">
        <v>4012.7814999999996</v>
      </c>
      <c r="G7754">
        <v>0.09</v>
      </c>
      <c r="H7754" t="s">
        <v>22</v>
      </c>
      <c r="I7754">
        <v>708.75900000000001</v>
      </c>
      <c r="J7754">
        <v>125.99</v>
      </c>
      <c r="K7754">
        <v>8.99</v>
      </c>
      <c r="L7754" t="s">
        <v>1018</v>
      </c>
      <c r="M7754">
        <f t="shared" si="242"/>
        <v>11</v>
      </c>
      <c r="N7754" t="s">
        <v>672</v>
      </c>
      <c r="O7754" t="s">
        <v>673</v>
      </c>
      <c r="P7754" t="s">
        <v>60</v>
      </c>
      <c r="Q7754" t="s">
        <v>42</v>
      </c>
      <c r="R7754" t="s">
        <v>43</v>
      </c>
      <c r="S7754" t="s">
        <v>924</v>
      </c>
      <c r="T7754" t="s">
        <v>39</v>
      </c>
      <c r="U7754">
        <v>0.59</v>
      </c>
      <c r="V7754" s="1">
        <v>40996</v>
      </c>
      <c r="W7754">
        <f t="shared" si="243"/>
        <v>396.86849999999993</v>
      </c>
    </row>
    <row r="7755" spans="1:23" x14ac:dyDescent="0.2">
      <c r="A7755">
        <v>7754</v>
      </c>
      <c r="B7755">
        <v>55490</v>
      </c>
      <c r="C7755" s="1">
        <v>40133</v>
      </c>
      <c r="D7755" t="s">
        <v>63</v>
      </c>
      <c r="E7755">
        <v>3</v>
      </c>
      <c r="F7755">
        <v>204.16320000000002</v>
      </c>
      <c r="G7755">
        <v>0.04</v>
      </c>
      <c r="H7755" t="s">
        <v>31</v>
      </c>
      <c r="I7755">
        <v>-184.16</v>
      </c>
      <c r="J7755">
        <v>70.89</v>
      </c>
      <c r="K7755">
        <v>89.3</v>
      </c>
      <c r="L7755" t="s">
        <v>2096</v>
      </c>
      <c r="M7755">
        <f t="shared" si="242"/>
        <v>9</v>
      </c>
      <c r="N7755" t="s">
        <v>2073</v>
      </c>
      <c r="O7755" t="s">
        <v>704</v>
      </c>
      <c r="P7755" t="s">
        <v>41</v>
      </c>
      <c r="Q7755" t="s">
        <v>49</v>
      </c>
      <c r="R7755" t="s">
        <v>83</v>
      </c>
      <c r="S7755" t="s">
        <v>1071</v>
      </c>
      <c r="T7755" t="s">
        <v>82</v>
      </c>
      <c r="U7755">
        <v>0.72</v>
      </c>
      <c r="V7755" s="1">
        <v>40134</v>
      </c>
      <c r="W7755">
        <f t="shared" si="243"/>
        <v>8.5068000000000001</v>
      </c>
    </row>
    <row r="7756" spans="1:23" x14ac:dyDescent="0.2">
      <c r="A7756">
        <v>7755</v>
      </c>
      <c r="B7756">
        <v>55492</v>
      </c>
      <c r="C7756" s="1">
        <v>40805</v>
      </c>
      <c r="D7756" t="s">
        <v>78</v>
      </c>
      <c r="E7756">
        <v>10</v>
      </c>
      <c r="F7756">
        <v>1222.1029999999998</v>
      </c>
      <c r="G7756">
        <v>0.03</v>
      </c>
      <c r="H7756" t="s">
        <v>56</v>
      </c>
      <c r="I7756">
        <v>-126.44499999999999</v>
      </c>
      <c r="J7756">
        <v>125.99</v>
      </c>
      <c r="K7756">
        <v>7.69</v>
      </c>
      <c r="L7756" t="s">
        <v>1689</v>
      </c>
      <c r="M7756">
        <f t="shared" si="242"/>
        <v>16</v>
      </c>
      <c r="N7756" t="s">
        <v>1595</v>
      </c>
      <c r="O7756" t="s">
        <v>1595</v>
      </c>
      <c r="P7756" t="s">
        <v>41</v>
      </c>
      <c r="Q7756" t="s">
        <v>42</v>
      </c>
      <c r="R7756" t="s">
        <v>43</v>
      </c>
      <c r="S7756" t="s">
        <v>129</v>
      </c>
      <c r="T7756" t="s">
        <v>39</v>
      </c>
      <c r="U7756">
        <v>0.57999999999999996</v>
      </c>
      <c r="V7756" s="1">
        <v>40807</v>
      </c>
      <c r="W7756">
        <f t="shared" si="243"/>
        <v>37.796999999999997</v>
      </c>
    </row>
    <row r="7757" spans="1:23" x14ac:dyDescent="0.2">
      <c r="A7757">
        <v>7756</v>
      </c>
      <c r="B7757">
        <v>55494</v>
      </c>
      <c r="C7757" s="1">
        <v>41085</v>
      </c>
      <c r="D7757" t="s">
        <v>45</v>
      </c>
      <c r="E7757">
        <v>4</v>
      </c>
      <c r="F7757">
        <v>40.406400000000005</v>
      </c>
      <c r="G7757">
        <v>0.08</v>
      </c>
      <c r="H7757" t="s">
        <v>56</v>
      </c>
      <c r="I7757">
        <v>0.84999999999999787</v>
      </c>
      <c r="J7757">
        <v>10.98</v>
      </c>
      <c r="K7757">
        <v>4.8</v>
      </c>
      <c r="L7757" t="s">
        <v>1524</v>
      </c>
      <c r="M7757">
        <f t="shared" si="242"/>
        <v>15</v>
      </c>
      <c r="N7757" t="s">
        <v>703</v>
      </c>
      <c r="O7757" t="s">
        <v>704</v>
      </c>
      <c r="P7757" t="s">
        <v>25</v>
      </c>
      <c r="Q7757" t="s">
        <v>26</v>
      </c>
      <c r="R7757" t="s">
        <v>76</v>
      </c>
      <c r="S7757" t="s">
        <v>546</v>
      </c>
      <c r="T7757" t="s">
        <v>39</v>
      </c>
      <c r="U7757">
        <v>0.36</v>
      </c>
      <c r="V7757" s="1">
        <v>41087</v>
      </c>
      <c r="W7757">
        <f t="shared" si="243"/>
        <v>3.5136000000000003</v>
      </c>
    </row>
    <row r="7758" spans="1:23" x14ac:dyDescent="0.2">
      <c r="A7758">
        <v>7757</v>
      </c>
      <c r="B7758">
        <v>55494</v>
      </c>
      <c r="C7758" s="1">
        <v>41085</v>
      </c>
      <c r="D7758" t="s">
        <v>45</v>
      </c>
      <c r="E7758">
        <v>49</v>
      </c>
      <c r="F7758">
        <v>533.74230000000011</v>
      </c>
      <c r="G7758">
        <v>0.09</v>
      </c>
      <c r="H7758" t="s">
        <v>22</v>
      </c>
      <c r="I7758">
        <v>-115.66</v>
      </c>
      <c r="J7758">
        <v>11.97</v>
      </c>
      <c r="K7758">
        <v>5.81</v>
      </c>
      <c r="L7758" t="s">
        <v>1524</v>
      </c>
      <c r="M7758">
        <f t="shared" si="242"/>
        <v>15</v>
      </c>
      <c r="N7758" t="s">
        <v>703</v>
      </c>
      <c r="O7758" t="s">
        <v>704</v>
      </c>
      <c r="P7758" t="s">
        <v>25</v>
      </c>
      <c r="Q7758" t="s">
        <v>26</v>
      </c>
      <c r="R7758" t="s">
        <v>95</v>
      </c>
      <c r="S7758" t="s">
        <v>521</v>
      </c>
      <c r="T7758" t="s">
        <v>52</v>
      </c>
      <c r="U7758">
        <v>0.6</v>
      </c>
      <c r="V7758" s="1">
        <v>41086</v>
      </c>
      <c r="W7758">
        <f t="shared" si="243"/>
        <v>52.787700000000008</v>
      </c>
    </row>
    <row r="7759" spans="1:23" x14ac:dyDescent="0.2">
      <c r="A7759">
        <v>7758</v>
      </c>
      <c r="B7759">
        <v>55520</v>
      </c>
      <c r="C7759" s="1">
        <v>40670</v>
      </c>
      <c r="D7759" t="s">
        <v>78</v>
      </c>
      <c r="E7759">
        <v>43</v>
      </c>
      <c r="F7759">
        <v>474.32440000000003</v>
      </c>
      <c r="G7759">
        <v>0.08</v>
      </c>
      <c r="H7759" t="s">
        <v>56</v>
      </c>
      <c r="I7759">
        <v>34.630000000000003</v>
      </c>
      <c r="J7759">
        <v>11.99</v>
      </c>
      <c r="K7759">
        <v>5.99</v>
      </c>
      <c r="L7759" t="s">
        <v>2013</v>
      </c>
      <c r="M7759">
        <f t="shared" si="242"/>
        <v>12</v>
      </c>
      <c r="N7759" t="s">
        <v>2012</v>
      </c>
      <c r="O7759" t="s">
        <v>2012</v>
      </c>
      <c r="P7759" t="s">
        <v>25</v>
      </c>
      <c r="Q7759" t="s">
        <v>42</v>
      </c>
      <c r="R7759" t="s">
        <v>210</v>
      </c>
      <c r="S7759" t="s">
        <v>986</v>
      </c>
      <c r="T7759" t="s">
        <v>48</v>
      </c>
      <c r="U7759">
        <v>0.36</v>
      </c>
      <c r="V7759" s="1">
        <v>40671</v>
      </c>
      <c r="W7759">
        <f t="shared" si="243"/>
        <v>41.245600000000003</v>
      </c>
    </row>
    <row r="7760" spans="1:23" x14ac:dyDescent="0.2">
      <c r="A7760">
        <v>7759</v>
      </c>
      <c r="B7760">
        <v>55525</v>
      </c>
      <c r="C7760" s="1">
        <v>39941</v>
      </c>
      <c r="D7760" t="s">
        <v>21</v>
      </c>
      <c r="E7760">
        <v>1</v>
      </c>
      <c r="F7760">
        <v>282.91180000000003</v>
      </c>
      <c r="G7760">
        <v>0.06</v>
      </c>
      <c r="H7760" t="s">
        <v>22</v>
      </c>
      <c r="I7760">
        <v>-763.16</v>
      </c>
      <c r="J7760">
        <v>300.97000000000003</v>
      </c>
      <c r="K7760">
        <v>7.18</v>
      </c>
      <c r="L7760" t="s">
        <v>1158</v>
      </c>
      <c r="M7760">
        <f t="shared" si="242"/>
        <v>15</v>
      </c>
      <c r="N7760" t="s">
        <v>1813</v>
      </c>
      <c r="O7760" t="s">
        <v>512</v>
      </c>
      <c r="P7760" t="s">
        <v>41</v>
      </c>
      <c r="Q7760" t="s">
        <v>42</v>
      </c>
      <c r="R7760" t="s">
        <v>70</v>
      </c>
      <c r="S7760" t="s">
        <v>1658</v>
      </c>
      <c r="T7760" t="s">
        <v>39</v>
      </c>
      <c r="U7760">
        <v>0.48</v>
      </c>
      <c r="V7760" s="1">
        <v>39941</v>
      </c>
      <c r="W7760">
        <f t="shared" si="243"/>
        <v>18.058199999999999</v>
      </c>
    </row>
    <row r="7761" spans="1:23" x14ac:dyDescent="0.2">
      <c r="A7761">
        <v>7760</v>
      </c>
      <c r="B7761">
        <v>55526</v>
      </c>
      <c r="C7761" s="1">
        <v>41092</v>
      </c>
      <c r="D7761" t="s">
        <v>30</v>
      </c>
      <c r="E7761">
        <v>23</v>
      </c>
      <c r="F7761">
        <v>427.58379999999994</v>
      </c>
      <c r="G7761">
        <v>0.02</v>
      </c>
      <c r="H7761" t="s">
        <v>22</v>
      </c>
      <c r="I7761">
        <v>38.11</v>
      </c>
      <c r="J7761">
        <v>18.97</v>
      </c>
      <c r="K7761">
        <v>9.0299999999999994</v>
      </c>
      <c r="L7761" t="s">
        <v>1102</v>
      </c>
      <c r="M7761">
        <f t="shared" si="242"/>
        <v>12</v>
      </c>
      <c r="N7761" t="s">
        <v>1123</v>
      </c>
      <c r="O7761" t="s">
        <v>1123</v>
      </c>
      <c r="P7761" t="s">
        <v>41</v>
      </c>
      <c r="Q7761" t="s">
        <v>26</v>
      </c>
      <c r="R7761" t="s">
        <v>61</v>
      </c>
      <c r="S7761" t="s">
        <v>123</v>
      </c>
      <c r="T7761" t="s">
        <v>39</v>
      </c>
      <c r="U7761">
        <v>0.37</v>
      </c>
      <c r="V7761" s="1">
        <v>41093</v>
      </c>
      <c r="W7761">
        <f t="shared" si="243"/>
        <v>8.7261999999999986</v>
      </c>
    </row>
    <row r="7762" spans="1:23" x14ac:dyDescent="0.2">
      <c r="A7762">
        <v>7761</v>
      </c>
      <c r="B7762">
        <v>55553</v>
      </c>
      <c r="C7762" s="1">
        <v>40011</v>
      </c>
      <c r="D7762" t="s">
        <v>63</v>
      </c>
      <c r="E7762">
        <v>32</v>
      </c>
      <c r="F7762">
        <v>172.672</v>
      </c>
      <c r="G7762">
        <v>0.05</v>
      </c>
      <c r="H7762" t="s">
        <v>22</v>
      </c>
      <c r="I7762">
        <v>52.61</v>
      </c>
      <c r="J7762">
        <v>5.68</v>
      </c>
      <c r="K7762">
        <v>1.39</v>
      </c>
      <c r="L7762" t="s">
        <v>1011</v>
      </c>
      <c r="M7762">
        <f t="shared" si="242"/>
        <v>12</v>
      </c>
      <c r="N7762" t="s">
        <v>1123</v>
      </c>
      <c r="O7762" t="s">
        <v>1123</v>
      </c>
      <c r="P7762" t="s">
        <v>25</v>
      </c>
      <c r="Q7762" t="s">
        <v>26</v>
      </c>
      <c r="R7762" t="s">
        <v>76</v>
      </c>
      <c r="S7762" t="s">
        <v>620</v>
      </c>
      <c r="T7762" t="s">
        <v>39</v>
      </c>
      <c r="U7762">
        <v>0.38</v>
      </c>
      <c r="V7762" s="1">
        <v>40012</v>
      </c>
      <c r="W7762">
        <f t="shared" si="243"/>
        <v>9.0879999999999992</v>
      </c>
    </row>
    <row r="7763" spans="1:23" x14ac:dyDescent="0.2">
      <c r="A7763">
        <v>7762</v>
      </c>
      <c r="B7763">
        <v>55554</v>
      </c>
      <c r="C7763" s="1">
        <v>40133</v>
      </c>
      <c r="D7763" t="s">
        <v>78</v>
      </c>
      <c r="E7763">
        <v>6</v>
      </c>
      <c r="F7763">
        <v>109.26719999999999</v>
      </c>
      <c r="G7763">
        <v>0.04</v>
      </c>
      <c r="H7763" t="s">
        <v>22</v>
      </c>
      <c r="I7763">
        <v>-15.2</v>
      </c>
      <c r="J7763">
        <v>18.97</v>
      </c>
      <c r="K7763">
        <v>9.5399999999999991</v>
      </c>
      <c r="L7763" t="s">
        <v>1523</v>
      </c>
      <c r="M7763">
        <f t="shared" si="242"/>
        <v>11</v>
      </c>
      <c r="N7763" t="s">
        <v>703</v>
      </c>
      <c r="O7763" t="s">
        <v>704</v>
      </c>
      <c r="P7763" t="s">
        <v>25</v>
      </c>
      <c r="Q7763" t="s">
        <v>26</v>
      </c>
      <c r="R7763" t="s">
        <v>61</v>
      </c>
      <c r="S7763" t="s">
        <v>581</v>
      </c>
      <c r="T7763" t="s">
        <v>39</v>
      </c>
      <c r="U7763">
        <v>0.37</v>
      </c>
      <c r="V7763" s="1">
        <v>40134</v>
      </c>
      <c r="W7763">
        <f t="shared" si="243"/>
        <v>4.5527999999999995</v>
      </c>
    </row>
    <row r="7764" spans="1:23" x14ac:dyDescent="0.2">
      <c r="A7764">
        <v>7763</v>
      </c>
      <c r="B7764">
        <v>55554</v>
      </c>
      <c r="C7764" s="1">
        <v>40133</v>
      </c>
      <c r="D7764" t="s">
        <v>78</v>
      </c>
      <c r="E7764">
        <v>49</v>
      </c>
      <c r="F7764">
        <v>138.29760000000002</v>
      </c>
      <c r="G7764">
        <v>0.02</v>
      </c>
      <c r="H7764" t="s">
        <v>22</v>
      </c>
      <c r="I7764">
        <v>30.97</v>
      </c>
      <c r="J7764">
        <v>2.88</v>
      </c>
      <c r="K7764">
        <v>0.7</v>
      </c>
      <c r="L7764" t="s">
        <v>1523</v>
      </c>
      <c r="M7764">
        <f t="shared" si="242"/>
        <v>11</v>
      </c>
      <c r="N7764" t="s">
        <v>703</v>
      </c>
      <c r="O7764" t="s">
        <v>704</v>
      </c>
      <c r="P7764" t="s">
        <v>25</v>
      </c>
      <c r="Q7764" t="s">
        <v>26</v>
      </c>
      <c r="R7764" t="s">
        <v>95</v>
      </c>
      <c r="S7764" t="s">
        <v>1059</v>
      </c>
      <c r="T7764" t="s">
        <v>68</v>
      </c>
      <c r="U7764">
        <v>0.56000000000000005</v>
      </c>
      <c r="V7764" s="1">
        <v>40136</v>
      </c>
      <c r="W7764">
        <f t="shared" si="243"/>
        <v>2.8224</v>
      </c>
    </row>
    <row r="7765" spans="1:23" x14ac:dyDescent="0.2">
      <c r="A7765">
        <v>7764</v>
      </c>
      <c r="B7765">
        <v>55554</v>
      </c>
      <c r="C7765" s="1">
        <v>40133</v>
      </c>
      <c r="D7765" t="s">
        <v>78</v>
      </c>
      <c r="E7765">
        <v>9</v>
      </c>
      <c r="F7765">
        <v>89.926200000000009</v>
      </c>
      <c r="G7765">
        <v>0.09</v>
      </c>
      <c r="H7765" t="s">
        <v>22</v>
      </c>
      <c r="I7765">
        <v>-13.53</v>
      </c>
      <c r="J7765">
        <v>10.98</v>
      </c>
      <c r="K7765">
        <v>3.37</v>
      </c>
      <c r="L7765" t="s">
        <v>1523</v>
      </c>
      <c r="M7765">
        <f t="shared" si="242"/>
        <v>11</v>
      </c>
      <c r="N7765" t="s">
        <v>703</v>
      </c>
      <c r="O7765" t="s">
        <v>704</v>
      </c>
      <c r="P7765" t="s">
        <v>25</v>
      </c>
      <c r="Q7765" t="s">
        <v>26</v>
      </c>
      <c r="R7765" t="s">
        <v>150</v>
      </c>
      <c r="S7765" t="s">
        <v>465</v>
      </c>
      <c r="T7765" t="s">
        <v>52</v>
      </c>
      <c r="U7765">
        <v>0.56999999999999995</v>
      </c>
      <c r="V7765" s="1">
        <v>40134</v>
      </c>
      <c r="W7765">
        <f t="shared" si="243"/>
        <v>8.8938000000000006</v>
      </c>
    </row>
    <row r="7766" spans="1:23" x14ac:dyDescent="0.2">
      <c r="A7766">
        <v>7765</v>
      </c>
      <c r="B7766">
        <v>55558</v>
      </c>
      <c r="C7766" s="1">
        <v>40399</v>
      </c>
      <c r="D7766" t="s">
        <v>63</v>
      </c>
      <c r="E7766">
        <v>8</v>
      </c>
      <c r="F7766">
        <v>1147.4479999999999</v>
      </c>
      <c r="G7766">
        <v>0.05</v>
      </c>
      <c r="H7766" t="s">
        <v>31</v>
      </c>
      <c r="I7766">
        <v>-323.18</v>
      </c>
      <c r="J7766">
        <v>150.97999999999999</v>
      </c>
      <c r="K7766">
        <v>66.27</v>
      </c>
      <c r="L7766" t="s">
        <v>2053</v>
      </c>
      <c r="M7766">
        <f t="shared" si="242"/>
        <v>10</v>
      </c>
      <c r="N7766" t="s">
        <v>2073</v>
      </c>
      <c r="O7766" t="s">
        <v>704</v>
      </c>
      <c r="P7766" t="s">
        <v>33</v>
      </c>
      <c r="Q7766" t="s">
        <v>49</v>
      </c>
      <c r="R7766" t="s">
        <v>80</v>
      </c>
      <c r="S7766" t="s">
        <v>325</v>
      </c>
      <c r="T7766" t="s">
        <v>82</v>
      </c>
      <c r="U7766">
        <v>0.65</v>
      </c>
      <c r="V7766" s="1">
        <v>40399</v>
      </c>
      <c r="W7766">
        <f t="shared" si="243"/>
        <v>60.391999999999996</v>
      </c>
    </row>
    <row r="7767" spans="1:23" x14ac:dyDescent="0.2">
      <c r="A7767">
        <v>7766</v>
      </c>
      <c r="B7767">
        <v>55558</v>
      </c>
      <c r="C7767" s="1">
        <v>40399</v>
      </c>
      <c r="D7767" t="s">
        <v>63</v>
      </c>
      <c r="E7767">
        <v>23</v>
      </c>
      <c r="F7767">
        <v>376.90559999999999</v>
      </c>
      <c r="G7767">
        <v>0.04</v>
      </c>
      <c r="H7767" t="s">
        <v>22</v>
      </c>
      <c r="I7767">
        <v>22.25</v>
      </c>
      <c r="J7767">
        <v>17.07</v>
      </c>
      <c r="K7767">
        <v>8.1300000000000008</v>
      </c>
      <c r="L7767" t="s">
        <v>2053</v>
      </c>
      <c r="M7767">
        <f t="shared" si="242"/>
        <v>10</v>
      </c>
      <c r="N7767" t="s">
        <v>2073</v>
      </c>
      <c r="O7767" t="s">
        <v>704</v>
      </c>
      <c r="P7767" t="s">
        <v>33</v>
      </c>
      <c r="Q7767" t="s">
        <v>26</v>
      </c>
      <c r="R7767" t="s">
        <v>76</v>
      </c>
      <c r="S7767" t="s">
        <v>1330</v>
      </c>
      <c r="T7767" t="s">
        <v>39</v>
      </c>
      <c r="U7767">
        <v>0.38</v>
      </c>
      <c r="V7767" s="1">
        <v>40401</v>
      </c>
      <c r="W7767">
        <f t="shared" si="243"/>
        <v>15.704400000000001</v>
      </c>
    </row>
    <row r="7768" spans="1:23" x14ac:dyDescent="0.2">
      <c r="A7768">
        <v>7767</v>
      </c>
      <c r="B7768">
        <v>55616</v>
      </c>
      <c r="C7768" s="1">
        <v>40671</v>
      </c>
      <c r="D7768" t="s">
        <v>30</v>
      </c>
      <c r="E7768">
        <v>24</v>
      </c>
      <c r="F7768">
        <v>493.6848</v>
      </c>
      <c r="G7768">
        <v>0.02</v>
      </c>
      <c r="H7768" t="s">
        <v>22</v>
      </c>
      <c r="I7768">
        <v>-42.228999999999999</v>
      </c>
      <c r="J7768">
        <v>20.99</v>
      </c>
      <c r="K7768">
        <v>1.25</v>
      </c>
      <c r="L7768" t="s">
        <v>1562</v>
      </c>
      <c r="M7768">
        <f t="shared" si="242"/>
        <v>14</v>
      </c>
      <c r="N7768" t="s">
        <v>1595</v>
      </c>
      <c r="O7768" t="s">
        <v>1595</v>
      </c>
      <c r="P7768" t="s">
        <v>33</v>
      </c>
      <c r="Q7768" t="s">
        <v>42</v>
      </c>
      <c r="R7768" t="s">
        <v>43</v>
      </c>
      <c r="S7768" t="s">
        <v>285</v>
      </c>
      <c r="T7768" t="s">
        <v>52</v>
      </c>
      <c r="U7768">
        <v>0.83</v>
      </c>
      <c r="V7768" s="1">
        <v>40672</v>
      </c>
      <c r="W7768">
        <f t="shared" si="243"/>
        <v>10.075200000000001</v>
      </c>
    </row>
    <row r="7769" spans="1:23" x14ac:dyDescent="0.2">
      <c r="A7769">
        <v>7768</v>
      </c>
      <c r="B7769">
        <v>55616</v>
      </c>
      <c r="C7769" s="1">
        <v>40671</v>
      </c>
      <c r="D7769" t="s">
        <v>30</v>
      </c>
      <c r="E7769">
        <v>29</v>
      </c>
      <c r="F7769">
        <v>173.42000000000002</v>
      </c>
      <c r="G7769">
        <v>0</v>
      </c>
      <c r="H7769" t="s">
        <v>22</v>
      </c>
      <c r="I7769">
        <v>-102.25</v>
      </c>
      <c r="J7769">
        <v>5.98</v>
      </c>
      <c r="K7769">
        <v>4.38</v>
      </c>
      <c r="L7769" t="s">
        <v>1562</v>
      </c>
      <c r="M7769">
        <f t="shared" si="242"/>
        <v>14</v>
      </c>
      <c r="N7769" t="s">
        <v>974</v>
      </c>
      <c r="O7769" t="s">
        <v>512</v>
      </c>
      <c r="P7769" t="s">
        <v>33</v>
      </c>
      <c r="Q7769" t="s">
        <v>42</v>
      </c>
      <c r="R7769" t="s">
        <v>70</v>
      </c>
      <c r="S7769" t="s">
        <v>104</v>
      </c>
      <c r="T7769" t="s">
        <v>52</v>
      </c>
      <c r="U7769">
        <v>0.75</v>
      </c>
      <c r="V7769" s="1">
        <v>40672</v>
      </c>
      <c r="W7769">
        <f t="shared" si="243"/>
        <v>0</v>
      </c>
    </row>
    <row r="7770" spans="1:23" x14ac:dyDescent="0.2">
      <c r="A7770">
        <v>7769</v>
      </c>
      <c r="B7770">
        <v>55618</v>
      </c>
      <c r="C7770" s="1">
        <v>40929</v>
      </c>
      <c r="D7770" t="s">
        <v>63</v>
      </c>
      <c r="E7770">
        <v>48</v>
      </c>
      <c r="F7770">
        <v>1658.4192</v>
      </c>
      <c r="G7770">
        <v>0.04</v>
      </c>
      <c r="H7770" t="s">
        <v>22</v>
      </c>
      <c r="I7770">
        <v>479.952</v>
      </c>
      <c r="J7770">
        <v>35.99</v>
      </c>
      <c r="K7770">
        <v>1.25</v>
      </c>
      <c r="L7770" t="s">
        <v>689</v>
      </c>
      <c r="M7770">
        <f t="shared" si="242"/>
        <v>10</v>
      </c>
      <c r="N7770" t="s">
        <v>672</v>
      </c>
      <c r="O7770" t="s">
        <v>673</v>
      </c>
      <c r="P7770" t="s">
        <v>41</v>
      </c>
      <c r="Q7770" t="s">
        <v>42</v>
      </c>
      <c r="R7770" t="s">
        <v>43</v>
      </c>
      <c r="S7770" t="s">
        <v>695</v>
      </c>
      <c r="T7770" t="s">
        <v>52</v>
      </c>
      <c r="U7770">
        <v>0.56999999999999995</v>
      </c>
      <c r="V7770" s="1">
        <v>40930</v>
      </c>
      <c r="W7770">
        <f t="shared" si="243"/>
        <v>69.100800000000007</v>
      </c>
    </row>
    <row r="7771" spans="1:23" x14ac:dyDescent="0.2">
      <c r="A7771">
        <v>7770</v>
      </c>
      <c r="B7771">
        <v>55621</v>
      </c>
      <c r="C7771" s="1">
        <v>40617</v>
      </c>
      <c r="D7771" t="s">
        <v>21</v>
      </c>
      <c r="E7771">
        <v>50</v>
      </c>
      <c r="F7771">
        <v>6219.64</v>
      </c>
      <c r="G7771">
        <v>0.03</v>
      </c>
      <c r="H7771" t="s">
        <v>22</v>
      </c>
      <c r="I7771">
        <v>1812.86</v>
      </c>
      <c r="J7771">
        <v>128.24</v>
      </c>
      <c r="K7771">
        <v>12.65</v>
      </c>
      <c r="L7771" t="s">
        <v>949</v>
      </c>
      <c r="M7771">
        <f t="shared" si="242"/>
        <v>12</v>
      </c>
      <c r="N7771" t="s">
        <v>1905</v>
      </c>
      <c r="O7771" t="s">
        <v>673</v>
      </c>
      <c r="P7771" t="s">
        <v>60</v>
      </c>
      <c r="Q7771" t="s">
        <v>49</v>
      </c>
      <c r="R7771" t="s">
        <v>112</v>
      </c>
      <c r="S7771" t="s">
        <v>545</v>
      </c>
      <c r="T7771" t="s">
        <v>48</v>
      </c>
      <c r="V7771" s="1">
        <v>40619</v>
      </c>
      <c r="W7771">
        <f t="shared" si="243"/>
        <v>192.35999999999999</v>
      </c>
    </row>
    <row r="7772" spans="1:23" x14ac:dyDescent="0.2">
      <c r="A7772">
        <v>7771</v>
      </c>
      <c r="B7772">
        <v>55621</v>
      </c>
      <c r="C7772" s="1">
        <v>40617</v>
      </c>
      <c r="D7772" t="s">
        <v>21</v>
      </c>
      <c r="E7772">
        <v>47</v>
      </c>
      <c r="F7772">
        <v>183.05560000000003</v>
      </c>
      <c r="G7772">
        <v>0.09</v>
      </c>
      <c r="H7772" t="s">
        <v>22</v>
      </c>
      <c r="I7772">
        <v>27.76</v>
      </c>
      <c r="J7772">
        <v>4.28</v>
      </c>
      <c r="K7772">
        <v>0.94</v>
      </c>
      <c r="L7772" t="s">
        <v>949</v>
      </c>
      <c r="M7772">
        <f t="shared" si="242"/>
        <v>12</v>
      </c>
      <c r="N7772" t="s">
        <v>1905</v>
      </c>
      <c r="O7772" t="s">
        <v>673</v>
      </c>
      <c r="P7772" t="s">
        <v>60</v>
      </c>
      <c r="Q7772" t="s">
        <v>26</v>
      </c>
      <c r="R7772" t="s">
        <v>95</v>
      </c>
      <c r="S7772" t="s">
        <v>540</v>
      </c>
      <c r="T7772" t="s">
        <v>68</v>
      </c>
      <c r="U7772">
        <v>0.56000000000000005</v>
      </c>
      <c r="V7772" s="1">
        <v>40624</v>
      </c>
      <c r="W7772">
        <f t="shared" si="243"/>
        <v>18.104400000000002</v>
      </c>
    </row>
    <row r="7773" spans="1:23" x14ac:dyDescent="0.2">
      <c r="A7773">
        <v>7772</v>
      </c>
      <c r="B7773">
        <v>55623</v>
      </c>
      <c r="C7773" s="1">
        <v>41187</v>
      </c>
      <c r="D7773" t="s">
        <v>78</v>
      </c>
      <c r="E7773">
        <v>47</v>
      </c>
      <c r="F7773">
        <v>9732.3135000000002</v>
      </c>
      <c r="G7773">
        <v>0.09</v>
      </c>
      <c r="H7773" t="s">
        <v>31</v>
      </c>
      <c r="I7773">
        <v>1094.57</v>
      </c>
      <c r="J7773">
        <v>227.55</v>
      </c>
      <c r="K7773">
        <v>32.479999999999997</v>
      </c>
      <c r="L7773" t="s">
        <v>109</v>
      </c>
      <c r="M7773">
        <f t="shared" si="242"/>
        <v>10</v>
      </c>
      <c r="N7773" t="s">
        <v>672</v>
      </c>
      <c r="O7773" t="s">
        <v>673</v>
      </c>
      <c r="P7773" t="s">
        <v>41</v>
      </c>
      <c r="Q7773" t="s">
        <v>49</v>
      </c>
      <c r="R7773" t="s">
        <v>83</v>
      </c>
      <c r="S7773" t="s">
        <v>1632</v>
      </c>
      <c r="T7773" t="s">
        <v>82</v>
      </c>
      <c r="U7773">
        <v>0.68</v>
      </c>
      <c r="V7773" s="1">
        <v>41188</v>
      </c>
      <c r="W7773">
        <f t="shared" si="243"/>
        <v>962.53650000000005</v>
      </c>
    </row>
    <row r="7774" spans="1:23" x14ac:dyDescent="0.2">
      <c r="A7774">
        <v>7773</v>
      </c>
      <c r="B7774">
        <v>55648</v>
      </c>
      <c r="C7774" s="1">
        <v>40065</v>
      </c>
      <c r="D7774" t="s">
        <v>78</v>
      </c>
      <c r="E7774">
        <v>5</v>
      </c>
      <c r="F7774">
        <v>13.247999999999999</v>
      </c>
      <c r="G7774">
        <v>0.08</v>
      </c>
      <c r="H7774" t="s">
        <v>22</v>
      </c>
      <c r="I7774">
        <v>-2.58</v>
      </c>
      <c r="J7774">
        <v>2.88</v>
      </c>
      <c r="K7774">
        <v>0.7</v>
      </c>
      <c r="L7774" t="s">
        <v>1937</v>
      </c>
      <c r="M7774">
        <f t="shared" si="242"/>
        <v>13</v>
      </c>
      <c r="N7774" t="s">
        <v>1905</v>
      </c>
      <c r="O7774" t="s">
        <v>673</v>
      </c>
      <c r="P7774" t="s">
        <v>41</v>
      </c>
      <c r="Q7774" t="s">
        <v>26</v>
      </c>
      <c r="R7774" t="s">
        <v>95</v>
      </c>
      <c r="S7774" t="s">
        <v>913</v>
      </c>
      <c r="T7774" t="s">
        <v>68</v>
      </c>
      <c r="U7774">
        <v>0.56000000000000005</v>
      </c>
      <c r="V7774" s="1">
        <v>40068</v>
      </c>
      <c r="W7774">
        <f t="shared" si="243"/>
        <v>1.1519999999999999</v>
      </c>
    </row>
    <row r="7775" spans="1:23" x14ac:dyDescent="0.2">
      <c r="A7775">
        <v>7774</v>
      </c>
      <c r="B7775">
        <v>55650</v>
      </c>
      <c r="C7775" s="1">
        <v>40837</v>
      </c>
      <c r="D7775" t="s">
        <v>21</v>
      </c>
      <c r="E7775">
        <v>41</v>
      </c>
      <c r="F7775">
        <v>1216.9619999999998</v>
      </c>
      <c r="G7775">
        <v>0.1</v>
      </c>
      <c r="H7775" t="s">
        <v>22</v>
      </c>
      <c r="I7775">
        <v>-112.58</v>
      </c>
      <c r="J7775">
        <v>32.979999999999997</v>
      </c>
      <c r="K7775">
        <v>5.5</v>
      </c>
      <c r="L7775" t="s">
        <v>1872</v>
      </c>
      <c r="M7775">
        <f t="shared" si="242"/>
        <v>17</v>
      </c>
      <c r="N7775" t="s">
        <v>672</v>
      </c>
      <c r="O7775" t="s">
        <v>673</v>
      </c>
      <c r="P7775" t="s">
        <v>60</v>
      </c>
      <c r="Q7775" t="s">
        <v>42</v>
      </c>
      <c r="R7775" t="s">
        <v>70</v>
      </c>
      <c r="S7775" t="s">
        <v>403</v>
      </c>
      <c r="T7775" t="s">
        <v>39</v>
      </c>
      <c r="U7775">
        <v>0.75</v>
      </c>
      <c r="V7775" s="1">
        <v>40839</v>
      </c>
      <c r="W7775">
        <f t="shared" si="243"/>
        <v>135.21799999999999</v>
      </c>
    </row>
    <row r="7776" spans="1:23" x14ac:dyDescent="0.2">
      <c r="A7776">
        <v>7775</v>
      </c>
      <c r="B7776">
        <v>55651</v>
      </c>
      <c r="C7776" s="1">
        <v>40975</v>
      </c>
      <c r="D7776" t="s">
        <v>63</v>
      </c>
      <c r="E7776">
        <v>11</v>
      </c>
      <c r="F7776">
        <v>1159.8454999999999</v>
      </c>
      <c r="G7776">
        <v>0.05</v>
      </c>
      <c r="H7776" t="s">
        <v>22</v>
      </c>
      <c r="I7776">
        <v>-117.61199999999999</v>
      </c>
      <c r="J7776">
        <v>110.99</v>
      </c>
      <c r="K7776">
        <v>2.5</v>
      </c>
      <c r="L7776" t="s">
        <v>1094</v>
      </c>
      <c r="M7776">
        <f t="shared" si="242"/>
        <v>14</v>
      </c>
      <c r="N7776" t="s">
        <v>703</v>
      </c>
      <c r="O7776" t="s">
        <v>704</v>
      </c>
      <c r="P7776" t="s">
        <v>41</v>
      </c>
      <c r="Q7776" t="s">
        <v>42</v>
      </c>
      <c r="R7776" t="s">
        <v>43</v>
      </c>
      <c r="S7776" t="s">
        <v>493</v>
      </c>
      <c r="T7776" t="s">
        <v>39</v>
      </c>
      <c r="U7776">
        <v>0.56999999999999995</v>
      </c>
      <c r="V7776" s="1">
        <v>40976</v>
      </c>
      <c r="W7776">
        <f t="shared" si="243"/>
        <v>61.044499999999999</v>
      </c>
    </row>
    <row r="7777" spans="1:23" x14ac:dyDescent="0.2">
      <c r="A7777">
        <v>7776</v>
      </c>
      <c r="B7777">
        <v>55651</v>
      </c>
      <c r="C7777" s="1">
        <v>40975</v>
      </c>
      <c r="D7777" t="s">
        <v>63</v>
      </c>
      <c r="E7777">
        <v>41</v>
      </c>
      <c r="F7777">
        <v>821.5415999999999</v>
      </c>
      <c r="G7777">
        <v>0.01</v>
      </c>
      <c r="H7777" t="s">
        <v>22</v>
      </c>
      <c r="I7777">
        <v>120.69</v>
      </c>
      <c r="J7777">
        <v>20.239999999999998</v>
      </c>
      <c r="K7777">
        <v>8.99</v>
      </c>
      <c r="L7777" t="s">
        <v>1094</v>
      </c>
      <c r="M7777">
        <f t="shared" si="242"/>
        <v>14</v>
      </c>
      <c r="N7777" t="s">
        <v>672</v>
      </c>
      <c r="O7777" t="s">
        <v>673</v>
      </c>
      <c r="P7777" t="s">
        <v>41</v>
      </c>
      <c r="Q7777" t="s">
        <v>49</v>
      </c>
      <c r="R7777" t="s">
        <v>50</v>
      </c>
      <c r="S7777" t="s">
        <v>389</v>
      </c>
      <c r="T7777" t="s">
        <v>52</v>
      </c>
      <c r="U7777">
        <v>0.46</v>
      </c>
      <c r="V7777" s="1">
        <v>40978</v>
      </c>
      <c r="W7777">
        <f t="shared" si="243"/>
        <v>8.2983999999999991</v>
      </c>
    </row>
    <row r="7778" spans="1:23" x14ac:dyDescent="0.2">
      <c r="A7778">
        <v>7777</v>
      </c>
      <c r="B7778">
        <v>55651</v>
      </c>
      <c r="C7778" s="1">
        <v>40975</v>
      </c>
      <c r="D7778" t="s">
        <v>63</v>
      </c>
      <c r="E7778">
        <v>2</v>
      </c>
      <c r="F7778">
        <v>55.5</v>
      </c>
      <c r="G7778">
        <v>0</v>
      </c>
      <c r="H7778" t="s">
        <v>22</v>
      </c>
      <c r="I7778">
        <v>-52.73</v>
      </c>
      <c r="J7778">
        <v>27.75</v>
      </c>
      <c r="K7778">
        <v>19.989999999999998</v>
      </c>
      <c r="L7778" t="s">
        <v>1094</v>
      </c>
      <c r="M7778">
        <f t="shared" si="242"/>
        <v>14</v>
      </c>
      <c r="N7778" t="s">
        <v>672</v>
      </c>
      <c r="O7778" t="s">
        <v>673</v>
      </c>
      <c r="P7778" t="s">
        <v>41</v>
      </c>
      <c r="Q7778" t="s">
        <v>26</v>
      </c>
      <c r="R7778" t="s">
        <v>27</v>
      </c>
      <c r="S7778" t="s">
        <v>561</v>
      </c>
      <c r="T7778" t="s">
        <v>39</v>
      </c>
      <c r="U7778">
        <v>0.67</v>
      </c>
      <c r="V7778" s="1">
        <v>40976</v>
      </c>
      <c r="W7778">
        <f t="shared" si="243"/>
        <v>0</v>
      </c>
    </row>
    <row r="7779" spans="1:23" x14ac:dyDescent="0.2">
      <c r="A7779">
        <v>7778</v>
      </c>
      <c r="B7779">
        <v>55653</v>
      </c>
      <c r="C7779" s="1">
        <v>40508</v>
      </c>
      <c r="D7779" t="s">
        <v>63</v>
      </c>
      <c r="E7779">
        <v>34</v>
      </c>
      <c r="F7779">
        <v>16181.654</v>
      </c>
      <c r="G7779">
        <v>0.05</v>
      </c>
      <c r="H7779" t="s">
        <v>31</v>
      </c>
      <c r="I7779">
        <v>7719.21</v>
      </c>
      <c r="J7779">
        <v>500.98</v>
      </c>
      <c r="K7779">
        <v>28.14</v>
      </c>
      <c r="L7779" t="s">
        <v>2015</v>
      </c>
      <c r="M7779">
        <f t="shared" si="242"/>
        <v>15</v>
      </c>
      <c r="N7779" t="s">
        <v>2012</v>
      </c>
      <c r="O7779" t="s">
        <v>2012</v>
      </c>
      <c r="P7779" t="s">
        <v>60</v>
      </c>
      <c r="Q7779" t="s">
        <v>42</v>
      </c>
      <c r="R7779" t="s">
        <v>210</v>
      </c>
      <c r="S7779" t="s">
        <v>1016</v>
      </c>
      <c r="T7779" t="s">
        <v>36</v>
      </c>
      <c r="U7779">
        <v>0.38</v>
      </c>
      <c r="V7779" s="1">
        <v>40509</v>
      </c>
      <c r="W7779">
        <f t="shared" si="243"/>
        <v>851.66600000000005</v>
      </c>
    </row>
    <row r="7780" spans="1:23" x14ac:dyDescent="0.2">
      <c r="A7780">
        <v>7779</v>
      </c>
      <c r="B7780">
        <v>55654</v>
      </c>
      <c r="C7780" s="1">
        <v>40440</v>
      </c>
      <c r="D7780" t="s">
        <v>30</v>
      </c>
      <c r="E7780">
        <v>2</v>
      </c>
      <c r="F7780">
        <v>13.4016</v>
      </c>
      <c r="G7780">
        <v>0.04</v>
      </c>
      <c r="H7780" t="s">
        <v>22</v>
      </c>
      <c r="I7780">
        <v>-7.49</v>
      </c>
      <c r="J7780">
        <v>6.98</v>
      </c>
      <c r="K7780">
        <v>2.83</v>
      </c>
      <c r="L7780" t="s">
        <v>1708</v>
      </c>
      <c r="M7780">
        <f t="shared" si="242"/>
        <v>13</v>
      </c>
      <c r="N7780" t="s">
        <v>1905</v>
      </c>
      <c r="O7780" t="s">
        <v>673</v>
      </c>
      <c r="P7780" t="s">
        <v>60</v>
      </c>
      <c r="Q7780" t="s">
        <v>49</v>
      </c>
      <c r="R7780" t="s">
        <v>50</v>
      </c>
      <c r="S7780" t="s">
        <v>926</v>
      </c>
      <c r="T7780" t="s">
        <v>52</v>
      </c>
      <c r="U7780">
        <v>0.37</v>
      </c>
      <c r="V7780" s="1">
        <v>40442</v>
      </c>
      <c r="W7780">
        <f t="shared" si="243"/>
        <v>0.55840000000000001</v>
      </c>
    </row>
    <row r="7781" spans="1:23" x14ac:dyDescent="0.2">
      <c r="A7781">
        <v>7780</v>
      </c>
      <c r="B7781">
        <v>55655</v>
      </c>
      <c r="C7781" s="1">
        <v>41176</v>
      </c>
      <c r="D7781" t="s">
        <v>21</v>
      </c>
      <c r="E7781">
        <v>33</v>
      </c>
      <c r="F7781">
        <v>4074.5165999999999</v>
      </c>
      <c r="G7781">
        <v>0.02</v>
      </c>
      <c r="H7781" t="s">
        <v>22</v>
      </c>
      <c r="I7781">
        <v>995.08500000000004</v>
      </c>
      <c r="J7781">
        <v>125.99</v>
      </c>
      <c r="K7781">
        <v>8.99</v>
      </c>
      <c r="L7781" t="s">
        <v>1915</v>
      </c>
      <c r="M7781">
        <f t="shared" si="242"/>
        <v>10</v>
      </c>
      <c r="N7781" t="s">
        <v>1905</v>
      </c>
      <c r="O7781" t="s">
        <v>673</v>
      </c>
      <c r="P7781" t="s">
        <v>60</v>
      </c>
      <c r="Q7781" t="s">
        <v>42</v>
      </c>
      <c r="R7781" t="s">
        <v>43</v>
      </c>
      <c r="S7781" t="s">
        <v>849</v>
      </c>
      <c r="T7781" t="s">
        <v>39</v>
      </c>
      <c r="U7781">
        <v>0.55000000000000004</v>
      </c>
      <c r="V7781" s="1">
        <v>41178</v>
      </c>
      <c r="W7781">
        <f t="shared" si="243"/>
        <v>83.153400000000005</v>
      </c>
    </row>
    <row r="7782" spans="1:23" x14ac:dyDescent="0.2">
      <c r="A7782">
        <v>7781</v>
      </c>
      <c r="B7782">
        <v>55683</v>
      </c>
      <c r="C7782" s="1">
        <v>41105</v>
      </c>
      <c r="D7782" t="s">
        <v>30</v>
      </c>
      <c r="E7782">
        <v>50</v>
      </c>
      <c r="F7782">
        <v>161.21</v>
      </c>
      <c r="G7782">
        <v>0.02</v>
      </c>
      <c r="H7782" t="s">
        <v>22</v>
      </c>
      <c r="I7782">
        <v>32.35</v>
      </c>
      <c r="J7782">
        <v>3.29</v>
      </c>
      <c r="K7782">
        <v>1.35</v>
      </c>
      <c r="L7782" t="s">
        <v>1867</v>
      </c>
      <c r="M7782">
        <f t="shared" si="242"/>
        <v>11</v>
      </c>
      <c r="N7782" t="s">
        <v>1905</v>
      </c>
      <c r="O7782" t="s">
        <v>673</v>
      </c>
      <c r="P7782" t="s">
        <v>25</v>
      </c>
      <c r="Q7782" t="s">
        <v>26</v>
      </c>
      <c r="R7782" t="s">
        <v>66</v>
      </c>
      <c r="S7782" t="s">
        <v>464</v>
      </c>
      <c r="T7782" t="s">
        <v>68</v>
      </c>
      <c r="U7782">
        <v>0.4</v>
      </c>
      <c r="V7782" s="1">
        <v>41107</v>
      </c>
      <c r="W7782">
        <f t="shared" si="243"/>
        <v>3.29</v>
      </c>
    </row>
    <row r="7783" spans="1:23" x14ac:dyDescent="0.2">
      <c r="A7783">
        <v>7782</v>
      </c>
      <c r="B7783">
        <v>55683</v>
      </c>
      <c r="C7783" s="1">
        <v>41105</v>
      </c>
      <c r="D7783" t="s">
        <v>30</v>
      </c>
      <c r="E7783">
        <v>23</v>
      </c>
      <c r="F7783">
        <v>1166.4449999999999</v>
      </c>
      <c r="G7783">
        <v>0.02</v>
      </c>
      <c r="H7783" t="s">
        <v>22</v>
      </c>
      <c r="I7783">
        <v>187.19</v>
      </c>
      <c r="J7783">
        <v>51.75</v>
      </c>
      <c r="K7783">
        <v>19.989999999999998</v>
      </c>
      <c r="L7783" t="s">
        <v>1867</v>
      </c>
      <c r="M7783">
        <f t="shared" si="242"/>
        <v>11</v>
      </c>
      <c r="N7783" t="s">
        <v>1905</v>
      </c>
      <c r="O7783" t="s">
        <v>673</v>
      </c>
      <c r="P7783" t="s">
        <v>25</v>
      </c>
      <c r="Q7783" t="s">
        <v>49</v>
      </c>
      <c r="R7783" t="s">
        <v>50</v>
      </c>
      <c r="S7783" t="s">
        <v>293</v>
      </c>
      <c r="T7783" t="s">
        <v>39</v>
      </c>
      <c r="U7783">
        <v>0.55000000000000004</v>
      </c>
      <c r="V7783" s="1">
        <v>41106</v>
      </c>
      <c r="W7783">
        <f t="shared" si="243"/>
        <v>23.805</v>
      </c>
    </row>
    <row r="7784" spans="1:23" x14ac:dyDescent="0.2">
      <c r="A7784">
        <v>7783</v>
      </c>
      <c r="B7784">
        <v>55686</v>
      </c>
      <c r="C7784" s="1">
        <v>40627</v>
      </c>
      <c r="D7784" t="s">
        <v>78</v>
      </c>
      <c r="E7784">
        <v>26</v>
      </c>
      <c r="F7784">
        <v>403.01560000000001</v>
      </c>
      <c r="G7784">
        <v>0.03</v>
      </c>
      <c r="H7784" t="s">
        <v>22</v>
      </c>
      <c r="I7784">
        <v>85.51</v>
      </c>
      <c r="J7784">
        <v>15.98</v>
      </c>
      <c r="K7784">
        <v>4</v>
      </c>
      <c r="L7784" t="s">
        <v>1942</v>
      </c>
      <c r="M7784">
        <f t="shared" si="242"/>
        <v>14</v>
      </c>
      <c r="N7784" t="s">
        <v>1905</v>
      </c>
      <c r="O7784" t="s">
        <v>673</v>
      </c>
      <c r="P7784" t="s">
        <v>41</v>
      </c>
      <c r="Q7784" t="s">
        <v>42</v>
      </c>
      <c r="R7784" t="s">
        <v>70</v>
      </c>
      <c r="S7784" t="s">
        <v>536</v>
      </c>
      <c r="T7784" t="s">
        <v>39</v>
      </c>
      <c r="U7784">
        <v>0.37</v>
      </c>
      <c r="V7784" s="1">
        <v>40629</v>
      </c>
      <c r="W7784">
        <f t="shared" si="243"/>
        <v>12.464399999999999</v>
      </c>
    </row>
    <row r="7785" spans="1:23" x14ac:dyDescent="0.2">
      <c r="A7785">
        <v>7784</v>
      </c>
      <c r="B7785">
        <v>55686</v>
      </c>
      <c r="C7785" s="1">
        <v>40627</v>
      </c>
      <c r="D7785" t="s">
        <v>78</v>
      </c>
      <c r="E7785">
        <v>22</v>
      </c>
      <c r="F7785">
        <v>613.404</v>
      </c>
      <c r="G7785">
        <v>0.1</v>
      </c>
      <c r="H7785" t="s">
        <v>56</v>
      </c>
      <c r="I7785">
        <v>181.83</v>
      </c>
      <c r="J7785">
        <v>30.98</v>
      </c>
      <c r="K7785">
        <v>5.09</v>
      </c>
      <c r="L7785" t="s">
        <v>1942</v>
      </c>
      <c r="M7785">
        <f t="shared" si="242"/>
        <v>14</v>
      </c>
      <c r="N7785" t="s">
        <v>1905</v>
      </c>
      <c r="O7785" t="s">
        <v>673</v>
      </c>
      <c r="P7785" t="s">
        <v>41</v>
      </c>
      <c r="Q7785" t="s">
        <v>26</v>
      </c>
      <c r="R7785" t="s">
        <v>61</v>
      </c>
      <c r="S7785" t="s">
        <v>1684</v>
      </c>
      <c r="T7785" t="s">
        <v>39</v>
      </c>
      <c r="U7785">
        <v>0.4</v>
      </c>
      <c r="V7785" s="1">
        <v>40629</v>
      </c>
      <c r="W7785">
        <f t="shared" si="243"/>
        <v>68.156000000000006</v>
      </c>
    </row>
    <row r="7786" spans="1:23" x14ac:dyDescent="0.2">
      <c r="A7786">
        <v>7785</v>
      </c>
      <c r="B7786">
        <v>55686</v>
      </c>
      <c r="C7786" s="1">
        <v>40627</v>
      </c>
      <c r="D7786" t="s">
        <v>78</v>
      </c>
      <c r="E7786">
        <v>2</v>
      </c>
      <c r="F7786">
        <v>157.76079999999999</v>
      </c>
      <c r="G7786">
        <v>0.03</v>
      </c>
      <c r="H7786" t="s">
        <v>22</v>
      </c>
      <c r="I7786">
        <v>-94.83</v>
      </c>
      <c r="J7786">
        <v>81.319999999999993</v>
      </c>
      <c r="K7786">
        <v>0.99</v>
      </c>
      <c r="L7786" t="s">
        <v>1942</v>
      </c>
      <c r="M7786">
        <f t="shared" si="242"/>
        <v>14</v>
      </c>
      <c r="N7786" t="s">
        <v>1905</v>
      </c>
      <c r="O7786" t="s">
        <v>673</v>
      </c>
      <c r="P7786" t="s">
        <v>41</v>
      </c>
      <c r="Q7786" t="s">
        <v>26</v>
      </c>
      <c r="R7786" t="s">
        <v>34</v>
      </c>
      <c r="S7786" t="s">
        <v>1949</v>
      </c>
      <c r="T7786" t="s">
        <v>39</v>
      </c>
      <c r="U7786">
        <v>0.56999999999999995</v>
      </c>
      <c r="V7786" s="1">
        <v>40630</v>
      </c>
      <c r="W7786">
        <f t="shared" si="243"/>
        <v>4.8791999999999991</v>
      </c>
    </row>
    <row r="7787" spans="1:23" x14ac:dyDescent="0.2">
      <c r="A7787">
        <v>7786</v>
      </c>
      <c r="B7787">
        <v>55713</v>
      </c>
      <c r="C7787" s="1">
        <v>39846</v>
      </c>
      <c r="D7787" t="s">
        <v>30</v>
      </c>
      <c r="E7787">
        <v>49</v>
      </c>
      <c r="F7787">
        <v>5484.1240999999991</v>
      </c>
      <c r="G7787">
        <v>0.09</v>
      </c>
      <c r="H7787" t="s">
        <v>31</v>
      </c>
      <c r="I7787">
        <v>-2426.5500000000002</v>
      </c>
      <c r="J7787">
        <v>122.99</v>
      </c>
      <c r="K7787">
        <v>70.2</v>
      </c>
      <c r="L7787" t="s">
        <v>1800</v>
      </c>
      <c r="M7787">
        <f t="shared" si="242"/>
        <v>17</v>
      </c>
      <c r="N7787" t="s">
        <v>1123</v>
      </c>
      <c r="O7787" t="s">
        <v>1123</v>
      </c>
      <c r="P7787" t="s">
        <v>41</v>
      </c>
      <c r="Q7787" t="s">
        <v>49</v>
      </c>
      <c r="R7787" t="s">
        <v>112</v>
      </c>
      <c r="S7787" t="s">
        <v>426</v>
      </c>
      <c r="T7787" t="s">
        <v>36</v>
      </c>
      <c r="U7787">
        <v>0.74</v>
      </c>
      <c r="V7787" s="1">
        <v>39848</v>
      </c>
      <c r="W7787">
        <f t="shared" si="243"/>
        <v>542.38589999999988</v>
      </c>
    </row>
    <row r="7788" spans="1:23" x14ac:dyDescent="0.2">
      <c r="A7788">
        <v>7787</v>
      </c>
      <c r="B7788">
        <v>55715</v>
      </c>
      <c r="C7788" s="1">
        <v>40635</v>
      </c>
      <c r="D7788" t="s">
        <v>78</v>
      </c>
      <c r="E7788">
        <v>28</v>
      </c>
      <c r="F7788">
        <v>144.88320000000002</v>
      </c>
      <c r="G7788">
        <v>0.02</v>
      </c>
      <c r="H7788" t="s">
        <v>56</v>
      </c>
      <c r="I7788">
        <v>16.651499999999999</v>
      </c>
      <c r="J7788">
        <v>5.28</v>
      </c>
      <c r="K7788">
        <v>2.99</v>
      </c>
      <c r="L7788" t="s">
        <v>114</v>
      </c>
      <c r="M7788">
        <f t="shared" si="242"/>
        <v>14</v>
      </c>
      <c r="N7788" t="s">
        <v>173</v>
      </c>
      <c r="O7788" t="s">
        <v>173</v>
      </c>
      <c r="P7788" t="s">
        <v>41</v>
      </c>
      <c r="Q7788" t="s">
        <v>26</v>
      </c>
      <c r="R7788" t="s">
        <v>37</v>
      </c>
      <c r="S7788" t="s">
        <v>73</v>
      </c>
      <c r="T7788" t="s">
        <v>39</v>
      </c>
      <c r="U7788">
        <v>0.37</v>
      </c>
      <c r="V7788" s="1">
        <v>40637</v>
      </c>
      <c r="W7788">
        <f t="shared" si="243"/>
        <v>2.9568000000000003</v>
      </c>
    </row>
    <row r="7789" spans="1:23" x14ac:dyDescent="0.2">
      <c r="A7789">
        <v>7788</v>
      </c>
      <c r="B7789">
        <v>55716</v>
      </c>
      <c r="C7789" s="1">
        <v>41204</v>
      </c>
      <c r="D7789" t="s">
        <v>30</v>
      </c>
      <c r="E7789">
        <v>9</v>
      </c>
      <c r="F7789">
        <v>13706.126100000001</v>
      </c>
      <c r="G7789">
        <v>7.0000000000000007E-2</v>
      </c>
      <c r="H7789" t="s">
        <v>22</v>
      </c>
      <c r="I7789">
        <v>-767.51</v>
      </c>
      <c r="J7789">
        <v>1637.53</v>
      </c>
      <c r="K7789">
        <v>24.49</v>
      </c>
      <c r="L7789" t="s">
        <v>622</v>
      </c>
      <c r="M7789">
        <f t="shared" si="242"/>
        <v>12</v>
      </c>
      <c r="N7789" t="s">
        <v>1123</v>
      </c>
      <c r="O7789" t="s">
        <v>1123</v>
      </c>
      <c r="P7789" t="s">
        <v>60</v>
      </c>
      <c r="Q7789" t="s">
        <v>26</v>
      </c>
      <c r="R7789" t="s">
        <v>150</v>
      </c>
      <c r="S7789" t="s">
        <v>151</v>
      </c>
      <c r="T7789" t="s">
        <v>48</v>
      </c>
      <c r="U7789">
        <v>0.81</v>
      </c>
      <c r="V7789" s="1">
        <v>41205</v>
      </c>
      <c r="W7789">
        <f t="shared" si="243"/>
        <v>1031.6439</v>
      </c>
    </row>
    <row r="7790" spans="1:23" x14ac:dyDescent="0.2">
      <c r="A7790">
        <v>7789</v>
      </c>
      <c r="B7790">
        <v>55744</v>
      </c>
      <c r="C7790" s="1">
        <v>40836</v>
      </c>
      <c r="D7790" t="s">
        <v>78</v>
      </c>
      <c r="E7790">
        <v>23</v>
      </c>
      <c r="F7790">
        <v>473.1146</v>
      </c>
      <c r="G7790">
        <v>0.02</v>
      </c>
      <c r="H7790" t="s">
        <v>22</v>
      </c>
      <c r="I7790">
        <v>-44.131999999999998</v>
      </c>
      <c r="J7790">
        <v>20.99</v>
      </c>
      <c r="K7790">
        <v>0.99</v>
      </c>
      <c r="L7790" t="s">
        <v>1699</v>
      </c>
      <c r="M7790">
        <f t="shared" si="242"/>
        <v>11</v>
      </c>
      <c r="N7790" t="s">
        <v>1595</v>
      </c>
      <c r="O7790" t="s">
        <v>1595</v>
      </c>
      <c r="P7790" t="s">
        <v>33</v>
      </c>
      <c r="Q7790" t="s">
        <v>42</v>
      </c>
      <c r="R7790" t="s">
        <v>43</v>
      </c>
      <c r="S7790" t="s">
        <v>1230</v>
      </c>
      <c r="T7790" t="s">
        <v>52</v>
      </c>
      <c r="U7790">
        <v>0.83</v>
      </c>
      <c r="V7790" s="1">
        <v>40837</v>
      </c>
      <c r="W7790">
        <f t="shared" si="243"/>
        <v>9.6554000000000002</v>
      </c>
    </row>
    <row r="7791" spans="1:23" x14ac:dyDescent="0.2">
      <c r="A7791">
        <v>7790</v>
      </c>
      <c r="B7791">
        <v>55746</v>
      </c>
      <c r="C7791" s="1">
        <v>39994</v>
      </c>
      <c r="D7791" t="s">
        <v>45</v>
      </c>
      <c r="E7791">
        <v>29</v>
      </c>
      <c r="F7791">
        <v>304.49129999999997</v>
      </c>
      <c r="G7791">
        <v>7.0000000000000007E-2</v>
      </c>
      <c r="H7791" t="s">
        <v>22</v>
      </c>
      <c r="I7791">
        <v>-36.869999999999997</v>
      </c>
      <c r="J7791">
        <v>11.29</v>
      </c>
      <c r="K7791">
        <v>5.03</v>
      </c>
      <c r="L7791" t="s">
        <v>2005</v>
      </c>
      <c r="M7791">
        <f t="shared" si="242"/>
        <v>17</v>
      </c>
      <c r="N7791" t="s">
        <v>1813</v>
      </c>
      <c r="O7791" t="s">
        <v>512</v>
      </c>
      <c r="P7791" t="s">
        <v>33</v>
      </c>
      <c r="Q7791" t="s">
        <v>26</v>
      </c>
      <c r="R7791" t="s">
        <v>27</v>
      </c>
      <c r="S7791" t="s">
        <v>614</v>
      </c>
      <c r="T7791" t="s">
        <v>39</v>
      </c>
      <c r="U7791">
        <v>0.59</v>
      </c>
      <c r="V7791" s="1">
        <v>39996</v>
      </c>
      <c r="W7791">
        <f t="shared" si="243"/>
        <v>22.918700000000001</v>
      </c>
    </row>
    <row r="7792" spans="1:23" x14ac:dyDescent="0.2">
      <c r="A7792">
        <v>7791</v>
      </c>
      <c r="B7792">
        <v>55747</v>
      </c>
      <c r="C7792" s="1">
        <v>41245</v>
      </c>
      <c r="D7792" t="s">
        <v>30</v>
      </c>
      <c r="E7792">
        <v>36</v>
      </c>
      <c r="F7792">
        <v>16412.104799999997</v>
      </c>
      <c r="G7792">
        <v>0.09</v>
      </c>
      <c r="H7792" t="s">
        <v>31</v>
      </c>
      <c r="I7792">
        <v>4801.82</v>
      </c>
      <c r="J7792">
        <v>500.98</v>
      </c>
      <c r="K7792">
        <v>26</v>
      </c>
      <c r="L7792" t="s">
        <v>1725</v>
      </c>
      <c r="M7792">
        <f t="shared" si="242"/>
        <v>10</v>
      </c>
      <c r="N7792" t="s">
        <v>1123</v>
      </c>
      <c r="O7792" t="s">
        <v>1123</v>
      </c>
      <c r="P7792" t="s">
        <v>25</v>
      </c>
      <c r="Q7792" t="s">
        <v>49</v>
      </c>
      <c r="R7792" t="s">
        <v>112</v>
      </c>
      <c r="S7792" t="s">
        <v>119</v>
      </c>
      <c r="T7792" t="s">
        <v>36</v>
      </c>
      <c r="U7792">
        <v>0.6</v>
      </c>
      <c r="V7792" s="1">
        <v>41246</v>
      </c>
      <c r="W7792">
        <f t="shared" si="243"/>
        <v>1623.1751999999999</v>
      </c>
    </row>
    <row r="7793" spans="1:23" x14ac:dyDescent="0.2">
      <c r="A7793">
        <v>7792</v>
      </c>
      <c r="B7793">
        <v>55747</v>
      </c>
      <c r="C7793" s="1">
        <v>41245</v>
      </c>
      <c r="D7793" t="s">
        <v>30</v>
      </c>
      <c r="E7793">
        <v>42</v>
      </c>
      <c r="F7793">
        <v>22909.7484</v>
      </c>
      <c r="G7793">
        <v>0.01</v>
      </c>
      <c r="H7793" t="s">
        <v>31</v>
      </c>
      <c r="I7793">
        <v>-1331.5533660000001</v>
      </c>
      <c r="J7793">
        <v>550.98</v>
      </c>
      <c r="K7793">
        <v>64.59</v>
      </c>
      <c r="L7793" t="s">
        <v>1725</v>
      </c>
      <c r="M7793">
        <f t="shared" si="242"/>
        <v>10</v>
      </c>
      <c r="N7793" t="s">
        <v>1123</v>
      </c>
      <c r="O7793" t="s">
        <v>1123</v>
      </c>
      <c r="P7793" t="s">
        <v>25</v>
      </c>
      <c r="Q7793" t="s">
        <v>49</v>
      </c>
      <c r="R7793" t="s">
        <v>83</v>
      </c>
      <c r="S7793" t="s">
        <v>628</v>
      </c>
      <c r="T7793" t="s">
        <v>82</v>
      </c>
      <c r="U7793">
        <v>0.66</v>
      </c>
      <c r="V7793" s="1">
        <v>41247</v>
      </c>
      <c r="W7793">
        <f t="shared" si="243"/>
        <v>231.41159999999999</v>
      </c>
    </row>
    <row r="7794" spans="1:23" x14ac:dyDescent="0.2">
      <c r="A7794">
        <v>7793</v>
      </c>
      <c r="B7794">
        <v>55749</v>
      </c>
      <c r="C7794" s="1">
        <v>41032</v>
      </c>
      <c r="D7794" t="s">
        <v>78</v>
      </c>
      <c r="E7794">
        <v>42</v>
      </c>
      <c r="F7794">
        <v>363.4092</v>
      </c>
      <c r="G7794">
        <v>0.01</v>
      </c>
      <c r="H7794" t="s">
        <v>22</v>
      </c>
      <c r="I7794">
        <v>149.44999999999999</v>
      </c>
      <c r="J7794">
        <v>8.74</v>
      </c>
      <c r="K7794">
        <v>1.39</v>
      </c>
      <c r="L7794" t="s">
        <v>1027</v>
      </c>
      <c r="M7794">
        <f t="shared" si="242"/>
        <v>12</v>
      </c>
      <c r="N7794" t="s">
        <v>672</v>
      </c>
      <c r="O7794" t="s">
        <v>673</v>
      </c>
      <c r="P7794" t="s">
        <v>41</v>
      </c>
      <c r="Q7794" t="s">
        <v>26</v>
      </c>
      <c r="R7794" t="s">
        <v>76</v>
      </c>
      <c r="S7794" t="s">
        <v>567</v>
      </c>
      <c r="T7794" t="s">
        <v>39</v>
      </c>
      <c r="U7794">
        <v>0.38</v>
      </c>
      <c r="V7794" s="1">
        <v>41033</v>
      </c>
      <c r="W7794">
        <f t="shared" si="243"/>
        <v>3.6707999999999998</v>
      </c>
    </row>
    <row r="7795" spans="1:23" x14ac:dyDescent="0.2">
      <c r="A7795">
        <v>7794</v>
      </c>
      <c r="B7795">
        <v>55750</v>
      </c>
      <c r="C7795" s="1">
        <v>40417</v>
      </c>
      <c r="D7795" t="s">
        <v>78</v>
      </c>
      <c r="E7795">
        <v>31</v>
      </c>
      <c r="F7795">
        <v>6238.75</v>
      </c>
      <c r="G7795">
        <v>0.08</v>
      </c>
      <c r="H7795" t="s">
        <v>31</v>
      </c>
      <c r="I7795">
        <v>-791.66</v>
      </c>
      <c r="J7795">
        <v>218.75</v>
      </c>
      <c r="K7795">
        <v>69.64</v>
      </c>
      <c r="L7795" t="s">
        <v>1922</v>
      </c>
      <c r="M7795">
        <f t="shared" si="242"/>
        <v>13</v>
      </c>
      <c r="N7795" t="s">
        <v>1905</v>
      </c>
      <c r="O7795" t="s">
        <v>673</v>
      </c>
      <c r="P7795" t="s">
        <v>25</v>
      </c>
      <c r="Q7795" t="s">
        <v>49</v>
      </c>
      <c r="R7795" t="s">
        <v>83</v>
      </c>
      <c r="S7795" t="s">
        <v>254</v>
      </c>
      <c r="T7795" t="s">
        <v>82</v>
      </c>
      <c r="U7795">
        <v>0.77</v>
      </c>
      <c r="V7795" s="1">
        <v>40419</v>
      </c>
      <c r="W7795">
        <f t="shared" si="243"/>
        <v>542.5</v>
      </c>
    </row>
    <row r="7796" spans="1:23" x14ac:dyDescent="0.2">
      <c r="A7796">
        <v>7795</v>
      </c>
      <c r="B7796">
        <v>55776</v>
      </c>
      <c r="C7796" s="1">
        <v>39894</v>
      </c>
      <c r="D7796" t="s">
        <v>45</v>
      </c>
      <c r="E7796">
        <v>32</v>
      </c>
      <c r="F7796">
        <v>4607.8559999999998</v>
      </c>
      <c r="G7796">
        <v>0.01</v>
      </c>
      <c r="H7796" t="s">
        <v>31</v>
      </c>
      <c r="I7796">
        <v>1096.6400000000001</v>
      </c>
      <c r="J7796">
        <v>145.44999999999999</v>
      </c>
      <c r="K7796">
        <v>17.850000000000001</v>
      </c>
      <c r="L7796" t="s">
        <v>1384</v>
      </c>
      <c r="M7796">
        <f t="shared" si="242"/>
        <v>11</v>
      </c>
      <c r="N7796" t="s">
        <v>1123</v>
      </c>
      <c r="O7796" t="s">
        <v>1123</v>
      </c>
      <c r="P7796" t="s">
        <v>41</v>
      </c>
      <c r="Q7796" t="s">
        <v>42</v>
      </c>
      <c r="R7796" t="s">
        <v>210</v>
      </c>
      <c r="S7796" t="s">
        <v>234</v>
      </c>
      <c r="T7796" t="s">
        <v>36</v>
      </c>
      <c r="U7796">
        <v>0.56000000000000005</v>
      </c>
      <c r="V7796" s="1">
        <v>39895</v>
      </c>
      <c r="W7796">
        <f t="shared" si="243"/>
        <v>46.543999999999997</v>
      </c>
    </row>
    <row r="7797" spans="1:23" x14ac:dyDescent="0.2">
      <c r="A7797">
        <v>7796</v>
      </c>
      <c r="B7797">
        <v>55777</v>
      </c>
      <c r="C7797" s="1">
        <v>41223</v>
      </c>
      <c r="D7797" t="s">
        <v>45</v>
      </c>
      <c r="E7797">
        <v>6</v>
      </c>
      <c r="F7797">
        <v>291.87</v>
      </c>
      <c r="G7797">
        <v>0.06</v>
      </c>
      <c r="H7797" t="s">
        <v>22</v>
      </c>
      <c r="I7797">
        <v>136.32</v>
      </c>
      <c r="J7797">
        <v>51.75</v>
      </c>
      <c r="K7797">
        <v>19.989999999999998</v>
      </c>
      <c r="L7797" t="s">
        <v>347</v>
      </c>
      <c r="M7797">
        <f t="shared" si="242"/>
        <v>10</v>
      </c>
      <c r="N7797" t="s">
        <v>703</v>
      </c>
      <c r="O7797" t="s">
        <v>704</v>
      </c>
      <c r="P7797" t="s">
        <v>41</v>
      </c>
      <c r="Q7797" t="s">
        <v>49</v>
      </c>
      <c r="R7797" t="s">
        <v>50</v>
      </c>
      <c r="S7797" t="s">
        <v>293</v>
      </c>
      <c r="T7797" t="s">
        <v>39</v>
      </c>
      <c r="U7797">
        <v>0.55000000000000004</v>
      </c>
      <c r="V7797" s="1">
        <v>41224</v>
      </c>
      <c r="W7797">
        <f t="shared" si="243"/>
        <v>18.63</v>
      </c>
    </row>
    <row r="7798" spans="1:23" x14ac:dyDescent="0.2">
      <c r="A7798">
        <v>7797</v>
      </c>
      <c r="B7798">
        <v>55777</v>
      </c>
      <c r="C7798" s="1">
        <v>41223</v>
      </c>
      <c r="D7798" t="s">
        <v>45</v>
      </c>
      <c r="E7798">
        <v>1</v>
      </c>
      <c r="F7798">
        <v>59.390999999999991</v>
      </c>
      <c r="G7798">
        <v>0.1</v>
      </c>
      <c r="H7798" t="s">
        <v>56</v>
      </c>
      <c r="I7798">
        <v>-252.483</v>
      </c>
      <c r="J7798">
        <v>65.989999999999995</v>
      </c>
      <c r="K7798">
        <v>3.99</v>
      </c>
      <c r="L7798" t="s">
        <v>347</v>
      </c>
      <c r="M7798">
        <f t="shared" si="242"/>
        <v>10</v>
      </c>
      <c r="N7798" t="s">
        <v>703</v>
      </c>
      <c r="O7798" t="s">
        <v>704</v>
      </c>
      <c r="P7798" t="s">
        <v>41</v>
      </c>
      <c r="Q7798" t="s">
        <v>42</v>
      </c>
      <c r="R7798" t="s">
        <v>43</v>
      </c>
      <c r="S7798" t="s">
        <v>582</v>
      </c>
      <c r="T7798" t="s">
        <v>39</v>
      </c>
      <c r="U7798">
        <v>0.59</v>
      </c>
      <c r="V7798" s="1">
        <v>41225</v>
      </c>
      <c r="W7798">
        <f t="shared" si="243"/>
        <v>6.5990000000000002</v>
      </c>
    </row>
    <row r="7799" spans="1:23" x14ac:dyDescent="0.2">
      <c r="A7799">
        <v>7798</v>
      </c>
      <c r="B7799">
        <v>55779</v>
      </c>
      <c r="C7799" s="1">
        <v>40978</v>
      </c>
      <c r="D7799" t="s">
        <v>78</v>
      </c>
      <c r="E7799">
        <v>26</v>
      </c>
      <c r="F7799">
        <v>3850.6415999999995</v>
      </c>
      <c r="G7799">
        <v>0.08</v>
      </c>
      <c r="H7799" t="s">
        <v>31</v>
      </c>
      <c r="I7799">
        <v>376.21</v>
      </c>
      <c r="J7799">
        <v>160.97999999999999</v>
      </c>
      <c r="K7799">
        <v>30</v>
      </c>
      <c r="L7799" t="s">
        <v>1688</v>
      </c>
      <c r="M7799">
        <f t="shared" si="242"/>
        <v>17</v>
      </c>
      <c r="N7799" t="s">
        <v>1123</v>
      </c>
      <c r="O7799" t="s">
        <v>1123</v>
      </c>
      <c r="P7799" t="s">
        <v>60</v>
      </c>
      <c r="Q7799" t="s">
        <v>49</v>
      </c>
      <c r="R7799" t="s">
        <v>112</v>
      </c>
      <c r="S7799" t="s">
        <v>746</v>
      </c>
      <c r="T7799" t="s">
        <v>36</v>
      </c>
      <c r="U7799">
        <v>0.62</v>
      </c>
      <c r="V7799" s="1">
        <v>40979</v>
      </c>
      <c r="W7799">
        <f t="shared" si="243"/>
        <v>334.83839999999998</v>
      </c>
    </row>
    <row r="7800" spans="1:23" x14ac:dyDescent="0.2">
      <c r="A7800">
        <v>7799</v>
      </c>
      <c r="B7800">
        <v>55808</v>
      </c>
      <c r="C7800" s="1">
        <v>40588</v>
      </c>
      <c r="D7800" t="s">
        <v>45</v>
      </c>
      <c r="E7800">
        <v>6</v>
      </c>
      <c r="F7800">
        <v>737.93999999999994</v>
      </c>
      <c r="G7800">
        <v>0</v>
      </c>
      <c r="H7800" t="s">
        <v>31</v>
      </c>
      <c r="I7800">
        <v>-382.98</v>
      </c>
      <c r="J7800">
        <v>122.99</v>
      </c>
      <c r="K7800">
        <v>70.2</v>
      </c>
      <c r="L7800" t="s">
        <v>1841</v>
      </c>
      <c r="M7800">
        <f t="shared" si="242"/>
        <v>10</v>
      </c>
      <c r="N7800" t="s">
        <v>672</v>
      </c>
      <c r="O7800" t="s">
        <v>673</v>
      </c>
      <c r="P7800" t="s">
        <v>60</v>
      </c>
      <c r="Q7800" t="s">
        <v>49</v>
      </c>
      <c r="R7800" t="s">
        <v>112</v>
      </c>
      <c r="S7800" t="s">
        <v>426</v>
      </c>
      <c r="T7800" t="s">
        <v>36</v>
      </c>
      <c r="U7800">
        <v>0.74</v>
      </c>
      <c r="V7800" s="1">
        <v>40590</v>
      </c>
      <c r="W7800">
        <f t="shared" si="243"/>
        <v>0</v>
      </c>
    </row>
    <row r="7801" spans="1:23" x14ac:dyDescent="0.2">
      <c r="A7801">
        <v>7800</v>
      </c>
      <c r="B7801">
        <v>55808</v>
      </c>
      <c r="C7801" s="1">
        <v>40588</v>
      </c>
      <c r="D7801" t="s">
        <v>45</v>
      </c>
      <c r="E7801">
        <v>45</v>
      </c>
      <c r="F7801">
        <v>916.21349999999995</v>
      </c>
      <c r="G7801">
        <v>0.03</v>
      </c>
      <c r="H7801" t="s">
        <v>22</v>
      </c>
      <c r="I7801">
        <v>104.328</v>
      </c>
      <c r="J7801">
        <v>20.99</v>
      </c>
      <c r="K7801">
        <v>4.8099999999999996</v>
      </c>
      <c r="L7801" t="s">
        <v>1841</v>
      </c>
      <c r="M7801">
        <f t="shared" si="242"/>
        <v>10</v>
      </c>
      <c r="N7801" t="s">
        <v>672</v>
      </c>
      <c r="O7801" t="s">
        <v>673</v>
      </c>
      <c r="P7801" t="s">
        <v>60</v>
      </c>
      <c r="Q7801" t="s">
        <v>42</v>
      </c>
      <c r="R7801" t="s">
        <v>43</v>
      </c>
      <c r="S7801" t="s">
        <v>760</v>
      </c>
      <c r="T7801" t="s">
        <v>48</v>
      </c>
      <c r="U7801">
        <v>0.57999999999999996</v>
      </c>
      <c r="V7801" s="1">
        <v>40590</v>
      </c>
      <c r="W7801">
        <f t="shared" si="243"/>
        <v>28.336499999999997</v>
      </c>
    </row>
    <row r="7802" spans="1:23" x14ac:dyDescent="0.2">
      <c r="A7802">
        <v>7801</v>
      </c>
      <c r="B7802">
        <v>55809</v>
      </c>
      <c r="C7802" s="1">
        <v>40796</v>
      </c>
      <c r="D7802" t="s">
        <v>78</v>
      </c>
      <c r="E7802">
        <v>2</v>
      </c>
      <c r="F7802">
        <v>195.90120000000002</v>
      </c>
      <c r="G7802">
        <v>0.03</v>
      </c>
      <c r="H7802" t="s">
        <v>31</v>
      </c>
      <c r="I7802">
        <v>-180.61</v>
      </c>
      <c r="J7802">
        <v>100.98</v>
      </c>
      <c r="K7802">
        <v>45</v>
      </c>
      <c r="L7802" t="s">
        <v>1423</v>
      </c>
      <c r="M7802">
        <f t="shared" si="242"/>
        <v>16</v>
      </c>
      <c r="N7802" t="s">
        <v>1123</v>
      </c>
      <c r="O7802" t="s">
        <v>1123</v>
      </c>
      <c r="P7802" t="s">
        <v>33</v>
      </c>
      <c r="Q7802" t="s">
        <v>49</v>
      </c>
      <c r="R7802" t="s">
        <v>112</v>
      </c>
      <c r="S7802" t="s">
        <v>1451</v>
      </c>
      <c r="T7802" t="s">
        <v>36</v>
      </c>
      <c r="U7802">
        <v>0.69</v>
      </c>
      <c r="V7802" s="1">
        <v>40798</v>
      </c>
      <c r="W7802">
        <f t="shared" si="243"/>
        <v>6.0587999999999997</v>
      </c>
    </row>
    <row r="7803" spans="1:23" x14ac:dyDescent="0.2">
      <c r="A7803">
        <v>7802</v>
      </c>
      <c r="B7803">
        <v>55813</v>
      </c>
      <c r="C7803" s="1">
        <v>41118</v>
      </c>
      <c r="D7803" t="s">
        <v>21</v>
      </c>
      <c r="E7803">
        <v>39</v>
      </c>
      <c r="F7803">
        <v>2537.0747999999994</v>
      </c>
      <c r="G7803">
        <v>0.08</v>
      </c>
      <c r="H7803" t="s">
        <v>22</v>
      </c>
      <c r="I7803">
        <v>-824.43</v>
      </c>
      <c r="J7803">
        <v>70.709999999999994</v>
      </c>
      <c r="K7803">
        <v>37.58</v>
      </c>
      <c r="L7803" t="s">
        <v>1289</v>
      </c>
      <c r="M7803">
        <f t="shared" si="242"/>
        <v>13</v>
      </c>
      <c r="N7803" t="s">
        <v>2073</v>
      </c>
      <c r="O7803" t="s">
        <v>704</v>
      </c>
      <c r="P7803" t="s">
        <v>41</v>
      </c>
      <c r="Q7803" t="s">
        <v>49</v>
      </c>
      <c r="R7803" t="s">
        <v>50</v>
      </c>
      <c r="S7803" t="s">
        <v>724</v>
      </c>
      <c r="T7803" t="s">
        <v>68</v>
      </c>
      <c r="U7803">
        <v>0.78</v>
      </c>
      <c r="V7803" s="1">
        <v>41118</v>
      </c>
      <c r="W7803">
        <f t="shared" si="243"/>
        <v>220.61519999999996</v>
      </c>
    </row>
    <row r="7804" spans="1:23" x14ac:dyDescent="0.2">
      <c r="A7804">
        <v>7803</v>
      </c>
      <c r="B7804">
        <v>55815</v>
      </c>
      <c r="C7804" s="1">
        <v>40556</v>
      </c>
      <c r="D7804" t="s">
        <v>30</v>
      </c>
      <c r="E7804">
        <v>28</v>
      </c>
      <c r="F7804">
        <v>2830.1952000000001</v>
      </c>
      <c r="G7804">
        <v>0.04</v>
      </c>
      <c r="H7804" t="s">
        <v>56</v>
      </c>
      <c r="I7804">
        <v>458.4</v>
      </c>
      <c r="J7804">
        <v>105.29</v>
      </c>
      <c r="K7804">
        <v>10.119999999999999</v>
      </c>
      <c r="L7804" t="s">
        <v>1492</v>
      </c>
      <c r="M7804">
        <f t="shared" si="242"/>
        <v>13</v>
      </c>
      <c r="N7804" t="s">
        <v>1453</v>
      </c>
      <c r="O7804" t="s">
        <v>512</v>
      </c>
      <c r="P7804" t="s">
        <v>41</v>
      </c>
      <c r="Q7804" t="s">
        <v>49</v>
      </c>
      <c r="R7804" t="s">
        <v>50</v>
      </c>
      <c r="S7804" t="s">
        <v>1510</v>
      </c>
      <c r="T7804" t="s">
        <v>29</v>
      </c>
      <c r="U7804">
        <v>0.79</v>
      </c>
      <c r="V7804" s="1">
        <v>40557</v>
      </c>
      <c r="W7804">
        <f t="shared" si="243"/>
        <v>117.92480000000002</v>
      </c>
    </row>
    <row r="7805" spans="1:23" x14ac:dyDescent="0.2">
      <c r="A7805">
        <v>7804</v>
      </c>
      <c r="B7805">
        <v>55840</v>
      </c>
      <c r="C7805" s="1">
        <v>40042</v>
      </c>
      <c r="D7805" t="s">
        <v>63</v>
      </c>
      <c r="E7805">
        <v>11</v>
      </c>
      <c r="F7805">
        <v>52.588799999999999</v>
      </c>
      <c r="G7805">
        <v>0.04</v>
      </c>
      <c r="H7805" t="s">
        <v>22</v>
      </c>
      <c r="I7805">
        <v>-25.21</v>
      </c>
      <c r="J7805">
        <v>4.9800000000000004</v>
      </c>
      <c r="K7805">
        <v>4.8600000000000003</v>
      </c>
      <c r="L7805" t="s">
        <v>1229</v>
      </c>
      <c r="M7805">
        <f t="shared" si="242"/>
        <v>13</v>
      </c>
      <c r="N7805" t="s">
        <v>1123</v>
      </c>
      <c r="O7805" t="s">
        <v>1123</v>
      </c>
      <c r="P7805" t="s">
        <v>60</v>
      </c>
      <c r="Q7805" t="s">
        <v>26</v>
      </c>
      <c r="R7805" t="s">
        <v>61</v>
      </c>
      <c r="S7805" t="s">
        <v>307</v>
      </c>
      <c r="T7805" t="s">
        <v>39</v>
      </c>
      <c r="U7805">
        <v>0.38</v>
      </c>
      <c r="V7805" s="1">
        <v>40042</v>
      </c>
      <c r="W7805">
        <f t="shared" si="243"/>
        <v>2.1912000000000003</v>
      </c>
    </row>
    <row r="7806" spans="1:23" x14ac:dyDescent="0.2">
      <c r="A7806">
        <v>7805</v>
      </c>
      <c r="B7806">
        <v>55845</v>
      </c>
      <c r="C7806" s="1">
        <v>40745</v>
      </c>
      <c r="D7806" t="s">
        <v>21</v>
      </c>
      <c r="E7806">
        <v>29</v>
      </c>
      <c r="F7806">
        <v>3940.578</v>
      </c>
      <c r="G7806">
        <v>0.1</v>
      </c>
      <c r="H7806" t="s">
        <v>31</v>
      </c>
      <c r="I7806">
        <v>-865.88</v>
      </c>
      <c r="J7806">
        <v>150.97999999999999</v>
      </c>
      <c r="K7806">
        <v>66.27</v>
      </c>
      <c r="L7806" t="s">
        <v>2066</v>
      </c>
      <c r="M7806">
        <f t="shared" si="242"/>
        <v>18</v>
      </c>
      <c r="N7806" t="s">
        <v>2073</v>
      </c>
      <c r="O7806" t="s">
        <v>704</v>
      </c>
      <c r="P7806" t="s">
        <v>60</v>
      </c>
      <c r="Q7806" t="s">
        <v>49</v>
      </c>
      <c r="R7806" t="s">
        <v>80</v>
      </c>
      <c r="S7806" t="s">
        <v>325</v>
      </c>
      <c r="T7806" t="s">
        <v>82</v>
      </c>
      <c r="U7806">
        <v>0.65</v>
      </c>
      <c r="V7806" s="1">
        <v>40749</v>
      </c>
      <c r="W7806">
        <f t="shared" si="243"/>
        <v>437.84200000000004</v>
      </c>
    </row>
    <row r="7807" spans="1:23" x14ac:dyDescent="0.2">
      <c r="A7807">
        <v>7806</v>
      </c>
      <c r="B7807">
        <v>55846</v>
      </c>
      <c r="C7807" s="1">
        <v>40014</v>
      </c>
      <c r="D7807" t="s">
        <v>45</v>
      </c>
      <c r="E7807">
        <v>30</v>
      </c>
      <c r="F7807">
        <v>208.74</v>
      </c>
      <c r="G7807">
        <v>0.02</v>
      </c>
      <c r="H7807" t="s">
        <v>22</v>
      </c>
      <c r="I7807">
        <v>-66.378</v>
      </c>
      <c r="J7807">
        <v>7.1</v>
      </c>
      <c r="K7807">
        <v>6.05</v>
      </c>
      <c r="L7807" t="s">
        <v>1364</v>
      </c>
      <c r="M7807">
        <f t="shared" si="242"/>
        <v>14</v>
      </c>
      <c r="N7807" t="s">
        <v>2073</v>
      </c>
      <c r="O7807" t="s">
        <v>704</v>
      </c>
      <c r="P7807" t="s">
        <v>41</v>
      </c>
      <c r="Q7807" t="s">
        <v>26</v>
      </c>
      <c r="R7807" t="s">
        <v>37</v>
      </c>
      <c r="S7807" t="s">
        <v>435</v>
      </c>
      <c r="T7807" t="s">
        <v>39</v>
      </c>
      <c r="U7807">
        <v>0.39</v>
      </c>
      <c r="V7807" s="1">
        <v>40014</v>
      </c>
      <c r="W7807">
        <f t="shared" si="243"/>
        <v>4.26</v>
      </c>
    </row>
    <row r="7808" spans="1:23" x14ac:dyDescent="0.2">
      <c r="A7808">
        <v>7807</v>
      </c>
      <c r="B7808">
        <v>55847</v>
      </c>
      <c r="C7808" s="1">
        <v>40014</v>
      </c>
      <c r="D7808" t="s">
        <v>45</v>
      </c>
      <c r="E7808">
        <v>21</v>
      </c>
      <c r="F7808">
        <v>125.286</v>
      </c>
      <c r="G7808">
        <v>0.05</v>
      </c>
      <c r="H7808" t="s">
        <v>22</v>
      </c>
      <c r="I7808">
        <v>-51.427999999999997</v>
      </c>
      <c r="J7808">
        <v>6.28</v>
      </c>
      <c r="K7808">
        <v>5.36</v>
      </c>
      <c r="L7808" t="s">
        <v>1940</v>
      </c>
      <c r="M7808">
        <f t="shared" si="242"/>
        <v>11</v>
      </c>
      <c r="N7808" t="s">
        <v>1905</v>
      </c>
      <c r="O7808" t="s">
        <v>673</v>
      </c>
      <c r="P7808" t="s">
        <v>33</v>
      </c>
      <c r="Q7808" t="s">
        <v>26</v>
      </c>
      <c r="R7808" t="s">
        <v>37</v>
      </c>
      <c r="S7808" t="s">
        <v>1205</v>
      </c>
      <c r="T7808" t="s">
        <v>39</v>
      </c>
      <c r="U7808">
        <v>0.4</v>
      </c>
      <c r="V7808" s="1">
        <v>40017</v>
      </c>
      <c r="W7808">
        <f t="shared" si="243"/>
        <v>6.5940000000000003</v>
      </c>
    </row>
    <row r="7809" spans="1:23" x14ac:dyDescent="0.2">
      <c r="A7809">
        <v>7808</v>
      </c>
      <c r="B7809">
        <v>55847</v>
      </c>
      <c r="C7809" s="1">
        <v>40014</v>
      </c>
      <c r="D7809" t="s">
        <v>45</v>
      </c>
      <c r="E7809">
        <v>45</v>
      </c>
      <c r="F7809">
        <v>133.05599999999998</v>
      </c>
      <c r="G7809">
        <v>0.04</v>
      </c>
      <c r="H7809" t="s">
        <v>22</v>
      </c>
      <c r="I7809">
        <v>34.72</v>
      </c>
      <c r="J7809">
        <v>3.08</v>
      </c>
      <c r="K7809">
        <v>0.99</v>
      </c>
      <c r="L7809" t="s">
        <v>1940</v>
      </c>
      <c r="M7809">
        <f t="shared" si="242"/>
        <v>11</v>
      </c>
      <c r="N7809" t="s">
        <v>1905</v>
      </c>
      <c r="O7809" t="s">
        <v>673</v>
      </c>
      <c r="P7809" t="s">
        <v>33</v>
      </c>
      <c r="Q7809" t="s">
        <v>26</v>
      </c>
      <c r="R7809" t="s">
        <v>88</v>
      </c>
      <c r="S7809" t="s">
        <v>368</v>
      </c>
      <c r="T7809" t="s">
        <v>39</v>
      </c>
      <c r="U7809">
        <v>0.37</v>
      </c>
      <c r="V7809" s="1">
        <v>40015</v>
      </c>
      <c r="W7809">
        <f t="shared" si="243"/>
        <v>5.5439999999999996</v>
      </c>
    </row>
    <row r="7810" spans="1:23" x14ac:dyDescent="0.2">
      <c r="A7810">
        <v>7809</v>
      </c>
      <c r="B7810">
        <v>55873</v>
      </c>
      <c r="C7810" s="1">
        <v>40866</v>
      </c>
      <c r="D7810" t="s">
        <v>21</v>
      </c>
      <c r="E7810">
        <v>48</v>
      </c>
      <c r="F7810">
        <v>14694.72</v>
      </c>
      <c r="G7810">
        <v>0</v>
      </c>
      <c r="H7810" t="s">
        <v>31</v>
      </c>
      <c r="I7810">
        <v>4875.8900000000003</v>
      </c>
      <c r="J7810">
        <v>306.14</v>
      </c>
      <c r="K7810">
        <v>26.53</v>
      </c>
      <c r="L7810" t="s">
        <v>1053</v>
      </c>
      <c r="M7810">
        <f t="shared" si="242"/>
        <v>12</v>
      </c>
      <c r="N7810" t="s">
        <v>672</v>
      </c>
      <c r="O7810" t="s">
        <v>673</v>
      </c>
      <c r="P7810" t="s">
        <v>41</v>
      </c>
      <c r="Q7810" t="s">
        <v>42</v>
      </c>
      <c r="R7810" t="s">
        <v>210</v>
      </c>
      <c r="S7810" t="s">
        <v>1085</v>
      </c>
      <c r="T7810" t="s">
        <v>36</v>
      </c>
      <c r="U7810">
        <v>0.56000000000000005</v>
      </c>
      <c r="V7810" s="1">
        <v>40873</v>
      </c>
      <c r="W7810">
        <f t="shared" si="243"/>
        <v>0</v>
      </c>
    </row>
    <row r="7811" spans="1:23" x14ac:dyDescent="0.2">
      <c r="A7811">
        <v>7810</v>
      </c>
      <c r="B7811">
        <v>55874</v>
      </c>
      <c r="C7811" s="1">
        <v>39860</v>
      </c>
      <c r="D7811" t="s">
        <v>63</v>
      </c>
      <c r="E7811">
        <v>28</v>
      </c>
      <c r="F7811">
        <v>198.79999999999998</v>
      </c>
      <c r="G7811">
        <v>0</v>
      </c>
      <c r="H7811" t="s">
        <v>22</v>
      </c>
      <c r="I7811">
        <v>-60.145000000000003</v>
      </c>
      <c r="J7811">
        <v>7.1</v>
      </c>
      <c r="K7811">
        <v>6.05</v>
      </c>
      <c r="L7811" t="s">
        <v>1403</v>
      </c>
      <c r="M7811">
        <f t="shared" ref="M7811:M7874" si="244">LEN(L7811)</f>
        <v>11</v>
      </c>
      <c r="N7811" t="s">
        <v>1123</v>
      </c>
      <c r="O7811" t="s">
        <v>1123</v>
      </c>
      <c r="P7811" t="s">
        <v>25</v>
      </c>
      <c r="Q7811" t="s">
        <v>26</v>
      </c>
      <c r="R7811" t="s">
        <v>37</v>
      </c>
      <c r="S7811" t="s">
        <v>435</v>
      </c>
      <c r="T7811" t="s">
        <v>39</v>
      </c>
      <c r="U7811">
        <v>0.39</v>
      </c>
      <c r="V7811" s="1">
        <v>39861</v>
      </c>
      <c r="W7811">
        <f t="shared" ref="W7811:W7874" si="245">(J7811*E7811)*G7811</f>
        <v>0</v>
      </c>
    </row>
    <row r="7812" spans="1:23" x14ac:dyDescent="0.2">
      <c r="A7812">
        <v>7811</v>
      </c>
      <c r="B7812">
        <v>55874</v>
      </c>
      <c r="C7812" s="1">
        <v>39860</v>
      </c>
      <c r="D7812" t="s">
        <v>63</v>
      </c>
      <c r="E7812">
        <v>41</v>
      </c>
      <c r="F7812">
        <v>202.13820000000001</v>
      </c>
      <c r="G7812">
        <v>0.01</v>
      </c>
      <c r="H7812" t="s">
        <v>56</v>
      </c>
      <c r="I7812">
        <v>-111.72</v>
      </c>
      <c r="J7812">
        <v>4.9800000000000004</v>
      </c>
      <c r="K7812">
        <v>4.62</v>
      </c>
      <c r="L7812" t="s">
        <v>1403</v>
      </c>
      <c r="M7812">
        <f t="shared" si="244"/>
        <v>11</v>
      </c>
      <c r="N7812" t="s">
        <v>1123</v>
      </c>
      <c r="O7812" t="s">
        <v>1123</v>
      </c>
      <c r="P7812" t="s">
        <v>25</v>
      </c>
      <c r="Q7812" t="s">
        <v>42</v>
      </c>
      <c r="R7812" t="s">
        <v>70</v>
      </c>
      <c r="S7812" t="s">
        <v>402</v>
      </c>
      <c r="T7812" t="s">
        <v>52</v>
      </c>
      <c r="U7812">
        <v>0.64</v>
      </c>
      <c r="V7812" s="1">
        <v>39862</v>
      </c>
      <c r="W7812">
        <f t="shared" si="245"/>
        <v>2.0418000000000003</v>
      </c>
    </row>
    <row r="7813" spans="1:23" x14ac:dyDescent="0.2">
      <c r="A7813">
        <v>7812</v>
      </c>
      <c r="B7813">
        <v>55874</v>
      </c>
      <c r="C7813" s="1">
        <v>39860</v>
      </c>
      <c r="D7813" t="s">
        <v>63</v>
      </c>
      <c r="E7813">
        <v>24</v>
      </c>
      <c r="F7813">
        <v>128.14079999999998</v>
      </c>
      <c r="G7813">
        <v>0.06</v>
      </c>
      <c r="H7813" t="s">
        <v>22</v>
      </c>
      <c r="I7813">
        <v>33.01</v>
      </c>
      <c r="J7813">
        <v>5.68</v>
      </c>
      <c r="K7813">
        <v>1.39</v>
      </c>
      <c r="L7813" t="s">
        <v>1403</v>
      </c>
      <c r="M7813">
        <f t="shared" si="244"/>
        <v>11</v>
      </c>
      <c r="N7813" t="s">
        <v>2073</v>
      </c>
      <c r="O7813" t="s">
        <v>704</v>
      </c>
      <c r="P7813" t="s">
        <v>25</v>
      </c>
      <c r="Q7813" t="s">
        <v>26</v>
      </c>
      <c r="R7813" t="s">
        <v>76</v>
      </c>
      <c r="S7813" t="s">
        <v>620</v>
      </c>
      <c r="T7813" t="s">
        <v>39</v>
      </c>
      <c r="U7813">
        <v>0.38</v>
      </c>
      <c r="V7813" s="1">
        <v>39860</v>
      </c>
      <c r="W7813">
        <f t="shared" si="245"/>
        <v>8.1791999999999998</v>
      </c>
    </row>
    <row r="7814" spans="1:23" x14ac:dyDescent="0.2">
      <c r="A7814">
        <v>7813</v>
      </c>
      <c r="B7814">
        <v>55875</v>
      </c>
      <c r="C7814" s="1">
        <v>40142</v>
      </c>
      <c r="D7814" t="s">
        <v>78</v>
      </c>
      <c r="E7814">
        <v>50</v>
      </c>
      <c r="F7814">
        <v>379.5</v>
      </c>
      <c r="G7814">
        <v>0</v>
      </c>
      <c r="H7814" t="s">
        <v>22</v>
      </c>
      <c r="I7814">
        <v>39.29</v>
      </c>
      <c r="J7814">
        <v>7.59</v>
      </c>
      <c r="K7814">
        <v>4</v>
      </c>
      <c r="L7814" t="s">
        <v>120</v>
      </c>
      <c r="M7814">
        <f t="shared" si="244"/>
        <v>10</v>
      </c>
      <c r="N7814" t="s">
        <v>173</v>
      </c>
      <c r="O7814" t="s">
        <v>173</v>
      </c>
      <c r="P7814" t="s">
        <v>25</v>
      </c>
      <c r="Q7814" t="s">
        <v>49</v>
      </c>
      <c r="R7814" t="s">
        <v>50</v>
      </c>
      <c r="S7814" t="s">
        <v>504</v>
      </c>
      <c r="T7814" t="s">
        <v>68</v>
      </c>
      <c r="U7814">
        <v>0.42</v>
      </c>
      <c r="V7814" s="1">
        <v>40145</v>
      </c>
      <c r="W7814">
        <f t="shared" si="245"/>
        <v>0</v>
      </c>
    </row>
    <row r="7815" spans="1:23" x14ac:dyDescent="0.2">
      <c r="A7815">
        <v>7814</v>
      </c>
      <c r="B7815">
        <v>55875</v>
      </c>
      <c r="C7815" s="1">
        <v>40142</v>
      </c>
      <c r="D7815" t="s">
        <v>78</v>
      </c>
      <c r="E7815">
        <v>31</v>
      </c>
      <c r="F7815">
        <v>168.69580000000002</v>
      </c>
      <c r="G7815">
        <v>0.09</v>
      </c>
      <c r="H7815" t="s">
        <v>22</v>
      </c>
      <c r="I7815">
        <v>-104.96</v>
      </c>
      <c r="J7815">
        <v>5.98</v>
      </c>
      <c r="K7815">
        <v>4.6900000000000004</v>
      </c>
      <c r="L7815" t="s">
        <v>120</v>
      </c>
      <c r="M7815">
        <f t="shared" si="244"/>
        <v>10</v>
      </c>
      <c r="N7815" t="s">
        <v>173</v>
      </c>
      <c r="O7815" t="s">
        <v>173</v>
      </c>
      <c r="P7815" t="s">
        <v>25</v>
      </c>
      <c r="Q7815" t="s">
        <v>26</v>
      </c>
      <c r="R7815" t="s">
        <v>27</v>
      </c>
      <c r="S7815" t="s">
        <v>505</v>
      </c>
      <c r="T7815" t="s">
        <v>39</v>
      </c>
      <c r="U7815">
        <v>0.68</v>
      </c>
      <c r="V7815" s="1">
        <v>40142</v>
      </c>
      <c r="W7815">
        <f t="shared" si="245"/>
        <v>16.684200000000001</v>
      </c>
    </row>
    <row r="7816" spans="1:23" x14ac:dyDescent="0.2">
      <c r="A7816">
        <v>7815</v>
      </c>
      <c r="B7816">
        <v>55877</v>
      </c>
      <c r="C7816" s="1">
        <v>40211</v>
      </c>
      <c r="D7816" t="s">
        <v>45</v>
      </c>
      <c r="E7816">
        <v>40</v>
      </c>
      <c r="F7816">
        <v>121.968</v>
      </c>
      <c r="G7816">
        <v>0.01</v>
      </c>
      <c r="H7816" t="s">
        <v>56</v>
      </c>
      <c r="I7816">
        <v>52.94</v>
      </c>
      <c r="J7816">
        <v>3.08</v>
      </c>
      <c r="K7816">
        <v>0.99</v>
      </c>
      <c r="L7816" t="s">
        <v>1820</v>
      </c>
      <c r="M7816">
        <f t="shared" si="244"/>
        <v>9</v>
      </c>
      <c r="N7816" t="s">
        <v>1813</v>
      </c>
      <c r="O7816" t="s">
        <v>512</v>
      </c>
      <c r="P7816" t="s">
        <v>41</v>
      </c>
      <c r="Q7816" t="s">
        <v>26</v>
      </c>
      <c r="R7816" t="s">
        <v>88</v>
      </c>
      <c r="S7816" t="s">
        <v>1760</v>
      </c>
      <c r="T7816" t="s">
        <v>39</v>
      </c>
      <c r="U7816">
        <v>0.37</v>
      </c>
      <c r="V7816" s="1">
        <v>40213</v>
      </c>
      <c r="W7816">
        <f t="shared" si="245"/>
        <v>1.232</v>
      </c>
    </row>
    <row r="7817" spans="1:23" x14ac:dyDescent="0.2">
      <c r="A7817">
        <v>7816</v>
      </c>
      <c r="B7817">
        <v>55877</v>
      </c>
      <c r="C7817" s="1">
        <v>40211</v>
      </c>
      <c r="D7817" t="s">
        <v>45</v>
      </c>
      <c r="E7817">
        <v>19</v>
      </c>
      <c r="F7817">
        <v>110.2114</v>
      </c>
      <c r="G7817">
        <v>0.03</v>
      </c>
      <c r="H7817" t="s">
        <v>22</v>
      </c>
      <c r="I7817">
        <v>-73.38</v>
      </c>
      <c r="J7817">
        <v>5.98</v>
      </c>
      <c r="K7817">
        <v>7.5</v>
      </c>
      <c r="L7817" t="s">
        <v>1820</v>
      </c>
      <c r="M7817">
        <f t="shared" si="244"/>
        <v>9</v>
      </c>
      <c r="N7817" t="s">
        <v>1813</v>
      </c>
      <c r="O7817" t="s">
        <v>512</v>
      </c>
      <c r="P7817" t="s">
        <v>41</v>
      </c>
      <c r="Q7817" t="s">
        <v>26</v>
      </c>
      <c r="R7817" t="s">
        <v>61</v>
      </c>
      <c r="S7817" t="s">
        <v>579</v>
      </c>
      <c r="T7817" t="s">
        <v>39</v>
      </c>
      <c r="U7817">
        <v>0.4</v>
      </c>
      <c r="V7817" s="1">
        <v>40212</v>
      </c>
      <c r="W7817">
        <f t="shared" si="245"/>
        <v>3.4085999999999999</v>
      </c>
    </row>
    <row r="7818" spans="1:23" x14ac:dyDescent="0.2">
      <c r="A7818">
        <v>7817</v>
      </c>
      <c r="B7818">
        <v>55906</v>
      </c>
      <c r="C7818" s="1">
        <v>40143</v>
      </c>
      <c r="D7818" t="s">
        <v>78</v>
      </c>
      <c r="E7818">
        <v>49</v>
      </c>
      <c r="F7818">
        <v>267.95160000000004</v>
      </c>
      <c r="G7818">
        <v>0.02</v>
      </c>
      <c r="H7818" t="s">
        <v>22</v>
      </c>
      <c r="I7818">
        <v>14.841000000000001</v>
      </c>
      <c r="J7818">
        <v>5.58</v>
      </c>
      <c r="K7818">
        <v>2.99</v>
      </c>
      <c r="L7818" t="s">
        <v>1975</v>
      </c>
      <c r="M7818">
        <f t="shared" si="244"/>
        <v>16</v>
      </c>
      <c r="N7818" t="s">
        <v>1905</v>
      </c>
      <c r="O7818" t="s">
        <v>673</v>
      </c>
      <c r="P7818" t="s">
        <v>33</v>
      </c>
      <c r="Q7818" t="s">
        <v>26</v>
      </c>
      <c r="R7818" t="s">
        <v>37</v>
      </c>
      <c r="S7818" t="s">
        <v>1083</v>
      </c>
      <c r="T7818" t="s">
        <v>39</v>
      </c>
      <c r="U7818">
        <v>0.37</v>
      </c>
      <c r="V7818" s="1">
        <v>40145</v>
      </c>
      <c r="W7818">
        <f t="shared" si="245"/>
        <v>5.4684000000000008</v>
      </c>
    </row>
    <row r="7819" spans="1:23" x14ac:dyDescent="0.2">
      <c r="A7819">
        <v>7818</v>
      </c>
      <c r="B7819">
        <v>55906</v>
      </c>
      <c r="C7819" s="1">
        <v>40143</v>
      </c>
      <c r="D7819" t="s">
        <v>78</v>
      </c>
      <c r="E7819">
        <v>15</v>
      </c>
      <c r="F7819">
        <v>112.518</v>
      </c>
      <c r="G7819">
        <v>0.06</v>
      </c>
      <c r="H7819" t="s">
        <v>22</v>
      </c>
      <c r="I7819">
        <v>43.92</v>
      </c>
      <c r="J7819">
        <v>7.98</v>
      </c>
      <c r="K7819">
        <v>1.25</v>
      </c>
      <c r="L7819" t="s">
        <v>1975</v>
      </c>
      <c r="M7819">
        <f t="shared" si="244"/>
        <v>16</v>
      </c>
      <c r="N7819" t="s">
        <v>1905</v>
      </c>
      <c r="O7819" t="s">
        <v>673</v>
      </c>
      <c r="P7819" t="s">
        <v>33</v>
      </c>
      <c r="Q7819" t="s">
        <v>26</v>
      </c>
      <c r="R7819" t="s">
        <v>61</v>
      </c>
      <c r="S7819" t="s">
        <v>664</v>
      </c>
      <c r="T7819" t="s">
        <v>68</v>
      </c>
      <c r="U7819">
        <v>0.35</v>
      </c>
      <c r="V7819" s="1">
        <v>40144</v>
      </c>
      <c r="W7819">
        <f t="shared" si="245"/>
        <v>7.1819999999999995</v>
      </c>
    </row>
    <row r="7820" spans="1:23" x14ac:dyDescent="0.2">
      <c r="A7820">
        <v>7819</v>
      </c>
      <c r="B7820">
        <v>55906</v>
      </c>
      <c r="C7820" s="1">
        <v>40143</v>
      </c>
      <c r="D7820" t="s">
        <v>78</v>
      </c>
      <c r="E7820">
        <v>42</v>
      </c>
      <c r="F7820">
        <v>2226.7560000000003</v>
      </c>
      <c r="G7820">
        <v>0.02</v>
      </c>
      <c r="H7820" t="s">
        <v>22</v>
      </c>
      <c r="I7820">
        <v>-19.37</v>
      </c>
      <c r="J7820">
        <v>54.1</v>
      </c>
      <c r="K7820">
        <v>19.989999999999998</v>
      </c>
      <c r="L7820" t="s">
        <v>1975</v>
      </c>
      <c r="M7820">
        <f t="shared" si="244"/>
        <v>16</v>
      </c>
      <c r="N7820" t="s">
        <v>1905</v>
      </c>
      <c r="O7820" t="s">
        <v>673</v>
      </c>
      <c r="P7820" t="s">
        <v>33</v>
      </c>
      <c r="Q7820" t="s">
        <v>26</v>
      </c>
      <c r="R7820" t="s">
        <v>27</v>
      </c>
      <c r="S7820" t="s">
        <v>1981</v>
      </c>
      <c r="T7820" t="s">
        <v>39</v>
      </c>
      <c r="U7820">
        <v>0.59</v>
      </c>
      <c r="V7820" s="1">
        <v>40144</v>
      </c>
      <c r="W7820">
        <f t="shared" si="245"/>
        <v>45.44400000000001</v>
      </c>
    </row>
    <row r="7821" spans="1:23" x14ac:dyDescent="0.2">
      <c r="A7821">
        <v>7820</v>
      </c>
      <c r="B7821">
        <v>55908</v>
      </c>
      <c r="C7821" s="1">
        <v>39956</v>
      </c>
      <c r="D7821" t="s">
        <v>30</v>
      </c>
      <c r="E7821">
        <v>44</v>
      </c>
      <c r="F7821">
        <v>1826.7039999999997</v>
      </c>
      <c r="G7821">
        <v>0.03</v>
      </c>
      <c r="H7821" t="s">
        <v>22</v>
      </c>
      <c r="I7821">
        <v>807.38100000000009</v>
      </c>
      <c r="J7821">
        <v>42.8</v>
      </c>
      <c r="K7821">
        <v>2.99</v>
      </c>
      <c r="L7821" t="s">
        <v>1628</v>
      </c>
      <c r="M7821">
        <f t="shared" si="244"/>
        <v>11</v>
      </c>
      <c r="N7821" t="s">
        <v>1595</v>
      </c>
      <c r="O7821" t="s">
        <v>1595</v>
      </c>
      <c r="P7821" t="s">
        <v>41</v>
      </c>
      <c r="Q7821" t="s">
        <v>26</v>
      </c>
      <c r="R7821" t="s">
        <v>37</v>
      </c>
      <c r="S7821" t="s">
        <v>1154</v>
      </c>
      <c r="T7821" t="s">
        <v>39</v>
      </c>
      <c r="U7821">
        <v>0.36</v>
      </c>
      <c r="V7821" s="1">
        <v>39957</v>
      </c>
      <c r="W7821">
        <f t="shared" si="245"/>
        <v>56.495999999999995</v>
      </c>
    </row>
    <row r="7822" spans="1:23" x14ac:dyDescent="0.2">
      <c r="A7822">
        <v>7821</v>
      </c>
      <c r="B7822">
        <v>55909</v>
      </c>
      <c r="C7822" s="1">
        <v>39952</v>
      </c>
      <c r="D7822" t="s">
        <v>21</v>
      </c>
      <c r="E7822">
        <v>2</v>
      </c>
      <c r="F7822">
        <v>26.054199999999998</v>
      </c>
      <c r="G7822">
        <v>0.03</v>
      </c>
      <c r="H7822" t="s">
        <v>22</v>
      </c>
      <c r="I7822">
        <v>-20.57</v>
      </c>
      <c r="J7822">
        <v>13.43</v>
      </c>
      <c r="K7822">
        <v>5.5</v>
      </c>
      <c r="L7822" t="s">
        <v>1563</v>
      </c>
      <c r="M7822">
        <f t="shared" si="244"/>
        <v>14</v>
      </c>
      <c r="N7822" t="s">
        <v>1595</v>
      </c>
      <c r="O7822" t="s">
        <v>1595</v>
      </c>
      <c r="P7822" t="s">
        <v>60</v>
      </c>
      <c r="Q7822" t="s">
        <v>26</v>
      </c>
      <c r="R7822" t="s">
        <v>27</v>
      </c>
      <c r="S7822" t="s">
        <v>1066</v>
      </c>
      <c r="T7822" t="s">
        <v>39</v>
      </c>
      <c r="U7822">
        <v>0.56999999999999995</v>
      </c>
      <c r="V7822" s="1">
        <v>39959</v>
      </c>
      <c r="W7822">
        <f t="shared" si="245"/>
        <v>0.80579999999999996</v>
      </c>
    </row>
    <row r="7823" spans="1:23" x14ac:dyDescent="0.2">
      <c r="A7823">
        <v>7822</v>
      </c>
      <c r="B7823">
        <v>55909</v>
      </c>
      <c r="C7823" s="1">
        <v>39952</v>
      </c>
      <c r="D7823" t="s">
        <v>21</v>
      </c>
      <c r="E7823">
        <v>3</v>
      </c>
      <c r="F7823">
        <v>482.64210000000003</v>
      </c>
      <c r="G7823">
        <v>7.0000000000000007E-2</v>
      </c>
      <c r="H7823" t="s">
        <v>22</v>
      </c>
      <c r="I7823">
        <v>-93.828500000000005</v>
      </c>
      <c r="J7823">
        <v>172.99</v>
      </c>
      <c r="K7823">
        <v>19.989999999999998</v>
      </c>
      <c r="L7823" t="s">
        <v>1563</v>
      </c>
      <c r="M7823">
        <f t="shared" si="244"/>
        <v>14</v>
      </c>
      <c r="N7823" t="s">
        <v>974</v>
      </c>
      <c r="O7823" t="s">
        <v>512</v>
      </c>
      <c r="P7823" t="s">
        <v>60</v>
      </c>
      <c r="Q7823" t="s">
        <v>26</v>
      </c>
      <c r="R7823" t="s">
        <v>37</v>
      </c>
      <c r="S7823" t="s">
        <v>616</v>
      </c>
      <c r="T7823" t="s">
        <v>39</v>
      </c>
      <c r="U7823">
        <v>0.39</v>
      </c>
      <c r="V7823" s="1">
        <v>39956</v>
      </c>
      <c r="W7823">
        <f t="shared" si="245"/>
        <v>36.327900000000007</v>
      </c>
    </row>
    <row r="7824" spans="1:23" x14ac:dyDescent="0.2">
      <c r="A7824">
        <v>7823</v>
      </c>
      <c r="B7824">
        <v>55937</v>
      </c>
      <c r="C7824" s="1">
        <v>39839</v>
      </c>
      <c r="D7824" t="s">
        <v>63</v>
      </c>
      <c r="E7824">
        <v>10</v>
      </c>
      <c r="F7824">
        <v>363.81799999999998</v>
      </c>
      <c r="G7824">
        <v>0.09</v>
      </c>
      <c r="H7824" t="s">
        <v>22</v>
      </c>
      <c r="I7824">
        <v>-146.19999999999999</v>
      </c>
      <c r="J7824">
        <v>39.979999999999997</v>
      </c>
      <c r="K7824">
        <v>7.12</v>
      </c>
      <c r="L7824" t="s">
        <v>1828</v>
      </c>
      <c r="M7824">
        <f t="shared" si="244"/>
        <v>17</v>
      </c>
      <c r="N7824" t="s">
        <v>672</v>
      </c>
      <c r="O7824" t="s">
        <v>673</v>
      </c>
      <c r="P7824" t="s">
        <v>25</v>
      </c>
      <c r="Q7824" t="s">
        <v>42</v>
      </c>
      <c r="R7824" t="s">
        <v>70</v>
      </c>
      <c r="S7824" t="s">
        <v>1084</v>
      </c>
      <c r="T7824" t="s">
        <v>39</v>
      </c>
      <c r="U7824">
        <v>0.67</v>
      </c>
      <c r="V7824" s="1">
        <v>39841</v>
      </c>
      <c r="W7824">
        <f t="shared" si="245"/>
        <v>35.981999999999992</v>
      </c>
    </row>
    <row r="7825" spans="1:23" x14ac:dyDescent="0.2">
      <c r="A7825">
        <v>7824</v>
      </c>
      <c r="B7825">
        <v>55937</v>
      </c>
      <c r="C7825" s="1">
        <v>39839</v>
      </c>
      <c r="D7825" t="s">
        <v>63</v>
      </c>
      <c r="E7825">
        <v>24</v>
      </c>
      <c r="F7825">
        <v>8485.4928</v>
      </c>
      <c r="G7825">
        <v>0.06</v>
      </c>
      <c r="H7825" t="s">
        <v>31</v>
      </c>
      <c r="I7825">
        <v>53.79</v>
      </c>
      <c r="J7825">
        <v>376.13</v>
      </c>
      <c r="K7825">
        <v>85.63</v>
      </c>
      <c r="L7825" t="s">
        <v>1828</v>
      </c>
      <c r="M7825">
        <f t="shared" si="244"/>
        <v>17</v>
      </c>
      <c r="N7825" t="s">
        <v>672</v>
      </c>
      <c r="O7825" t="s">
        <v>673</v>
      </c>
      <c r="P7825" t="s">
        <v>25</v>
      </c>
      <c r="Q7825" t="s">
        <v>49</v>
      </c>
      <c r="R7825" t="s">
        <v>83</v>
      </c>
      <c r="S7825" t="s">
        <v>725</v>
      </c>
      <c r="T7825" t="s">
        <v>82</v>
      </c>
      <c r="U7825">
        <v>0.74</v>
      </c>
      <c r="V7825" s="1">
        <v>39841</v>
      </c>
      <c r="W7825">
        <f t="shared" si="245"/>
        <v>541.6271999999999</v>
      </c>
    </row>
    <row r="7826" spans="1:23" x14ac:dyDescent="0.2">
      <c r="A7826">
        <v>7825</v>
      </c>
      <c r="B7826">
        <v>55938</v>
      </c>
      <c r="C7826" s="1">
        <v>41092</v>
      </c>
      <c r="D7826" t="s">
        <v>45</v>
      </c>
      <c r="E7826">
        <v>42</v>
      </c>
      <c r="F7826">
        <v>772.02719999999999</v>
      </c>
      <c r="G7826">
        <v>0.08</v>
      </c>
      <c r="H7826" t="s">
        <v>56</v>
      </c>
      <c r="I7826">
        <v>192.88</v>
      </c>
      <c r="J7826">
        <v>19.98</v>
      </c>
      <c r="K7826">
        <v>5.97</v>
      </c>
      <c r="L7826" t="s">
        <v>1547</v>
      </c>
      <c r="M7826">
        <f t="shared" si="244"/>
        <v>13</v>
      </c>
      <c r="N7826" t="s">
        <v>1595</v>
      </c>
      <c r="O7826" t="s">
        <v>1595</v>
      </c>
      <c r="P7826" t="s">
        <v>25</v>
      </c>
      <c r="Q7826" t="s">
        <v>26</v>
      </c>
      <c r="R7826" t="s">
        <v>61</v>
      </c>
      <c r="S7826" t="s">
        <v>169</v>
      </c>
      <c r="T7826" t="s">
        <v>39</v>
      </c>
      <c r="U7826">
        <v>0.38</v>
      </c>
      <c r="V7826" s="1">
        <v>41093</v>
      </c>
      <c r="W7826">
        <f t="shared" si="245"/>
        <v>67.132800000000003</v>
      </c>
    </row>
    <row r="7827" spans="1:23" x14ac:dyDescent="0.2">
      <c r="A7827">
        <v>7826</v>
      </c>
      <c r="B7827">
        <v>55938</v>
      </c>
      <c r="C7827" s="1">
        <v>41092</v>
      </c>
      <c r="D7827" t="s">
        <v>45</v>
      </c>
      <c r="E7827">
        <v>18</v>
      </c>
      <c r="F7827">
        <v>1641.4289999999999</v>
      </c>
      <c r="G7827">
        <v>0.05</v>
      </c>
      <c r="H7827" t="s">
        <v>56</v>
      </c>
      <c r="I7827">
        <v>-468.89</v>
      </c>
      <c r="J7827">
        <v>95.99</v>
      </c>
      <c r="K7827">
        <v>35</v>
      </c>
      <c r="L7827" t="s">
        <v>1547</v>
      </c>
      <c r="M7827">
        <f t="shared" si="244"/>
        <v>13</v>
      </c>
      <c r="N7827" t="s">
        <v>974</v>
      </c>
      <c r="O7827" t="s">
        <v>512</v>
      </c>
      <c r="P7827" t="s">
        <v>25</v>
      </c>
      <c r="Q7827" t="s">
        <v>26</v>
      </c>
      <c r="R7827" t="s">
        <v>27</v>
      </c>
      <c r="S7827" t="s">
        <v>1411</v>
      </c>
      <c r="T7827" t="s">
        <v>29</v>
      </c>
      <c r="V7827" s="1">
        <v>41093</v>
      </c>
      <c r="W7827">
        <f t="shared" si="245"/>
        <v>86.391000000000005</v>
      </c>
    </row>
    <row r="7828" spans="1:23" x14ac:dyDescent="0.2">
      <c r="A7828">
        <v>7827</v>
      </c>
      <c r="B7828">
        <v>55940</v>
      </c>
      <c r="C7828" s="1">
        <v>39932</v>
      </c>
      <c r="D7828" t="s">
        <v>45</v>
      </c>
      <c r="E7828">
        <v>29</v>
      </c>
      <c r="F7828">
        <v>2840.5673999999999</v>
      </c>
      <c r="G7828">
        <v>0.03</v>
      </c>
      <c r="H7828" t="s">
        <v>22</v>
      </c>
      <c r="I7828">
        <v>1041.29</v>
      </c>
      <c r="J7828">
        <v>100.98</v>
      </c>
      <c r="K7828">
        <v>7.18</v>
      </c>
      <c r="L7828" t="s">
        <v>1406</v>
      </c>
      <c r="M7828">
        <f t="shared" si="244"/>
        <v>12</v>
      </c>
      <c r="N7828" t="s">
        <v>1453</v>
      </c>
      <c r="O7828" t="s">
        <v>512</v>
      </c>
      <c r="P7828" t="s">
        <v>41</v>
      </c>
      <c r="Q7828" t="s">
        <v>42</v>
      </c>
      <c r="R7828" t="s">
        <v>70</v>
      </c>
      <c r="S7828" t="s">
        <v>642</v>
      </c>
      <c r="T7828" t="s">
        <v>39</v>
      </c>
      <c r="U7828">
        <v>0.4</v>
      </c>
      <c r="V7828" s="1">
        <v>39933</v>
      </c>
      <c r="W7828">
        <f t="shared" si="245"/>
        <v>87.852599999999995</v>
      </c>
    </row>
    <row r="7829" spans="1:23" x14ac:dyDescent="0.2">
      <c r="A7829">
        <v>7828</v>
      </c>
      <c r="B7829">
        <v>55968</v>
      </c>
      <c r="C7829" s="1">
        <v>41182</v>
      </c>
      <c r="D7829" t="s">
        <v>21</v>
      </c>
      <c r="E7829">
        <v>40</v>
      </c>
      <c r="F7829">
        <v>69.16</v>
      </c>
      <c r="G7829">
        <v>0.05</v>
      </c>
      <c r="H7829" t="s">
        <v>22</v>
      </c>
      <c r="I7829">
        <v>0.86</v>
      </c>
      <c r="J7829">
        <v>1.82</v>
      </c>
      <c r="K7829">
        <v>1</v>
      </c>
      <c r="L7829" t="s">
        <v>1695</v>
      </c>
      <c r="M7829">
        <f t="shared" si="244"/>
        <v>12</v>
      </c>
      <c r="N7829" t="s">
        <v>1595</v>
      </c>
      <c r="O7829" t="s">
        <v>1595</v>
      </c>
      <c r="P7829" t="s">
        <v>60</v>
      </c>
      <c r="Q7829" t="s">
        <v>26</v>
      </c>
      <c r="R7829" t="s">
        <v>95</v>
      </c>
      <c r="S7829" t="s">
        <v>1480</v>
      </c>
      <c r="T7829" t="s">
        <v>68</v>
      </c>
      <c r="U7829">
        <v>0.4</v>
      </c>
      <c r="V7829" s="1">
        <v>41184</v>
      </c>
      <c r="W7829">
        <f t="shared" si="245"/>
        <v>3.64</v>
      </c>
    </row>
    <row r="7830" spans="1:23" x14ac:dyDescent="0.2">
      <c r="A7830">
        <v>7829</v>
      </c>
      <c r="B7830">
        <v>55969</v>
      </c>
      <c r="C7830" s="1">
        <v>40455</v>
      </c>
      <c r="D7830" t="s">
        <v>63</v>
      </c>
      <c r="E7830">
        <v>37</v>
      </c>
      <c r="F7830">
        <v>2211.9192000000003</v>
      </c>
      <c r="G7830">
        <v>0.08</v>
      </c>
      <c r="H7830" t="s">
        <v>22</v>
      </c>
      <c r="I7830">
        <v>189.77</v>
      </c>
      <c r="J7830">
        <v>64.98</v>
      </c>
      <c r="K7830">
        <v>6.88</v>
      </c>
      <c r="L7830" t="s">
        <v>1089</v>
      </c>
      <c r="M7830">
        <f t="shared" si="244"/>
        <v>12</v>
      </c>
      <c r="N7830" t="s">
        <v>1123</v>
      </c>
      <c r="O7830" t="s">
        <v>1123</v>
      </c>
      <c r="P7830" t="s">
        <v>25</v>
      </c>
      <c r="Q7830" t="s">
        <v>26</v>
      </c>
      <c r="R7830" t="s">
        <v>27</v>
      </c>
      <c r="S7830" t="s">
        <v>519</v>
      </c>
      <c r="T7830" t="s">
        <v>39</v>
      </c>
      <c r="U7830">
        <v>0.73</v>
      </c>
      <c r="V7830" s="1">
        <v>40458</v>
      </c>
      <c r="W7830">
        <f t="shared" si="245"/>
        <v>192.34080000000003</v>
      </c>
    </row>
    <row r="7831" spans="1:23" x14ac:dyDescent="0.2">
      <c r="A7831">
        <v>7830</v>
      </c>
      <c r="B7831">
        <v>56001</v>
      </c>
      <c r="C7831" s="1">
        <v>40280</v>
      </c>
      <c r="D7831" t="s">
        <v>21</v>
      </c>
      <c r="E7831">
        <v>17</v>
      </c>
      <c r="F7831">
        <v>101.34720000000002</v>
      </c>
      <c r="G7831">
        <v>0.08</v>
      </c>
      <c r="H7831" t="s">
        <v>56</v>
      </c>
      <c r="I7831">
        <v>-60.65</v>
      </c>
      <c r="J7831">
        <v>6.48</v>
      </c>
      <c r="K7831">
        <v>7.37</v>
      </c>
      <c r="L7831" t="s">
        <v>799</v>
      </c>
      <c r="M7831">
        <f t="shared" si="244"/>
        <v>10</v>
      </c>
      <c r="N7831" t="s">
        <v>703</v>
      </c>
      <c r="O7831" t="s">
        <v>704</v>
      </c>
      <c r="P7831" t="s">
        <v>60</v>
      </c>
      <c r="Q7831" t="s">
        <v>26</v>
      </c>
      <c r="R7831" t="s">
        <v>61</v>
      </c>
      <c r="S7831" t="s">
        <v>859</v>
      </c>
      <c r="T7831" t="s">
        <v>39</v>
      </c>
      <c r="U7831">
        <v>0.37</v>
      </c>
      <c r="V7831" s="1">
        <v>40284</v>
      </c>
      <c r="W7831">
        <f t="shared" si="245"/>
        <v>8.8128000000000011</v>
      </c>
    </row>
    <row r="7832" spans="1:23" x14ac:dyDescent="0.2">
      <c r="A7832">
        <v>7831</v>
      </c>
      <c r="B7832">
        <v>56002</v>
      </c>
      <c r="C7832" s="1">
        <v>39998</v>
      </c>
      <c r="D7832" t="s">
        <v>21</v>
      </c>
      <c r="E7832">
        <v>21</v>
      </c>
      <c r="F7832">
        <v>483.63839999999999</v>
      </c>
      <c r="G7832">
        <v>0.04</v>
      </c>
      <c r="H7832" t="s">
        <v>22</v>
      </c>
      <c r="I7832">
        <v>149.31</v>
      </c>
      <c r="J7832">
        <v>23.99</v>
      </c>
      <c r="K7832">
        <v>6.71</v>
      </c>
      <c r="L7832" t="s">
        <v>1296</v>
      </c>
      <c r="M7832">
        <f t="shared" si="244"/>
        <v>13</v>
      </c>
      <c r="N7832" t="s">
        <v>1123</v>
      </c>
      <c r="O7832" t="s">
        <v>1123</v>
      </c>
      <c r="P7832" t="s">
        <v>41</v>
      </c>
      <c r="Q7832" t="s">
        <v>26</v>
      </c>
      <c r="R7832" t="s">
        <v>76</v>
      </c>
      <c r="S7832" t="s">
        <v>318</v>
      </c>
      <c r="T7832" t="s">
        <v>39</v>
      </c>
      <c r="U7832">
        <v>0.35</v>
      </c>
      <c r="V7832" s="1">
        <v>40000</v>
      </c>
      <c r="W7832">
        <f t="shared" si="245"/>
        <v>20.151599999999998</v>
      </c>
    </row>
    <row r="7833" spans="1:23" x14ac:dyDescent="0.2">
      <c r="A7833">
        <v>7832</v>
      </c>
      <c r="B7833">
        <v>56002</v>
      </c>
      <c r="C7833" s="1">
        <v>39998</v>
      </c>
      <c r="D7833" t="s">
        <v>21</v>
      </c>
      <c r="E7833">
        <v>14</v>
      </c>
      <c r="F7833">
        <v>713.1851999999999</v>
      </c>
      <c r="G7833">
        <v>0.09</v>
      </c>
      <c r="H7833" t="s">
        <v>22</v>
      </c>
      <c r="I7833">
        <v>286.7</v>
      </c>
      <c r="J7833">
        <v>55.98</v>
      </c>
      <c r="K7833">
        <v>4.8600000000000003</v>
      </c>
      <c r="L7833" t="s">
        <v>1296</v>
      </c>
      <c r="M7833">
        <f t="shared" si="244"/>
        <v>13</v>
      </c>
      <c r="N7833" t="s">
        <v>1123</v>
      </c>
      <c r="O7833" t="s">
        <v>1123</v>
      </c>
      <c r="P7833" t="s">
        <v>41</v>
      </c>
      <c r="Q7833" t="s">
        <v>26</v>
      </c>
      <c r="R7833" t="s">
        <v>61</v>
      </c>
      <c r="S7833" t="s">
        <v>1260</v>
      </c>
      <c r="T7833" t="s">
        <v>39</v>
      </c>
      <c r="U7833">
        <v>0.36</v>
      </c>
      <c r="V7833" s="1">
        <v>40002</v>
      </c>
      <c r="W7833">
        <f t="shared" si="245"/>
        <v>70.53479999999999</v>
      </c>
    </row>
    <row r="7834" spans="1:23" x14ac:dyDescent="0.2">
      <c r="A7834">
        <v>7833</v>
      </c>
      <c r="B7834">
        <v>56002</v>
      </c>
      <c r="C7834" s="1">
        <v>39998</v>
      </c>
      <c r="D7834" t="s">
        <v>21</v>
      </c>
      <c r="E7834">
        <v>9</v>
      </c>
      <c r="F7834">
        <v>1381.2525000000001</v>
      </c>
      <c r="G7834">
        <v>0.05</v>
      </c>
      <c r="H7834" t="s">
        <v>22</v>
      </c>
      <c r="I7834">
        <v>35.31</v>
      </c>
      <c r="J7834">
        <v>161.55000000000001</v>
      </c>
      <c r="K7834">
        <v>19.989999999999998</v>
      </c>
      <c r="L7834" t="s">
        <v>1296</v>
      </c>
      <c r="M7834">
        <f t="shared" si="244"/>
        <v>13</v>
      </c>
      <c r="N7834" t="s">
        <v>1123</v>
      </c>
      <c r="O7834" t="s">
        <v>1123</v>
      </c>
      <c r="P7834" t="s">
        <v>41</v>
      </c>
      <c r="Q7834" t="s">
        <v>26</v>
      </c>
      <c r="R7834" t="s">
        <v>27</v>
      </c>
      <c r="S7834" t="s">
        <v>685</v>
      </c>
      <c r="T7834" t="s">
        <v>39</v>
      </c>
      <c r="U7834">
        <v>0.66</v>
      </c>
      <c r="V7834" s="1">
        <v>40005</v>
      </c>
      <c r="W7834">
        <f t="shared" si="245"/>
        <v>72.697500000000005</v>
      </c>
    </row>
    <row r="7835" spans="1:23" x14ac:dyDescent="0.2">
      <c r="A7835">
        <v>7834</v>
      </c>
      <c r="B7835">
        <v>56002</v>
      </c>
      <c r="C7835" s="1">
        <v>39998</v>
      </c>
      <c r="D7835" t="s">
        <v>21</v>
      </c>
      <c r="E7835">
        <v>14</v>
      </c>
      <c r="F7835">
        <v>3788.5596</v>
      </c>
      <c r="G7835">
        <v>7.0000000000000007E-2</v>
      </c>
      <c r="H7835" t="s">
        <v>22</v>
      </c>
      <c r="I7835">
        <v>-377.81100000000004</v>
      </c>
      <c r="J7835">
        <v>290.98</v>
      </c>
      <c r="K7835">
        <v>69</v>
      </c>
      <c r="L7835" t="s">
        <v>1296</v>
      </c>
      <c r="M7835">
        <f t="shared" si="244"/>
        <v>13</v>
      </c>
      <c r="N7835" t="s">
        <v>1123</v>
      </c>
      <c r="O7835" t="s">
        <v>1123</v>
      </c>
      <c r="P7835" t="s">
        <v>41</v>
      </c>
      <c r="Q7835" t="s">
        <v>49</v>
      </c>
      <c r="R7835" t="s">
        <v>83</v>
      </c>
      <c r="S7835" t="s">
        <v>600</v>
      </c>
      <c r="T7835" t="s">
        <v>29</v>
      </c>
      <c r="U7835">
        <v>0.67</v>
      </c>
      <c r="V7835" s="1">
        <v>40000</v>
      </c>
      <c r="W7835">
        <f t="shared" si="245"/>
        <v>285.16040000000004</v>
      </c>
    </row>
    <row r="7836" spans="1:23" x14ac:dyDescent="0.2">
      <c r="A7836">
        <v>7835</v>
      </c>
      <c r="B7836">
        <v>56003</v>
      </c>
      <c r="C7836" s="1">
        <v>40274</v>
      </c>
      <c r="D7836" t="s">
        <v>78</v>
      </c>
      <c r="E7836">
        <v>13</v>
      </c>
      <c r="F7836">
        <v>1766.4659999999999</v>
      </c>
      <c r="G7836">
        <v>0.1</v>
      </c>
      <c r="H7836" t="s">
        <v>31</v>
      </c>
      <c r="I7836">
        <v>-364.87336600000009</v>
      </c>
      <c r="J7836">
        <v>150.97999999999999</v>
      </c>
      <c r="K7836">
        <v>16.010000000000002</v>
      </c>
      <c r="L7836" t="s">
        <v>1540</v>
      </c>
      <c r="M7836">
        <f t="shared" si="244"/>
        <v>15</v>
      </c>
      <c r="N7836" t="s">
        <v>1123</v>
      </c>
      <c r="O7836" t="s">
        <v>1123</v>
      </c>
      <c r="P7836" t="s">
        <v>33</v>
      </c>
      <c r="Q7836" t="s">
        <v>49</v>
      </c>
      <c r="R7836" t="s">
        <v>83</v>
      </c>
      <c r="S7836" t="s">
        <v>1404</v>
      </c>
      <c r="T7836" t="s">
        <v>82</v>
      </c>
      <c r="U7836">
        <v>0.7</v>
      </c>
      <c r="V7836" s="1">
        <v>40275</v>
      </c>
      <c r="W7836">
        <f t="shared" si="245"/>
        <v>196.274</v>
      </c>
    </row>
    <row r="7837" spans="1:23" x14ac:dyDescent="0.2">
      <c r="A7837">
        <v>7836</v>
      </c>
      <c r="B7837">
        <v>56006</v>
      </c>
      <c r="C7837" s="1">
        <v>40817</v>
      </c>
      <c r="D7837" t="s">
        <v>78</v>
      </c>
      <c r="E7837">
        <v>16</v>
      </c>
      <c r="F7837">
        <v>93.312000000000012</v>
      </c>
      <c r="G7837">
        <v>0.1</v>
      </c>
      <c r="H7837" t="s">
        <v>22</v>
      </c>
      <c r="I7837">
        <v>-102.17</v>
      </c>
      <c r="J7837">
        <v>6.48</v>
      </c>
      <c r="K7837">
        <v>9.68</v>
      </c>
      <c r="L7837" t="s">
        <v>1581</v>
      </c>
      <c r="M7837">
        <f t="shared" si="244"/>
        <v>12</v>
      </c>
      <c r="N7837" t="s">
        <v>703</v>
      </c>
      <c r="O7837" t="s">
        <v>704</v>
      </c>
      <c r="P7837" t="s">
        <v>25</v>
      </c>
      <c r="Q7837" t="s">
        <v>26</v>
      </c>
      <c r="R7837" t="s">
        <v>61</v>
      </c>
      <c r="S7837" t="s">
        <v>766</v>
      </c>
      <c r="T7837" t="s">
        <v>39</v>
      </c>
      <c r="U7837">
        <v>0.36</v>
      </c>
      <c r="V7837" s="1">
        <v>40817</v>
      </c>
      <c r="W7837">
        <f t="shared" si="245"/>
        <v>10.368000000000002</v>
      </c>
    </row>
    <row r="7838" spans="1:23" x14ac:dyDescent="0.2">
      <c r="A7838">
        <v>7837</v>
      </c>
      <c r="B7838">
        <v>56006</v>
      </c>
      <c r="C7838" s="1">
        <v>40817</v>
      </c>
      <c r="D7838" t="s">
        <v>78</v>
      </c>
      <c r="E7838">
        <v>20</v>
      </c>
      <c r="F7838">
        <v>1616.6120000000001</v>
      </c>
      <c r="G7838">
        <v>0.06</v>
      </c>
      <c r="H7838" t="s">
        <v>22</v>
      </c>
      <c r="I7838">
        <v>500.04899999999998</v>
      </c>
      <c r="J7838">
        <v>85.99</v>
      </c>
      <c r="K7838">
        <v>1.25</v>
      </c>
      <c r="L7838" t="s">
        <v>1581</v>
      </c>
      <c r="M7838">
        <f t="shared" si="244"/>
        <v>12</v>
      </c>
      <c r="N7838" t="s">
        <v>703</v>
      </c>
      <c r="O7838" t="s">
        <v>704</v>
      </c>
      <c r="P7838" t="s">
        <v>25</v>
      </c>
      <c r="Q7838" t="s">
        <v>42</v>
      </c>
      <c r="R7838" t="s">
        <v>43</v>
      </c>
      <c r="S7838" t="s">
        <v>438</v>
      </c>
      <c r="T7838" t="s">
        <v>52</v>
      </c>
      <c r="U7838">
        <v>0.39</v>
      </c>
      <c r="V7838" s="1">
        <v>40819</v>
      </c>
      <c r="W7838">
        <f t="shared" si="245"/>
        <v>103.18799999999999</v>
      </c>
    </row>
    <row r="7839" spans="1:23" x14ac:dyDescent="0.2">
      <c r="A7839">
        <v>7838</v>
      </c>
      <c r="B7839">
        <v>56032</v>
      </c>
      <c r="C7839" s="1">
        <v>40896</v>
      </c>
      <c r="D7839" t="s">
        <v>45</v>
      </c>
      <c r="E7839">
        <v>31</v>
      </c>
      <c r="F7839">
        <v>2690.9550000000004</v>
      </c>
      <c r="G7839">
        <v>0.1</v>
      </c>
      <c r="H7839" t="s">
        <v>22</v>
      </c>
      <c r="I7839">
        <v>937.64</v>
      </c>
      <c r="J7839">
        <v>96.45</v>
      </c>
      <c r="K7839">
        <v>13.99</v>
      </c>
      <c r="L7839" t="s">
        <v>1473</v>
      </c>
      <c r="M7839">
        <f t="shared" si="244"/>
        <v>13</v>
      </c>
      <c r="N7839" t="s">
        <v>1905</v>
      </c>
      <c r="O7839" t="s">
        <v>673</v>
      </c>
      <c r="P7839" t="s">
        <v>41</v>
      </c>
      <c r="Q7839" t="s">
        <v>42</v>
      </c>
      <c r="R7839" t="s">
        <v>210</v>
      </c>
      <c r="S7839" t="s">
        <v>1840</v>
      </c>
      <c r="T7839" t="s">
        <v>48</v>
      </c>
      <c r="U7839">
        <v>0.38</v>
      </c>
      <c r="V7839" s="1">
        <v>40896</v>
      </c>
      <c r="W7839">
        <f t="shared" si="245"/>
        <v>298.99500000000006</v>
      </c>
    </row>
    <row r="7840" spans="1:23" x14ac:dyDescent="0.2">
      <c r="A7840">
        <v>7839</v>
      </c>
      <c r="B7840">
        <v>56032</v>
      </c>
      <c r="C7840" s="1">
        <v>40896</v>
      </c>
      <c r="D7840" t="s">
        <v>45</v>
      </c>
      <c r="E7840">
        <v>25</v>
      </c>
      <c r="F7840">
        <v>3863.2674999999999</v>
      </c>
      <c r="G7840">
        <v>0.03</v>
      </c>
      <c r="H7840" t="s">
        <v>31</v>
      </c>
      <c r="I7840">
        <v>-85.86</v>
      </c>
      <c r="J7840">
        <v>159.31</v>
      </c>
      <c r="K7840">
        <v>60</v>
      </c>
      <c r="L7840" t="s">
        <v>1473</v>
      </c>
      <c r="M7840">
        <f t="shared" si="244"/>
        <v>13</v>
      </c>
      <c r="N7840" t="s">
        <v>1905</v>
      </c>
      <c r="O7840" t="s">
        <v>673</v>
      </c>
      <c r="P7840" t="s">
        <v>41</v>
      </c>
      <c r="Q7840" t="s">
        <v>49</v>
      </c>
      <c r="R7840" t="s">
        <v>83</v>
      </c>
      <c r="S7840" t="s">
        <v>956</v>
      </c>
      <c r="T7840" t="s">
        <v>36</v>
      </c>
      <c r="U7840">
        <v>0.55000000000000004</v>
      </c>
      <c r="V7840" s="1">
        <v>40898</v>
      </c>
      <c r="W7840">
        <f t="shared" si="245"/>
        <v>119.4825</v>
      </c>
    </row>
    <row r="7841" spans="1:23" x14ac:dyDescent="0.2">
      <c r="A7841">
        <v>7840</v>
      </c>
      <c r="B7841">
        <v>56039</v>
      </c>
      <c r="C7841" s="1">
        <v>40872</v>
      </c>
      <c r="D7841" t="s">
        <v>21</v>
      </c>
      <c r="E7841">
        <v>23</v>
      </c>
      <c r="F7841">
        <v>142.8852</v>
      </c>
      <c r="G7841">
        <v>7.0000000000000007E-2</v>
      </c>
      <c r="H7841" t="s">
        <v>22</v>
      </c>
      <c r="I7841">
        <v>-33.15</v>
      </c>
      <c r="J7841">
        <v>6.68</v>
      </c>
      <c r="K7841">
        <v>5.2</v>
      </c>
      <c r="L7841" t="s">
        <v>1403</v>
      </c>
      <c r="M7841">
        <f t="shared" si="244"/>
        <v>11</v>
      </c>
      <c r="N7841" t="s">
        <v>1123</v>
      </c>
      <c r="O7841" t="s">
        <v>1123</v>
      </c>
      <c r="P7841" t="s">
        <v>25</v>
      </c>
      <c r="Q7841" t="s">
        <v>26</v>
      </c>
      <c r="R7841" t="s">
        <v>61</v>
      </c>
      <c r="S7841" t="s">
        <v>445</v>
      </c>
      <c r="T7841" t="s">
        <v>39</v>
      </c>
      <c r="U7841">
        <v>0.37</v>
      </c>
      <c r="V7841" s="1">
        <v>40877</v>
      </c>
      <c r="W7841">
        <f t="shared" si="245"/>
        <v>10.754799999999999</v>
      </c>
    </row>
    <row r="7842" spans="1:23" x14ac:dyDescent="0.2">
      <c r="A7842">
        <v>7841</v>
      </c>
      <c r="B7842">
        <v>56064</v>
      </c>
      <c r="C7842" s="1">
        <v>40115</v>
      </c>
      <c r="D7842" t="s">
        <v>63</v>
      </c>
      <c r="E7842">
        <v>41</v>
      </c>
      <c r="F7842">
        <v>1146.3353999999999</v>
      </c>
      <c r="G7842">
        <v>0.02</v>
      </c>
      <c r="H7842" t="s">
        <v>22</v>
      </c>
      <c r="I7842">
        <v>515.61850000000004</v>
      </c>
      <c r="J7842">
        <v>28.53</v>
      </c>
      <c r="K7842">
        <v>1.49</v>
      </c>
      <c r="L7842" t="s">
        <v>1912</v>
      </c>
      <c r="M7842">
        <f t="shared" si="244"/>
        <v>13</v>
      </c>
      <c r="N7842" t="s">
        <v>1905</v>
      </c>
      <c r="O7842" t="s">
        <v>673</v>
      </c>
      <c r="P7842" t="s">
        <v>60</v>
      </c>
      <c r="Q7842" t="s">
        <v>26</v>
      </c>
      <c r="R7842" t="s">
        <v>37</v>
      </c>
      <c r="S7842" t="s">
        <v>380</v>
      </c>
      <c r="T7842" t="s">
        <v>39</v>
      </c>
      <c r="U7842">
        <v>0.38</v>
      </c>
      <c r="V7842" s="1">
        <v>40115</v>
      </c>
      <c r="W7842">
        <f t="shared" si="245"/>
        <v>23.394600000000001</v>
      </c>
    </row>
    <row r="7843" spans="1:23" x14ac:dyDescent="0.2">
      <c r="A7843">
        <v>7842</v>
      </c>
      <c r="B7843">
        <v>56069</v>
      </c>
      <c r="C7843" s="1">
        <v>41196</v>
      </c>
      <c r="D7843" t="s">
        <v>21</v>
      </c>
      <c r="E7843">
        <v>10</v>
      </c>
      <c r="F7843">
        <v>51.687999999999995</v>
      </c>
      <c r="G7843">
        <v>0.09</v>
      </c>
      <c r="H7843" t="s">
        <v>22</v>
      </c>
      <c r="I7843">
        <v>8.82</v>
      </c>
      <c r="J7843">
        <v>5.68</v>
      </c>
      <c r="K7843">
        <v>1.39</v>
      </c>
      <c r="L7843" t="s">
        <v>2096</v>
      </c>
      <c r="M7843">
        <f t="shared" si="244"/>
        <v>9</v>
      </c>
      <c r="N7843" t="s">
        <v>2073</v>
      </c>
      <c r="O7843" t="s">
        <v>704</v>
      </c>
      <c r="P7843" t="s">
        <v>41</v>
      </c>
      <c r="Q7843" t="s">
        <v>26</v>
      </c>
      <c r="R7843" t="s">
        <v>76</v>
      </c>
      <c r="S7843" t="s">
        <v>620</v>
      </c>
      <c r="T7843" t="s">
        <v>39</v>
      </c>
      <c r="U7843">
        <v>0.38</v>
      </c>
      <c r="V7843" s="1">
        <v>41201</v>
      </c>
      <c r="W7843">
        <f t="shared" si="245"/>
        <v>5.1119999999999992</v>
      </c>
    </row>
    <row r="7844" spans="1:23" x14ac:dyDescent="0.2">
      <c r="A7844">
        <v>7843</v>
      </c>
      <c r="B7844">
        <v>56099</v>
      </c>
      <c r="C7844" s="1">
        <v>40456</v>
      </c>
      <c r="D7844" t="s">
        <v>21</v>
      </c>
      <c r="E7844">
        <v>6</v>
      </c>
      <c r="F7844">
        <v>84.779999999999987</v>
      </c>
      <c r="G7844">
        <v>0.1</v>
      </c>
      <c r="H7844" t="s">
        <v>22</v>
      </c>
      <c r="I7844">
        <v>-59.39</v>
      </c>
      <c r="J7844">
        <v>15.7</v>
      </c>
      <c r="K7844">
        <v>11.25</v>
      </c>
      <c r="L7844" t="s">
        <v>1930</v>
      </c>
      <c r="M7844">
        <f t="shared" si="244"/>
        <v>14</v>
      </c>
      <c r="N7844" t="s">
        <v>1905</v>
      </c>
      <c r="O7844" t="s">
        <v>673</v>
      </c>
      <c r="P7844" t="s">
        <v>41</v>
      </c>
      <c r="Q7844" t="s">
        <v>26</v>
      </c>
      <c r="R7844" t="s">
        <v>27</v>
      </c>
      <c r="S7844" t="s">
        <v>206</v>
      </c>
      <c r="T7844" t="s">
        <v>39</v>
      </c>
      <c r="U7844">
        <v>0.6</v>
      </c>
      <c r="V7844" s="1">
        <v>40463</v>
      </c>
      <c r="W7844">
        <f t="shared" si="245"/>
        <v>9.42</v>
      </c>
    </row>
    <row r="7845" spans="1:23" x14ac:dyDescent="0.2">
      <c r="A7845">
        <v>7844</v>
      </c>
      <c r="B7845">
        <v>56099</v>
      </c>
      <c r="C7845" s="1">
        <v>40456</v>
      </c>
      <c r="D7845" t="s">
        <v>21</v>
      </c>
      <c r="E7845">
        <v>11</v>
      </c>
      <c r="F7845">
        <v>118.3644</v>
      </c>
      <c r="G7845">
        <v>0.02</v>
      </c>
      <c r="H7845" t="s">
        <v>22</v>
      </c>
      <c r="I7845">
        <v>-13.55</v>
      </c>
      <c r="J7845">
        <v>10.98</v>
      </c>
      <c r="K7845">
        <v>3.99</v>
      </c>
      <c r="L7845" t="s">
        <v>1930</v>
      </c>
      <c r="M7845">
        <f t="shared" si="244"/>
        <v>14</v>
      </c>
      <c r="N7845" t="s">
        <v>1905</v>
      </c>
      <c r="O7845" t="s">
        <v>673</v>
      </c>
      <c r="P7845" t="s">
        <v>41</v>
      </c>
      <c r="Q7845" t="s">
        <v>26</v>
      </c>
      <c r="R7845" t="s">
        <v>34</v>
      </c>
      <c r="S7845" t="s">
        <v>1752</v>
      </c>
      <c r="T7845" t="s">
        <v>39</v>
      </c>
      <c r="U7845">
        <v>0.57999999999999996</v>
      </c>
      <c r="V7845" s="1">
        <v>40463</v>
      </c>
      <c r="W7845">
        <f t="shared" si="245"/>
        <v>2.4156</v>
      </c>
    </row>
    <row r="7846" spans="1:23" x14ac:dyDescent="0.2">
      <c r="A7846">
        <v>7845</v>
      </c>
      <c r="B7846">
        <v>56101</v>
      </c>
      <c r="C7846" s="1">
        <v>40378</v>
      </c>
      <c r="D7846" t="s">
        <v>45</v>
      </c>
      <c r="E7846">
        <v>1</v>
      </c>
      <c r="F7846">
        <v>14.2758</v>
      </c>
      <c r="G7846">
        <v>0.01</v>
      </c>
      <c r="H7846" t="s">
        <v>22</v>
      </c>
      <c r="I7846">
        <v>-7.22</v>
      </c>
      <c r="J7846">
        <v>14.42</v>
      </c>
      <c r="K7846">
        <v>6.75</v>
      </c>
      <c r="L7846" t="s">
        <v>1166</v>
      </c>
      <c r="M7846">
        <f t="shared" si="244"/>
        <v>14</v>
      </c>
      <c r="N7846" t="s">
        <v>1123</v>
      </c>
      <c r="O7846" t="s">
        <v>1123</v>
      </c>
      <c r="P7846" t="s">
        <v>41</v>
      </c>
      <c r="Q7846" t="s">
        <v>26</v>
      </c>
      <c r="R7846" t="s">
        <v>34</v>
      </c>
      <c r="S7846" t="s">
        <v>1036</v>
      </c>
      <c r="T7846" t="s">
        <v>48</v>
      </c>
      <c r="U7846">
        <v>0.52</v>
      </c>
      <c r="V7846" s="1">
        <v>40380</v>
      </c>
      <c r="W7846">
        <f t="shared" si="245"/>
        <v>0.14419999999999999</v>
      </c>
    </row>
    <row r="7847" spans="1:23" x14ac:dyDescent="0.2">
      <c r="A7847">
        <v>7846</v>
      </c>
      <c r="B7847">
        <v>56101</v>
      </c>
      <c r="C7847" s="1">
        <v>40378</v>
      </c>
      <c r="D7847" t="s">
        <v>45</v>
      </c>
      <c r="E7847">
        <v>44</v>
      </c>
      <c r="F7847">
        <v>4978.6351999999997</v>
      </c>
      <c r="G7847">
        <v>0.08</v>
      </c>
      <c r="H7847" t="s">
        <v>22</v>
      </c>
      <c r="I7847">
        <v>1886.4134999999999</v>
      </c>
      <c r="J7847">
        <v>122.99</v>
      </c>
      <c r="K7847">
        <v>19.989999999999998</v>
      </c>
      <c r="L7847" t="s">
        <v>1166</v>
      </c>
      <c r="M7847">
        <f t="shared" si="244"/>
        <v>14</v>
      </c>
      <c r="N7847" t="s">
        <v>1123</v>
      </c>
      <c r="O7847" t="s">
        <v>1123</v>
      </c>
      <c r="P7847" t="s">
        <v>41</v>
      </c>
      <c r="Q7847" t="s">
        <v>26</v>
      </c>
      <c r="R7847" t="s">
        <v>37</v>
      </c>
      <c r="S7847" t="s">
        <v>870</v>
      </c>
      <c r="T7847" t="s">
        <v>39</v>
      </c>
      <c r="U7847">
        <v>0.37</v>
      </c>
      <c r="V7847" s="1">
        <v>40381</v>
      </c>
      <c r="W7847">
        <f t="shared" si="245"/>
        <v>432.92479999999995</v>
      </c>
    </row>
    <row r="7848" spans="1:23" x14ac:dyDescent="0.2">
      <c r="A7848">
        <v>7847</v>
      </c>
      <c r="B7848">
        <v>56103</v>
      </c>
      <c r="C7848" s="1">
        <v>40538</v>
      </c>
      <c r="D7848" t="s">
        <v>30</v>
      </c>
      <c r="E7848">
        <v>24</v>
      </c>
      <c r="F7848">
        <v>2588.8967999999995</v>
      </c>
      <c r="G7848">
        <v>7.0000000000000007E-2</v>
      </c>
      <c r="H7848" t="s">
        <v>22</v>
      </c>
      <c r="I7848">
        <v>366.858</v>
      </c>
      <c r="J7848">
        <v>115.99</v>
      </c>
      <c r="K7848">
        <v>5.92</v>
      </c>
      <c r="L7848" t="s">
        <v>1975</v>
      </c>
      <c r="M7848">
        <f t="shared" si="244"/>
        <v>16</v>
      </c>
      <c r="N7848" t="s">
        <v>1905</v>
      </c>
      <c r="O7848" t="s">
        <v>673</v>
      </c>
      <c r="P7848" t="s">
        <v>41</v>
      </c>
      <c r="Q7848" t="s">
        <v>42</v>
      </c>
      <c r="R7848" t="s">
        <v>43</v>
      </c>
      <c r="S7848" t="s">
        <v>977</v>
      </c>
      <c r="T7848" t="s">
        <v>39</v>
      </c>
      <c r="U7848">
        <v>0.57999999999999996</v>
      </c>
      <c r="V7848" s="1">
        <v>40540</v>
      </c>
      <c r="W7848">
        <f t="shared" si="245"/>
        <v>194.86320000000001</v>
      </c>
    </row>
    <row r="7849" spans="1:23" x14ac:dyDescent="0.2">
      <c r="A7849">
        <v>7848</v>
      </c>
      <c r="B7849">
        <v>56128</v>
      </c>
      <c r="C7849" s="1">
        <v>40389</v>
      </c>
      <c r="D7849" t="s">
        <v>63</v>
      </c>
      <c r="E7849">
        <v>41</v>
      </c>
      <c r="F7849">
        <v>867.18279999999993</v>
      </c>
      <c r="G7849">
        <v>0.08</v>
      </c>
      <c r="H7849" t="s">
        <v>22</v>
      </c>
      <c r="I7849">
        <v>-49.66</v>
      </c>
      <c r="J7849">
        <v>22.99</v>
      </c>
      <c r="K7849">
        <v>8.99</v>
      </c>
      <c r="L7849" t="s">
        <v>1090</v>
      </c>
      <c r="M7849">
        <f t="shared" si="244"/>
        <v>14</v>
      </c>
      <c r="N7849" t="s">
        <v>1123</v>
      </c>
      <c r="O7849" t="s">
        <v>1123</v>
      </c>
      <c r="P7849" t="s">
        <v>25</v>
      </c>
      <c r="Q7849" t="s">
        <v>26</v>
      </c>
      <c r="R7849" t="s">
        <v>95</v>
      </c>
      <c r="S7849" t="s">
        <v>554</v>
      </c>
      <c r="T7849" t="s">
        <v>52</v>
      </c>
      <c r="U7849">
        <v>0.56999999999999995</v>
      </c>
      <c r="V7849" s="1">
        <v>40389</v>
      </c>
      <c r="W7849">
        <f t="shared" si="245"/>
        <v>75.407199999999989</v>
      </c>
    </row>
    <row r="7850" spans="1:23" x14ac:dyDescent="0.2">
      <c r="A7850">
        <v>7849</v>
      </c>
      <c r="B7850">
        <v>56128</v>
      </c>
      <c r="C7850" s="1">
        <v>40389</v>
      </c>
      <c r="D7850" t="s">
        <v>63</v>
      </c>
      <c r="E7850">
        <v>19</v>
      </c>
      <c r="F7850">
        <v>759.75299999999993</v>
      </c>
      <c r="G7850">
        <v>0.1</v>
      </c>
      <c r="H7850" t="s">
        <v>31</v>
      </c>
      <c r="I7850">
        <v>33.988949999999996</v>
      </c>
      <c r="J7850">
        <v>44.43</v>
      </c>
      <c r="K7850">
        <v>46.59</v>
      </c>
      <c r="L7850" t="s">
        <v>1090</v>
      </c>
      <c r="M7850">
        <f t="shared" si="244"/>
        <v>14</v>
      </c>
      <c r="N7850" t="s">
        <v>1123</v>
      </c>
      <c r="O7850" t="s">
        <v>1123</v>
      </c>
      <c r="P7850" t="s">
        <v>25</v>
      </c>
      <c r="Q7850" t="s">
        <v>49</v>
      </c>
      <c r="R7850" t="s">
        <v>83</v>
      </c>
      <c r="S7850" t="s">
        <v>1528</v>
      </c>
      <c r="T7850" t="s">
        <v>82</v>
      </c>
      <c r="U7850">
        <v>0.67</v>
      </c>
      <c r="V7850" s="1">
        <v>40390</v>
      </c>
      <c r="W7850">
        <f t="shared" si="245"/>
        <v>84.417000000000002</v>
      </c>
    </row>
    <row r="7851" spans="1:23" x14ac:dyDescent="0.2">
      <c r="A7851">
        <v>7850</v>
      </c>
      <c r="B7851">
        <v>56130</v>
      </c>
      <c r="C7851" s="1">
        <v>40876</v>
      </c>
      <c r="D7851" t="s">
        <v>63</v>
      </c>
      <c r="E7851">
        <v>13</v>
      </c>
      <c r="F7851">
        <v>223.65199999999999</v>
      </c>
      <c r="G7851">
        <v>0.08</v>
      </c>
      <c r="H7851" t="s">
        <v>22</v>
      </c>
      <c r="I7851">
        <v>52.33</v>
      </c>
      <c r="J7851">
        <v>18.7</v>
      </c>
      <c r="K7851">
        <v>8.99</v>
      </c>
      <c r="L7851" t="s">
        <v>2045</v>
      </c>
      <c r="M7851">
        <f t="shared" si="244"/>
        <v>12</v>
      </c>
      <c r="N7851" t="s">
        <v>703</v>
      </c>
      <c r="O7851" t="s">
        <v>704</v>
      </c>
      <c r="P7851" t="s">
        <v>41</v>
      </c>
      <c r="Q7851" t="s">
        <v>49</v>
      </c>
      <c r="R7851" t="s">
        <v>50</v>
      </c>
      <c r="S7851" t="s">
        <v>1077</v>
      </c>
      <c r="T7851" t="s">
        <v>52</v>
      </c>
      <c r="U7851">
        <v>0.47</v>
      </c>
      <c r="V7851" s="1">
        <v>40878</v>
      </c>
      <c r="W7851">
        <f t="shared" si="245"/>
        <v>19.448</v>
      </c>
    </row>
    <row r="7852" spans="1:23" x14ac:dyDescent="0.2">
      <c r="A7852">
        <v>7851</v>
      </c>
      <c r="B7852">
        <v>56130</v>
      </c>
      <c r="C7852" s="1">
        <v>40876</v>
      </c>
      <c r="D7852" t="s">
        <v>63</v>
      </c>
      <c r="E7852">
        <v>25</v>
      </c>
      <c r="F7852">
        <v>39.9</v>
      </c>
      <c r="G7852">
        <v>0.05</v>
      </c>
      <c r="H7852" t="s">
        <v>22</v>
      </c>
      <c r="I7852">
        <v>-25.52</v>
      </c>
      <c r="J7852">
        <v>1.68</v>
      </c>
      <c r="K7852">
        <v>1.57</v>
      </c>
      <c r="L7852" t="s">
        <v>2045</v>
      </c>
      <c r="M7852">
        <f t="shared" si="244"/>
        <v>12</v>
      </c>
      <c r="N7852" t="s">
        <v>703</v>
      </c>
      <c r="O7852" t="s">
        <v>704</v>
      </c>
      <c r="P7852" t="s">
        <v>41</v>
      </c>
      <c r="Q7852" t="s">
        <v>26</v>
      </c>
      <c r="R7852" t="s">
        <v>95</v>
      </c>
      <c r="S7852" t="s">
        <v>220</v>
      </c>
      <c r="T7852" t="s">
        <v>68</v>
      </c>
      <c r="U7852">
        <v>0.59</v>
      </c>
      <c r="V7852" s="1">
        <v>40878</v>
      </c>
      <c r="W7852">
        <f t="shared" si="245"/>
        <v>2.1</v>
      </c>
    </row>
    <row r="7853" spans="1:23" x14ac:dyDescent="0.2">
      <c r="A7853">
        <v>7852</v>
      </c>
      <c r="B7853">
        <v>56135</v>
      </c>
      <c r="C7853" s="1">
        <v>40495</v>
      </c>
      <c r="D7853" t="s">
        <v>63</v>
      </c>
      <c r="E7853">
        <v>8</v>
      </c>
      <c r="F7853">
        <v>1082.7264</v>
      </c>
      <c r="G7853">
        <v>0.04</v>
      </c>
      <c r="H7853" t="s">
        <v>31</v>
      </c>
      <c r="I7853">
        <v>-320.3</v>
      </c>
      <c r="J7853">
        <v>140.97999999999999</v>
      </c>
      <c r="K7853">
        <v>36.090000000000003</v>
      </c>
      <c r="L7853" t="s">
        <v>1001</v>
      </c>
      <c r="M7853">
        <f t="shared" si="244"/>
        <v>16</v>
      </c>
      <c r="N7853" t="s">
        <v>672</v>
      </c>
      <c r="O7853" t="s">
        <v>673</v>
      </c>
      <c r="P7853" t="s">
        <v>41</v>
      </c>
      <c r="Q7853" t="s">
        <v>49</v>
      </c>
      <c r="R7853" t="s">
        <v>80</v>
      </c>
      <c r="S7853" t="s">
        <v>349</v>
      </c>
      <c r="T7853" t="s">
        <v>82</v>
      </c>
      <c r="U7853">
        <v>0.77</v>
      </c>
      <c r="V7853" s="1">
        <v>40497</v>
      </c>
      <c r="W7853">
        <f t="shared" si="245"/>
        <v>45.113599999999998</v>
      </c>
    </row>
    <row r="7854" spans="1:23" x14ac:dyDescent="0.2">
      <c r="A7854">
        <v>7853</v>
      </c>
      <c r="B7854">
        <v>56135</v>
      </c>
      <c r="C7854" s="1">
        <v>40495</v>
      </c>
      <c r="D7854" t="s">
        <v>63</v>
      </c>
      <c r="E7854">
        <v>48</v>
      </c>
      <c r="F7854">
        <v>78.191999999999993</v>
      </c>
      <c r="G7854">
        <v>0.1</v>
      </c>
      <c r="H7854" t="s">
        <v>22</v>
      </c>
      <c r="I7854">
        <v>-41.32</v>
      </c>
      <c r="J7854">
        <v>1.81</v>
      </c>
      <c r="K7854">
        <v>1.56</v>
      </c>
      <c r="L7854" t="s">
        <v>1001</v>
      </c>
      <c r="M7854">
        <f t="shared" si="244"/>
        <v>16</v>
      </c>
      <c r="N7854" t="s">
        <v>672</v>
      </c>
      <c r="O7854" t="s">
        <v>673</v>
      </c>
      <c r="P7854" t="s">
        <v>41</v>
      </c>
      <c r="Q7854" t="s">
        <v>26</v>
      </c>
      <c r="R7854" t="s">
        <v>66</v>
      </c>
      <c r="S7854" t="s">
        <v>1070</v>
      </c>
      <c r="T7854" t="s">
        <v>68</v>
      </c>
      <c r="U7854">
        <v>0.49</v>
      </c>
      <c r="V7854" s="1">
        <v>40496</v>
      </c>
      <c r="W7854">
        <f t="shared" si="245"/>
        <v>8.6880000000000006</v>
      </c>
    </row>
    <row r="7855" spans="1:23" x14ac:dyDescent="0.2">
      <c r="A7855">
        <v>7854</v>
      </c>
      <c r="B7855">
        <v>56161</v>
      </c>
      <c r="C7855" s="1">
        <v>41013</v>
      </c>
      <c r="D7855" t="s">
        <v>30</v>
      </c>
      <c r="E7855">
        <v>38</v>
      </c>
      <c r="F7855">
        <v>1489.2276000000002</v>
      </c>
      <c r="G7855">
        <v>0.02</v>
      </c>
      <c r="H7855" t="s">
        <v>56</v>
      </c>
      <c r="I7855">
        <v>118.97</v>
      </c>
      <c r="J7855">
        <v>39.99</v>
      </c>
      <c r="K7855">
        <v>10.25</v>
      </c>
      <c r="L7855" t="s">
        <v>1841</v>
      </c>
      <c r="M7855">
        <f t="shared" si="244"/>
        <v>10</v>
      </c>
      <c r="N7855" t="s">
        <v>672</v>
      </c>
      <c r="O7855" t="s">
        <v>673</v>
      </c>
      <c r="P7855" t="s">
        <v>60</v>
      </c>
      <c r="Q7855" t="s">
        <v>42</v>
      </c>
      <c r="R7855" t="s">
        <v>70</v>
      </c>
      <c r="S7855" t="s">
        <v>577</v>
      </c>
      <c r="T7855" t="s">
        <v>39</v>
      </c>
      <c r="U7855">
        <v>0.55000000000000004</v>
      </c>
      <c r="V7855" s="1">
        <v>41015</v>
      </c>
      <c r="W7855">
        <f t="shared" si="245"/>
        <v>30.392400000000002</v>
      </c>
    </row>
    <row r="7856" spans="1:23" x14ac:dyDescent="0.2">
      <c r="A7856">
        <v>7855</v>
      </c>
      <c r="B7856">
        <v>56162</v>
      </c>
      <c r="C7856" s="1">
        <v>40658</v>
      </c>
      <c r="D7856" t="s">
        <v>45</v>
      </c>
      <c r="E7856">
        <v>30</v>
      </c>
      <c r="F7856">
        <v>4940.7539999999999</v>
      </c>
      <c r="G7856">
        <v>0.09</v>
      </c>
      <c r="H7856" t="s">
        <v>31</v>
      </c>
      <c r="I7856">
        <v>209.54</v>
      </c>
      <c r="J7856">
        <v>180.98</v>
      </c>
      <c r="K7856">
        <v>30</v>
      </c>
      <c r="L7856" t="s">
        <v>1566</v>
      </c>
      <c r="M7856">
        <f t="shared" si="244"/>
        <v>13</v>
      </c>
      <c r="N7856" t="s">
        <v>703</v>
      </c>
      <c r="O7856" t="s">
        <v>704</v>
      </c>
      <c r="P7856" t="s">
        <v>41</v>
      </c>
      <c r="Q7856" t="s">
        <v>49</v>
      </c>
      <c r="R7856" t="s">
        <v>112</v>
      </c>
      <c r="S7856" t="s">
        <v>957</v>
      </c>
      <c r="T7856" t="s">
        <v>36</v>
      </c>
      <c r="U7856">
        <v>0.69</v>
      </c>
      <c r="V7856" s="1">
        <v>40660</v>
      </c>
      <c r="W7856">
        <f t="shared" si="245"/>
        <v>488.64599999999996</v>
      </c>
    </row>
    <row r="7857" spans="1:23" x14ac:dyDescent="0.2">
      <c r="A7857">
        <v>7856</v>
      </c>
      <c r="B7857">
        <v>56163</v>
      </c>
      <c r="C7857" s="1">
        <v>40036</v>
      </c>
      <c r="D7857" t="s">
        <v>45</v>
      </c>
      <c r="E7857">
        <v>3</v>
      </c>
      <c r="F7857">
        <v>110.4054</v>
      </c>
      <c r="G7857">
        <v>0.03</v>
      </c>
      <c r="H7857" t="s">
        <v>22</v>
      </c>
      <c r="I7857">
        <v>-14.47</v>
      </c>
      <c r="J7857">
        <v>37.94</v>
      </c>
      <c r="K7857">
        <v>5.08</v>
      </c>
      <c r="L7857" t="s">
        <v>2102</v>
      </c>
      <c r="M7857">
        <f t="shared" si="244"/>
        <v>11</v>
      </c>
      <c r="N7857" t="s">
        <v>2073</v>
      </c>
      <c r="O7857" t="s">
        <v>704</v>
      </c>
      <c r="P7857" t="s">
        <v>60</v>
      </c>
      <c r="Q7857" t="s">
        <v>26</v>
      </c>
      <c r="R7857" t="s">
        <v>61</v>
      </c>
      <c r="S7857" t="s">
        <v>684</v>
      </c>
      <c r="T7857" t="s">
        <v>68</v>
      </c>
      <c r="U7857">
        <v>0.38</v>
      </c>
      <c r="V7857" s="1">
        <v>40038</v>
      </c>
      <c r="W7857">
        <f t="shared" si="245"/>
        <v>3.4145999999999996</v>
      </c>
    </row>
    <row r="7858" spans="1:23" x14ac:dyDescent="0.2">
      <c r="A7858">
        <v>7857</v>
      </c>
      <c r="B7858">
        <v>56166</v>
      </c>
      <c r="C7858" s="1">
        <v>40394</v>
      </c>
      <c r="D7858" t="s">
        <v>78</v>
      </c>
      <c r="E7858">
        <v>45</v>
      </c>
      <c r="F7858">
        <v>596.98799999999994</v>
      </c>
      <c r="G7858">
        <v>0.08</v>
      </c>
      <c r="H7858" t="s">
        <v>22</v>
      </c>
      <c r="I7858">
        <v>-54.34</v>
      </c>
      <c r="J7858">
        <v>14.42</v>
      </c>
      <c r="K7858">
        <v>6.75</v>
      </c>
      <c r="L7858" t="s">
        <v>1511</v>
      </c>
      <c r="M7858">
        <f t="shared" si="244"/>
        <v>14</v>
      </c>
      <c r="N7858" t="s">
        <v>974</v>
      </c>
      <c r="O7858" t="s">
        <v>512</v>
      </c>
      <c r="P7858" t="s">
        <v>33</v>
      </c>
      <c r="Q7858" t="s">
        <v>26</v>
      </c>
      <c r="R7858" t="s">
        <v>34</v>
      </c>
      <c r="S7858" t="s">
        <v>1036</v>
      </c>
      <c r="T7858" t="s">
        <v>48</v>
      </c>
      <c r="U7858">
        <v>0.52</v>
      </c>
      <c r="V7858" s="1">
        <v>40396</v>
      </c>
      <c r="W7858">
        <f t="shared" si="245"/>
        <v>51.911999999999999</v>
      </c>
    </row>
    <row r="7859" spans="1:23" x14ac:dyDescent="0.2">
      <c r="A7859">
        <v>7858</v>
      </c>
      <c r="B7859">
        <v>56166</v>
      </c>
      <c r="C7859" s="1">
        <v>40394</v>
      </c>
      <c r="D7859" t="s">
        <v>78</v>
      </c>
      <c r="E7859">
        <v>1</v>
      </c>
      <c r="F7859">
        <v>92.818799999999996</v>
      </c>
      <c r="G7859">
        <v>0.08</v>
      </c>
      <c r="H7859" t="s">
        <v>31</v>
      </c>
      <c r="I7859">
        <v>-62.19</v>
      </c>
      <c r="J7859">
        <v>100.89</v>
      </c>
      <c r="K7859">
        <v>42</v>
      </c>
      <c r="L7859" t="s">
        <v>1511</v>
      </c>
      <c r="M7859">
        <f t="shared" si="244"/>
        <v>14</v>
      </c>
      <c r="N7859" t="s">
        <v>1453</v>
      </c>
      <c r="O7859" t="s">
        <v>512</v>
      </c>
      <c r="P7859" t="s">
        <v>33</v>
      </c>
      <c r="Q7859" t="s">
        <v>49</v>
      </c>
      <c r="R7859" t="s">
        <v>112</v>
      </c>
      <c r="S7859" t="s">
        <v>694</v>
      </c>
      <c r="T7859" t="s">
        <v>36</v>
      </c>
      <c r="U7859">
        <v>0.61</v>
      </c>
      <c r="V7859" s="1">
        <v>40395</v>
      </c>
      <c r="W7859">
        <f t="shared" si="245"/>
        <v>8.071200000000001</v>
      </c>
    </row>
    <row r="7860" spans="1:23" x14ac:dyDescent="0.2">
      <c r="A7860">
        <v>7859</v>
      </c>
      <c r="B7860">
        <v>56197</v>
      </c>
      <c r="C7860" s="1">
        <v>39944</v>
      </c>
      <c r="D7860" t="s">
        <v>30</v>
      </c>
      <c r="E7860">
        <v>11</v>
      </c>
      <c r="F7860">
        <v>17.417400000000001</v>
      </c>
      <c r="G7860">
        <v>0.09</v>
      </c>
      <c r="H7860" t="s">
        <v>56</v>
      </c>
      <c r="I7860">
        <v>-21.17</v>
      </c>
      <c r="J7860">
        <v>1.74</v>
      </c>
      <c r="K7860">
        <v>4.08</v>
      </c>
      <c r="L7860" t="s">
        <v>1940</v>
      </c>
      <c r="M7860">
        <f t="shared" si="244"/>
        <v>11</v>
      </c>
      <c r="N7860" t="s">
        <v>1905</v>
      </c>
      <c r="O7860" t="s">
        <v>673</v>
      </c>
      <c r="P7860" t="s">
        <v>33</v>
      </c>
      <c r="Q7860" t="s">
        <v>49</v>
      </c>
      <c r="R7860" t="s">
        <v>50</v>
      </c>
      <c r="S7860" t="s">
        <v>456</v>
      </c>
      <c r="T7860" t="s">
        <v>52</v>
      </c>
      <c r="U7860">
        <v>0.53</v>
      </c>
      <c r="V7860" s="1">
        <v>39946</v>
      </c>
      <c r="W7860">
        <f t="shared" si="245"/>
        <v>1.7225999999999999</v>
      </c>
    </row>
    <row r="7861" spans="1:23" x14ac:dyDescent="0.2">
      <c r="A7861">
        <v>7860</v>
      </c>
      <c r="B7861">
        <v>56197</v>
      </c>
      <c r="C7861" s="1">
        <v>39944</v>
      </c>
      <c r="D7861" t="s">
        <v>30</v>
      </c>
      <c r="E7861">
        <v>45</v>
      </c>
      <c r="F7861">
        <v>9420.57</v>
      </c>
      <c r="G7861">
        <v>0.08</v>
      </c>
      <c r="H7861" t="s">
        <v>31</v>
      </c>
      <c r="I7861">
        <v>1366.1</v>
      </c>
      <c r="J7861">
        <v>227.55</v>
      </c>
      <c r="K7861">
        <v>32.479999999999997</v>
      </c>
      <c r="L7861" t="s">
        <v>1940</v>
      </c>
      <c r="M7861">
        <f t="shared" si="244"/>
        <v>11</v>
      </c>
      <c r="N7861" t="s">
        <v>1905</v>
      </c>
      <c r="O7861" t="s">
        <v>673</v>
      </c>
      <c r="P7861" t="s">
        <v>33</v>
      </c>
      <c r="Q7861" t="s">
        <v>49</v>
      </c>
      <c r="R7861" t="s">
        <v>83</v>
      </c>
      <c r="S7861" t="s">
        <v>1632</v>
      </c>
      <c r="T7861" t="s">
        <v>82</v>
      </c>
      <c r="U7861">
        <v>0.68</v>
      </c>
      <c r="V7861" s="1">
        <v>39944</v>
      </c>
      <c r="W7861">
        <f t="shared" si="245"/>
        <v>819.18000000000006</v>
      </c>
    </row>
    <row r="7862" spans="1:23" x14ac:dyDescent="0.2">
      <c r="A7862">
        <v>7861</v>
      </c>
      <c r="B7862">
        <v>56224</v>
      </c>
      <c r="C7862" s="1">
        <v>41207</v>
      </c>
      <c r="D7862" t="s">
        <v>63</v>
      </c>
      <c r="E7862">
        <v>35</v>
      </c>
      <c r="F7862">
        <v>132.01650000000001</v>
      </c>
      <c r="G7862">
        <v>0.01</v>
      </c>
      <c r="H7862" t="s">
        <v>22</v>
      </c>
      <c r="I7862">
        <v>-117.2655</v>
      </c>
      <c r="J7862">
        <v>3.81</v>
      </c>
      <c r="K7862">
        <v>5.44</v>
      </c>
      <c r="L7862" t="s">
        <v>747</v>
      </c>
      <c r="M7862">
        <f t="shared" si="244"/>
        <v>15</v>
      </c>
      <c r="N7862" t="s">
        <v>703</v>
      </c>
      <c r="O7862" t="s">
        <v>704</v>
      </c>
      <c r="P7862" t="s">
        <v>60</v>
      </c>
      <c r="Q7862" t="s">
        <v>26</v>
      </c>
      <c r="R7862" t="s">
        <v>37</v>
      </c>
      <c r="S7862" t="s">
        <v>551</v>
      </c>
      <c r="T7862" t="s">
        <v>39</v>
      </c>
      <c r="U7862">
        <v>0.36</v>
      </c>
      <c r="V7862" s="1">
        <v>41209</v>
      </c>
      <c r="W7862">
        <f t="shared" si="245"/>
        <v>1.3334999999999999</v>
      </c>
    </row>
    <row r="7863" spans="1:23" x14ac:dyDescent="0.2">
      <c r="A7863">
        <v>7862</v>
      </c>
      <c r="B7863">
        <v>56224</v>
      </c>
      <c r="C7863" s="1">
        <v>41207</v>
      </c>
      <c r="D7863" t="s">
        <v>63</v>
      </c>
      <c r="E7863">
        <v>32</v>
      </c>
      <c r="F7863">
        <v>3039.6959999999999</v>
      </c>
      <c r="G7863">
        <v>0.01</v>
      </c>
      <c r="H7863" t="s">
        <v>31</v>
      </c>
      <c r="I7863">
        <v>-1115.99</v>
      </c>
      <c r="J7863">
        <v>95.95</v>
      </c>
      <c r="K7863">
        <v>74.349999999999994</v>
      </c>
      <c r="L7863" t="s">
        <v>747</v>
      </c>
      <c r="M7863">
        <f t="shared" si="244"/>
        <v>15</v>
      </c>
      <c r="N7863" t="s">
        <v>703</v>
      </c>
      <c r="O7863" t="s">
        <v>704</v>
      </c>
      <c r="P7863" t="s">
        <v>60</v>
      </c>
      <c r="Q7863" t="s">
        <v>49</v>
      </c>
      <c r="R7863" t="s">
        <v>112</v>
      </c>
      <c r="S7863" t="s">
        <v>113</v>
      </c>
      <c r="T7863" t="s">
        <v>36</v>
      </c>
      <c r="U7863">
        <v>0.56999999999999995</v>
      </c>
      <c r="V7863" s="1">
        <v>41208</v>
      </c>
      <c r="W7863">
        <f t="shared" si="245"/>
        <v>30.704000000000001</v>
      </c>
    </row>
    <row r="7864" spans="1:23" x14ac:dyDescent="0.2">
      <c r="A7864">
        <v>7863</v>
      </c>
      <c r="B7864">
        <v>56224</v>
      </c>
      <c r="C7864" s="1">
        <v>41207</v>
      </c>
      <c r="D7864" t="s">
        <v>63</v>
      </c>
      <c r="E7864">
        <v>46</v>
      </c>
      <c r="F7864">
        <v>326.64600000000002</v>
      </c>
      <c r="G7864">
        <v>0.1</v>
      </c>
      <c r="H7864" t="s">
        <v>22</v>
      </c>
      <c r="I7864">
        <v>48.59</v>
      </c>
      <c r="J7864">
        <v>7.89</v>
      </c>
      <c r="K7864">
        <v>2.82</v>
      </c>
      <c r="L7864" t="s">
        <v>747</v>
      </c>
      <c r="M7864">
        <f t="shared" si="244"/>
        <v>15</v>
      </c>
      <c r="N7864" t="s">
        <v>703</v>
      </c>
      <c r="O7864" t="s">
        <v>704</v>
      </c>
      <c r="P7864" t="s">
        <v>60</v>
      </c>
      <c r="Q7864" t="s">
        <v>26</v>
      </c>
      <c r="R7864" t="s">
        <v>66</v>
      </c>
      <c r="S7864" t="s">
        <v>793</v>
      </c>
      <c r="T7864" t="s">
        <v>68</v>
      </c>
      <c r="U7864">
        <v>0.4</v>
      </c>
      <c r="V7864" s="1">
        <v>41207</v>
      </c>
      <c r="W7864">
        <f t="shared" si="245"/>
        <v>36.294000000000004</v>
      </c>
    </row>
    <row r="7865" spans="1:23" x14ac:dyDescent="0.2">
      <c r="A7865">
        <v>7864</v>
      </c>
      <c r="B7865">
        <v>56224</v>
      </c>
      <c r="C7865" s="1">
        <v>41207</v>
      </c>
      <c r="D7865" t="s">
        <v>63</v>
      </c>
      <c r="E7865">
        <v>9</v>
      </c>
      <c r="F7865">
        <v>1075.5935999999999</v>
      </c>
      <c r="G7865">
        <v>0.04</v>
      </c>
      <c r="H7865" t="s">
        <v>31</v>
      </c>
      <c r="I7865">
        <v>-153.25200000000001</v>
      </c>
      <c r="J7865">
        <v>124.49</v>
      </c>
      <c r="K7865">
        <v>51.94</v>
      </c>
      <c r="L7865" t="s">
        <v>747</v>
      </c>
      <c r="M7865">
        <f t="shared" si="244"/>
        <v>15</v>
      </c>
      <c r="N7865" t="s">
        <v>703</v>
      </c>
      <c r="O7865" t="s">
        <v>704</v>
      </c>
      <c r="P7865" t="s">
        <v>60</v>
      </c>
      <c r="Q7865" t="s">
        <v>49</v>
      </c>
      <c r="R7865" t="s">
        <v>83</v>
      </c>
      <c r="S7865" t="s">
        <v>432</v>
      </c>
      <c r="T7865" t="s">
        <v>82</v>
      </c>
      <c r="U7865">
        <v>0.63</v>
      </c>
      <c r="V7865" s="1">
        <v>41208</v>
      </c>
      <c r="W7865">
        <f t="shared" si="245"/>
        <v>44.816399999999994</v>
      </c>
    </row>
    <row r="7866" spans="1:23" x14ac:dyDescent="0.2">
      <c r="A7866">
        <v>7865</v>
      </c>
      <c r="B7866">
        <v>56257</v>
      </c>
      <c r="C7866" s="1">
        <v>40795</v>
      </c>
      <c r="D7866" t="s">
        <v>63</v>
      </c>
      <c r="E7866">
        <v>49</v>
      </c>
      <c r="F7866">
        <v>236.22409999999999</v>
      </c>
      <c r="G7866">
        <v>0.03</v>
      </c>
      <c r="H7866" t="s">
        <v>56</v>
      </c>
      <c r="I7866">
        <v>-135.06</v>
      </c>
      <c r="J7866">
        <v>4.97</v>
      </c>
      <c r="K7866">
        <v>5.71</v>
      </c>
      <c r="L7866" t="s">
        <v>1631</v>
      </c>
      <c r="M7866">
        <f t="shared" si="244"/>
        <v>11</v>
      </c>
      <c r="N7866" t="s">
        <v>1595</v>
      </c>
      <c r="O7866" t="s">
        <v>1595</v>
      </c>
      <c r="P7866" t="s">
        <v>60</v>
      </c>
      <c r="Q7866" t="s">
        <v>49</v>
      </c>
      <c r="R7866" t="s">
        <v>50</v>
      </c>
      <c r="S7866" t="s">
        <v>1634</v>
      </c>
      <c r="T7866" t="s">
        <v>48</v>
      </c>
      <c r="U7866">
        <v>0.54</v>
      </c>
      <c r="V7866" s="1">
        <v>40796</v>
      </c>
      <c r="W7866">
        <f t="shared" si="245"/>
        <v>7.3058999999999994</v>
      </c>
    </row>
    <row r="7867" spans="1:23" x14ac:dyDescent="0.2">
      <c r="A7867">
        <v>7866</v>
      </c>
      <c r="B7867">
        <v>56260</v>
      </c>
      <c r="C7867" s="1">
        <v>40040</v>
      </c>
      <c r="D7867" t="s">
        <v>45</v>
      </c>
      <c r="E7867">
        <v>34</v>
      </c>
      <c r="F7867">
        <v>213.71040000000002</v>
      </c>
      <c r="G7867">
        <v>0.03</v>
      </c>
      <c r="H7867" t="s">
        <v>22</v>
      </c>
      <c r="I7867">
        <v>-139.66</v>
      </c>
      <c r="J7867">
        <v>6.48</v>
      </c>
      <c r="K7867">
        <v>7.91</v>
      </c>
      <c r="L7867" t="s">
        <v>1588</v>
      </c>
      <c r="M7867">
        <f t="shared" si="244"/>
        <v>10</v>
      </c>
      <c r="N7867" t="s">
        <v>1595</v>
      </c>
      <c r="O7867" t="s">
        <v>1595</v>
      </c>
      <c r="P7867" t="s">
        <v>41</v>
      </c>
      <c r="Q7867" t="s">
        <v>26</v>
      </c>
      <c r="R7867" t="s">
        <v>61</v>
      </c>
      <c r="S7867" t="s">
        <v>1297</v>
      </c>
      <c r="T7867" t="s">
        <v>39</v>
      </c>
      <c r="U7867">
        <v>0.37</v>
      </c>
      <c r="V7867" s="1">
        <v>40041</v>
      </c>
      <c r="W7867">
        <f t="shared" si="245"/>
        <v>6.6096000000000004</v>
      </c>
    </row>
    <row r="7868" spans="1:23" x14ac:dyDescent="0.2">
      <c r="A7868">
        <v>7867</v>
      </c>
      <c r="B7868">
        <v>56261</v>
      </c>
      <c r="C7868" s="1">
        <v>40966</v>
      </c>
      <c r="D7868" t="s">
        <v>78</v>
      </c>
      <c r="E7868">
        <v>43</v>
      </c>
      <c r="F7868">
        <v>15850.118200000001</v>
      </c>
      <c r="G7868">
        <v>0.02</v>
      </c>
      <c r="H7868" t="s">
        <v>31</v>
      </c>
      <c r="I7868">
        <v>483.95</v>
      </c>
      <c r="J7868">
        <v>376.13</v>
      </c>
      <c r="K7868">
        <v>85.63</v>
      </c>
      <c r="L7868" t="s">
        <v>2050</v>
      </c>
      <c r="M7868">
        <f t="shared" si="244"/>
        <v>13</v>
      </c>
      <c r="N7868" t="s">
        <v>703</v>
      </c>
      <c r="O7868" t="s">
        <v>704</v>
      </c>
      <c r="P7868" t="s">
        <v>33</v>
      </c>
      <c r="Q7868" t="s">
        <v>49</v>
      </c>
      <c r="R7868" t="s">
        <v>83</v>
      </c>
      <c r="S7868" t="s">
        <v>725</v>
      </c>
      <c r="T7868" t="s">
        <v>82</v>
      </c>
      <c r="U7868">
        <v>0.74</v>
      </c>
      <c r="V7868" s="1">
        <v>40968</v>
      </c>
      <c r="W7868">
        <f t="shared" si="245"/>
        <v>323.47180000000003</v>
      </c>
    </row>
    <row r="7869" spans="1:23" x14ac:dyDescent="0.2">
      <c r="A7869">
        <v>7868</v>
      </c>
      <c r="B7869">
        <v>56288</v>
      </c>
      <c r="C7869" s="1">
        <v>40359</v>
      </c>
      <c r="D7869" t="s">
        <v>45</v>
      </c>
      <c r="E7869">
        <v>37</v>
      </c>
      <c r="F7869">
        <v>1248.2542000000001</v>
      </c>
      <c r="G7869">
        <v>0.06</v>
      </c>
      <c r="H7869" t="s">
        <v>22</v>
      </c>
      <c r="I7869">
        <v>140.35</v>
      </c>
      <c r="J7869">
        <v>35.89</v>
      </c>
      <c r="K7869">
        <v>14.72</v>
      </c>
      <c r="L7869" t="s">
        <v>1679</v>
      </c>
      <c r="M7869">
        <f t="shared" si="244"/>
        <v>12</v>
      </c>
      <c r="N7869" t="s">
        <v>1595</v>
      </c>
      <c r="O7869" t="s">
        <v>1595</v>
      </c>
      <c r="P7869" t="s">
        <v>25</v>
      </c>
      <c r="Q7869" t="s">
        <v>26</v>
      </c>
      <c r="R7869" t="s">
        <v>76</v>
      </c>
      <c r="S7869" t="s">
        <v>813</v>
      </c>
      <c r="T7869" t="s">
        <v>39</v>
      </c>
      <c r="U7869">
        <v>0.4</v>
      </c>
      <c r="V7869" s="1">
        <v>40359</v>
      </c>
      <c r="W7869">
        <f t="shared" si="245"/>
        <v>79.675799999999995</v>
      </c>
    </row>
    <row r="7870" spans="1:23" x14ac:dyDescent="0.2">
      <c r="A7870">
        <v>7869</v>
      </c>
      <c r="B7870">
        <v>56288</v>
      </c>
      <c r="C7870" s="1">
        <v>40359</v>
      </c>
      <c r="D7870" t="s">
        <v>45</v>
      </c>
      <c r="E7870">
        <v>39</v>
      </c>
      <c r="F7870">
        <v>564.72389999999996</v>
      </c>
      <c r="G7870">
        <v>7.0000000000000007E-2</v>
      </c>
      <c r="H7870" t="s">
        <v>56</v>
      </c>
      <c r="I7870">
        <v>269.26</v>
      </c>
      <c r="J7870">
        <v>15.57</v>
      </c>
      <c r="K7870">
        <v>1.39</v>
      </c>
      <c r="L7870" t="s">
        <v>1679</v>
      </c>
      <c r="M7870">
        <f t="shared" si="244"/>
        <v>12</v>
      </c>
      <c r="N7870" t="s">
        <v>1595</v>
      </c>
      <c r="O7870" t="s">
        <v>1595</v>
      </c>
      <c r="P7870" t="s">
        <v>25</v>
      </c>
      <c r="Q7870" t="s">
        <v>26</v>
      </c>
      <c r="R7870" t="s">
        <v>76</v>
      </c>
      <c r="S7870" t="s">
        <v>1176</v>
      </c>
      <c r="T7870" t="s">
        <v>39</v>
      </c>
      <c r="U7870">
        <v>0.38</v>
      </c>
      <c r="V7870" s="1">
        <v>40361</v>
      </c>
      <c r="W7870">
        <f t="shared" si="245"/>
        <v>42.506100000000004</v>
      </c>
    </row>
    <row r="7871" spans="1:23" x14ac:dyDescent="0.2">
      <c r="A7871">
        <v>7870</v>
      </c>
      <c r="B7871">
        <v>56291</v>
      </c>
      <c r="C7871" s="1">
        <v>41169</v>
      </c>
      <c r="D7871" t="s">
        <v>45</v>
      </c>
      <c r="E7871">
        <v>22</v>
      </c>
      <c r="F7871">
        <v>10701.486400000002</v>
      </c>
      <c r="G7871">
        <v>0.06</v>
      </c>
      <c r="H7871" t="s">
        <v>31</v>
      </c>
      <c r="I7871">
        <v>1869.86</v>
      </c>
      <c r="J7871">
        <v>517.48</v>
      </c>
      <c r="K7871">
        <v>16.63</v>
      </c>
      <c r="L7871" t="s">
        <v>1717</v>
      </c>
      <c r="M7871">
        <f t="shared" si="244"/>
        <v>15</v>
      </c>
      <c r="N7871" t="s">
        <v>1595</v>
      </c>
      <c r="O7871" t="s">
        <v>1595</v>
      </c>
      <c r="P7871" t="s">
        <v>41</v>
      </c>
      <c r="Q7871" t="s">
        <v>42</v>
      </c>
      <c r="R7871" t="s">
        <v>210</v>
      </c>
      <c r="S7871" t="s">
        <v>851</v>
      </c>
      <c r="T7871" t="s">
        <v>82</v>
      </c>
      <c r="U7871">
        <v>0.59</v>
      </c>
      <c r="V7871" s="1">
        <v>41171</v>
      </c>
      <c r="W7871">
        <f t="shared" si="245"/>
        <v>683.07360000000006</v>
      </c>
    </row>
    <row r="7872" spans="1:23" x14ac:dyDescent="0.2">
      <c r="A7872">
        <v>7871</v>
      </c>
      <c r="B7872">
        <v>56291</v>
      </c>
      <c r="C7872" s="1">
        <v>41169</v>
      </c>
      <c r="D7872" t="s">
        <v>45</v>
      </c>
      <c r="E7872">
        <v>25</v>
      </c>
      <c r="F7872">
        <v>360.96</v>
      </c>
      <c r="G7872">
        <v>0.04</v>
      </c>
      <c r="H7872" t="s">
        <v>22</v>
      </c>
      <c r="I7872">
        <v>151.4</v>
      </c>
      <c r="J7872">
        <v>15.04</v>
      </c>
      <c r="K7872">
        <v>1.97</v>
      </c>
      <c r="L7872" t="s">
        <v>1717</v>
      </c>
      <c r="M7872">
        <f t="shared" si="244"/>
        <v>15</v>
      </c>
      <c r="N7872" t="s">
        <v>1595</v>
      </c>
      <c r="O7872" t="s">
        <v>1595</v>
      </c>
      <c r="P7872" t="s">
        <v>41</v>
      </c>
      <c r="Q7872" t="s">
        <v>26</v>
      </c>
      <c r="R7872" t="s">
        <v>61</v>
      </c>
      <c r="S7872" t="s">
        <v>688</v>
      </c>
      <c r="T7872" t="s">
        <v>68</v>
      </c>
      <c r="U7872">
        <v>0.39</v>
      </c>
      <c r="V7872" s="1">
        <v>41169</v>
      </c>
      <c r="W7872">
        <f t="shared" si="245"/>
        <v>15.040000000000001</v>
      </c>
    </row>
    <row r="7873" spans="1:23" x14ac:dyDescent="0.2">
      <c r="A7873">
        <v>7872</v>
      </c>
      <c r="B7873">
        <v>56291</v>
      </c>
      <c r="C7873" s="1">
        <v>41169</v>
      </c>
      <c r="D7873" t="s">
        <v>45</v>
      </c>
      <c r="E7873">
        <v>47</v>
      </c>
      <c r="F7873">
        <v>1103.6163999999999</v>
      </c>
      <c r="G7873">
        <v>0.06</v>
      </c>
      <c r="H7873" t="s">
        <v>22</v>
      </c>
      <c r="I7873">
        <v>-37.270000000000003</v>
      </c>
      <c r="J7873">
        <v>24.98</v>
      </c>
      <c r="K7873">
        <v>8.7899999999999991</v>
      </c>
      <c r="L7873" t="s">
        <v>1717</v>
      </c>
      <c r="M7873">
        <f t="shared" si="244"/>
        <v>15</v>
      </c>
      <c r="N7873" t="s">
        <v>1595</v>
      </c>
      <c r="O7873" t="s">
        <v>1595</v>
      </c>
      <c r="P7873" t="s">
        <v>41</v>
      </c>
      <c r="Q7873" t="s">
        <v>26</v>
      </c>
      <c r="R7873" t="s">
        <v>27</v>
      </c>
      <c r="S7873" t="s">
        <v>1476</v>
      </c>
      <c r="T7873" t="s">
        <v>39</v>
      </c>
      <c r="U7873">
        <v>0.66</v>
      </c>
      <c r="V7873" s="1">
        <v>41170</v>
      </c>
      <c r="W7873">
        <f t="shared" si="245"/>
        <v>70.443599999999989</v>
      </c>
    </row>
    <row r="7874" spans="1:23" x14ac:dyDescent="0.2">
      <c r="A7874">
        <v>7873</v>
      </c>
      <c r="B7874">
        <v>56293</v>
      </c>
      <c r="C7874" s="1">
        <v>40183</v>
      </c>
      <c r="D7874" t="s">
        <v>45</v>
      </c>
      <c r="E7874">
        <v>34</v>
      </c>
      <c r="F7874">
        <v>652.47359999999992</v>
      </c>
      <c r="G7874">
        <v>0.04</v>
      </c>
      <c r="H7874" t="s">
        <v>22</v>
      </c>
      <c r="I7874">
        <v>-44.81</v>
      </c>
      <c r="J7874">
        <v>19.989999999999998</v>
      </c>
      <c r="K7874">
        <v>11.17</v>
      </c>
      <c r="L7874" t="s">
        <v>747</v>
      </c>
      <c r="M7874">
        <f t="shared" si="244"/>
        <v>15</v>
      </c>
      <c r="N7874" t="s">
        <v>703</v>
      </c>
      <c r="O7874" t="s">
        <v>704</v>
      </c>
      <c r="P7874" t="s">
        <v>60</v>
      </c>
      <c r="Q7874" t="s">
        <v>49</v>
      </c>
      <c r="R7874" t="s">
        <v>50</v>
      </c>
      <c r="S7874" t="s">
        <v>340</v>
      </c>
      <c r="T7874" t="s">
        <v>29</v>
      </c>
      <c r="U7874">
        <v>0.6</v>
      </c>
      <c r="V7874" s="1">
        <v>40183</v>
      </c>
      <c r="W7874">
        <f t="shared" si="245"/>
        <v>27.186399999999999</v>
      </c>
    </row>
    <row r="7875" spans="1:23" x14ac:dyDescent="0.2">
      <c r="A7875">
        <v>7874</v>
      </c>
      <c r="B7875">
        <v>56293</v>
      </c>
      <c r="C7875" s="1">
        <v>40183</v>
      </c>
      <c r="D7875" t="s">
        <v>45</v>
      </c>
      <c r="E7875">
        <v>44</v>
      </c>
      <c r="F7875">
        <v>699.39760000000001</v>
      </c>
      <c r="G7875">
        <v>0.06</v>
      </c>
      <c r="H7875" t="s">
        <v>22</v>
      </c>
      <c r="I7875">
        <v>-27.72</v>
      </c>
      <c r="J7875">
        <v>16.91</v>
      </c>
      <c r="K7875">
        <v>6.25</v>
      </c>
      <c r="L7875" t="s">
        <v>747</v>
      </c>
      <c r="M7875">
        <f t="shared" ref="M7875:M7938" si="246">LEN(L7875)</f>
        <v>15</v>
      </c>
      <c r="N7875" t="s">
        <v>703</v>
      </c>
      <c r="O7875" t="s">
        <v>704</v>
      </c>
      <c r="P7875" t="s">
        <v>60</v>
      </c>
      <c r="Q7875" t="s">
        <v>26</v>
      </c>
      <c r="R7875" t="s">
        <v>27</v>
      </c>
      <c r="S7875" t="s">
        <v>794</v>
      </c>
      <c r="T7875" t="s">
        <v>39</v>
      </c>
      <c r="U7875">
        <v>0.57999999999999996</v>
      </c>
      <c r="V7875" s="1">
        <v>40184</v>
      </c>
      <c r="W7875">
        <f t="shared" ref="W7875:W7938" si="247">(J7875*E7875)*G7875</f>
        <v>44.642399999999995</v>
      </c>
    </row>
    <row r="7876" spans="1:23" x14ac:dyDescent="0.2">
      <c r="A7876">
        <v>7875</v>
      </c>
      <c r="B7876">
        <v>56321</v>
      </c>
      <c r="C7876" s="1">
        <v>40284</v>
      </c>
      <c r="D7876" t="s">
        <v>78</v>
      </c>
      <c r="E7876">
        <v>24</v>
      </c>
      <c r="F7876">
        <v>125.27999999999999</v>
      </c>
      <c r="G7876">
        <v>0.1</v>
      </c>
      <c r="H7876" t="s">
        <v>22</v>
      </c>
      <c r="I7876">
        <v>-75.394000000000005</v>
      </c>
      <c r="J7876">
        <v>5.8</v>
      </c>
      <c r="K7876">
        <v>5.59</v>
      </c>
      <c r="L7876" t="s">
        <v>874</v>
      </c>
      <c r="M7876">
        <f t="shared" si="246"/>
        <v>15</v>
      </c>
      <c r="N7876" t="s">
        <v>974</v>
      </c>
      <c r="O7876" t="s">
        <v>512</v>
      </c>
      <c r="P7876" t="s">
        <v>33</v>
      </c>
      <c r="Q7876" t="s">
        <v>26</v>
      </c>
      <c r="R7876" t="s">
        <v>37</v>
      </c>
      <c r="S7876" t="s">
        <v>991</v>
      </c>
      <c r="T7876" t="s">
        <v>39</v>
      </c>
      <c r="U7876">
        <v>0.4</v>
      </c>
      <c r="V7876" s="1">
        <v>40286</v>
      </c>
      <c r="W7876">
        <f t="shared" si="247"/>
        <v>13.92</v>
      </c>
    </row>
    <row r="7877" spans="1:23" x14ac:dyDescent="0.2">
      <c r="A7877">
        <v>7876</v>
      </c>
      <c r="B7877">
        <v>56322</v>
      </c>
      <c r="C7877" s="1">
        <v>40816</v>
      </c>
      <c r="D7877" t="s">
        <v>63</v>
      </c>
      <c r="E7877">
        <v>26</v>
      </c>
      <c r="F7877">
        <v>744.15120000000002</v>
      </c>
      <c r="G7877">
        <v>0.08</v>
      </c>
      <c r="H7877" t="s">
        <v>22</v>
      </c>
      <c r="I7877">
        <v>64.13</v>
      </c>
      <c r="J7877">
        <v>31.11</v>
      </c>
      <c r="K7877">
        <v>3.6</v>
      </c>
      <c r="L7877" t="s">
        <v>1845</v>
      </c>
      <c r="M7877">
        <f t="shared" si="246"/>
        <v>12</v>
      </c>
      <c r="N7877" t="s">
        <v>672</v>
      </c>
      <c r="O7877" t="s">
        <v>673</v>
      </c>
      <c r="P7877" t="s">
        <v>25</v>
      </c>
      <c r="Q7877" t="s">
        <v>42</v>
      </c>
      <c r="R7877" t="s">
        <v>70</v>
      </c>
      <c r="S7877" t="s">
        <v>893</v>
      </c>
      <c r="T7877" t="s">
        <v>52</v>
      </c>
      <c r="U7877">
        <v>0.64</v>
      </c>
      <c r="V7877" s="1">
        <v>40818</v>
      </c>
      <c r="W7877">
        <f t="shared" si="247"/>
        <v>64.708799999999997</v>
      </c>
    </row>
    <row r="7878" spans="1:23" x14ac:dyDescent="0.2">
      <c r="A7878">
        <v>7877</v>
      </c>
      <c r="B7878">
        <v>56322</v>
      </c>
      <c r="C7878" s="1">
        <v>40816</v>
      </c>
      <c r="D7878" t="s">
        <v>63</v>
      </c>
      <c r="E7878">
        <v>16</v>
      </c>
      <c r="F7878">
        <v>1874.7311999999999</v>
      </c>
      <c r="G7878">
        <v>7.0000000000000007E-2</v>
      </c>
      <c r="H7878" t="s">
        <v>22</v>
      </c>
      <c r="I7878">
        <v>71.063999999999993</v>
      </c>
      <c r="J7878">
        <v>125.99</v>
      </c>
      <c r="K7878">
        <v>8.08</v>
      </c>
      <c r="L7878" t="s">
        <v>1845</v>
      </c>
      <c r="M7878">
        <f t="shared" si="246"/>
        <v>12</v>
      </c>
      <c r="N7878" t="s">
        <v>672</v>
      </c>
      <c r="O7878" t="s">
        <v>673</v>
      </c>
      <c r="P7878" t="s">
        <v>25</v>
      </c>
      <c r="Q7878" t="s">
        <v>42</v>
      </c>
      <c r="R7878" t="s">
        <v>43</v>
      </c>
      <c r="S7878" t="s">
        <v>586</v>
      </c>
      <c r="T7878" t="s">
        <v>39</v>
      </c>
      <c r="U7878">
        <v>0.56999999999999995</v>
      </c>
      <c r="V7878" s="1">
        <v>40818</v>
      </c>
      <c r="W7878">
        <f t="shared" si="247"/>
        <v>141.1088</v>
      </c>
    </row>
    <row r="7879" spans="1:23" x14ac:dyDescent="0.2">
      <c r="A7879">
        <v>7878</v>
      </c>
      <c r="B7879">
        <v>56327</v>
      </c>
      <c r="C7879" s="1">
        <v>40189</v>
      </c>
      <c r="D7879" t="s">
        <v>63</v>
      </c>
      <c r="E7879">
        <v>42</v>
      </c>
      <c r="F7879">
        <v>1635.5010000000002</v>
      </c>
      <c r="G7879">
        <v>0.05</v>
      </c>
      <c r="H7879" t="s">
        <v>22</v>
      </c>
      <c r="I7879">
        <v>331.56</v>
      </c>
      <c r="J7879">
        <v>40.99</v>
      </c>
      <c r="K7879">
        <v>17.48</v>
      </c>
      <c r="L7879" t="s">
        <v>2129</v>
      </c>
      <c r="M7879">
        <f t="shared" si="246"/>
        <v>16</v>
      </c>
      <c r="N7879" t="s">
        <v>2073</v>
      </c>
      <c r="O7879" t="s">
        <v>704</v>
      </c>
      <c r="P7879" t="s">
        <v>25</v>
      </c>
      <c r="Q7879" t="s">
        <v>26</v>
      </c>
      <c r="R7879" t="s">
        <v>61</v>
      </c>
      <c r="S7879" t="s">
        <v>236</v>
      </c>
      <c r="T7879" t="s">
        <v>39</v>
      </c>
      <c r="U7879">
        <v>0.36</v>
      </c>
      <c r="V7879" s="1">
        <v>40190</v>
      </c>
      <c r="W7879">
        <f t="shared" si="247"/>
        <v>86.079000000000008</v>
      </c>
    </row>
    <row r="7880" spans="1:23" x14ac:dyDescent="0.2">
      <c r="A7880">
        <v>7879</v>
      </c>
      <c r="B7880">
        <v>56327</v>
      </c>
      <c r="C7880" s="1">
        <v>40189</v>
      </c>
      <c r="D7880" t="s">
        <v>63</v>
      </c>
      <c r="E7880">
        <v>11</v>
      </c>
      <c r="F7880">
        <v>1970.8722</v>
      </c>
      <c r="G7880">
        <v>0.01</v>
      </c>
      <c r="H7880" t="s">
        <v>31</v>
      </c>
      <c r="I7880">
        <v>59.73</v>
      </c>
      <c r="J7880">
        <v>180.98</v>
      </c>
      <c r="K7880">
        <v>55.24</v>
      </c>
      <c r="L7880" t="s">
        <v>2129</v>
      </c>
      <c r="M7880">
        <f t="shared" si="246"/>
        <v>16</v>
      </c>
      <c r="N7880" t="s">
        <v>2073</v>
      </c>
      <c r="O7880" t="s">
        <v>704</v>
      </c>
      <c r="P7880" t="s">
        <v>25</v>
      </c>
      <c r="Q7880" t="s">
        <v>26</v>
      </c>
      <c r="R7880" t="s">
        <v>34</v>
      </c>
      <c r="S7880" t="s">
        <v>550</v>
      </c>
      <c r="T7880" t="s">
        <v>36</v>
      </c>
      <c r="U7880">
        <v>0.56999999999999995</v>
      </c>
      <c r="V7880" s="1">
        <v>40191</v>
      </c>
      <c r="W7880">
        <f t="shared" si="247"/>
        <v>19.907800000000002</v>
      </c>
    </row>
    <row r="7881" spans="1:23" x14ac:dyDescent="0.2">
      <c r="A7881">
        <v>7880</v>
      </c>
      <c r="B7881">
        <v>56327</v>
      </c>
      <c r="C7881" s="1">
        <v>40189</v>
      </c>
      <c r="D7881" t="s">
        <v>63</v>
      </c>
      <c r="E7881">
        <v>47</v>
      </c>
      <c r="F7881">
        <v>1261.7432000000001</v>
      </c>
      <c r="G7881">
        <v>0.08</v>
      </c>
      <c r="H7881" t="s">
        <v>56</v>
      </c>
      <c r="I7881">
        <v>357.23</v>
      </c>
      <c r="J7881">
        <v>29.18</v>
      </c>
      <c r="K7881">
        <v>8.5500000000000007</v>
      </c>
      <c r="L7881" t="s">
        <v>2129</v>
      </c>
      <c r="M7881">
        <f t="shared" si="246"/>
        <v>16</v>
      </c>
      <c r="N7881" t="s">
        <v>2073</v>
      </c>
      <c r="O7881" t="s">
        <v>704</v>
      </c>
      <c r="P7881" t="s">
        <v>25</v>
      </c>
      <c r="Q7881" t="s">
        <v>49</v>
      </c>
      <c r="R7881" t="s">
        <v>50</v>
      </c>
      <c r="S7881" t="s">
        <v>608</v>
      </c>
      <c r="T7881" t="s">
        <v>39</v>
      </c>
      <c r="U7881">
        <v>0.42</v>
      </c>
      <c r="V7881" s="1">
        <v>40190</v>
      </c>
      <c r="W7881">
        <f t="shared" si="247"/>
        <v>109.71680000000001</v>
      </c>
    </row>
    <row r="7882" spans="1:23" x14ac:dyDescent="0.2">
      <c r="A7882">
        <v>7881</v>
      </c>
      <c r="B7882">
        <v>56358</v>
      </c>
      <c r="C7882" s="1">
        <v>40969</v>
      </c>
      <c r="D7882" t="s">
        <v>45</v>
      </c>
      <c r="E7882">
        <v>1</v>
      </c>
      <c r="F7882">
        <v>5.89</v>
      </c>
      <c r="G7882">
        <v>0</v>
      </c>
      <c r="H7882" t="s">
        <v>22</v>
      </c>
      <c r="I7882">
        <v>-8.06</v>
      </c>
      <c r="J7882">
        <v>5.89</v>
      </c>
      <c r="K7882">
        <v>5.57</v>
      </c>
      <c r="L7882" t="s">
        <v>2035</v>
      </c>
      <c r="M7882">
        <f t="shared" si="246"/>
        <v>14</v>
      </c>
      <c r="N7882" t="s">
        <v>703</v>
      </c>
      <c r="O7882" t="s">
        <v>704</v>
      </c>
      <c r="P7882" t="s">
        <v>33</v>
      </c>
      <c r="Q7882" t="s">
        <v>49</v>
      </c>
      <c r="R7882" t="s">
        <v>50</v>
      </c>
      <c r="S7882" t="s">
        <v>467</v>
      </c>
      <c r="T7882" t="s">
        <v>39</v>
      </c>
      <c r="U7882">
        <v>0.41</v>
      </c>
      <c r="V7882" s="1">
        <v>40971</v>
      </c>
      <c r="W7882">
        <f t="shared" si="247"/>
        <v>0</v>
      </c>
    </row>
    <row r="7883" spans="1:23" x14ac:dyDescent="0.2">
      <c r="A7883">
        <v>7882</v>
      </c>
      <c r="B7883">
        <v>56384</v>
      </c>
      <c r="C7883" s="1">
        <v>41121</v>
      </c>
      <c r="D7883" t="s">
        <v>78</v>
      </c>
      <c r="E7883">
        <v>47</v>
      </c>
      <c r="F7883">
        <v>202.13760000000002</v>
      </c>
      <c r="G7883">
        <v>0.04</v>
      </c>
      <c r="H7883" t="s">
        <v>22</v>
      </c>
      <c r="I7883">
        <v>-2172.14</v>
      </c>
      <c r="J7883">
        <v>4.4800000000000004</v>
      </c>
      <c r="K7883">
        <v>49</v>
      </c>
      <c r="L7883" t="s">
        <v>1792</v>
      </c>
      <c r="M7883">
        <f t="shared" si="246"/>
        <v>13</v>
      </c>
      <c r="N7883" t="s">
        <v>1123</v>
      </c>
      <c r="O7883" t="s">
        <v>1123</v>
      </c>
      <c r="P7883" t="s">
        <v>25</v>
      </c>
      <c r="Q7883" t="s">
        <v>26</v>
      </c>
      <c r="R7883" t="s">
        <v>34</v>
      </c>
      <c r="S7883" t="s">
        <v>128</v>
      </c>
      <c r="T7883" t="s">
        <v>29</v>
      </c>
      <c r="U7883">
        <v>0.6</v>
      </c>
      <c r="V7883" s="1">
        <v>41122</v>
      </c>
      <c r="W7883">
        <f t="shared" si="247"/>
        <v>8.4224000000000014</v>
      </c>
    </row>
    <row r="7884" spans="1:23" x14ac:dyDescent="0.2">
      <c r="A7884">
        <v>7883</v>
      </c>
      <c r="B7884">
        <v>56384</v>
      </c>
      <c r="C7884" s="1">
        <v>41121</v>
      </c>
      <c r="D7884" t="s">
        <v>78</v>
      </c>
      <c r="E7884">
        <v>29</v>
      </c>
      <c r="F7884">
        <v>5836.25</v>
      </c>
      <c r="G7884">
        <v>0.08</v>
      </c>
      <c r="H7884" t="s">
        <v>31</v>
      </c>
      <c r="I7884">
        <v>-528.65312500000005</v>
      </c>
      <c r="J7884">
        <v>218.75</v>
      </c>
      <c r="K7884">
        <v>69.64</v>
      </c>
      <c r="L7884" t="s">
        <v>1792</v>
      </c>
      <c r="M7884">
        <f t="shared" si="246"/>
        <v>13</v>
      </c>
      <c r="N7884" t="s">
        <v>1123</v>
      </c>
      <c r="O7884" t="s">
        <v>1123</v>
      </c>
      <c r="P7884" t="s">
        <v>25</v>
      </c>
      <c r="Q7884" t="s">
        <v>49</v>
      </c>
      <c r="R7884" t="s">
        <v>83</v>
      </c>
      <c r="S7884" t="s">
        <v>254</v>
      </c>
      <c r="T7884" t="s">
        <v>82</v>
      </c>
      <c r="U7884">
        <v>0.77</v>
      </c>
      <c r="V7884" s="1">
        <v>41123</v>
      </c>
      <c r="W7884">
        <f t="shared" si="247"/>
        <v>507.5</v>
      </c>
    </row>
    <row r="7885" spans="1:23" x14ac:dyDescent="0.2">
      <c r="A7885">
        <v>7884</v>
      </c>
      <c r="B7885">
        <v>56387</v>
      </c>
      <c r="C7885" s="1">
        <v>40683</v>
      </c>
      <c r="D7885" t="s">
        <v>63</v>
      </c>
      <c r="E7885">
        <v>32</v>
      </c>
      <c r="F7885">
        <v>112.03200000000001</v>
      </c>
      <c r="G7885">
        <v>0.1</v>
      </c>
      <c r="H7885" t="s">
        <v>56</v>
      </c>
      <c r="I7885">
        <v>-163.57600000000002</v>
      </c>
      <c r="J7885">
        <v>3.89</v>
      </c>
      <c r="K7885">
        <v>7.01</v>
      </c>
      <c r="L7885" t="s">
        <v>1993</v>
      </c>
      <c r="M7885">
        <f t="shared" si="246"/>
        <v>12</v>
      </c>
      <c r="N7885" t="s">
        <v>1905</v>
      </c>
      <c r="O7885" t="s">
        <v>673</v>
      </c>
      <c r="P7885" t="s">
        <v>25</v>
      </c>
      <c r="Q7885" t="s">
        <v>26</v>
      </c>
      <c r="R7885" t="s">
        <v>37</v>
      </c>
      <c r="S7885" t="s">
        <v>115</v>
      </c>
      <c r="T7885" t="s">
        <v>39</v>
      </c>
      <c r="U7885">
        <v>0.37</v>
      </c>
      <c r="V7885" s="1">
        <v>40685</v>
      </c>
      <c r="W7885">
        <f t="shared" si="247"/>
        <v>12.448</v>
      </c>
    </row>
    <row r="7886" spans="1:23" x14ac:dyDescent="0.2">
      <c r="A7886">
        <v>7885</v>
      </c>
      <c r="B7886">
        <v>56387</v>
      </c>
      <c r="C7886" s="1">
        <v>40683</v>
      </c>
      <c r="D7886" t="s">
        <v>63</v>
      </c>
      <c r="E7886">
        <v>9</v>
      </c>
      <c r="F7886">
        <v>53.65440000000001</v>
      </c>
      <c r="G7886">
        <v>0.08</v>
      </c>
      <c r="H7886" t="s">
        <v>22</v>
      </c>
      <c r="I7886">
        <v>-57.53</v>
      </c>
      <c r="J7886">
        <v>6.48</v>
      </c>
      <c r="K7886">
        <v>10.050000000000001</v>
      </c>
      <c r="L7886" t="s">
        <v>1993</v>
      </c>
      <c r="M7886">
        <f t="shared" si="246"/>
        <v>12</v>
      </c>
      <c r="N7886" t="s">
        <v>1905</v>
      </c>
      <c r="O7886" t="s">
        <v>673</v>
      </c>
      <c r="P7886" t="s">
        <v>25</v>
      </c>
      <c r="Q7886" t="s">
        <v>26</v>
      </c>
      <c r="R7886" t="s">
        <v>61</v>
      </c>
      <c r="S7886" t="s">
        <v>868</v>
      </c>
      <c r="T7886" t="s">
        <v>39</v>
      </c>
      <c r="U7886">
        <v>0.37</v>
      </c>
      <c r="V7886" s="1">
        <v>40685</v>
      </c>
      <c r="W7886">
        <f t="shared" si="247"/>
        <v>4.6656000000000004</v>
      </c>
    </row>
    <row r="7887" spans="1:23" x14ac:dyDescent="0.2">
      <c r="A7887">
        <v>7886</v>
      </c>
      <c r="B7887">
        <v>56418</v>
      </c>
      <c r="C7887" s="1">
        <v>41011</v>
      </c>
      <c r="D7887" t="s">
        <v>78</v>
      </c>
      <c r="E7887">
        <v>47</v>
      </c>
      <c r="F7887">
        <v>1486.6851999999999</v>
      </c>
      <c r="G7887">
        <v>0.09</v>
      </c>
      <c r="H7887" t="s">
        <v>22</v>
      </c>
      <c r="I7887">
        <v>226.76</v>
      </c>
      <c r="J7887">
        <v>34.76</v>
      </c>
      <c r="K7887">
        <v>8.2200000000000006</v>
      </c>
      <c r="L7887" t="s">
        <v>1725</v>
      </c>
      <c r="M7887">
        <f t="shared" si="246"/>
        <v>10</v>
      </c>
      <c r="N7887" t="s">
        <v>1123</v>
      </c>
      <c r="O7887" t="s">
        <v>1123</v>
      </c>
      <c r="P7887" t="s">
        <v>41</v>
      </c>
      <c r="Q7887" t="s">
        <v>26</v>
      </c>
      <c r="R7887" t="s">
        <v>27</v>
      </c>
      <c r="S7887" t="s">
        <v>247</v>
      </c>
      <c r="T7887" t="s">
        <v>39</v>
      </c>
      <c r="U7887">
        <v>0.56999999999999995</v>
      </c>
      <c r="V7887" s="1">
        <v>41012</v>
      </c>
      <c r="W7887">
        <f t="shared" si="247"/>
        <v>147.03479999999999</v>
      </c>
    </row>
    <row r="7888" spans="1:23" x14ac:dyDescent="0.2">
      <c r="A7888">
        <v>7887</v>
      </c>
      <c r="B7888">
        <v>56420</v>
      </c>
      <c r="C7888" s="1">
        <v>40748</v>
      </c>
      <c r="D7888" t="s">
        <v>21</v>
      </c>
      <c r="E7888">
        <v>16</v>
      </c>
      <c r="F7888">
        <v>554.15359999999998</v>
      </c>
      <c r="G7888">
        <v>0.09</v>
      </c>
      <c r="H7888" t="s">
        <v>22</v>
      </c>
      <c r="I7888">
        <v>108.3</v>
      </c>
      <c r="J7888">
        <v>38.06</v>
      </c>
      <c r="K7888">
        <v>4.5</v>
      </c>
      <c r="L7888" t="s">
        <v>1950</v>
      </c>
      <c r="M7888">
        <f t="shared" si="246"/>
        <v>10</v>
      </c>
      <c r="N7888" t="s">
        <v>2073</v>
      </c>
      <c r="O7888" t="s">
        <v>704</v>
      </c>
      <c r="P7888" t="s">
        <v>33</v>
      </c>
      <c r="Q7888" t="s">
        <v>26</v>
      </c>
      <c r="R7888" t="s">
        <v>34</v>
      </c>
      <c r="S7888" t="s">
        <v>1389</v>
      </c>
      <c r="T7888" t="s">
        <v>39</v>
      </c>
      <c r="U7888">
        <v>0.56000000000000005</v>
      </c>
      <c r="V7888" s="1">
        <v>40752</v>
      </c>
      <c r="W7888">
        <f t="shared" si="247"/>
        <v>54.806400000000004</v>
      </c>
    </row>
    <row r="7889" spans="1:23" x14ac:dyDescent="0.2">
      <c r="A7889">
        <v>7888</v>
      </c>
      <c r="B7889">
        <v>56420</v>
      </c>
      <c r="C7889" s="1">
        <v>40748</v>
      </c>
      <c r="D7889" t="s">
        <v>21</v>
      </c>
      <c r="E7889">
        <v>26</v>
      </c>
      <c r="F7889">
        <v>122.83440000000002</v>
      </c>
      <c r="G7889">
        <v>7.0000000000000007E-2</v>
      </c>
      <c r="H7889" t="s">
        <v>22</v>
      </c>
      <c r="I7889">
        <v>22.25</v>
      </c>
      <c r="J7889">
        <v>5.08</v>
      </c>
      <c r="K7889">
        <v>2.0299999999999998</v>
      </c>
      <c r="L7889" t="s">
        <v>1950</v>
      </c>
      <c r="M7889">
        <f t="shared" si="246"/>
        <v>10</v>
      </c>
      <c r="N7889" t="s">
        <v>2073</v>
      </c>
      <c r="O7889" t="s">
        <v>704</v>
      </c>
      <c r="P7889" t="s">
        <v>33</v>
      </c>
      <c r="Q7889" t="s">
        <v>49</v>
      </c>
      <c r="R7889" t="s">
        <v>50</v>
      </c>
      <c r="S7889" t="s">
        <v>918</v>
      </c>
      <c r="T7889" t="s">
        <v>68</v>
      </c>
      <c r="U7889">
        <v>0.51</v>
      </c>
      <c r="V7889" s="1">
        <v>40750</v>
      </c>
      <c r="W7889">
        <f t="shared" si="247"/>
        <v>9.2456000000000014</v>
      </c>
    </row>
    <row r="7890" spans="1:23" x14ac:dyDescent="0.2">
      <c r="A7890">
        <v>7889</v>
      </c>
      <c r="B7890">
        <v>56420</v>
      </c>
      <c r="C7890" s="1">
        <v>40748</v>
      </c>
      <c r="D7890" t="s">
        <v>21</v>
      </c>
      <c r="E7890">
        <v>22</v>
      </c>
      <c r="F7890">
        <v>2771.7799999999997</v>
      </c>
      <c r="G7890">
        <v>0</v>
      </c>
      <c r="H7890" t="s">
        <v>22</v>
      </c>
      <c r="I7890">
        <v>377.62199999999996</v>
      </c>
      <c r="J7890">
        <v>125.99</v>
      </c>
      <c r="K7890">
        <v>8.99</v>
      </c>
      <c r="L7890" t="s">
        <v>1950</v>
      </c>
      <c r="M7890">
        <f t="shared" si="246"/>
        <v>10</v>
      </c>
      <c r="N7890" t="s">
        <v>2073</v>
      </c>
      <c r="O7890" t="s">
        <v>704</v>
      </c>
      <c r="P7890" t="s">
        <v>33</v>
      </c>
      <c r="Q7890" t="s">
        <v>42</v>
      </c>
      <c r="R7890" t="s">
        <v>43</v>
      </c>
      <c r="S7890" t="s">
        <v>1977</v>
      </c>
      <c r="T7890" t="s">
        <v>39</v>
      </c>
      <c r="U7890">
        <v>0.56999999999999995</v>
      </c>
      <c r="V7890" s="1">
        <v>40753</v>
      </c>
      <c r="W7890">
        <f t="shared" si="247"/>
        <v>0</v>
      </c>
    </row>
    <row r="7891" spans="1:23" x14ac:dyDescent="0.2">
      <c r="A7891">
        <v>7890</v>
      </c>
      <c r="B7891">
        <v>56420</v>
      </c>
      <c r="C7891" s="1">
        <v>40748</v>
      </c>
      <c r="D7891" t="s">
        <v>21</v>
      </c>
      <c r="E7891">
        <v>48</v>
      </c>
      <c r="F7891">
        <v>5926.5695999999998</v>
      </c>
      <c r="G7891">
        <v>0.02</v>
      </c>
      <c r="H7891" t="s">
        <v>22</v>
      </c>
      <c r="I7891">
        <v>1422.1980000000001</v>
      </c>
      <c r="J7891">
        <v>125.99</v>
      </c>
      <c r="K7891">
        <v>8.08</v>
      </c>
      <c r="L7891" t="s">
        <v>1950</v>
      </c>
      <c r="M7891">
        <f t="shared" si="246"/>
        <v>10</v>
      </c>
      <c r="N7891" t="s">
        <v>2073</v>
      </c>
      <c r="O7891" t="s">
        <v>704</v>
      </c>
      <c r="P7891" t="s">
        <v>33</v>
      </c>
      <c r="Q7891" t="s">
        <v>42</v>
      </c>
      <c r="R7891" t="s">
        <v>43</v>
      </c>
      <c r="S7891" t="s">
        <v>271</v>
      </c>
      <c r="T7891" t="s">
        <v>39</v>
      </c>
      <c r="U7891">
        <v>0.56999999999999995</v>
      </c>
      <c r="V7891" s="1">
        <v>40750</v>
      </c>
      <c r="W7891">
        <f t="shared" si="247"/>
        <v>120.95039999999999</v>
      </c>
    </row>
    <row r="7892" spans="1:23" x14ac:dyDescent="0.2">
      <c r="A7892">
        <v>7891</v>
      </c>
      <c r="B7892">
        <v>56423</v>
      </c>
      <c r="C7892" s="1">
        <v>40902</v>
      </c>
      <c r="D7892" t="s">
        <v>45</v>
      </c>
      <c r="E7892">
        <v>41</v>
      </c>
      <c r="F7892">
        <v>151.29</v>
      </c>
      <c r="G7892">
        <v>0</v>
      </c>
      <c r="H7892" t="s">
        <v>56</v>
      </c>
      <c r="I7892">
        <v>85.45</v>
      </c>
      <c r="J7892">
        <v>3.69</v>
      </c>
      <c r="K7892">
        <v>0.5</v>
      </c>
      <c r="L7892" t="s">
        <v>1963</v>
      </c>
      <c r="M7892">
        <f t="shared" si="246"/>
        <v>13</v>
      </c>
      <c r="N7892" t="s">
        <v>1905</v>
      </c>
      <c r="O7892" t="s">
        <v>673</v>
      </c>
      <c r="P7892" t="s">
        <v>41</v>
      </c>
      <c r="Q7892" t="s">
        <v>26</v>
      </c>
      <c r="R7892" t="s">
        <v>88</v>
      </c>
      <c r="S7892" t="s">
        <v>1445</v>
      </c>
      <c r="T7892" t="s">
        <v>39</v>
      </c>
      <c r="U7892">
        <v>0.38</v>
      </c>
      <c r="V7892" s="1">
        <v>40903</v>
      </c>
      <c r="W7892">
        <f t="shared" si="247"/>
        <v>0</v>
      </c>
    </row>
    <row r="7893" spans="1:23" x14ac:dyDescent="0.2">
      <c r="A7893">
        <v>7892</v>
      </c>
      <c r="B7893">
        <v>56423</v>
      </c>
      <c r="C7893" s="1">
        <v>40902</v>
      </c>
      <c r="D7893" t="s">
        <v>45</v>
      </c>
      <c r="E7893">
        <v>4</v>
      </c>
      <c r="F7893">
        <v>1609.6895999999999</v>
      </c>
      <c r="G7893">
        <v>0.04</v>
      </c>
      <c r="H7893" t="s">
        <v>22</v>
      </c>
      <c r="I7893">
        <v>-281.17</v>
      </c>
      <c r="J7893">
        <v>419.19</v>
      </c>
      <c r="K7893">
        <v>19.989999999999998</v>
      </c>
      <c r="L7893" t="s">
        <v>1963</v>
      </c>
      <c r="M7893">
        <f t="shared" si="246"/>
        <v>13</v>
      </c>
      <c r="N7893" t="s">
        <v>1905</v>
      </c>
      <c r="O7893" t="s">
        <v>673</v>
      </c>
      <c r="P7893" t="s">
        <v>41</v>
      </c>
      <c r="Q7893" t="s">
        <v>26</v>
      </c>
      <c r="R7893" t="s">
        <v>27</v>
      </c>
      <c r="S7893" t="s">
        <v>1655</v>
      </c>
      <c r="T7893" t="s">
        <v>39</v>
      </c>
      <c r="U7893">
        <v>0.57999999999999996</v>
      </c>
      <c r="V7893" s="1">
        <v>40903</v>
      </c>
      <c r="W7893">
        <f t="shared" si="247"/>
        <v>67.070400000000006</v>
      </c>
    </row>
    <row r="7894" spans="1:23" x14ac:dyDescent="0.2">
      <c r="A7894">
        <v>7893</v>
      </c>
      <c r="B7894">
        <v>56452</v>
      </c>
      <c r="C7894" s="1">
        <v>39858</v>
      </c>
      <c r="D7894" t="s">
        <v>45</v>
      </c>
      <c r="E7894">
        <v>34</v>
      </c>
      <c r="F7894">
        <v>8056.98</v>
      </c>
      <c r="G7894">
        <v>0</v>
      </c>
      <c r="H7894" t="s">
        <v>31</v>
      </c>
      <c r="I7894">
        <v>1192.04</v>
      </c>
      <c r="J7894">
        <v>236.97</v>
      </c>
      <c r="K7894">
        <v>59.24</v>
      </c>
      <c r="L7894" t="s">
        <v>2031</v>
      </c>
      <c r="M7894">
        <f t="shared" si="246"/>
        <v>16</v>
      </c>
      <c r="N7894" t="s">
        <v>703</v>
      </c>
      <c r="O7894" t="s">
        <v>704</v>
      </c>
      <c r="P7894" t="s">
        <v>33</v>
      </c>
      <c r="Q7894" t="s">
        <v>49</v>
      </c>
      <c r="R7894" t="s">
        <v>83</v>
      </c>
      <c r="S7894" t="s">
        <v>1149</v>
      </c>
      <c r="T7894" t="s">
        <v>82</v>
      </c>
      <c r="U7894">
        <v>0.61</v>
      </c>
      <c r="V7894" s="1">
        <v>39859</v>
      </c>
      <c r="W7894">
        <f t="shared" si="247"/>
        <v>0</v>
      </c>
    </row>
    <row r="7895" spans="1:23" x14ac:dyDescent="0.2">
      <c r="A7895">
        <v>7894</v>
      </c>
      <c r="B7895">
        <v>56453</v>
      </c>
      <c r="C7895" s="1">
        <v>41010</v>
      </c>
      <c r="D7895" t="s">
        <v>78</v>
      </c>
      <c r="E7895">
        <v>1</v>
      </c>
      <c r="F7895">
        <v>2550.14</v>
      </c>
      <c r="G7895">
        <v>0</v>
      </c>
      <c r="H7895" t="s">
        <v>31</v>
      </c>
      <c r="I7895">
        <v>-5572.3935000000001</v>
      </c>
      <c r="J7895">
        <v>2550.14</v>
      </c>
      <c r="K7895">
        <v>29.7</v>
      </c>
      <c r="L7895" t="s">
        <v>124</v>
      </c>
      <c r="M7895">
        <f t="shared" si="246"/>
        <v>14</v>
      </c>
      <c r="N7895" t="s">
        <v>173</v>
      </c>
      <c r="O7895" t="s">
        <v>173</v>
      </c>
      <c r="P7895" t="s">
        <v>41</v>
      </c>
      <c r="Q7895" t="s">
        <v>42</v>
      </c>
      <c r="R7895" t="s">
        <v>210</v>
      </c>
      <c r="S7895" t="s">
        <v>506</v>
      </c>
      <c r="T7895" t="s">
        <v>36</v>
      </c>
      <c r="U7895">
        <v>0.56999999999999995</v>
      </c>
      <c r="V7895" s="1">
        <v>41011</v>
      </c>
      <c r="W7895">
        <f t="shared" si="247"/>
        <v>0</v>
      </c>
    </row>
    <row r="7896" spans="1:23" x14ac:dyDescent="0.2">
      <c r="A7896">
        <v>7895</v>
      </c>
      <c r="B7896">
        <v>56483</v>
      </c>
      <c r="C7896" s="1">
        <v>39863</v>
      </c>
      <c r="D7896" t="s">
        <v>30</v>
      </c>
      <c r="E7896">
        <v>37</v>
      </c>
      <c r="F7896">
        <v>150.44200000000001</v>
      </c>
      <c r="G7896">
        <v>0.05</v>
      </c>
      <c r="H7896" t="s">
        <v>22</v>
      </c>
      <c r="I7896">
        <v>-104.57</v>
      </c>
      <c r="J7896">
        <v>4.28</v>
      </c>
      <c r="K7896">
        <v>5.17</v>
      </c>
      <c r="L7896" t="s">
        <v>1575</v>
      </c>
      <c r="M7896">
        <f t="shared" si="246"/>
        <v>12</v>
      </c>
      <c r="N7896" t="s">
        <v>703</v>
      </c>
      <c r="O7896" t="s">
        <v>704</v>
      </c>
      <c r="P7896" t="s">
        <v>25</v>
      </c>
      <c r="Q7896" t="s">
        <v>26</v>
      </c>
      <c r="R7896" t="s">
        <v>61</v>
      </c>
      <c r="S7896" t="s">
        <v>266</v>
      </c>
      <c r="T7896" t="s">
        <v>39</v>
      </c>
      <c r="U7896">
        <v>0.4</v>
      </c>
      <c r="V7896" s="1">
        <v>39863</v>
      </c>
      <c r="W7896">
        <f t="shared" si="247"/>
        <v>7.918000000000001</v>
      </c>
    </row>
    <row r="7897" spans="1:23" x14ac:dyDescent="0.2">
      <c r="A7897">
        <v>7896</v>
      </c>
      <c r="B7897">
        <v>56484</v>
      </c>
      <c r="C7897" s="1">
        <v>40868</v>
      </c>
      <c r="D7897" t="s">
        <v>45</v>
      </c>
      <c r="E7897">
        <v>6</v>
      </c>
      <c r="F7897">
        <v>165.024</v>
      </c>
      <c r="G7897">
        <v>0.1</v>
      </c>
      <c r="H7897" t="s">
        <v>22</v>
      </c>
      <c r="I7897">
        <v>28.339000000000002</v>
      </c>
      <c r="J7897">
        <v>30.56</v>
      </c>
      <c r="K7897">
        <v>2.99</v>
      </c>
      <c r="L7897" t="s">
        <v>1469</v>
      </c>
      <c r="M7897">
        <f t="shared" si="246"/>
        <v>13</v>
      </c>
      <c r="N7897" t="s">
        <v>703</v>
      </c>
      <c r="O7897" t="s">
        <v>704</v>
      </c>
      <c r="P7897" t="s">
        <v>25</v>
      </c>
      <c r="Q7897" t="s">
        <v>26</v>
      </c>
      <c r="R7897" t="s">
        <v>37</v>
      </c>
      <c r="S7897" t="s">
        <v>250</v>
      </c>
      <c r="T7897" t="s">
        <v>39</v>
      </c>
      <c r="U7897">
        <v>0.35</v>
      </c>
      <c r="V7897" s="1">
        <v>40869</v>
      </c>
      <c r="W7897">
        <f t="shared" si="247"/>
        <v>18.335999999999999</v>
      </c>
    </row>
    <row r="7898" spans="1:23" x14ac:dyDescent="0.2">
      <c r="A7898">
        <v>7897</v>
      </c>
      <c r="B7898">
        <v>56484</v>
      </c>
      <c r="C7898" s="1">
        <v>40868</v>
      </c>
      <c r="D7898" t="s">
        <v>45</v>
      </c>
      <c r="E7898">
        <v>15</v>
      </c>
      <c r="F7898">
        <v>1109.7</v>
      </c>
      <c r="G7898">
        <v>0</v>
      </c>
      <c r="H7898" t="s">
        <v>22</v>
      </c>
      <c r="I7898">
        <v>-173.66</v>
      </c>
      <c r="J7898">
        <v>73.98</v>
      </c>
      <c r="K7898">
        <v>12.14</v>
      </c>
      <c r="L7898" t="s">
        <v>1469</v>
      </c>
      <c r="M7898">
        <f t="shared" si="246"/>
        <v>13</v>
      </c>
      <c r="N7898" t="s">
        <v>703</v>
      </c>
      <c r="O7898" t="s">
        <v>704</v>
      </c>
      <c r="P7898" t="s">
        <v>25</v>
      </c>
      <c r="Q7898" t="s">
        <v>42</v>
      </c>
      <c r="R7898" t="s">
        <v>70</v>
      </c>
      <c r="S7898" t="s">
        <v>810</v>
      </c>
      <c r="T7898" t="s">
        <v>39</v>
      </c>
      <c r="U7898">
        <v>0.67</v>
      </c>
      <c r="V7898" s="1">
        <v>40869</v>
      </c>
      <c r="W7898">
        <f t="shared" si="247"/>
        <v>0</v>
      </c>
    </row>
    <row r="7899" spans="1:23" x14ac:dyDescent="0.2">
      <c r="A7899">
        <v>7898</v>
      </c>
      <c r="B7899">
        <v>56486</v>
      </c>
      <c r="C7899" s="1">
        <v>39961</v>
      </c>
      <c r="D7899" t="s">
        <v>78</v>
      </c>
      <c r="E7899">
        <v>11</v>
      </c>
      <c r="F7899">
        <v>63.806600000000003</v>
      </c>
      <c r="G7899">
        <v>0.03</v>
      </c>
      <c r="H7899" t="s">
        <v>22</v>
      </c>
      <c r="I7899">
        <v>-23.5</v>
      </c>
      <c r="J7899">
        <v>5.98</v>
      </c>
      <c r="K7899">
        <v>5.35</v>
      </c>
      <c r="L7899" t="s">
        <v>1673</v>
      </c>
      <c r="M7899">
        <f t="shared" si="246"/>
        <v>12</v>
      </c>
      <c r="N7899" t="s">
        <v>1595</v>
      </c>
      <c r="O7899" t="s">
        <v>1595</v>
      </c>
      <c r="P7899" t="s">
        <v>41</v>
      </c>
      <c r="Q7899" t="s">
        <v>26</v>
      </c>
      <c r="R7899" t="s">
        <v>61</v>
      </c>
      <c r="S7899" t="s">
        <v>882</v>
      </c>
      <c r="T7899" t="s">
        <v>39</v>
      </c>
      <c r="U7899">
        <v>0.4</v>
      </c>
      <c r="V7899" s="1">
        <v>39962</v>
      </c>
      <c r="W7899">
        <f t="shared" si="247"/>
        <v>1.9734</v>
      </c>
    </row>
    <row r="7900" spans="1:23" x14ac:dyDescent="0.2">
      <c r="A7900">
        <v>7899</v>
      </c>
      <c r="B7900">
        <v>56514</v>
      </c>
      <c r="C7900" s="1">
        <v>40950</v>
      </c>
      <c r="D7900" t="s">
        <v>21</v>
      </c>
      <c r="E7900">
        <v>3</v>
      </c>
      <c r="F7900">
        <v>91.081199999999995</v>
      </c>
      <c r="G7900">
        <v>0.02</v>
      </c>
      <c r="H7900" t="s">
        <v>22</v>
      </c>
      <c r="I7900">
        <v>-24.425999999999998</v>
      </c>
      <c r="J7900">
        <v>30.98</v>
      </c>
      <c r="K7900">
        <v>11.63</v>
      </c>
      <c r="L7900" t="s">
        <v>1717</v>
      </c>
      <c r="M7900">
        <f t="shared" si="246"/>
        <v>15</v>
      </c>
      <c r="N7900" t="s">
        <v>1595</v>
      </c>
      <c r="O7900" t="s">
        <v>1595</v>
      </c>
      <c r="P7900" t="s">
        <v>41</v>
      </c>
      <c r="Q7900" t="s">
        <v>26</v>
      </c>
      <c r="R7900" t="s">
        <v>37</v>
      </c>
      <c r="S7900" t="s">
        <v>228</v>
      </c>
      <c r="T7900" t="s">
        <v>39</v>
      </c>
      <c r="U7900">
        <v>0.37</v>
      </c>
      <c r="V7900" s="1">
        <v>40957</v>
      </c>
      <c r="W7900">
        <f t="shared" si="247"/>
        <v>1.8588</v>
      </c>
    </row>
    <row r="7901" spans="1:23" x14ac:dyDescent="0.2">
      <c r="A7901">
        <v>7900</v>
      </c>
      <c r="B7901">
        <v>56514</v>
      </c>
      <c r="C7901" s="1">
        <v>40950</v>
      </c>
      <c r="D7901" t="s">
        <v>21</v>
      </c>
      <c r="E7901">
        <v>35</v>
      </c>
      <c r="F7901">
        <v>170.81400000000002</v>
      </c>
      <c r="G7901">
        <v>0.02</v>
      </c>
      <c r="H7901" t="s">
        <v>22</v>
      </c>
      <c r="I7901">
        <v>-153.19999999999999</v>
      </c>
      <c r="J7901">
        <v>4.9800000000000004</v>
      </c>
      <c r="K7901">
        <v>7.54</v>
      </c>
      <c r="L7901" t="s">
        <v>1717</v>
      </c>
      <c r="M7901">
        <f t="shared" si="246"/>
        <v>15</v>
      </c>
      <c r="N7901" t="s">
        <v>1595</v>
      </c>
      <c r="O7901" t="s">
        <v>1595</v>
      </c>
      <c r="P7901" t="s">
        <v>41</v>
      </c>
      <c r="Q7901" t="s">
        <v>26</v>
      </c>
      <c r="R7901" t="s">
        <v>61</v>
      </c>
      <c r="S7901" t="s">
        <v>1554</v>
      </c>
      <c r="T7901" t="s">
        <v>39</v>
      </c>
      <c r="U7901">
        <v>0.38</v>
      </c>
      <c r="V7901" s="1">
        <v>40957</v>
      </c>
      <c r="W7901">
        <f t="shared" si="247"/>
        <v>3.4860000000000002</v>
      </c>
    </row>
    <row r="7902" spans="1:23" x14ac:dyDescent="0.2">
      <c r="A7902">
        <v>7901</v>
      </c>
      <c r="B7902">
        <v>56515</v>
      </c>
      <c r="C7902" s="1">
        <v>40690</v>
      </c>
      <c r="D7902" t="s">
        <v>63</v>
      </c>
      <c r="E7902">
        <v>17</v>
      </c>
      <c r="F7902">
        <v>889.54200000000003</v>
      </c>
      <c r="G7902">
        <v>0.1</v>
      </c>
      <c r="H7902" t="s">
        <v>31</v>
      </c>
      <c r="I7902">
        <v>-362.04</v>
      </c>
      <c r="J7902">
        <v>58.14</v>
      </c>
      <c r="K7902">
        <v>36.61</v>
      </c>
      <c r="L7902" t="s">
        <v>1506</v>
      </c>
      <c r="M7902">
        <f t="shared" si="246"/>
        <v>14</v>
      </c>
      <c r="N7902" t="s">
        <v>974</v>
      </c>
      <c r="O7902" t="s">
        <v>512</v>
      </c>
      <c r="P7902" t="s">
        <v>25</v>
      </c>
      <c r="Q7902" t="s">
        <v>49</v>
      </c>
      <c r="R7902" t="s">
        <v>80</v>
      </c>
      <c r="S7902" t="s">
        <v>233</v>
      </c>
      <c r="T7902" t="s">
        <v>82</v>
      </c>
      <c r="U7902">
        <v>0.61</v>
      </c>
      <c r="V7902" s="1">
        <v>40692</v>
      </c>
      <c r="W7902">
        <f t="shared" si="247"/>
        <v>98.838000000000008</v>
      </c>
    </row>
    <row r="7903" spans="1:23" x14ac:dyDescent="0.2">
      <c r="A7903">
        <v>7902</v>
      </c>
      <c r="B7903">
        <v>56515</v>
      </c>
      <c r="C7903" s="1">
        <v>40690</v>
      </c>
      <c r="D7903" t="s">
        <v>63</v>
      </c>
      <c r="E7903">
        <v>18</v>
      </c>
      <c r="F7903">
        <v>104.32799999999999</v>
      </c>
      <c r="G7903">
        <v>0.08</v>
      </c>
      <c r="H7903" t="s">
        <v>56</v>
      </c>
      <c r="I7903">
        <v>60.79</v>
      </c>
      <c r="J7903">
        <v>6.3</v>
      </c>
      <c r="K7903">
        <v>0.5</v>
      </c>
      <c r="L7903" t="s">
        <v>1506</v>
      </c>
      <c r="M7903">
        <f t="shared" si="246"/>
        <v>14</v>
      </c>
      <c r="N7903" t="s">
        <v>974</v>
      </c>
      <c r="O7903" t="s">
        <v>512</v>
      </c>
      <c r="P7903" t="s">
        <v>25</v>
      </c>
      <c r="Q7903" t="s">
        <v>26</v>
      </c>
      <c r="R7903" t="s">
        <v>88</v>
      </c>
      <c r="S7903" t="s">
        <v>461</v>
      </c>
      <c r="T7903" t="s">
        <v>39</v>
      </c>
      <c r="U7903">
        <v>0.39</v>
      </c>
      <c r="V7903" s="1">
        <v>40691</v>
      </c>
      <c r="W7903">
        <f t="shared" si="247"/>
        <v>9.0719999999999992</v>
      </c>
    </row>
    <row r="7904" spans="1:23" x14ac:dyDescent="0.2">
      <c r="A7904">
        <v>7903</v>
      </c>
      <c r="B7904">
        <v>56516</v>
      </c>
      <c r="C7904" s="1">
        <v>40028</v>
      </c>
      <c r="D7904" t="s">
        <v>63</v>
      </c>
      <c r="E7904">
        <v>6</v>
      </c>
      <c r="F7904">
        <v>21.9696</v>
      </c>
      <c r="G7904">
        <v>0.08</v>
      </c>
      <c r="H7904" t="s">
        <v>22</v>
      </c>
      <c r="I7904">
        <v>-23.805</v>
      </c>
      <c r="J7904">
        <v>3.98</v>
      </c>
      <c r="K7904">
        <v>5.26</v>
      </c>
      <c r="L7904" t="s">
        <v>1518</v>
      </c>
      <c r="M7904">
        <f t="shared" si="246"/>
        <v>16</v>
      </c>
      <c r="N7904" t="s">
        <v>1905</v>
      </c>
      <c r="O7904" t="s">
        <v>673</v>
      </c>
      <c r="P7904" t="s">
        <v>41</v>
      </c>
      <c r="Q7904" t="s">
        <v>26</v>
      </c>
      <c r="R7904" t="s">
        <v>37</v>
      </c>
      <c r="S7904" t="s">
        <v>1348</v>
      </c>
      <c r="T7904" t="s">
        <v>39</v>
      </c>
      <c r="U7904">
        <v>0.38</v>
      </c>
      <c r="V7904" s="1">
        <v>40029</v>
      </c>
      <c r="W7904">
        <f t="shared" si="247"/>
        <v>1.9103999999999999</v>
      </c>
    </row>
    <row r="7905" spans="1:23" x14ac:dyDescent="0.2">
      <c r="A7905">
        <v>7904</v>
      </c>
      <c r="B7905">
        <v>56516</v>
      </c>
      <c r="C7905" s="1">
        <v>40028</v>
      </c>
      <c r="D7905" t="s">
        <v>63</v>
      </c>
      <c r="E7905">
        <v>24</v>
      </c>
      <c r="F7905">
        <v>2842.3343999999997</v>
      </c>
      <c r="G7905">
        <v>0.06</v>
      </c>
      <c r="H7905" t="s">
        <v>22</v>
      </c>
      <c r="I7905">
        <v>457.79400000000004</v>
      </c>
      <c r="J7905">
        <v>125.99</v>
      </c>
      <c r="K7905">
        <v>2.5</v>
      </c>
      <c r="L7905" t="s">
        <v>1518</v>
      </c>
      <c r="M7905">
        <f t="shared" si="246"/>
        <v>16</v>
      </c>
      <c r="N7905" t="s">
        <v>1905</v>
      </c>
      <c r="O7905" t="s">
        <v>673</v>
      </c>
      <c r="P7905" t="s">
        <v>41</v>
      </c>
      <c r="Q7905" t="s">
        <v>42</v>
      </c>
      <c r="R7905" t="s">
        <v>43</v>
      </c>
      <c r="S7905" t="s">
        <v>954</v>
      </c>
      <c r="T7905" t="s">
        <v>39</v>
      </c>
      <c r="U7905">
        <v>0.6</v>
      </c>
      <c r="V7905" s="1">
        <v>40030</v>
      </c>
      <c r="W7905">
        <f t="shared" si="247"/>
        <v>181.42559999999997</v>
      </c>
    </row>
    <row r="7906" spans="1:23" x14ac:dyDescent="0.2">
      <c r="A7906">
        <v>7905</v>
      </c>
      <c r="B7906">
        <v>56548</v>
      </c>
      <c r="C7906" s="1">
        <v>41157</v>
      </c>
      <c r="D7906" t="s">
        <v>63</v>
      </c>
      <c r="E7906">
        <v>7</v>
      </c>
      <c r="F7906">
        <v>1485.3125</v>
      </c>
      <c r="G7906">
        <v>0.03</v>
      </c>
      <c r="H7906" t="s">
        <v>31</v>
      </c>
      <c r="I7906">
        <v>-211.51</v>
      </c>
      <c r="J7906">
        <v>218.75</v>
      </c>
      <c r="K7906">
        <v>69.64</v>
      </c>
      <c r="L7906" t="s">
        <v>1942</v>
      </c>
      <c r="M7906">
        <f t="shared" si="246"/>
        <v>14</v>
      </c>
      <c r="N7906" t="s">
        <v>1905</v>
      </c>
      <c r="O7906" t="s">
        <v>673</v>
      </c>
      <c r="P7906" t="s">
        <v>25</v>
      </c>
      <c r="Q7906" t="s">
        <v>49</v>
      </c>
      <c r="R7906" t="s">
        <v>83</v>
      </c>
      <c r="S7906" t="s">
        <v>254</v>
      </c>
      <c r="T7906" t="s">
        <v>82</v>
      </c>
      <c r="U7906">
        <v>0.77</v>
      </c>
      <c r="V7906" s="1">
        <v>41159</v>
      </c>
      <c r="W7906">
        <f t="shared" si="247"/>
        <v>45.9375</v>
      </c>
    </row>
    <row r="7907" spans="1:23" x14ac:dyDescent="0.2">
      <c r="A7907">
        <v>7906</v>
      </c>
      <c r="B7907">
        <v>56550</v>
      </c>
      <c r="C7907" s="1">
        <v>40641</v>
      </c>
      <c r="D7907" t="s">
        <v>45</v>
      </c>
      <c r="E7907">
        <v>37</v>
      </c>
      <c r="F7907">
        <v>797.8347</v>
      </c>
      <c r="G7907">
        <v>0.03</v>
      </c>
      <c r="H7907" t="s">
        <v>56</v>
      </c>
      <c r="I7907">
        <v>343.05</v>
      </c>
      <c r="J7907">
        <v>22.23</v>
      </c>
      <c r="K7907">
        <v>5.08</v>
      </c>
      <c r="L7907" t="s">
        <v>1302</v>
      </c>
      <c r="M7907">
        <f t="shared" si="246"/>
        <v>12</v>
      </c>
      <c r="N7907" t="s">
        <v>2073</v>
      </c>
      <c r="O7907" t="s">
        <v>704</v>
      </c>
      <c r="P7907" t="s">
        <v>60</v>
      </c>
      <c r="Q7907" t="s">
        <v>49</v>
      </c>
      <c r="R7907" t="s">
        <v>50</v>
      </c>
      <c r="S7907" t="s">
        <v>660</v>
      </c>
      <c r="T7907" t="s">
        <v>52</v>
      </c>
      <c r="U7907">
        <v>0.41</v>
      </c>
      <c r="V7907" s="1">
        <v>40643</v>
      </c>
      <c r="W7907">
        <f t="shared" si="247"/>
        <v>24.6753</v>
      </c>
    </row>
    <row r="7908" spans="1:23" x14ac:dyDescent="0.2">
      <c r="A7908">
        <v>7907</v>
      </c>
      <c r="B7908">
        <v>56550</v>
      </c>
      <c r="C7908" s="1">
        <v>40641</v>
      </c>
      <c r="D7908" t="s">
        <v>45</v>
      </c>
      <c r="E7908">
        <v>8</v>
      </c>
      <c r="F7908">
        <v>527.91999999999996</v>
      </c>
      <c r="G7908">
        <v>0</v>
      </c>
      <c r="H7908" t="s">
        <v>22</v>
      </c>
      <c r="I7908">
        <v>-159.23599999999999</v>
      </c>
      <c r="J7908">
        <v>65.989999999999995</v>
      </c>
      <c r="K7908">
        <v>8.99</v>
      </c>
      <c r="L7908" t="s">
        <v>1302</v>
      </c>
      <c r="M7908">
        <f t="shared" si="246"/>
        <v>12</v>
      </c>
      <c r="N7908" t="s">
        <v>2073</v>
      </c>
      <c r="O7908" t="s">
        <v>704</v>
      </c>
      <c r="P7908" t="s">
        <v>60</v>
      </c>
      <c r="Q7908" t="s">
        <v>42</v>
      </c>
      <c r="R7908" t="s">
        <v>43</v>
      </c>
      <c r="S7908" t="s">
        <v>534</v>
      </c>
      <c r="T7908" t="s">
        <v>39</v>
      </c>
      <c r="U7908">
        <v>0.56000000000000005</v>
      </c>
      <c r="V7908" s="1">
        <v>40642</v>
      </c>
      <c r="W7908">
        <f t="shared" si="247"/>
        <v>0</v>
      </c>
    </row>
    <row r="7909" spans="1:23" x14ac:dyDescent="0.2">
      <c r="A7909">
        <v>7908</v>
      </c>
      <c r="B7909">
        <v>56550</v>
      </c>
      <c r="C7909" s="1">
        <v>40641</v>
      </c>
      <c r="D7909" t="s">
        <v>45</v>
      </c>
      <c r="E7909">
        <v>33</v>
      </c>
      <c r="F7909">
        <v>599.99940000000004</v>
      </c>
      <c r="G7909">
        <v>0.09</v>
      </c>
      <c r="H7909" t="s">
        <v>22</v>
      </c>
      <c r="I7909">
        <v>166.85</v>
      </c>
      <c r="J7909">
        <v>19.98</v>
      </c>
      <c r="K7909">
        <v>5.77</v>
      </c>
      <c r="L7909" t="s">
        <v>1302</v>
      </c>
      <c r="M7909">
        <f t="shared" si="246"/>
        <v>12</v>
      </c>
      <c r="N7909" t="s">
        <v>1123</v>
      </c>
      <c r="O7909" t="s">
        <v>1123</v>
      </c>
      <c r="P7909" t="s">
        <v>60</v>
      </c>
      <c r="Q7909" t="s">
        <v>26</v>
      </c>
      <c r="R7909" t="s">
        <v>61</v>
      </c>
      <c r="S7909" t="s">
        <v>197</v>
      </c>
      <c r="T7909" t="s">
        <v>39</v>
      </c>
      <c r="U7909">
        <v>0.38</v>
      </c>
      <c r="V7909" s="1">
        <v>40644</v>
      </c>
      <c r="W7909">
        <f t="shared" si="247"/>
        <v>59.340600000000002</v>
      </c>
    </row>
    <row r="7910" spans="1:23" x14ac:dyDescent="0.2">
      <c r="A7910">
        <v>7909</v>
      </c>
      <c r="B7910">
        <v>56577</v>
      </c>
      <c r="C7910" s="1">
        <v>40849</v>
      </c>
      <c r="D7910" t="s">
        <v>78</v>
      </c>
      <c r="E7910">
        <v>30</v>
      </c>
      <c r="F7910">
        <v>8707.6919999999991</v>
      </c>
      <c r="G7910">
        <v>0.02</v>
      </c>
      <c r="H7910" t="s">
        <v>31</v>
      </c>
      <c r="I7910">
        <v>698.67</v>
      </c>
      <c r="J7910">
        <v>296.18</v>
      </c>
      <c r="K7910">
        <v>54.12</v>
      </c>
      <c r="L7910" t="s">
        <v>1815</v>
      </c>
      <c r="M7910">
        <f t="shared" si="246"/>
        <v>12</v>
      </c>
      <c r="N7910" t="s">
        <v>2012</v>
      </c>
      <c r="O7910" t="s">
        <v>2012</v>
      </c>
      <c r="P7910" t="s">
        <v>25</v>
      </c>
      <c r="Q7910" t="s">
        <v>49</v>
      </c>
      <c r="R7910" t="s">
        <v>83</v>
      </c>
      <c r="S7910" t="s">
        <v>425</v>
      </c>
      <c r="T7910" t="s">
        <v>82</v>
      </c>
      <c r="U7910">
        <v>0.76</v>
      </c>
      <c r="V7910" s="1">
        <v>40850</v>
      </c>
      <c r="W7910">
        <f t="shared" si="247"/>
        <v>177.708</v>
      </c>
    </row>
    <row r="7911" spans="1:23" x14ac:dyDescent="0.2">
      <c r="A7911">
        <v>7910</v>
      </c>
      <c r="B7911">
        <v>56577</v>
      </c>
      <c r="C7911" s="1">
        <v>40849</v>
      </c>
      <c r="D7911" t="s">
        <v>78</v>
      </c>
      <c r="E7911">
        <v>19</v>
      </c>
      <c r="F7911">
        <v>1016.2872000000001</v>
      </c>
      <c r="G7911">
        <v>0.08</v>
      </c>
      <c r="H7911" t="s">
        <v>31</v>
      </c>
      <c r="I7911">
        <v>-351.51</v>
      </c>
      <c r="J7911">
        <v>58.14</v>
      </c>
      <c r="K7911">
        <v>36.61</v>
      </c>
      <c r="L7911" t="s">
        <v>1815</v>
      </c>
      <c r="M7911">
        <f t="shared" si="246"/>
        <v>12</v>
      </c>
      <c r="N7911" t="s">
        <v>2073</v>
      </c>
      <c r="O7911" t="s">
        <v>704</v>
      </c>
      <c r="P7911" t="s">
        <v>25</v>
      </c>
      <c r="Q7911" t="s">
        <v>49</v>
      </c>
      <c r="R7911" t="s">
        <v>80</v>
      </c>
      <c r="S7911" t="s">
        <v>233</v>
      </c>
      <c r="T7911" t="s">
        <v>82</v>
      </c>
      <c r="U7911">
        <v>0.61</v>
      </c>
      <c r="V7911" s="1">
        <v>40851</v>
      </c>
      <c r="W7911">
        <f t="shared" si="247"/>
        <v>88.372800000000012</v>
      </c>
    </row>
    <row r="7912" spans="1:23" x14ac:dyDescent="0.2">
      <c r="A7912">
        <v>7911</v>
      </c>
      <c r="B7912">
        <v>56580</v>
      </c>
      <c r="C7912" s="1">
        <v>40769</v>
      </c>
      <c r="D7912" t="s">
        <v>45</v>
      </c>
      <c r="E7912">
        <v>9</v>
      </c>
      <c r="F7912">
        <v>67.554000000000002</v>
      </c>
      <c r="G7912">
        <v>0.1</v>
      </c>
      <c r="H7912" t="s">
        <v>22</v>
      </c>
      <c r="I7912">
        <v>-17.03</v>
      </c>
      <c r="J7912">
        <v>8.34</v>
      </c>
      <c r="K7912">
        <v>4.82</v>
      </c>
      <c r="L7912" t="s">
        <v>1747</v>
      </c>
      <c r="M7912">
        <f t="shared" si="246"/>
        <v>13</v>
      </c>
      <c r="N7912" t="s">
        <v>1123</v>
      </c>
      <c r="O7912" t="s">
        <v>1123</v>
      </c>
      <c r="P7912" t="s">
        <v>33</v>
      </c>
      <c r="Q7912" t="s">
        <v>26</v>
      </c>
      <c r="R7912" t="s">
        <v>61</v>
      </c>
      <c r="S7912" t="s">
        <v>662</v>
      </c>
      <c r="T7912" t="s">
        <v>39</v>
      </c>
      <c r="U7912">
        <v>0.4</v>
      </c>
      <c r="V7912" s="1">
        <v>40769</v>
      </c>
      <c r="W7912">
        <f t="shared" si="247"/>
        <v>7.5060000000000002</v>
      </c>
    </row>
    <row r="7913" spans="1:23" x14ac:dyDescent="0.2">
      <c r="A7913">
        <v>7912</v>
      </c>
      <c r="B7913">
        <v>56580</v>
      </c>
      <c r="C7913" s="1">
        <v>40769</v>
      </c>
      <c r="D7913" t="s">
        <v>45</v>
      </c>
      <c r="E7913">
        <v>44</v>
      </c>
      <c r="F7913">
        <v>830.80799999999999</v>
      </c>
      <c r="G7913">
        <v>0.1</v>
      </c>
      <c r="H7913" t="s">
        <v>31</v>
      </c>
      <c r="I7913">
        <v>-2103.0500000000002</v>
      </c>
      <c r="J7913">
        <v>20.98</v>
      </c>
      <c r="K7913">
        <v>53.03</v>
      </c>
      <c r="L7913" t="s">
        <v>1747</v>
      </c>
      <c r="M7913">
        <f t="shared" si="246"/>
        <v>13</v>
      </c>
      <c r="N7913" t="s">
        <v>1123</v>
      </c>
      <c r="O7913" t="s">
        <v>1123</v>
      </c>
      <c r="P7913" t="s">
        <v>33</v>
      </c>
      <c r="Q7913" t="s">
        <v>26</v>
      </c>
      <c r="R7913" t="s">
        <v>27</v>
      </c>
      <c r="S7913" t="s">
        <v>218</v>
      </c>
      <c r="T7913" t="s">
        <v>36</v>
      </c>
      <c r="U7913">
        <v>0.78</v>
      </c>
      <c r="V7913" s="1">
        <v>40771</v>
      </c>
      <c r="W7913">
        <f t="shared" si="247"/>
        <v>92.312000000000012</v>
      </c>
    </row>
    <row r="7914" spans="1:23" x14ac:dyDescent="0.2">
      <c r="A7914">
        <v>7913</v>
      </c>
      <c r="B7914">
        <v>56580</v>
      </c>
      <c r="C7914" s="1">
        <v>40769</v>
      </c>
      <c r="D7914" t="s">
        <v>45</v>
      </c>
      <c r="E7914">
        <v>29</v>
      </c>
      <c r="F7914">
        <v>7902.7175000000016</v>
      </c>
      <c r="G7914">
        <v>0.05</v>
      </c>
      <c r="H7914" t="s">
        <v>31</v>
      </c>
      <c r="I7914">
        <v>-693.23039500000016</v>
      </c>
      <c r="J7914">
        <v>286.85000000000002</v>
      </c>
      <c r="K7914">
        <v>61.76</v>
      </c>
      <c r="L7914" t="s">
        <v>1747</v>
      </c>
      <c r="M7914">
        <f t="shared" si="246"/>
        <v>13</v>
      </c>
      <c r="N7914" t="s">
        <v>1123</v>
      </c>
      <c r="O7914" t="s">
        <v>1123</v>
      </c>
      <c r="P7914" t="s">
        <v>33</v>
      </c>
      <c r="Q7914" t="s">
        <v>49</v>
      </c>
      <c r="R7914" t="s">
        <v>83</v>
      </c>
      <c r="S7914" t="s">
        <v>1086</v>
      </c>
      <c r="T7914" t="s">
        <v>82</v>
      </c>
      <c r="U7914">
        <v>0.78</v>
      </c>
      <c r="V7914" s="1">
        <v>40771</v>
      </c>
      <c r="W7914">
        <f t="shared" si="247"/>
        <v>415.93250000000012</v>
      </c>
    </row>
    <row r="7915" spans="1:23" x14ac:dyDescent="0.2">
      <c r="A7915">
        <v>7914</v>
      </c>
      <c r="B7915">
        <v>56581</v>
      </c>
      <c r="C7915" s="1">
        <v>39852</v>
      </c>
      <c r="D7915" t="s">
        <v>30</v>
      </c>
      <c r="E7915">
        <v>20</v>
      </c>
      <c r="F7915">
        <v>1907.6399999999999</v>
      </c>
      <c r="G7915">
        <v>0.1</v>
      </c>
      <c r="H7915" t="s">
        <v>56</v>
      </c>
      <c r="I7915">
        <v>580.42999999999995</v>
      </c>
      <c r="J7915">
        <v>105.98</v>
      </c>
      <c r="K7915">
        <v>13.99</v>
      </c>
      <c r="L7915" t="s">
        <v>1806</v>
      </c>
      <c r="M7915">
        <f t="shared" si="246"/>
        <v>15</v>
      </c>
      <c r="N7915" t="s">
        <v>2073</v>
      </c>
      <c r="O7915" t="s">
        <v>704</v>
      </c>
      <c r="P7915" t="s">
        <v>33</v>
      </c>
      <c r="Q7915" t="s">
        <v>49</v>
      </c>
      <c r="R7915" t="s">
        <v>50</v>
      </c>
      <c r="S7915" t="s">
        <v>242</v>
      </c>
      <c r="T7915" t="s">
        <v>48</v>
      </c>
      <c r="U7915">
        <v>0.65</v>
      </c>
      <c r="V7915" s="1">
        <v>39855</v>
      </c>
      <c r="W7915">
        <f t="shared" si="247"/>
        <v>211.96</v>
      </c>
    </row>
    <row r="7916" spans="1:23" x14ac:dyDescent="0.2">
      <c r="A7916">
        <v>7915</v>
      </c>
      <c r="B7916">
        <v>56582</v>
      </c>
      <c r="C7916" s="1">
        <v>39976</v>
      </c>
      <c r="D7916" t="s">
        <v>21</v>
      </c>
      <c r="E7916">
        <v>25</v>
      </c>
      <c r="F7916">
        <v>2526.96</v>
      </c>
      <c r="G7916">
        <v>0.04</v>
      </c>
      <c r="H7916" t="s">
        <v>22</v>
      </c>
      <c r="I7916">
        <v>490.99</v>
      </c>
      <c r="J7916">
        <v>105.29</v>
      </c>
      <c r="K7916">
        <v>10.119999999999999</v>
      </c>
      <c r="L7916" t="s">
        <v>1180</v>
      </c>
      <c r="M7916">
        <f t="shared" si="246"/>
        <v>13</v>
      </c>
      <c r="N7916" t="s">
        <v>2073</v>
      </c>
      <c r="O7916" t="s">
        <v>704</v>
      </c>
      <c r="P7916" t="s">
        <v>25</v>
      </c>
      <c r="Q7916" t="s">
        <v>49</v>
      </c>
      <c r="R7916" t="s">
        <v>50</v>
      </c>
      <c r="S7916" t="s">
        <v>1510</v>
      </c>
      <c r="T7916" t="s">
        <v>29</v>
      </c>
      <c r="U7916">
        <v>0.79</v>
      </c>
      <c r="V7916" s="1">
        <v>39980</v>
      </c>
      <c r="W7916">
        <f t="shared" si="247"/>
        <v>105.29</v>
      </c>
    </row>
    <row r="7917" spans="1:23" x14ac:dyDescent="0.2">
      <c r="A7917">
        <v>7916</v>
      </c>
      <c r="B7917">
        <v>56582</v>
      </c>
      <c r="C7917" s="1">
        <v>39976</v>
      </c>
      <c r="D7917" t="s">
        <v>21</v>
      </c>
      <c r="E7917">
        <v>47</v>
      </c>
      <c r="F7917">
        <v>1388.2296000000001</v>
      </c>
      <c r="G7917">
        <v>7.0000000000000007E-2</v>
      </c>
      <c r="H7917" t="s">
        <v>31</v>
      </c>
      <c r="I7917">
        <v>-1643.74</v>
      </c>
      <c r="J7917">
        <v>31.76</v>
      </c>
      <c r="K7917">
        <v>45.51</v>
      </c>
      <c r="L7917" t="s">
        <v>1180</v>
      </c>
      <c r="M7917">
        <f t="shared" si="246"/>
        <v>13</v>
      </c>
      <c r="N7917" t="s">
        <v>2073</v>
      </c>
      <c r="O7917" t="s">
        <v>704</v>
      </c>
      <c r="P7917" t="s">
        <v>25</v>
      </c>
      <c r="Q7917" t="s">
        <v>49</v>
      </c>
      <c r="R7917" t="s">
        <v>83</v>
      </c>
      <c r="S7917" t="s">
        <v>611</v>
      </c>
      <c r="T7917" t="s">
        <v>82</v>
      </c>
      <c r="U7917">
        <v>0.65</v>
      </c>
      <c r="V7917" s="1">
        <v>39978</v>
      </c>
      <c r="W7917">
        <f t="shared" si="247"/>
        <v>104.49040000000001</v>
      </c>
    </row>
    <row r="7918" spans="1:23" x14ac:dyDescent="0.2">
      <c r="A7918">
        <v>7917</v>
      </c>
      <c r="B7918">
        <v>56582</v>
      </c>
      <c r="C7918" s="1">
        <v>39976</v>
      </c>
      <c r="D7918" t="s">
        <v>21</v>
      </c>
      <c r="E7918">
        <v>36</v>
      </c>
      <c r="F7918">
        <v>4526.6687999999995</v>
      </c>
      <c r="G7918">
        <v>0.04</v>
      </c>
      <c r="H7918" t="s">
        <v>31</v>
      </c>
      <c r="I7918">
        <v>-904.73</v>
      </c>
      <c r="J7918">
        <v>130.97999999999999</v>
      </c>
      <c r="K7918">
        <v>54.74</v>
      </c>
      <c r="L7918" t="s">
        <v>1180</v>
      </c>
      <c r="M7918">
        <f t="shared" si="246"/>
        <v>13</v>
      </c>
      <c r="N7918" t="s">
        <v>1123</v>
      </c>
      <c r="O7918" t="s">
        <v>1123</v>
      </c>
      <c r="P7918" t="s">
        <v>25</v>
      </c>
      <c r="Q7918" t="s">
        <v>49</v>
      </c>
      <c r="R7918" t="s">
        <v>80</v>
      </c>
      <c r="S7918" t="s">
        <v>807</v>
      </c>
      <c r="T7918" t="s">
        <v>82</v>
      </c>
      <c r="U7918">
        <v>0.69</v>
      </c>
      <c r="V7918" s="1">
        <v>39976</v>
      </c>
      <c r="W7918">
        <f t="shared" si="247"/>
        <v>188.6112</v>
      </c>
    </row>
    <row r="7919" spans="1:23" x14ac:dyDescent="0.2">
      <c r="A7919">
        <v>7918</v>
      </c>
      <c r="B7919">
        <v>56608</v>
      </c>
      <c r="C7919" s="1">
        <v>40135</v>
      </c>
      <c r="D7919" t="s">
        <v>78</v>
      </c>
      <c r="E7919">
        <v>23</v>
      </c>
      <c r="F7919">
        <v>39.122999999999998</v>
      </c>
      <c r="G7919">
        <v>0.1</v>
      </c>
      <c r="H7919" t="s">
        <v>22</v>
      </c>
      <c r="I7919">
        <v>-15.11</v>
      </c>
      <c r="J7919">
        <v>1.89</v>
      </c>
      <c r="K7919">
        <v>0.76</v>
      </c>
      <c r="L7919" t="s">
        <v>1849</v>
      </c>
      <c r="M7919">
        <f t="shared" si="246"/>
        <v>16</v>
      </c>
      <c r="N7919" t="s">
        <v>672</v>
      </c>
      <c r="O7919" t="s">
        <v>673</v>
      </c>
      <c r="P7919" t="s">
        <v>33</v>
      </c>
      <c r="Q7919" t="s">
        <v>26</v>
      </c>
      <c r="R7919" t="s">
        <v>66</v>
      </c>
      <c r="S7919" t="s">
        <v>177</v>
      </c>
      <c r="T7919" t="s">
        <v>68</v>
      </c>
      <c r="U7919">
        <v>0.83</v>
      </c>
      <c r="V7919" s="1">
        <v>40137</v>
      </c>
      <c r="W7919">
        <f t="shared" si="247"/>
        <v>4.3470000000000004</v>
      </c>
    </row>
    <row r="7920" spans="1:23" x14ac:dyDescent="0.2">
      <c r="A7920">
        <v>7919</v>
      </c>
      <c r="B7920">
        <v>56610</v>
      </c>
      <c r="C7920" s="1">
        <v>40244</v>
      </c>
      <c r="D7920" t="s">
        <v>63</v>
      </c>
      <c r="E7920">
        <v>20</v>
      </c>
      <c r="F7920">
        <v>795.24799999999993</v>
      </c>
      <c r="G7920">
        <v>0.08</v>
      </c>
      <c r="H7920" t="s">
        <v>56</v>
      </c>
      <c r="I7920">
        <v>51.85</v>
      </c>
      <c r="J7920">
        <v>43.22</v>
      </c>
      <c r="K7920">
        <v>4</v>
      </c>
      <c r="L7920" t="s">
        <v>929</v>
      </c>
      <c r="M7920">
        <f t="shared" si="246"/>
        <v>12</v>
      </c>
      <c r="N7920" t="s">
        <v>974</v>
      </c>
      <c r="O7920" t="s">
        <v>512</v>
      </c>
      <c r="P7920" t="s">
        <v>33</v>
      </c>
      <c r="Q7920" t="s">
        <v>42</v>
      </c>
      <c r="R7920" t="s">
        <v>70</v>
      </c>
      <c r="S7920" t="s">
        <v>921</v>
      </c>
      <c r="T7920" t="s">
        <v>39</v>
      </c>
      <c r="U7920">
        <v>0.64</v>
      </c>
      <c r="V7920" s="1">
        <v>40244</v>
      </c>
      <c r="W7920">
        <f t="shared" si="247"/>
        <v>69.152000000000001</v>
      </c>
    </row>
    <row r="7921" spans="1:23" x14ac:dyDescent="0.2">
      <c r="A7921">
        <v>7920</v>
      </c>
      <c r="B7921">
        <v>56612</v>
      </c>
      <c r="C7921" s="1">
        <v>40016</v>
      </c>
      <c r="D7921" t="s">
        <v>30</v>
      </c>
      <c r="E7921">
        <v>38</v>
      </c>
      <c r="F7921">
        <v>4407.62</v>
      </c>
      <c r="G7921">
        <v>0</v>
      </c>
      <c r="H7921" t="s">
        <v>22</v>
      </c>
      <c r="I7921">
        <v>1219.338</v>
      </c>
      <c r="J7921">
        <v>115.99</v>
      </c>
      <c r="K7921">
        <v>5.92</v>
      </c>
      <c r="L7921" t="s">
        <v>1126</v>
      </c>
      <c r="M7921">
        <f t="shared" si="246"/>
        <v>12</v>
      </c>
      <c r="N7921" t="s">
        <v>672</v>
      </c>
      <c r="O7921" t="s">
        <v>673</v>
      </c>
      <c r="P7921" t="s">
        <v>33</v>
      </c>
      <c r="Q7921" t="s">
        <v>42</v>
      </c>
      <c r="R7921" t="s">
        <v>43</v>
      </c>
      <c r="S7921" t="s">
        <v>977</v>
      </c>
      <c r="T7921" t="s">
        <v>39</v>
      </c>
      <c r="U7921">
        <v>0.57999999999999996</v>
      </c>
      <c r="V7921" s="1">
        <v>40016</v>
      </c>
      <c r="W7921">
        <f t="shared" si="247"/>
        <v>0</v>
      </c>
    </row>
    <row r="7922" spans="1:23" x14ac:dyDescent="0.2">
      <c r="A7922">
        <v>7921</v>
      </c>
      <c r="B7922">
        <v>56640</v>
      </c>
      <c r="C7922" s="1">
        <v>40780</v>
      </c>
      <c r="D7922" t="s">
        <v>30</v>
      </c>
      <c r="E7922">
        <v>2</v>
      </c>
      <c r="F7922">
        <v>22.96</v>
      </c>
      <c r="G7922">
        <v>0</v>
      </c>
      <c r="H7922" t="s">
        <v>22</v>
      </c>
      <c r="I7922">
        <v>-12.78</v>
      </c>
      <c r="J7922">
        <v>11.48</v>
      </c>
      <c r="K7922">
        <v>5.43</v>
      </c>
      <c r="L7922" t="s">
        <v>797</v>
      </c>
      <c r="M7922">
        <f t="shared" si="246"/>
        <v>17</v>
      </c>
      <c r="N7922" t="s">
        <v>703</v>
      </c>
      <c r="O7922" t="s">
        <v>704</v>
      </c>
      <c r="P7922" t="s">
        <v>41</v>
      </c>
      <c r="Q7922" t="s">
        <v>26</v>
      </c>
      <c r="R7922" t="s">
        <v>61</v>
      </c>
      <c r="S7922" t="s">
        <v>148</v>
      </c>
      <c r="T7922" t="s">
        <v>39</v>
      </c>
      <c r="U7922">
        <v>0.36</v>
      </c>
      <c r="V7922" s="1">
        <v>40781</v>
      </c>
      <c r="W7922">
        <f t="shared" si="247"/>
        <v>0</v>
      </c>
    </row>
    <row r="7923" spans="1:23" x14ac:dyDescent="0.2">
      <c r="A7923">
        <v>7922</v>
      </c>
      <c r="B7923">
        <v>56640</v>
      </c>
      <c r="C7923" s="1">
        <v>40780</v>
      </c>
      <c r="D7923" t="s">
        <v>30</v>
      </c>
      <c r="E7923">
        <v>11</v>
      </c>
      <c r="F7923">
        <v>69.07119999999999</v>
      </c>
      <c r="G7923">
        <v>0.06</v>
      </c>
      <c r="H7923" t="s">
        <v>22</v>
      </c>
      <c r="I7923">
        <v>-22.55</v>
      </c>
      <c r="J7923">
        <v>6.68</v>
      </c>
      <c r="K7923">
        <v>5.66</v>
      </c>
      <c r="L7923" t="s">
        <v>797</v>
      </c>
      <c r="M7923">
        <f t="shared" si="246"/>
        <v>17</v>
      </c>
      <c r="N7923" t="s">
        <v>703</v>
      </c>
      <c r="O7923" t="s">
        <v>704</v>
      </c>
      <c r="P7923" t="s">
        <v>41</v>
      </c>
      <c r="Q7923" t="s">
        <v>26</v>
      </c>
      <c r="R7923" t="s">
        <v>61</v>
      </c>
      <c r="S7923" t="s">
        <v>860</v>
      </c>
      <c r="T7923" t="s">
        <v>39</v>
      </c>
      <c r="U7923">
        <v>0.37</v>
      </c>
      <c r="V7923" s="1">
        <v>40781</v>
      </c>
      <c r="W7923">
        <f t="shared" si="247"/>
        <v>4.4087999999999994</v>
      </c>
    </row>
    <row r="7924" spans="1:23" x14ac:dyDescent="0.2">
      <c r="A7924">
        <v>7923</v>
      </c>
      <c r="B7924">
        <v>56644</v>
      </c>
      <c r="C7924" s="1">
        <v>41241</v>
      </c>
      <c r="D7924" t="s">
        <v>45</v>
      </c>
      <c r="E7924">
        <v>36</v>
      </c>
      <c r="F7924">
        <v>77.968800000000002</v>
      </c>
      <c r="G7924">
        <v>0.02</v>
      </c>
      <c r="H7924" t="s">
        <v>22</v>
      </c>
      <c r="I7924">
        <v>11.44</v>
      </c>
      <c r="J7924">
        <v>2.21</v>
      </c>
      <c r="K7924">
        <v>1</v>
      </c>
      <c r="L7924" t="s">
        <v>798</v>
      </c>
      <c r="M7924">
        <f t="shared" si="246"/>
        <v>11</v>
      </c>
      <c r="N7924" t="s">
        <v>1905</v>
      </c>
      <c r="O7924" t="s">
        <v>673</v>
      </c>
      <c r="P7924" t="s">
        <v>60</v>
      </c>
      <c r="Q7924" t="s">
        <v>26</v>
      </c>
      <c r="R7924" t="s">
        <v>95</v>
      </c>
      <c r="S7924" t="s">
        <v>1737</v>
      </c>
      <c r="T7924" t="s">
        <v>68</v>
      </c>
      <c r="U7924">
        <v>0.38</v>
      </c>
      <c r="V7924" s="1">
        <v>41243</v>
      </c>
      <c r="W7924">
        <f t="shared" si="247"/>
        <v>1.5912000000000002</v>
      </c>
    </row>
    <row r="7925" spans="1:23" x14ac:dyDescent="0.2">
      <c r="A7925">
        <v>7924</v>
      </c>
      <c r="B7925">
        <v>56645</v>
      </c>
      <c r="C7925" s="1">
        <v>40914</v>
      </c>
      <c r="D7925" t="s">
        <v>21</v>
      </c>
      <c r="E7925">
        <v>46</v>
      </c>
      <c r="F7925">
        <v>1396.5783999999999</v>
      </c>
      <c r="G7925">
        <v>0.02</v>
      </c>
      <c r="H7925" t="s">
        <v>22</v>
      </c>
      <c r="I7925">
        <v>65.819999999999993</v>
      </c>
      <c r="J7925">
        <v>30.98</v>
      </c>
      <c r="K7925">
        <v>17.079999999999998</v>
      </c>
      <c r="L7925" t="s">
        <v>531</v>
      </c>
      <c r="M7925">
        <f t="shared" si="246"/>
        <v>12</v>
      </c>
      <c r="N7925" t="s">
        <v>672</v>
      </c>
      <c r="O7925" t="s">
        <v>673</v>
      </c>
      <c r="P7925" t="s">
        <v>60</v>
      </c>
      <c r="Q7925" t="s">
        <v>26</v>
      </c>
      <c r="R7925" t="s">
        <v>61</v>
      </c>
      <c r="S7925" t="s">
        <v>513</v>
      </c>
      <c r="T7925" t="s">
        <v>39</v>
      </c>
      <c r="U7925">
        <v>0.4</v>
      </c>
      <c r="V7925" s="1">
        <v>40914</v>
      </c>
      <c r="W7925">
        <f t="shared" si="247"/>
        <v>28.5016</v>
      </c>
    </row>
    <row r="7926" spans="1:23" x14ac:dyDescent="0.2">
      <c r="A7926">
        <v>7925</v>
      </c>
      <c r="B7926">
        <v>56645</v>
      </c>
      <c r="C7926" s="1">
        <v>40914</v>
      </c>
      <c r="D7926" t="s">
        <v>21</v>
      </c>
      <c r="E7926">
        <v>42</v>
      </c>
      <c r="F7926">
        <v>13601.0826</v>
      </c>
      <c r="G7926">
        <v>7.0000000000000007E-2</v>
      </c>
      <c r="H7926" t="s">
        <v>31</v>
      </c>
      <c r="I7926">
        <v>3277.57</v>
      </c>
      <c r="J7926">
        <v>348.21</v>
      </c>
      <c r="K7926">
        <v>40.19</v>
      </c>
      <c r="L7926" t="s">
        <v>531</v>
      </c>
      <c r="M7926">
        <f t="shared" si="246"/>
        <v>12</v>
      </c>
      <c r="N7926" t="s">
        <v>672</v>
      </c>
      <c r="O7926" t="s">
        <v>673</v>
      </c>
      <c r="P7926" t="s">
        <v>60</v>
      </c>
      <c r="Q7926" t="s">
        <v>49</v>
      </c>
      <c r="R7926" t="s">
        <v>83</v>
      </c>
      <c r="S7926" t="s">
        <v>599</v>
      </c>
      <c r="T7926" t="s">
        <v>82</v>
      </c>
      <c r="U7926">
        <v>0.62</v>
      </c>
      <c r="V7926" s="1">
        <v>40916</v>
      </c>
      <c r="W7926">
        <f t="shared" si="247"/>
        <v>1023.7374000000001</v>
      </c>
    </row>
    <row r="7927" spans="1:23" x14ac:dyDescent="0.2">
      <c r="A7927">
        <v>7926</v>
      </c>
      <c r="B7927">
        <v>56646</v>
      </c>
      <c r="C7927" s="1">
        <v>40317</v>
      </c>
      <c r="D7927" t="s">
        <v>78</v>
      </c>
      <c r="E7927">
        <v>41</v>
      </c>
      <c r="F7927">
        <v>4958.9664000000002</v>
      </c>
      <c r="G7927">
        <v>0.04</v>
      </c>
      <c r="H7927" t="s">
        <v>22</v>
      </c>
      <c r="I7927">
        <v>1059.0840000000001</v>
      </c>
      <c r="J7927">
        <v>125.99</v>
      </c>
      <c r="K7927">
        <v>2.5</v>
      </c>
      <c r="L7927" t="s">
        <v>1171</v>
      </c>
      <c r="M7927">
        <f t="shared" si="246"/>
        <v>12</v>
      </c>
      <c r="N7927" t="s">
        <v>1123</v>
      </c>
      <c r="O7927" t="s">
        <v>1123</v>
      </c>
      <c r="P7927" t="s">
        <v>60</v>
      </c>
      <c r="Q7927" t="s">
        <v>42</v>
      </c>
      <c r="R7927" t="s">
        <v>43</v>
      </c>
      <c r="S7927" t="s">
        <v>954</v>
      </c>
      <c r="T7927" t="s">
        <v>39</v>
      </c>
      <c r="U7927">
        <v>0.6</v>
      </c>
      <c r="V7927" s="1">
        <v>40318</v>
      </c>
      <c r="W7927">
        <f t="shared" si="247"/>
        <v>206.62360000000001</v>
      </c>
    </row>
    <row r="7928" spans="1:23" x14ac:dyDescent="0.2">
      <c r="A7928">
        <v>7927</v>
      </c>
      <c r="B7928">
        <v>56647</v>
      </c>
      <c r="C7928" s="1">
        <v>40758</v>
      </c>
      <c r="D7928" t="s">
        <v>63</v>
      </c>
      <c r="E7928">
        <v>41</v>
      </c>
      <c r="F7928">
        <v>400.99639999999999</v>
      </c>
      <c r="G7928">
        <v>0.02</v>
      </c>
      <c r="H7928" t="s">
        <v>22</v>
      </c>
      <c r="I7928">
        <v>-309.06</v>
      </c>
      <c r="J7928">
        <v>9.98</v>
      </c>
      <c r="K7928">
        <v>12.52</v>
      </c>
      <c r="L7928" t="s">
        <v>1701</v>
      </c>
      <c r="M7928">
        <f t="shared" si="246"/>
        <v>10</v>
      </c>
      <c r="N7928" t="s">
        <v>1813</v>
      </c>
      <c r="O7928" t="s">
        <v>512</v>
      </c>
      <c r="P7928" t="s">
        <v>60</v>
      </c>
      <c r="Q7928" t="s">
        <v>49</v>
      </c>
      <c r="R7928" t="s">
        <v>50</v>
      </c>
      <c r="S7928" t="s">
        <v>1346</v>
      </c>
      <c r="T7928" t="s">
        <v>39</v>
      </c>
      <c r="U7928">
        <v>0.56999999999999995</v>
      </c>
      <c r="V7928" s="1">
        <v>40759</v>
      </c>
      <c r="W7928">
        <f t="shared" si="247"/>
        <v>8.1836000000000002</v>
      </c>
    </row>
    <row r="7929" spans="1:23" x14ac:dyDescent="0.2">
      <c r="A7929">
        <v>7928</v>
      </c>
      <c r="B7929">
        <v>56672</v>
      </c>
      <c r="C7929" s="1">
        <v>41041</v>
      </c>
      <c r="D7929" t="s">
        <v>30</v>
      </c>
      <c r="E7929">
        <v>34</v>
      </c>
      <c r="F7929">
        <v>1118.4299999999998</v>
      </c>
      <c r="G7929">
        <v>0.1</v>
      </c>
      <c r="H7929" t="s">
        <v>22</v>
      </c>
      <c r="I7929">
        <v>77.45</v>
      </c>
      <c r="J7929">
        <v>36.549999999999997</v>
      </c>
      <c r="K7929">
        <v>13.89</v>
      </c>
      <c r="L7929" t="s">
        <v>1691</v>
      </c>
      <c r="M7929">
        <f t="shared" si="246"/>
        <v>11</v>
      </c>
      <c r="N7929" t="s">
        <v>1595</v>
      </c>
      <c r="O7929" t="s">
        <v>1595</v>
      </c>
      <c r="P7929" t="s">
        <v>33</v>
      </c>
      <c r="Q7929" t="s">
        <v>26</v>
      </c>
      <c r="R7929" t="s">
        <v>95</v>
      </c>
      <c r="S7929" t="s">
        <v>290</v>
      </c>
      <c r="T7929" t="s">
        <v>68</v>
      </c>
      <c r="U7929">
        <v>0.41</v>
      </c>
      <c r="V7929" s="1">
        <v>41042</v>
      </c>
      <c r="W7929">
        <f t="shared" si="247"/>
        <v>124.26999999999998</v>
      </c>
    </row>
    <row r="7930" spans="1:23" x14ac:dyDescent="0.2">
      <c r="A7930">
        <v>7929</v>
      </c>
      <c r="B7930">
        <v>56672</v>
      </c>
      <c r="C7930" s="1">
        <v>41041</v>
      </c>
      <c r="D7930" t="s">
        <v>30</v>
      </c>
      <c r="E7930">
        <v>8</v>
      </c>
      <c r="F7930">
        <v>668.67360000000008</v>
      </c>
      <c r="G7930">
        <v>0.02</v>
      </c>
      <c r="H7930" t="s">
        <v>31</v>
      </c>
      <c r="I7930">
        <v>65.246849999999995</v>
      </c>
      <c r="J7930">
        <v>85.29</v>
      </c>
      <c r="K7930">
        <v>60</v>
      </c>
      <c r="L7930" t="s">
        <v>1691</v>
      </c>
      <c r="M7930">
        <f t="shared" si="246"/>
        <v>11</v>
      </c>
      <c r="N7930" t="s">
        <v>1595</v>
      </c>
      <c r="O7930" t="s">
        <v>1595</v>
      </c>
      <c r="P7930" t="s">
        <v>33</v>
      </c>
      <c r="Q7930" t="s">
        <v>49</v>
      </c>
      <c r="R7930" t="s">
        <v>83</v>
      </c>
      <c r="S7930" t="s">
        <v>679</v>
      </c>
      <c r="T7930" t="s">
        <v>36</v>
      </c>
      <c r="U7930">
        <v>0.56000000000000005</v>
      </c>
      <c r="V7930" s="1">
        <v>41043</v>
      </c>
      <c r="W7930">
        <f t="shared" si="247"/>
        <v>13.646400000000002</v>
      </c>
    </row>
    <row r="7931" spans="1:23" x14ac:dyDescent="0.2">
      <c r="A7931">
        <v>7930</v>
      </c>
      <c r="B7931">
        <v>56672</v>
      </c>
      <c r="C7931" s="1">
        <v>41041</v>
      </c>
      <c r="D7931" t="s">
        <v>30</v>
      </c>
      <c r="E7931">
        <v>45</v>
      </c>
      <c r="F7931">
        <v>2672.5949999999998</v>
      </c>
      <c r="G7931">
        <v>0.1</v>
      </c>
      <c r="H7931" t="s">
        <v>22</v>
      </c>
      <c r="I7931">
        <v>317.19600000000003</v>
      </c>
      <c r="J7931">
        <v>65.989999999999995</v>
      </c>
      <c r="K7931">
        <v>8.99</v>
      </c>
      <c r="L7931" t="s">
        <v>1691</v>
      </c>
      <c r="M7931">
        <f t="shared" si="246"/>
        <v>11</v>
      </c>
      <c r="N7931" t="s">
        <v>1595</v>
      </c>
      <c r="O7931" t="s">
        <v>1595</v>
      </c>
      <c r="P7931" t="s">
        <v>33</v>
      </c>
      <c r="Q7931" t="s">
        <v>42</v>
      </c>
      <c r="R7931" t="s">
        <v>43</v>
      </c>
      <c r="S7931" t="s">
        <v>1068</v>
      </c>
      <c r="T7931" t="s">
        <v>39</v>
      </c>
      <c r="U7931">
        <v>0.6</v>
      </c>
      <c r="V7931" s="1">
        <v>41043</v>
      </c>
      <c r="W7931">
        <f t="shared" si="247"/>
        <v>296.95499999999998</v>
      </c>
    </row>
    <row r="7932" spans="1:23" x14ac:dyDescent="0.2">
      <c r="A7932">
        <v>7931</v>
      </c>
      <c r="B7932">
        <v>56676</v>
      </c>
      <c r="C7932" s="1">
        <v>41207</v>
      </c>
      <c r="D7932" t="s">
        <v>78</v>
      </c>
      <c r="E7932">
        <v>39</v>
      </c>
      <c r="F7932">
        <v>189.44640000000001</v>
      </c>
      <c r="G7932">
        <v>0.08</v>
      </c>
      <c r="H7932" t="s">
        <v>22</v>
      </c>
      <c r="I7932">
        <v>-107.2</v>
      </c>
      <c r="J7932">
        <v>5.28</v>
      </c>
      <c r="K7932">
        <v>5.66</v>
      </c>
      <c r="L7932" t="s">
        <v>2044</v>
      </c>
      <c r="M7932">
        <f t="shared" si="246"/>
        <v>9</v>
      </c>
      <c r="N7932" t="s">
        <v>703</v>
      </c>
      <c r="O7932" t="s">
        <v>704</v>
      </c>
      <c r="P7932" t="s">
        <v>33</v>
      </c>
      <c r="Q7932" t="s">
        <v>26</v>
      </c>
      <c r="R7932" t="s">
        <v>61</v>
      </c>
      <c r="S7932" t="s">
        <v>424</v>
      </c>
      <c r="T7932" t="s">
        <v>39</v>
      </c>
      <c r="U7932">
        <v>0.4</v>
      </c>
      <c r="V7932" s="1">
        <v>41208</v>
      </c>
      <c r="W7932">
        <f t="shared" si="247"/>
        <v>16.473600000000001</v>
      </c>
    </row>
    <row r="7933" spans="1:23" x14ac:dyDescent="0.2">
      <c r="A7933">
        <v>7932</v>
      </c>
      <c r="B7933">
        <v>56677</v>
      </c>
      <c r="C7933" s="1">
        <v>39914</v>
      </c>
      <c r="D7933" t="s">
        <v>30</v>
      </c>
      <c r="E7933">
        <v>35</v>
      </c>
      <c r="F7933">
        <v>427.70000000000005</v>
      </c>
      <c r="G7933">
        <v>0</v>
      </c>
      <c r="H7933" t="s">
        <v>22</v>
      </c>
      <c r="I7933">
        <v>120.01</v>
      </c>
      <c r="J7933">
        <v>12.22</v>
      </c>
      <c r="K7933">
        <v>2.85</v>
      </c>
      <c r="L7933" t="s">
        <v>347</v>
      </c>
      <c r="M7933">
        <f t="shared" si="246"/>
        <v>10</v>
      </c>
      <c r="N7933" t="s">
        <v>1123</v>
      </c>
      <c r="O7933" t="s">
        <v>1123</v>
      </c>
      <c r="P7933" t="s">
        <v>41</v>
      </c>
      <c r="Q7933" t="s">
        <v>49</v>
      </c>
      <c r="R7933" t="s">
        <v>50</v>
      </c>
      <c r="S7933" t="s">
        <v>245</v>
      </c>
      <c r="T7933" t="s">
        <v>52</v>
      </c>
      <c r="U7933">
        <v>0.55000000000000004</v>
      </c>
      <c r="V7933" s="1">
        <v>39915</v>
      </c>
      <c r="W7933">
        <f t="shared" si="247"/>
        <v>0</v>
      </c>
    </row>
    <row r="7934" spans="1:23" x14ac:dyDescent="0.2">
      <c r="A7934">
        <v>7933</v>
      </c>
      <c r="B7934">
        <v>56706</v>
      </c>
      <c r="C7934" s="1">
        <v>40127</v>
      </c>
      <c r="D7934" t="s">
        <v>30</v>
      </c>
      <c r="E7934">
        <v>7</v>
      </c>
      <c r="F7934">
        <v>699.93</v>
      </c>
      <c r="G7934">
        <v>0</v>
      </c>
      <c r="H7934" t="s">
        <v>22</v>
      </c>
      <c r="I7934">
        <v>-129.56909999999999</v>
      </c>
      <c r="J7934">
        <v>99.99</v>
      </c>
      <c r="K7934">
        <v>19.989999999999998</v>
      </c>
      <c r="L7934" t="s">
        <v>2130</v>
      </c>
      <c r="M7934">
        <f t="shared" si="246"/>
        <v>12</v>
      </c>
      <c r="N7934" t="s">
        <v>2073</v>
      </c>
      <c r="O7934" t="s">
        <v>704</v>
      </c>
      <c r="P7934" t="s">
        <v>33</v>
      </c>
      <c r="Q7934" t="s">
        <v>42</v>
      </c>
      <c r="R7934" t="s">
        <v>210</v>
      </c>
      <c r="S7934" t="s">
        <v>409</v>
      </c>
      <c r="T7934" t="s">
        <v>39</v>
      </c>
      <c r="U7934">
        <v>0.52</v>
      </c>
      <c r="V7934" s="1">
        <v>40128</v>
      </c>
      <c r="W7934">
        <f t="shared" si="247"/>
        <v>0</v>
      </c>
    </row>
    <row r="7935" spans="1:23" x14ac:dyDescent="0.2">
      <c r="A7935">
        <v>7934</v>
      </c>
      <c r="B7935">
        <v>56708</v>
      </c>
      <c r="C7935" s="1">
        <v>41245</v>
      </c>
      <c r="D7935" t="s">
        <v>45</v>
      </c>
      <c r="E7935">
        <v>36</v>
      </c>
      <c r="F7935">
        <v>9293.94</v>
      </c>
      <c r="G7935">
        <v>0.1</v>
      </c>
      <c r="H7935" t="s">
        <v>31</v>
      </c>
      <c r="I7935">
        <v>-760.97699999999998</v>
      </c>
      <c r="J7935">
        <v>286.85000000000002</v>
      </c>
      <c r="K7935">
        <v>61.76</v>
      </c>
      <c r="L7935" t="s">
        <v>1002</v>
      </c>
      <c r="M7935">
        <f t="shared" si="246"/>
        <v>12</v>
      </c>
      <c r="N7935" t="s">
        <v>672</v>
      </c>
      <c r="O7935" t="s">
        <v>673</v>
      </c>
      <c r="P7935" t="s">
        <v>41</v>
      </c>
      <c r="Q7935" t="s">
        <v>49</v>
      </c>
      <c r="R7935" t="s">
        <v>83</v>
      </c>
      <c r="S7935" t="s">
        <v>1086</v>
      </c>
      <c r="T7935" t="s">
        <v>82</v>
      </c>
      <c r="U7935">
        <v>0.78</v>
      </c>
      <c r="V7935" s="1">
        <v>41245</v>
      </c>
      <c r="W7935">
        <f t="shared" si="247"/>
        <v>1032.6600000000001</v>
      </c>
    </row>
    <row r="7936" spans="1:23" x14ac:dyDescent="0.2">
      <c r="A7936">
        <v>7935</v>
      </c>
      <c r="B7936">
        <v>56708</v>
      </c>
      <c r="C7936" s="1">
        <v>41245</v>
      </c>
      <c r="D7936" t="s">
        <v>45</v>
      </c>
      <c r="E7936">
        <v>36</v>
      </c>
      <c r="F7936">
        <v>400.20479999999998</v>
      </c>
      <c r="G7936">
        <v>0.04</v>
      </c>
      <c r="H7936" t="s">
        <v>22</v>
      </c>
      <c r="I7936">
        <v>-12.82</v>
      </c>
      <c r="J7936">
        <v>11.58</v>
      </c>
      <c r="K7936">
        <v>6.97</v>
      </c>
      <c r="L7936" t="s">
        <v>1002</v>
      </c>
      <c r="M7936">
        <f t="shared" si="246"/>
        <v>12</v>
      </c>
      <c r="N7936" t="s">
        <v>672</v>
      </c>
      <c r="O7936" t="s">
        <v>673</v>
      </c>
      <c r="P7936" t="s">
        <v>41</v>
      </c>
      <c r="Q7936" t="s">
        <v>26</v>
      </c>
      <c r="R7936" t="s">
        <v>76</v>
      </c>
      <c r="S7936" t="s">
        <v>304</v>
      </c>
      <c r="T7936" t="s">
        <v>39</v>
      </c>
      <c r="U7936">
        <v>0.35</v>
      </c>
      <c r="V7936" s="1">
        <v>41248</v>
      </c>
      <c r="W7936">
        <f t="shared" si="247"/>
        <v>16.6752</v>
      </c>
    </row>
    <row r="7937" spans="1:23" x14ac:dyDescent="0.2">
      <c r="A7937">
        <v>7936</v>
      </c>
      <c r="B7937">
        <v>56710</v>
      </c>
      <c r="C7937" s="1">
        <v>40309</v>
      </c>
      <c r="D7937" t="s">
        <v>45</v>
      </c>
      <c r="E7937">
        <v>34</v>
      </c>
      <c r="F7937">
        <v>447.48759999999999</v>
      </c>
      <c r="G7937">
        <v>0.02</v>
      </c>
      <c r="H7937" t="s">
        <v>22</v>
      </c>
      <c r="I7937">
        <v>5.71</v>
      </c>
      <c r="J7937">
        <v>13.43</v>
      </c>
      <c r="K7937">
        <v>5.5</v>
      </c>
      <c r="L7937" t="s">
        <v>1299</v>
      </c>
      <c r="M7937">
        <f t="shared" si="246"/>
        <v>11</v>
      </c>
      <c r="N7937" t="s">
        <v>1123</v>
      </c>
      <c r="O7937" t="s">
        <v>1123</v>
      </c>
      <c r="P7937" t="s">
        <v>33</v>
      </c>
      <c r="Q7937" t="s">
        <v>26</v>
      </c>
      <c r="R7937" t="s">
        <v>27</v>
      </c>
      <c r="S7937" t="s">
        <v>1066</v>
      </c>
      <c r="T7937" t="s">
        <v>39</v>
      </c>
      <c r="U7937">
        <v>0.56999999999999995</v>
      </c>
      <c r="V7937" s="1">
        <v>40310</v>
      </c>
      <c r="W7937">
        <f t="shared" si="247"/>
        <v>9.1324000000000005</v>
      </c>
    </row>
    <row r="7938" spans="1:23" x14ac:dyDescent="0.2">
      <c r="A7938">
        <v>7937</v>
      </c>
      <c r="B7938">
        <v>56710</v>
      </c>
      <c r="C7938" s="1">
        <v>40309</v>
      </c>
      <c r="D7938" t="s">
        <v>45</v>
      </c>
      <c r="E7938">
        <v>16</v>
      </c>
      <c r="F7938">
        <v>971.37279999999987</v>
      </c>
      <c r="G7938">
        <v>0.08</v>
      </c>
      <c r="H7938" t="s">
        <v>22</v>
      </c>
      <c r="I7938">
        <v>-39.215000000000003</v>
      </c>
      <c r="J7938">
        <v>65.989999999999995</v>
      </c>
      <c r="K7938">
        <v>3.99</v>
      </c>
      <c r="L7938" t="s">
        <v>1299</v>
      </c>
      <c r="M7938">
        <f t="shared" si="246"/>
        <v>11</v>
      </c>
      <c r="N7938" t="s">
        <v>1123</v>
      </c>
      <c r="O7938" t="s">
        <v>1123</v>
      </c>
      <c r="P7938" t="s">
        <v>33</v>
      </c>
      <c r="Q7938" t="s">
        <v>42</v>
      </c>
      <c r="R7938" t="s">
        <v>43</v>
      </c>
      <c r="S7938" t="s">
        <v>582</v>
      </c>
      <c r="T7938" t="s">
        <v>39</v>
      </c>
      <c r="U7938">
        <v>0.59</v>
      </c>
      <c r="V7938" s="1">
        <v>40310</v>
      </c>
      <c r="W7938">
        <f t="shared" si="247"/>
        <v>84.467199999999991</v>
      </c>
    </row>
    <row r="7939" spans="1:23" x14ac:dyDescent="0.2">
      <c r="A7939">
        <v>7938</v>
      </c>
      <c r="B7939">
        <v>56710</v>
      </c>
      <c r="C7939" s="1">
        <v>40309</v>
      </c>
      <c r="D7939" t="s">
        <v>45</v>
      </c>
      <c r="E7939">
        <v>6</v>
      </c>
      <c r="F7939">
        <v>171.00960000000001</v>
      </c>
      <c r="G7939">
        <v>0.08</v>
      </c>
      <c r="H7939" t="s">
        <v>22</v>
      </c>
      <c r="I7939">
        <v>-99.24</v>
      </c>
      <c r="J7939">
        <v>30.98</v>
      </c>
      <c r="K7939">
        <v>6.5</v>
      </c>
      <c r="L7939" t="s">
        <v>1299</v>
      </c>
      <c r="M7939">
        <f t="shared" ref="M7939:M8002" si="248">LEN(L7939)</f>
        <v>11</v>
      </c>
      <c r="N7939" t="s">
        <v>1123</v>
      </c>
      <c r="O7939" t="s">
        <v>1123</v>
      </c>
      <c r="P7939" t="s">
        <v>33</v>
      </c>
      <c r="Q7939" t="s">
        <v>42</v>
      </c>
      <c r="R7939" t="s">
        <v>70</v>
      </c>
      <c r="S7939" t="s">
        <v>601</v>
      </c>
      <c r="T7939" t="s">
        <v>39</v>
      </c>
      <c r="U7939">
        <v>0.64</v>
      </c>
      <c r="V7939" s="1">
        <v>40311</v>
      </c>
      <c r="W7939">
        <f t="shared" ref="W7939:W8002" si="249">(J7939*E7939)*G7939</f>
        <v>14.8704</v>
      </c>
    </row>
    <row r="7940" spans="1:23" x14ac:dyDescent="0.2">
      <c r="A7940">
        <v>7939</v>
      </c>
      <c r="B7940">
        <v>56710</v>
      </c>
      <c r="C7940" s="1">
        <v>40309</v>
      </c>
      <c r="D7940" t="s">
        <v>45</v>
      </c>
      <c r="E7940">
        <v>21</v>
      </c>
      <c r="F7940">
        <v>736.17389999999989</v>
      </c>
      <c r="G7940">
        <v>0.01</v>
      </c>
      <c r="H7940" t="s">
        <v>22</v>
      </c>
      <c r="I7940">
        <v>232.99</v>
      </c>
      <c r="J7940">
        <v>35.409999999999997</v>
      </c>
      <c r="K7940">
        <v>1.99</v>
      </c>
      <c r="L7940" t="s">
        <v>1299</v>
      </c>
      <c r="M7940">
        <f t="shared" si="248"/>
        <v>11</v>
      </c>
      <c r="N7940" t="s">
        <v>1123</v>
      </c>
      <c r="O7940" t="s">
        <v>1123</v>
      </c>
      <c r="P7940" t="s">
        <v>33</v>
      </c>
      <c r="Q7940" t="s">
        <v>42</v>
      </c>
      <c r="R7940" t="s">
        <v>70</v>
      </c>
      <c r="S7940" t="s">
        <v>971</v>
      </c>
      <c r="T7940" t="s">
        <v>52</v>
      </c>
      <c r="U7940">
        <v>0.43</v>
      </c>
      <c r="V7940" s="1">
        <v>40311</v>
      </c>
      <c r="W7940">
        <f t="shared" si="249"/>
        <v>7.4360999999999988</v>
      </c>
    </row>
    <row r="7941" spans="1:23" x14ac:dyDescent="0.2">
      <c r="A7941">
        <v>7940</v>
      </c>
      <c r="B7941">
        <v>56711</v>
      </c>
      <c r="C7941" s="1">
        <v>40580</v>
      </c>
      <c r="D7941" t="s">
        <v>21</v>
      </c>
      <c r="E7941">
        <v>25</v>
      </c>
      <c r="F7941">
        <v>1188.99</v>
      </c>
      <c r="G7941">
        <v>0.01</v>
      </c>
      <c r="H7941" t="s">
        <v>22</v>
      </c>
      <c r="I7941">
        <v>558.25</v>
      </c>
      <c r="J7941">
        <v>48.04</v>
      </c>
      <c r="K7941">
        <v>7.23</v>
      </c>
      <c r="L7941" t="s">
        <v>2023</v>
      </c>
      <c r="M7941">
        <f t="shared" si="248"/>
        <v>10</v>
      </c>
      <c r="N7941" t="s">
        <v>2012</v>
      </c>
      <c r="O7941" t="s">
        <v>2012</v>
      </c>
      <c r="P7941" t="s">
        <v>33</v>
      </c>
      <c r="Q7941" t="s">
        <v>26</v>
      </c>
      <c r="R7941" t="s">
        <v>61</v>
      </c>
      <c r="S7941" t="s">
        <v>527</v>
      </c>
      <c r="T7941" t="s">
        <v>39</v>
      </c>
      <c r="U7941">
        <v>0.37</v>
      </c>
      <c r="V7941" s="1">
        <v>40585</v>
      </c>
      <c r="W7941">
        <f t="shared" si="249"/>
        <v>12.01</v>
      </c>
    </row>
    <row r="7942" spans="1:23" x14ac:dyDescent="0.2">
      <c r="A7942">
        <v>7941</v>
      </c>
      <c r="B7942">
        <v>56740</v>
      </c>
      <c r="C7942" s="1">
        <v>41198</v>
      </c>
      <c r="D7942" t="s">
        <v>21</v>
      </c>
      <c r="E7942">
        <v>6</v>
      </c>
      <c r="F7942">
        <v>30.096</v>
      </c>
      <c r="G7942">
        <v>0.05</v>
      </c>
      <c r="H7942" t="s">
        <v>22</v>
      </c>
      <c r="I7942">
        <v>-6.8194999999999997</v>
      </c>
      <c r="J7942">
        <v>5.28</v>
      </c>
      <c r="K7942">
        <v>2.99</v>
      </c>
      <c r="L7942" t="s">
        <v>1474</v>
      </c>
      <c r="M7942">
        <f t="shared" si="248"/>
        <v>8</v>
      </c>
      <c r="N7942" t="s">
        <v>703</v>
      </c>
      <c r="O7942" t="s">
        <v>704</v>
      </c>
      <c r="P7942" t="s">
        <v>33</v>
      </c>
      <c r="Q7942" t="s">
        <v>26</v>
      </c>
      <c r="R7942" t="s">
        <v>37</v>
      </c>
      <c r="S7942" t="s">
        <v>73</v>
      </c>
      <c r="T7942" t="s">
        <v>39</v>
      </c>
      <c r="U7942">
        <v>0.37</v>
      </c>
      <c r="V7942" s="1">
        <v>41200</v>
      </c>
      <c r="W7942">
        <f t="shared" si="249"/>
        <v>1.5840000000000001</v>
      </c>
    </row>
    <row r="7943" spans="1:23" x14ac:dyDescent="0.2">
      <c r="A7943">
        <v>7942</v>
      </c>
      <c r="B7943">
        <v>56740</v>
      </c>
      <c r="C7943" s="1">
        <v>41198</v>
      </c>
      <c r="D7943" t="s">
        <v>21</v>
      </c>
      <c r="E7943">
        <v>29</v>
      </c>
      <c r="F7943">
        <v>21977.855899999999</v>
      </c>
      <c r="G7943">
        <v>0.09</v>
      </c>
      <c r="H7943" t="s">
        <v>22</v>
      </c>
      <c r="I7943">
        <v>1094.74</v>
      </c>
      <c r="J7943">
        <v>832.81</v>
      </c>
      <c r="K7943">
        <v>24.49</v>
      </c>
      <c r="L7943" t="s">
        <v>1474</v>
      </c>
      <c r="M7943">
        <f t="shared" si="248"/>
        <v>8</v>
      </c>
      <c r="N7943" t="s">
        <v>703</v>
      </c>
      <c r="O7943" t="s">
        <v>704</v>
      </c>
      <c r="P7943" t="s">
        <v>33</v>
      </c>
      <c r="Q7943" t="s">
        <v>26</v>
      </c>
      <c r="R7943" t="s">
        <v>150</v>
      </c>
      <c r="S7943" t="s">
        <v>1936</v>
      </c>
      <c r="T7943" t="s">
        <v>48</v>
      </c>
      <c r="U7943">
        <v>0.83</v>
      </c>
      <c r="V7943" s="1">
        <v>41202</v>
      </c>
      <c r="W7943">
        <f t="shared" si="249"/>
        <v>2173.6340999999998</v>
      </c>
    </row>
    <row r="7944" spans="1:23" x14ac:dyDescent="0.2">
      <c r="A7944">
        <v>7943</v>
      </c>
      <c r="B7944">
        <v>56740</v>
      </c>
      <c r="C7944" s="1">
        <v>41198</v>
      </c>
      <c r="D7944" t="s">
        <v>78</v>
      </c>
      <c r="E7944">
        <v>33</v>
      </c>
      <c r="F7944">
        <v>615.50279999999998</v>
      </c>
      <c r="G7944">
        <v>0.01</v>
      </c>
      <c r="H7944" t="s">
        <v>22</v>
      </c>
      <c r="I7944">
        <v>256.57</v>
      </c>
      <c r="J7944">
        <v>18.84</v>
      </c>
      <c r="K7944">
        <v>3.62</v>
      </c>
      <c r="L7944" t="s">
        <v>888</v>
      </c>
      <c r="M7944">
        <f t="shared" si="248"/>
        <v>12</v>
      </c>
      <c r="N7944" t="s">
        <v>974</v>
      </c>
      <c r="O7944" t="s">
        <v>512</v>
      </c>
      <c r="P7944" t="s">
        <v>33</v>
      </c>
      <c r="Q7944" t="s">
        <v>49</v>
      </c>
      <c r="R7944" t="s">
        <v>50</v>
      </c>
      <c r="S7944" t="s">
        <v>992</v>
      </c>
      <c r="T7944" t="s">
        <v>68</v>
      </c>
      <c r="U7944">
        <v>0.43</v>
      </c>
      <c r="V7944" s="1">
        <v>41205</v>
      </c>
      <c r="W7944">
        <f t="shared" si="249"/>
        <v>6.2172000000000001</v>
      </c>
    </row>
    <row r="7945" spans="1:23" x14ac:dyDescent="0.2">
      <c r="A7945">
        <v>7944</v>
      </c>
      <c r="B7945">
        <v>56743</v>
      </c>
      <c r="C7945" s="1">
        <v>40716</v>
      </c>
      <c r="D7945" t="s">
        <v>63</v>
      </c>
      <c r="E7945">
        <v>23</v>
      </c>
      <c r="F7945">
        <v>480.61260000000004</v>
      </c>
      <c r="G7945">
        <v>0.06</v>
      </c>
      <c r="H7945" t="s">
        <v>56</v>
      </c>
      <c r="I7945">
        <v>152.31</v>
      </c>
      <c r="J7945">
        <v>22.23</v>
      </c>
      <c r="K7945">
        <v>8.99</v>
      </c>
      <c r="L7945" t="s">
        <v>1989</v>
      </c>
      <c r="M7945">
        <f t="shared" si="248"/>
        <v>14</v>
      </c>
      <c r="N7945" t="s">
        <v>1905</v>
      </c>
      <c r="O7945" t="s">
        <v>673</v>
      </c>
      <c r="P7945" t="s">
        <v>41</v>
      </c>
      <c r="Q7945" t="s">
        <v>49</v>
      </c>
      <c r="R7945" t="s">
        <v>50</v>
      </c>
      <c r="S7945" t="s">
        <v>960</v>
      </c>
      <c r="T7945" t="s">
        <v>52</v>
      </c>
      <c r="U7945">
        <v>0.41</v>
      </c>
      <c r="V7945" s="1">
        <v>40719</v>
      </c>
      <c r="W7945">
        <f t="shared" si="249"/>
        <v>30.677399999999999</v>
      </c>
    </row>
    <row r="7946" spans="1:23" x14ac:dyDescent="0.2">
      <c r="A7946">
        <v>7945</v>
      </c>
      <c r="B7946">
        <v>56768</v>
      </c>
      <c r="C7946" s="1">
        <v>40751</v>
      </c>
      <c r="D7946" t="s">
        <v>78</v>
      </c>
      <c r="E7946">
        <v>37</v>
      </c>
      <c r="F7946">
        <v>104.4288</v>
      </c>
      <c r="G7946">
        <v>0.02</v>
      </c>
      <c r="H7946" t="s">
        <v>22</v>
      </c>
      <c r="I7946">
        <v>20.059999999999999</v>
      </c>
      <c r="J7946">
        <v>2.88</v>
      </c>
      <c r="K7946">
        <v>0.7</v>
      </c>
      <c r="L7946" t="s">
        <v>1482</v>
      </c>
      <c r="M7946">
        <f t="shared" si="248"/>
        <v>16</v>
      </c>
      <c r="N7946" t="s">
        <v>974</v>
      </c>
      <c r="O7946" t="s">
        <v>512</v>
      </c>
      <c r="P7946" t="s">
        <v>41</v>
      </c>
      <c r="Q7946" t="s">
        <v>26</v>
      </c>
      <c r="R7946" t="s">
        <v>95</v>
      </c>
      <c r="S7946" t="s">
        <v>96</v>
      </c>
      <c r="T7946" t="s">
        <v>68</v>
      </c>
      <c r="U7946">
        <v>0.56000000000000005</v>
      </c>
      <c r="V7946" s="1">
        <v>40753</v>
      </c>
      <c r="W7946">
        <f t="shared" si="249"/>
        <v>2.1312000000000002</v>
      </c>
    </row>
    <row r="7947" spans="1:23" x14ac:dyDescent="0.2">
      <c r="A7947">
        <v>7946</v>
      </c>
      <c r="B7947">
        <v>56768</v>
      </c>
      <c r="C7947" s="1">
        <v>40751</v>
      </c>
      <c r="D7947" t="s">
        <v>78</v>
      </c>
      <c r="E7947">
        <v>13</v>
      </c>
      <c r="F7947">
        <v>1147.1316999999999</v>
      </c>
      <c r="G7947">
        <v>0.03</v>
      </c>
      <c r="H7947" t="s">
        <v>31</v>
      </c>
      <c r="I7947">
        <v>235.4</v>
      </c>
      <c r="J7947">
        <v>90.97</v>
      </c>
      <c r="K7947">
        <v>14</v>
      </c>
      <c r="L7947" t="s">
        <v>1482</v>
      </c>
      <c r="M7947">
        <f t="shared" si="248"/>
        <v>16</v>
      </c>
      <c r="N7947" t="s">
        <v>1595</v>
      </c>
      <c r="O7947" t="s">
        <v>1595</v>
      </c>
      <c r="P7947" t="s">
        <v>41</v>
      </c>
      <c r="Q7947" t="s">
        <v>42</v>
      </c>
      <c r="R7947" t="s">
        <v>210</v>
      </c>
      <c r="S7947" t="s">
        <v>772</v>
      </c>
      <c r="T7947" t="s">
        <v>36</v>
      </c>
      <c r="U7947">
        <v>0.36</v>
      </c>
      <c r="V7947" s="1">
        <v>40752</v>
      </c>
      <c r="W7947">
        <f t="shared" si="249"/>
        <v>35.478299999999997</v>
      </c>
    </row>
    <row r="7948" spans="1:23" x14ac:dyDescent="0.2">
      <c r="A7948">
        <v>7947</v>
      </c>
      <c r="B7948">
        <v>56769</v>
      </c>
      <c r="C7948" s="1">
        <v>40511</v>
      </c>
      <c r="D7948" t="s">
        <v>63</v>
      </c>
      <c r="E7948">
        <v>11</v>
      </c>
      <c r="F7948">
        <v>408.8854</v>
      </c>
      <c r="G7948">
        <v>0.02</v>
      </c>
      <c r="H7948" t="s">
        <v>22</v>
      </c>
      <c r="I7948">
        <v>98.02</v>
      </c>
      <c r="J7948">
        <v>37.93</v>
      </c>
      <c r="K7948">
        <v>13.99</v>
      </c>
      <c r="L7948" t="s">
        <v>2017</v>
      </c>
      <c r="M7948">
        <f t="shared" si="248"/>
        <v>13</v>
      </c>
      <c r="N7948" t="s">
        <v>2012</v>
      </c>
      <c r="O7948" t="s">
        <v>2012</v>
      </c>
      <c r="P7948" t="s">
        <v>33</v>
      </c>
      <c r="Q7948" t="s">
        <v>49</v>
      </c>
      <c r="R7948" t="s">
        <v>50</v>
      </c>
      <c r="S7948" t="s">
        <v>1391</v>
      </c>
      <c r="T7948" t="s">
        <v>68</v>
      </c>
      <c r="U7948">
        <v>0.67</v>
      </c>
      <c r="V7948" s="1">
        <v>40513</v>
      </c>
      <c r="W7948">
        <f t="shared" si="249"/>
        <v>8.3445999999999998</v>
      </c>
    </row>
    <row r="7949" spans="1:23" x14ac:dyDescent="0.2">
      <c r="A7949">
        <v>7948</v>
      </c>
      <c r="B7949">
        <v>56802</v>
      </c>
      <c r="C7949" s="1">
        <v>41058</v>
      </c>
      <c r="D7949" t="s">
        <v>30</v>
      </c>
      <c r="E7949">
        <v>50</v>
      </c>
      <c r="F7949">
        <v>76.44</v>
      </c>
      <c r="G7949">
        <v>0.09</v>
      </c>
      <c r="H7949" t="s">
        <v>22</v>
      </c>
      <c r="I7949">
        <v>-4.5599999999999996</v>
      </c>
      <c r="J7949">
        <v>1.68</v>
      </c>
      <c r="K7949">
        <v>1</v>
      </c>
      <c r="L7949" t="s">
        <v>1452</v>
      </c>
      <c r="M7949">
        <f t="shared" si="248"/>
        <v>14</v>
      </c>
      <c r="N7949" t="s">
        <v>703</v>
      </c>
      <c r="O7949" t="s">
        <v>704</v>
      </c>
      <c r="P7949" t="s">
        <v>60</v>
      </c>
      <c r="Q7949" t="s">
        <v>26</v>
      </c>
      <c r="R7949" t="s">
        <v>95</v>
      </c>
      <c r="S7949" t="s">
        <v>1468</v>
      </c>
      <c r="T7949" t="s">
        <v>68</v>
      </c>
      <c r="U7949">
        <v>0.35</v>
      </c>
      <c r="V7949" s="1">
        <v>41059</v>
      </c>
      <c r="W7949">
        <f t="shared" si="249"/>
        <v>7.56</v>
      </c>
    </row>
    <row r="7950" spans="1:23" x14ac:dyDescent="0.2">
      <c r="A7950">
        <v>7949</v>
      </c>
      <c r="B7950">
        <v>56803</v>
      </c>
      <c r="C7950" s="1">
        <v>40157</v>
      </c>
      <c r="D7950" t="s">
        <v>45</v>
      </c>
      <c r="E7950">
        <v>42</v>
      </c>
      <c r="F7950">
        <v>244.94400000000002</v>
      </c>
      <c r="G7950">
        <v>0.1</v>
      </c>
      <c r="H7950" t="s">
        <v>22</v>
      </c>
      <c r="I7950">
        <v>-103.27</v>
      </c>
      <c r="J7950">
        <v>6.48</v>
      </c>
      <c r="K7950">
        <v>5.9</v>
      </c>
      <c r="L7950" t="s">
        <v>46</v>
      </c>
      <c r="M7950">
        <f t="shared" si="248"/>
        <v>14</v>
      </c>
      <c r="N7950" t="s">
        <v>672</v>
      </c>
      <c r="O7950" t="s">
        <v>673</v>
      </c>
      <c r="P7950" t="s">
        <v>25</v>
      </c>
      <c r="Q7950" t="s">
        <v>26</v>
      </c>
      <c r="R7950" t="s">
        <v>61</v>
      </c>
      <c r="S7950" t="s">
        <v>696</v>
      </c>
      <c r="T7950" t="s">
        <v>39</v>
      </c>
      <c r="U7950">
        <v>0.37</v>
      </c>
      <c r="V7950" s="1">
        <v>40157</v>
      </c>
      <c r="W7950">
        <f t="shared" si="249"/>
        <v>27.216000000000005</v>
      </c>
    </row>
    <row r="7951" spans="1:23" x14ac:dyDescent="0.2">
      <c r="A7951">
        <v>7950</v>
      </c>
      <c r="B7951">
        <v>56804</v>
      </c>
      <c r="C7951" s="1">
        <v>40629</v>
      </c>
      <c r="D7951" t="s">
        <v>78</v>
      </c>
      <c r="E7951">
        <v>41</v>
      </c>
      <c r="F7951">
        <v>123.98399999999999</v>
      </c>
      <c r="G7951">
        <v>0.1</v>
      </c>
      <c r="H7951" t="s">
        <v>22</v>
      </c>
      <c r="I7951">
        <v>-202.078</v>
      </c>
      <c r="J7951">
        <v>3.36</v>
      </c>
      <c r="K7951">
        <v>6.27</v>
      </c>
      <c r="L7951" t="s">
        <v>1913</v>
      </c>
      <c r="M7951">
        <f t="shared" si="248"/>
        <v>11</v>
      </c>
      <c r="N7951" t="s">
        <v>1905</v>
      </c>
      <c r="O7951" t="s">
        <v>673</v>
      </c>
      <c r="P7951" t="s">
        <v>60</v>
      </c>
      <c r="Q7951" t="s">
        <v>26</v>
      </c>
      <c r="R7951" t="s">
        <v>37</v>
      </c>
      <c r="S7951" t="s">
        <v>410</v>
      </c>
      <c r="T7951" t="s">
        <v>39</v>
      </c>
      <c r="U7951">
        <v>0.4</v>
      </c>
      <c r="V7951" s="1">
        <v>40631</v>
      </c>
      <c r="W7951">
        <f t="shared" si="249"/>
        <v>13.776</v>
      </c>
    </row>
    <row r="7952" spans="1:23" x14ac:dyDescent="0.2">
      <c r="A7952">
        <v>7951</v>
      </c>
      <c r="B7952">
        <v>56804</v>
      </c>
      <c r="C7952" s="1">
        <v>40629</v>
      </c>
      <c r="D7952" t="s">
        <v>78</v>
      </c>
      <c r="E7952">
        <v>24</v>
      </c>
      <c r="F7952">
        <v>113.54400000000001</v>
      </c>
      <c r="G7952">
        <v>0.05</v>
      </c>
      <c r="H7952" t="s">
        <v>22</v>
      </c>
      <c r="I7952">
        <v>-50.21</v>
      </c>
      <c r="J7952">
        <v>4.9800000000000004</v>
      </c>
      <c r="K7952">
        <v>4.8600000000000003</v>
      </c>
      <c r="L7952" t="s">
        <v>1913</v>
      </c>
      <c r="M7952">
        <f t="shared" si="248"/>
        <v>11</v>
      </c>
      <c r="N7952" t="s">
        <v>1905</v>
      </c>
      <c r="O7952" t="s">
        <v>673</v>
      </c>
      <c r="P7952" t="s">
        <v>60</v>
      </c>
      <c r="Q7952" t="s">
        <v>26</v>
      </c>
      <c r="R7952" t="s">
        <v>61</v>
      </c>
      <c r="S7952" t="s">
        <v>307</v>
      </c>
      <c r="T7952" t="s">
        <v>39</v>
      </c>
      <c r="U7952">
        <v>0.38</v>
      </c>
      <c r="V7952" s="1">
        <v>40630</v>
      </c>
      <c r="W7952">
        <f t="shared" si="249"/>
        <v>5.9760000000000009</v>
      </c>
    </row>
    <row r="7953" spans="1:23" x14ac:dyDescent="0.2">
      <c r="A7953">
        <v>7952</v>
      </c>
      <c r="B7953">
        <v>56805</v>
      </c>
      <c r="C7953" s="1">
        <v>41065</v>
      </c>
      <c r="D7953" t="s">
        <v>30</v>
      </c>
      <c r="E7953">
        <v>38</v>
      </c>
      <c r="F7953">
        <v>13956.267600000001</v>
      </c>
      <c r="G7953">
        <v>0.01</v>
      </c>
      <c r="H7953" t="s">
        <v>31</v>
      </c>
      <c r="I7953">
        <v>1085.9100000000001</v>
      </c>
      <c r="J7953">
        <v>370.98</v>
      </c>
      <c r="K7953">
        <v>99</v>
      </c>
      <c r="L7953" t="s">
        <v>1887</v>
      </c>
      <c r="M7953">
        <f t="shared" si="248"/>
        <v>14</v>
      </c>
      <c r="N7953" t="s">
        <v>1905</v>
      </c>
      <c r="O7953" t="s">
        <v>673</v>
      </c>
      <c r="P7953" t="s">
        <v>25</v>
      </c>
      <c r="Q7953" t="s">
        <v>26</v>
      </c>
      <c r="R7953" t="s">
        <v>27</v>
      </c>
      <c r="S7953" t="s">
        <v>342</v>
      </c>
      <c r="T7953" t="s">
        <v>36</v>
      </c>
      <c r="U7953">
        <v>0.65</v>
      </c>
      <c r="V7953" s="1">
        <v>41066</v>
      </c>
      <c r="W7953">
        <f t="shared" si="249"/>
        <v>140.97240000000002</v>
      </c>
    </row>
    <row r="7954" spans="1:23" x14ac:dyDescent="0.2">
      <c r="A7954">
        <v>7953</v>
      </c>
      <c r="B7954">
        <v>56807</v>
      </c>
      <c r="C7954" s="1">
        <v>39924</v>
      </c>
      <c r="D7954" t="s">
        <v>30</v>
      </c>
      <c r="E7954">
        <v>1</v>
      </c>
      <c r="F7954">
        <v>40.401199999999996</v>
      </c>
      <c r="G7954">
        <v>0.06</v>
      </c>
      <c r="H7954" t="s">
        <v>22</v>
      </c>
      <c r="I7954">
        <v>-24.63</v>
      </c>
      <c r="J7954">
        <v>42.98</v>
      </c>
      <c r="K7954">
        <v>4.62</v>
      </c>
      <c r="L7954" t="s">
        <v>1622</v>
      </c>
      <c r="M7954">
        <f t="shared" si="248"/>
        <v>11</v>
      </c>
      <c r="N7954" t="s">
        <v>1123</v>
      </c>
      <c r="O7954" t="s">
        <v>1123</v>
      </c>
      <c r="P7954" t="s">
        <v>33</v>
      </c>
      <c r="Q7954" t="s">
        <v>26</v>
      </c>
      <c r="R7954" t="s">
        <v>34</v>
      </c>
      <c r="S7954" t="s">
        <v>852</v>
      </c>
      <c r="T7954" t="s">
        <v>39</v>
      </c>
      <c r="U7954">
        <v>0.56000000000000005</v>
      </c>
      <c r="V7954" s="1">
        <v>39926</v>
      </c>
      <c r="W7954">
        <f t="shared" si="249"/>
        <v>2.5787999999999998</v>
      </c>
    </row>
    <row r="7955" spans="1:23" x14ac:dyDescent="0.2">
      <c r="A7955">
        <v>7954</v>
      </c>
      <c r="B7955">
        <v>56834</v>
      </c>
      <c r="C7955" s="1">
        <v>40664</v>
      </c>
      <c r="D7955" t="s">
        <v>30</v>
      </c>
      <c r="E7955">
        <v>22</v>
      </c>
      <c r="F7955">
        <v>1781.34</v>
      </c>
      <c r="G7955">
        <v>0</v>
      </c>
      <c r="H7955" t="s">
        <v>31</v>
      </c>
      <c r="I7955">
        <v>202.73</v>
      </c>
      <c r="J7955">
        <v>80.97</v>
      </c>
      <c r="K7955">
        <v>30.06</v>
      </c>
      <c r="L7955" t="s">
        <v>1289</v>
      </c>
      <c r="M7955">
        <f t="shared" si="248"/>
        <v>13</v>
      </c>
      <c r="N7955" t="s">
        <v>2073</v>
      </c>
      <c r="O7955" t="s">
        <v>704</v>
      </c>
      <c r="P7955" t="s">
        <v>41</v>
      </c>
      <c r="Q7955" t="s">
        <v>42</v>
      </c>
      <c r="R7955" t="s">
        <v>210</v>
      </c>
      <c r="S7955" t="s">
        <v>1035</v>
      </c>
      <c r="T7955" t="s">
        <v>82</v>
      </c>
      <c r="U7955">
        <v>0.4</v>
      </c>
      <c r="V7955" s="1">
        <v>40666</v>
      </c>
      <c r="W7955">
        <f t="shared" si="249"/>
        <v>0</v>
      </c>
    </row>
    <row r="7956" spans="1:23" x14ac:dyDescent="0.2">
      <c r="A7956">
        <v>7955</v>
      </c>
      <c r="B7956">
        <v>56834</v>
      </c>
      <c r="C7956" s="1">
        <v>40664</v>
      </c>
      <c r="D7956" t="s">
        <v>30</v>
      </c>
      <c r="E7956">
        <v>33</v>
      </c>
      <c r="F7956">
        <v>194.59440000000001</v>
      </c>
      <c r="G7956">
        <v>0.09</v>
      </c>
      <c r="H7956" t="s">
        <v>22</v>
      </c>
      <c r="I7956">
        <v>-118.55</v>
      </c>
      <c r="J7956">
        <v>6.48</v>
      </c>
      <c r="K7956">
        <v>7.03</v>
      </c>
      <c r="L7956" t="s">
        <v>1289</v>
      </c>
      <c r="M7956">
        <f t="shared" si="248"/>
        <v>13</v>
      </c>
      <c r="N7956" t="s">
        <v>2073</v>
      </c>
      <c r="O7956" t="s">
        <v>704</v>
      </c>
      <c r="P7956" t="s">
        <v>41</v>
      </c>
      <c r="Q7956" t="s">
        <v>26</v>
      </c>
      <c r="R7956" t="s">
        <v>61</v>
      </c>
      <c r="S7956" t="s">
        <v>170</v>
      </c>
      <c r="T7956" t="s">
        <v>39</v>
      </c>
      <c r="U7956">
        <v>0.37</v>
      </c>
      <c r="V7956" s="1">
        <v>40665</v>
      </c>
      <c r="W7956">
        <f t="shared" si="249"/>
        <v>19.2456</v>
      </c>
    </row>
    <row r="7957" spans="1:23" x14ac:dyDescent="0.2">
      <c r="A7957">
        <v>7956</v>
      </c>
      <c r="B7957">
        <v>56835</v>
      </c>
      <c r="C7957" s="1">
        <v>40229</v>
      </c>
      <c r="D7957" t="s">
        <v>45</v>
      </c>
      <c r="E7957">
        <v>1</v>
      </c>
      <c r="F7957">
        <v>8.1989999999999998</v>
      </c>
      <c r="G7957">
        <v>0.1</v>
      </c>
      <c r="H7957" t="s">
        <v>22</v>
      </c>
      <c r="I7957">
        <v>-5.16</v>
      </c>
      <c r="J7957">
        <v>9.11</v>
      </c>
      <c r="K7957">
        <v>2.25</v>
      </c>
      <c r="L7957" t="s">
        <v>1902</v>
      </c>
      <c r="M7957">
        <f t="shared" si="248"/>
        <v>13</v>
      </c>
      <c r="N7957" t="s">
        <v>672</v>
      </c>
      <c r="O7957" t="s">
        <v>673</v>
      </c>
      <c r="P7957" t="s">
        <v>60</v>
      </c>
      <c r="Q7957" t="s">
        <v>26</v>
      </c>
      <c r="R7957" t="s">
        <v>95</v>
      </c>
      <c r="S7957" t="s">
        <v>709</v>
      </c>
      <c r="T7957" t="s">
        <v>68</v>
      </c>
      <c r="U7957">
        <v>0.52</v>
      </c>
      <c r="V7957" s="1">
        <v>40229</v>
      </c>
      <c r="W7957">
        <f t="shared" si="249"/>
        <v>0.91100000000000003</v>
      </c>
    </row>
    <row r="7958" spans="1:23" x14ac:dyDescent="0.2">
      <c r="A7958">
        <v>7957</v>
      </c>
      <c r="B7958">
        <v>56837</v>
      </c>
      <c r="C7958" s="1">
        <v>40526</v>
      </c>
      <c r="D7958" t="s">
        <v>21</v>
      </c>
      <c r="E7958">
        <v>10</v>
      </c>
      <c r="F7958">
        <v>882.50600000000009</v>
      </c>
      <c r="G7958">
        <v>0.03</v>
      </c>
      <c r="H7958" t="s">
        <v>31</v>
      </c>
      <c r="I7958">
        <v>-71.48</v>
      </c>
      <c r="J7958">
        <v>90.98</v>
      </c>
      <c r="K7958">
        <v>30</v>
      </c>
      <c r="L7958" t="s">
        <v>1733</v>
      </c>
      <c r="M7958">
        <f t="shared" si="248"/>
        <v>12</v>
      </c>
      <c r="N7958" t="s">
        <v>1123</v>
      </c>
      <c r="O7958" t="s">
        <v>1123</v>
      </c>
      <c r="P7958" t="s">
        <v>33</v>
      </c>
      <c r="Q7958" t="s">
        <v>49</v>
      </c>
      <c r="R7958" t="s">
        <v>112</v>
      </c>
      <c r="S7958" t="s">
        <v>717</v>
      </c>
      <c r="T7958" t="s">
        <v>36</v>
      </c>
      <c r="U7958">
        <v>0.61</v>
      </c>
      <c r="V7958" s="1">
        <v>40530</v>
      </c>
      <c r="W7958">
        <f t="shared" si="249"/>
        <v>27.294</v>
      </c>
    </row>
    <row r="7959" spans="1:23" x14ac:dyDescent="0.2">
      <c r="A7959">
        <v>7958</v>
      </c>
      <c r="B7959">
        <v>56838</v>
      </c>
      <c r="C7959" s="1">
        <v>40753</v>
      </c>
      <c r="D7959" t="s">
        <v>78</v>
      </c>
      <c r="E7959">
        <v>44</v>
      </c>
      <c r="F7959">
        <v>4043.2392</v>
      </c>
      <c r="G7959">
        <v>0.09</v>
      </c>
      <c r="H7959" t="s">
        <v>22</v>
      </c>
      <c r="I7959">
        <v>1728.2</v>
      </c>
      <c r="J7959">
        <v>100.98</v>
      </c>
      <c r="K7959">
        <v>7.18</v>
      </c>
      <c r="L7959" t="s">
        <v>1984</v>
      </c>
      <c r="M7959">
        <f t="shared" si="248"/>
        <v>11</v>
      </c>
      <c r="N7959" t="s">
        <v>1905</v>
      </c>
      <c r="O7959" t="s">
        <v>673</v>
      </c>
      <c r="P7959" t="s">
        <v>41</v>
      </c>
      <c r="Q7959" t="s">
        <v>42</v>
      </c>
      <c r="R7959" t="s">
        <v>70</v>
      </c>
      <c r="S7959" t="s">
        <v>642</v>
      </c>
      <c r="T7959" t="s">
        <v>39</v>
      </c>
      <c r="U7959">
        <v>0.4</v>
      </c>
      <c r="V7959" s="1">
        <v>40754</v>
      </c>
      <c r="W7959">
        <f t="shared" si="249"/>
        <v>399.88079999999997</v>
      </c>
    </row>
    <row r="7960" spans="1:23" x14ac:dyDescent="0.2">
      <c r="A7960">
        <v>7959</v>
      </c>
      <c r="B7960">
        <v>56868</v>
      </c>
      <c r="C7960" s="1">
        <v>40880</v>
      </c>
      <c r="D7960" t="s">
        <v>21</v>
      </c>
      <c r="E7960">
        <v>34</v>
      </c>
      <c r="F7960">
        <v>2176.3501999999999</v>
      </c>
      <c r="G7960">
        <v>0.03</v>
      </c>
      <c r="H7960" t="s">
        <v>22</v>
      </c>
      <c r="I7960">
        <v>473.26499999999999</v>
      </c>
      <c r="J7960">
        <v>65.989999999999995</v>
      </c>
      <c r="K7960">
        <v>5.92</v>
      </c>
      <c r="L7960" t="s">
        <v>1469</v>
      </c>
      <c r="M7960">
        <f t="shared" si="248"/>
        <v>13</v>
      </c>
      <c r="N7960" t="s">
        <v>703</v>
      </c>
      <c r="O7960" t="s">
        <v>704</v>
      </c>
      <c r="P7960" t="s">
        <v>41</v>
      </c>
      <c r="Q7960" t="s">
        <v>42</v>
      </c>
      <c r="R7960" t="s">
        <v>43</v>
      </c>
      <c r="S7960" t="s">
        <v>359</v>
      </c>
      <c r="T7960" t="s">
        <v>39</v>
      </c>
      <c r="U7960">
        <v>0.55000000000000004</v>
      </c>
      <c r="V7960" s="1">
        <v>40887</v>
      </c>
      <c r="W7960">
        <f t="shared" si="249"/>
        <v>67.309799999999996</v>
      </c>
    </row>
    <row r="7961" spans="1:23" x14ac:dyDescent="0.2">
      <c r="A7961">
        <v>7960</v>
      </c>
      <c r="B7961">
        <v>56869</v>
      </c>
      <c r="C7961" s="1">
        <v>40382</v>
      </c>
      <c r="D7961" t="s">
        <v>21</v>
      </c>
      <c r="E7961">
        <v>10</v>
      </c>
      <c r="F7961">
        <v>809.80000000000007</v>
      </c>
      <c r="G7961">
        <v>0</v>
      </c>
      <c r="H7961" t="s">
        <v>22</v>
      </c>
      <c r="I7961">
        <v>157.44999999999999</v>
      </c>
      <c r="J7961">
        <v>80.98</v>
      </c>
      <c r="K7961">
        <v>4.5</v>
      </c>
      <c r="L7961" t="s">
        <v>1460</v>
      </c>
      <c r="M7961">
        <f t="shared" si="248"/>
        <v>14</v>
      </c>
      <c r="N7961" t="s">
        <v>703</v>
      </c>
      <c r="O7961" t="s">
        <v>704</v>
      </c>
      <c r="P7961" t="s">
        <v>33</v>
      </c>
      <c r="Q7961" t="s">
        <v>26</v>
      </c>
      <c r="R7961" t="s">
        <v>34</v>
      </c>
      <c r="S7961" t="s">
        <v>1369</v>
      </c>
      <c r="T7961" t="s">
        <v>39</v>
      </c>
      <c r="U7961">
        <v>0.59</v>
      </c>
      <c r="V7961" s="1">
        <v>40384</v>
      </c>
      <c r="W7961">
        <f t="shared" si="249"/>
        <v>0</v>
      </c>
    </row>
    <row r="7962" spans="1:23" x14ac:dyDescent="0.2">
      <c r="A7962">
        <v>7961</v>
      </c>
      <c r="B7962">
        <v>56900</v>
      </c>
      <c r="C7962" s="1">
        <v>40873</v>
      </c>
      <c r="D7962" t="s">
        <v>45</v>
      </c>
      <c r="E7962">
        <v>16</v>
      </c>
      <c r="F7962">
        <v>49.6496</v>
      </c>
      <c r="G7962">
        <v>0.09</v>
      </c>
      <c r="H7962" t="s">
        <v>22</v>
      </c>
      <c r="I7962">
        <v>16.11</v>
      </c>
      <c r="J7962">
        <v>3.41</v>
      </c>
      <c r="K7962">
        <v>0.7</v>
      </c>
      <c r="L7962" t="s">
        <v>1564</v>
      </c>
      <c r="M7962">
        <f t="shared" si="248"/>
        <v>15</v>
      </c>
      <c r="N7962" t="s">
        <v>974</v>
      </c>
      <c r="O7962" t="s">
        <v>512</v>
      </c>
      <c r="P7962" t="s">
        <v>25</v>
      </c>
      <c r="Q7962" t="s">
        <v>26</v>
      </c>
      <c r="R7962" t="s">
        <v>66</v>
      </c>
      <c r="S7962" t="s">
        <v>1407</v>
      </c>
      <c r="T7962" t="s">
        <v>68</v>
      </c>
      <c r="U7962">
        <v>0.37</v>
      </c>
      <c r="V7962" s="1">
        <v>40875</v>
      </c>
      <c r="W7962">
        <f t="shared" si="249"/>
        <v>4.9104000000000001</v>
      </c>
    </row>
    <row r="7963" spans="1:23" x14ac:dyDescent="0.2">
      <c r="A7963">
        <v>7962</v>
      </c>
      <c r="B7963">
        <v>56901</v>
      </c>
      <c r="C7963" s="1">
        <v>40067</v>
      </c>
      <c r="D7963" t="s">
        <v>78</v>
      </c>
      <c r="E7963">
        <v>36</v>
      </c>
      <c r="F7963">
        <v>93.600000000000009</v>
      </c>
      <c r="G7963">
        <v>0</v>
      </c>
      <c r="H7963" t="s">
        <v>22</v>
      </c>
      <c r="I7963">
        <v>-45.21</v>
      </c>
      <c r="J7963">
        <v>2.6</v>
      </c>
      <c r="K7963">
        <v>2.4</v>
      </c>
      <c r="L7963" t="s">
        <v>993</v>
      </c>
      <c r="M7963">
        <f t="shared" si="248"/>
        <v>14</v>
      </c>
      <c r="N7963" t="s">
        <v>974</v>
      </c>
      <c r="O7963" t="s">
        <v>512</v>
      </c>
      <c r="P7963" t="s">
        <v>41</v>
      </c>
      <c r="Q7963" t="s">
        <v>26</v>
      </c>
      <c r="R7963" t="s">
        <v>95</v>
      </c>
      <c r="S7963" t="s">
        <v>393</v>
      </c>
      <c r="T7963" t="s">
        <v>68</v>
      </c>
      <c r="U7963">
        <v>0.57999999999999996</v>
      </c>
      <c r="V7963" s="1">
        <v>40069</v>
      </c>
      <c r="W7963">
        <f t="shared" si="249"/>
        <v>0</v>
      </c>
    </row>
    <row r="7964" spans="1:23" x14ac:dyDescent="0.2">
      <c r="A7964">
        <v>7963</v>
      </c>
      <c r="B7964">
        <v>56929</v>
      </c>
      <c r="C7964" s="1">
        <v>40812</v>
      </c>
      <c r="D7964" t="s">
        <v>30</v>
      </c>
      <c r="E7964">
        <v>22</v>
      </c>
      <c r="F7964">
        <v>197.94720000000001</v>
      </c>
      <c r="G7964">
        <v>0.08</v>
      </c>
      <c r="H7964" t="s">
        <v>22</v>
      </c>
      <c r="I7964">
        <v>20.68</v>
      </c>
      <c r="J7964">
        <v>9.7799999999999994</v>
      </c>
      <c r="K7964">
        <v>1.99</v>
      </c>
      <c r="L7964" t="s">
        <v>2102</v>
      </c>
      <c r="M7964">
        <f t="shared" si="248"/>
        <v>11</v>
      </c>
      <c r="N7964" t="s">
        <v>2073</v>
      </c>
      <c r="O7964" t="s">
        <v>704</v>
      </c>
      <c r="P7964" t="s">
        <v>60</v>
      </c>
      <c r="Q7964" t="s">
        <v>42</v>
      </c>
      <c r="R7964" t="s">
        <v>70</v>
      </c>
      <c r="S7964" t="s">
        <v>244</v>
      </c>
      <c r="T7964" t="s">
        <v>52</v>
      </c>
      <c r="U7964">
        <v>0.43</v>
      </c>
      <c r="V7964" s="1">
        <v>40814</v>
      </c>
      <c r="W7964">
        <f t="shared" si="249"/>
        <v>17.212800000000001</v>
      </c>
    </row>
    <row r="7965" spans="1:23" x14ac:dyDescent="0.2">
      <c r="A7965">
        <v>7964</v>
      </c>
      <c r="B7965">
        <v>56930</v>
      </c>
      <c r="C7965" s="1">
        <v>41138</v>
      </c>
      <c r="D7965" t="s">
        <v>21</v>
      </c>
      <c r="E7965">
        <v>10</v>
      </c>
      <c r="F7965">
        <v>943.11299999999994</v>
      </c>
      <c r="G7965">
        <v>7.0000000000000007E-2</v>
      </c>
      <c r="H7965" t="s">
        <v>22</v>
      </c>
      <c r="I7965">
        <v>-396.84</v>
      </c>
      <c r="J7965">
        <v>101.41</v>
      </c>
      <c r="K7965">
        <v>35</v>
      </c>
      <c r="L7965" t="s">
        <v>1228</v>
      </c>
      <c r="M7965">
        <f t="shared" si="248"/>
        <v>10</v>
      </c>
      <c r="N7965" t="s">
        <v>1123</v>
      </c>
      <c r="O7965" t="s">
        <v>1123</v>
      </c>
      <c r="P7965" t="s">
        <v>60</v>
      </c>
      <c r="Q7965" t="s">
        <v>26</v>
      </c>
      <c r="R7965" t="s">
        <v>27</v>
      </c>
      <c r="S7965" t="s">
        <v>1231</v>
      </c>
      <c r="T7965" t="s">
        <v>29</v>
      </c>
      <c r="U7965">
        <v>0.82</v>
      </c>
      <c r="V7965" s="1">
        <v>41138</v>
      </c>
      <c r="W7965">
        <f t="shared" si="249"/>
        <v>70.986999999999995</v>
      </c>
    </row>
    <row r="7966" spans="1:23" x14ac:dyDescent="0.2">
      <c r="A7966">
        <v>7965</v>
      </c>
      <c r="B7966">
        <v>56930</v>
      </c>
      <c r="C7966" s="1">
        <v>41138</v>
      </c>
      <c r="D7966" t="s">
        <v>21</v>
      </c>
      <c r="E7966">
        <v>47</v>
      </c>
      <c r="F7966">
        <v>214.72890000000001</v>
      </c>
      <c r="G7966">
        <v>0.03</v>
      </c>
      <c r="H7966" t="s">
        <v>22</v>
      </c>
      <c r="I7966">
        <v>8.89</v>
      </c>
      <c r="J7966">
        <v>4.71</v>
      </c>
      <c r="K7966">
        <v>0.7</v>
      </c>
      <c r="L7966" t="s">
        <v>1228</v>
      </c>
      <c r="M7966">
        <f t="shared" si="248"/>
        <v>10</v>
      </c>
      <c r="N7966" t="s">
        <v>703</v>
      </c>
      <c r="O7966" t="s">
        <v>704</v>
      </c>
      <c r="P7966" t="s">
        <v>60</v>
      </c>
      <c r="Q7966" t="s">
        <v>26</v>
      </c>
      <c r="R7966" t="s">
        <v>66</v>
      </c>
      <c r="S7966" t="s">
        <v>90</v>
      </c>
      <c r="T7966" t="s">
        <v>68</v>
      </c>
      <c r="U7966">
        <v>0.8</v>
      </c>
      <c r="V7966" s="1">
        <v>41145</v>
      </c>
      <c r="W7966">
        <f t="shared" si="249"/>
        <v>6.6410999999999998</v>
      </c>
    </row>
    <row r="7967" spans="1:23" x14ac:dyDescent="0.2">
      <c r="A7967">
        <v>7966</v>
      </c>
      <c r="B7967">
        <v>56931</v>
      </c>
      <c r="C7967" s="1">
        <v>40212</v>
      </c>
      <c r="D7967" t="s">
        <v>30</v>
      </c>
      <c r="E7967">
        <v>34</v>
      </c>
      <c r="F7967">
        <v>258.077</v>
      </c>
      <c r="G7967">
        <v>0.05</v>
      </c>
      <c r="H7967" t="s">
        <v>22</v>
      </c>
      <c r="I7967">
        <v>-110.59400000000001</v>
      </c>
      <c r="J7967">
        <v>7.99</v>
      </c>
      <c r="K7967">
        <v>5.03</v>
      </c>
      <c r="L7967" t="s">
        <v>1702</v>
      </c>
      <c r="M7967">
        <f t="shared" si="248"/>
        <v>12</v>
      </c>
      <c r="N7967" t="s">
        <v>1595</v>
      </c>
      <c r="O7967" t="s">
        <v>1595</v>
      </c>
      <c r="P7967" t="s">
        <v>25</v>
      </c>
      <c r="Q7967" t="s">
        <v>42</v>
      </c>
      <c r="R7967" t="s">
        <v>43</v>
      </c>
      <c r="S7967" t="s">
        <v>140</v>
      </c>
      <c r="T7967" t="s">
        <v>48</v>
      </c>
      <c r="U7967">
        <v>0.6</v>
      </c>
      <c r="V7967" s="1">
        <v>40214</v>
      </c>
      <c r="W7967">
        <f t="shared" si="249"/>
        <v>13.583000000000002</v>
      </c>
    </row>
    <row r="7968" spans="1:23" x14ac:dyDescent="0.2">
      <c r="A7968">
        <v>7967</v>
      </c>
      <c r="B7968">
        <v>56960</v>
      </c>
      <c r="C7968" s="1">
        <v>40031</v>
      </c>
      <c r="D7968" t="s">
        <v>30</v>
      </c>
      <c r="E7968">
        <v>48</v>
      </c>
      <c r="F7968">
        <v>3135.8447999999994</v>
      </c>
      <c r="G7968">
        <v>0.01</v>
      </c>
      <c r="H7968" t="s">
        <v>56</v>
      </c>
      <c r="I7968">
        <v>788.29200000000003</v>
      </c>
      <c r="J7968">
        <v>65.989999999999995</v>
      </c>
      <c r="K7968">
        <v>4.2</v>
      </c>
      <c r="L7968" t="s">
        <v>1999</v>
      </c>
      <c r="M7968">
        <f t="shared" si="248"/>
        <v>7</v>
      </c>
      <c r="N7968" t="s">
        <v>1813</v>
      </c>
      <c r="O7968" t="s">
        <v>512</v>
      </c>
      <c r="P7968" t="s">
        <v>25</v>
      </c>
      <c r="Q7968" t="s">
        <v>42</v>
      </c>
      <c r="R7968" t="s">
        <v>43</v>
      </c>
      <c r="S7968" t="s">
        <v>1399</v>
      </c>
      <c r="T7968" t="s">
        <v>39</v>
      </c>
      <c r="U7968">
        <v>0.59</v>
      </c>
      <c r="V7968" s="1">
        <v>40033</v>
      </c>
      <c r="W7968">
        <f t="shared" si="249"/>
        <v>31.675199999999997</v>
      </c>
    </row>
    <row r="7969" spans="1:23" x14ac:dyDescent="0.2">
      <c r="A7969">
        <v>7968</v>
      </c>
      <c r="B7969">
        <v>56967</v>
      </c>
      <c r="C7969" s="1">
        <v>40970</v>
      </c>
      <c r="D7969" t="s">
        <v>21</v>
      </c>
      <c r="E7969">
        <v>17</v>
      </c>
      <c r="F7969">
        <v>1342.0649999999998</v>
      </c>
      <c r="G7969">
        <v>0.05</v>
      </c>
      <c r="H7969" t="s">
        <v>56</v>
      </c>
      <c r="I7969">
        <v>311.58</v>
      </c>
      <c r="J7969">
        <v>83.1</v>
      </c>
      <c r="K7969">
        <v>6.13</v>
      </c>
      <c r="L7969" t="s">
        <v>1778</v>
      </c>
      <c r="M7969">
        <f t="shared" si="248"/>
        <v>11</v>
      </c>
      <c r="N7969" t="s">
        <v>1123</v>
      </c>
      <c r="O7969" t="s">
        <v>1123</v>
      </c>
      <c r="P7969" t="s">
        <v>60</v>
      </c>
      <c r="Q7969" t="s">
        <v>42</v>
      </c>
      <c r="R7969" t="s">
        <v>70</v>
      </c>
      <c r="S7969" t="s">
        <v>573</v>
      </c>
      <c r="T7969" t="s">
        <v>39</v>
      </c>
      <c r="U7969">
        <v>0.45</v>
      </c>
      <c r="V7969" s="1">
        <v>40977</v>
      </c>
      <c r="W7969">
        <f t="shared" si="249"/>
        <v>70.634999999999991</v>
      </c>
    </row>
    <row r="7970" spans="1:23" x14ac:dyDescent="0.2">
      <c r="A7970">
        <v>7969</v>
      </c>
      <c r="B7970">
        <v>56992</v>
      </c>
      <c r="C7970" s="1">
        <v>40286</v>
      </c>
      <c r="D7970" t="s">
        <v>45</v>
      </c>
      <c r="E7970">
        <v>10</v>
      </c>
      <c r="F7970">
        <v>278.82</v>
      </c>
      <c r="G7970">
        <v>0.1</v>
      </c>
      <c r="H7970" t="s">
        <v>22</v>
      </c>
      <c r="I7970">
        <v>-41.26</v>
      </c>
      <c r="J7970">
        <v>30.98</v>
      </c>
      <c r="K7970">
        <v>17.079999999999998</v>
      </c>
      <c r="L7970" t="s">
        <v>1433</v>
      </c>
      <c r="M7970">
        <f t="shared" si="248"/>
        <v>13</v>
      </c>
      <c r="N7970" t="s">
        <v>1123</v>
      </c>
      <c r="O7970" t="s">
        <v>1123</v>
      </c>
      <c r="P7970" t="s">
        <v>41</v>
      </c>
      <c r="Q7970" t="s">
        <v>26</v>
      </c>
      <c r="R7970" t="s">
        <v>61</v>
      </c>
      <c r="S7970" t="s">
        <v>513</v>
      </c>
      <c r="T7970" t="s">
        <v>39</v>
      </c>
      <c r="U7970">
        <v>0.4</v>
      </c>
      <c r="V7970" s="1">
        <v>40286</v>
      </c>
      <c r="W7970">
        <f t="shared" si="249"/>
        <v>30.980000000000004</v>
      </c>
    </row>
    <row r="7971" spans="1:23" x14ac:dyDescent="0.2">
      <c r="A7971">
        <v>7970</v>
      </c>
      <c r="B7971">
        <v>56995</v>
      </c>
      <c r="C7971" s="1">
        <v>40101</v>
      </c>
      <c r="D7971" t="s">
        <v>63</v>
      </c>
      <c r="E7971">
        <v>27</v>
      </c>
      <c r="F7971">
        <v>142.58160000000001</v>
      </c>
      <c r="G7971">
        <v>0.08</v>
      </c>
      <c r="H7971" t="s">
        <v>56</v>
      </c>
      <c r="I7971">
        <v>-57.062999999999995</v>
      </c>
      <c r="J7971">
        <v>5.74</v>
      </c>
      <c r="K7971">
        <v>5.01</v>
      </c>
      <c r="L7971" t="s">
        <v>826</v>
      </c>
      <c r="M7971">
        <f t="shared" si="248"/>
        <v>12</v>
      </c>
      <c r="N7971" t="s">
        <v>1123</v>
      </c>
      <c r="O7971" t="s">
        <v>1123</v>
      </c>
      <c r="P7971" t="s">
        <v>41</v>
      </c>
      <c r="Q7971" t="s">
        <v>26</v>
      </c>
      <c r="R7971" t="s">
        <v>37</v>
      </c>
      <c r="S7971" t="s">
        <v>363</v>
      </c>
      <c r="T7971" t="s">
        <v>39</v>
      </c>
      <c r="U7971">
        <v>0.39</v>
      </c>
      <c r="V7971" s="1">
        <v>40103</v>
      </c>
      <c r="W7971">
        <f t="shared" si="249"/>
        <v>12.398400000000002</v>
      </c>
    </row>
    <row r="7972" spans="1:23" x14ac:dyDescent="0.2">
      <c r="A7972">
        <v>7971</v>
      </c>
      <c r="B7972">
        <v>57025</v>
      </c>
      <c r="C7972" s="1">
        <v>41086</v>
      </c>
      <c r="D7972" t="s">
        <v>63</v>
      </c>
      <c r="E7972">
        <v>8</v>
      </c>
      <c r="F7972">
        <v>67.434399999999997</v>
      </c>
      <c r="G7972">
        <v>0.03</v>
      </c>
      <c r="H7972" t="s">
        <v>22</v>
      </c>
      <c r="I7972">
        <v>2.2865000000000002</v>
      </c>
      <c r="J7972">
        <v>8.69</v>
      </c>
      <c r="K7972">
        <v>2.99</v>
      </c>
      <c r="L7972" t="s">
        <v>1676</v>
      </c>
      <c r="M7972">
        <f t="shared" si="248"/>
        <v>10</v>
      </c>
      <c r="N7972" t="s">
        <v>1595</v>
      </c>
      <c r="O7972" t="s">
        <v>1595</v>
      </c>
      <c r="P7972" t="s">
        <v>41</v>
      </c>
      <c r="Q7972" t="s">
        <v>26</v>
      </c>
      <c r="R7972" t="s">
        <v>37</v>
      </c>
      <c r="S7972" t="s">
        <v>38</v>
      </c>
      <c r="T7972" t="s">
        <v>39</v>
      </c>
      <c r="U7972">
        <v>0.39</v>
      </c>
      <c r="V7972" s="1">
        <v>41088</v>
      </c>
      <c r="W7972">
        <f t="shared" si="249"/>
        <v>2.0855999999999999</v>
      </c>
    </row>
    <row r="7973" spans="1:23" x14ac:dyDescent="0.2">
      <c r="A7973">
        <v>7972</v>
      </c>
      <c r="B7973">
        <v>57029</v>
      </c>
      <c r="C7973" s="1">
        <v>40610</v>
      </c>
      <c r="D7973" t="s">
        <v>78</v>
      </c>
      <c r="E7973">
        <v>17</v>
      </c>
      <c r="F7973">
        <v>66.983400000000003</v>
      </c>
      <c r="G7973">
        <v>0.01</v>
      </c>
      <c r="H7973" t="s">
        <v>22</v>
      </c>
      <c r="I7973">
        <v>-56.166000000000004</v>
      </c>
      <c r="J7973">
        <v>3.98</v>
      </c>
      <c r="K7973">
        <v>5.26</v>
      </c>
      <c r="L7973" t="s">
        <v>1602</v>
      </c>
      <c r="M7973">
        <f t="shared" si="248"/>
        <v>14</v>
      </c>
      <c r="N7973" t="s">
        <v>1595</v>
      </c>
      <c r="O7973" t="s">
        <v>1595</v>
      </c>
      <c r="P7973" t="s">
        <v>33</v>
      </c>
      <c r="Q7973" t="s">
        <v>26</v>
      </c>
      <c r="R7973" t="s">
        <v>37</v>
      </c>
      <c r="S7973" t="s">
        <v>1348</v>
      </c>
      <c r="T7973" t="s">
        <v>39</v>
      </c>
      <c r="U7973">
        <v>0.38</v>
      </c>
      <c r="V7973" s="1">
        <v>40611</v>
      </c>
      <c r="W7973">
        <f t="shared" si="249"/>
        <v>0.67659999999999998</v>
      </c>
    </row>
    <row r="7974" spans="1:23" x14ac:dyDescent="0.2">
      <c r="A7974">
        <v>7973</v>
      </c>
      <c r="B7974">
        <v>57029</v>
      </c>
      <c r="C7974" s="1">
        <v>40610</v>
      </c>
      <c r="D7974" t="s">
        <v>78</v>
      </c>
      <c r="E7974">
        <v>4</v>
      </c>
      <c r="F7974">
        <v>15.5792</v>
      </c>
      <c r="G7974">
        <v>0.09</v>
      </c>
      <c r="H7974" t="s">
        <v>22</v>
      </c>
      <c r="I7974">
        <v>-19.059999999999999</v>
      </c>
      <c r="J7974">
        <v>4.28</v>
      </c>
      <c r="K7974">
        <v>6.72</v>
      </c>
      <c r="L7974" t="s">
        <v>1602</v>
      </c>
      <c r="M7974">
        <f t="shared" si="248"/>
        <v>14</v>
      </c>
      <c r="N7974" t="s">
        <v>1595</v>
      </c>
      <c r="O7974" t="s">
        <v>1595</v>
      </c>
      <c r="P7974" t="s">
        <v>33</v>
      </c>
      <c r="Q7974" t="s">
        <v>26</v>
      </c>
      <c r="R7974" t="s">
        <v>61</v>
      </c>
      <c r="S7974" t="s">
        <v>1007</v>
      </c>
      <c r="T7974" t="s">
        <v>39</v>
      </c>
      <c r="U7974">
        <v>0.4</v>
      </c>
      <c r="V7974" s="1">
        <v>40611</v>
      </c>
      <c r="W7974">
        <f t="shared" si="249"/>
        <v>1.5407999999999999</v>
      </c>
    </row>
    <row r="7975" spans="1:23" x14ac:dyDescent="0.2">
      <c r="A7975">
        <v>7974</v>
      </c>
      <c r="B7975">
        <v>57056</v>
      </c>
      <c r="C7975" s="1">
        <v>41221</v>
      </c>
      <c r="D7975" t="s">
        <v>21</v>
      </c>
      <c r="E7975">
        <v>29</v>
      </c>
      <c r="F7975">
        <v>2035.2519</v>
      </c>
      <c r="G7975">
        <v>0.01</v>
      </c>
      <c r="H7975" t="s">
        <v>31</v>
      </c>
      <c r="I7975">
        <v>-2897.2515000000003</v>
      </c>
      <c r="J7975">
        <v>70.89</v>
      </c>
      <c r="K7975">
        <v>89.3</v>
      </c>
      <c r="L7975" t="s">
        <v>1564</v>
      </c>
      <c r="M7975">
        <f t="shared" si="248"/>
        <v>15</v>
      </c>
      <c r="N7975" t="s">
        <v>974</v>
      </c>
      <c r="O7975" t="s">
        <v>512</v>
      </c>
      <c r="P7975" t="s">
        <v>41</v>
      </c>
      <c r="Q7975" t="s">
        <v>49</v>
      </c>
      <c r="R7975" t="s">
        <v>83</v>
      </c>
      <c r="S7975" t="s">
        <v>1071</v>
      </c>
      <c r="T7975" t="s">
        <v>82</v>
      </c>
      <c r="U7975">
        <v>0.72</v>
      </c>
      <c r="V7975" s="1">
        <v>41228</v>
      </c>
      <c r="W7975">
        <f t="shared" si="249"/>
        <v>20.5581</v>
      </c>
    </row>
    <row r="7976" spans="1:23" x14ac:dyDescent="0.2">
      <c r="A7976">
        <v>7975</v>
      </c>
      <c r="B7976">
        <v>57058</v>
      </c>
      <c r="C7976" s="1">
        <v>41038</v>
      </c>
      <c r="D7976" t="s">
        <v>63</v>
      </c>
      <c r="E7976">
        <v>28</v>
      </c>
      <c r="F7976">
        <v>183.12</v>
      </c>
      <c r="G7976">
        <v>0</v>
      </c>
      <c r="H7976" t="s">
        <v>56</v>
      </c>
      <c r="I7976">
        <v>-24.299499999999998</v>
      </c>
      <c r="J7976">
        <v>6.54</v>
      </c>
      <c r="K7976">
        <v>5.27</v>
      </c>
      <c r="L7976" t="s">
        <v>109</v>
      </c>
      <c r="M7976">
        <f t="shared" si="248"/>
        <v>10</v>
      </c>
      <c r="N7976" t="s">
        <v>672</v>
      </c>
      <c r="O7976" t="s">
        <v>673</v>
      </c>
      <c r="P7976" t="s">
        <v>41</v>
      </c>
      <c r="Q7976" t="s">
        <v>26</v>
      </c>
      <c r="R7976" t="s">
        <v>37</v>
      </c>
      <c r="S7976" t="s">
        <v>744</v>
      </c>
      <c r="T7976" t="s">
        <v>39</v>
      </c>
      <c r="U7976">
        <v>0.36</v>
      </c>
      <c r="V7976" s="1">
        <v>41038</v>
      </c>
      <c r="W7976">
        <f t="shared" si="249"/>
        <v>0</v>
      </c>
    </row>
    <row r="7977" spans="1:23" x14ac:dyDescent="0.2">
      <c r="A7977">
        <v>7976</v>
      </c>
      <c r="B7977">
        <v>57058</v>
      </c>
      <c r="C7977" s="1">
        <v>41038</v>
      </c>
      <c r="D7977" t="s">
        <v>63</v>
      </c>
      <c r="E7977">
        <v>27</v>
      </c>
      <c r="F7977">
        <v>898.18470000000002</v>
      </c>
      <c r="G7977">
        <v>7.0000000000000007E-2</v>
      </c>
      <c r="H7977" t="s">
        <v>22</v>
      </c>
      <c r="I7977">
        <v>-131.9</v>
      </c>
      <c r="J7977">
        <v>35.770000000000003</v>
      </c>
      <c r="K7977">
        <v>9.02</v>
      </c>
      <c r="L7977" t="s">
        <v>109</v>
      </c>
      <c r="M7977">
        <f t="shared" si="248"/>
        <v>10</v>
      </c>
      <c r="N7977" t="s">
        <v>672</v>
      </c>
      <c r="O7977" t="s">
        <v>673</v>
      </c>
      <c r="P7977" t="s">
        <v>41</v>
      </c>
      <c r="Q7977" t="s">
        <v>42</v>
      </c>
      <c r="R7977" t="s">
        <v>70</v>
      </c>
      <c r="S7977" t="s">
        <v>1649</v>
      </c>
      <c r="T7977" t="s">
        <v>39</v>
      </c>
      <c r="U7977">
        <v>0.75</v>
      </c>
      <c r="V7977" s="1">
        <v>41039</v>
      </c>
      <c r="W7977">
        <f t="shared" si="249"/>
        <v>67.605300000000014</v>
      </c>
    </row>
    <row r="7978" spans="1:23" x14ac:dyDescent="0.2">
      <c r="A7978">
        <v>7977</v>
      </c>
      <c r="B7978">
        <v>57059</v>
      </c>
      <c r="C7978" s="1">
        <v>40695</v>
      </c>
      <c r="D7978" t="s">
        <v>63</v>
      </c>
      <c r="E7978">
        <v>50</v>
      </c>
      <c r="F7978">
        <v>197.01</v>
      </c>
      <c r="G7978">
        <v>0.01</v>
      </c>
      <c r="H7978" t="s">
        <v>22</v>
      </c>
      <c r="I7978">
        <v>-154.62900000000002</v>
      </c>
      <c r="J7978">
        <v>3.98</v>
      </c>
      <c r="K7978">
        <v>5.26</v>
      </c>
      <c r="L7978" t="s">
        <v>1158</v>
      </c>
      <c r="M7978">
        <f t="shared" si="248"/>
        <v>15</v>
      </c>
      <c r="N7978" t="s">
        <v>1813</v>
      </c>
      <c r="O7978" t="s">
        <v>512</v>
      </c>
      <c r="P7978" t="s">
        <v>41</v>
      </c>
      <c r="Q7978" t="s">
        <v>26</v>
      </c>
      <c r="R7978" t="s">
        <v>37</v>
      </c>
      <c r="S7978" t="s">
        <v>1348</v>
      </c>
      <c r="T7978" t="s">
        <v>39</v>
      </c>
      <c r="U7978">
        <v>0.38</v>
      </c>
      <c r="V7978" s="1">
        <v>40697</v>
      </c>
      <c r="W7978">
        <f t="shared" si="249"/>
        <v>1.99</v>
      </c>
    </row>
    <row r="7979" spans="1:23" x14ac:dyDescent="0.2">
      <c r="A7979">
        <v>7978</v>
      </c>
      <c r="B7979">
        <v>57059</v>
      </c>
      <c r="C7979" s="1">
        <v>40695</v>
      </c>
      <c r="D7979" t="s">
        <v>63</v>
      </c>
      <c r="E7979">
        <v>25</v>
      </c>
      <c r="F7979">
        <v>2384.0174999999999</v>
      </c>
      <c r="G7979">
        <v>0.03</v>
      </c>
      <c r="H7979" t="s">
        <v>22</v>
      </c>
      <c r="I7979">
        <v>1361.88</v>
      </c>
      <c r="J7979">
        <v>98.31</v>
      </c>
      <c r="K7979">
        <v>0.49</v>
      </c>
      <c r="L7979" t="s">
        <v>1158</v>
      </c>
      <c r="M7979">
        <f t="shared" si="248"/>
        <v>15</v>
      </c>
      <c r="N7979" t="s">
        <v>1813</v>
      </c>
      <c r="O7979" t="s">
        <v>512</v>
      </c>
      <c r="P7979" t="s">
        <v>41</v>
      </c>
      <c r="Q7979" t="s">
        <v>26</v>
      </c>
      <c r="R7979" t="s">
        <v>88</v>
      </c>
      <c r="S7979" t="s">
        <v>471</v>
      </c>
      <c r="T7979" t="s">
        <v>39</v>
      </c>
      <c r="U7979">
        <v>0.36</v>
      </c>
      <c r="V7979" s="1">
        <v>40697</v>
      </c>
      <c r="W7979">
        <f t="shared" si="249"/>
        <v>73.732500000000002</v>
      </c>
    </row>
    <row r="7980" spans="1:23" x14ac:dyDescent="0.2">
      <c r="A7980">
        <v>7979</v>
      </c>
      <c r="B7980">
        <v>57061</v>
      </c>
      <c r="C7980" s="1">
        <v>40147</v>
      </c>
      <c r="D7980" t="s">
        <v>21</v>
      </c>
      <c r="E7980">
        <v>21</v>
      </c>
      <c r="F7980">
        <v>451.18079999999998</v>
      </c>
      <c r="G7980">
        <v>0.04</v>
      </c>
      <c r="H7980" t="s">
        <v>22</v>
      </c>
      <c r="I7980">
        <v>-80.108999999999995</v>
      </c>
      <c r="J7980">
        <v>22.38</v>
      </c>
      <c r="K7980">
        <v>15.1</v>
      </c>
      <c r="L7980" t="s">
        <v>1702</v>
      </c>
      <c r="M7980">
        <f t="shared" si="248"/>
        <v>12</v>
      </c>
      <c r="N7980" t="s">
        <v>1595</v>
      </c>
      <c r="O7980" t="s">
        <v>1595</v>
      </c>
      <c r="P7980" t="s">
        <v>25</v>
      </c>
      <c r="Q7980" t="s">
        <v>26</v>
      </c>
      <c r="R7980" t="s">
        <v>37</v>
      </c>
      <c r="S7980" t="s">
        <v>415</v>
      </c>
      <c r="T7980" t="s">
        <v>39</v>
      </c>
      <c r="U7980">
        <v>0.38</v>
      </c>
      <c r="V7980" s="1">
        <v>40154</v>
      </c>
      <c r="W7980">
        <f t="shared" si="249"/>
        <v>18.799199999999999</v>
      </c>
    </row>
    <row r="7981" spans="1:23" x14ac:dyDescent="0.2">
      <c r="A7981">
        <v>7980</v>
      </c>
      <c r="B7981">
        <v>57061</v>
      </c>
      <c r="C7981" s="1">
        <v>40147</v>
      </c>
      <c r="D7981" t="s">
        <v>21</v>
      </c>
      <c r="E7981">
        <v>6</v>
      </c>
      <c r="F7981">
        <v>35.153999999999996</v>
      </c>
      <c r="G7981">
        <v>7.0000000000000007E-2</v>
      </c>
      <c r="H7981" t="s">
        <v>22</v>
      </c>
      <c r="I7981">
        <v>6.22</v>
      </c>
      <c r="J7981">
        <v>6.3</v>
      </c>
      <c r="K7981">
        <v>0.5</v>
      </c>
      <c r="L7981" t="s">
        <v>1702</v>
      </c>
      <c r="M7981">
        <f t="shared" si="248"/>
        <v>12</v>
      </c>
      <c r="N7981" t="s">
        <v>1595</v>
      </c>
      <c r="O7981" t="s">
        <v>1595</v>
      </c>
      <c r="P7981" t="s">
        <v>25</v>
      </c>
      <c r="Q7981" t="s">
        <v>26</v>
      </c>
      <c r="R7981" t="s">
        <v>88</v>
      </c>
      <c r="S7981" t="s">
        <v>461</v>
      </c>
      <c r="T7981" t="s">
        <v>39</v>
      </c>
      <c r="U7981">
        <v>0.39</v>
      </c>
      <c r="V7981" s="1">
        <v>40147</v>
      </c>
      <c r="W7981">
        <f t="shared" si="249"/>
        <v>2.6459999999999999</v>
      </c>
    </row>
    <row r="7982" spans="1:23" x14ac:dyDescent="0.2">
      <c r="A7982">
        <v>7981</v>
      </c>
      <c r="B7982">
        <v>57061</v>
      </c>
      <c r="C7982" s="1">
        <v>40147</v>
      </c>
      <c r="D7982" t="s">
        <v>21</v>
      </c>
      <c r="E7982">
        <v>3</v>
      </c>
      <c r="F7982">
        <v>50.139600000000002</v>
      </c>
      <c r="G7982">
        <v>0.06</v>
      </c>
      <c r="H7982" t="s">
        <v>22</v>
      </c>
      <c r="I7982">
        <v>46.84</v>
      </c>
      <c r="J7982">
        <v>17.78</v>
      </c>
      <c r="K7982">
        <v>5.03</v>
      </c>
      <c r="L7982" t="s">
        <v>1702</v>
      </c>
      <c r="M7982">
        <f t="shared" si="248"/>
        <v>12</v>
      </c>
      <c r="N7982" t="s">
        <v>1595</v>
      </c>
      <c r="O7982" t="s">
        <v>1595</v>
      </c>
      <c r="P7982" t="s">
        <v>25</v>
      </c>
      <c r="Q7982" t="s">
        <v>49</v>
      </c>
      <c r="R7982" t="s">
        <v>50</v>
      </c>
      <c r="S7982" t="s">
        <v>723</v>
      </c>
      <c r="T7982" t="s">
        <v>39</v>
      </c>
      <c r="U7982">
        <v>0.54</v>
      </c>
      <c r="V7982" s="1">
        <v>40149</v>
      </c>
      <c r="W7982">
        <f t="shared" si="249"/>
        <v>3.2004000000000001</v>
      </c>
    </row>
    <row r="7983" spans="1:23" x14ac:dyDescent="0.2">
      <c r="A7983">
        <v>7982</v>
      </c>
      <c r="B7983">
        <v>57063</v>
      </c>
      <c r="C7983" s="1">
        <v>40696</v>
      </c>
      <c r="D7983" t="s">
        <v>63</v>
      </c>
      <c r="E7983">
        <v>26</v>
      </c>
      <c r="F7983">
        <v>158.37120000000002</v>
      </c>
      <c r="G7983">
        <v>0.06</v>
      </c>
      <c r="H7983" t="s">
        <v>22</v>
      </c>
      <c r="I7983">
        <v>-96.26</v>
      </c>
      <c r="J7983">
        <v>6.48</v>
      </c>
      <c r="K7983">
        <v>7.49</v>
      </c>
      <c r="L7983" t="s">
        <v>2091</v>
      </c>
      <c r="M7983">
        <f t="shared" si="248"/>
        <v>17</v>
      </c>
      <c r="N7983" t="s">
        <v>2073</v>
      </c>
      <c r="O7983" t="s">
        <v>704</v>
      </c>
      <c r="P7983" t="s">
        <v>25</v>
      </c>
      <c r="Q7983" t="s">
        <v>26</v>
      </c>
      <c r="R7983" t="s">
        <v>61</v>
      </c>
      <c r="S7983" t="s">
        <v>643</v>
      </c>
      <c r="T7983" t="s">
        <v>39</v>
      </c>
      <c r="U7983">
        <v>0.37</v>
      </c>
      <c r="V7983" s="1">
        <v>40696</v>
      </c>
      <c r="W7983">
        <f t="shared" si="249"/>
        <v>10.1088</v>
      </c>
    </row>
    <row r="7984" spans="1:23" x14ac:dyDescent="0.2">
      <c r="A7984">
        <v>7983</v>
      </c>
      <c r="B7984">
        <v>57063</v>
      </c>
      <c r="C7984" s="1">
        <v>40696</v>
      </c>
      <c r="D7984" t="s">
        <v>63</v>
      </c>
      <c r="E7984">
        <v>22</v>
      </c>
      <c r="F7984">
        <v>38.464799999999997</v>
      </c>
      <c r="G7984">
        <v>7.0000000000000007E-2</v>
      </c>
      <c r="H7984" t="s">
        <v>22</v>
      </c>
      <c r="I7984">
        <v>-0.64</v>
      </c>
      <c r="J7984">
        <v>1.88</v>
      </c>
      <c r="K7984">
        <v>0.79</v>
      </c>
      <c r="L7984" t="s">
        <v>2091</v>
      </c>
      <c r="M7984">
        <f t="shared" si="248"/>
        <v>17</v>
      </c>
      <c r="N7984" t="s">
        <v>2073</v>
      </c>
      <c r="O7984" t="s">
        <v>704</v>
      </c>
      <c r="P7984" t="s">
        <v>25</v>
      </c>
      <c r="Q7984" t="s">
        <v>26</v>
      </c>
      <c r="R7984" t="s">
        <v>66</v>
      </c>
      <c r="S7984" t="s">
        <v>1378</v>
      </c>
      <c r="T7984" t="s">
        <v>68</v>
      </c>
      <c r="U7984">
        <v>0.5</v>
      </c>
      <c r="V7984" s="1">
        <v>40698</v>
      </c>
      <c r="W7984">
        <f t="shared" si="249"/>
        <v>2.8952000000000004</v>
      </c>
    </row>
    <row r="7985" spans="1:23" x14ac:dyDescent="0.2">
      <c r="A7985">
        <v>7984</v>
      </c>
      <c r="B7985">
        <v>57091</v>
      </c>
      <c r="C7985" s="1">
        <v>40847</v>
      </c>
      <c r="D7985" t="s">
        <v>63</v>
      </c>
      <c r="E7985">
        <v>6</v>
      </c>
      <c r="F7985">
        <v>9.5760000000000005</v>
      </c>
      <c r="G7985">
        <v>0.05</v>
      </c>
      <c r="H7985" t="s">
        <v>56</v>
      </c>
      <c r="I7985">
        <v>-2.79</v>
      </c>
      <c r="J7985">
        <v>1.68</v>
      </c>
      <c r="K7985">
        <v>1.02</v>
      </c>
      <c r="L7985" t="s">
        <v>1744</v>
      </c>
      <c r="M7985">
        <f t="shared" si="248"/>
        <v>11</v>
      </c>
      <c r="N7985" t="s">
        <v>1123</v>
      </c>
      <c r="O7985" t="s">
        <v>1123</v>
      </c>
      <c r="P7985" t="s">
        <v>60</v>
      </c>
      <c r="Q7985" t="s">
        <v>26</v>
      </c>
      <c r="R7985" t="s">
        <v>66</v>
      </c>
      <c r="S7985" t="s">
        <v>1774</v>
      </c>
      <c r="T7985" t="s">
        <v>68</v>
      </c>
      <c r="U7985">
        <v>0.81</v>
      </c>
      <c r="V7985" s="1">
        <v>40848</v>
      </c>
      <c r="W7985">
        <f t="shared" si="249"/>
        <v>0.504</v>
      </c>
    </row>
    <row r="7986" spans="1:23" x14ac:dyDescent="0.2">
      <c r="A7986">
        <v>7985</v>
      </c>
      <c r="B7986">
        <v>57092</v>
      </c>
      <c r="C7986" s="1">
        <v>40299</v>
      </c>
      <c r="D7986" t="s">
        <v>78</v>
      </c>
      <c r="E7986">
        <v>29</v>
      </c>
      <c r="F7986">
        <v>3122.1487000000002</v>
      </c>
      <c r="G7986">
        <v>0.03</v>
      </c>
      <c r="H7986" t="s">
        <v>22</v>
      </c>
      <c r="I7986">
        <v>601.33500000000004</v>
      </c>
      <c r="J7986">
        <v>110.99</v>
      </c>
      <c r="K7986">
        <v>8.99</v>
      </c>
      <c r="L7986" t="s">
        <v>1014</v>
      </c>
      <c r="M7986">
        <f t="shared" si="248"/>
        <v>14</v>
      </c>
      <c r="N7986" t="s">
        <v>1123</v>
      </c>
      <c r="O7986" t="s">
        <v>1123</v>
      </c>
      <c r="P7986" t="s">
        <v>33</v>
      </c>
      <c r="Q7986" t="s">
        <v>42</v>
      </c>
      <c r="R7986" t="s">
        <v>43</v>
      </c>
      <c r="S7986" t="s">
        <v>565</v>
      </c>
      <c r="T7986" t="s">
        <v>39</v>
      </c>
      <c r="U7986">
        <v>0.56999999999999995</v>
      </c>
      <c r="V7986" s="1">
        <v>40300</v>
      </c>
      <c r="W7986">
        <f t="shared" si="249"/>
        <v>96.561300000000003</v>
      </c>
    </row>
    <row r="7987" spans="1:23" x14ac:dyDescent="0.2">
      <c r="A7987">
        <v>7986</v>
      </c>
      <c r="B7987">
        <v>57093</v>
      </c>
      <c r="C7987" s="1">
        <v>41031</v>
      </c>
      <c r="D7987" t="s">
        <v>21</v>
      </c>
      <c r="E7987">
        <v>3</v>
      </c>
      <c r="F7987">
        <v>15.218999999999999</v>
      </c>
      <c r="G7987">
        <v>0.05</v>
      </c>
      <c r="H7987" t="s">
        <v>22</v>
      </c>
      <c r="I7987">
        <v>-7.785499999999999</v>
      </c>
      <c r="J7987">
        <v>5.34</v>
      </c>
      <c r="K7987">
        <v>2.99</v>
      </c>
      <c r="L7987" t="s">
        <v>914</v>
      </c>
      <c r="M7987">
        <f t="shared" si="248"/>
        <v>11</v>
      </c>
      <c r="N7987" t="s">
        <v>2073</v>
      </c>
      <c r="O7987" t="s">
        <v>704</v>
      </c>
      <c r="P7987" t="s">
        <v>25</v>
      </c>
      <c r="Q7987" t="s">
        <v>26</v>
      </c>
      <c r="R7987" t="s">
        <v>37</v>
      </c>
      <c r="S7987" t="s">
        <v>407</v>
      </c>
      <c r="T7987" t="s">
        <v>39</v>
      </c>
      <c r="U7987">
        <v>0.38</v>
      </c>
      <c r="V7987" s="1">
        <v>41038</v>
      </c>
      <c r="W7987">
        <f t="shared" si="249"/>
        <v>0.80100000000000005</v>
      </c>
    </row>
    <row r="7988" spans="1:23" x14ac:dyDescent="0.2">
      <c r="A7988">
        <v>7987</v>
      </c>
      <c r="B7988">
        <v>57093</v>
      </c>
      <c r="C7988" s="1">
        <v>41031</v>
      </c>
      <c r="D7988" t="s">
        <v>21</v>
      </c>
      <c r="E7988">
        <v>47</v>
      </c>
      <c r="F7988">
        <v>724.74</v>
      </c>
      <c r="G7988">
        <v>0</v>
      </c>
      <c r="H7988" t="s">
        <v>22</v>
      </c>
      <c r="I7988">
        <v>31.93</v>
      </c>
      <c r="J7988">
        <v>15.42</v>
      </c>
      <c r="K7988">
        <v>5.41</v>
      </c>
      <c r="L7988" t="s">
        <v>914</v>
      </c>
      <c r="M7988">
        <f t="shared" si="248"/>
        <v>11</v>
      </c>
      <c r="N7988" t="s">
        <v>2073</v>
      </c>
      <c r="O7988" t="s">
        <v>704</v>
      </c>
      <c r="P7988" t="s">
        <v>25</v>
      </c>
      <c r="Q7988" t="s">
        <v>26</v>
      </c>
      <c r="R7988" t="s">
        <v>27</v>
      </c>
      <c r="S7988" t="s">
        <v>1405</v>
      </c>
      <c r="T7988" t="s">
        <v>39</v>
      </c>
      <c r="U7988">
        <v>0.59</v>
      </c>
      <c r="V7988" s="1">
        <v>41038</v>
      </c>
      <c r="W7988">
        <f t="shared" si="249"/>
        <v>0</v>
      </c>
    </row>
    <row r="7989" spans="1:23" x14ac:dyDescent="0.2">
      <c r="A7989">
        <v>7988</v>
      </c>
      <c r="B7989">
        <v>57095</v>
      </c>
      <c r="C7989" s="1">
        <v>40625</v>
      </c>
      <c r="D7989" t="s">
        <v>63</v>
      </c>
      <c r="E7989">
        <v>37</v>
      </c>
      <c r="F7989">
        <v>249.4503</v>
      </c>
      <c r="G7989">
        <v>0.01</v>
      </c>
      <c r="H7989" t="s">
        <v>22</v>
      </c>
      <c r="I7989">
        <v>-62.881999999999998</v>
      </c>
      <c r="J7989">
        <v>6.81</v>
      </c>
      <c r="K7989">
        <v>5.48</v>
      </c>
      <c r="L7989" t="s">
        <v>1233</v>
      </c>
      <c r="M7989">
        <f t="shared" si="248"/>
        <v>10</v>
      </c>
      <c r="N7989" t="s">
        <v>1905</v>
      </c>
      <c r="O7989" t="s">
        <v>673</v>
      </c>
      <c r="P7989" t="s">
        <v>41</v>
      </c>
      <c r="Q7989" t="s">
        <v>26</v>
      </c>
      <c r="R7989" t="s">
        <v>37</v>
      </c>
      <c r="S7989" t="s">
        <v>1319</v>
      </c>
      <c r="T7989" t="s">
        <v>39</v>
      </c>
      <c r="U7989">
        <v>0.37</v>
      </c>
      <c r="V7989" s="1">
        <v>40628</v>
      </c>
      <c r="W7989">
        <f t="shared" si="249"/>
        <v>2.5196999999999998</v>
      </c>
    </row>
    <row r="7990" spans="1:23" x14ac:dyDescent="0.2">
      <c r="A7990">
        <v>7989</v>
      </c>
      <c r="B7990">
        <v>57121</v>
      </c>
      <c r="C7990" s="1">
        <v>40863</v>
      </c>
      <c r="D7990" t="s">
        <v>45</v>
      </c>
      <c r="E7990">
        <v>42</v>
      </c>
      <c r="F7990">
        <v>194.51880000000003</v>
      </c>
      <c r="G7990">
        <v>7.0000000000000007E-2</v>
      </c>
      <c r="H7990" t="s">
        <v>22</v>
      </c>
      <c r="I7990">
        <v>-84.26</v>
      </c>
      <c r="J7990">
        <v>4.9800000000000004</v>
      </c>
      <c r="K7990">
        <v>4.72</v>
      </c>
      <c r="L7990" t="s">
        <v>1291</v>
      </c>
      <c r="M7990">
        <f t="shared" si="248"/>
        <v>11</v>
      </c>
      <c r="N7990" t="s">
        <v>2073</v>
      </c>
      <c r="O7990" t="s">
        <v>704</v>
      </c>
      <c r="P7990" t="s">
        <v>33</v>
      </c>
      <c r="Q7990" t="s">
        <v>26</v>
      </c>
      <c r="R7990" t="s">
        <v>61</v>
      </c>
      <c r="S7990" t="s">
        <v>968</v>
      </c>
      <c r="T7990" t="s">
        <v>39</v>
      </c>
      <c r="U7990">
        <v>0.36</v>
      </c>
      <c r="V7990" s="1">
        <v>40865</v>
      </c>
      <c r="W7990">
        <f t="shared" si="249"/>
        <v>14.641200000000003</v>
      </c>
    </row>
    <row r="7991" spans="1:23" x14ac:dyDescent="0.2">
      <c r="A7991">
        <v>7990</v>
      </c>
      <c r="B7991">
        <v>57121</v>
      </c>
      <c r="C7991" s="1">
        <v>40863</v>
      </c>
      <c r="D7991" t="s">
        <v>45</v>
      </c>
      <c r="E7991">
        <v>3</v>
      </c>
      <c r="F7991">
        <v>582.09030000000007</v>
      </c>
      <c r="G7991">
        <v>0.01</v>
      </c>
      <c r="H7991" t="s">
        <v>22</v>
      </c>
      <c r="I7991">
        <v>-800.88800000000003</v>
      </c>
      <c r="J7991">
        <v>195.99</v>
      </c>
      <c r="K7991">
        <v>4.2</v>
      </c>
      <c r="L7991" t="s">
        <v>1291</v>
      </c>
      <c r="M7991">
        <f t="shared" si="248"/>
        <v>11</v>
      </c>
      <c r="N7991" t="s">
        <v>2073</v>
      </c>
      <c r="O7991" t="s">
        <v>704</v>
      </c>
      <c r="P7991" t="s">
        <v>33</v>
      </c>
      <c r="Q7991" t="s">
        <v>42</v>
      </c>
      <c r="R7991" t="s">
        <v>43</v>
      </c>
      <c r="S7991" t="s">
        <v>1017</v>
      </c>
      <c r="T7991" t="s">
        <v>39</v>
      </c>
      <c r="U7991">
        <v>0.56000000000000005</v>
      </c>
      <c r="V7991" s="1">
        <v>40865</v>
      </c>
      <c r="W7991">
        <f t="shared" si="249"/>
        <v>5.8797000000000006</v>
      </c>
    </row>
    <row r="7992" spans="1:23" x14ac:dyDescent="0.2">
      <c r="A7992">
        <v>7991</v>
      </c>
      <c r="B7992">
        <v>57125</v>
      </c>
      <c r="C7992" s="1">
        <v>40332</v>
      </c>
      <c r="D7992" t="s">
        <v>63</v>
      </c>
      <c r="E7992">
        <v>19</v>
      </c>
      <c r="F7992">
        <v>53.959999999999994</v>
      </c>
      <c r="G7992">
        <v>0</v>
      </c>
      <c r="H7992" t="s">
        <v>22</v>
      </c>
      <c r="I7992">
        <v>-71.035499999999999</v>
      </c>
      <c r="J7992">
        <v>2.84</v>
      </c>
      <c r="K7992">
        <v>5.44</v>
      </c>
      <c r="L7992" t="s">
        <v>2122</v>
      </c>
      <c r="M7992">
        <f t="shared" si="248"/>
        <v>12</v>
      </c>
      <c r="N7992" t="s">
        <v>2073</v>
      </c>
      <c r="O7992" t="s">
        <v>704</v>
      </c>
      <c r="P7992" t="s">
        <v>33</v>
      </c>
      <c r="Q7992" t="s">
        <v>26</v>
      </c>
      <c r="R7992" t="s">
        <v>37</v>
      </c>
      <c r="S7992" t="s">
        <v>1117</v>
      </c>
      <c r="T7992" t="s">
        <v>39</v>
      </c>
      <c r="U7992">
        <v>0.36</v>
      </c>
      <c r="V7992" s="1">
        <v>40334</v>
      </c>
      <c r="W7992">
        <f t="shared" si="249"/>
        <v>0</v>
      </c>
    </row>
    <row r="7993" spans="1:23" x14ac:dyDescent="0.2">
      <c r="A7993">
        <v>7992</v>
      </c>
      <c r="B7993">
        <v>57125</v>
      </c>
      <c r="C7993" s="1">
        <v>40332</v>
      </c>
      <c r="D7993" t="s">
        <v>63</v>
      </c>
      <c r="E7993">
        <v>31</v>
      </c>
      <c r="F7993">
        <v>813.67560000000003</v>
      </c>
      <c r="G7993">
        <v>0.08</v>
      </c>
      <c r="H7993" t="s">
        <v>22</v>
      </c>
      <c r="I7993">
        <v>373.524</v>
      </c>
      <c r="J7993">
        <v>28.53</v>
      </c>
      <c r="K7993">
        <v>1.49</v>
      </c>
      <c r="L7993" t="s">
        <v>2122</v>
      </c>
      <c r="M7993">
        <f t="shared" si="248"/>
        <v>12</v>
      </c>
      <c r="N7993" t="s">
        <v>2073</v>
      </c>
      <c r="O7993" t="s">
        <v>704</v>
      </c>
      <c r="P7993" t="s">
        <v>33</v>
      </c>
      <c r="Q7993" t="s">
        <v>26</v>
      </c>
      <c r="R7993" t="s">
        <v>37</v>
      </c>
      <c r="S7993" t="s">
        <v>380</v>
      </c>
      <c r="T7993" t="s">
        <v>39</v>
      </c>
      <c r="U7993">
        <v>0.38</v>
      </c>
      <c r="V7993" s="1">
        <v>40334</v>
      </c>
      <c r="W7993">
        <f t="shared" si="249"/>
        <v>70.754400000000004</v>
      </c>
    </row>
    <row r="7994" spans="1:23" x14ac:dyDescent="0.2">
      <c r="A7994">
        <v>7993</v>
      </c>
      <c r="B7994">
        <v>57127</v>
      </c>
      <c r="C7994" s="1">
        <v>40225</v>
      </c>
      <c r="D7994" t="s">
        <v>21</v>
      </c>
      <c r="E7994">
        <v>13</v>
      </c>
      <c r="F7994">
        <v>721.24</v>
      </c>
      <c r="G7994">
        <v>0</v>
      </c>
      <c r="H7994" t="s">
        <v>22</v>
      </c>
      <c r="I7994">
        <v>171.82</v>
      </c>
      <c r="J7994">
        <v>55.48</v>
      </c>
      <c r="K7994">
        <v>14.3</v>
      </c>
      <c r="L7994" t="s">
        <v>160</v>
      </c>
      <c r="M7994">
        <f t="shared" si="248"/>
        <v>12</v>
      </c>
      <c r="N7994" t="s">
        <v>173</v>
      </c>
      <c r="O7994" t="s">
        <v>173</v>
      </c>
      <c r="P7994" t="s">
        <v>33</v>
      </c>
      <c r="Q7994" t="s">
        <v>26</v>
      </c>
      <c r="R7994" t="s">
        <v>61</v>
      </c>
      <c r="S7994" t="s">
        <v>507</v>
      </c>
      <c r="T7994" t="s">
        <v>39</v>
      </c>
      <c r="U7994">
        <v>0.37</v>
      </c>
      <c r="V7994" s="1">
        <v>40227</v>
      </c>
      <c r="W7994">
        <f t="shared" si="249"/>
        <v>0</v>
      </c>
    </row>
    <row r="7995" spans="1:23" x14ac:dyDescent="0.2">
      <c r="A7995">
        <v>7994</v>
      </c>
      <c r="B7995">
        <v>57152</v>
      </c>
      <c r="C7995" s="1">
        <v>41155</v>
      </c>
      <c r="D7995" t="s">
        <v>21</v>
      </c>
      <c r="E7995">
        <v>6</v>
      </c>
      <c r="F7995">
        <v>20.975999999999999</v>
      </c>
      <c r="G7995">
        <v>0.08</v>
      </c>
      <c r="H7995" t="s">
        <v>22</v>
      </c>
      <c r="I7995">
        <v>-2.6564999999999999</v>
      </c>
      <c r="J7995">
        <v>3.8</v>
      </c>
      <c r="K7995">
        <v>1.49</v>
      </c>
      <c r="L7995" t="s">
        <v>2126</v>
      </c>
      <c r="M7995">
        <f t="shared" si="248"/>
        <v>18</v>
      </c>
      <c r="N7995" t="s">
        <v>2073</v>
      </c>
      <c r="O7995" t="s">
        <v>704</v>
      </c>
      <c r="P7995" t="s">
        <v>60</v>
      </c>
      <c r="Q7995" t="s">
        <v>26</v>
      </c>
      <c r="R7995" t="s">
        <v>37</v>
      </c>
      <c r="S7995" t="s">
        <v>269</v>
      </c>
      <c r="T7995" t="s">
        <v>39</v>
      </c>
      <c r="U7995">
        <v>0.38</v>
      </c>
      <c r="V7995" s="1">
        <v>41155</v>
      </c>
      <c r="W7995">
        <f t="shared" si="249"/>
        <v>1.8239999999999998</v>
      </c>
    </row>
    <row r="7996" spans="1:23" x14ac:dyDescent="0.2">
      <c r="A7996">
        <v>7995</v>
      </c>
      <c r="B7996">
        <v>57152</v>
      </c>
      <c r="C7996" s="1">
        <v>41155</v>
      </c>
      <c r="D7996" t="s">
        <v>21</v>
      </c>
      <c r="E7996">
        <v>18</v>
      </c>
      <c r="F7996">
        <v>271.85219999999998</v>
      </c>
      <c r="G7996">
        <v>0.03</v>
      </c>
      <c r="H7996" t="s">
        <v>22</v>
      </c>
      <c r="I7996">
        <v>109.19</v>
      </c>
      <c r="J7996">
        <v>15.57</v>
      </c>
      <c r="K7996">
        <v>1.39</v>
      </c>
      <c r="L7996" t="s">
        <v>2126</v>
      </c>
      <c r="M7996">
        <f t="shared" si="248"/>
        <v>18</v>
      </c>
      <c r="N7996" t="s">
        <v>2073</v>
      </c>
      <c r="O7996" t="s">
        <v>704</v>
      </c>
      <c r="P7996" t="s">
        <v>60</v>
      </c>
      <c r="Q7996" t="s">
        <v>26</v>
      </c>
      <c r="R7996" t="s">
        <v>76</v>
      </c>
      <c r="S7996" t="s">
        <v>1176</v>
      </c>
      <c r="T7996" t="s">
        <v>39</v>
      </c>
      <c r="U7996">
        <v>0.38</v>
      </c>
      <c r="V7996" s="1">
        <v>41162</v>
      </c>
      <c r="W7996">
        <f t="shared" si="249"/>
        <v>8.4077999999999999</v>
      </c>
    </row>
    <row r="7997" spans="1:23" x14ac:dyDescent="0.2">
      <c r="A7997">
        <v>7996</v>
      </c>
      <c r="B7997">
        <v>57153</v>
      </c>
      <c r="C7997" s="1">
        <v>39959</v>
      </c>
      <c r="D7997" t="s">
        <v>78</v>
      </c>
      <c r="E7997">
        <v>9</v>
      </c>
      <c r="F7997">
        <v>99.930599999999998</v>
      </c>
      <c r="G7997">
        <v>0.02</v>
      </c>
      <c r="H7997" t="s">
        <v>22</v>
      </c>
      <c r="I7997">
        <v>-14.52</v>
      </c>
      <c r="J7997">
        <v>11.33</v>
      </c>
      <c r="K7997">
        <v>6.12</v>
      </c>
      <c r="L7997" t="s">
        <v>1089</v>
      </c>
      <c r="M7997">
        <f t="shared" si="248"/>
        <v>12</v>
      </c>
      <c r="N7997" t="s">
        <v>1123</v>
      </c>
      <c r="O7997" t="s">
        <v>1123</v>
      </c>
      <c r="P7997" t="s">
        <v>41</v>
      </c>
      <c r="Q7997" t="s">
        <v>26</v>
      </c>
      <c r="R7997" t="s">
        <v>34</v>
      </c>
      <c r="S7997" t="s">
        <v>1155</v>
      </c>
      <c r="T7997" t="s">
        <v>48</v>
      </c>
      <c r="U7997">
        <v>0.42</v>
      </c>
      <c r="V7997" s="1">
        <v>39961</v>
      </c>
      <c r="W7997">
        <f t="shared" si="249"/>
        <v>2.0394000000000001</v>
      </c>
    </row>
    <row r="7998" spans="1:23" x14ac:dyDescent="0.2">
      <c r="A7998">
        <v>7997</v>
      </c>
      <c r="B7998">
        <v>57153</v>
      </c>
      <c r="C7998" s="1">
        <v>39959</v>
      </c>
      <c r="D7998" t="s">
        <v>78</v>
      </c>
      <c r="E7998">
        <v>45</v>
      </c>
      <c r="F7998">
        <v>698.09849999999994</v>
      </c>
      <c r="G7998">
        <v>0.01</v>
      </c>
      <c r="H7998" t="s">
        <v>22</v>
      </c>
      <c r="I7998">
        <v>336.25</v>
      </c>
      <c r="J7998">
        <v>15.67</v>
      </c>
      <c r="K7998">
        <v>1.39</v>
      </c>
      <c r="L7998" t="s">
        <v>1089</v>
      </c>
      <c r="M7998">
        <f t="shared" si="248"/>
        <v>12</v>
      </c>
      <c r="N7998" t="s">
        <v>1123</v>
      </c>
      <c r="O7998" t="s">
        <v>1123</v>
      </c>
      <c r="P7998" t="s">
        <v>41</v>
      </c>
      <c r="Q7998" t="s">
        <v>26</v>
      </c>
      <c r="R7998" t="s">
        <v>76</v>
      </c>
      <c r="S7998" t="s">
        <v>165</v>
      </c>
      <c r="T7998" t="s">
        <v>39</v>
      </c>
      <c r="U7998">
        <v>0.38</v>
      </c>
      <c r="V7998" s="1">
        <v>39960</v>
      </c>
      <c r="W7998">
        <f t="shared" si="249"/>
        <v>7.0514999999999999</v>
      </c>
    </row>
    <row r="7999" spans="1:23" x14ac:dyDescent="0.2">
      <c r="A7999">
        <v>7998</v>
      </c>
      <c r="B7999">
        <v>57155</v>
      </c>
      <c r="C7999" s="1">
        <v>39981</v>
      </c>
      <c r="D7999" t="s">
        <v>78</v>
      </c>
      <c r="E7999">
        <v>23</v>
      </c>
      <c r="F7999">
        <v>141.58800000000002</v>
      </c>
      <c r="G7999">
        <v>0.05</v>
      </c>
      <c r="H7999" t="s">
        <v>22</v>
      </c>
      <c r="I7999">
        <v>-133.72999999999999</v>
      </c>
      <c r="J7999">
        <v>6.48</v>
      </c>
      <c r="K7999">
        <v>9.68</v>
      </c>
      <c r="L7999" t="s">
        <v>1720</v>
      </c>
      <c r="M7999">
        <f t="shared" si="248"/>
        <v>14</v>
      </c>
      <c r="N7999" t="s">
        <v>1123</v>
      </c>
      <c r="O7999" t="s">
        <v>1123</v>
      </c>
      <c r="P7999" t="s">
        <v>33</v>
      </c>
      <c r="Q7999" t="s">
        <v>26</v>
      </c>
      <c r="R7999" t="s">
        <v>61</v>
      </c>
      <c r="S7999" t="s">
        <v>766</v>
      </c>
      <c r="T7999" t="s">
        <v>39</v>
      </c>
      <c r="U7999">
        <v>0.36</v>
      </c>
      <c r="V7999" s="1">
        <v>39982</v>
      </c>
      <c r="W7999">
        <f t="shared" si="249"/>
        <v>7.4520000000000017</v>
      </c>
    </row>
    <row r="8000" spans="1:23" x14ac:dyDescent="0.2">
      <c r="A8000">
        <v>7999</v>
      </c>
      <c r="B8000">
        <v>57155</v>
      </c>
      <c r="C8000" s="1">
        <v>39981</v>
      </c>
      <c r="D8000" t="s">
        <v>78</v>
      </c>
      <c r="E8000">
        <v>16</v>
      </c>
      <c r="F8000">
        <v>520.55039999999997</v>
      </c>
      <c r="G8000">
        <v>0.04</v>
      </c>
      <c r="H8000" t="s">
        <v>56</v>
      </c>
      <c r="I8000">
        <v>60.82</v>
      </c>
      <c r="J8000">
        <v>33.89</v>
      </c>
      <c r="K8000">
        <v>5.0999999999999996</v>
      </c>
      <c r="L8000" t="s">
        <v>1720</v>
      </c>
      <c r="M8000">
        <f t="shared" si="248"/>
        <v>14</v>
      </c>
      <c r="N8000" t="s">
        <v>1123</v>
      </c>
      <c r="O8000" t="s">
        <v>1123</v>
      </c>
      <c r="P8000" t="s">
        <v>33</v>
      </c>
      <c r="Q8000" t="s">
        <v>26</v>
      </c>
      <c r="R8000" t="s">
        <v>27</v>
      </c>
      <c r="S8000" t="s">
        <v>1775</v>
      </c>
      <c r="T8000" t="s">
        <v>39</v>
      </c>
      <c r="U8000">
        <v>0.6</v>
      </c>
      <c r="V8000" s="1">
        <v>39982</v>
      </c>
      <c r="W8000">
        <f t="shared" si="249"/>
        <v>21.689600000000002</v>
      </c>
    </row>
    <row r="8001" spans="1:23" x14ac:dyDescent="0.2">
      <c r="A8001">
        <v>8000</v>
      </c>
      <c r="B8001">
        <v>57157</v>
      </c>
      <c r="C8001" s="1">
        <v>40965</v>
      </c>
      <c r="D8001" t="s">
        <v>78</v>
      </c>
      <c r="E8001">
        <v>18</v>
      </c>
      <c r="F8001">
        <v>195.6636</v>
      </c>
      <c r="G8001">
        <v>0.01</v>
      </c>
      <c r="H8001" t="s">
        <v>22</v>
      </c>
      <c r="I8001">
        <v>-4.84</v>
      </c>
      <c r="J8001">
        <v>10.98</v>
      </c>
      <c r="K8001">
        <v>3.99</v>
      </c>
      <c r="L8001" t="s">
        <v>1020</v>
      </c>
      <c r="M8001">
        <f t="shared" si="248"/>
        <v>11</v>
      </c>
      <c r="N8001" t="s">
        <v>1905</v>
      </c>
      <c r="O8001" t="s">
        <v>673</v>
      </c>
      <c r="P8001" t="s">
        <v>41</v>
      </c>
      <c r="Q8001" t="s">
        <v>26</v>
      </c>
      <c r="R8001" t="s">
        <v>34</v>
      </c>
      <c r="S8001" t="s">
        <v>1752</v>
      </c>
      <c r="T8001" t="s">
        <v>39</v>
      </c>
      <c r="U8001">
        <v>0.57999999999999996</v>
      </c>
      <c r="V8001" s="1">
        <v>40968</v>
      </c>
      <c r="W8001">
        <f t="shared" si="249"/>
        <v>1.9764000000000002</v>
      </c>
    </row>
    <row r="8002" spans="1:23" x14ac:dyDescent="0.2">
      <c r="A8002">
        <v>8001</v>
      </c>
      <c r="B8002">
        <v>57159</v>
      </c>
      <c r="C8002" s="1">
        <v>40221</v>
      </c>
      <c r="D8002" t="s">
        <v>78</v>
      </c>
      <c r="E8002">
        <v>17</v>
      </c>
      <c r="F8002">
        <v>4346.7605999999996</v>
      </c>
      <c r="G8002">
        <v>0.09</v>
      </c>
      <c r="H8002" t="s">
        <v>31</v>
      </c>
      <c r="I8002">
        <v>-635.65</v>
      </c>
      <c r="J8002">
        <v>280.98</v>
      </c>
      <c r="K8002">
        <v>57</v>
      </c>
      <c r="L8002" t="s">
        <v>562</v>
      </c>
      <c r="M8002">
        <f t="shared" si="248"/>
        <v>13</v>
      </c>
      <c r="N8002" t="s">
        <v>672</v>
      </c>
      <c r="O8002" t="s">
        <v>673</v>
      </c>
      <c r="P8002" t="s">
        <v>41</v>
      </c>
      <c r="Q8002" t="s">
        <v>49</v>
      </c>
      <c r="R8002" t="s">
        <v>112</v>
      </c>
      <c r="S8002" t="s">
        <v>697</v>
      </c>
      <c r="T8002" t="s">
        <v>36</v>
      </c>
      <c r="U8002">
        <v>0.78</v>
      </c>
      <c r="V8002" s="1">
        <v>40222</v>
      </c>
      <c r="W8002">
        <f t="shared" si="249"/>
        <v>429.89939999999996</v>
      </c>
    </row>
    <row r="8003" spans="1:23" x14ac:dyDescent="0.2">
      <c r="A8003">
        <v>8002</v>
      </c>
      <c r="B8003">
        <v>57159</v>
      </c>
      <c r="C8003" s="1">
        <v>40221</v>
      </c>
      <c r="D8003" t="s">
        <v>78</v>
      </c>
      <c r="E8003">
        <v>42</v>
      </c>
      <c r="F8003">
        <v>415.38419999999996</v>
      </c>
      <c r="G8003">
        <v>0.01</v>
      </c>
      <c r="H8003" t="s">
        <v>22</v>
      </c>
      <c r="I8003">
        <v>-214.39</v>
      </c>
      <c r="J8003">
        <v>9.99</v>
      </c>
      <c r="K8003">
        <v>11.59</v>
      </c>
      <c r="L8003" t="s">
        <v>562</v>
      </c>
      <c r="M8003">
        <f t="shared" ref="M8003:M8066" si="250">LEN(L8003)</f>
        <v>13</v>
      </c>
      <c r="N8003" t="s">
        <v>672</v>
      </c>
      <c r="O8003" t="s">
        <v>673</v>
      </c>
      <c r="P8003" t="s">
        <v>41</v>
      </c>
      <c r="Q8003" t="s">
        <v>26</v>
      </c>
      <c r="R8003" t="s">
        <v>61</v>
      </c>
      <c r="S8003" t="s">
        <v>698</v>
      </c>
      <c r="T8003" t="s">
        <v>39</v>
      </c>
      <c r="U8003">
        <v>0.4</v>
      </c>
      <c r="V8003" s="1">
        <v>40221</v>
      </c>
      <c r="W8003">
        <f t="shared" ref="W8003:W8066" si="251">(J8003*E8003)*G8003</f>
        <v>4.1958000000000002</v>
      </c>
    </row>
    <row r="8004" spans="1:23" x14ac:dyDescent="0.2">
      <c r="A8004">
        <v>8003</v>
      </c>
      <c r="B8004">
        <v>57185</v>
      </c>
      <c r="C8004" s="1">
        <v>40686</v>
      </c>
      <c r="D8004" t="s">
        <v>63</v>
      </c>
      <c r="E8004">
        <v>28</v>
      </c>
      <c r="F8004">
        <v>1298.6288</v>
      </c>
      <c r="G8004">
        <v>0.06</v>
      </c>
      <c r="H8004" t="s">
        <v>22</v>
      </c>
      <c r="I8004">
        <v>385.03</v>
      </c>
      <c r="J8004">
        <v>49.34</v>
      </c>
      <c r="K8004">
        <v>10.25</v>
      </c>
      <c r="L8004" t="s">
        <v>1742</v>
      </c>
      <c r="M8004">
        <f t="shared" si="250"/>
        <v>12</v>
      </c>
      <c r="N8004" t="s">
        <v>1123</v>
      </c>
      <c r="O8004" t="s">
        <v>1123</v>
      </c>
      <c r="P8004" t="s">
        <v>41</v>
      </c>
      <c r="Q8004" t="s">
        <v>49</v>
      </c>
      <c r="R8004" t="s">
        <v>50</v>
      </c>
      <c r="S8004" t="s">
        <v>1279</v>
      </c>
      <c r="T8004" t="s">
        <v>29</v>
      </c>
      <c r="U8004">
        <v>0.56999999999999995</v>
      </c>
      <c r="V8004" s="1">
        <v>40688</v>
      </c>
      <c r="W8004">
        <f t="shared" si="251"/>
        <v>82.891199999999998</v>
      </c>
    </row>
    <row r="8005" spans="1:23" x14ac:dyDescent="0.2">
      <c r="A8005">
        <v>8004</v>
      </c>
      <c r="B8005">
        <v>57190</v>
      </c>
      <c r="C8005" s="1">
        <v>40326</v>
      </c>
      <c r="D8005" t="s">
        <v>63</v>
      </c>
      <c r="E8005">
        <v>48</v>
      </c>
      <c r="F8005">
        <v>1928.1695999999999</v>
      </c>
      <c r="G8005">
        <v>0.02</v>
      </c>
      <c r="H8005" t="s">
        <v>22</v>
      </c>
      <c r="I8005">
        <v>395.85</v>
      </c>
      <c r="J8005">
        <v>40.99</v>
      </c>
      <c r="K8005">
        <v>8.9700000000000006</v>
      </c>
      <c r="L8005" t="s">
        <v>1545</v>
      </c>
      <c r="M8005">
        <f t="shared" si="250"/>
        <v>12</v>
      </c>
      <c r="N8005" t="s">
        <v>703</v>
      </c>
      <c r="O8005" t="s">
        <v>704</v>
      </c>
      <c r="P8005" t="s">
        <v>25</v>
      </c>
      <c r="Q8005" t="s">
        <v>42</v>
      </c>
      <c r="R8005" t="s">
        <v>210</v>
      </c>
      <c r="S8005" t="s">
        <v>2059</v>
      </c>
      <c r="T8005" t="s">
        <v>39</v>
      </c>
      <c r="U8005">
        <v>0.54</v>
      </c>
      <c r="V8005" s="1">
        <v>40326</v>
      </c>
      <c r="W8005">
        <f t="shared" si="251"/>
        <v>39.3504</v>
      </c>
    </row>
    <row r="8006" spans="1:23" x14ac:dyDescent="0.2">
      <c r="A8006">
        <v>8005</v>
      </c>
      <c r="B8006">
        <v>57190</v>
      </c>
      <c r="C8006" s="1">
        <v>40326</v>
      </c>
      <c r="D8006" t="s">
        <v>63</v>
      </c>
      <c r="E8006">
        <v>36</v>
      </c>
      <c r="F8006">
        <v>572.64480000000003</v>
      </c>
      <c r="G8006">
        <v>0.09</v>
      </c>
      <c r="H8006" t="s">
        <v>22</v>
      </c>
      <c r="I8006">
        <v>171.94</v>
      </c>
      <c r="J8006">
        <v>17.48</v>
      </c>
      <c r="K8006">
        <v>1.99</v>
      </c>
      <c r="L8006" t="s">
        <v>1545</v>
      </c>
      <c r="M8006">
        <f t="shared" si="250"/>
        <v>12</v>
      </c>
      <c r="N8006" t="s">
        <v>703</v>
      </c>
      <c r="O8006" t="s">
        <v>704</v>
      </c>
      <c r="P8006" t="s">
        <v>25</v>
      </c>
      <c r="Q8006" t="s">
        <v>42</v>
      </c>
      <c r="R8006" t="s">
        <v>70</v>
      </c>
      <c r="S8006" t="s">
        <v>1449</v>
      </c>
      <c r="T8006" t="s">
        <v>52</v>
      </c>
      <c r="U8006">
        <v>0.46</v>
      </c>
      <c r="V8006" s="1">
        <v>40327</v>
      </c>
      <c r="W8006">
        <f t="shared" si="251"/>
        <v>56.635199999999998</v>
      </c>
    </row>
    <row r="8007" spans="1:23" x14ac:dyDescent="0.2">
      <c r="A8007">
        <v>8006</v>
      </c>
      <c r="B8007">
        <v>57216</v>
      </c>
      <c r="C8007" s="1">
        <v>40388</v>
      </c>
      <c r="D8007" t="s">
        <v>30</v>
      </c>
      <c r="E8007">
        <v>46</v>
      </c>
      <c r="F8007">
        <v>12537.327600000002</v>
      </c>
      <c r="G8007">
        <v>0.03</v>
      </c>
      <c r="H8007" t="s">
        <v>31</v>
      </c>
      <c r="I8007">
        <v>-545.82000000000005</v>
      </c>
      <c r="J8007">
        <v>280.98</v>
      </c>
      <c r="K8007">
        <v>57</v>
      </c>
      <c r="L8007" t="s">
        <v>2118</v>
      </c>
      <c r="M8007">
        <f t="shared" si="250"/>
        <v>11</v>
      </c>
      <c r="N8007" t="s">
        <v>2073</v>
      </c>
      <c r="O8007" t="s">
        <v>704</v>
      </c>
      <c r="P8007" t="s">
        <v>41</v>
      </c>
      <c r="Q8007" t="s">
        <v>49</v>
      </c>
      <c r="R8007" t="s">
        <v>112</v>
      </c>
      <c r="S8007" t="s">
        <v>697</v>
      </c>
      <c r="T8007" t="s">
        <v>36</v>
      </c>
      <c r="U8007">
        <v>0.78</v>
      </c>
      <c r="V8007" s="1">
        <v>40388</v>
      </c>
      <c r="W8007">
        <f t="shared" si="251"/>
        <v>387.75240000000002</v>
      </c>
    </row>
    <row r="8008" spans="1:23" x14ac:dyDescent="0.2">
      <c r="A8008">
        <v>8007</v>
      </c>
      <c r="B8008">
        <v>57216</v>
      </c>
      <c r="C8008" s="1">
        <v>40388</v>
      </c>
      <c r="D8008" t="s">
        <v>30</v>
      </c>
      <c r="E8008">
        <v>48</v>
      </c>
      <c r="F8008">
        <v>102.432</v>
      </c>
      <c r="G8008">
        <v>0.03</v>
      </c>
      <c r="H8008" t="s">
        <v>22</v>
      </c>
      <c r="I8008">
        <v>4.4800000000000004</v>
      </c>
      <c r="J8008">
        <v>2.2000000000000002</v>
      </c>
      <c r="K8008">
        <v>1.2</v>
      </c>
      <c r="L8008" t="s">
        <v>2118</v>
      </c>
      <c r="M8008">
        <f t="shared" si="250"/>
        <v>11</v>
      </c>
      <c r="N8008" t="s">
        <v>2073</v>
      </c>
      <c r="O8008" t="s">
        <v>704</v>
      </c>
      <c r="P8008" t="s">
        <v>41</v>
      </c>
      <c r="Q8008" t="s">
        <v>26</v>
      </c>
      <c r="R8008" t="s">
        <v>95</v>
      </c>
      <c r="S8008" t="s">
        <v>2132</v>
      </c>
      <c r="T8008" t="s">
        <v>68</v>
      </c>
      <c r="U8008">
        <v>0.41</v>
      </c>
      <c r="V8008" s="1">
        <v>40390</v>
      </c>
      <c r="W8008">
        <f t="shared" si="251"/>
        <v>3.1680000000000001</v>
      </c>
    </row>
    <row r="8009" spans="1:23" x14ac:dyDescent="0.2">
      <c r="A8009">
        <v>8008</v>
      </c>
      <c r="B8009">
        <v>57217</v>
      </c>
      <c r="C8009" s="1">
        <v>40564</v>
      </c>
      <c r="D8009" t="s">
        <v>63</v>
      </c>
      <c r="E8009">
        <v>35</v>
      </c>
      <c r="F8009">
        <v>383.61400000000003</v>
      </c>
      <c r="G8009">
        <v>0.06</v>
      </c>
      <c r="H8009" t="s">
        <v>22</v>
      </c>
      <c r="I8009">
        <v>-116.02</v>
      </c>
      <c r="J8009">
        <v>11.66</v>
      </c>
      <c r="K8009">
        <v>7.95</v>
      </c>
      <c r="L8009" t="s">
        <v>1670</v>
      </c>
      <c r="M8009">
        <f t="shared" si="250"/>
        <v>11</v>
      </c>
      <c r="N8009" t="s">
        <v>1595</v>
      </c>
      <c r="O8009" t="s">
        <v>1595</v>
      </c>
      <c r="P8009" t="s">
        <v>33</v>
      </c>
      <c r="Q8009" t="s">
        <v>26</v>
      </c>
      <c r="R8009" t="s">
        <v>95</v>
      </c>
      <c r="S8009" t="s">
        <v>555</v>
      </c>
      <c r="T8009" t="s">
        <v>52</v>
      </c>
      <c r="U8009">
        <v>0.57999999999999996</v>
      </c>
      <c r="V8009" s="1">
        <v>40566</v>
      </c>
      <c r="W8009">
        <f t="shared" si="251"/>
        <v>24.486000000000001</v>
      </c>
    </row>
    <row r="8010" spans="1:23" x14ac:dyDescent="0.2">
      <c r="A8010">
        <v>8009</v>
      </c>
      <c r="B8010">
        <v>57248</v>
      </c>
      <c r="C8010" s="1">
        <v>40101</v>
      </c>
      <c r="D8010" t="s">
        <v>78</v>
      </c>
      <c r="E8010">
        <v>34</v>
      </c>
      <c r="F8010">
        <v>162.54720000000003</v>
      </c>
      <c r="G8010">
        <v>0.04</v>
      </c>
      <c r="H8010" t="s">
        <v>22</v>
      </c>
      <c r="I8010">
        <v>-84.421499999999995</v>
      </c>
      <c r="J8010">
        <v>4.9800000000000004</v>
      </c>
      <c r="K8010">
        <v>4.95</v>
      </c>
      <c r="L8010" t="s">
        <v>1484</v>
      </c>
      <c r="M8010">
        <f t="shared" si="250"/>
        <v>15</v>
      </c>
      <c r="N8010" t="s">
        <v>703</v>
      </c>
      <c r="O8010" t="s">
        <v>704</v>
      </c>
      <c r="P8010" t="s">
        <v>41</v>
      </c>
      <c r="Q8010" t="s">
        <v>26</v>
      </c>
      <c r="R8010" t="s">
        <v>37</v>
      </c>
      <c r="S8010" t="s">
        <v>691</v>
      </c>
      <c r="T8010" t="s">
        <v>39</v>
      </c>
      <c r="U8010">
        <v>0.37</v>
      </c>
      <c r="V8010" s="1">
        <v>40103</v>
      </c>
      <c r="W8010">
        <f t="shared" si="251"/>
        <v>6.772800000000001</v>
      </c>
    </row>
    <row r="8011" spans="1:23" x14ac:dyDescent="0.2">
      <c r="A8011">
        <v>8010</v>
      </c>
      <c r="B8011">
        <v>57249</v>
      </c>
      <c r="C8011" s="1">
        <v>40379</v>
      </c>
      <c r="D8011" t="s">
        <v>30</v>
      </c>
      <c r="E8011">
        <v>30</v>
      </c>
      <c r="F8011">
        <v>1728.5250000000001</v>
      </c>
      <c r="G8011">
        <v>0.05</v>
      </c>
      <c r="H8011" t="s">
        <v>22</v>
      </c>
      <c r="I8011">
        <v>365.25</v>
      </c>
      <c r="J8011">
        <v>60.65</v>
      </c>
      <c r="K8011">
        <v>12.23</v>
      </c>
      <c r="L8011" t="s">
        <v>1590</v>
      </c>
      <c r="M8011">
        <f t="shared" si="250"/>
        <v>14</v>
      </c>
      <c r="N8011" t="s">
        <v>1123</v>
      </c>
      <c r="O8011" t="s">
        <v>1123</v>
      </c>
      <c r="P8011" t="s">
        <v>60</v>
      </c>
      <c r="Q8011" t="s">
        <v>49</v>
      </c>
      <c r="R8011" t="s">
        <v>50</v>
      </c>
      <c r="S8011" t="s">
        <v>1217</v>
      </c>
      <c r="T8011" t="s">
        <v>48</v>
      </c>
      <c r="U8011">
        <v>0.64</v>
      </c>
      <c r="V8011" s="1">
        <v>40380</v>
      </c>
      <c r="W8011">
        <f t="shared" si="251"/>
        <v>90.975000000000009</v>
      </c>
    </row>
    <row r="8012" spans="1:23" x14ac:dyDescent="0.2">
      <c r="A8012">
        <v>8011</v>
      </c>
      <c r="B8012">
        <v>57253</v>
      </c>
      <c r="C8012" s="1">
        <v>39818</v>
      </c>
      <c r="D8012" t="s">
        <v>78</v>
      </c>
      <c r="E8012">
        <v>43</v>
      </c>
      <c r="F8012">
        <v>71.6036</v>
      </c>
      <c r="G8012">
        <v>0.08</v>
      </c>
      <c r="H8012" t="s">
        <v>22</v>
      </c>
      <c r="I8012">
        <v>1.74</v>
      </c>
      <c r="J8012">
        <v>1.81</v>
      </c>
      <c r="K8012">
        <v>0.75</v>
      </c>
      <c r="L8012" t="s">
        <v>1278</v>
      </c>
      <c r="M8012">
        <f t="shared" si="250"/>
        <v>11</v>
      </c>
      <c r="N8012" t="s">
        <v>1123</v>
      </c>
      <c r="O8012" t="s">
        <v>1123</v>
      </c>
      <c r="P8012" t="s">
        <v>33</v>
      </c>
      <c r="Q8012" t="s">
        <v>49</v>
      </c>
      <c r="R8012" t="s">
        <v>112</v>
      </c>
      <c r="S8012" t="s">
        <v>323</v>
      </c>
      <c r="T8012" t="s">
        <v>36</v>
      </c>
      <c r="U8012">
        <v>0.57999999999999996</v>
      </c>
      <c r="V8012" s="1">
        <v>39819</v>
      </c>
      <c r="W8012">
        <f t="shared" si="251"/>
        <v>6.2263999999999999</v>
      </c>
    </row>
    <row r="8013" spans="1:23" x14ac:dyDescent="0.2">
      <c r="A8013">
        <v>8012</v>
      </c>
      <c r="B8013">
        <v>57253</v>
      </c>
      <c r="C8013" s="1">
        <v>39818</v>
      </c>
      <c r="D8013" t="s">
        <v>78</v>
      </c>
      <c r="E8013">
        <v>29</v>
      </c>
      <c r="F8013">
        <v>571.91480000000001</v>
      </c>
      <c r="G8013">
        <v>0.06</v>
      </c>
      <c r="H8013" t="s">
        <v>31</v>
      </c>
      <c r="I8013">
        <v>-1358.9</v>
      </c>
      <c r="J8013">
        <v>20.98</v>
      </c>
      <c r="K8013">
        <v>53.03</v>
      </c>
      <c r="L8013" t="s">
        <v>1278</v>
      </c>
      <c r="M8013">
        <f t="shared" si="250"/>
        <v>11</v>
      </c>
      <c r="N8013" t="s">
        <v>1123</v>
      </c>
      <c r="O8013" t="s">
        <v>1123</v>
      </c>
      <c r="P8013" t="s">
        <v>33</v>
      </c>
      <c r="Q8013" t="s">
        <v>49</v>
      </c>
      <c r="R8013" t="s">
        <v>112</v>
      </c>
      <c r="S8013" t="s">
        <v>253</v>
      </c>
      <c r="T8013" t="s">
        <v>36</v>
      </c>
      <c r="U8013">
        <v>0.64</v>
      </c>
      <c r="V8013" s="1">
        <v>39820</v>
      </c>
      <c r="W8013">
        <f t="shared" si="251"/>
        <v>36.505199999999995</v>
      </c>
    </row>
    <row r="8014" spans="1:23" x14ac:dyDescent="0.2">
      <c r="A8014">
        <v>8013</v>
      </c>
      <c r="B8014">
        <v>57253</v>
      </c>
      <c r="C8014" s="1">
        <v>39818</v>
      </c>
      <c r="D8014" t="s">
        <v>78</v>
      </c>
      <c r="E8014">
        <v>48</v>
      </c>
      <c r="F8014">
        <v>12475.987200000001</v>
      </c>
      <c r="G8014">
        <v>7.0000000000000007E-2</v>
      </c>
      <c r="H8014" t="s">
        <v>22</v>
      </c>
      <c r="I8014">
        <v>-335.24</v>
      </c>
      <c r="J8014">
        <v>279.48</v>
      </c>
      <c r="K8014">
        <v>35</v>
      </c>
      <c r="L8014" t="s">
        <v>1278</v>
      </c>
      <c r="M8014">
        <f t="shared" si="250"/>
        <v>11</v>
      </c>
      <c r="N8014" t="s">
        <v>1123</v>
      </c>
      <c r="O8014" t="s">
        <v>1123</v>
      </c>
      <c r="P8014" t="s">
        <v>33</v>
      </c>
      <c r="Q8014" t="s">
        <v>49</v>
      </c>
      <c r="R8014" t="s">
        <v>50</v>
      </c>
      <c r="S8014" t="s">
        <v>340</v>
      </c>
      <c r="T8014" t="s">
        <v>29</v>
      </c>
      <c r="U8014">
        <v>0.6</v>
      </c>
      <c r="V8014" s="1">
        <v>39818</v>
      </c>
      <c r="W8014">
        <f t="shared" si="251"/>
        <v>939.05280000000016</v>
      </c>
    </row>
    <row r="8015" spans="1:23" x14ac:dyDescent="0.2">
      <c r="A8015">
        <v>8014</v>
      </c>
      <c r="B8015">
        <v>57253</v>
      </c>
      <c r="C8015" s="1">
        <v>39818</v>
      </c>
      <c r="D8015" t="s">
        <v>78</v>
      </c>
      <c r="E8015">
        <v>49</v>
      </c>
      <c r="F8015">
        <v>221.34280000000001</v>
      </c>
      <c r="G8015">
        <v>0.08</v>
      </c>
      <c r="H8015" t="s">
        <v>22</v>
      </c>
      <c r="I8015">
        <v>-139.15575000000001</v>
      </c>
      <c r="J8015">
        <v>4.91</v>
      </c>
      <c r="K8015">
        <v>5.68</v>
      </c>
      <c r="L8015" t="s">
        <v>1278</v>
      </c>
      <c r="M8015">
        <f t="shared" si="250"/>
        <v>11</v>
      </c>
      <c r="N8015" t="s">
        <v>1123</v>
      </c>
      <c r="O8015" t="s">
        <v>1123</v>
      </c>
      <c r="P8015" t="s">
        <v>33</v>
      </c>
      <c r="Q8015" t="s">
        <v>49</v>
      </c>
      <c r="R8015" t="s">
        <v>83</v>
      </c>
      <c r="S8015" t="s">
        <v>1404</v>
      </c>
      <c r="T8015" t="s">
        <v>82</v>
      </c>
      <c r="U8015">
        <v>0.7</v>
      </c>
      <c r="V8015" s="1">
        <v>39819</v>
      </c>
      <c r="W8015">
        <f t="shared" si="251"/>
        <v>19.247199999999999</v>
      </c>
    </row>
    <row r="8016" spans="1:23" x14ac:dyDescent="0.2">
      <c r="A8016">
        <v>8015</v>
      </c>
      <c r="B8016">
        <v>57253</v>
      </c>
      <c r="C8016" s="1">
        <v>39818</v>
      </c>
      <c r="D8016" t="s">
        <v>78</v>
      </c>
      <c r="E8016">
        <v>25</v>
      </c>
      <c r="F8016">
        <v>3023.76</v>
      </c>
      <c r="G8016">
        <v>0.04</v>
      </c>
      <c r="H8016" t="s">
        <v>22</v>
      </c>
      <c r="I8016">
        <v>667.44900000000007</v>
      </c>
      <c r="J8016">
        <v>125.99</v>
      </c>
      <c r="K8016">
        <v>5.26</v>
      </c>
      <c r="L8016" t="s">
        <v>1278</v>
      </c>
      <c r="M8016">
        <f t="shared" si="250"/>
        <v>11</v>
      </c>
      <c r="N8016" t="s">
        <v>1123</v>
      </c>
      <c r="O8016" t="s">
        <v>1123</v>
      </c>
      <c r="P8016" t="s">
        <v>33</v>
      </c>
      <c r="Q8016" t="s">
        <v>42</v>
      </c>
      <c r="R8016" t="s">
        <v>43</v>
      </c>
      <c r="S8016" t="s">
        <v>1069</v>
      </c>
      <c r="T8016" t="s">
        <v>39</v>
      </c>
      <c r="U8016">
        <v>0.55000000000000004</v>
      </c>
      <c r="V8016" s="1">
        <v>39818</v>
      </c>
      <c r="W8016">
        <f t="shared" si="251"/>
        <v>125.99000000000001</v>
      </c>
    </row>
    <row r="8017" spans="1:23" x14ac:dyDescent="0.2">
      <c r="A8017">
        <v>8016</v>
      </c>
      <c r="B8017">
        <v>57280</v>
      </c>
      <c r="C8017" s="1">
        <v>40939</v>
      </c>
      <c r="D8017" t="s">
        <v>63</v>
      </c>
      <c r="E8017">
        <v>44</v>
      </c>
      <c r="F8017">
        <v>276.56639999999999</v>
      </c>
      <c r="G8017">
        <v>0.03</v>
      </c>
      <c r="H8017" t="s">
        <v>56</v>
      </c>
      <c r="I8017">
        <v>-260.8</v>
      </c>
      <c r="J8017">
        <v>6.48</v>
      </c>
      <c r="K8017">
        <v>10.050000000000001</v>
      </c>
      <c r="L8017" t="s">
        <v>1963</v>
      </c>
      <c r="M8017">
        <f t="shared" si="250"/>
        <v>13</v>
      </c>
      <c r="N8017" t="s">
        <v>1905</v>
      </c>
      <c r="O8017" t="s">
        <v>673</v>
      </c>
      <c r="P8017" t="s">
        <v>41</v>
      </c>
      <c r="Q8017" t="s">
        <v>26</v>
      </c>
      <c r="R8017" t="s">
        <v>61</v>
      </c>
      <c r="S8017" t="s">
        <v>868</v>
      </c>
      <c r="T8017" t="s">
        <v>39</v>
      </c>
      <c r="U8017">
        <v>0.37</v>
      </c>
      <c r="V8017" s="1">
        <v>40940</v>
      </c>
      <c r="W8017">
        <f t="shared" si="251"/>
        <v>8.5535999999999994</v>
      </c>
    </row>
    <row r="8018" spans="1:23" x14ac:dyDescent="0.2">
      <c r="A8018">
        <v>8017</v>
      </c>
      <c r="B8018">
        <v>57281</v>
      </c>
      <c r="C8018" s="1">
        <v>40288</v>
      </c>
      <c r="D8018" t="s">
        <v>30</v>
      </c>
      <c r="E8018">
        <v>26</v>
      </c>
      <c r="F8018">
        <v>541.14840000000004</v>
      </c>
      <c r="G8018">
        <v>7.0000000000000007E-2</v>
      </c>
      <c r="H8018" t="s">
        <v>22</v>
      </c>
      <c r="I8018">
        <v>-111.33150000000001</v>
      </c>
      <c r="J8018">
        <v>22.38</v>
      </c>
      <c r="K8018">
        <v>15.1</v>
      </c>
      <c r="L8018" t="s">
        <v>1301</v>
      </c>
      <c r="M8018">
        <f t="shared" si="250"/>
        <v>10</v>
      </c>
      <c r="N8018" t="s">
        <v>2073</v>
      </c>
      <c r="O8018" t="s">
        <v>704</v>
      </c>
      <c r="P8018" t="s">
        <v>41</v>
      </c>
      <c r="Q8018" t="s">
        <v>26</v>
      </c>
      <c r="R8018" t="s">
        <v>37</v>
      </c>
      <c r="S8018" t="s">
        <v>415</v>
      </c>
      <c r="T8018" t="s">
        <v>39</v>
      </c>
      <c r="U8018">
        <v>0.38</v>
      </c>
      <c r="V8018" s="1">
        <v>40288</v>
      </c>
      <c r="W8018">
        <f t="shared" si="251"/>
        <v>40.7316</v>
      </c>
    </row>
    <row r="8019" spans="1:23" x14ac:dyDescent="0.2">
      <c r="A8019">
        <v>8018</v>
      </c>
      <c r="B8019">
        <v>57281</v>
      </c>
      <c r="C8019" s="1">
        <v>40288</v>
      </c>
      <c r="D8019" t="s">
        <v>30</v>
      </c>
      <c r="E8019">
        <v>19</v>
      </c>
      <c r="F8019">
        <v>1745.9442000000001</v>
      </c>
      <c r="G8019">
        <v>0.09</v>
      </c>
      <c r="H8019" t="s">
        <v>31</v>
      </c>
      <c r="I8019">
        <v>-220.84</v>
      </c>
      <c r="J8019">
        <v>100.98</v>
      </c>
      <c r="K8019">
        <v>35.840000000000003</v>
      </c>
      <c r="L8019" t="s">
        <v>1301</v>
      </c>
      <c r="M8019">
        <f t="shared" si="250"/>
        <v>10</v>
      </c>
      <c r="N8019" t="s">
        <v>2073</v>
      </c>
      <c r="O8019" t="s">
        <v>704</v>
      </c>
      <c r="P8019" t="s">
        <v>41</v>
      </c>
      <c r="Q8019" t="s">
        <v>49</v>
      </c>
      <c r="R8019" t="s">
        <v>80</v>
      </c>
      <c r="S8019" t="s">
        <v>705</v>
      </c>
      <c r="T8019" t="s">
        <v>82</v>
      </c>
      <c r="U8019">
        <v>0.62</v>
      </c>
      <c r="V8019" s="1">
        <v>40290</v>
      </c>
      <c r="W8019">
        <f t="shared" si="251"/>
        <v>172.67580000000001</v>
      </c>
    </row>
    <row r="8020" spans="1:23" x14ac:dyDescent="0.2">
      <c r="A8020">
        <v>8019</v>
      </c>
      <c r="B8020">
        <v>57287</v>
      </c>
      <c r="C8020" s="1">
        <v>40844</v>
      </c>
      <c r="D8020" t="s">
        <v>45</v>
      </c>
      <c r="E8020">
        <v>11</v>
      </c>
      <c r="F8020">
        <v>437.14989999999995</v>
      </c>
      <c r="G8020">
        <v>0.03</v>
      </c>
      <c r="H8020" t="s">
        <v>22</v>
      </c>
      <c r="I8020">
        <v>56.1</v>
      </c>
      <c r="J8020">
        <v>40.97</v>
      </c>
      <c r="K8020">
        <v>1.99</v>
      </c>
      <c r="L8020" t="s">
        <v>1988</v>
      </c>
      <c r="M8020">
        <f t="shared" si="250"/>
        <v>14</v>
      </c>
      <c r="N8020" t="s">
        <v>1905</v>
      </c>
      <c r="O8020" t="s">
        <v>673</v>
      </c>
      <c r="P8020" t="s">
        <v>41</v>
      </c>
      <c r="Q8020" t="s">
        <v>42</v>
      </c>
      <c r="R8020" t="s">
        <v>70</v>
      </c>
      <c r="S8020" t="s">
        <v>1519</v>
      </c>
      <c r="T8020" t="s">
        <v>52</v>
      </c>
      <c r="U8020">
        <v>0.42</v>
      </c>
      <c r="V8020" s="1">
        <v>40845</v>
      </c>
      <c r="W8020">
        <f t="shared" si="251"/>
        <v>13.520099999999998</v>
      </c>
    </row>
    <row r="8021" spans="1:23" x14ac:dyDescent="0.2">
      <c r="A8021">
        <v>8020</v>
      </c>
      <c r="B8021">
        <v>57314</v>
      </c>
      <c r="C8021" s="1">
        <v>40463</v>
      </c>
      <c r="D8021" t="s">
        <v>21</v>
      </c>
      <c r="E8021">
        <v>22</v>
      </c>
      <c r="F8021">
        <v>801.29279999999994</v>
      </c>
      <c r="G8021">
        <v>0.04</v>
      </c>
      <c r="H8021" t="s">
        <v>56</v>
      </c>
      <c r="I8021">
        <v>341.53</v>
      </c>
      <c r="J8021">
        <v>37.94</v>
      </c>
      <c r="K8021">
        <v>5.08</v>
      </c>
      <c r="L8021" t="s">
        <v>897</v>
      </c>
      <c r="M8021">
        <f t="shared" si="250"/>
        <v>15</v>
      </c>
      <c r="N8021" t="s">
        <v>974</v>
      </c>
      <c r="O8021" t="s">
        <v>512</v>
      </c>
      <c r="P8021" t="s">
        <v>60</v>
      </c>
      <c r="Q8021" t="s">
        <v>26</v>
      </c>
      <c r="R8021" t="s">
        <v>61</v>
      </c>
      <c r="S8021" t="s">
        <v>684</v>
      </c>
      <c r="T8021" t="s">
        <v>68</v>
      </c>
      <c r="U8021">
        <v>0.38</v>
      </c>
      <c r="V8021" s="1">
        <v>40467</v>
      </c>
      <c r="W8021">
        <f t="shared" si="251"/>
        <v>33.3872</v>
      </c>
    </row>
    <row r="8022" spans="1:23" x14ac:dyDescent="0.2">
      <c r="A8022">
        <v>8021</v>
      </c>
      <c r="B8022">
        <v>57314</v>
      </c>
      <c r="C8022" s="1">
        <v>40463</v>
      </c>
      <c r="D8022" t="s">
        <v>21</v>
      </c>
      <c r="E8022">
        <v>26</v>
      </c>
      <c r="F8022">
        <v>2235.7399999999998</v>
      </c>
      <c r="G8022">
        <v>0</v>
      </c>
      <c r="H8022" t="s">
        <v>22</v>
      </c>
      <c r="I8022">
        <v>473.35500000000002</v>
      </c>
      <c r="J8022">
        <v>85.99</v>
      </c>
      <c r="K8022">
        <v>2.79</v>
      </c>
      <c r="L8022" t="s">
        <v>897</v>
      </c>
      <c r="M8022">
        <f t="shared" si="250"/>
        <v>15</v>
      </c>
      <c r="N8022" t="s">
        <v>974</v>
      </c>
      <c r="O8022" t="s">
        <v>512</v>
      </c>
      <c r="P8022" t="s">
        <v>60</v>
      </c>
      <c r="Q8022" t="s">
        <v>42</v>
      </c>
      <c r="R8022" t="s">
        <v>43</v>
      </c>
      <c r="S8022" t="s">
        <v>903</v>
      </c>
      <c r="T8022" t="s">
        <v>39</v>
      </c>
      <c r="U8022">
        <v>0.57999999999999996</v>
      </c>
      <c r="V8022" s="1">
        <v>40470</v>
      </c>
      <c r="W8022">
        <f t="shared" si="251"/>
        <v>0</v>
      </c>
    </row>
    <row r="8023" spans="1:23" x14ac:dyDescent="0.2">
      <c r="A8023">
        <v>8022</v>
      </c>
      <c r="B8023">
        <v>57318</v>
      </c>
      <c r="C8023" s="1">
        <v>40188</v>
      </c>
      <c r="D8023" t="s">
        <v>63</v>
      </c>
      <c r="E8023">
        <v>33</v>
      </c>
      <c r="F8023">
        <v>158.7894</v>
      </c>
      <c r="G8023">
        <v>0.02</v>
      </c>
      <c r="H8023" t="s">
        <v>22</v>
      </c>
      <c r="I8023">
        <v>74.14</v>
      </c>
      <c r="J8023">
        <v>4.91</v>
      </c>
      <c r="K8023">
        <v>0.5</v>
      </c>
      <c r="L8023" t="s">
        <v>1462</v>
      </c>
      <c r="M8023">
        <f t="shared" si="250"/>
        <v>12</v>
      </c>
      <c r="N8023" t="s">
        <v>703</v>
      </c>
      <c r="O8023" t="s">
        <v>704</v>
      </c>
      <c r="P8023" t="s">
        <v>25</v>
      </c>
      <c r="Q8023" t="s">
        <v>26</v>
      </c>
      <c r="R8023" t="s">
        <v>88</v>
      </c>
      <c r="S8023" t="s">
        <v>1370</v>
      </c>
      <c r="T8023" t="s">
        <v>39</v>
      </c>
      <c r="U8023">
        <v>0.36</v>
      </c>
      <c r="V8023" s="1">
        <v>40190</v>
      </c>
      <c r="W8023">
        <f t="shared" si="251"/>
        <v>3.2406000000000001</v>
      </c>
    </row>
    <row r="8024" spans="1:23" x14ac:dyDescent="0.2">
      <c r="A8024">
        <v>8023</v>
      </c>
      <c r="B8024">
        <v>57318</v>
      </c>
      <c r="C8024" s="1">
        <v>40188</v>
      </c>
      <c r="D8024" t="s">
        <v>63</v>
      </c>
      <c r="E8024">
        <v>12</v>
      </c>
      <c r="F8024">
        <v>72.143999999999991</v>
      </c>
      <c r="G8024">
        <v>0.1</v>
      </c>
      <c r="H8024" t="s">
        <v>22</v>
      </c>
      <c r="I8024">
        <v>-47</v>
      </c>
      <c r="J8024">
        <v>6.68</v>
      </c>
      <c r="K8024">
        <v>6.92</v>
      </c>
      <c r="L8024" t="s">
        <v>1462</v>
      </c>
      <c r="M8024">
        <f t="shared" si="250"/>
        <v>12</v>
      </c>
      <c r="N8024" t="s">
        <v>703</v>
      </c>
      <c r="O8024" t="s">
        <v>704</v>
      </c>
      <c r="P8024" t="s">
        <v>25</v>
      </c>
      <c r="Q8024" t="s">
        <v>26</v>
      </c>
      <c r="R8024" t="s">
        <v>61</v>
      </c>
      <c r="S8024" t="s">
        <v>678</v>
      </c>
      <c r="T8024" t="s">
        <v>39</v>
      </c>
      <c r="U8024">
        <v>0.37</v>
      </c>
      <c r="V8024" s="1">
        <v>40190</v>
      </c>
      <c r="W8024">
        <f t="shared" si="251"/>
        <v>8.016</v>
      </c>
    </row>
    <row r="8025" spans="1:23" x14ac:dyDescent="0.2">
      <c r="A8025">
        <v>8024</v>
      </c>
      <c r="B8025">
        <v>57344</v>
      </c>
      <c r="C8025" s="1">
        <v>40445</v>
      </c>
      <c r="D8025" t="s">
        <v>30</v>
      </c>
      <c r="E8025">
        <v>47</v>
      </c>
      <c r="F8025">
        <v>1226.277</v>
      </c>
      <c r="G8025">
        <v>0.1</v>
      </c>
      <c r="H8025" t="s">
        <v>22</v>
      </c>
      <c r="I8025">
        <v>-71.026999999999987</v>
      </c>
      <c r="J8025">
        <v>28.99</v>
      </c>
      <c r="K8025">
        <v>8.59</v>
      </c>
      <c r="L8025" t="s">
        <v>79</v>
      </c>
      <c r="M8025">
        <f t="shared" si="250"/>
        <v>15</v>
      </c>
      <c r="N8025" t="s">
        <v>173</v>
      </c>
      <c r="O8025" t="s">
        <v>173</v>
      </c>
      <c r="P8025" t="s">
        <v>41</v>
      </c>
      <c r="Q8025" t="s">
        <v>42</v>
      </c>
      <c r="R8025" t="s">
        <v>43</v>
      </c>
      <c r="S8025" t="s">
        <v>508</v>
      </c>
      <c r="T8025" t="s">
        <v>48</v>
      </c>
      <c r="U8025">
        <v>0.56000000000000005</v>
      </c>
      <c r="V8025" s="1">
        <v>40447</v>
      </c>
      <c r="W8025">
        <f t="shared" si="251"/>
        <v>136.25300000000001</v>
      </c>
    </row>
    <row r="8026" spans="1:23" x14ac:dyDescent="0.2">
      <c r="A8026">
        <v>8025</v>
      </c>
      <c r="B8026">
        <v>57350</v>
      </c>
      <c r="C8026" s="1">
        <v>40688</v>
      </c>
      <c r="D8026" t="s">
        <v>30</v>
      </c>
      <c r="E8026">
        <v>33</v>
      </c>
      <c r="F8026">
        <v>128.5284</v>
      </c>
      <c r="G8026">
        <v>0.09</v>
      </c>
      <c r="H8026" t="s">
        <v>22</v>
      </c>
      <c r="I8026">
        <v>-111.87</v>
      </c>
      <c r="J8026">
        <v>4.28</v>
      </c>
      <c r="K8026">
        <v>5.68</v>
      </c>
      <c r="L8026" t="s">
        <v>1972</v>
      </c>
      <c r="M8026">
        <f t="shared" si="250"/>
        <v>13</v>
      </c>
      <c r="N8026" t="s">
        <v>703</v>
      </c>
      <c r="O8026" t="s">
        <v>704</v>
      </c>
      <c r="P8026" t="s">
        <v>25</v>
      </c>
      <c r="Q8026" t="s">
        <v>26</v>
      </c>
      <c r="R8026" t="s">
        <v>61</v>
      </c>
      <c r="S8026" t="s">
        <v>838</v>
      </c>
      <c r="T8026" t="s">
        <v>39</v>
      </c>
      <c r="U8026">
        <v>0.4</v>
      </c>
      <c r="V8026" s="1">
        <v>40689</v>
      </c>
      <c r="W8026">
        <f t="shared" si="251"/>
        <v>12.711600000000001</v>
      </c>
    </row>
    <row r="8027" spans="1:23" x14ac:dyDescent="0.2">
      <c r="A8027">
        <v>8026</v>
      </c>
      <c r="B8027">
        <v>57350</v>
      </c>
      <c r="C8027" s="1">
        <v>40688</v>
      </c>
      <c r="D8027" t="s">
        <v>30</v>
      </c>
      <c r="E8027">
        <v>50</v>
      </c>
      <c r="F8027">
        <v>5732.5450000000001</v>
      </c>
      <c r="G8027">
        <v>0.09</v>
      </c>
      <c r="H8027" t="s">
        <v>22</v>
      </c>
      <c r="I8027">
        <v>851.31</v>
      </c>
      <c r="J8027">
        <v>125.99</v>
      </c>
      <c r="K8027">
        <v>8.8000000000000007</v>
      </c>
      <c r="L8027" t="s">
        <v>1972</v>
      </c>
      <c r="M8027">
        <f t="shared" si="250"/>
        <v>13</v>
      </c>
      <c r="N8027" t="s">
        <v>703</v>
      </c>
      <c r="O8027" t="s">
        <v>704</v>
      </c>
      <c r="P8027" t="s">
        <v>25</v>
      </c>
      <c r="Q8027" t="s">
        <v>42</v>
      </c>
      <c r="R8027" t="s">
        <v>43</v>
      </c>
      <c r="S8027" t="s">
        <v>800</v>
      </c>
      <c r="T8027" t="s">
        <v>39</v>
      </c>
      <c r="U8027">
        <v>0.59</v>
      </c>
      <c r="V8027" s="1">
        <v>40689</v>
      </c>
      <c r="W8027">
        <f t="shared" si="251"/>
        <v>566.95499999999993</v>
      </c>
    </row>
    <row r="8028" spans="1:23" x14ac:dyDescent="0.2">
      <c r="A8028">
        <v>8027</v>
      </c>
      <c r="B8028">
        <v>57376</v>
      </c>
      <c r="C8028" s="1">
        <v>40713</v>
      </c>
      <c r="D8028" t="s">
        <v>78</v>
      </c>
      <c r="E8028">
        <v>44</v>
      </c>
      <c r="F8028">
        <v>430.47839999999997</v>
      </c>
      <c r="G8028">
        <v>7.0000000000000007E-2</v>
      </c>
      <c r="H8028" t="s">
        <v>22</v>
      </c>
      <c r="I8028">
        <v>-168.38</v>
      </c>
      <c r="J8028">
        <v>10.52</v>
      </c>
      <c r="K8028">
        <v>7.94</v>
      </c>
      <c r="L8028" t="s">
        <v>869</v>
      </c>
      <c r="M8028">
        <f t="shared" si="250"/>
        <v>14</v>
      </c>
      <c r="N8028" t="s">
        <v>974</v>
      </c>
      <c r="O8028" t="s">
        <v>512</v>
      </c>
      <c r="P8028" t="s">
        <v>25</v>
      </c>
      <c r="Q8028" t="s">
        <v>49</v>
      </c>
      <c r="R8028" t="s">
        <v>50</v>
      </c>
      <c r="S8028" t="s">
        <v>928</v>
      </c>
      <c r="T8028" t="s">
        <v>52</v>
      </c>
      <c r="U8028">
        <v>0.52</v>
      </c>
      <c r="V8028" s="1">
        <v>40715</v>
      </c>
      <c r="W8028">
        <f t="shared" si="251"/>
        <v>32.401600000000002</v>
      </c>
    </row>
    <row r="8029" spans="1:23" x14ac:dyDescent="0.2">
      <c r="A8029">
        <v>8028</v>
      </c>
      <c r="B8029">
        <v>57376</v>
      </c>
      <c r="C8029" s="1">
        <v>40713</v>
      </c>
      <c r="D8029" t="s">
        <v>78</v>
      </c>
      <c r="E8029">
        <v>6</v>
      </c>
      <c r="F8029">
        <v>368.22419999999994</v>
      </c>
      <c r="G8029">
        <v>7.0000000000000007E-2</v>
      </c>
      <c r="H8029" t="s">
        <v>22</v>
      </c>
      <c r="I8029">
        <v>-223.21199999999999</v>
      </c>
      <c r="J8029">
        <v>65.989999999999995</v>
      </c>
      <c r="K8029">
        <v>5.31</v>
      </c>
      <c r="L8029" t="s">
        <v>869</v>
      </c>
      <c r="M8029">
        <f t="shared" si="250"/>
        <v>14</v>
      </c>
      <c r="N8029" t="s">
        <v>974</v>
      </c>
      <c r="O8029" t="s">
        <v>512</v>
      </c>
      <c r="P8029" t="s">
        <v>25</v>
      </c>
      <c r="Q8029" t="s">
        <v>42</v>
      </c>
      <c r="R8029" t="s">
        <v>43</v>
      </c>
      <c r="S8029" t="s">
        <v>430</v>
      </c>
      <c r="T8029" t="s">
        <v>39</v>
      </c>
      <c r="U8029">
        <v>0.56999999999999995</v>
      </c>
      <c r="V8029" s="1">
        <v>40713</v>
      </c>
      <c r="W8029">
        <f t="shared" si="251"/>
        <v>27.715799999999998</v>
      </c>
    </row>
    <row r="8030" spans="1:23" x14ac:dyDescent="0.2">
      <c r="A8030">
        <v>8029</v>
      </c>
      <c r="B8030">
        <v>57378</v>
      </c>
      <c r="C8030" s="1">
        <v>40175</v>
      </c>
      <c r="D8030" t="s">
        <v>45</v>
      </c>
      <c r="E8030">
        <v>9</v>
      </c>
      <c r="F8030">
        <v>263.62979999999999</v>
      </c>
      <c r="G8030">
        <v>0.02</v>
      </c>
      <c r="H8030" t="s">
        <v>22</v>
      </c>
      <c r="I8030">
        <v>-5.7</v>
      </c>
      <c r="J8030">
        <v>29.89</v>
      </c>
      <c r="K8030">
        <v>1.99</v>
      </c>
      <c r="L8030" t="s">
        <v>2095</v>
      </c>
      <c r="M8030">
        <f t="shared" si="250"/>
        <v>13</v>
      </c>
      <c r="N8030" t="s">
        <v>2073</v>
      </c>
      <c r="O8030" t="s">
        <v>704</v>
      </c>
      <c r="P8030" t="s">
        <v>25</v>
      </c>
      <c r="Q8030" t="s">
        <v>42</v>
      </c>
      <c r="R8030" t="s">
        <v>70</v>
      </c>
      <c r="S8030" t="s">
        <v>547</v>
      </c>
      <c r="T8030" t="s">
        <v>52</v>
      </c>
      <c r="U8030">
        <v>0.5</v>
      </c>
      <c r="V8030" s="1">
        <v>40176</v>
      </c>
      <c r="W8030">
        <f t="shared" si="251"/>
        <v>5.3802000000000003</v>
      </c>
    </row>
    <row r="8031" spans="1:23" x14ac:dyDescent="0.2">
      <c r="A8031">
        <v>8030</v>
      </c>
      <c r="B8031">
        <v>57378</v>
      </c>
      <c r="C8031" s="1">
        <v>40175</v>
      </c>
      <c r="D8031" t="s">
        <v>45</v>
      </c>
      <c r="E8031">
        <v>10</v>
      </c>
      <c r="F8031">
        <v>32.471999999999994</v>
      </c>
      <c r="G8031">
        <v>0.01</v>
      </c>
      <c r="H8031" t="s">
        <v>56</v>
      </c>
      <c r="I8031">
        <v>-26.19</v>
      </c>
      <c r="J8031">
        <v>3.28</v>
      </c>
      <c r="K8031">
        <v>3.97</v>
      </c>
      <c r="L8031" t="s">
        <v>2095</v>
      </c>
      <c r="M8031">
        <f t="shared" si="250"/>
        <v>13</v>
      </c>
      <c r="N8031" t="s">
        <v>2073</v>
      </c>
      <c r="O8031" t="s">
        <v>704</v>
      </c>
      <c r="P8031" t="s">
        <v>25</v>
      </c>
      <c r="Q8031" t="s">
        <v>26</v>
      </c>
      <c r="R8031" t="s">
        <v>95</v>
      </c>
      <c r="S8031" t="s">
        <v>572</v>
      </c>
      <c r="T8031" t="s">
        <v>68</v>
      </c>
      <c r="U8031">
        <v>0.56000000000000005</v>
      </c>
      <c r="V8031" s="1">
        <v>40175</v>
      </c>
      <c r="W8031">
        <f t="shared" si="251"/>
        <v>0.32799999999999996</v>
      </c>
    </row>
    <row r="8032" spans="1:23" x14ac:dyDescent="0.2">
      <c r="A8032">
        <v>8031</v>
      </c>
      <c r="B8032">
        <v>57380</v>
      </c>
      <c r="C8032" s="1">
        <v>40836</v>
      </c>
      <c r="D8032" t="s">
        <v>21</v>
      </c>
      <c r="E8032">
        <v>3</v>
      </c>
      <c r="F8032">
        <v>605.91</v>
      </c>
      <c r="G8032">
        <v>0.05</v>
      </c>
      <c r="H8032" t="s">
        <v>31</v>
      </c>
      <c r="I8032">
        <v>-95.04</v>
      </c>
      <c r="J8032">
        <v>212.6</v>
      </c>
      <c r="K8032">
        <v>52.2</v>
      </c>
      <c r="L8032" t="s">
        <v>1920</v>
      </c>
      <c r="M8032">
        <f t="shared" si="250"/>
        <v>14</v>
      </c>
      <c r="N8032" t="s">
        <v>2073</v>
      </c>
      <c r="O8032" t="s">
        <v>704</v>
      </c>
      <c r="P8032" t="s">
        <v>33</v>
      </c>
      <c r="Q8032" t="s">
        <v>49</v>
      </c>
      <c r="R8032" t="s">
        <v>83</v>
      </c>
      <c r="S8032" t="s">
        <v>984</v>
      </c>
      <c r="T8032" t="s">
        <v>82</v>
      </c>
      <c r="U8032">
        <v>0.64</v>
      </c>
      <c r="V8032" s="1">
        <v>40840</v>
      </c>
      <c r="W8032">
        <f t="shared" si="251"/>
        <v>31.89</v>
      </c>
    </row>
    <row r="8033" spans="1:23" x14ac:dyDescent="0.2">
      <c r="A8033">
        <v>8032</v>
      </c>
      <c r="B8033">
        <v>57381</v>
      </c>
      <c r="C8033" s="1">
        <v>40032</v>
      </c>
      <c r="D8033" t="s">
        <v>30</v>
      </c>
      <c r="E8033">
        <v>13</v>
      </c>
      <c r="F8033">
        <v>490.69800000000004</v>
      </c>
      <c r="G8033">
        <v>0.1</v>
      </c>
      <c r="H8033" t="s">
        <v>22</v>
      </c>
      <c r="I8033">
        <v>171.4025</v>
      </c>
      <c r="J8033">
        <v>41.94</v>
      </c>
      <c r="K8033">
        <v>2.99</v>
      </c>
      <c r="L8033" t="s">
        <v>2050</v>
      </c>
      <c r="M8033">
        <f t="shared" si="250"/>
        <v>13</v>
      </c>
      <c r="N8033" t="s">
        <v>703</v>
      </c>
      <c r="O8033" t="s">
        <v>704</v>
      </c>
      <c r="P8033" t="s">
        <v>33</v>
      </c>
      <c r="Q8033" t="s">
        <v>26</v>
      </c>
      <c r="R8033" t="s">
        <v>37</v>
      </c>
      <c r="S8033" t="s">
        <v>369</v>
      </c>
      <c r="T8033" t="s">
        <v>39</v>
      </c>
      <c r="U8033">
        <v>0.35</v>
      </c>
      <c r="V8033" s="1">
        <v>40033</v>
      </c>
      <c r="W8033">
        <f t="shared" si="251"/>
        <v>54.522000000000006</v>
      </c>
    </row>
    <row r="8034" spans="1:23" x14ac:dyDescent="0.2">
      <c r="A8034">
        <v>8033</v>
      </c>
      <c r="B8034">
        <v>57381</v>
      </c>
      <c r="C8034" s="1">
        <v>40032</v>
      </c>
      <c r="D8034" t="s">
        <v>30</v>
      </c>
      <c r="E8034">
        <v>22</v>
      </c>
      <c r="F8034">
        <v>40.946400000000004</v>
      </c>
      <c r="G8034">
        <v>0.06</v>
      </c>
      <c r="H8034" t="s">
        <v>22</v>
      </c>
      <c r="I8034">
        <v>-13.86</v>
      </c>
      <c r="J8034">
        <v>1.98</v>
      </c>
      <c r="K8034">
        <v>0.7</v>
      </c>
      <c r="L8034" t="s">
        <v>2050</v>
      </c>
      <c r="M8034">
        <f t="shared" si="250"/>
        <v>13</v>
      </c>
      <c r="N8034" t="s">
        <v>703</v>
      </c>
      <c r="O8034" t="s">
        <v>704</v>
      </c>
      <c r="P8034" t="s">
        <v>33</v>
      </c>
      <c r="Q8034" t="s">
        <v>26</v>
      </c>
      <c r="R8034" t="s">
        <v>66</v>
      </c>
      <c r="S8034" t="s">
        <v>1114</v>
      </c>
      <c r="T8034" t="s">
        <v>68</v>
      </c>
      <c r="U8034">
        <v>0.83</v>
      </c>
      <c r="V8034" s="1">
        <v>40032</v>
      </c>
      <c r="W8034">
        <f t="shared" si="251"/>
        <v>2.6135999999999999</v>
      </c>
    </row>
    <row r="8035" spans="1:23" x14ac:dyDescent="0.2">
      <c r="A8035">
        <v>8034</v>
      </c>
      <c r="B8035">
        <v>57382</v>
      </c>
      <c r="C8035" s="1">
        <v>39895</v>
      </c>
      <c r="D8035" t="s">
        <v>63</v>
      </c>
      <c r="E8035">
        <v>25</v>
      </c>
      <c r="F8035">
        <v>103.5125</v>
      </c>
      <c r="G8035">
        <v>0.09</v>
      </c>
      <c r="H8035" t="s">
        <v>22</v>
      </c>
      <c r="I8035">
        <v>16.898</v>
      </c>
      <c r="J8035">
        <v>4.55</v>
      </c>
      <c r="K8035">
        <v>1.49</v>
      </c>
      <c r="L8035" t="s">
        <v>1295</v>
      </c>
      <c r="M8035">
        <f t="shared" si="250"/>
        <v>15</v>
      </c>
      <c r="N8035" t="s">
        <v>1123</v>
      </c>
      <c r="O8035" t="s">
        <v>1123</v>
      </c>
      <c r="P8035" t="s">
        <v>33</v>
      </c>
      <c r="Q8035" t="s">
        <v>26</v>
      </c>
      <c r="R8035" t="s">
        <v>37</v>
      </c>
      <c r="S8035" t="s">
        <v>522</v>
      </c>
      <c r="T8035" t="s">
        <v>39</v>
      </c>
      <c r="U8035">
        <v>0.35</v>
      </c>
      <c r="V8035" s="1">
        <v>39897</v>
      </c>
      <c r="W8035">
        <f t="shared" si="251"/>
        <v>10.237499999999999</v>
      </c>
    </row>
    <row r="8036" spans="1:23" x14ac:dyDescent="0.2">
      <c r="A8036">
        <v>8035</v>
      </c>
      <c r="B8036">
        <v>57382</v>
      </c>
      <c r="C8036" s="1">
        <v>39895</v>
      </c>
      <c r="D8036" t="s">
        <v>63</v>
      </c>
      <c r="E8036">
        <v>45</v>
      </c>
      <c r="F8036">
        <v>409.29299999999995</v>
      </c>
      <c r="G8036">
        <v>7.0000000000000007E-2</v>
      </c>
      <c r="H8036" t="s">
        <v>56</v>
      </c>
      <c r="I8036">
        <v>20.14</v>
      </c>
      <c r="J8036">
        <v>9.7799999999999994</v>
      </c>
      <c r="K8036">
        <v>5.76</v>
      </c>
      <c r="L8036" t="s">
        <v>1295</v>
      </c>
      <c r="M8036">
        <f t="shared" si="250"/>
        <v>15</v>
      </c>
      <c r="N8036" t="s">
        <v>1123</v>
      </c>
      <c r="O8036" t="s">
        <v>1123</v>
      </c>
      <c r="P8036" t="s">
        <v>33</v>
      </c>
      <c r="Q8036" t="s">
        <v>26</v>
      </c>
      <c r="R8036" t="s">
        <v>76</v>
      </c>
      <c r="S8036" t="s">
        <v>571</v>
      </c>
      <c r="T8036" t="s">
        <v>39</v>
      </c>
      <c r="U8036">
        <v>0.35</v>
      </c>
      <c r="V8036" s="1">
        <v>39897</v>
      </c>
      <c r="W8036">
        <f t="shared" si="251"/>
        <v>30.807000000000002</v>
      </c>
    </row>
    <row r="8037" spans="1:23" x14ac:dyDescent="0.2">
      <c r="A8037">
        <v>8036</v>
      </c>
      <c r="B8037">
        <v>57409</v>
      </c>
      <c r="C8037" s="1">
        <v>40137</v>
      </c>
      <c r="D8037" t="s">
        <v>45</v>
      </c>
      <c r="E8037">
        <v>1</v>
      </c>
      <c r="F8037">
        <v>90.882000000000005</v>
      </c>
      <c r="G8037">
        <v>0.1</v>
      </c>
      <c r="H8037" t="s">
        <v>22</v>
      </c>
      <c r="I8037">
        <v>-259.63</v>
      </c>
      <c r="J8037">
        <v>100.98</v>
      </c>
      <c r="K8037">
        <v>7.18</v>
      </c>
      <c r="L8037" t="s">
        <v>1011</v>
      </c>
      <c r="M8037">
        <f t="shared" si="250"/>
        <v>12</v>
      </c>
      <c r="N8037" t="s">
        <v>1123</v>
      </c>
      <c r="O8037" t="s">
        <v>1123</v>
      </c>
      <c r="P8037" t="s">
        <v>25</v>
      </c>
      <c r="Q8037" t="s">
        <v>42</v>
      </c>
      <c r="R8037" t="s">
        <v>70</v>
      </c>
      <c r="S8037" t="s">
        <v>642</v>
      </c>
      <c r="T8037" t="s">
        <v>39</v>
      </c>
      <c r="U8037">
        <v>0.4</v>
      </c>
      <c r="V8037" s="1">
        <v>40138</v>
      </c>
      <c r="W8037">
        <f t="shared" si="251"/>
        <v>10.098000000000001</v>
      </c>
    </row>
    <row r="8038" spans="1:23" x14ac:dyDescent="0.2">
      <c r="A8038">
        <v>8037</v>
      </c>
      <c r="B8038">
        <v>57409</v>
      </c>
      <c r="C8038" s="1">
        <v>40137</v>
      </c>
      <c r="D8038" t="s">
        <v>45</v>
      </c>
      <c r="E8038">
        <v>34</v>
      </c>
      <c r="F8038">
        <v>6793.5501999999997</v>
      </c>
      <c r="G8038">
        <v>0.03</v>
      </c>
      <c r="H8038" t="s">
        <v>22</v>
      </c>
      <c r="I8038">
        <v>1928.664</v>
      </c>
      <c r="J8038">
        <v>205.99</v>
      </c>
      <c r="K8038">
        <v>3</v>
      </c>
      <c r="L8038" t="s">
        <v>1011</v>
      </c>
      <c r="M8038">
        <f t="shared" si="250"/>
        <v>12</v>
      </c>
      <c r="N8038" t="s">
        <v>1123</v>
      </c>
      <c r="O8038" t="s">
        <v>1123</v>
      </c>
      <c r="P8038" t="s">
        <v>25</v>
      </c>
      <c r="Q8038" t="s">
        <v>42</v>
      </c>
      <c r="R8038" t="s">
        <v>43</v>
      </c>
      <c r="S8038" t="s">
        <v>764</v>
      </c>
      <c r="T8038" t="s">
        <v>39</v>
      </c>
      <c r="U8038">
        <v>0.57999999999999996</v>
      </c>
      <c r="V8038" s="1">
        <v>40138</v>
      </c>
      <c r="W8038">
        <f t="shared" si="251"/>
        <v>210.10979999999998</v>
      </c>
    </row>
    <row r="8039" spans="1:23" x14ac:dyDescent="0.2">
      <c r="A8039">
        <v>8038</v>
      </c>
      <c r="B8039">
        <v>57412</v>
      </c>
      <c r="C8039" s="1">
        <v>40007</v>
      </c>
      <c r="D8039" t="s">
        <v>21</v>
      </c>
      <c r="E8039">
        <v>34</v>
      </c>
      <c r="F8039">
        <v>255.36040000000003</v>
      </c>
      <c r="G8039">
        <v>0.06</v>
      </c>
      <c r="H8039" t="s">
        <v>22</v>
      </c>
      <c r="I8039">
        <v>-122.13300000000001</v>
      </c>
      <c r="J8039">
        <v>7.99</v>
      </c>
      <c r="K8039">
        <v>5.03</v>
      </c>
      <c r="L8039" t="s">
        <v>1950</v>
      </c>
      <c r="M8039">
        <f t="shared" si="250"/>
        <v>10</v>
      </c>
      <c r="N8039" t="s">
        <v>2073</v>
      </c>
      <c r="O8039" t="s">
        <v>704</v>
      </c>
      <c r="P8039" t="s">
        <v>33</v>
      </c>
      <c r="Q8039" t="s">
        <v>42</v>
      </c>
      <c r="R8039" t="s">
        <v>43</v>
      </c>
      <c r="S8039" t="s">
        <v>140</v>
      </c>
      <c r="T8039" t="s">
        <v>48</v>
      </c>
      <c r="U8039">
        <v>0.6</v>
      </c>
      <c r="V8039" s="1">
        <v>40007</v>
      </c>
      <c r="W8039">
        <f t="shared" si="251"/>
        <v>16.299600000000002</v>
      </c>
    </row>
    <row r="8040" spans="1:23" x14ac:dyDescent="0.2">
      <c r="A8040">
        <v>8039</v>
      </c>
      <c r="B8040">
        <v>57415</v>
      </c>
      <c r="C8040" s="1">
        <v>39896</v>
      </c>
      <c r="D8040" t="s">
        <v>63</v>
      </c>
      <c r="E8040">
        <v>6</v>
      </c>
      <c r="F8040">
        <v>90.669600000000003</v>
      </c>
      <c r="G8040">
        <v>0.02</v>
      </c>
      <c r="H8040" t="s">
        <v>22</v>
      </c>
      <c r="I8040">
        <v>-16.37</v>
      </c>
      <c r="J8040">
        <v>15.42</v>
      </c>
      <c r="K8040">
        <v>5.41</v>
      </c>
      <c r="L8040" t="s">
        <v>1246</v>
      </c>
      <c r="M8040">
        <f t="shared" si="250"/>
        <v>12</v>
      </c>
      <c r="N8040" t="s">
        <v>1123</v>
      </c>
      <c r="O8040" t="s">
        <v>1123</v>
      </c>
      <c r="P8040" t="s">
        <v>33</v>
      </c>
      <c r="Q8040" t="s">
        <v>26</v>
      </c>
      <c r="R8040" t="s">
        <v>27</v>
      </c>
      <c r="S8040" t="s">
        <v>1405</v>
      </c>
      <c r="T8040" t="s">
        <v>39</v>
      </c>
      <c r="U8040">
        <v>0.59</v>
      </c>
      <c r="V8040" s="1">
        <v>39897</v>
      </c>
      <c r="W8040">
        <f t="shared" si="251"/>
        <v>1.8504</v>
      </c>
    </row>
    <row r="8041" spans="1:23" x14ac:dyDescent="0.2">
      <c r="A8041">
        <v>8040</v>
      </c>
      <c r="B8041">
        <v>57440</v>
      </c>
      <c r="C8041" s="1">
        <v>40382</v>
      </c>
      <c r="D8041" t="s">
        <v>21</v>
      </c>
      <c r="E8041">
        <v>12</v>
      </c>
      <c r="F8041">
        <v>1336.2048</v>
      </c>
      <c r="G8041">
        <v>0.04</v>
      </c>
      <c r="H8041" t="s">
        <v>56</v>
      </c>
      <c r="I8041">
        <v>-43.252000000000002</v>
      </c>
      <c r="J8041">
        <v>115.99</v>
      </c>
      <c r="K8041">
        <v>2.5</v>
      </c>
      <c r="L8041" t="s">
        <v>2018</v>
      </c>
      <c r="M8041">
        <f t="shared" si="250"/>
        <v>12</v>
      </c>
      <c r="N8041" t="s">
        <v>2012</v>
      </c>
      <c r="O8041" t="s">
        <v>2012</v>
      </c>
      <c r="P8041" t="s">
        <v>60</v>
      </c>
      <c r="Q8041" t="s">
        <v>42</v>
      </c>
      <c r="R8041" t="s">
        <v>43</v>
      </c>
      <c r="S8041" t="s">
        <v>1079</v>
      </c>
      <c r="T8041" t="s">
        <v>39</v>
      </c>
      <c r="U8041">
        <v>0.57999999999999996</v>
      </c>
      <c r="V8041" s="1">
        <v>40389</v>
      </c>
      <c r="W8041">
        <f t="shared" si="251"/>
        <v>55.675199999999997</v>
      </c>
    </row>
    <row r="8042" spans="1:23" x14ac:dyDescent="0.2">
      <c r="A8042">
        <v>8041</v>
      </c>
      <c r="B8042">
        <v>57444</v>
      </c>
      <c r="C8042" s="1">
        <v>40677</v>
      </c>
      <c r="D8042" t="s">
        <v>78</v>
      </c>
      <c r="E8042">
        <v>24</v>
      </c>
      <c r="F8042">
        <v>167.7312</v>
      </c>
      <c r="G8042">
        <v>0.09</v>
      </c>
      <c r="H8042" t="s">
        <v>22</v>
      </c>
      <c r="I8042">
        <v>-56.108499999999999</v>
      </c>
      <c r="J8042">
        <v>7.68</v>
      </c>
      <c r="K8042">
        <v>6.16</v>
      </c>
      <c r="L8042" t="s">
        <v>2038</v>
      </c>
      <c r="M8042">
        <f t="shared" si="250"/>
        <v>10</v>
      </c>
      <c r="N8042" t="s">
        <v>703</v>
      </c>
      <c r="O8042" t="s">
        <v>704</v>
      </c>
      <c r="P8042" t="s">
        <v>33</v>
      </c>
      <c r="Q8042" t="s">
        <v>26</v>
      </c>
      <c r="R8042" t="s">
        <v>37</v>
      </c>
      <c r="S8042" t="s">
        <v>854</v>
      </c>
      <c r="T8042" t="s">
        <v>39</v>
      </c>
      <c r="U8042">
        <v>0.35</v>
      </c>
      <c r="V8042" s="1">
        <v>40678</v>
      </c>
      <c r="W8042">
        <f t="shared" si="251"/>
        <v>16.588799999999999</v>
      </c>
    </row>
    <row r="8043" spans="1:23" x14ac:dyDescent="0.2">
      <c r="A8043">
        <v>8042</v>
      </c>
      <c r="B8043">
        <v>57447</v>
      </c>
      <c r="C8043" s="1">
        <v>40728</v>
      </c>
      <c r="D8043" t="s">
        <v>45</v>
      </c>
      <c r="E8043">
        <v>39</v>
      </c>
      <c r="F8043">
        <v>300.24540000000007</v>
      </c>
      <c r="G8043">
        <v>0.09</v>
      </c>
      <c r="H8043" t="s">
        <v>22</v>
      </c>
      <c r="I8043">
        <v>-60.4</v>
      </c>
      <c r="J8043">
        <v>8.4600000000000009</v>
      </c>
      <c r="K8043">
        <v>3.62</v>
      </c>
      <c r="L8043" t="s">
        <v>102</v>
      </c>
      <c r="M8043">
        <f t="shared" si="250"/>
        <v>13</v>
      </c>
      <c r="N8043" t="s">
        <v>1123</v>
      </c>
      <c r="O8043" t="s">
        <v>1123</v>
      </c>
      <c r="P8043" t="s">
        <v>41</v>
      </c>
      <c r="Q8043" t="s">
        <v>42</v>
      </c>
      <c r="R8043" t="s">
        <v>70</v>
      </c>
      <c r="S8043" t="s">
        <v>1221</v>
      </c>
      <c r="T8043" t="s">
        <v>52</v>
      </c>
      <c r="U8043">
        <v>0.61</v>
      </c>
      <c r="V8043" s="1">
        <v>40728</v>
      </c>
      <c r="W8043">
        <f t="shared" si="251"/>
        <v>29.694600000000005</v>
      </c>
    </row>
    <row r="8044" spans="1:23" x14ac:dyDescent="0.2">
      <c r="A8044">
        <v>8043</v>
      </c>
      <c r="B8044">
        <v>57447</v>
      </c>
      <c r="C8044" s="1">
        <v>40728</v>
      </c>
      <c r="D8044" t="s">
        <v>45</v>
      </c>
      <c r="E8044">
        <v>8</v>
      </c>
      <c r="F8044">
        <v>232.96960000000001</v>
      </c>
      <c r="G8044">
        <v>0.06</v>
      </c>
      <c r="H8044" t="s">
        <v>22</v>
      </c>
      <c r="I8044">
        <v>-113.6</v>
      </c>
      <c r="J8044">
        <v>30.98</v>
      </c>
      <c r="K8044">
        <v>6.5</v>
      </c>
      <c r="L8044" t="s">
        <v>102</v>
      </c>
      <c r="M8044">
        <f t="shared" si="250"/>
        <v>13</v>
      </c>
      <c r="N8044" t="s">
        <v>1123</v>
      </c>
      <c r="O8044" t="s">
        <v>1123</v>
      </c>
      <c r="P8044" t="s">
        <v>41</v>
      </c>
      <c r="Q8044" t="s">
        <v>42</v>
      </c>
      <c r="R8044" t="s">
        <v>70</v>
      </c>
      <c r="S8044" t="s">
        <v>805</v>
      </c>
      <c r="T8044" t="s">
        <v>39</v>
      </c>
      <c r="U8044">
        <v>0.79</v>
      </c>
      <c r="V8044" s="1">
        <v>40731</v>
      </c>
      <c r="W8044">
        <f t="shared" si="251"/>
        <v>14.8704</v>
      </c>
    </row>
    <row r="8045" spans="1:23" x14ac:dyDescent="0.2">
      <c r="A8045">
        <v>8044</v>
      </c>
      <c r="B8045">
        <v>57475</v>
      </c>
      <c r="C8045" s="1">
        <v>40455</v>
      </c>
      <c r="D8045" t="s">
        <v>21</v>
      </c>
      <c r="E8045">
        <v>32</v>
      </c>
      <c r="F8045">
        <v>150.83520000000001</v>
      </c>
      <c r="G8045">
        <v>0.04</v>
      </c>
      <c r="H8045" t="s">
        <v>22</v>
      </c>
      <c r="I8045">
        <v>-93.230499999999992</v>
      </c>
      <c r="J8045">
        <v>4.91</v>
      </c>
      <c r="K8045">
        <v>5.68</v>
      </c>
      <c r="L8045" t="s">
        <v>1701</v>
      </c>
      <c r="M8045">
        <f t="shared" si="250"/>
        <v>10</v>
      </c>
      <c r="N8045" t="s">
        <v>1813</v>
      </c>
      <c r="O8045" t="s">
        <v>512</v>
      </c>
      <c r="P8045" t="s">
        <v>60</v>
      </c>
      <c r="Q8045" t="s">
        <v>26</v>
      </c>
      <c r="R8045" t="s">
        <v>37</v>
      </c>
      <c r="S8045" t="s">
        <v>1345</v>
      </c>
      <c r="T8045" t="s">
        <v>39</v>
      </c>
      <c r="U8045">
        <v>0.36</v>
      </c>
      <c r="V8045" s="1">
        <v>40462</v>
      </c>
      <c r="W8045">
        <f t="shared" si="251"/>
        <v>6.2848000000000006</v>
      </c>
    </row>
    <row r="8046" spans="1:23" x14ac:dyDescent="0.2">
      <c r="A8046">
        <v>8045</v>
      </c>
      <c r="B8046">
        <v>57475</v>
      </c>
      <c r="C8046" s="1">
        <v>40455</v>
      </c>
      <c r="D8046" t="s">
        <v>21</v>
      </c>
      <c r="E8046">
        <v>34</v>
      </c>
      <c r="F8046">
        <v>511.04039999999998</v>
      </c>
      <c r="G8046">
        <v>0.06</v>
      </c>
      <c r="H8046" t="s">
        <v>22</v>
      </c>
      <c r="I8046">
        <v>-145.32550000000001</v>
      </c>
      <c r="J8046">
        <v>15.99</v>
      </c>
      <c r="K8046">
        <v>13.18</v>
      </c>
      <c r="L8046" t="s">
        <v>1701</v>
      </c>
      <c r="M8046">
        <f t="shared" si="250"/>
        <v>10</v>
      </c>
      <c r="N8046" t="s">
        <v>1813</v>
      </c>
      <c r="O8046" t="s">
        <v>512</v>
      </c>
      <c r="P8046" t="s">
        <v>60</v>
      </c>
      <c r="Q8046" t="s">
        <v>26</v>
      </c>
      <c r="R8046" t="s">
        <v>37</v>
      </c>
      <c r="S8046" t="s">
        <v>92</v>
      </c>
      <c r="T8046" t="s">
        <v>39</v>
      </c>
      <c r="U8046">
        <v>0.37</v>
      </c>
      <c r="V8046" s="1">
        <v>40455</v>
      </c>
      <c r="W8046">
        <f t="shared" si="251"/>
        <v>32.619599999999998</v>
      </c>
    </row>
    <row r="8047" spans="1:23" x14ac:dyDescent="0.2">
      <c r="A8047">
        <v>8046</v>
      </c>
      <c r="B8047">
        <v>57475</v>
      </c>
      <c r="C8047" s="1">
        <v>40455</v>
      </c>
      <c r="D8047" t="s">
        <v>21</v>
      </c>
      <c r="E8047">
        <v>48</v>
      </c>
      <c r="F8047">
        <v>301.36320000000001</v>
      </c>
      <c r="G8047">
        <v>0.04</v>
      </c>
      <c r="H8047" t="s">
        <v>22</v>
      </c>
      <c r="I8047">
        <v>-79.81</v>
      </c>
      <c r="J8047">
        <v>6.54</v>
      </c>
      <c r="K8047">
        <v>5.27</v>
      </c>
      <c r="L8047" t="s">
        <v>1701</v>
      </c>
      <c r="M8047">
        <f t="shared" si="250"/>
        <v>10</v>
      </c>
      <c r="N8047" t="s">
        <v>1813</v>
      </c>
      <c r="O8047" t="s">
        <v>512</v>
      </c>
      <c r="P8047" t="s">
        <v>60</v>
      </c>
      <c r="Q8047" t="s">
        <v>26</v>
      </c>
      <c r="R8047" t="s">
        <v>37</v>
      </c>
      <c r="S8047" t="s">
        <v>744</v>
      </c>
      <c r="T8047" t="s">
        <v>39</v>
      </c>
      <c r="U8047">
        <v>0.36</v>
      </c>
      <c r="V8047" s="1">
        <v>40455</v>
      </c>
      <c r="W8047">
        <f t="shared" si="251"/>
        <v>12.556800000000001</v>
      </c>
    </row>
    <row r="8048" spans="1:23" x14ac:dyDescent="0.2">
      <c r="A8048">
        <v>8047</v>
      </c>
      <c r="B8048">
        <v>57475</v>
      </c>
      <c r="C8048" s="1">
        <v>40455</v>
      </c>
      <c r="D8048" t="s">
        <v>21</v>
      </c>
      <c r="E8048">
        <v>24</v>
      </c>
      <c r="F8048">
        <v>141.5232</v>
      </c>
      <c r="G8048">
        <v>0.09</v>
      </c>
      <c r="H8048" t="s">
        <v>22</v>
      </c>
      <c r="I8048">
        <v>-76.53</v>
      </c>
      <c r="J8048">
        <v>6.48</v>
      </c>
      <c r="K8048">
        <v>6.6</v>
      </c>
      <c r="L8048" t="s">
        <v>1701</v>
      </c>
      <c r="M8048">
        <f t="shared" si="250"/>
        <v>10</v>
      </c>
      <c r="N8048" t="s">
        <v>1813</v>
      </c>
      <c r="O8048" t="s">
        <v>512</v>
      </c>
      <c r="P8048" t="s">
        <v>60</v>
      </c>
      <c r="Q8048" t="s">
        <v>26</v>
      </c>
      <c r="R8048" t="s">
        <v>61</v>
      </c>
      <c r="S8048" t="s">
        <v>346</v>
      </c>
      <c r="T8048" t="s">
        <v>39</v>
      </c>
      <c r="U8048">
        <v>0.37</v>
      </c>
      <c r="V8048" s="1">
        <v>40457</v>
      </c>
      <c r="W8048">
        <f t="shared" si="251"/>
        <v>13.9968</v>
      </c>
    </row>
    <row r="8049" spans="1:23" x14ac:dyDescent="0.2">
      <c r="A8049">
        <v>8048</v>
      </c>
      <c r="B8049">
        <v>57476</v>
      </c>
      <c r="C8049" s="1">
        <v>39888</v>
      </c>
      <c r="D8049" t="s">
        <v>30</v>
      </c>
      <c r="E8049">
        <v>20</v>
      </c>
      <c r="F8049">
        <v>1266.104</v>
      </c>
      <c r="G8049">
        <v>0.08</v>
      </c>
      <c r="H8049" t="s">
        <v>31</v>
      </c>
      <c r="I8049">
        <v>-550.42999999999995</v>
      </c>
      <c r="J8049">
        <v>68.81</v>
      </c>
      <c r="K8049">
        <v>60</v>
      </c>
      <c r="L8049" t="s">
        <v>1524</v>
      </c>
      <c r="M8049">
        <f t="shared" si="250"/>
        <v>15</v>
      </c>
      <c r="N8049" t="s">
        <v>703</v>
      </c>
      <c r="O8049" t="s">
        <v>704</v>
      </c>
      <c r="P8049" t="s">
        <v>25</v>
      </c>
      <c r="Q8049" t="s">
        <v>26</v>
      </c>
      <c r="R8049" t="s">
        <v>34</v>
      </c>
      <c r="S8049" t="s">
        <v>605</v>
      </c>
      <c r="T8049" t="s">
        <v>36</v>
      </c>
      <c r="U8049">
        <v>0.41</v>
      </c>
      <c r="V8049" s="1">
        <v>39889</v>
      </c>
      <c r="W8049">
        <f t="shared" si="251"/>
        <v>110.096</v>
      </c>
    </row>
    <row r="8050" spans="1:23" x14ac:dyDescent="0.2">
      <c r="A8050">
        <v>8049</v>
      </c>
      <c r="B8050">
        <v>57476</v>
      </c>
      <c r="C8050" s="1">
        <v>39888</v>
      </c>
      <c r="D8050" t="s">
        <v>30</v>
      </c>
      <c r="E8050">
        <v>17</v>
      </c>
      <c r="F8050">
        <v>348.92159999999996</v>
      </c>
      <c r="G8050">
        <v>0.04</v>
      </c>
      <c r="H8050" t="s">
        <v>22</v>
      </c>
      <c r="I8050">
        <v>-52.12</v>
      </c>
      <c r="J8050">
        <v>21.38</v>
      </c>
      <c r="K8050">
        <v>8.99</v>
      </c>
      <c r="L8050" t="s">
        <v>1524</v>
      </c>
      <c r="M8050">
        <f t="shared" si="250"/>
        <v>15</v>
      </c>
      <c r="N8050" t="s">
        <v>703</v>
      </c>
      <c r="O8050" t="s">
        <v>704</v>
      </c>
      <c r="P8050" t="s">
        <v>25</v>
      </c>
      <c r="Q8050" t="s">
        <v>26</v>
      </c>
      <c r="R8050" t="s">
        <v>95</v>
      </c>
      <c r="S8050" t="s">
        <v>436</v>
      </c>
      <c r="T8050" t="s">
        <v>52</v>
      </c>
      <c r="U8050">
        <v>0.59</v>
      </c>
      <c r="V8050" s="1">
        <v>39890</v>
      </c>
      <c r="W8050">
        <f t="shared" si="251"/>
        <v>14.538399999999999</v>
      </c>
    </row>
    <row r="8051" spans="1:23" x14ac:dyDescent="0.2">
      <c r="A8051">
        <v>8050</v>
      </c>
      <c r="B8051">
        <v>57477</v>
      </c>
      <c r="C8051" s="1">
        <v>40447</v>
      </c>
      <c r="D8051" t="s">
        <v>30</v>
      </c>
      <c r="E8051">
        <v>50</v>
      </c>
      <c r="F8051">
        <v>713.44</v>
      </c>
      <c r="G8051">
        <v>0.02</v>
      </c>
      <c r="H8051" t="s">
        <v>22</v>
      </c>
      <c r="I8051">
        <v>119.12</v>
      </c>
      <c r="J8051">
        <v>14.56</v>
      </c>
      <c r="K8051">
        <v>3.5</v>
      </c>
      <c r="L8051" t="s">
        <v>1841</v>
      </c>
      <c r="M8051">
        <f t="shared" si="250"/>
        <v>10</v>
      </c>
      <c r="N8051" t="s">
        <v>672</v>
      </c>
      <c r="O8051" t="s">
        <v>673</v>
      </c>
      <c r="P8051" t="s">
        <v>60</v>
      </c>
      <c r="Q8051" t="s">
        <v>26</v>
      </c>
      <c r="R8051" t="s">
        <v>34</v>
      </c>
      <c r="S8051" t="s">
        <v>925</v>
      </c>
      <c r="T8051" t="s">
        <v>39</v>
      </c>
      <c r="U8051">
        <v>0.57999999999999996</v>
      </c>
      <c r="V8051" s="1">
        <v>40449</v>
      </c>
      <c r="W8051">
        <f t="shared" si="251"/>
        <v>14.56</v>
      </c>
    </row>
    <row r="8052" spans="1:23" x14ac:dyDescent="0.2">
      <c r="A8052">
        <v>8051</v>
      </c>
      <c r="B8052">
        <v>57477</v>
      </c>
      <c r="C8052" s="1">
        <v>40447</v>
      </c>
      <c r="D8052" t="s">
        <v>30</v>
      </c>
      <c r="E8052">
        <v>45</v>
      </c>
      <c r="F8052">
        <v>3559.9859999999999</v>
      </c>
      <c r="G8052">
        <v>0.08</v>
      </c>
      <c r="H8052" t="s">
        <v>22</v>
      </c>
      <c r="I8052">
        <v>1560.96</v>
      </c>
      <c r="J8052">
        <v>85.99</v>
      </c>
      <c r="K8052">
        <v>2.5</v>
      </c>
      <c r="L8052" t="s">
        <v>1841</v>
      </c>
      <c r="M8052">
        <f t="shared" si="250"/>
        <v>10</v>
      </c>
      <c r="N8052" t="s">
        <v>672</v>
      </c>
      <c r="O8052" t="s">
        <v>673</v>
      </c>
      <c r="P8052" t="s">
        <v>60</v>
      </c>
      <c r="Q8052" t="s">
        <v>42</v>
      </c>
      <c r="R8052" t="s">
        <v>43</v>
      </c>
      <c r="S8052" t="s">
        <v>440</v>
      </c>
      <c r="T8052" t="s">
        <v>39</v>
      </c>
      <c r="U8052">
        <v>0.35</v>
      </c>
      <c r="V8052" s="1">
        <v>40448</v>
      </c>
      <c r="W8052">
        <f t="shared" si="251"/>
        <v>309.56399999999996</v>
      </c>
    </row>
    <row r="8053" spans="1:23" x14ac:dyDescent="0.2">
      <c r="A8053">
        <v>8052</v>
      </c>
      <c r="B8053">
        <v>57478</v>
      </c>
      <c r="C8053" s="1">
        <v>40454</v>
      </c>
      <c r="D8053" t="s">
        <v>78</v>
      </c>
      <c r="E8053">
        <v>36</v>
      </c>
      <c r="F8053">
        <v>60.911999999999992</v>
      </c>
      <c r="G8053">
        <v>0.1</v>
      </c>
      <c r="H8053" t="s">
        <v>22</v>
      </c>
      <c r="I8053">
        <v>-2.5099999999999998</v>
      </c>
      <c r="J8053">
        <v>1.88</v>
      </c>
      <c r="K8053">
        <v>0.79</v>
      </c>
      <c r="L8053" t="s">
        <v>1776</v>
      </c>
      <c r="M8053">
        <f t="shared" si="250"/>
        <v>11</v>
      </c>
      <c r="N8053" t="s">
        <v>1905</v>
      </c>
      <c r="O8053" t="s">
        <v>673</v>
      </c>
      <c r="P8053" t="s">
        <v>60</v>
      </c>
      <c r="Q8053" t="s">
        <v>26</v>
      </c>
      <c r="R8053" t="s">
        <v>66</v>
      </c>
      <c r="S8053" t="s">
        <v>1378</v>
      </c>
      <c r="T8053" t="s">
        <v>68</v>
      </c>
      <c r="U8053">
        <v>0.5</v>
      </c>
      <c r="V8053" s="1">
        <v>40455</v>
      </c>
      <c r="W8053">
        <f t="shared" si="251"/>
        <v>6.7679999999999998</v>
      </c>
    </row>
    <row r="8054" spans="1:23" x14ac:dyDescent="0.2">
      <c r="A8054">
        <v>8053</v>
      </c>
      <c r="B8054">
        <v>57479</v>
      </c>
      <c r="C8054" s="1">
        <v>40617</v>
      </c>
      <c r="D8054" t="s">
        <v>30</v>
      </c>
      <c r="E8054">
        <v>37</v>
      </c>
      <c r="F8054">
        <v>129.03749999999999</v>
      </c>
      <c r="G8054">
        <v>7.0000000000000007E-2</v>
      </c>
      <c r="H8054" t="s">
        <v>22</v>
      </c>
      <c r="I8054">
        <v>54.78</v>
      </c>
      <c r="J8054">
        <v>3.75</v>
      </c>
      <c r="K8054">
        <v>0.5</v>
      </c>
      <c r="L8054" t="s">
        <v>1361</v>
      </c>
      <c r="M8054">
        <f t="shared" si="250"/>
        <v>7</v>
      </c>
      <c r="N8054" t="s">
        <v>1123</v>
      </c>
      <c r="O8054" t="s">
        <v>1123</v>
      </c>
      <c r="P8054" t="s">
        <v>41</v>
      </c>
      <c r="Q8054" t="s">
        <v>26</v>
      </c>
      <c r="R8054" t="s">
        <v>88</v>
      </c>
      <c r="S8054" t="s">
        <v>959</v>
      </c>
      <c r="T8054" t="s">
        <v>39</v>
      </c>
      <c r="U8054">
        <v>0.37</v>
      </c>
      <c r="V8054" s="1">
        <v>40618</v>
      </c>
      <c r="W8054">
        <f t="shared" si="251"/>
        <v>9.7125000000000004</v>
      </c>
    </row>
    <row r="8055" spans="1:23" x14ac:dyDescent="0.2">
      <c r="A8055">
        <v>8054</v>
      </c>
      <c r="B8055">
        <v>57504</v>
      </c>
      <c r="C8055" s="1">
        <v>40029</v>
      </c>
      <c r="D8055" t="s">
        <v>45</v>
      </c>
      <c r="E8055">
        <v>44</v>
      </c>
      <c r="F8055">
        <v>332.79839999999996</v>
      </c>
      <c r="G8055">
        <v>0.01</v>
      </c>
      <c r="H8055" t="s">
        <v>22</v>
      </c>
      <c r="I8055">
        <v>160.02000000000001</v>
      </c>
      <c r="J8055">
        <v>7.64</v>
      </c>
      <c r="K8055">
        <v>1.39</v>
      </c>
      <c r="L8055" t="s">
        <v>1699</v>
      </c>
      <c r="M8055">
        <f t="shared" si="250"/>
        <v>11</v>
      </c>
      <c r="N8055" t="s">
        <v>1595</v>
      </c>
      <c r="O8055" t="s">
        <v>1595</v>
      </c>
      <c r="P8055" t="s">
        <v>33</v>
      </c>
      <c r="Q8055" t="s">
        <v>26</v>
      </c>
      <c r="R8055" t="s">
        <v>76</v>
      </c>
      <c r="S8055" t="s">
        <v>1150</v>
      </c>
      <c r="T8055" t="s">
        <v>39</v>
      </c>
      <c r="U8055">
        <v>0.36</v>
      </c>
      <c r="V8055" s="1">
        <v>40032</v>
      </c>
      <c r="W8055">
        <f t="shared" si="251"/>
        <v>3.3615999999999997</v>
      </c>
    </row>
    <row r="8056" spans="1:23" x14ac:dyDescent="0.2">
      <c r="A8056">
        <v>8055</v>
      </c>
      <c r="B8056">
        <v>57506</v>
      </c>
      <c r="C8056" s="1">
        <v>39857</v>
      </c>
      <c r="D8056" t="s">
        <v>63</v>
      </c>
      <c r="E8056">
        <v>48</v>
      </c>
      <c r="F8056">
        <v>314.49599999999998</v>
      </c>
      <c r="G8056">
        <v>0.1</v>
      </c>
      <c r="H8056" t="s">
        <v>22</v>
      </c>
      <c r="I8056">
        <v>-66.87</v>
      </c>
      <c r="J8056">
        <v>7.28</v>
      </c>
      <c r="K8056">
        <v>5.47</v>
      </c>
      <c r="L8056" t="s">
        <v>1848</v>
      </c>
      <c r="M8056">
        <f t="shared" si="250"/>
        <v>13</v>
      </c>
      <c r="N8056" t="s">
        <v>672</v>
      </c>
      <c r="O8056" t="s">
        <v>673</v>
      </c>
      <c r="P8056" t="s">
        <v>41</v>
      </c>
      <c r="Q8056" t="s">
        <v>26</v>
      </c>
      <c r="R8056" t="s">
        <v>61</v>
      </c>
      <c r="S8056" t="s">
        <v>1903</v>
      </c>
      <c r="T8056" t="s">
        <v>39</v>
      </c>
      <c r="U8056">
        <v>0.35</v>
      </c>
      <c r="V8056" s="1">
        <v>39857</v>
      </c>
      <c r="W8056">
        <f t="shared" si="251"/>
        <v>34.944000000000003</v>
      </c>
    </row>
    <row r="8057" spans="1:23" x14ac:dyDescent="0.2">
      <c r="A8057">
        <v>8056</v>
      </c>
      <c r="B8057">
        <v>57507</v>
      </c>
      <c r="C8057" s="1">
        <v>39990</v>
      </c>
      <c r="D8057" t="s">
        <v>78</v>
      </c>
      <c r="E8057">
        <v>10</v>
      </c>
      <c r="F8057">
        <v>145.59700000000001</v>
      </c>
      <c r="G8057">
        <v>0.03</v>
      </c>
      <c r="H8057" t="s">
        <v>22</v>
      </c>
      <c r="I8057">
        <v>-19.676500000000001</v>
      </c>
      <c r="J8057">
        <v>15.01</v>
      </c>
      <c r="K8057">
        <v>8.4</v>
      </c>
      <c r="L8057" t="s">
        <v>657</v>
      </c>
      <c r="M8057">
        <f t="shared" si="250"/>
        <v>16</v>
      </c>
      <c r="N8057" t="s">
        <v>672</v>
      </c>
      <c r="O8057" t="s">
        <v>673</v>
      </c>
      <c r="P8057" t="s">
        <v>41</v>
      </c>
      <c r="Q8057" t="s">
        <v>26</v>
      </c>
      <c r="R8057" t="s">
        <v>37</v>
      </c>
      <c r="S8057" t="s">
        <v>443</v>
      </c>
      <c r="T8057" t="s">
        <v>39</v>
      </c>
      <c r="U8057">
        <v>0.39</v>
      </c>
      <c r="V8057" s="1">
        <v>39993</v>
      </c>
      <c r="W8057">
        <f t="shared" si="251"/>
        <v>4.5029999999999992</v>
      </c>
    </row>
    <row r="8058" spans="1:23" x14ac:dyDescent="0.2">
      <c r="A8058">
        <v>8057</v>
      </c>
      <c r="B8058">
        <v>57509</v>
      </c>
      <c r="C8058" s="1">
        <v>39865</v>
      </c>
      <c r="D8058" t="s">
        <v>21</v>
      </c>
      <c r="E8058">
        <v>39</v>
      </c>
      <c r="F8058">
        <v>172.34100000000001</v>
      </c>
      <c r="G8058">
        <v>0.1</v>
      </c>
      <c r="H8058" t="s">
        <v>56</v>
      </c>
      <c r="I8058">
        <v>101.13</v>
      </c>
      <c r="J8058">
        <v>4.91</v>
      </c>
      <c r="K8058">
        <v>0.5</v>
      </c>
      <c r="L8058" t="s">
        <v>64</v>
      </c>
      <c r="M8058">
        <f t="shared" si="250"/>
        <v>15</v>
      </c>
      <c r="N8058" t="s">
        <v>173</v>
      </c>
      <c r="O8058" t="s">
        <v>173</v>
      </c>
      <c r="P8058" t="s">
        <v>60</v>
      </c>
      <c r="Q8058" t="s">
        <v>26</v>
      </c>
      <c r="R8058" t="s">
        <v>88</v>
      </c>
      <c r="S8058" t="s">
        <v>509</v>
      </c>
      <c r="T8058" t="s">
        <v>39</v>
      </c>
      <c r="U8058">
        <v>0.36</v>
      </c>
      <c r="V8058" s="1">
        <v>39865</v>
      </c>
      <c r="W8058">
        <f t="shared" si="251"/>
        <v>19.149000000000001</v>
      </c>
    </row>
    <row r="8059" spans="1:23" x14ac:dyDescent="0.2">
      <c r="A8059">
        <v>8058</v>
      </c>
      <c r="B8059">
        <v>57509</v>
      </c>
      <c r="C8059" s="1">
        <v>39865</v>
      </c>
      <c r="D8059" t="s">
        <v>21</v>
      </c>
      <c r="E8059">
        <v>11</v>
      </c>
      <c r="F8059">
        <v>2599.6970999999999</v>
      </c>
      <c r="G8059">
        <v>0.09</v>
      </c>
      <c r="H8059" t="s">
        <v>31</v>
      </c>
      <c r="I8059">
        <v>-202.58100000000002</v>
      </c>
      <c r="J8059">
        <v>259.70999999999998</v>
      </c>
      <c r="K8059">
        <v>66.67</v>
      </c>
      <c r="L8059" t="s">
        <v>64</v>
      </c>
      <c r="M8059">
        <f t="shared" si="250"/>
        <v>15</v>
      </c>
      <c r="N8059" t="s">
        <v>173</v>
      </c>
      <c r="O8059" t="s">
        <v>173</v>
      </c>
      <c r="P8059" t="s">
        <v>60</v>
      </c>
      <c r="Q8059" t="s">
        <v>49</v>
      </c>
      <c r="R8059" t="s">
        <v>83</v>
      </c>
      <c r="S8059" t="s">
        <v>510</v>
      </c>
      <c r="T8059" t="s">
        <v>82</v>
      </c>
      <c r="U8059">
        <v>0.61</v>
      </c>
      <c r="V8059" s="1">
        <v>39870</v>
      </c>
      <c r="W8059">
        <f t="shared" si="251"/>
        <v>257.11289999999997</v>
      </c>
    </row>
    <row r="8060" spans="1:23" x14ac:dyDescent="0.2">
      <c r="A8060">
        <v>8059</v>
      </c>
      <c r="B8060">
        <v>57510</v>
      </c>
      <c r="C8060" s="1">
        <v>40887</v>
      </c>
      <c r="D8060" t="s">
        <v>45</v>
      </c>
      <c r="E8060">
        <v>6</v>
      </c>
      <c r="F8060">
        <v>39.679200000000002</v>
      </c>
      <c r="G8060">
        <v>0.01</v>
      </c>
      <c r="H8060" t="s">
        <v>22</v>
      </c>
      <c r="I8060">
        <v>-11.34</v>
      </c>
      <c r="J8060">
        <v>6.68</v>
      </c>
      <c r="K8060">
        <v>5.2</v>
      </c>
      <c r="L8060" t="s">
        <v>1961</v>
      </c>
      <c r="M8060">
        <f t="shared" si="250"/>
        <v>12</v>
      </c>
      <c r="N8060" t="s">
        <v>1905</v>
      </c>
      <c r="O8060" t="s">
        <v>673</v>
      </c>
      <c r="P8060" t="s">
        <v>41</v>
      </c>
      <c r="Q8060" t="s">
        <v>26</v>
      </c>
      <c r="R8060" t="s">
        <v>61</v>
      </c>
      <c r="S8060" t="s">
        <v>445</v>
      </c>
      <c r="T8060" t="s">
        <v>39</v>
      </c>
      <c r="U8060">
        <v>0.37</v>
      </c>
      <c r="V8060" s="1">
        <v>40887</v>
      </c>
      <c r="W8060">
        <f t="shared" si="251"/>
        <v>0.40079999999999999</v>
      </c>
    </row>
    <row r="8061" spans="1:23" x14ac:dyDescent="0.2">
      <c r="A8061">
        <v>8060</v>
      </c>
      <c r="B8061">
        <v>57511</v>
      </c>
      <c r="C8061" s="1">
        <v>40092</v>
      </c>
      <c r="D8061" t="s">
        <v>78</v>
      </c>
      <c r="E8061">
        <v>32</v>
      </c>
      <c r="F8061">
        <v>91.555199999999999</v>
      </c>
      <c r="G8061">
        <v>0.01</v>
      </c>
      <c r="H8061" t="s">
        <v>22</v>
      </c>
      <c r="I8061">
        <v>41.54</v>
      </c>
      <c r="J8061">
        <v>2.89</v>
      </c>
      <c r="K8061">
        <v>0.5</v>
      </c>
      <c r="L8061" t="s">
        <v>2049</v>
      </c>
      <c r="M8061">
        <f t="shared" si="250"/>
        <v>12</v>
      </c>
      <c r="N8061" t="s">
        <v>703</v>
      </c>
      <c r="O8061" t="s">
        <v>704</v>
      </c>
      <c r="P8061" t="s">
        <v>41</v>
      </c>
      <c r="Q8061" t="s">
        <v>26</v>
      </c>
      <c r="R8061" t="s">
        <v>88</v>
      </c>
      <c r="S8061" t="s">
        <v>474</v>
      </c>
      <c r="T8061" t="s">
        <v>39</v>
      </c>
      <c r="U8061">
        <v>0.38</v>
      </c>
      <c r="V8061" s="1">
        <v>40093</v>
      </c>
      <c r="W8061">
        <f t="shared" si="251"/>
        <v>0.92480000000000007</v>
      </c>
    </row>
    <row r="8062" spans="1:23" x14ac:dyDescent="0.2">
      <c r="A8062">
        <v>8061</v>
      </c>
      <c r="B8062">
        <v>57511</v>
      </c>
      <c r="C8062" s="1">
        <v>40092</v>
      </c>
      <c r="D8062" t="s">
        <v>78</v>
      </c>
      <c r="E8062">
        <v>11</v>
      </c>
      <c r="F8062">
        <v>615.89</v>
      </c>
      <c r="G8062">
        <v>0</v>
      </c>
      <c r="H8062" t="s">
        <v>22</v>
      </c>
      <c r="I8062">
        <v>-173.25</v>
      </c>
      <c r="J8062">
        <v>55.99</v>
      </c>
      <c r="K8062">
        <v>5</v>
      </c>
      <c r="L8062" t="s">
        <v>2049</v>
      </c>
      <c r="M8062">
        <f t="shared" si="250"/>
        <v>12</v>
      </c>
      <c r="N8062" t="s">
        <v>703</v>
      </c>
      <c r="O8062" t="s">
        <v>704</v>
      </c>
      <c r="P8062" t="s">
        <v>41</v>
      </c>
      <c r="Q8062" t="s">
        <v>42</v>
      </c>
      <c r="R8062" t="s">
        <v>43</v>
      </c>
      <c r="S8062" t="s">
        <v>268</v>
      </c>
      <c r="T8062" t="s">
        <v>52</v>
      </c>
      <c r="U8062">
        <v>0.8</v>
      </c>
      <c r="V8062" s="1">
        <v>40094</v>
      </c>
      <c r="W8062">
        <f t="shared" si="251"/>
        <v>0</v>
      </c>
    </row>
    <row r="8063" spans="1:23" x14ac:dyDescent="0.2">
      <c r="A8063">
        <v>8062</v>
      </c>
      <c r="B8063">
        <v>57537</v>
      </c>
      <c r="C8063" s="1">
        <v>41170</v>
      </c>
      <c r="D8063" t="s">
        <v>63</v>
      </c>
      <c r="E8063">
        <v>13</v>
      </c>
      <c r="F8063">
        <v>60.780200000000001</v>
      </c>
      <c r="G8063">
        <v>0.03</v>
      </c>
      <c r="H8063" t="s">
        <v>56</v>
      </c>
      <c r="I8063">
        <v>-29.693000000000001</v>
      </c>
      <c r="J8063">
        <v>4.82</v>
      </c>
      <c r="K8063">
        <v>5.24</v>
      </c>
      <c r="L8063" t="s">
        <v>1816</v>
      </c>
      <c r="M8063">
        <f t="shared" si="250"/>
        <v>13</v>
      </c>
      <c r="N8063" t="s">
        <v>1813</v>
      </c>
      <c r="O8063" t="s">
        <v>512</v>
      </c>
      <c r="P8063" t="s">
        <v>60</v>
      </c>
      <c r="Q8063" t="s">
        <v>26</v>
      </c>
      <c r="R8063" t="s">
        <v>37</v>
      </c>
      <c r="S8063" t="s">
        <v>1683</v>
      </c>
      <c r="T8063" t="s">
        <v>39</v>
      </c>
      <c r="U8063">
        <v>0.39</v>
      </c>
      <c r="V8063" s="1">
        <v>41171</v>
      </c>
      <c r="W8063">
        <f t="shared" si="251"/>
        <v>1.8798000000000001</v>
      </c>
    </row>
    <row r="8064" spans="1:23" x14ac:dyDescent="0.2">
      <c r="A8064">
        <v>8063</v>
      </c>
      <c r="B8064">
        <v>57537</v>
      </c>
      <c r="C8064" s="1">
        <v>41170</v>
      </c>
      <c r="D8064" t="s">
        <v>63</v>
      </c>
      <c r="E8064">
        <v>29</v>
      </c>
      <c r="F8064">
        <v>2781.7235000000001</v>
      </c>
      <c r="G8064">
        <v>0.05</v>
      </c>
      <c r="H8064" t="s">
        <v>22</v>
      </c>
      <c r="I8064">
        <v>888.62</v>
      </c>
      <c r="J8064">
        <v>100.97</v>
      </c>
      <c r="K8064">
        <v>7.18</v>
      </c>
      <c r="L8064" t="s">
        <v>1816</v>
      </c>
      <c r="M8064">
        <f t="shared" si="250"/>
        <v>13</v>
      </c>
      <c r="N8064" t="s">
        <v>1813</v>
      </c>
      <c r="O8064" t="s">
        <v>512</v>
      </c>
      <c r="P8064" t="s">
        <v>60</v>
      </c>
      <c r="Q8064" t="s">
        <v>42</v>
      </c>
      <c r="R8064" t="s">
        <v>70</v>
      </c>
      <c r="S8064" t="s">
        <v>1078</v>
      </c>
      <c r="T8064" t="s">
        <v>39</v>
      </c>
      <c r="U8064">
        <v>0.46</v>
      </c>
      <c r="V8064" s="1">
        <v>41171</v>
      </c>
      <c r="W8064">
        <f t="shared" si="251"/>
        <v>146.40650000000002</v>
      </c>
    </row>
    <row r="8065" spans="1:23" x14ac:dyDescent="0.2">
      <c r="A8065">
        <v>8064</v>
      </c>
      <c r="B8065">
        <v>57537</v>
      </c>
      <c r="C8065" s="1">
        <v>41170</v>
      </c>
      <c r="D8065" t="s">
        <v>63</v>
      </c>
      <c r="E8065">
        <v>4</v>
      </c>
      <c r="F8065">
        <v>14.4872</v>
      </c>
      <c r="G8065">
        <v>0.09</v>
      </c>
      <c r="H8065" t="s">
        <v>22</v>
      </c>
      <c r="I8065">
        <v>-7.08</v>
      </c>
      <c r="J8065">
        <v>3.98</v>
      </c>
      <c r="K8065">
        <v>2.97</v>
      </c>
      <c r="L8065" t="s">
        <v>1816</v>
      </c>
      <c r="M8065">
        <f t="shared" si="250"/>
        <v>13</v>
      </c>
      <c r="N8065" t="s">
        <v>1813</v>
      </c>
      <c r="O8065" t="s">
        <v>512</v>
      </c>
      <c r="P8065" t="s">
        <v>60</v>
      </c>
      <c r="Q8065" t="s">
        <v>26</v>
      </c>
      <c r="R8065" t="s">
        <v>61</v>
      </c>
      <c r="S8065" t="s">
        <v>134</v>
      </c>
      <c r="T8065" t="s">
        <v>68</v>
      </c>
      <c r="U8065">
        <v>0.35</v>
      </c>
      <c r="V8065" s="1">
        <v>41170</v>
      </c>
      <c r="W8065">
        <f t="shared" si="251"/>
        <v>1.4327999999999999</v>
      </c>
    </row>
    <row r="8066" spans="1:23" x14ac:dyDescent="0.2">
      <c r="A8066">
        <v>8065</v>
      </c>
      <c r="B8066">
        <v>57538</v>
      </c>
      <c r="C8066" s="1">
        <v>40229</v>
      </c>
      <c r="D8066" t="s">
        <v>78</v>
      </c>
      <c r="E8066">
        <v>40</v>
      </c>
      <c r="F8066">
        <v>1250.4639999999999</v>
      </c>
      <c r="G8066">
        <v>0.08</v>
      </c>
      <c r="H8066" t="s">
        <v>22</v>
      </c>
      <c r="I8066">
        <v>-244.63</v>
      </c>
      <c r="J8066">
        <v>33.979999999999997</v>
      </c>
      <c r="K8066">
        <v>19.989999999999998</v>
      </c>
      <c r="L8066" t="s">
        <v>719</v>
      </c>
      <c r="M8066">
        <f t="shared" si="250"/>
        <v>22</v>
      </c>
      <c r="N8066" t="s">
        <v>1123</v>
      </c>
      <c r="O8066" t="s">
        <v>1123</v>
      </c>
      <c r="P8066" t="s">
        <v>25</v>
      </c>
      <c r="Q8066" t="s">
        <v>49</v>
      </c>
      <c r="R8066" t="s">
        <v>50</v>
      </c>
      <c r="S8066" t="s">
        <v>192</v>
      </c>
      <c r="T8066" t="s">
        <v>39</v>
      </c>
      <c r="U8066">
        <v>0.55000000000000004</v>
      </c>
      <c r="V8066" s="1">
        <v>40231</v>
      </c>
      <c r="W8066">
        <f t="shared" si="251"/>
        <v>108.73599999999999</v>
      </c>
    </row>
    <row r="8067" spans="1:23" x14ac:dyDescent="0.2">
      <c r="A8067">
        <v>8066</v>
      </c>
      <c r="B8067">
        <v>57542</v>
      </c>
      <c r="C8067" s="1">
        <v>40047</v>
      </c>
      <c r="D8067" t="s">
        <v>30</v>
      </c>
      <c r="E8067">
        <v>23</v>
      </c>
      <c r="F8067">
        <v>1224.9983999999999</v>
      </c>
      <c r="G8067">
        <v>0.04</v>
      </c>
      <c r="H8067" t="s">
        <v>22</v>
      </c>
      <c r="I8067">
        <v>517.03</v>
      </c>
      <c r="J8067">
        <v>55.48</v>
      </c>
      <c r="K8067">
        <v>6.79</v>
      </c>
      <c r="L8067" t="s">
        <v>1725</v>
      </c>
      <c r="M8067">
        <f t="shared" ref="M8067:M8130" si="252">LEN(L8067)</f>
        <v>10</v>
      </c>
      <c r="N8067" t="s">
        <v>1123</v>
      </c>
      <c r="O8067" t="s">
        <v>1123</v>
      </c>
      <c r="P8067" t="s">
        <v>41</v>
      </c>
      <c r="Q8067" t="s">
        <v>26</v>
      </c>
      <c r="R8067" t="s">
        <v>61</v>
      </c>
      <c r="S8067" t="s">
        <v>1065</v>
      </c>
      <c r="T8067" t="s">
        <v>39</v>
      </c>
      <c r="U8067">
        <v>0.37</v>
      </c>
      <c r="V8067" s="1">
        <v>40049</v>
      </c>
      <c r="W8067">
        <f t="shared" ref="W8067:W8130" si="253">(J8067*E8067)*G8067</f>
        <v>51.041600000000003</v>
      </c>
    </row>
    <row r="8068" spans="1:23" x14ac:dyDescent="0.2">
      <c r="A8068">
        <v>8067</v>
      </c>
      <c r="B8068">
        <v>57568</v>
      </c>
      <c r="C8068" s="1">
        <v>40346</v>
      </c>
      <c r="D8068" t="s">
        <v>45</v>
      </c>
      <c r="E8068">
        <v>38</v>
      </c>
      <c r="F8068">
        <v>553.77780000000007</v>
      </c>
      <c r="G8068">
        <v>7.0000000000000007E-2</v>
      </c>
      <c r="H8068" t="s">
        <v>22</v>
      </c>
      <c r="I8068">
        <v>282.11</v>
      </c>
      <c r="J8068">
        <v>15.67</v>
      </c>
      <c r="K8068">
        <v>1.39</v>
      </c>
      <c r="L8068" t="s">
        <v>1999</v>
      </c>
      <c r="M8068">
        <f t="shared" si="252"/>
        <v>7</v>
      </c>
      <c r="N8068" t="s">
        <v>1813</v>
      </c>
      <c r="O8068" t="s">
        <v>512</v>
      </c>
      <c r="P8068" t="s">
        <v>25</v>
      </c>
      <c r="Q8068" t="s">
        <v>26</v>
      </c>
      <c r="R8068" t="s">
        <v>76</v>
      </c>
      <c r="S8068" t="s">
        <v>165</v>
      </c>
      <c r="T8068" t="s">
        <v>39</v>
      </c>
      <c r="U8068">
        <v>0.38</v>
      </c>
      <c r="V8068" s="1">
        <v>40348</v>
      </c>
      <c r="W8068">
        <f t="shared" si="253"/>
        <v>41.682200000000009</v>
      </c>
    </row>
    <row r="8069" spans="1:23" x14ac:dyDescent="0.2">
      <c r="A8069">
        <v>8068</v>
      </c>
      <c r="B8069">
        <v>57570</v>
      </c>
      <c r="C8069" s="1">
        <v>41180</v>
      </c>
      <c r="D8069" t="s">
        <v>30</v>
      </c>
      <c r="E8069">
        <v>27</v>
      </c>
      <c r="F8069">
        <v>1743.9785999999999</v>
      </c>
      <c r="G8069">
        <v>0.09</v>
      </c>
      <c r="H8069" t="s">
        <v>31</v>
      </c>
      <c r="I8069">
        <v>-190.78</v>
      </c>
      <c r="J8069">
        <v>70.98</v>
      </c>
      <c r="K8069">
        <v>26.74</v>
      </c>
      <c r="L8069" t="s">
        <v>1222</v>
      </c>
      <c r="M8069">
        <f t="shared" si="252"/>
        <v>13</v>
      </c>
      <c r="N8069" t="s">
        <v>1123</v>
      </c>
      <c r="O8069" t="s">
        <v>1123</v>
      </c>
      <c r="P8069" t="s">
        <v>41</v>
      </c>
      <c r="Q8069" t="s">
        <v>49</v>
      </c>
      <c r="R8069" t="s">
        <v>80</v>
      </c>
      <c r="S8069" t="s">
        <v>675</v>
      </c>
      <c r="T8069" t="s">
        <v>82</v>
      </c>
      <c r="U8069">
        <v>0.6</v>
      </c>
      <c r="V8069" s="1">
        <v>41182</v>
      </c>
      <c r="W8069">
        <f t="shared" si="253"/>
        <v>172.48140000000001</v>
      </c>
    </row>
    <row r="8070" spans="1:23" x14ac:dyDescent="0.2">
      <c r="A8070">
        <v>8069</v>
      </c>
      <c r="B8070">
        <v>57570</v>
      </c>
      <c r="C8070" s="1">
        <v>41180</v>
      </c>
      <c r="D8070" t="s">
        <v>30</v>
      </c>
      <c r="E8070">
        <v>15</v>
      </c>
      <c r="F8070">
        <v>648.54</v>
      </c>
      <c r="G8070">
        <v>0.1</v>
      </c>
      <c r="H8070" t="s">
        <v>22</v>
      </c>
      <c r="I8070">
        <v>204.08</v>
      </c>
      <c r="J8070">
        <v>48.04</v>
      </c>
      <c r="K8070">
        <v>7.23</v>
      </c>
      <c r="L8070" t="s">
        <v>1222</v>
      </c>
      <c r="M8070">
        <f t="shared" si="252"/>
        <v>13</v>
      </c>
      <c r="N8070" t="s">
        <v>1123</v>
      </c>
      <c r="O8070" t="s">
        <v>1123</v>
      </c>
      <c r="P8070" t="s">
        <v>41</v>
      </c>
      <c r="Q8070" t="s">
        <v>26</v>
      </c>
      <c r="R8070" t="s">
        <v>61</v>
      </c>
      <c r="S8070" t="s">
        <v>527</v>
      </c>
      <c r="T8070" t="s">
        <v>39</v>
      </c>
      <c r="U8070">
        <v>0.37</v>
      </c>
      <c r="V8070" s="1">
        <v>41182</v>
      </c>
      <c r="W8070">
        <f t="shared" si="253"/>
        <v>72.06</v>
      </c>
    </row>
    <row r="8071" spans="1:23" x14ac:dyDescent="0.2">
      <c r="A8071">
        <v>8070</v>
      </c>
      <c r="B8071">
        <v>57572</v>
      </c>
      <c r="C8071" s="1">
        <v>40736</v>
      </c>
      <c r="D8071" t="s">
        <v>63</v>
      </c>
      <c r="E8071">
        <v>30</v>
      </c>
      <c r="F8071">
        <v>134.46</v>
      </c>
      <c r="G8071">
        <v>0.1</v>
      </c>
      <c r="H8071" t="s">
        <v>22</v>
      </c>
      <c r="I8071">
        <v>-120.04</v>
      </c>
      <c r="J8071">
        <v>4.9800000000000004</v>
      </c>
      <c r="K8071">
        <v>4.62</v>
      </c>
      <c r="L8071" t="s">
        <v>1611</v>
      </c>
      <c r="M8071">
        <f t="shared" si="252"/>
        <v>15</v>
      </c>
      <c r="N8071" t="s">
        <v>2073</v>
      </c>
      <c r="O8071" t="s">
        <v>704</v>
      </c>
      <c r="P8071" t="s">
        <v>60</v>
      </c>
      <c r="Q8071" t="s">
        <v>42</v>
      </c>
      <c r="R8071" t="s">
        <v>70</v>
      </c>
      <c r="S8071" t="s">
        <v>402</v>
      </c>
      <c r="T8071" t="s">
        <v>52</v>
      </c>
      <c r="U8071">
        <v>0.64</v>
      </c>
      <c r="V8071" s="1">
        <v>40738</v>
      </c>
      <c r="W8071">
        <f t="shared" si="253"/>
        <v>14.940000000000001</v>
      </c>
    </row>
    <row r="8072" spans="1:23" x14ac:dyDescent="0.2">
      <c r="A8072">
        <v>8071</v>
      </c>
      <c r="B8072">
        <v>57572</v>
      </c>
      <c r="C8072" s="1">
        <v>40736</v>
      </c>
      <c r="D8072" t="s">
        <v>63</v>
      </c>
      <c r="E8072">
        <v>9</v>
      </c>
      <c r="F8072">
        <v>68.759999999999991</v>
      </c>
      <c r="G8072">
        <v>0</v>
      </c>
      <c r="H8072" t="s">
        <v>22</v>
      </c>
      <c r="I8072">
        <v>-17.22</v>
      </c>
      <c r="J8072">
        <v>7.64</v>
      </c>
      <c r="K8072">
        <v>5.83</v>
      </c>
      <c r="L8072" t="s">
        <v>1611</v>
      </c>
      <c r="M8072">
        <f t="shared" si="252"/>
        <v>15</v>
      </c>
      <c r="N8072" t="s">
        <v>2073</v>
      </c>
      <c r="O8072" t="s">
        <v>704</v>
      </c>
      <c r="P8072" t="s">
        <v>60</v>
      </c>
      <c r="Q8072" t="s">
        <v>26</v>
      </c>
      <c r="R8072" t="s">
        <v>61</v>
      </c>
      <c r="S8072" t="s">
        <v>371</v>
      </c>
      <c r="T8072" t="s">
        <v>68</v>
      </c>
      <c r="U8072">
        <v>0.36</v>
      </c>
      <c r="V8072" s="1">
        <v>40737</v>
      </c>
      <c r="W8072">
        <f t="shared" si="253"/>
        <v>0</v>
      </c>
    </row>
    <row r="8073" spans="1:23" x14ac:dyDescent="0.2">
      <c r="A8073">
        <v>8072</v>
      </c>
      <c r="B8073">
        <v>57574</v>
      </c>
      <c r="C8073" s="1">
        <v>41113</v>
      </c>
      <c r="D8073" t="s">
        <v>78</v>
      </c>
      <c r="E8073">
        <v>20</v>
      </c>
      <c r="F8073">
        <v>446.21399999999994</v>
      </c>
      <c r="G8073">
        <v>7.0000000000000007E-2</v>
      </c>
      <c r="H8073" t="s">
        <v>31</v>
      </c>
      <c r="I8073">
        <v>-192.7</v>
      </c>
      <c r="J8073">
        <v>23.99</v>
      </c>
      <c r="K8073">
        <v>15.68</v>
      </c>
      <c r="L8073" t="s">
        <v>1868</v>
      </c>
      <c r="M8073">
        <f t="shared" si="252"/>
        <v>17</v>
      </c>
      <c r="N8073" t="s">
        <v>672</v>
      </c>
      <c r="O8073" t="s">
        <v>673</v>
      </c>
      <c r="P8073" t="s">
        <v>33</v>
      </c>
      <c r="Q8073" t="s">
        <v>49</v>
      </c>
      <c r="R8073" t="s">
        <v>50</v>
      </c>
      <c r="S8073" t="s">
        <v>1372</v>
      </c>
      <c r="T8073" t="s">
        <v>36</v>
      </c>
      <c r="U8073">
        <v>0.62</v>
      </c>
      <c r="V8073" s="1">
        <v>41114</v>
      </c>
      <c r="W8073">
        <f t="shared" si="253"/>
        <v>33.585999999999999</v>
      </c>
    </row>
    <row r="8074" spans="1:23" x14ac:dyDescent="0.2">
      <c r="A8074">
        <v>8073</v>
      </c>
      <c r="B8074">
        <v>57600</v>
      </c>
      <c r="C8074" s="1">
        <v>41224</v>
      </c>
      <c r="D8074" t="s">
        <v>78</v>
      </c>
      <c r="E8074">
        <v>32</v>
      </c>
      <c r="F8074">
        <v>1817.3120000000001</v>
      </c>
      <c r="G8074">
        <v>0.05</v>
      </c>
      <c r="H8074" t="s">
        <v>22</v>
      </c>
      <c r="I8074">
        <v>584.14549999999997</v>
      </c>
      <c r="J8074">
        <v>59.78</v>
      </c>
      <c r="K8074">
        <v>10.29</v>
      </c>
      <c r="L8074" t="s">
        <v>102</v>
      </c>
      <c r="M8074">
        <f t="shared" si="252"/>
        <v>13</v>
      </c>
      <c r="N8074" t="s">
        <v>173</v>
      </c>
      <c r="O8074" t="s">
        <v>173</v>
      </c>
      <c r="P8074" t="s">
        <v>25</v>
      </c>
      <c r="Q8074" t="s">
        <v>26</v>
      </c>
      <c r="R8074" t="s">
        <v>37</v>
      </c>
      <c r="S8074" t="s">
        <v>284</v>
      </c>
      <c r="T8074" t="s">
        <v>39</v>
      </c>
      <c r="U8074">
        <v>0.39</v>
      </c>
      <c r="V8074" s="1">
        <v>41226</v>
      </c>
      <c r="W8074">
        <f t="shared" si="253"/>
        <v>95.64800000000001</v>
      </c>
    </row>
    <row r="8075" spans="1:23" x14ac:dyDescent="0.2">
      <c r="A8075">
        <v>8074</v>
      </c>
      <c r="B8075">
        <v>57600</v>
      </c>
      <c r="C8075" s="1">
        <v>41224</v>
      </c>
      <c r="D8075" t="s">
        <v>78</v>
      </c>
      <c r="E8075">
        <v>44</v>
      </c>
      <c r="F8075">
        <v>172.63399999999999</v>
      </c>
      <c r="G8075">
        <v>0.05</v>
      </c>
      <c r="H8075" t="s">
        <v>22</v>
      </c>
      <c r="I8075">
        <v>85.81</v>
      </c>
      <c r="J8075">
        <v>4.13</v>
      </c>
      <c r="K8075">
        <v>0.5</v>
      </c>
      <c r="L8075" t="s">
        <v>102</v>
      </c>
      <c r="M8075">
        <f t="shared" si="252"/>
        <v>13</v>
      </c>
      <c r="N8075" t="s">
        <v>511</v>
      </c>
      <c r="O8075" t="s">
        <v>512</v>
      </c>
      <c r="P8075" t="s">
        <v>25</v>
      </c>
      <c r="Q8075" t="s">
        <v>26</v>
      </c>
      <c r="R8075" t="s">
        <v>88</v>
      </c>
      <c r="S8075" t="s">
        <v>184</v>
      </c>
      <c r="T8075" t="s">
        <v>39</v>
      </c>
      <c r="U8075">
        <v>0.39</v>
      </c>
      <c r="V8075" s="1">
        <v>41226</v>
      </c>
      <c r="W8075">
        <f t="shared" si="253"/>
        <v>9.0860000000000003</v>
      </c>
    </row>
    <row r="8076" spans="1:23" x14ac:dyDescent="0.2">
      <c r="A8076">
        <v>8075</v>
      </c>
      <c r="B8076">
        <v>57600</v>
      </c>
      <c r="C8076" s="1">
        <v>41224</v>
      </c>
      <c r="D8076" t="s">
        <v>78</v>
      </c>
      <c r="E8076">
        <v>12</v>
      </c>
      <c r="F8076">
        <v>368.04239999999999</v>
      </c>
      <c r="G8076">
        <v>0.01</v>
      </c>
      <c r="H8076" t="s">
        <v>22</v>
      </c>
      <c r="I8076">
        <v>-8.42</v>
      </c>
      <c r="J8076">
        <v>30.98</v>
      </c>
      <c r="K8076">
        <v>17.079999999999998</v>
      </c>
      <c r="L8076" t="s">
        <v>102</v>
      </c>
      <c r="M8076">
        <f t="shared" si="252"/>
        <v>13</v>
      </c>
      <c r="N8076" t="s">
        <v>511</v>
      </c>
      <c r="O8076" t="s">
        <v>512</v>
      </c>
      <c r="P8076" t="s">
        <v>25</v>
      </c>
      <c r="Q8076" t="s">
        <v>26</v>
      </c>
      <c r="R8076" t="s">
        <v>61</v>
      </c>
      <c r="S8076" t="s">
        <v>513</v>
      </c>
      <c r="T8076" t="s">
        <v>39</v>
      </c>
      <c r="U8076">
        <v>0.4</v>
      </c>
      <c r="V8076" s="1">
        <v>41226</v>
      </c>
      <c r="W8076">
        <f t="shared" si="253"/>
        <v>3.7176</v>
      </c>
    </row>
    <row r="8077" spans="1:23" x14ac:dyDescent="0.2">
      <c r="A8077">
        <v>8076</v>
      </c>
      <c r="B8077">
        <v>57602</v>
      </c>
      <c r="C8077" s="1">
        <v>41046</v>
      </c>
      <c r="D8077" t="s">
        <v>21</v>
      </c>
      <c r="E8077">
        <v>43</v>
      </c>
      <c r="F8077">
        <v>121.36319999999999</v>
      </c>
      <c r="G8077">
        <v>0.02</v>
      </c>
      <c r="H8077" t="s">
        <v>22</v>
      </c>
      <c r="I8077">
        <v>58.52</v>
      </c>
      <c r="J8077">
        <v>2.88</v>
      </c>
      <c r="K8077">
        <v>0.5</v>
      </c>
      <c r="L8077" t="s">
        <v>1886</v>
      </c>
      <c r="M8077">
        <f t="shared" si="252"/>
        <v>12</v>
      </c>
      <c r="N8077" t="s">
        <v>672</v>
      </c>
      <c r="O8077" t="s">
        <v>673</v>
      </c>
      <c r="P8077" t="s">
        <v>33</v>
      </c>
      <c r="Q8077" t="s">
        <v>26</v>
      </c>
      <c r="R8077" t="s">
        <v>88</v>
      </c>
      <c r="S8077" t="s">
        <v>1398</v>
      </c>
      <c r="T8077" t="s">
        <v>39</v>
      </c>
      <c r="U8077">
        <v>0.36</v>
      </c>
      <c r="V8077" s="1">
        <v>41055</v>
      </c>
      <c r="W8077">
        <f t="shared" si="253"/>
        <v>2.4767999999999999</v>
      </c>
    </row>
    <row r="8078" spans="1:23" x14ac:dyDescent="0.2">
      <c r="A8078">
        <v>8077</v>
      </c>
      <c r="B8078">
        <v>57606</v>
      </c>
      <c r="C8078" s="1">
        <v>40181</v>
      </c>
      <c r="D8078" t="s">
        <v>45</v>
      </c>
      <c r="E8078">
        <v>37</v>
      </c>
      <c r="F8078">
        <v>287.97840000000002</v>
      </c>
      <c r="G8078">
        <v>0.08</v>
      </c>
      <c r="H8078" t="s">
        <v>22</v>
      </c>
      <c r="I8078">
        <v>-64.239999999999995</v>
      </c>
      <c r="J8078">
        <v>8.4600000000000009</v>
      </c>
      <c r="K8078">
        <v>3.62</v>
      </c>
      <c r="L8078" t="s">
        <v>1278</v>
      </c>
      <c r="M8078">
        <f t="shared" si="252"/>
        <v>11</v>
      </c>
      <c r="N8078" t="s">
        <v>1123</v>
      </c>
      <c r="O8078" t="s">
        <v>1123</v>
      </c>
      <c r="P8078" t="s">
        <v>33</v>
      </c>
      <c r="Q8078" t="s">
        <v>42</v>
      </c>
      <c r="R8078" t="s">
        <v>70</v>
      </c>
      <c r="S8078" t="s">
        <v>1221</v>
      </c>
      <c r="T8078" t="s">
        <v>52</v>
      </c>
      <c r="U8078">
        <v>0.61</v>
      </c>
      <c r="V8078" s="1">
        <v>40182</v>
      </c>
      <c r="W8078">
        <f t="shared" si="253"/>
        <v>25.041600000000003</v>
      </c>
    </row>
    <row r="8079" spans="1:23" x14ac:dyDescent="0.2">
      <c r="A8079">
        <v>8078</v>
      </c>
      <c r="B8079">
        <v>57633</v>
      </c>
      <c r="C8079" s="1">
        <v>40580</v>
      </c>
      <c r="D8079" t="s">
        <v>30</v>
      </c>
      <c r="E8079">
        <v>12</v>
      </c>
      <c r="F8079">
        <v>337.75559999999996</v>
      </c>
      <c r="G8079">
        <v>0.09</v>
      </c>
      <c r="H8079" t="s">
        <v>56</v>
      </c>
      <c r="I8079">
        <v>202.63</v>
      </c>
      <c r="J8079">
        <v>30.93</v>
      </c>
      <c r="K8079">
        <v>3.92</v>
      </c>
      <c r="L8079" t="s">
        <v>1637</v>
      </c>
      <c r="M8079">
        <f t="shared" si="252"/>
        <v>16</v>
      </c>
      <c r="N8079" t="s">
        <v>703</v>
      </c>
      <c r="O8079" t="s">
        <v>704</v>
      </c>
      <c r="P8079" t="s">
        <v>41</v>
      </c>
      <c r="Q8079" t="s">
        <v>49</v>
      </c>
      <c r="R8079" t="s">
        <v>50</v>
      </c>
      <c r="S8079" t="s">
        <v>786</v>
      </c>
      <c r="T8079" t="s">
        <v>52</v>
      </c>
      <c r="U8079">
        <v>0.44</v>
      </c>
      <c r="V8079" s="1">
        <v>40581</v>
      </c>
      <c r="W8079">
        <f t="shared" si="253"/>
        <v>33.404399999999995</v>
      </c>
    </row>
    <row r="8080" spans="1:23" x14ac:dyDescent="0.2">
      <c r="A8080">
        <v>8079</v>
      </c>
      <c r="B8080">
        <v>57638</v>
      </c>
      <c r="C8080" s="1">
        <v>41021</v>
      </c>
      <c r="D8080" t="s">
        <v>21</v>
      </c>
      <c r="E8080">
        <v>35</v>
      </c>
      <c r="F8080">
        <v>6938.5225</v>
      </c>
      <c r="G8080">
        <v>0.09</v>
      </c>
      <c r="H8080" t="s">
        <v>31</v>
      </c>
      <c r="I8080">
        <v>-526.47809500000005</v>
      </c>
      <c r="J8080">
        <v>217.85</v>
      </c>
      <c r="K8080">
        <v>29.1</v>
      </c>
      <c r="L8080" t="s">
        <v>1488</v>
      </c>
      <c r="M8080">
        <f t="shared" si="252"/>
        <v>16</v>
      </c>
      <c r="N8080" t="s">
        <v>974</v>
      </c>
      <c r="O8080" t="s">
        <v>512</v>
      </c>
      <c r="P8080" t="s">
        <v>33</v>
      </c>
      <c r="Q8080" t="s">
        <v>49</v>
      </c>
      <c r="R8080" t="s">
        <v>83</v>
      </c>
      <c r="S8080" t="s">
        <v>1199</v>
      </c>
      <c r="T8080" t="s">
        <v>82</v>
      </c>
      <c r="U8080">
        <v>0.68</v>
      </c>
      <c r="V8080" s="1">
        <v>41026</v>
      </c>
      <c r="W8080">
        <f t="shared" si="253"/>
        <v>686.22749999999996</v>
      </c>
    </row>
    <row r="8081" spans="1:23" x14ac:dyDescent="0.2">
      <c r="A8081">
        <v>8080</v>
      </c>
      <c r="B8081">
        <v>57638</v>
      </c>
      <c r="C8081" s="1">
        <v>41021</v>
      </c>
      <c r="D8081" t="s">
        <v>21</v>
      </c>
      <c r="E8081">
        <v>49</v>
      </c>
      <c r="F8081">
        <v>523.14359999999999</v>
      </c>
      <c r="G8081">
        <v>7.0000000000000007E-2</v>
      </c>
      <c r="H8081" t="s">
        <v>22</v>
      </c>
      <c r="I8081">
        <v>78.89</v>
      </c>
      <c r="J8081">
        <v>11.48</v>
      </c>
      <c r="K8081">
        <v>5.43</v>
      </c>
      <c r="L8081" t="s">
        <v>1488</v>
      </c>
      <c r="M8081">
        <f t="shared" si="252"/>
        <v>16</v>
      </c>
      <c r="N8081" t="s">
        <v>1453</v>
      </c>
      <c r="O8081" t="s">
        <v>512</v>
      </c>
      <c r="P8081" t="s">
        <v>33</v>
      </c>
      <c r="Q8081" t="s">
        <v>26</v>
      </c>
      <c r="R8081" t="s">
        <v>61</v>
      </c>
      <c r="S8081" t="s">
        <v>148</v>
      </c>
      <c r="T8081" t="s">
        <v>39</v>
      </c>
      <c r="U8081">
        <v>0.36</v>
      </c>
      <c r="V8081" s="1">
        <v>41023</v>
      </c>
      <c r="W8081">
        <f t="shared" si="253"/>
        <v>39.376400000000004</v>
      </c>
    </row>
    <row r="8082" spans="1:23" x14ac:dyDescent="0.2">
      <c r="A8082">
        <v>8081</v>
      </c>
      <c r="B8082">
        <v>57638</v>
      </c>
      <c r="C8082" s="1">
        <v>41021</v>
      </c>
      <c r="D8082" t="s">
        <v>21</v>
      </c>
      <c r="E8082">
        <v>49</v>
      </c>
      <c r="F8082">
        <v>93.766400000000004</v>
      </c>
      <c r="G8082">
        <v>0.08</v>
      </c>
      <c r="H8082" t="s">
        <v>22</v>
      </c>
      <c r="I8082">
        <v>-85.58</v>
      </c>
      <c r="J8082">
        <v>2.08</v>
      </c>
      <c r="K8082">
        <v>2.56</v>
      </c>
      <c r="L8082" t="s">
        <v>1488</v>
      </c>
      <c r="M8082">
        <f t="shared" si="252"/>
        <v>16</v>
      </c>
      <c r="N8082" t="s">
        <v>1453</v>
      </c>
      <c r="O8082" t="s">
        <v>512</v>
      </c>
      <c r="P8082" t="s">
        <v>33</v>
      </c>
      <c r="Q8082" t="s">
        <v>26</v>
      </c>
      <c r="R8082" t="s">
        <v>150</v>
      </c>
      <c r="S8082" t="s">
        <v>750</v>
      </c>
      <c r="T8082" t="s">
        <v>52</v>
      </c>
      <c r="U8082">
        <v>0.55000000000000004</v>
      </c>
      <c r="V8082" s="1">
        <v>41023</v>
      </c>
      <c r="W8082">
        <f t="shared" si="253"/>
        <v>8.1536000000000008</v>
      </c>
    </row>
    <row r="8083" spans="1:23" x14ac:dyDescent="0.2">
      <c r="A8083">
        <v>8082</v>
      </c>
      <c r="B8083">
        <v>57639</v>
      </c>
      <c r="C8083" s="1">
        <v>40380</v>
      </c>
      <c r="D8083" t="s">
        <v>78</v>
      </c>
      <c r="E8083">
        <v>24</v>
      </c>
      <c r="F8083">
        <v>2199.3984</v>
      </c>
      <c r="G8083">
        <v>0.04</v>
      </c>
      <c r="H8083" t="s">
        <v>22</v>
      </c>
      <c r="I8083">
        <v>330.5</v>
      </c>
      <c r="J8083">
        <v>95.46</v>
      </c>
      <c r="K8083">
        <v>18.13</v>
      </c>
      <c r="L8083" t="s">
        <v>1011</v>
      </c>
      <c r="M8083">
        <f t="shared" si="252"/>
        <v>12</v>
      </c>
      <c r="N8083" t="s">
        <v>1123</v>
      </c>
      <c r="O8083" t="s">
        <v>1123</v>
      </c>
      <c r="P8083" t="s">
        <v>33</v>
      </c>
      <c r="Q8083" t="s">
        <v>49</v>
      </c>
      <c r="R8083" t="s">
        <v>50</v>
      </c>
      <c r="S8083" t="s">
        <v>1586</v>
      </c>
      <c r="T8083" t="s">
        <v>29</v>
      </c>
      <c r="U8083">
        <v>0.56000000000000005</v>
      </c>
      <c r="V8083" s="1">
        <v>40380</v>
      </c>
      <c r="W8083">
        <f t="shared" si="253"/>
        <v>91.641599999999997</v>
      </c>
    </row>
    <row r="8084" spans="1:23" x14ac:dyDescent="0.2">
      <c r="A8084">
        <v>8083</v>
      </c>
      <c r="B8084">
        <v>57666</v>
      </c>
      <c r="C8084" s="1">
        <v>39955</v>
      </c>
      <c r="D8084" t="s">
        <v>45</v>
      </c>
      <c r="E8084">
        <v>45</v>
      </c>
      <c r="F8084">
        <v>1134.0269999999998</v>
      </c>
      <c r="G8084">
        <v>0.03</v>
      </c>
      <c r="H8084" t="s">
        <v>22</v>
      </c>
      <c r="I8084">
        <v>304.2</v>
      </c>
      <c r="J8084">
        <v>25.98</v>
      </c>
      <c r="K8084">
        <v>4.08</v>
      </c>
      <c r="L8084" t="s">
        <v>1679</v>
      </c>
      <c r="M8084">
        <f t="shared" si="252"/>
        <v>12</v>
      </c>
      <c r="N8084" t="s">
        <v>1595</v>
      </c>
      <c r="O8084" t="s">
        <v>1595</v>
      </c>
      <c r="P8084" t="s">
        <v>25</v>
      </c>
      <c r="Q8084" t="s">
        <v>26</v>
      </c>
      <c r="R8084" t="s">
        <v>95</v>
      </c>
      <c r="S8084" t="s">
        <v>1138</v>
      </c>
      <c r="T8084" t="s">
        <v>52</v>
      </c>
      <c r="U8084">
        <v>0.56999999999999995</v>
      </c>
      <c r="V8084" s="1">
        <v>39958</v>
      </c>
      <c r="W8084">
        <f t="shared" si="253"/>
        <v>35.072999999999993</v>
      </c>
    </row>
    <row r="8085" spans="1:23" x14ac:dyDescent="0.2">
      <c r="A8085">
        <v>8084</v>
      </c>
      <c r="B8085">
        <v>57666</v>
      </c>
      <c r="C8085" s="1">
        <v>39955</v>
      </c>
      <c r="D8085" t="s">
        <v>45</v>
      </c>
      <c r="E8085">
        <v>44</v>
      </c>
      <c r="F8085">
        <v>830.80799999999999</v>
      </c>
      <c r="G8085">
        <v>0.1</v>
      </c>
      <c r="H8085" t="s">
        <v>31</v>
      </c>
      <c r="I8085">
        <v>-2111.36</v>
      </c>
      <c r="J8085">
        <v>20.98</v>
      </c>
      <c r="K8085">
        <v>53.03</v>
      </c>
      <c r="L8085" t="s">
        <v>1679</v>
      </c>
      <c r="M8085">
        <f t="shared" si="252"/>
        <v>12</v>
      </c>
      <c r="N8085" t="s">
        <v>1595</v>
      </c>
      <c r="O8085" t="s">
        <v>1595</v>
      </c>
      <c r="P8085" t="s">
        <v>25</v>
      </c>
      <c r="Q8085" t="s">
        <v>26</v>
      </c>
      <c r="R8085" t="s">
        <v>27</v>
      </c>
      <c r="S8085" t="s">
        <v>218</v>
      </c>
      <c r="T8085" t="s">
        <v>36</v>
      </c>
      <c r="U8085">
        <v>0.78</v>
      </c>
      <c r="V8085" s="1">
        <v>39955</v>
      </c>
      <c r="W8085">
        <f t="shared" si="253"/>
        <v>92.312000000000012</v>
      </c>
    </row>
    <row r="8086" spans="1:23" x14ac:dyDescent="0.2">
      <c r="A8086">
        <v>8085</v>
      </c>
      <c r="B8086">
        <v>57669</v>
      </c>
      <c r="C8086" s="1">
        <v>40398</v>
      </c>
      <c r="D8086" t="s">
        <v>78</v>
      </c>
      <c r="E8086">
        <v>41</v>
      </c>
      <c r="F8086">
        <v>1680.1799999999998</v>
      </c>
      <c r="G8086">
        <v>0</v>
      </c>
      <c r="H8086" t="s">
        <v>22</v>
      </c>
      <c r="I8086">
        <v>544.92999999999995</v>
      </c>
      <c r="J8086">
        <v>40.98</v>
      </c>
      <c r="K8086">
        <v>5.33</v>
      </c>
      <c r="L8086" t="s">
        <v>2040</v>
      </c>
      <c r="M8086">
        <f t="shared" si="252"/>
        <v>11</v>
      </c>
      <c r="N8086" t="s">
        <v>703</v>
      </c>
      <c r="O8086" t="s">
        <v>704</v>
      </c>
      <c r="P8086" t="s">
        <v>33</v>
      </c>
      <c r="Q8086" t="s">
        <v>26</v>
      </c>
      <c r="R8086" t="s">
        <v>34</v>
      </c>
      <c r="S8086" t="s">
        <v>682</v>
      </c>
      <c r="T8086" t="s">
        <v>39</v>
      </c>
      <c r="U8086">
        <v>0.56999999999999995</v>
      </c>
      <c r="V8086" s="1">
        <v>40399</v>
      </c>
      <c r="W8086">
        <f t="shared" si="253"/>
        <v>0</v>
      </c>
    </row>
    <row r="8087" spans="1:23" x14ac:dyDescent="0.2">
      <c r="A8087">
        <v>8086</v>
      </c>
      <c r="B8087">
        <v>57671</v>
      </c>
      <c r="C8087" s="1">
        <v>41220</v>
      </c>
      <c r="D8087" t="s">
        <v>45</v>
      </c>
      <c r="E8087">
        <v>6</v>
      </c>
      <c r="F8087">
        <v>22.274999999999999</v>
      </c>
      <c r="G8087">
        <v>0.01</v>
      </c>
      <c r="H8087" t="s">
        <v>22</v>
      </c>
      <c r="I8087">
        <v>3.96</v>
      </c>
      <c r="J8087">
        <v>3.75</v>
      </c>
      <c r="K8087">
        <v>0.5</v>
      </c>
      <c r="L8087" t="s">
        <v>880</v>
      </c>
      <c r="M8087">
        <f t="shared" si="252"/>
        <v>9</v>
      </c>
      <c r="N8087" t="s">
        <v>974</v>
      </c>
      <c r="O8087" t="s">
        <v>512</v>
      </c>
      <c r="P8087" t="s">
        <v>33</v>
      </c>
      <c r="Q8087" t="s">
        <v>26</v>
      </c>
      <c r="R8087" t="s">
        <v>88</v>
      </c>
      <c r="S8087" t="s">
        <v>130</v>
      </c>
      <c r="T8087" t="s">
        <v>39</v>
      </c>
      <c r="U8087">
        <v>0.37</v>
      </c>
      <c r="V8087" s="1">
        <v>41221</v>
      </c>
      <c r="W8087">
        <f t="shared" si="253"/>
        <v>0.22500000000000001</v>
      </c>
    </row>
    <row r="8088" spans="1:23" x14ac:dyDescent="0.2">
      <c r="A8088">
        <v>8087</v>
      </c>
      <c r="B8088">
        <v>57698</v>
      </c>
      <c r="C8088" s="1">
        <v>40914</v>
      </c>
      <c r="D8088" t="s">
        <v>78</v>
      </c>
      <c r="E8088">
        <v>10</v>
      </c>
      <c r="F8088">
        <v>73.814999999999984</v>
      </c>
      <c r="G8088">
        <v>0.05</v>
      </c>
      <c r="H8088" t="s">
        <v>22</v>
      </c>
      <c r="I8088">
        <v>-66.91</v>
      </c>
      <c r="J8088">
        <v>7.77</v>
      </c>
      <c r="K8088">
        <v>9.23</v>
      </c>
      <c r="L8088" t="s">
        <v>1816</v>
      </c>
      <c r="M8088">
        <f t="shared" si="252"/>
        <v>13</v>
      </c>
      <c r="N8088" t="s">
        <v>1813</v>
      </c>
      <c r="O8088" t="s">
        <v>512</v>
      </c>
      <c r="P8088" t="s">
        <v>60</v>
      </c>
      <c r="Q8088" t="s">
        <v>26</v>
      </c>
      <c r="R8088" t="s">
        <v>34</v>
      </c>
      <c r="S8088" t="s">
        <v>1386</v>
      </c>
      <c r="T8088" t="s">
        <v>39</v>
      </c>
      <c r="U8088">
        <v>0.57999999999999996</v>
      </c>
      <c r="V8088" s="1">
        <v>40915</v>
      </c>
      <c r="W8088">
        <f t="shared" si="253"/>
        <v>3.8849999999999998</v>
      </c>
    </row>
    <row r="8089" spans="1:23" x14ac:dyDescent="0.2">
      <c r="A8089">
        <v>8088</v>
      </c>
      <c r="B8089">
        <v>57698</v>
      </c>
      <c r="C8089" s="1">
        <v>40914</v>
      </c>
      <c r="D8089" t="s">
        <v>78</v>
      </c>
      <c r="E8089">
        <v>13</v>
      </c>
      <c r="F8089">
        <v>4533.3599999999997</v>
      </c>
      <c r="G8089">
        <v>0.04</v>
      </c>
      <c r="H8089" t="s">
        <v>22</v>
      </c>
      <c r="I8089">
        <v>1127.31</v>
      </c>
      <c r="J8089">
        <v>363.25</v>
      </c>
      <c r="K8089">
        <v>19.989999999999998</v>
      </c>
      <c r="L8089" t="s">
        <v>1816</v>
      </c>
      <c r="M8089">
        <f t="shared" si="252"/>
        <v>13</v>
      </c>
      <c r="N8089" t="s">
        <v>1813</v>
      </c>
      <c r="O8089" t="s">
        <v>512</v>
      </c>
      <c r="P8089" t="s">
        <v>60</v>
      </c>
      <c r="Q8089" t="s">
        <v>26</v>
      </c>
      <c r="R8089" t="s">
        <v>34</v>
      </c>
      <c r="S8089" t="s">
        <v>589</v>
      </c>
      <c r="T8089" t="s">
        <v>39</v>
      </c>
      <c r="U8089">
        <v>0.56999999999999995</v>
      </c>
      <c r="V8089" s="1">
        <v>40916</v>
      </c>
      <c r="W8089">
        <f t="shared" si="253"/>
        <v>188.89000000000001</v>
      </c>
    </row>
    <row r="8090" spans="1:23" x14ac:dyDescent="0.2">
      <c r="A8090">
        <v>8089</v>
      </c>
      <c r="B8090">
        <v>57699</v>
      </c>
      <c r="C8090" s="1">
        <v>41223</v>
      </c>
      <c r="D8090" t="s">
        <v>21</v>
      </c>
      <c r="E8090">
        <v>47</v>
      </c>
      <c r="F8090">
        <v>1752.7146</v>
      </c>
      <c r="G8090">
        <v>0.09</v>
      </c>
      <c r="H8090" t="s">
        <v>22</v>
      </c>
      <c r="I8090">
        <v>752.96</v>
      </c>
      <c r="J8090">
        <v>40.98</v>
      </c>
      <c r="K8090">
        <v>1.99</v>
      </c>
      <c r="L8090" t="s">
        <v>1605</v>
      </c>
      <c r="M8090">
        <f t="shared" si="252"/>
        <v>13</v>
      </c>
      <c r="N8090" t="s">
        <v>1123</v>
      </c>
      <c r="O8090" t="s">
        <v>1123</v>
      </c>
      <c r="P8090" t="s">
        <v>41</v>
      </c>
      <c r="Q8090" t="s">
        <v>42</v>
      </c>
      <c r="R8090" t="s">
        <v>70</v>
      </c>
      <c r="S8090" t="s">
        <v>720</v>
      </c>
      <c r="T8090" t="s">
        <v>52</v>
      </c>
      <c r="U8090">
        <v>0.44</v>
      </c>
      <c r="V8090" s="1">
        <v>41228</v>
      </c>
      <c r="W8090">
        <f t="shared" si="253"/>
        <v>173.34539999999998</v>
      </c>
    </row>
    <row r="8091" spans="1:23" x14ac:dyDescent="0.2">
      <c r="A8091">
        <v>8090</v>
      </c>
      <c r="B8091">
        <v>57699</v>
      </c>
      <c r="C8091" s="1">
        <v>41223</v>
      </c>
      <c r="D8091" t="s">
        <v>21</v>
      </c>
      <c r="E8091">
        <v>36</v>
      </c>
      <c r="F8091">
        <v>2019.6575999999998</v>
      </c>
      <c r="G8091">
        <v>0.08</v>
      </c>
      <c r="H8091" t="s">
        <v>22</v>
      </c>
      <c r="I8091">
        <v>485.02</v>
      </c>
      <c r="J8091">
        <v>60.98</v>
      </c>
      <c r="K8091">
        <v>19.989999999999998</v>
      </c>
      <c r="L8091" t="s">
        <v>1605</v>
      </c>
      <c r="M8091">
        <f t="shared" si="252"/>
        <v>13</v>
      </c>
      <c r="N8091" t="s">
        <v>1123</v>
      </c>
      <c r="O8091" t="s">
        <v>1123</v>
      </c>
      <c r="P8091" t="s">
        <v>41</v>
      </c>
      <c r="Q8091" t="s">
        <v>26</v>
      </c>
      <c r="R8091" t="s">
        <v>76</v>
      </c>
      <c r="S8091" t="s">
        <v>769</v>
      </c>
      <c r="T8091" t="s">
        <v>39</v>
      </c>
      <c r="U8091">
        <v>0.38</v>
      </c>
      <c r="V8091" s="1">
        <v>41227</v>
      </c>
      <c r="W8091">
        <f t="shared" si="253"/>
        <v>175.62239999999997</v>
      </c>
    </row>
    <row r="8092" spans="1:23" x14ac:dyDescent="0.2">
      <c r="A8092">
        <v>8091</v>
      </c>
      <c r="B8092">
        <v>57699</v>
      </c>
      <c r="C8092" s="1">
        <v>41223</v>
      </c>
      <c r="D8092" t="s">
        <v>21</v>
      </c>
      <c r="E8092">
        <v>20</v>
      </c>
      <c r="F8092">
        <v>37.856000000000002</v>
      </c>
      <c r="G8092">
        <v>0.09</v>
      </c>
      <c r="H8092" t="s">
        <v>22</v>
      </c>
      <c r="I8092">
        <v>-72.23</v>
      </c>
      <c r="J8092">
        <v>2.08</v>
      </c>
      <c r="K8092">
        <v>5.33</v>
      </c>
      <c r="L8092" t="s">
        <v>1605</v>
      </c>
      <c r="M8092">
        <f t="shared" si="252"/>
        <v>13</v>
      </c>
      <c r="N8092" t="s">
        <v>1123</v>
      </c>
      <c r="O8092" t="s">
        <v>1123</v>
      </c>
      <c r="P8092" t="s">
        <v>41</v>
      </c>
      <c r="Q8092" t="s">
        <v>49</v>
      </c>
      <c r="R8092" t="s">
        <v>50</v>
      </c>
      <c r="S8092" t="s">
        <v>216</v>
      </c>
      <c r="T8092" t="s">
        <v>39</v>
      </c>
      <c r="U8092">
        <v>0.43</v>
      </c>
      <c r="V8092" s="1">
        <v>41225</v>
      </c>
      <c r="W8092">
        <f t="shared" si="253"/>
        <v>3.7439999999999998</v>
      </c>
    </row>
    <row r="8093" spans="1:23" x14ac:dyDescent="0.2">
      <c r="A8093">
        <v>8092</v>
      </c>
      <c r="B8093">
        <v>57700</v>
      </c>
      <c r="C8093" s="1">
        <v>40859</v>
      </c>
      <c r="D8093" t="s">
        <v>63</v>
      </c>
      <c r="E8093">
        <v>38</v>
      </c>
      <c r="F8093">
        <v>1750.3103999999998</v>
      </c>
      <c r="G8093">
        <v>0.04</v>
      </c>
      <c r="H8093" t="s">
        <v>22</v>
      </c>
      <c r="I8093">
        <v>134.85</v>
      </c>
      <c r="J8093">
        <v>47.98</v>
      </c>
      <c r="K8093">
        <v>3.61</v>
      </c>
      <c r="L8093" t="s">
        <v>993</v>
      </c>
      <c r="M8093">
        <f t="shared" si="252"/>
        <v>14</v>
      </c>
      <c r="N8093" t="s">
        <v>974</v>
      </c>
      <c r="O8093" t="s">
        <v>512</v>
      </c>
      <c r="P8093" t="s">
        <v>41</v>
      </c>
      <c r="Q8093" t="s">
        <v>42</v>
      </c>
      <c r="R8093" t="s">
        <v>70</v>
      </c>
      <c r="S8093" t="s">
        <v>71</v>
      </c>
      <c r="T8093" t="s">
        <v>52</v>
      </c>
      <c r="U8093">
        <v>0.71</v>
      </c>
      <c r="V8093" s="1">
        <v>40859</v>
      </c>
      <c r="W8093">
        <f t="shared" si="253"/>
        <v>72.929599999999994</v>
      </c>
    </row>
    <row r="8094" spans="1:23" x14ac:dyDescent="0.2">
      <c r="A8094">
        <v>8093</v>
      </c>
      <c r="B8094">
        <v>57734</v>
      </c>
      <c r="C8094" s="1">
        <v>40072</v>
      </c>
      <c r="D8094" t="s">
        <v>30</v>
      </c>
      <c r="E8094">
        <v>26</v>
      </c>
      <c r="F8094">
        <v>104.72800000000001</v>
      </c>
      <c r="G8094">
        <v>0.05</v>
      </c>
      <c r="H8094" t="s">
        <v>22</v>
      </c>
      <c r="I8094">
        <v>-89.216999999999999</v>
      </c>
      <c r="J8094">
        <v>4.24</v>
      </c>
      <c r="K8094">
        <v>5.41</v>
      </c>
      <c r="L8094" t="s">
        <v>1475</v>
      </c>
      <c r="M8094">
        <f t="shared" si="252"/>
        <v>12</v>
      </c>
      <c r="N8094" t="s">
        <v>703</v>
      </c>
      <c r="O8094" t="s">
        <v>704</v>
      </c>
      <c r="P8094" t="s">
        <v>25</v>
      </c>
      <c r="Q8094" t="s">
        <v>26</v>
      </c>
      <c r="R8094" t="s">
        <v>37</v>
      </c>
      <c r="S8094" t="s">
        <v>873</v>
      </c>
      <c r="T8094" t="s">
        <v>39</v>
      </c>
      <c r="U8094">
        <v>0.35</v>
      </c>
      <c r="V8094" s="1">
        <v>40074</v>
      </c>
      <c r="W8094">
        <f t="shared" si="253"/>
        <v>5.5120000000000005</v>
      </c>
    </row>
    <row r="8095" spans="1:23" x14ac:dyDescent="0.2">
      <c r="A8095">
        <v>8094</v>
      </c>
      <c r="B8095">
        <v>57734</v>
      </c>
      <c r="C8095" s="1">
        <v>40072</v>
      </c>
      <c r="D8095" t="s">
        <v>30</v>
      </c>
      <c r="E8095">
        <v>27</v>
      </c>
      <c r="F8095">
        <v>412.61400000000003</v>
      </c>
      <c r="G8095">
        <v>0.1</v>
      </c>
      <c r="H8095" t="s">
        <v>22</v>
      </c>
      <c r="I8095">
        <v>-75.06</v>
      </c>
      <c r="J8095">
        <v>16.98</v>
      </c>
      <c r="K8095">
        <v>12.39</v>
      </c>
      <c r="L8095" t="s">
        <v>1475</v>
      </c>
      <c r="M8095">
        <f t="shared" si="252"/>
        <v>12</v>
      </c>
      <c r="N8095" t="s">
        <v>703</v>
      </c>
      <c r="O8095" t="s">
        <v>704</v>
      </c>
      <c r="P8095" t="s">
        <v>25</v>
      </c>
      <c r="Q8095" t="s">
        <v>26</v>
      </c>
      <c r="R8095" t="s">
        <v>76</v>
      </c>
      <c r="S8095" t="s">
        <v>478</v>
      </c>
      <c r="T8095" t="s">
        <v>39</v>
      </c>
      <c r="U8095">
        <v>0.35</v>
      </c>
      <c r="V8095" s="1">
        <v>40074</v>
      </c>
      <c r="W8095">
        <f t="shared" si="253"/>
        <v>45.846000000000004</v>
      </c>
    </row>
    <row r="8096" spans="1:23" x14ac:dyDescent="0.2">
      <c r="A8096">
        <v>8095</v>
      </c>
      <c r="B8096">
        <v>57760</v>
      </c>
      <c r="C8096" s="1">
        <v>40736</v>
      </c>
      <c r="D8096" t="s">
        <v>45</v>
      </c>
      <c r="E8096">
        <v>38</v>
      </c>
      <c r="F8096">
        <v>271.1148</v>
      </c>
      <c r="G8096">
        <v>0.06</v>
      </c>
      <c r="H8096" t="s">
        <v>22</v>
      </c>
      <c r="I8096">
        <v>17.149999999999999</v>
      </c>
      <c r="J8096">
        <v>7.59</v>
      </c>
      <c r="K8096">
        <v>4</v>
      </c>
      <c r="L8096" t="s">
        <v>2057</v>
      </c>
      <c r="M8096">
        <f t="shared" si="252"/>
        <v>14</v>
      </c>
      <c r="N8096" t="s">
        <v>703</v>
      </c>
      <c r="O8096" t="s">
        <v>704</v>
      </c>
      <c r="P8096" t="s">
        <v>41</v>
      </c>
      <c r="Q8096" t="s">
        <v>49</v>
      </c>
      <c r="R8096" t="s">
        <v>50</v>
      </c>
      <c r="S8096" t="s">
        <v>504</v>
      </c>
      <c r="T8096" t="s">
        <v>68</v>
      </c>
      <c r="U8096">
        <v>0.42</v>
      </c>
      <c r="V8096" s="1">
        <v>40738</v>
      </c>
      <c r="W8096">
        <f t="shared" si="253"/>
        <v>17.305199999999999</v>
      </c>
    </row>
    <row r="8097" spans="1:23" x14ac:dyDescent="0.2">
      <c r="A8097">
        <v>8096</v>
      </c>
      <c r="B8097">
        <v>57760</v>
      </c>
      <c r="C8097" s="1">
        <v>40736</v>
      </c>
      <c r="D8097" t="s">
        <v>45</v>
      </c>
      <c r="E8097">
        <v>34</v>
      </c>
      <c r="F8097">
        <v>100.3068</v>
      </c>
      <c r="G8097">
        <v>0.01</v>
      </c>
      <c r="H8097" t="s">
        <v>22</v>
      </c>
      <c r="I8097">
        <v>-30.39</v>
      </c>
      <c r="J8097">
        <v>2.98</v>
      </c>
      <c r="K8097">
        <v>2.0299999999999998</v>
      </c>
      <c r="L8097" t="s">
        <v>2057</v>
      </c>
      <c r="M8097">
        <f t="shared" si="252"/>
        <v>14</v>
      </c>
      <c r="N8097" t="s">
        <v>703</v>
      </c>
      <c r="O8097" t="s">
        <v>704</v>
      </c>
      <c r="P8097" t="s">
        <v>41</v>
      </c>
      <c r="Q8097" t="s">
        <v>26</v>
      </c>
      <c r="R8097" t="s">
        <v>95</v>
      </c>
      <c r="S8097" t="s">
        <v>1764</v>
      </c>
      <c r="T8097" t="s">
        <v>68</v>
      </c>
      <c r="U8097">
        <v>0.56999999999999995</v>
      </c>
      <c r="V8097" s="1">
        <v>40738</v>
      </c>
      <c r="W8097">
        <f t="shared" si="253"/>
        <v>1.0131999999999999</v>
      </c>
    </row>
    <row r="8098" spans="1:23" x14ac:dyDescent="0.2">
      <c r="A8098">
        <v>8097</v>
      </c>
      <c r="B8098">
        <v>57766</v>
      </c>
      <c r="C8098" s="1">
        <v>40298</v>
      </c>
      <c r="D8098" t="s">
        <v>30</v>
      </c>
      <c r="E8098">
        <v>17</v>
      </c>
      <c r="F8098">
        <v>493.05950000000001</v>
      </c>
      <c r="G8098">
        <v>0.05</v>
      </c>
      <c r="H8098" t="s">
        <v>22</v>
      </c>
      <c r="I8098">
        <v>-85.32</v>
      </c>
      <c r="J8098">
        <v>30.53</v>
      </c>
      <c r="K8098">
        <v>19.989999999999998</v>
      </c>
      <c r="L8098" t="s">
        <v>1096</v>
      </c>
      <c r="M8098">
        <f t="shared" si="252"/>
        <v>12</v>
      </c>
      <c r="N8098" t="s">
        <v>2073</v>
      </c>
      <c r="O8098" t="s">
        <v>704</v>
      </c>
      <c r="P8098" t="s">
        <v>33</v>
      </c>
      <c r="Q8098" t="s">
        <v>26</v>
      </c>
      <c r="R8098" t="s">
        <v>88</v>
      </c>
      <c r="S8098" t="s">
        <v>219</v>
      </c>
      <c r="T8098" t="s">
        <v>39</v>
      </c>
      <c r="U8098">
        <v>0.39</v>
      </c>
      <c r="V8098" s="1">
        <v>40301</v>
      </c>
      <c r="W8098">
        <f t="shared" si="253"/>
        <v>25.950500000000002</v>
      </c>
    </row>
    <row r="8099" spans="1:23" x14ac:dyDescent="0.2">
      <c r="A8099">
        <v>8098</v>
      </c>
      <c r="B8099">
        <v>57767</v>
      </c>
      <c r="C8099" s="1">
        <v>41010</v>
      </c>
      <c r="D8099" t="s">
        <v>78</v>
      </c>
      <c r="E8099">
        <v>34</v>
      </c>
      <c r="F8099">
        <v>3735.9233999999997</v>
      </c>
      <c r="G8099">
        <v>0.01</v>
      </c>
      <c r="H8099" t="s">
        <v>22</v>
      </c>
      <c r="I8099">
        <v>861.72299999999996</v>
      </c>
      <c r="J8099">
        <v>110.99</v>
      </c>
      <c r="K8099">
        <v>8.99</v>
      </c>
      <c r="L8099" t="s">
        <v>1956</v>
      </c>
      <c r="M8099">
        <f t="shared" si="252"/>
        <v>13</v>
      </c>
      <c r="N8099" t="s">
        <v>1905</v>
      </c>
      <c r="O8099" t="s">
        <v>673</v>
      </c>
      <c r="P8099" t="s">
        <v>41</v>
      </c>
      <c r="Q8099" t="s">
        <v>42</v>
      </c>
      <c r="R8099" t="s">
        <v>43</v>
      </c>
      <c r="S8099" t="s">
        <v>565</v>
      </c>
      <c r="T8099" t="s">
        <v>39</v>
      </c>
      <c r="U8099">
        <v>0.56999999999999995</v>
      </c>
      <c r="V8099" s="1">
        <v>41012</v>
      </c>
      <c r="W8099">
        <f t="shared" si="253"/>
        <v>37.736600000000003</v>
      </c>
    </row>
    <row r="8100" spans="1:23" x14ac:dyDescent="0.2">
      <c r="A8100">
        <v>8099</v>
      </c>
      <c r="B8100">
        <v>57794</v>
      </c>
      <c r="C8100" s="1">
        <v>40020</v>
      </c>
      <c r="D8100" t="s">
        <v>21</v>
      </c>
      <c r="E8100">
        <v>16</v>
      </c>
      <c r="F8100">
        <v>78.086400000000012</v>
      </c>
      <c r="G8100">
        <v>0.02</v>
      </c>
      <c r="H8100" t="s">
        <v>22</v>
      </c>
      <c r="I8100">
        <v>-46.92</v>
      </c>
      <c r="J8100">
        <v>4.9800000000000004</v>
      </c>
      <c r="K8100">
        <v>6.07</v>
      </c>
      <c r="L8100" t="s">
        <v>1262</v>
      </c>
      <c r="M8100">
        <f t="shared" si="252"/>
        <v>13</v>
      </c>
      <c r="N8100" t="s">
        <v>1123</v>
      </c>
      <c r="O8100" t="s">
        <v>1123</v>
      </c>
      <c r="P8100" t="s">
        <v>60</v>
      </c>
      <c r="Q8100" t="s">
        <v>26</v>
      </c>
      <c r="R8100" t="s">
        <v>61</v>
      </c>
      <c r="S8100" t="s">
        <v>352</v>
      </c>
      <c r="T8100" t="s">
        <v>39</v>
      </c>
      <c r="U8100">
        <v>0.36</v>
      </c>
      <c r="V8100" s="1">
        <v>40022</v>
      </c>
      <c r="W8100">
        <f t="shared" si="253"/>
        <v>1.5936000000000001</v>
      </c>
    </row>
    <row r="8101" spans="1:23" x14ac:dyDescent="0.2">
      <c r="A8101">
        <v>8100</v>
      </c>
      <c r="B8101">
        <v>57798</v>
      </c>
      <c r="C8101" s="1">
        <v>41167</v>
      </c>
      <c r="D8101" t="s">
        <v>30</v>
      </c>
      <c r="E8101">
        <v>20</v>
      </c>
      <c r="F8101">
        <v>2791.404</v>
      </c>
      <c r="G8101">
        <v>0.01</v>
      </c>
      <c r="H8101" t="s">
        <v>31</v>
      </c>
      <c r="I8101">
        <v>-124.04</v>
      </c>
      <c r="J8101">
        <v>140.97999999999999</v>
      </c>
      <c r="K8101">
        <v>36.090000000000003</v>
      </c>
      <c r="L8101" t="s">
        <v>1713</v>
      </c>
      <c r="M8101">
        <f t="shared" si="252"/>
        <v>10</v>
      </c>
      <c r="N8101" t="s">
        <v>1813</v>
      </c>
      <c r="O8101" t="s">
        <v>512</v>
      </c>
      <c r="P8101" t="s">
        <v>25</v>
      </c>
      <c r="Q8101" t="s">
        <v>49</v>
      </c>
      <c r="R8101" t="s">
        <v>80</v>
      </c>
      <c r="S8101" t="s">
        <v>349</v>
      </c>
      <c r="T8101" t="s">
        <v>82</v>
      </c>
      <c r="U8101">
        <v>0.77</v>
      </c>
      <c r="V8101" s="1">
        <v>41168</v>
      </c>
      <c r="W8101">
        <f t="shared" si="253"/>
        <v>28.195999999999998</v>
      </c>
    </row>
    <row r="8102" spans="1:23" x14ac:dyDescent="0.2">
      <c r="A8102">
        <v>8101</v>
      </c>
      <c r="B8102">
        <v>57799</v>
      </c>
      <c r="C8102" s="1">
        <v>40786</v>
      </c>
      <c r="D8102" t="s">
        <v>30</v>
      </c>
      <c r="E8102">
        <v>25</v>
      </c>
      <c r="F8102">
        <v>12273.764999999999</v>
      </c>
      <c r="G8102">
        <v>0.02</v>
      </c>
      <c r="H8102" t="s">
        <v>31</v>
      </c>
      <c r="I8102">
        <v>3972.72</v>
      </c>
      <c r="J8102">
        <v>500.97</v>
      </c>
      <c r="K8102">
        <v>69.3</v>
      </c>
      <c r="L8102" t="s">
        <v>1959</v>
      </c>
      <c r="M8102">
        <f t="shared" si="252"/>
        <v>9</v>
      </c>
      <c r="N8102" t="s">
        <v>1905</v>
      </c>
      <c r="O8102" t="s">
        <v>673</v>
      </c>
      <c r="P8102" t="s">
        <v>33</v>
      </c>
      <c r="Q8102" t="s">
        <v>42</v>
      </c>
      <c r="R8102" t="s">
        <v>210</v>
      </c>
      <c r="S8102" t="s">
        <v>404</v>
      </c>
      <c r="T8102" t="s">
        <v>36</v>
      </c>
      <c r="U8102">
        <v>0.37</v>
      </c>
      <c r="V8102" s="1">
        <v>40788</v>
      </c>
      <c r="W8102">
        <f t="shared" si="253"/>
        <v>250.48500000000001</v>
      </c>
    </row>
    <row r="8103" spans="1:23" x14ac:dyDescent="0.2">
      <c r="A8103">
        <v>8102</v>
      </c>
      <c r="B8103">
        <v>57827</v>
      </c>
      <c r="C8103" s="1">
        <v>39996</v>
      </c>
      <c r="D8103" t="s">
        <v>63</v>
      </c>
      <c r="E8103">
        <v>24</v>
      </c>
      <c r="F8103">
        <v>2302.3440000000001</v>
      </c>
      <c r="G8103">
        <v>0.05</v>
      </c>
      <c r="H8103" t="s">
        <v>31</v>
      </c>
      <c r="I8103">
        <v>-111.4</v>
      </c>
      <c r="J8103">
        <v>100.98</v>
      </c>
      <c r="K8103">
        <v>35.840000000000003</v>
      </c>
      <c r="L8103" t="s">
        <v>1408</v>
      </c>
      <c r="M8103">
        <f t="shared" si="252"/>
        <v>14</v>
      </c>
      <c r="N8103" t="s">
        <v>2073</v>
      </c>
      <c r="O8103" t="s">
        <v>704</v>
      </c>
      <c r="P8103" t="s">
        <v>60</v>
      </c>
      <c r="Q8103" t="s">
        <v>49</v>
      </c>
      <c r="R8103" t="s">
        <v>80</v>
      </c>
      <c r="S8103" t="s">
        <v>705</v>
      </c>
      <c r="T8103" t="s">
        <v>82</v>
      </c>
      <c r="U8103">
        <v>0.62</v>
      </c>
      <c r="V8103" s="1">
        <v>39998</v>
      </c>
      <c r="W8103">
        <f t="shared" si="253"/>
        <v>121.176</v>
      </c>
    </row>
    <row r="8104" spans="1:23" x14ac:dyDescent="0.2">
      <c r="A8104">
        <v>8103</v>
      </c>
      <c r="B8104">
        <v>57827</v>
      </c>
      <c r="C8104" s="1">
        <v>39996</v>
      </c>
      <c r="D8104" t="s">
        <v>63</v>
      </c>
      <c r="E8104">
        <v>29</v>
      </c>
      <c r="F8104">
        <v>141.53160000000003</v>
      </c>
      <c r="G8104">
        <v>0.02</v>
      </c>
      <c r="H8104" t="s">
        <v>22</v>
      </c>
      <c r="I8104">
        <v>-77.03</v>
      </c>
      <c r="J8104">
        <v>4.9800000000000004</v>
      </c>
      <c r="K8104">
        <v>5.49</v>
      </c>
      <c r="L8104" t="s">
        <v>1408</v>
      </c>
      <c r="M8104">
        <f t="shared" si="252"/>
        <v>14</v>
      </c>
      <c r="N8104" t="s">
        <v>2073</v>
      </c>
      <c r="O8104" t="s">
        <v>704</v>
      </c>
      <c r="P8104" t="s">
        <v>60</v>
      </c>
      <c r="Q8104" t="s">
        <v>26</v>
      </c>
      <c r="R8104" t="s">
        <v>61</v>
      </c>
      <c r="S8104" t="s">
        <v>1224</v>
      </c>
      <c r="T8104" t="s">
        <v>39</v>
      </c>
      <c r="U8104">
        <v>0.38</v>
      </c>
      <c r="V8104" s="1">
        <v>39997</v>
      </c>
      <c r="W8104">
        <f t="shared" si="253"/>
        <v>2.8884000000000003</v>
      </c>
    </row>
    <row r="8105" spans="1:23" x14ac:dyDescent="0.2">
      <c r="A8105">
        <v>8104</v>
      </c>
      <c r="B8105">
        <v>57856</v>
      </c>
      <c r="C8105" s="1">
        <v>39856</v>
      </c>
      <c r="D8105" t="s">
        <v>63</v>
      </c>
      <c r="E8105">
        <v>17</v>
      </c>
      <c r="F8105">
        <v>113.45799999999998</v>
      </c>
      <c r="G8105">
        <v>0.06</v>
      </c>
      <c r="H8105" t="s">
        <v>22</v>
      </c>
      <c r="I8105">
        <v>-42.170500000000004</v>
      </c>
      <c r="J8105">
        <v>7.1</v>
      </c>
      <c r="K8105">
        <v>6.05</v>
      </c>
      <c r="L8105" t="s">
        <v>1744</v>
      </c>
      <c r="M8105">
        <f t="shared" si="252"/>
        <v>11</v>
      </c>
      <c r="N8105" t="s">
        <v>1123</v>
      </c>
      <c r="O8105" t="s">
        <v>1123</v>
      </c>
      <c r="P8105" t="s">
        <v>60</v>
      </c>
      <c r="Q8105" t="s">
        <v>26</v>
      </c>
      <c r="R8105" t="s">
        <v>37</v>
      </c>
      <c r="S8105" t="s">
        <v>435</v>
      </c>
      <c r="T8105" t="s">
        <v>39</v>
      </c>
      <c r="U8105">
        <v>0.39</v>
      </c>
      <c r="V8105" s="1">
        <v>39857</v>
      </c>
      <c r="W8105">
        <f t="shared" si="253"/>
        <v>7.2419999999999991</v>
      </c>
    </row>
    <row r="8106" spans="1:23" x14ac:dyDescent="0.2">
      <c r="A8106">
        <v>8105</v>
      </c>
      <c r="B8106">
        <v>57856</v>
      </c>
      <c r="C8106" s="1">
        <v>39856</v>
      </c>
      <c r="D8106" t="s">
        <v>63</v>
      </c>
      <c r="E8106">
        <v>31</v>
      </c>
      <c r="F8106">
        <v>84.456399999999988</v>
      </c>
      <c r="G8106">
        <v>0.02</v>
      </c>
      <c r="H8106" t="s">
        <v>22</v>
      </c>
      <c r="I8106">
        <v>5.7</v>
      </c>
      <c r="J8106">
        <v>2.78</v>
      </c>
      <c r="K8106">
        <v>0.97</v>
      </c>
      <c r="L8106" t="s">
        <v>1744</v>
      </c>
      <c r="M8106">
        <f t="shared" si="252"/>
        <v>11</v>
      </c>
      <c r="N8106" t="s">
        <v>1123</v>
      </c>
      <c r="O8106" t="s">
        <v>1123</v>
      </c>
      <c r="P8106" t="s">
        <v>60</v>
      </c>
      <c r="Q8106" t="s">
        <v>26</v>
      </c>
      <c r="R8106" t="s">
        <v>95</v>
      </c>
      <c r="S8106" t="s">
        <v>1284</v>
      </c>
      <c r="T8106" t="s">
        <v>68</v>
      </c>
      <c r="U8106">
        <v>0.59</v>
      </c>
      <c r="V8106" s="1">
        <v>39857</v>
      </c>
      <c r="W8106">
        <f t="shared" si="253"/>
        <v>1.7235999999999998</v>
      </c>
    </row>
    <row r="8107" spans="1:23" x14ac:dyDescent="0.2">
      <c r="A8107">
        <v>8106</v>
      </c>
      <c r="B8107">
        <v>57857</v>
      </c>
      <c r="C8107" s="1">
        <v>40299</v>
      </c>
      <c r="D8107" t="s">
        <v>30</v>
      </c>
      <c r="E8107">
        <v>18</v>
      </c>
      <c r="F8107">
        <v>302.13</v>
      </c>
      <c r="G8107">
        <v>0.1</v>
      </c>
      <c r="H8107" t="s">
        <v>22</v>
      </c>
      <c r="I8107">
        <v>153.47999999999999</v>
      </c>
      <c r="J8107">
        <v>18.649999999999999</v>
      </c>
      <c r="K8107">
        <v>3.77</v>
      </c>
      <c r="L8107" t="s">
        <v>2069</v>
      </c>
      <c r="M8107">
        <f t="shared" si="252"/>
        <v>14</v>
      </c>
      <c r="N8107" t="s">
        <v>703</v>
      </c>
      <c r="O8107" t="s">
        <v>704</v>
      </c>
      <c r="P8107" t="s">
        <v>25</v>
      </c>
      <c r="Q8107" t="s">
        <v>49</v>
      </c>
      <c r="R8107" t="s">
        <v>50</v>
      </c>
      <c r="S8107" t="s">
        <v>916</v>
      </c>
      <c r="T8107" t="s">
        <v>52</v>
      </c>
      <c r="U8107">
        <v>0.39</v>
      </c>
      <c r="V8107" s="1">
        <v>40299</v>
      </c>
      <c r="W8107">
        <f t="shared" si="253"/>
        <v>33.57</v>
      </c>
    </row>
    <row r="8108" spans="1:23" x14ac:dyDescent="0.2">
      <c r="A8108">
        <v>8107</v>
      </c>
      <c r="B8108">
        <v>57861</v>
      </c>
      <c r="C8108" s="1">
        <v>41207</v>
      </c>
      <c r="D8108" t="s">
        <v>63</v>
      </c>
      <c r="E8108">
        <v>40</v>
      </c>
      <c r="F8108">
        <v>115.19999999999999</v>
      </c>
      <c r="G8108">
        <v>0</v>
      </c>
      <c r="H8108" t="s">
        <v>22</v>
      </c>
      <c r="I8108">
        <v>11.322000000000001</v>
      </c>
      <c r="J8108">
        <v>2.88</v>
      </c>
      <c r="K8108">
        <v>1.49</v>
      </c>
      <c r="L8108" t="s">
        <v>2069</v>
      </c>
      <c r="M8108">
        <f t="shared" si="252"/>
        <v>14</v>
      </c>
      <c r="N8108" t="s">
        <v>703</v>
      </c>
      <c r="O8108" t="s">
        <v>704</v>
      </c>
      <c r="P8108" t="s">
        <v>25</v>
      </c>
      <c r="Q8108" t="s">
        <v>26</v>
      </c>
      <c r="R8108" t="s">
        <v>37</v>
      </c>
      <c r="S8108" t="s">
        <v>782</v>
      </c>
      <c r="T8108" t="s">
        <v>39</v>
      </c>
      <c r="U8108">
        <v>0.36</v>
      </c>
      <c r="V8108" s="1">
        <v>41209</v>
      </c>
      <c r="W8108">
        <f t="shared" si="253"/>
        <v>0</v>
      </c>
    </row>
    <row r="8109" spans="1:23" x14ac:dyDescent="0.2">
      <c r="A8109">
        <v>8108</v>
      </c>
      <c r="B8109">
        <v>57889</v>
      </c>
      <c r="C8109" s="1">
        <v>40275</v>
      </c>
      <c r="D8109" t="s">
        <v>21</v>
      </c>
      <c r="E8109">
        <v>39</v>
      </c>
      <c r="F8109">
        <v>810.42389999999989</v>
      </c>
      <c r="G8109">
        <v>0.01</v>
      </c>
      <c r="H8109" t="s">
        <v>22</v>
      </c>
      <c r="I8109">
        <v>216.702</v>
      </c>
      <c r="J8109">
        <v>20.99</v>
      </c>
      <c r="K8109">
        <v>0.99</v>
      </c>
      <c r="L8109" t="s">
        <v>2023</v>
      </c>
      <c r="M8109">
        <f t="shared" si="252"/>
        <v>10</v>
      </c>
      <c r="N8109" t="s">
        <v>2012</v>
      </c>
      <c r="O8109" t="s">
        <v>2012</v>
      </c>
      <c r="P8109" t="s">
        <v>33</v>
      </c>
      <c r="Q8109" t="s">
        <v>42</v>
      </c>
      <c r="R8109" t="s">
        <v>43</v>
      </c>
      <c r="S8109" t="s">
        <v>837</v>
      </c>
      <c r="T8109" t="s">
        <v>68</v>
      </c>
      <c r="U8109">
        <v>0.56999999999999995</v>
      </c>
      <c r="V8109" s="1">
        <v>40279</v>
      </c>
      <c r="W8109">
        <f t="shared" si="253"/>
        <v>8.1860999999999997</v>
      </c>
    </row>
    <row r="8110" spans="1:23" x14ac:dyDescent="0.2">
      <c r="A8110">
        <v>8109</v>
      </c>
      <c r="B8110">
        <v>57890</v>
      </c>
      <c r="C8110" s="1">
        <v>39870</v>
      </c>
      <c r="D8110" t="s">
        <v>78</v>
      </c>
      <c r="E8110">
        <v>15</v>
      </c>
      <c r="F8110">
        <v>765.62399999999991</v>
      </c>
      <c r="G8110">
        <v>0.08</v>
      </c>
      <c r="H8110" t="s">
        <v>22</v>
      </c>
      <c r="I8110">
        <v>282.32</v>
      </c>
      <c r="J8110">
        <v>55.48</v>
      </c>
      <c r="K8110">
        <v>6.79</v>
      </c>
      <c r="L8110" t="s">
        <v>1512</v>
      </c>
      <c r="M8110">
        <f t="shared" si="252"/>
        <v>13</v>
      </c>
      <c r="N8110" t="s">
        <v>1453</v>
      </c>
      <c r="O8110" t="s">
        <v>512</v>
      </c>
      <c r="P8110" t="s">
        <v>60</v>
      </c>
      <c r="Q8110" t="s">
        <v>26</v>
      </c>
      <c r="R8110" t="s">
        <v>61</v>
      </c>
      <c r="S8110" t="s">
        <v>1065</v>
      </c>
      <c r="T8110" t="s">
        <v>39</v>
      </c>
      <c r="U8110">
        <v>0.37</v>
      </c>
      <c r="V8110" s="1">
        <v>39872</v>
      </c>
      <c r="W8110">
        <f t="shared" si="253"/>
        <v>66.575999999999993</v>
      </c>
    </row>
    <row r="8111" spans="1:23" x14ac:dyDescent="0.2">
      <c r="A8111">
        <v>8110</v>
      </c>
      <c r="B8111">
        <v>57891</v>
      </c>
      <c r="C8111" s="1">
        <v>40529</v>
      </c>
      <c r="D8111" t="s">
        <v>63</v>
      </c>
      <c r="E8111">
        <v>17</v>
      </c>
      <c r="F8111">
        <v>1032.0835999999999</v>
      </c>
      <c r="G8111">
        <v>0.08</v>
      </c>
      <c r="H8111" t="s">
        <v>22</v>
      </c>
      <c r="I8111">
        <v>47.096999999999994</v>
      </c>
      <c r="J8111">
        <v>65.989999999999995</v>
      </c>
      <c r="K8111">
        <v>5.92</v>
      </c>
      <c r="L8111" t="s">
        <v>1651</v>
      </c>
      <c r="M8111">
        <f t="shared" si="252"/>
        <v>10</v>
      </c>
      <c r="N8111" t="s">
        <v>703</v>
      </c>
      <c r="O8111" t="s">
        <v>704</v>
      </c>
      <c r="P8111" t="s">
        <v>60</v>
      </c>
      <c r="Q8111" t="s">
        <v>42</v>
      </c>
      <c r="R8111" t="s">
        <v>43</v>
      </c>
      <c r="S8111" t="s">
        <v>359</v>
      </c>
      <c r="T8111" t="s">
        <v>39</v>
      </c>
      <c r="U8111">
        <v>0.55000000000000004</v>
      </c>
      <c r="V8111" s="1">
        <v>40529</v>
      </c>
      <c r="W8111">
        <f t="shared" si="253"/>
        <v>89.746399999999994</v>
      </c>
    </row>
    <row r="8112" spans="1:23" x14ac:dyDescent="0.2">
      <c r="A8112">
        <v>8111</v>
      </c>
      <c r="B8112">
        <v>57894</v>
      </c>
      <c r="C8112" s="1">
        <v>41002</v>
      </c>
      <c r="D8112" t="s">
        <v>21</v>
      </c>
      <c r="E8112">
        <v>47</v>
      </c>
      <c r="F8112">
        <v>13093.6078</v>
      </c>
      <c r="G8112">
        <v>0.09</v>
      </c>
      <c r="H8112" t="s">
        <v>31</v>
      </c>
      <c r="I8112">
        <v>2852.94</v>
      </c>
      <c r="J8112">
        <v>306.14</v>
      </c>
      <c r="K8112">
        <v>26.53</v>
      </c>
      <c r="L8112" t="s">
        <v>1512</v>
      </c>
      <c r="M8112">
        <f t="shared" si="252"/>
        <v>13</v>
      </c>
      <c r="N8112" t="s">
        <v>1595</v>
      </c>
      <c r="O8112" t="s">
        <v>1595</v>
      </c>
      <c r="P8112" t="s">
        <v>60</v>
      </c>
      <c r="Q8112" t="s">
        <v>42</v>
      </c>
      <c r="R8112" t="s">
        <v>210</v>
      </c>
      <c r="S8112" t="s">
        <v>1085</v>
      </c>
      <c r="T8112" t="s">
        <v>36</v>
      </c>
      <c r="U8112">
        <v>0.56000000000000005</v>
      </c>
      <c r="V8112" s="1">
        <v>41004</v>
      </c>
      <c r="W8112">
        <f t="shared" si="253"/>
        <v>1294.9721999999999</v>
      </c>
    </row>
    <row r="8113" spans="1:23" x14ac:dyDescent="0.2">
      <c r="A8113">
        <v>8112</v>
      </c>
      <c r="B8113">
        <v>57921</v>
      </c>
      <c r="C8113" s="1">
        <v>40408</v>
      </c>
      <c r="D8113" t="s">
        <v>63</v>
      </c>
      <c r="E8113">
        <v>8</v>
      </c>
      <c r="F8113">
        <v>39.441600000000001</v>
      </c>
      <c r="G8113">
        <v>0.01</v>
      </c>
      <c r="H8113" t="s">
        <v>22</v>
      </c>
      <c r="I8113">
        <v>-42.12</v>
      </c>
      <c r="J8113">
        <v>4.9800000000000004</v>
      </c>
      <c r="K8113">
        <v>4.62</v>
      </c>
      <c r="L8113" t="s">
        <v>1718</v>
      </c>
      <c r="M8113">
        <f t="shared" si="252"/>
        <v>13</v>
      </c>
      <c r="N8113" t="s">
        <v>672</v>
      </c>
      <c r="O8113" t="s">
        <v>673</v>
      </c>
      <c r="P8113" t="s">
        <v>33</v>
      </c>
      <c r="Q8113" t="s">
        <v>42</v>
      </c>
      <c r="R8113" t="s">
        <v>70</v>
      </c>
      <c r="S8113" t="s">
        <v>402</v>
      </c>
      <c r="T8113" t="s">
        <v>52</v>
      </c>
      <c r="U8113">
        <v>0.64</v>
      </c>
      <c r="V8113" s="1">
        <v>40408</v>
      </c>
      <c r="W8113">
        <f t="shared" si="253"/>
        <v>0.39840000000000003</v>
      </c>
    </row>
    <row r="8114" spans="1:23" x14ac:dyDescent="0.2">
      <c r="A8114">
        <v>8113</v>
      </c>
      <c r="B8114">
        <v>57921</v>
      </c>
      <c r="C8114" s="1">
        <v>40408</v>
      </c>
      <c r="D8114" t="s">
        <v>63</v>
      </c>
      <c r="E8114">
        <v>7</v>
      </c>
      <c r="F8114">
        <v>137.68719999999999</v>
      </c>
      <c r="G8114">
        <v>0.08</v>
      </c>
      <c r="H8114" t="s">
        <v>22</v>
      </c>
      <c r="I8114">
        <v>-45.94</v>
      </c>
      <c r="J8114">
        <v>21.38</v>
      </c>
      <c r="K8114">
        <v>8.99</v>
      </c>
      <c r="L8114" t="s">
        <v>1718</v>
      </c>
      <c r="M8114">
        <f t="shared" si="252"/>
        <v>13</v>
      </c>
      <c r="N8114" t="s">
        <v>672</v>
      </c>
      <c r="O8114" t="s">
        <v>673</v>
      </c>
      <c r="P8114" t="s">
        <v>33</v>
      </c>
      <c r="Q8114" t="s">
        <v>26</v>
      </c>
      <c r="R8114" t="s">
        <v>95</v>
      </c>
      <c r="S8114" t="s">
        <v>436</v>
      </c>
      <c r="T8114" t="s">
        <v>52</v>
      </c>
      <c r="U8114">
        <v>0.59</v>
      </c>
      <c r="V8114" s="1">
        <v>40410</v>
      </c>
      <c r="W8114">
        <f t="shared" si="253"/>
        <v>11.972799999999999</v>
      </c>
    </row>
    <row r="8115" spans="1:23" x14ac:dyDescent="0.2">
      <c r="A8115">
        <v>8114</v>
      </c>
      <c r="B8115">
        <v>57922</v>
      </c>
      <c r="C8115" s="1">
        <v>40582</v>
      </c>
      <c r="D8115" t="s">
        <v>78</v>
      </c>
      <c r="E8115">
        <v>50</v>
      </c>
      <c r="F8115">
        <v>328.32</v>
      </c>
      <c r="G8115">
        <v>0.04</v>
      </c>
      <c r="H8115" t="s">
        <v>22</v>
      </c>
      <c r="I8115">
        <v>-287.27999999999997</v>
      </c>
      <c r="J8115">
        <v>6.84</v>
      </c>
      <c r="K8115">
        <v>8.3699999999999992</v>
      </c>
      <c r="L8115" t="s">
        <v>535</v>
      </c>
      <c r="M8115">
        <f t="shared" si="252"/>
        <v>13</v>
      </c>
      <c r="N8115" t="s">
        <v>672</v>
      </c>
      <c r="O8115" t="s">
        <v>673</v>
      </c>
      <c r="P8115" t="s">
        <v>41</v>
      </c>
      <c r="Q8115" t="s">
        <v>26</v>
      </c>
      <c r="R8115" t="s">
        <v>150</v>
      </c>
      <c r="S8115" t="s">
        <v>401</v>
      </c>
      <c r="T8115" t="s">
        <v>52</v>
      </c>
      <c r="U8115">
        <v>0.57999999999999996</v>
      </c>
      <c r="V8115" s="1">
        <v>40582</v>
      </c>
      <c r="W8115">
        <f t="shared" si="253"/>
        <v>13.68</v>
      </c>
    </row>
    <row r="8116" spans="1:23" x14ac:dyDescent="0.2">
      <c r="A8116">
        <v>8115</v>
      </c>
      <c r="B8116">
        <v>57958</v>
      </c>
      <c r="C8116" s="1">
        <v>39872</v>
      </c>
      <c r="D8116" t="s">
        <v>78</v>
      </c>
      <c r="E8116">
        <v>46</v>
      </c>
      <c r="F8116">
        <v>1325.3244</v>
      </c>
      <c r="G8116">
        <v>7.0000000000000007E-2</v>
      </c>
      <c r="H8116" t="s">
        <v>56</v>
      </c>
      <c r="I8116">
        <v>385.8</v>
      </c>
      <c r="J8116">
        <v>30.98</v>
      </c>
      <c r="K8116">
        <v>8.74</v>
      </c>
      <c r="L8116" t="s">
        <v>1856</v>
      </c>
      <c r="M8116">
        <f t="shared" si="252"/>
        <v>11</v>
      </c>
      <c r="N8116" t="s">
        <v>672</v>
      </c>
      <c r="O8116" t="s">
        <v>673</v>
      </c>
      <c r="P8116" t="s">
        <v>33</v>
      </c>
      <c r="Q8116" t="s">
        <v>26</v>
      </c>
      <c r="R8116" t="s">
        <v>61</v>
      </c>
      <c r="S8116" t="s">
        <v>932</v>
      </c>
      <c r="T8116" t="s">
        <v>39</v>
      </c>
      <c r="U8116">
        <v>0.4</v>
      </c>
      <c r="V8116" s="1">
        <v>39873</v>
      </c>
      <c r="W8116">
        <f t="shared" si="253"/>
        <v>99.755600000000001</v>
      </c>
    </row>
    <row r="8117" spans="1:23" x14ac:dyDescent="0.2">
      <c r="A8117">
        <v>8116</v>
      </c>
      <c r="B8117">
        <v>57959</v>
      </c>
      <c r="C8117" s="1">
        <v>40907</v>
      </c>
      <c r="D8117" t="s">
        <v>63</v>
      </c>
      <c r="E8117">
        <v>40</v>
      </c>
      <c r="F8117">
        <v>223.10399999999998</v>
      </c>
      <c r="G8117">
        <v>0.04</v>
      </c>
      <c r="H8117" t="s">
        <v>22</v>
      </c>
      <c r="I8117">
        <v>-32.06</v>
      </c>
      <c r="J8117">
        <v>5.81</v>
      </c>
      <c r="K8117">
        <v>3.37</v>
      </c>
      <c r="L8117" t="s">
        <v>734</v>
      </c>
      <c r="M8117">
        <f t="shared" si="252"/>
        <v>13</v>
      </c>
      <c r="N8117" t="s">
        <v>703</v>
      </c>
      <c r="O8117" t="s">
        <v>704</v>
      </c>
      <c r="P8117" t="s">
        <v>33</v>
      </c>
      <c r="Q8117" t="s">
        <v>26</v>
      </c>
      <c r="R8117" t="s">
        <v>66</v>
      </c>
      <c r="S8117" t="s">
        <v>792</v>
      </c>
      <c r="T8117" t="s">
        <v>68</v>
      </c>
      <c r="U8117">
        <v>0.54</v>
      </c>
      <c r="V8117" s="1">
        <v>40908</v>
      </c>
      <c r="W8117">
        <f t="shared" si="253"/>
        <v>9.2959999999999994</v>
      </c>
    </row>
    <row r="8118" spans="1:23" x14ac:dyDescent="0.2">
      <c r="A8118">
        <v>8117</v>
      </c>
      <c r="B8118">
        <v>57959</v>
      </c>
      <c r="C8118" s="1">
        <v>40907</v>
      </c>
      <c r="D8118" t="s">
        <v>63</v>
      </c>
      <c r="E8118">
        <v>48</v>
      </c>
      <c r="F8118">
        <v>1161.8496</v>
      </c>
      <c r="G8118">
        <v>0.08</v>
      </c>
      <c r="H8118" t="s">
        <v>56</v>
      </c>
      <c r="I8118">
        <v>-65.33</v>
      </c>
      <c r="J8118">
        <v>26.31</v>
      </c>
      <c r="K8118">
        <v>5.89</v>
      </c>
      <c r="L8118" t="s">
        <v>734</v>
      </c>
      <c r="M8118">
        <f t="shared" si="252"/>
        <v>13</v>
      </c>
      <c r="N8118" t="s">
        <v>703</v>
      </c>
      <c r="O8118" t="s">
        <v>704</v>
      </c>
      <c r="P8118" t="s">
        <v>33</v>
      </c>
      <c r="Q8118" t="s">
        <v>42</v>
      </c>
      <c r="R8118" t="s">
        <v>70</v>
      </c>
      <c r="S8118" t="s">
        <v>420</v>
      </c>
      <c r="T8118" t="s">
        <v>39</v>
      </c>
      <c r="U8118">
        <v>0.75</v>
      </c>
      <c r="V8118" s="1">
        <v>40908</v>
      </c>
      <c r="W8118">
        <f t="shared" si="253"/>
        <v>101.03039999999999</v>
      </c>
    </row>
    <row r="8119" spans="1:23" x14ac:dyDescent="0.2">
      <c r="A8119">
        <v>8118</v>
      </c>
      <c r="B8119">
        <v>57984</v>
      </c>
      <c r="C8119" s="1">
        <v>40453</v>
      </c>
      <c r="D8119" t="s">
        <v>30</v>
      </c>
      <c r="E8119">
        <v>6</v>
      </c>
      <c r="F8119">
        <v>172.8126</v>
      </c>
      <c r="G8119">
        <v>7.0000000000000007E-2</v>
      </c>
      <c r="H8119" t="s">
        <v>56</v>
      </c>
      <c r="I8119">
        <v>-123.37</v>
      </c>
      <c r="J8119">
        <v>30.97</v>
      </c>
      <c r="K8119">
        <v>4</v>
      </c>
      <c r="L8119" t="s">
        <v>1708</v>
      </c>
      <c r="M8119">
        <f t="shared" si="252"/>
        <v>13</v>
      </c>
      <c r="N8119" t="s">
        <v>1905</v>
      </c>
      <c r="O8119" t="s">
        <v>673</v>
      </c>
      <c r="P8119" t="s">
        <v>60</v>
      </c>
      <c r="Q8119" t="s">
        <v>42</v>
      </c>
      <c r="R8119" t="s">
        <v>70</v>
      </c>
      <c r="S8119" t="s">
        <v>942</v>
      </c>
      <c r="T8119" t="s">
        <v>39</v>
      </c>
      <c r="U8119">
        <v>0.74</v>
      </c>
      <c r="V8119" s="1">
        <v>40454</v>
      </c>
      <c r="W8119">
        <f t="shared" si="253"/>
        <v>13.007400000000001</v>
      </c>
    </row>
    <row r="8120" spans="1:23" x14ac:dyDescent="0.2">
      <c r="A8120">
        <v>8119</v>
      </c>
      <c r="B8120">
        <v>57984</v>
      </c>
      <c r="C8120" s="1">
        <v>40453</v>
      </c>
      <c r="D8120" t="s">
        <v>30</v>
      </c>
      <c r="E8120">
        <v>20</v>
      </c>
      <c r="F8120">
        <v>11159.813999999998</v>
      </c>
      <c r="G8120">
        <v>7.0000000000000007E-2</v>
      </c>
      <c r="H8120" t="s">
        <v>22</v>
      </c>
      <c r="I8120">
        <v>3899.72</v>
      </c>
      <c r="J8120">
        <v>599.99</v>
      </c>
      <c r="K8120">
        <v>24.49</v>
      </c>
      <c r="L8120" t="s">
        <v>1708</v>
      </c>
      <c r="M8120">
        <f t="shared" si="252"/>
        <v>13</v>
      </c>
      <c r="N8120" t="s">
        <v>1905</v>
      </c>
      <c r="O8120" t="s">
        <v>673</v>
      </c>
      <c r="P8120" t="s">
        <v>60</v>
      </c>
      <c r="Q8120" t="s">
        <v>42</v>
      </c>
      <c r="R8120" t="s">
        <v>99</v>
      </c>
      <c r="S8120" t="s">
        <v>1004</v>
      </c>
      <c r="T8120" t="s">
        <v>29</v>
      </c>
      <c r="U8120">
        <v>0.37</v>
      </c>
      <c r="V8120" s="1">
        <v>40455</v>
      </c>
      <c r="W8120">
        <f t="shared" si="253"/>
        <v>839.98599999999999</v>
      </c>
    </row>
    <row r="8121" spans="1:23" x14ac:dyDescent="0.2">
      <c r="A8121">
        <v>8120</v>
      </c>
      <c r="B8121">
        <v>57986</v>
      </c>
      <c r="C8121" s="1">
        <v>40480</v>
      </c>
      <c r="D8121" t="s">
        <v>30</v>
      </c>
      <c r="E8121">
        <v>14</v>
      </c>
      <c r="F8121">
        <v>186.60599999999999</v>
      </c>
      <c r="G8121">
        <v>0.1</v>
      </c>
      <c r="H8121" t="s">
        <v>22</v>
      </c>
      <c r="I8121">
        <v>-105.33</v>
      </c>
      <c r="J8121">
        <v>14.81</v>
      </c>
      <c r="K8121">
        <v>13.32</v>
      </c>
      <c r="L8121" t="s">
        <v>818</v>
      </c>
      <c r="M8121">
        <f t="shared" si="252"/>
        <v>13</v>
      </c>
      <c r="N8121" t="s">
        <v>672</v>
      </c>
      <c r="O8121" t="s">
        <v>673</v>
      </c>
      <c r="P8121" t="s">
        <v>25</v>
      </c>
      <c r="Q8121" t="s">
        <v>26</v>
      </c>
      <c r="R8121" t="s">
        <v>34</v>
      </c>
      <c r="S8121" t="s">
        <v>683</v>
      </c>
      <c r="T8121" t="s">
        <v>39</v>
      </c>
      <c r="U8121">
        <v>0.43</v>
      </c>
      <c r="V8121" s="1">
        <v>40480</v>
      </c>
      <c r="W8121">
        <f t="shared" si="253"/>
        <v>20.734000000000002</v>
      </c>
    </row>
    <row r="8122" spans="1:23" x14ac:dyDescent="0.2">
      <c r="A8122">
        <v>8121</v>
      </c>
      <c r="B8122">
        <v>58051</v>
      </c>
      <c r="C8122" s="1">
        <v>40988</v>
      </c>
      <c r="D8122" t="s">
        <v>30</v>
      </c>
      <c r="E8122">
        <v>6</v>
      </c>
      <c r="F8122">
        <v>239.88</v>
      </c>
      <c r="G8122">
        <v>0</v>
      </c>
      <c r="H8122" t="s">
        <v>22</v>
      </c>
      <c r="I8122">
        <v>-106.76</v>
      </c>
      <c r="J8122">
        <v>39.979999999999997</v>
      </c>
      <c r="K8122">
        <v>7.12</v>
      </c>
      <c r="L8122" t="s">
        <v>1200</v>
      </c>
      <c r="M8122">
        <f t="shared" si="252"/>
        <v>13</v>
      </c>
      <c r="N8122" t="s">
        <v>1123</v>
      </c>
      <c r="O8122" t="s">
        <v>1123</v>
      </c>
      <c r="P8122" t="s">
        <v>41</v>
      </c>
      <c r="Q8122" t="s">
        <v>42</v>
      </c>
      <c r="R8122" t="s">
        <v>70</v>
      </c>
      <c r="S8122" t="s">
        <v>1084</v>
      </c>
      <c r="T8122" t="s">
        <v>39</v>
      </c>
      <c r="U8122">
        <v>0.67</v>
      </c>
      <c r="V8122" s="1">
        <v>40990</v>
      </c>
      <c r="W8122">
        <f t="shared" si="253"/>
        <v>0</v>
      </c>
    </row>
    <row r="8123" spans="1:23" x14ac:dyDescent="0.2">
      <c r="A8123">
        <v>8122</v>
      </c>
      <c r="B8123">
        <v>58053</v>
      </c>
      <c r="C8123" s="1">
        <v>40186</v>
      </c>
      <c r="D8123" t="s">
        <v>63</v>
      </c>
      <c r="E8123">
        <v>42</v>
      </c>
      <c r="F8123">
        <v>274.94880000000001</v>
      </c>
      <c r="G8123">
        <v>0.02</v>
      </c>
      <c r="H8123" t="s">
        <v>22</v>
      </c>
      <c r="I8123">
        <v>-136.02000000000001</v>
      </c>
      <c r="J8123">
        <v>6.68</v>
      </c>
      <c r="K8123">
        <v>7.3</v>
      </c>
      <c r="L8123" t="s">
        <v>1909</v>
      </c>
      <c r="M8123">
        <f t="shared" si="252"/>
        <v>14</v>
      </c>
      <c r="N8123" t="s">
        <v>1905</v>
      </c>
      <c r="O8123" t="s">
        <v>673</v>
      </c>
      <c r="P8123" t="s">
        <v>60</v>
      </c>
      <c r="Q8123" t="s">
        <v>26</v>
      </c>
      <c r="R8123" t="s">
        <v>61</v>
      </c>
      <c r="S8123" t="s">
        <v>1317</v>
      </c>
      <c r="T8123" t="s">
        <v>39</v>
      </c>
      <c r="U8123">
        <v>0.37</v>
      </c>
      <c r="V8123" s="1">
        <v>40188</v>
      </c>
      <c r="W8123">
        <f t="shared" si="253"/>
        <v>5.6112000000000002</v>
      </c>
    </row>
    <row r="8124" spans="1:23" x14ac:dyDescent="0.2">
      <c r="A8124">
        <v>8123</v>
      </c>
      <c r="B8124">
        <v>58054</v>
      </c>
      <c r="C8124" s="1">
        <v>40547</v>
      </c>
      <c r="D8124" t="s">
        <v>30</v>
      </c>
      <c r="E8124">
        <v>26</v>
      </c>
      <c r="F8124">
        <v>51.916799999999995</v>
      </c>
      <c r="G8124">
        <v>0.04</v>
      </c>
      <c r="H8124" t="s">
        <v>22</v>
      </c>
      <c r="I8124">
        <v>-92.11</v>
      </c>
      <c r="J8124">
        <v>2.08</v>
      </c>
      <c r="K8124">
        <v>5.33</v>
      </c>
      <c r="L8124" t="s">
        <v>1014</v>
      </c>
      <c r="M8124">
        <f t="shared" si="252"/>
        <v>14</v>
      </c>
      <c r="N8124" t="s">
        <v>1123</v>
      </c>
      <c r="O8124" t="s">
        <v>1123</v>
      </c>
      <c r="P8124" t="s">
        <v>33</v>
      </c>
      <c r="Q8124" t="s">
        <v>49</v>
      </c>
      <c r="R8124" t="s">
        <v>50</v>
      </c>
      <c r="S8124" t="s">
        <v>216</v>
      </c>
      <c r="T8124" t="s">
        <v>39</v>
      </c>
      <c r="U8124">
        <v>0.43</v>
      </c>
      <c r="V8124" s="1">
        <v>40547</v>
      </c>
      <c r="W8124">
        <f t="shared" si="253"/>
        <v>2.1631999999999998</v>
      </c>
    </row>
    <row r="8125" spans="1:23" x14ac:dyDescent="0.2">
      <c r="A8125">
        <v>8124</v>
      </c>
      <c r="B8125">
        <v>58055</v>
      </c>
      <c r="C8125" s="1">
        <v>40843</v>
      </c>
      <c r="D8125" t="s">
        <v>78</v>
      </c>
      <c r="E8125">
        <v>26</v>
      </c>
      <c r="F8125">
        <v>191.88</v>
      </c>
      <c r="G8125">
        <v>0</v>
      </c>
      <c r="H8125" t="s">
        <v>22</v>
      </c>
      <c r="I8125">
        <v>-56.45</v>
      </c>
      <c r="J8125">
        <v>7.38</v>
      </c>
      <c r="K8125">
        <v>5.21</v>
      </c>
      <c r="L8125" t="s">
        <v>111</v>
      </c>
      <c r="M8125">
        <f t="shared" si="252"/>
        <v>10</v>
      </c>
      <c r="N8125" t="s">
        <v>511</v>
      </c>
      <c r="O8125" t="s">
        <v>512</v>
      </c>
      <c r="P8125" t="s">
        <v>33</v>
      </c>
      <c r="Q8125" t="s">
        <v>49</v>
      </c>
      <c r="R8125" t="s">
        <v>50</v>
      </c>
      <c r="S8125" t="s">
        <v>514</v>
      </c>
      <c r="T8125" t="s">
        <v>39</v>
      </c>
      <c r="U8125">
        <v>0.56000000000000005</v>
      </c>
      <c r="V8125" s="1">
        <v>40845</v>
      </c>
      <c r="W8125">
        <f t="shared" si="253"/>
        <v>0</v>
      </c>
    </row>
    <row r="8126" spans="1:23" x14ac:dyDescent="0.2">
      <c r="A8126">
        <v>8125</v>
      </c>
      <c r="B8126">
        <v>58084</v>
      </c>
      <c r="C8126" s="1">
        <v>41140</v>
      </c>
      <c r="D8126" t="s">
        <v>63</v>
      </c>
      <c r="E8126">
        <v>3</v>
      </c>
      <c r="F8126">
        <v>19.956299999999999</v>
      </c>
      <c r="G8126">
        <v>0.09</v>
      </c>
      <c r="H8126" t="s">
        <v>22</v>
      </c>
      <c r="I8126">
        <v>-2.87</v>
      </c>
      <c r="J8126">
        <v>7.31</v>
      </c>
      <c r="K8126">
        <v>0.49</v>
      </c>
      <c r="L8126" t="s">
        <v>1458</v>
      </c>
      <c r="M8126">
        <f t="shared" si="252"/>
        <v>12</v>
      </c>
      <c r="N8126" t="s">
        <v>703</v>
      </c>
      <c r="O8126" t="s">
        <v>704</v>
      </c>
      <c r="P8126" t="s">
        <v>25</v>
      </c>
      <c r="Q8126" t="s">
        <v>26</v>
      </c>
      <c r="R8126" t="s">
        <v>88</v>
      </c>
      <c r="S8126" t="s">
        <v>107</v>
      </c>
      <c r="T8126" t="s">
        <v>39</v>
      </c>
      <c r="U8126">
        <v>0.38</v>
      </c>
      <c r="V8126" s="1">
        <v>41140</v>
      </c>
      <c r="W8126">
        <f t="shared" si="253"/>
        <v>1.9737</v>
      </c>
    </row>
    <row r="8127" spans="1:23" x14ac:dyDescent="0.2">
      <c r="A8127">
        <v>8126</v>
      </c>
      <c r="B8127">
        <v>58084</v>
      </c>
      <c r="C8127" s="1">
        <v>41140</v>
      </c>
      <c r="D8127" t="s">
        <v>63</v>
      </c>
      <c r="E8127">
        <v>36</v>
      </c>
      <c r="F8127">
        <v>254.21759999999998</v>
      </c>
      <c r="G8127">
        <v>0.03</v>
      </c>
      <c r="H8127" t="s">
        <v>22</v>
      </c>
      <c r="I8127">
        <v>90.91</v>
      </c>
      <c r="J8127">
        <v>7.28</v>
      </c>
      <c r="K8127">
        <v>1.77</v>
      </c>
      <c r="L8127" t="s">
        <v>1458</v>
      </c>
      <c r="M8127">
        <f t="shared" si="252"/>
        <v>12</v>
      </c>
      <c r="N8127" t="s">
        <v>703</v>
      </c>
      <c r="O8127" t="s">
        <v>704</v>
      </c>
      <c r="P8127" t="s">
        <v>25</v>
      </c>
      <c r="Q8127" t="s">
        <v>26</v>
      </c>
      <c r="R8127" t="s">
        <v>61</v>
      </c>
      <c r="S8127" t="s">
        <v>1638</v>
      </c>
      <c r="T8127" t="s">
        <v>68</v>
      </c>
      <c r="U8127">
        <v>0.37</v>
      </c>
      <c r="V8127" s="1">
        <v>41142</v>
      </c>
      <c r="W8127">
        <f t="shared" si="253"/>
        <v>7.8623999999999992</v>
      </c>
    </row>
    <row r="8128" spans="1:23" x14ac:dyDescent="0.2">
      <c r="A8128">
        <v>8127</v>
      </c>
      <c r="B8128">
        <v>58086</v>
      </c>
      <c r="C8128" s="1">
        <v>40612</v>
      </c>
      <c r="D8128" t="s">
        <v>63</v>
      </c>
      <c r="E8128">
        <v>27</v>
      </c>
      <c r="F8128">
        <v>143.33760000000001</v>
      </c>
      <c r="G8128">
        <v>0.04</v>
      </c>
      <c r="H8128" t="s">
        <v>22</v>
      </c>
      <c r="I8128">
        <v>-118.59949999999999</v>
      </c>
      <c r="J8128">
        <v>5.53</v>
      </c>
      <c r="K8128">
        <v>6.98</v>
      </c>
      <c r="L8128" t="s">
        <v>1718</v>
      </c>
      <c r="M8128">
        <f t="shared" si="252"/>
        <v>13</v>
      </c>
      <c r="N8128" t="s">
        <v>672</v>
      </c>
      <c r="O8128" t="s">
        <v>673</v>
      </c>
      <c r="P8128" t="s">
        <v>41</v>
      </c>
      <c r="Q8128" t="s">
        <v>26</v>
      </c>
      <c r="R8128" t="s">
        <v>37</v>
      </c>
      <c r="S8128" t="s">
        <v>667</v>
      </c>
      <c r="T8128" t="s">
        <v>39</v>
      </c>
      <c r="U8128">
        <v>0.39</v>
      </c>
      <c r="V8128" s="1">
        <v>40613</v>
      </c>
      <c r="W8128">
        <f t="shared" si="253"/>
        <v>5.9724000000000004</v>
      </c>
    </row>
    <row r="8129" spans="1:23" x14ac:dyDescent="0.2">
      <c r="A8129">
        <v>8128</v>
      </c>
      <c r="B8129">
        <v>58086</v>
      </c>
      <c r="C8129" s="1">
        <v>40612</v>
      </c>
      <c r="D8129" t="s">
        <v>63</v>
      </c>
      <c r="E8129">
        <v>31</v>
      </c>
      <c r="F8129">
        <v>1561.8419999999999</v>
      </c>
      <c r="G8129">
        <v>0.1</v>
      </c>
      <c r="H8129" t="s">
        <v>22</v>
      </c>
      <c r="I8129">
        <v>471.22</v>
      </c>
      <c r="J8129">
        <v>55.98</v>
      </c>
      <c r="K8129">
        <v>13.88</v>
      </c>
      <c r="L8129" t="s">
        <v>1718</v>
      </c>
      <c r="M8129">
        <f t="shared" si="252"/>
        <v>13</v>
      </c>
      <c r="N8129" t="s">
        <v>672</v>
      </c>
      <c r="O8129" t="s">
        <v>673</v>
      </c>
      <c r="P8129" t="s">
        <v>41</v>
      </c>
      <c r="Q8129" t="s">
        <v>26</v>
      </c>
      <c r="R8129" t="s">
        <v>61</v>
      </c>
      <c r="S8129" t="s">
        <v>421</v>
      </c>
      <c r="T8129" t="s">
        <v>39</v>
      </c>
      <c r="U8129">
        <v>0.36</v>
      </c>
      <c r="V8129" s="1">
        <v>40613</v>
      </c>
      <c r="W8129">
        <f t="shared" si="253"/>
        <v>173.53800000000001</v>
      </c>
    </row>
    <row r="8130" spans="1:23" x14ac:dyDescent="0.2">
      <c r="A8130">
        <v>8129</v>
      </c>
      <c r="B8130">
        <v>58113</v>
      </c>
      <c r="C8130" s="1">
        <v>40940</v>
      </c>
      <c r="D8130" t="s">
        <v>30</v>
      </c>
      <c r="E8130">
        <v>48</v>
      </c>
      <c r="F8130">
        <v>342.83519999999999</v>
      </c>
      <c r="G8130">
        <v>7.0000000000000007E-2</v>
      </c>
      <c r="H8130" t="s">
        <v>22</v>
      </c>
      <c r="I8130">
        <v>-88.952500000000001</v>
      </c>
      <c r="J8130">
        <v>7.68</v>
      </c>
      <c r="K8130">
        <v>6.16</v>
      </c>
      <c r="L8130" t="s">
        <v>1380</v>
      </c>
      <c r="M8130">
        <f t="shared" si="252"/>
        <v>14</v>
      </c>
      <c r="N8130" t="s">
        <v>1123</v>
      </c>
      <c r="O8130" t="s">
        <v>1123</v>
      </c>
      <c r="P8130" t="s">
        <v>25</v>
      </c>
      <c r="Q8130" t="s">
        <v>26</v>
      </c>
      <c r="R8130" t="s">
        <v>37</v>
      </c>
      <c r="S8130" t="s">
        <v>854</v>
      </c>
      <c r="T8130" t="s">
        <v>39</v>
      </c>
      <c r="U8130">
        <v>0.35</v>
      </c>
      <c r="V8130" s="1">
        <v>40942</v>
      </c>
      <c r="W8130">
        <f t="shared" si="253"/>
        <v>25.8048</v>
      </c>
    </row>
    <row r="8131" spans="1:23" x14ac:dyDescent="0.2">
      <c r="A8131">
        <v>8130</v>
      </c>
      <c r="B8131">
        <v>58113</v>
      </c>
      <c r="C8131" s="1">
        <v>40940</v>
      </c>
      <c r="D8131" t="s">
        <v>30</v>
      </c>
      <c r="E8131">
        <v>12</v>
      </c>
      <c r="F8131">
        <v>2291.2860000000001</v>
      </c>
      <c r="G8131">
        <v>0.05</v>
      </c>
      <c r="H8131" t="s">
        <v>56</v>
      </c>
      <c r="I8131">
        <v>-38.070999999999998</v>
      </c>
      <c r="J8131">
        <v>200.99</v>
      </c>
      <c r="K8131">
        <v>4.2</v>
      </c>
      <c r="L8131" t="s">
        <v>1380</v>
      </c>
      <c r="M8131">
        <f t="shared" ref="M8131:M8194" si="254">LEN(L8131)</f>
        <v>14</v>
      </c>
      <c r="N8131" t="s">
        <v>1123</v>
      </c>
      <c r="O8131" t="s">
        <v>1123</v>
      </c>
      <c r="P8131" t="s">
        <v>25</v>
      </c>
      <c r="Q8131" t="s">
        <v>42</v>
      </c>
      <c r="R8131" t="s">
        <v>43</v>
      </c>
      <c r="S8131" t="s">
        <v>457</v>
      </c>
      <c r="T8131" t="s">
        <v>39</v>
      </c>
      <c r="U8131">
        <v>0.59</v>
      </c>
      <c r="V8131" s="1">
        <v>40942</v>
      </c>
      <c r="W8131">
        <f t="shared" ref="W8131:W8194" si="255">(J8131*E8131)*G8131</f>
        <v>120.59400000000001</v>
      </c>
    </row>
    <row r="8132" spans="1:23" x14ac:dyDescent="0.2">
      <c r="A8132">
        <v>8131</v>
      </c>
      <c r="B8132">
        <v>58116</v>
      </c>
      <c r="C8132" s="1">
        <v>39900</v>
      </c>
      <c r="D8132" t="s">
        <v>78</v>
      </c>
      <c r="E8132">
        <v>6</v>
      </c>
      <c r="F8132">
        <v>154.3212</v>
      </c>
      <c r="G8132">
        <v>0.01</v>
      </c>
      <c r="H8132" t="s">
        <v>31</v>
      </c>
      <c r="I8132">
        <v>-59.88</v>
      </c>
      <c r="J8132">
        <v>25.98</v>
      </c>
      <c r="K8132">
        <v>14.36</v>
      </c>
      <c r="L8132" t="s">
        <v>1922</v>
      </c>
      <c r="M8132">
        <f t="shared" si="254"/>
        <v>13</v>
      </c>
      <c r="N8132" t="s">
        <v>1905</v>
      </c>
      <c r="O8132" t="s">
        <v>673</v>
      </c>
      <c r="P8132" t="s">
        <v>25</v>
      </c>
      <c r="Q8132" t="s">
        <v>49</v>
      </c>
      <c r="R8132" t="s">
        <v>112</v>
      </c>
      <c r="S8132" t="s">
        <v>280</v>
      </c>
      <c r="T8132" t="s">
        <v>36</v>
      </c>
      <c r="U8132">
        <v>0.6</v>
      </c>
      <c r="V8132" s="1">
        <v>39901</v>
      </c>
      <c r="W8132">
        <f t="shared" si="255"/>
        <v>1.5588</v>
      </c>
    </row>
    <row r="8133" spans="1:23" x14ac:dyDescent="0.2">
      <c r="A8133">
        <v>8132</v>
      </c>
      <c r="B8133">
        <v>58117</v>
      </c>
      <c r="C8133" s="1">
        <v>40594</v>
      </c>
      <c r="D8133" t="s">
        <v>78</v>
      </c>
      <c r="E8133">
        <v>42</v>
      </c>
      <c r="F8133">
        <v>126.6048</v>
      </c>
      <c r="G8133">
        <v>0.04</v>
      </c>
      <c r="H8133" t="s">
        <v>22</v>
      </c>
      <c r="I8133">
        <v>-62.84</v>
      </c>
      <c r="J8133">
        <v>3.14</v>
      </c>
      <c r="K8133">
        <v>1.92</v>
      </c>
      <c r="L8133" t="s">
        <v>542</v>
      </c>
      <c r="M8133">
        <f t="shared" si="254"/>
        <v>10</v>
      </c>
      <c r="N8133" t="s">
        <v>672</v>
      </c>
      <c r="O8133" t="s">
        <v>673</v>
      </c>
      <c r="P8133" t="s">
        <v>41</v>
      </c>
      <c r="Q8133" t="s">
        <v>26</v>
      </c>
      <c r="R8133" t="s">
        <v>150</v>
      </c>
      <c r="S8133" t="s">
        <v>699</v>
      </c>
      <c r="T8133" t="s">
        <v>68</v>
      </c>
      <c r="U8133">
        <v>0.84</v>
      </c>
      <c r="V8133" s="1">
        <v>40595</v>
      </c>
      <c r="W8133">
        <f t="shared" si="255"/>
        <v>5.2751999999999999</v>
      </c>
    </row>
    <row r="8134" spans="1:23" x14ac:dyDescent="0.2">
      <c r="A8134">
        <v>8133</v>
      </c>
      <c r="B8134">
        <v>58144</v>
      </c>
      <c r="C8134" s="1">
        <v>40163</v>
      </c>
      <c r="D8134" t="s">
        <v>21</v>
      </c>
      <c r="E8134">
        <v>29</v>
      </c>
      <c r="F8134">
        <v>757.36979999999994</v>
      </c>
      <c r="G8134">
        <v>0.01</v>
      </c>
      <c r="H8134" t="s">
        <v>22</v>
      </c>
      <c r="I8134">
        <v>257.32</v>
      </c>
      <c r="J8134">
        <v>26.38</v>
      </c>
      <c r="K8134">
        <v>5.86</v>
      </c>
      <c r="L8134" t="s">
        <v>23</v>
      </c>
      <c r="M8134">
        <f t="shared" si="254"/>
        <v>18</v>
      </c>
      <c r="N8134" t="s">
        <v>511</v>
      </c>
      <c r="O8134" t="s">
        <v>512</v>
      </c>
      <c r="P8134" t="s">
        <v>25</v>
      </c>
      <c r="Q8134" t="s">
        <v>26</v>
      </c>
      <c r="R8134" t="s">
        <v>61</v>
      </c>
      <c r="S8134" t="s">
        <v>515</v>
      </c>
      <c r="T8134" t="s">
        <v>39</v>
      </c>
      <c r="U8134">
        <v>0.39</v>
      </c>
      <c r="V8134" s="1">
        <v>40170</v>
      </c>
      <c r="W8134">
        <f t="shared" si="255"/>
        <v>7.6501999999999999</v>
      </c>
    </row>
    <row r="8135" spans="1:23" x14ac:dyDescent="0.2">
      <c r="A8135">
        <v>8134</v>
      </c>
      <c r="B8135">
        <v>58145</v>
      </c>
      <c r="C8135" s="1">
        <v>41045</v>
      </c>
      <c r="D8135" t="s">
        <v>63</v>
      </c>
      <c r="E8135">
        <v>33</v>
      </c>
      <c r="F8135">
        <v>192.72</v>
      </c>
      <c r="G8135">
        <v>0</v>
      </c>
      <c r="H8135" t="s">
        <v>56</v>
      </c>
      <c r="I8135">
        <v>46.21</v>
      </c>
      <c r="J8135">
        <v>5.84</v>
      </c>
      <c r="K8135">
        <v>1.2</v>
      </c>
      <c r="L8135" t="s">
        <v>1278</v>
      </c>
      <c r="M8135">
        <f t="shared" si="254"/>
        <v>11</v>
      </c>
      <c r="N8135" t="s">
        <v>1595</v>
      </c>
      <c r="O8135" t="s">
        <v>1595</v>
      </c>
      <c r="P8135" t="s">
        <v>41</v>
      </c>
      <c r="Q8135" t="s">
        <v>49</v>
      </c>
      <c r="R8135" t="s">
        <v>50</v>
      </c>
      <c r="S8135" t="s">
        <v>574</v>
      </c>
      <c r="T8135" t="s">
        <v>48</v>
      </c>
      <c r="U8135">
        <v>0.74</v>
      </c>
      <c r="V8135" s="1">
        <v>41045</v>
      </c>
      <c r="W8135">
        <f t="shared" si="255"/>
        <v>0</v>
      </c>
    </row>
    <row r="8136" spans="1:23" x14ac:dyDescent="0.2">
      <c r="A8136">
        <v>8135</v>
      </c>
      <c r="B8136">
        <v>58147</v>
      </c>
      <c r="C8136" s="1">
        <v>39951</v>
      </c>
      <c r="D8136" t="s">
        <v>30</v>
      </c>
      <c r="E8136">
        <v>41</v>
      </c>
      <c r="F8136">
        <v>432.1728</v>
      </c>
      <c r="G8136">
        <v>0.04</v>
      </c>
      <c r="H8136" t="s">
        <v>22</v>
      </c>
      <c r="I8136">
        <v>24.09</v>
      </c>
      <c r="J8136">
        <v>10.98</v>
      </c>
      <c r="K8136">
        <v>3.99</v>
      </c>
      <c r="L8136" t="s">
        <v>1003</v>
      </c>
      <c r="M8136">
        <f t="shared" si="254"/>
        <v>13</v>
      </c>
      <c r="N8136" t="s">
        <v>1905</v>
      </c>
      <c r="O8136" t="s">
        <v>673</v>
      </c>
      <c r="P8136" t="s">
        <v>25</v>
      </c>
      <c r="Q8136" t="s">
        <v>26</v>
      </c>
      <c r="R8136" t="s">
        <v>34</v>
      </c>
      <c r="S8136" t="s">
        <v>1752</v>
      </c>
      <c r="T8136" t="s">
        <v>39</v>
      </c>
      <c r="U8136">
        <v>0.57999999999999996</v>
      </c>
      <c r="V8136" s="1">
        <v>39951</v>
      </c>
      <c r="W8136">
        <f t="shared" si="255"/>
        <v>18.007200000000001</v>
      </c>
    </row>
    <row r="8137" spans="1:23" x14ac:dyDescent="0.2">
      <c r="A8137">
        <v>8136</v>
      </c>
      <c r="B8137">
        <v>58150</v>
      </c>
      <c r="C8137" s="1">
        <v>40305</v>
      </c>
      <c r="D8137" t="s">
        <v>78</v>
      </c>
      <c r="E8137">
        <v>24</v>
      </c>
      <c r="F8137">
        <v>50.284800000000004</v>
      </c>
      <c r="G8137">
        <v>0.03</v>
      </c>
      <c r="H8137" t="s">
        <v>22</v>
      </c>
      <c r="I8137">
        <v>-119.62299999999999</v>
      </c>
      <c r="J8137">
        <v>2.16</v>
      </c>
      <c r="K8137">
        <v>6.05</v>
      </c>
      <c r="L8137" t="s">
        <v>381</v>
      </c>
      <c r="M8137">
        <f t="shared" si="254"/>
        <v>15</v>
      </c>
      <c r="N8137" t="s">
        <v>511</v>
      </c>
      <c r="O8137" t="s">
        <v>512</v>
      </c>
      <c r="P8137" t="s">
        <v>41</v>
      </c>
      <c r="Q8137" t="s">
        <v>26</v>
      </c>
      <c r="R8137" t="s">
        <v>37</v>
      </c>
      <c r="S8137" t="s">
        <v>516</v>
      </c>
      <c r="T8137" t="s">
        <v>39</v>
      </c>
      <c r="U8137">
        <v>0.37</v>
      </c>
      <c r="V8137" s="1">
        <v>40305</v>
      </c>
      <c r="W8137">
        <f t="shared" si="255"/>
        <v>1.5552000000000001</v>
      </c>
    </row>
    <row r="8138" spans="1:23" x14ac:dyDescent="0.2">
      <c r="A8138">
        <v>8137</v>
      </c>
      <c r="B8138">
        <v>58151</v>
      </c>
      <c r="C8138" s="1">
        <v>40085</v>
      </c>
      <c r="D8138" t="s">
        <v>30</v>
      </c>
      <c r="E8138">
        <v>33</v>
      </c>
      <c r="F8138">
        <v>200.47499999999999</v>
      </c>
      <c r="G8138">
        <v>0.1</v>
      </c>
      <c r="H8138" t="s">
        <v>22</v>
      </c>
      <c r="I8138">
        <v>18.147500000000001</v>
      </c>
      <c r="J8138">
        <v>6.75</v>
      </c>
      <c r="K8138">
        <v>2.99</v>
      </c>
      <c r="L8138" t="s">
        <v>1358</v>
      </c>
      <c r="M8138">
        <f t="shared" si="254"/>
        <v>18</v>
      </c>
      <c r="N8138" t="s">
        <v>1595</v>
      </c>
      <c r="O8138" t="s">
        <v>1595</v>
      </c>
      <c r="P8138" t="s">
        <v>60</v>
      </c>
      <c r="Q8138" t="s">
        <v>26</v>
      </c>
      <c r="R8138" t="s">
        <v>37</v>
      </c>
      <c r="S8138" t="s">
        <v>362</v>
      </c>
      <c r="T8138" t="s">
        <v>39</v>
      </c>
      <c r="U8138">
        <v>0.35</v>
      </c>
      <c r="V8138" s="1">
        <v>40085</v>
      </c>
      <c r="W8138">
        <f t="shared" si="255"/>
        <v>22.275000000000002</v>
      </c>
    </row>
    <row r="8139" spans="1:23" x14ac:dyDescent="0.2">
      <c r="A8139">
        <v>8138</v>
      </c>
      <c r="B8139">
        <v>58151</v>
      </c>
      <c r="C8139" s="1">
        <v>40085</v>
      </c>
      <c r="D8139" t="s">
        <v>30</v>
      </c>
      <c r="E8139">
        <v>38</v>
      </c>
      <c r="F8139">
        <v>5320.1064000000006</v>
      </c>
      <c r="G8139">
        <v>0.02</v>
      </c>
      <c r="H8139" t="s">
        <v>56</v>
      </c>
      <c r="I8139">
        <v>1515.7</v>
      </c>
      <c r="J8139">
        <v>142.86000000000001</v>
      </c>
      <c r="K8139">
        <v>19.989999999999998</v>
      </c>
      <c r="L8139" t="s">
        <v>1358</v>
      </c>
      <c r="M8139">
        <f t="shared" si="254"/>
        <v>18</v>
      </c>
      <c r="N8139" t="s">
        <v>1595</v>
      </c>
      <c r="O8139" t="s">
        <v>1595</v>
      </c>
      <c r="P8139" t="s">
        <v>60</v>
      </c>
      <c r="Q8139" t="s">
        <v>26</v>
      </c>
      <c r="R8139" t="s">
        <v>27</v>
      </c>
      <c r="S8139" t="s">
        <v>887</v>
      </c>
      <c r="T8139" t="s">
        <v>39</v>
      </c>
      <c r="U8139">
        <v>0.56000000000000005</v>
      </c>
      <c r="V8139" s="1">
        <v>40085</v>
      </c>
      <c r="W8139">
        <f t="shared" si="255"/>
        <v>108.57360000000001</v>
      </c>
    </row>
    <row r="8140" spans="1:23" x14ac:dyDescent="0.2">
      <c r="A8140">
        <v>8139</v>
      </c>
      <c r="B8140">
        <v>58179</v>
      </c>
      <c r="C8140" s="1">
        <v>40791</v>
      </c>
      <c r="D8140" t="s">
        <v>63</v>
      </c>
      <c r="E8140">
        <v>3</v>
      </c>
      <c r="F8140">
        <v>31.266000000000002</v>
      </c>
      <c r="G8140">
        <v>0.1</v>
      </c>
      <c r="H8140" t="s">
        <v>22</v>
      </c>
      <c r="I8140">
        <v>-12.99</v>
      </c>
      <c r="J8140">
        <v>11.58</v>
      </c>
      <c r="K8140">
        <v>5.72</v>
      </c>
      <c r="L8140" t="s">
        <v>1455</v>
      </c>
      <c r="M8140">
        <f t="shared" si="254"/>
        <v>9</v>
      </c>
      <c r="N8140" t="s">
        <v>703</v>
      </c>
      <c r="O8140" t="s">
        <v>704</v>
      </c>
      <c r="P8140" t="s">
        <v>25</v>
      </c>
      <c r="Q8140" t="s">
        <v>26</v>
      </c>
      <c r="R8140" t="s">
        <v>76</v>
      </c>
      <c r="S8140" t="s">
        <v>304</v>
      </c>
      <c r="T8140" t="s">
        <v>39</v>
      </c>
      <c r="U8140">
        <v>0.35</v>
      </c>
      <c r="V8140" s="1">
        <v>40792</v>
      </c>
      <c r="W8140">
        <f t="shared" si="255"/>
        <v>3.4740000000000002</v>
      </c>
    </row>
    <row r="8141" spans="1:23" x14ac:dyDescent="0.2">
      <c r="A8141">
        <v>8140</v>
      </c>
      <c r="B8141">
        <v>58181</v>
      </c>
      <c r="C8141" s="1">
        <v>41189</v>
      </c>
      <c r="D8141" t="s">
        <v>45</v>
      </c>
      <c r="E8141">
        <v>5</v>
      </c>
      <c r="F8141">
        <v>28.704000000000001</v>
      </c>
      <c r="G8141">
        <v>0.04</v>
      </c>
      <c r="H8141" t="s">
        <v>22</v>
      </c>
      <c r="I8141">
        <v>-22.04</v>
      </c>
      <c r="J8141">
        <v>5.98</v>
      </c>
      <c r="K8141">
        <v>7.15</v>
      </c>
      <c r="L8141" t="s">
        <v>1912</v>
      </c>
      <c r="M8141">
        <f t="shared" si="254"/>
        <v>13</v>
      </c>
      <c r="N8141" t="s">
        <v>1905</v>
      </c>
      <c r="O8141" t="s">
        <v>673</v>
      </c>
      <c r="P8141" t="s">
        <v>41</v>
      </c>
      <c r="Q8141" t="s">
        <v>26</v>
      </c>
      <c r="R8141" t="s">
        <v>61</v>
      </c>
      <c r="S8141" t="s">
        <v>1424</v>
      </c>
      <c r="T8141" t="s">
        <v>39</v>
      </c>
      <c r="U8141">
        <v>0.36</v>
      </c>
      <c r="V8141" s="1">
        <v>41191</v>
      </c>
      <c r="W8141">
        <f t="shared" si="255"/>
        <v>1.1960000000000002</v>
      </c>
    </row>
    <row r="8142" spans="1:23" x14ac:dyDescent="0.2">
      <c r="A8142">
        <v>8141</v>
      </c>
      <c r="B8142">
        <v>58182</v>
      </c>
      <c r="C8142" s="1">
        <v>39864</v>
      </c>
      <c r="D8142" t="s">
        <v>30</v>
      </c>
      <c r="E8142">
        <v>24</v>
      </c>
      <c r="F8142">
        <v>438.44399999999996</v>
      </c>
      <c r="G8142">
        <v>0.05</v>
      </c>
      <c r="H8142" t="s">
        <v>56</v>
      </c>
      <c r="I8142">
        <v>166.92</v>
      </c>
      <c r="J8142">
        <v>19.23</v>
      </c>
      <c r="K8142">
        <v>6.15</v>
      </c>
      <c r="L8142" t="s">
        <v>1879</v>
      </c>
      <c r="M8142">
        <f t="shared" si="254"/>
        <v>13</v>
      </c>
      <c r="N8142" t="s">
        <v>672</v>
      </c>
      <c r="O8142" t="s">
        <v>673</v>
      </c>
      <c r="P8142" t="s">
        <v>41</v>
      </c>
      <c r="Q8142" t="s">
        <v>49</v>
      </c>
      <c r="R8142" t="s">
        <v>50</v>
      </c>
      <c r="S8142" t="s">
        <v>520</v>
      </c>
      <c r="T8142" t="s">
        <v>52</v>
      </c>
      <c r="U8142">
        <v>0.44</v>
      </c>
      <c r="V8142" s="1">
        <v>39866</v>
      </c>
      <c r="W8142">
        <f t="shared" si="255"/>
        <v>23.076000000000001</v>
      </c>
    </row>
    <row r="8143" spans="1:23" x14ac:dyDescent="0.2">
      <c r="A8143">
        <v>8142</v>
      </c>
      <c r="B8143">
        <v>58210</v>
      </c>
      <c r="C8143" s="1">
        <v>41249</v>
      </c>
      <c r="D8143" t="s">
        <v>63</v>
      </c>
      <c r="E8143">
        <v>38</v>
      </c>
      <c r="F8143">
        <v>131.9588</v>
      </c>
      <c r="G8143">
        <v>0.03</v>
      </c>
      <c r="H8143" t="s">
        <v>22</v>
      </c>
      <c r="I8143">
        <v>-139.518</v>
      </c>
      <c r="J8143">
        <v>3.58</v>
      </c>
      <c r="K8143">
        <v>5.47</v>
      </c>
      <c r="L8143" t="s">
        <v>1438</v>
      </c>
      <c r="M8143">
        <f t="shared" si="254"/>
        <v>17</v>
      </c>
      <c r="N8143" t="s">
        <v>1123</v>
      </c>
      <c r="O8143" t="s">
        <v>1123</v>
      </c>
      <c r="P8143" t="s">
        <v>60</v>
      </c>
      <c r="Q8143" t="s">
        <v>26</v>
      </c>
      <c r="R8143" t="s">
        <v>37</v>
      </c>
      <c r="S8143" t="s">
        <v>462</v>
      </c>
      <c r="T8143" t="s">
        <v>39</v>
      </c>
      <c r="U8143">
        <v>0.37</v>
      </c>
      <c r="V8143" s="1">
        <v>41250</v>
      </c>
      <c r="W8143">
        <f t="shared" si="255"/>
        <v>4.0811999999999999</v>
      </c>
    </row>
    <row r="8144" spans="1:23" x14ac:dyDescent="0.2">
      <c r="A8144">
        <v>8143</v>
      </c>
      <c r="B8144">
        <v>58241</v>
      </c>
      <c r="C8144" s="1">
        <v>40428</v>
      </c>
      <c r="D8144" t="s">
        <v>78</v>
      </c>
      <c r="E8144">
        <v>36</v>
      </c>
      <c r="F8144">
        <v>142.56</v>
      </c>
      <c r="G8144">
        <v>0.01</v>
      </c>
      <c r="H8144" t="s">
        <v>22</v>
      </c>
      <c r="I8144">
        <v>38.630000000000003</v>
      </c>
      <c r="J8144">
        <v>4</v>
      </c>
      <c r="K8144">
        <v>1.3</v>
      </c>
      <c r="L8144" t="s">
        <v>1816</v>
      </c>
      <c r="M8144">
        <f t="shared" si="254"/>
        <v>13</v>
      </c>
      <c r="N8144" t="s">
        <v>1813</v>
      </c>
      <c r="O8144" t="s">
        <v>512</v>
      </c>
      <c r="P8144" t="s">
        <v>60</v>
      </c>
      <c r="Q8144" t="s">
        <v>26</v>
      </c>
      <c r="R8144" t="s">
        <v>61</v>
      </c>
      <c r="S8144" t="s">
        <v>1209</v>
      </c>
      <c r="T8144" t="s">
        <v>68</v>
      </c>
      <c r="U8144">
        <v>0.37</v>
      </c>
      <c r="V8144" s="1">
        <v>40429</v>
      </c>
      <c r="W8144">
        <f t="shared" si="255"/>
        <v>1.44</v>
      </c>
    </row>
    <row r="8145" spans="1:23" x14ac:dyDescent="0.2">
      <c r="A8145">
        <v>8144</v>
      </c>
      <c r="B8145">
        <v>58241</v>
      </c>
      <c r="C8145" s="1">
        <v>40428</v>
      </c>
      <c r="D8145" t="s">
        <v>78</v>
      </c>
      <c r="E8145">
        <v>36</v>
      </c>
      <c r="F8145">
        <v>440.49599999999998</v>
      </c>
      <c r="G8145">
        <v>0.05</v>
      </c>
      <c r="H8145" t="s">
        <v>22</v>
      </c>
      <c r="I8145">
        <v>-95.3</v>
      </c>
      <c r="J8145">
        <v>12.88</v>
      </c>
      <c r="K8145">
        <v>4.59</v>
      </c>
      <c r="L8145" t="s">
        <v>1816</v>
      </c>
      <c r="M8145">
        <f t="shared" si="254"/>
        <v>13</v>
      </c>
      <c r="N8145" t="s">
        <v>1813</v>
      </c>
      <c r="O8145" t="s">
        <v>512</v>
      </c>
      <c r="P8145" t="s">
        <v>60</v>
      </c>
      <c r="Q8145" t="s">
        <v>26</v>
      </c>
      <c r="R8145" t="s">
        <v>150</v>
      </c>
      <c r="S8145" t="s">
        <v>557</v>
      </c>
      <c r="T8145" t="s">
        <v>68</v>
      </c>
      <c r="U8145">
        <v>0.82</v>
      </c>
      <c r="V8145" s="1">
        <v>40429</v>
      </c>
      <c r="W8145">
        <f t="shared" si="255"/>
        <v>23.184000000000001</v>
      </c>
    </row>
    <row r="8146" spans="1:23" x14ac:dyDescent="0.2">
      <c r="A8146">
        <v>8145</v>
      </c>
      <c r="B8146">
        <v>58247</v>
      </c>
      <c r="C8146" s="1">
        <v>40809</v>
      </c>
      <c r="D8146" t="s">
        <v>45</v>
      </c>
      <c r="E8146">
        <v>8</v>
      </c>
      <c r="F8146">
        <v>1027.9808</v>
      </c>
      <c r="G8146">
        <v>0.02</v>
      </c>
      <c r="H8146" t="s">
        <v>22</v>
      </c>
      <c r="I8146">
        <v>211.73</v>
      </c>
      <c r="J8146">
        <v>131.12</v>
      </c>
      <c r="K8146">
        <v>0.99</v>
      </c>
      <c r="L8146" t="s">
        <v>877</v>
      </c>
      <c r="M8146">
        <f t="shared" si="254"/>
        <v>20</v>
      </c>
      <c r="N8146" t="s">
        <v>703</v>
      </c>
      <c r="O8146" t="s">
        <v>704</v>
      </c>
      <c r="P8146" t="s">
        <v>60</v>
      </c>
      <c r="Q8146" t="s">
        <v>26</v>
      </c>
      <c r="R8146" t="s">
        <v>34</v>
      </c>
      <c r="S8146" t="s">
        <v>722</v>
      </c>
      <c r="T8146" t="s">
        <v>39</v>
      </c>
      <c r="U8146">
        <v>0.55000000000000004</v>
      </c>
      <c r="V8146" s="1">
        <v>40809</v>
      </c>
      <c r="W8146">
        <f t="shared" si="255"/>
        <v>20.979200000000002</v>
      </c>
    </row>
    <row r="8147" spans="1:23" x14ac:dyDescent="0.2">
      <c r="A8147">
        <v>8146</v>
      </c>
      <c r="B8147">
        <v>58247</v>
      </c>
      <c r="C8147" s="1">
        <v>40809</v>
      </c>
      <c r="D8147" t="s">
        <v>45</v>
      </c>
      <c r="E8147">
        <v>14</v>
      </c>
      <c r="F8147">
        <v>82.555199999999999</v>
      </c>
      <c r="G8147">
        <v>0.09</v>
      </c>
      <c r="H8147" t="s">
        <v>22</v>
      </c>
      <c r="I8147">
        <v>-64.5</v>
      </c>
      <c r="J8147">
        <v>6.48</v>
      </c>
      <c r="K8147">
        <v>7.86</v>
      </c>
      <c r="L8147" t="s">
        <v>877</v>
      </c>
      <c r="M8147">
        <f t="shared" si="254"/>
        <v>20</v>
      </c>
      <c r="N8147" t="s">
        <v>703</v>
      </c>
      <c r="O8147" t="s">
        <v>704</v>
      </c>
      <c r="P8147" t="s">
        <v>60</v>
      </c>
      <c r="Q8147" t="s">
        <v>26</v>
      </c>
      <c r="R8147" t="s">
        <v>61</v>
      </c>
      <c r="S8147" t="s">
        <v>153</v>
      </c>
      <c r="T8147" t="s">
        <v>39</v>
      </c>
      <c r="U8147">
        <v>0.37</v>
      </c>
      <c r="V8147" s="1">
        <v>40811</v>
      </c>
      <c r="W8147">
        <f t="shared" si="255"/>
        <v>8.1647999999999996</v>
      </c>
    </row>
    <row r="8148" spans="1:23" x14ac:dyDescent="0.2">
      <c r="A8148">
        <v>8147</v>
      </c>
      <c r="B8148">
        <v>58273</v>
      </c>
      <c r="C8148" s="1">
        <v>40349</v>
      </c>
      <c r="D8148" t="s">
        <v>30</v>
      </c>
      <c r="E8148">
        <v>31</v>
      </c>
      <c r="F8148">
        <v>241.27920000000003</v>
      </c>
      <c r="G8148">
        <v>0.08</v>
      </c>
      <c r="H8148" t="s">
        <v>22</v>
      </c>
      <c r="I8148">
        <v>-61.14</v>
      </c>
      <c r="J8148">
        <v>8.4600000000000009</v>
      </c>
      <c r="K8148">
        <v>3.62</v>
      </c>
      <c r="L8148" t="s">
        <v>1158</v>
      </c>
      <c r="M8148">
        <f t="shared" si="254"/>
        <v>15</v>
      </c>
      <c r="N8148" t="s">
        <v>1813</v>
      </c>
      <c r="O8148" t="s">
        <v>512</v>
      </c>
      <c r="P8148" t="s">
        <v>41</v>
      </c>
      <c r="Q8148" t="s">
        <v>42</v>
      </c>
      <c r="R8148" t="s">
        <v>70</v>
      </c>
      <c r="S8148" t="s">
        <v>1221</v>
      </c>
      <c r="T8148" t="s">
        <v>52</v>
      </c>
      <c r="U8148">
        <v>0.61</v>
      </c>
      <c r="V8148" s="1">
        <v>40349</v>
      </c>
      <c r="W8148">
        <f t="shared" si="255"/>
        <v>20.980800000000006</v>
      </c>
    </row>
    <row r="8149" spans="1:23" x14ac:dyDescent="0.2">
      <c r="A8149">
        <v>8148</v>
      </c>
      <c r="B8149">
        <v>58277</v>
      </c>
      <c r="C8149" s="1">
        <v>39837</v>
      </c>
      <c r="D8149" t="s">
        <v>63</v>
      </c>
      <c r="E8149">
        <v>23</v>
      </c>
      <c r="F8149">
        <v>266.40899999999999</v>
      </c>
      <c r="G8149">
        <v>0.01</v>
      </c>
      <c r="H8149" t="s">
        <v>22</v>
      </c>
      <c r="I8149">
        <v>-23.35</v>
      </c>
      <c r="J8149">
        <v>11.7</v>
      </c>
      <c r="K8149">
        <v>6.96</v>
      </c>
      <c r="L8149" t="s">
        <v>1410</v>
      </c>
      <c r="M8149">
        <f t="shared" si="254"/>
        <v>17</v>
      </c>
      <c r="N8149" t="s">
        <v>1123</v>
      </c>
      <c r="O8149" t="s">
        <v>1123</v>
      </c>
      <c r="P8149" t="s">
        <v>60</v>
      </c>
      <c r="Q8149" t="s">
        <v>26</v>
      </c>
      <c r="R8149" t="s">
        <v>34</v>
      </c>
      <c r="S8149" t="s">
        <v>1202</v>
      </c>
      <c r="T8149" t="s">
        <v>48</v>
      </c>
      <c r="U8149">
        <v>0.5</v>
      </c>
      <c r="V8149" s="1">
        <v>39839</v>
      </c>
      <c r="W8149">
        <f t="shared" si="255"/>
        <v>2.6909999999999998</v>
      </c>
    </row>
    <row r="8150" spans="1:23" x14ac:dyDescent="0.2">
      <c r="A8150">
        <v>8149</v>
      </c>
      <c r="B8150">
        <v>58278</v>
      </c>
      <c r="C8150" s="1">
        <v>41162</v>
      </c>
      <c r="D8150" t="s">
        <v>30</v>
      </c>
      <c r="E8150">
        <v>37</v>
      </c>
      <c r="F8150">
        <v>3377.7892000000002</v>
      </c>
      <c r="G8150">
        <v>0.08</v>
      </c>
      <c r="H8150" t="s">
        <v>22</v>
      </c>
      <c r="I8150">
        <v>2093.6999999999998</v>
      </c>
      <c r="J8150">
        <v>99.23</v>
      </c>
      <c r="K8150">
        <v>8.99</v>
      </c>
      <c r="L8150" t="s">
        <v>657</v>
      </c>
      <c r="M8150">
        <f t="shared" si="254"/>
        <v>16</v>
      </c>
      <c r="N8150" t="s">
        <v>672</v>
      </c>
      <c r="O8150" t="s">
        <v>673</v>
      </c>
      <c r="P8150" t="s">
        <v>41</v>
      </c>
      <c r="Q8150" t="s">
        <v>49</v>
      </c>
      <c r="R8150" t="s">
        <v>50</v>
      </c>
      <c r="S8150" t="s">
        <v>700</v>
      </c>
      <c r="T8150" t="s">
        <v>52</v>
      </c>
      <c r="U8150">
        <v>0.35</v>
      </c>
      <c r="V8150" s="1">
        <v>41164</v>
      </c>
      <c r="W8150">
        <f t="shared" si="255"/>
        <v>293.7208</v>
      </c>
    </row>
    <row r="8151" spans="1:23" x14ac:dyDescent="0.2">
      <c r="A8151">
        <v>8150</v>
      </c>
      <c r="B8151">
        <v>58278</v>
      </c>
      <c r="C8151" s="1">
        <v>41162</v>
      </c>
      <c r="D8151" t="s">
        <v>30</v>
      </c>
      <c r="E8151">
        <v>4</v>
      </c>
      <c r="F8151">
        <v>309.56399999999996</v>
      </c>
      <c r="G8151">
        <v>0.1</v>
      </c>
      <c r="H8151" t="s">
        <v>22</v>
      </c>
      <c r="I8151">
        <v>-434.55500000000001</v>
      </c>
      <c r="J8151">
        <v>85.99</v>
      </c>
      <c r="K8151">
        <v>0.99</v>
      </c>
      <c r="L8151" t="s">
        <v>657</v>
      </c>
      <c r="M8151">
        <f t="shared" si="254"/>
        <v>16</v>
      </c>
      <c r="N8151" t="s">
        <v>672</v>
      </c>
      <c r="O8151" t="s">
        <v>673</v>
      </c>
      <c r="P8151" t="s">
        <v>41</v>
      </c>
      <c r="Q8151" t="s">
        <v>42</v>
      </c>
      <c r="R8151" t="s">
        <v>43</v>
      </c>
      <c r="S8151" t="s">
        <v>146</v>
      </c>
      <c r="T8151" t="s">
        <v>68</v>
      </c>
      <c r="U8151">
        <v>0.85</v>
      </c>
      <c r="V8151" s="1">
        <v>41165</v>
      </c>
      <c r="W8151">
        <f t="shared" si="255"/>
        <v>34.396000000000001</v>
      </c>
    </row>
    <row r="8152" spans="1:23" x14ac:dyDescent="0.2">
      <c r="A8152">
        <v>8151</v>
      </c>
      <c r="B8152">
        <v>58279</v>
      </c>
      <c r="C8152" s="1">
        <v>39914</v>
      </c>
      <c r="D8152" t="s">
        <v>63</v>
      </c>
      <c r="E8152">
        <v>44</v>
      </c>
      <c r="F8152">
        <v>1304.3008</v>
      </c>
      <c r="G8152">
        <v>0.03</v>
      </c>
      <c r="H8152" t="s">
        <v>22</v>
      </c>
      <c r="I8152">
        <v>555.93399999999997</v>
      </c>
      <c r="J8152">
        <v>30.56</v>
      </c>
      <c r="K8152">
        <v>2.99</v>
      </c>
      <c r="L8152" t="s">
        <v>1567</v>
      </c>
      <c r="M8152">
        <f t="shared" si="254"/>
        <v>10</v>
      </c>
      <c r="N8152" t="s">
        <v>703</v>
      </c>
      <c r="O8152" t="s">
        <v>704</v>
      </c>
      <c r="P8152" t="s">
        <v>33</v>
      </c>
      <c r="Q8152" t="s">
        <v>26</v>
      </c>
      <c r="R8152" t="s">
        <v>37</v>
      </c>
      <c r="S8152" t="s">
        <v>250</v>
      </c>
      <c r="T8152" t="s">
        <v>39</v>
      </c>
      <c r="U8152">
        <v>0.35</v>
      </c>
      <c r="V8152" s="1">
        <v>39914</v>
      </c>
      <c r="W8152">
        <f t="shared" si="255"/>
        <v>40.339199999999998</v>
      </c>
    </row>
    <row r="8153" spans="1:23" x14ac:dyDescent="0.2">
      <c r="A8153">
        <v>8152</v>
      </c>
      <c r="B8153">
        <v>58308</v>
      </c>
      <c r="C8153" s="1">
        <v>40319</v>
      </c>
      <c r="D8153" t="s">
        <v>45</v>
      </c>
      <c r="E8153">
        <v>35</v>
      </c>
      <c r="F8153">
        <v>2034.9</v>
      </c>
      <c r="G8153">
        <v>0</v>
      </c>
      <c r="H8153" t="s">
        <v>31</v>
      </c>
      <c r="I8153">
        <v>-465.66</v>
      </c>
      <c r="J8153">
        <v>58.14</v>
      </c>
      <c r="K8153">
        <v>36.61</v>
      </c>
      <c r="L8153" t="s">
        <v>1912</v>
      </c>
      <c r="M8153">
        <f t="shared" si="254"/>
        <v>13</v>
      </c>
      <c r="N8153" t="s">
        <v>1905</v>
      </c>
      <c r="O8153" t="s">
        <v>673</v>
      </c>
      <c r="P8153" t="s">
        <v>41</v>
      </c>
      <c r="Q8153" t="s">
        <v>49</v>
      </c>
      <c r="R8153" t="s">
        <v>80</v>
      </c>
      <c r="S8153" t="s">
        <v>233</v>
      </c>
      <c r="T8153" t="s">
        <v>82</v>
      </c>
      <c r="U8153">
        <v>0.61</v>
      </c>
      <c r="V8153" s="1">
        <v>40319</v>
      </c>
      <c r="W8153">
        <f t="shared" si="255"/>
        <v>0</v>
      </c>
    </row>
    <row r="8154" spans="1:23" x14ac:dyDescent="0.2">
      <c r="A8154">
        <v>8153</v>
      </c>
      <c r="B8154">
        <v>58308</v>
      </c>
      <c r="C8154" s="1">
        <v>40319</v>
      </c>
      <c r="D8154" t="s">
        <v>45</v>
      </c>
      <c r="E8154">
        <v>20</v>
      </c>
      <c r="F8154">
        <v>599.79999999999995</v>
      </c>
      <c r="G8154">
        <v>0</v>
      </c>
      <c r="H8154" t="s">
        <v>22</v>
      </c>
      <c r="I8154">
        <v>57.44</v>
      </c>
      <c r="J8154">
        <v>29.99</v>
      </c>
      <c r="K8154">
        <v>5.5</v>
      </c>
      <c r="L8154" t="s">
        <v>1912</v>
      </c>
      <c r="M8154">
        <f t="shared" si="254"/>
        <v>13</v>
      </c>
      <c r="N8154" t="s">
        <v>1905</v>
      </c>
      <c r="O8154" t="s">
        <v>673</v>
      </c>
      <c r="P8154" t="s">
        <v>41</v>
      </c>
      <c r="Q8154" t="s">
        <v>42</v>
      </c>
      <c r="R8154" t="s">
        <v>70</v>
      </c>
      <c r="S8154" t="s">
        <v>1177</v>
      </c>
      <c r="T8154" t="s">
        <v>39</v>
      </c>
      <c r="U8154">
        <v>0.51</v>
      </c>
      <c r="V8154" s="1">
        <v>40320</v>
      </c>
      <c r="W8154">
        <f t="shared" si="255"/>
        <v>0</v>
      </c>
    </row>
    <row r="8155" spans="1:23" x14ac:dyDescent="0.2">
      <c r="A8155">
        <v>8154</v>
      </c>
      <c r="B8155">
        <v>58308</v>
      </c>
      <c r="C8155" s="1">
        <v>40319</v>
      </c>
      <c r="D8155" t="s">
        <v>45</v>
      </c>
      <c r="E8155">
        <v>2</v>
      </c>
      <c r="F8155">
        <v>31.3504</v>
      </c>
      <c r="G8155">
        <v>0.03</v>
      </c>
      <c r="H8155" t="s">
        <v>22</v>
      </c>
      <c r="I8155">
        <v>-23.62</v>
      </c>
      <c r="J8155">
        <v>16.16</v>
      </c>
      <c r="K8155">
        <v>7.74</v>
      </c>
      <c r="L8155" t="s">
        <v>1912</v>
      </c>
      <c r="M8155">
        <f t="shared" si="254"/>
        <v>13</v>
      </c>
      <c r="N8155" t="s">
        <v>1905</v>
      </c>
      <c r="O8155" t="s">
        <v>673</v>
      </c>
      <c r="P8155" t="s">
        <v>41</v>
      </c>
      <c r="Q8155" t="s">
        <v>49</v>
      </c>
      <c r="R8155" t="s">
        <v>50</v>
      </c>
      <c r="S8155" t="s">
        <v>1893</v>
      </c>
      <c r="T8155" t="s">
        <v>39</v>
      </c>
      <c r="U8155">
        <v>0.5</v>
      </c>
      <c r="V8155" s="1">
        <v>40321</v>
      </c>
      <c r="W8155">
        <f t="shared" si="255"/>
        <v>0.96960000000000002</v>
      </c>
    </row>
    <row r="8156" spans="1:23" x14ac:dyDescent="0.2">
      <c r="A8156">
        <v>8155</v>
      </c>
      <c r="B8156">
        <v>58310</v>
      </c>
      <c r="C8156" s="1">
        <v>39867</v>
      </c>
      <c r="D8156" t="s">
        <v>78</v>
      </c>
      <c r="E8156">
        <v>22</v>
      </c>
      <c r="F8156">
        <v>805.7983999999999</v>
      </c>
      <c r="G8156">
        <v>0.03</v>
      </c>
      <c r="H8156" t="s">
        <v>22</v>
      </c>
      <c r="I8156">
        <v>1.98</v>
      </c>
      <c r="J8156">
        <v>37.76</v>
      </c>
      <c r="K8156">
        <v>12.9</v>
      </c>
      <c r="L8156" t="s">
        <v>1056</v>
      </c>
      <c r="M8156">
        <f t="shared" si="254"/>
        <v>13</v>
      </c>
      <c r="N8156" t="s">
        <v>672</v>
      </c>
      <c r="O8156" t="s">
        <v>673</v>
      </c>
      <c r="P8156" t="s">
        <v>60</v>
      </c>
      <c r="Q8156" t="s">
        <v>26</v>
      </c>
      <c r="R8156" t="s">
        <v>27</v>
      </c>
      <c r="S8156" t="s">
        <v>1087</v>
      </c>
      <c r="T8156" t="s">
        <v>39</v>
      </c>
      <c r="U8156">
        <v>0.56999999999999995</v>
      </c>
      <c r="V8156" s="1">
        <v>39868</v>
      </c>
      <c r="W8156">
        <f t="shared" si="255"/>
        <v>24.921599999999998</v>
      </c>
    </row>
    <row r="8157" spans="1:23" x14ac:dyDescent="0.2">
      <c r="A8157">
        <v>8156</v>
      </c>
      <c r="B8157">
        <v>58337</v>
      </c>
      <c r="C8157" s="1">
        <v>39961</v>
      </c>
      <c r="D8157" t="s">
        <v>21</v>
      </c>
      <c r="E8157">
        <v>18</v>
      </c>
      <c r="F8157">
        <v>102.14099999999999</v>
      </c>
      <c r="G8157">
        <v>0.03</v>
      </c>
      <c r="H8157" t="s">
        <v>22</v>
      </c>
      <c r="I8157">
        <v>-5.08</v>
      </c>
      <c r="J8157">
        <v>5.85</v>
      </c>
      <c r="K8157">
        <v>2.27</v>
      </c>
      <c r="L8157" t="s">
        <v>815</v>
      </c>
      <c r="M8157">
        <f t="shared" si="254"/>
        <v>11</v>
      </c>
      <c r="N8157" t="s">
        <v>1595</v>
      </c>
      <c r="O8157" t="s">
        <v>1595</v>
      </c>
      <c r="P8157" t="s">
        <v>41</v>
      </c>
      <c r="Q8157" t="s">
        <v>26</v>
      </c>
      <c r="R8157" t="s">
        <v>95</v>
      </c>
      <c r="S8157" t="s">
        <v>463</v>
      </c>
      <c r="T8157" t="s">
        <v>68</v>
      </c>
      <c r="U8157">
        <v>0.56000000000000005</v>
      </c>
      <c r="V8157" s="1">
        <v>39963</v>
      </c>
      <c r="W8157">
        <f t="shared" si="255"/>
        <v>3.1589999999999998</v>
      </c>
    </row>
    <row r="8158" spans="1:23" x14ac:dyDescent="0.2">
      <c r="A8158">
        <v>8157</v>
      </c>
      <c r="B8158">
        <v>58339</v>
      </c>
      <c r="C8158" s="1">
        <v>39977</v>
      </c>
      <c r="D8158" t="s">
        <v>30</v>
      </c>
      <c r="E8158">
        <v>9</v>
      </c>
      <c r="F8158">
        <v>1489.6925999999999</v>
      </c>
      <c r="G8158">
        <v>7.0000000000000007E-2</v>
      </c>
      <c r="H8158" t="s">
        <v>22</v>
      </c>
      <c r="I8158">
        <v>346.98</v>
      </c>
      <c r="J8158">
        <v>177.98</v>
      </c>
      <c r="K8158">
        <v>0.99</v>
      </c>
      <c r="L8158" t="s">
        <v>1913</v>
      </c>
      <c r="M8158">
        <f t="shared" si="254"/>
        <v>11</v>
      </c>
      <c r="N8158" t="s">
        <v>1905</v>
      </c>
      <c r="O8158" t="s">
        <v>673</v>
      </c>
      <c r="P8158" t="s">
        <v>41</v>
      </c>
      <c r="Q8158" t="s">
        <v>26</v>
      </c>
      <c r="R8158" t="s">
        <v>34</v>
      </c>
      <c r="S8158" t="s">
        <v>388</v>
      </c>
      <c r="T8158" t="s">
        <v>39</v>
      </c>
      <c r="U8158">
        <v>0.56000000000000005</v>
      </c>
      <c r="V8158" s="1">
        <v>39977</v>
      </c>
      <c r="W8158">
        <f t="shared" si="255"/>
        <v>112.12740000000001</v>
      </c>
    </row>
    <row r="8159" spans="1:23" x14ac:dyDescent="0.2">
      <c r="A8159">
        <v>8158</v>
      </c>
      <c r="B8159">
        <v>58339</v>
      </c>
      <c r="C8159" s="1">
        <v>39977</v>
      </c>
      <c r="D8159" t="s">
        <v>30</v>
      </c>
      <c r="E8159">
        <v>11</v>
      </c>
      <c r="F8159">
        <v>22.651200000000003</v>
      </c>
      <c r="G8159">
        <v>0.01</v>
      </c>
      <c r="H8159" t="s">
        <v>56</v>
      </c>
      <c r="I8159">
        <v>7.5225</v>
      </c>
      <c r="J8159">
        <v>2.08</v>
      </c>
      <c r="K8159">
        <v>1.49</v>
      </c>
      <c r="L8159" t="s">
        <v>1913</v>
      </c>
      <c r="M8159">
        <f t="shared" si="254"/>
        <v>11</v>
      </c>
      <c r="N8159" t="s">
        <v>1905</v>
      </c>
      <c r="O8159" t="s">
        <v>673</v>
      </c>
      <c r="P8159" t="s">
        <v>41</v>
      </c>
      <c r="Q8159" t="s">
        <v>26</v>
      </c>
      <c r="R8159" t="s">
        <v>37</v>
      </c>
      <c r="S8159" t="s">
        <v>745</v>
      </c>
      <c r="T8159" t="s">
        <v>39</v>
      </c>
      <c r="U8159">
        <v>0.36</v>
      </c>
      <c r="V8159" s="1">
        <v>39978</v>
      </c>
      <c r="W8159">
        <f t="shared" si="255"/>
        <v>0.22880000000000003</v>
      </c>
    </row>
    <row r="8160" spans="1:23" x14ac:dyDescent="0.2">
      <c r="A8160">
        <v>8159</v>
      </c>
      <c r="B8160">
        <v>58340</v>
      </c>
      <c r="C8160" s="1">
        <v>40551</v>
      </c>
      <c r="D8160" t="s">
        <v>63</v>
      </c>
      <c r="E8160">
        <v>36</v>
      </c>
      <c r="F8160">
        <v>1780.2216000000001</v>
      </c>
      <c r="G8160">
        <v>0.03</v>
      </c>
      <c r="H8160" t="s">
        <v>22</v>
      </c>
      <c r="I8160">
        <v>278.12</v>
      </c>
      <c r="J8160">
        <v>50.98</v>
      </c>
      <c r="K8160">
        <v>13.66</v>
      </c>
      <c r="L8160" t="s">
        <v>79</v>
      </c>
      <c r="M8160">
        <f t="shared" si="254"/>
        <v>15</v>
      </c>
      <c r="N8160" t="s">
        <v>511</v>
      </c>
      <c r="O8160" t="s">
        <v>512</v>
      </c>
      <c r="P8160" t="s">
        <v>41</v>
      </c>
      <c r="Q8160" t="s">
        <v>26</v>
      </c>
      <c r="R8160" t="s">
        <v>34</v>
      </c>
      <c r="S8160" t="s">
        <v>517</v>
      </c>
      <c r="T8160" t="s">
        <v>39</v>
      </c>
      <c r="U8160">
        <v>0.57999999999999996</v>
      </c>
      <c r="V8160" s="1">
        <v>40552</v>
      </c>
      <c r="W8160">
        <f t="shared" si="255"/>
        <v>55.058399999999999</v>
      </c>
    </row>
    <row r="8161" spans="1:23" x14ac:dyDescent="0.2">
      <c r="A8161">
        <v>8160</v>
      </c>
      <c r="B8161">
        <v>58342</v>
      </c>
      <c r="C8161" s="1">
        <v>40634</v>
      </c>
      <c r="D8161" t="s">
        <v>30</v>
      </c>
      <c r="E8161">
        <v>40</v>
      </c>
      <c r="F8161">
        <v>1606.4159999999997</v>
      </c>
      <c r="G8161">
        <v>0.02</v>
      </c>
      <c r="H8161" t="s">
        <v>22</v>
      </c>
      <c r="I8161">
        <v>754.1</v>
      </c>
      <c r="J8161">
        <v>40.98</v>
      </c>
      <c r="K8161">
        <v>1.99</v>
      </c>
      <c r="L8161" t="s">
        <v>1891</v>
      </c>
      <c r="M8161">
        <f t="shared" si="254"/>
        <v>12</v>
      </c>
      <c r="N8161" t="s">
        <v>672</v>
      </c>
      <c r="O8161" t="s">
        <v>673</v>
      </c>
      <c r="P8161" t="s">
        <v>33</v>
      </c>
      <c r="Q8161" t="s">
        <v>42</v>
      </c>
      <c r="R8161" t="s">
        <v>70</v>
      </c>
      <c r="S8161" t="s">
        <v>720</v>
      </c>
      <c r="T8161" t="s">
        <v>52</v>
      </c>
      <c r="U8161">
        <v>0.44</v>
      </c>
      <c r="V8161" s="1">
        <v>40634</v>
      </c>
      <c r="W8161">
        <f t="shared" si="255"/>
        <v>32.783999999999999</v>
      </c>
    </row>
    <row r="8162" spans="1:23" x14ac:dyDescent="0.2">
      <c r="A8162">
        <v>8161</v>
      </c>
      <c r="B8162">
        <v>58343</v>
      </c>
      <c r="C8162" s="1">
        <v>39822</v>
      </c>
      <c r="D8162" t="s">
        <v>45</v>
      </c>
      <c r="E8162">
        <v>39</v>
      </c>
      <c r="F8162">
        <v>119.3283</v>
      </c>
      <c r="G8162">
        <v>7.0000000000000007E-2</v>
      </c>
      <c r="H8162" t="s">
        <v>22</v>
      </c>
      <c r="I8162">
        <v>11.32</v>
      </c>
      <c r="J8162">
        <v>3.29</v>
      </c>
      <c r="K8162">
        <v>1.35</v>
      </c>
      <c r="L8162" t="s">
        <v>1490</v>
      </c>
      <c r="M8162">
        <f t="shared" si="254"/>
        <v>13</v>
      </c>
      <c r="N8162" t="s">
        <v>1595</v>
      </c>
      <c r="O8162" t="s">
        <v>1595</v>
      </c>
      <c r="P8162" t="s">
        <v>41</v>
      </c>
      <c r="Q8162" t="s">
        <v>26</v>
      </c>
      <c r="R8162" t="s">
        <v>66</v>
      </c>
      <c r="S8162" t="s">
        <v>464</v>
      </c>
      <c r="T8162" t="s">
        <v>68</v>
      </c>
      <c r="U8162">
        <v>0.4</v>
      </c>
      <c r="V8162" s="1">
        <v>39824</v>
      </c>
      <c r="W8162">
        <f t="shared" si="255"/>
        <v>8.9817000000000018</v>
      </c>
    </row>
    <row r="8163" spans="1:23" x14ac:dyDescent="0.2">
      <c r="A8163">
        <v>8162</v>
      </c>
      <c r="B8163">
        <v>58368</v>
      </c>
      <c r="C8163" s="1">
        <v>41099</v>
      </c>
      <c r="D8163" t="s">
        <v>30</v>
      </c>
      <c r="E8163">
        <v>4</v>
      </c>
      <c r="F8163">
        <v>8.32</v>
      </c>
      <c r="G8163">
        <v>0</v>
      </c>
      <c r="H8163" t="s">
        <v>22</v>
      </c>
      <c r="I8163">
        <v>-4.43</v>
      </c>
      <c r="J8163">
        <v>2.08</v>
      </c>
      <c r="K8163">
        <v>5.33</v>
      </c>
      <c r="L8163" t="s">
        <v>190</v>
      </c>
      <c r="M8163">
        <f t="shared" si="254"/>
        <v>13</v>
      </c>
      <c r="N8163" t="s">
        <v>511</v>
      </c>
      <c r="O8163" t="s">
        <v>512</v>
      </c>
      <c r="P8163" t="s">
        <v>41</v>
      </c>
      <c r="Q8163" t="s">
        <v>49</v>
      </c>
      <c r="R8163" t="s">
        <v>50</v>
      </c>
      <c r="S8163" t="s">
        <v>216</v>
      </c>
      <c r="T8163" t="s">
        <v>39</v>
      </c>
      <c r="U8163">
        <v>0.43</v>
      </c>
      <c r="V8163" s="1">
        <v>41101</v>
      </c>
      <c r="W8163">
        <f t="shared" si="255"/>
        <v>0</v>
      </c>
    </row>
    <row r="8164" spans="1:23" x14ac:dyDescent="0.2">
      <c r="A8164">
        <v>8163</v>
      </c>
      <c r="B8164">
        <v>58368</v>
      </c>
      <c r="C8164" s="1">
        <v>41099</v>
      </c>
      <c r="D8164" t="s">
        <v>30</v>
      </c>
      <c r="E8164">
        <v>39</v>
      </c>
      <c r="F8164">
        <v>247.66560000000004</v>
      </c>
      <c r="G8164">
        <v>0.02</v>
      </c>
      <c r="H8164" t="s">
        <v>22</v>
      </c>
      <c r="I8164">
        <v>-206.46</v>
      </c>
      <c r="J8164">
        <v>6.48</v>
      </c>
      <c r="K8164">
        <v>9.5399999999999991</v>
      </c>
      <c r="L8164" t="s">
        <v>190</v>
      </c>
      <c r="M8164">
        <f t="shared" si="254"/>
        <v>13</v>
      </c>
      <c r="N8164" t="s">
        <v>511</v>
      </c>
      <c r="O8164" t="s">
        <v>512</v>
      </c>
      <c r="P8164" t="s">
        <v>41</v>
      </c>
      <c r="Q8164" t="s">
        <v>26</v>
      </c>
      <c r="R8164" t="s">
        <v>61</v>
      </c>
      <c r="S8164" t="s">
        <v>518</v>
      </c>
      <c r="T8164" t="s">
        <v>39</v>
      </c>
      <c r="U8164">
        <v>0.37</v>
      </c>
      <c r="V8164" s="1">
        <v>41100</v>
      </c>
      <c r="W8164">
        <f t="shared" si="255"/>
        <v>5.0544000000000002</v>
      </c>
    </row>
    <row r="8165" spans="1:23" x14ac:dyDescent="0.2">
      <c r="A8165">
        <v>8164</v>
      </c>
      <c r="B8165">
        <v>58368</v>
      </c>
      <c r="C8165" s="1">
        <v>41099</v>
      </c>
      <c r="D8165" t="s">
        <v>30</v>
      </c>
      <c r="E8165">
        <v>5</v>
      </c>
      <c r="F8165">
        <v>295.65900000000005</v>
      </c>
      <c r="G8165">
        <v>0.09</v>
      </c>
      <c r="H8165" t="s">
        <v>56</v>
      </c>
      <c r="I8165">
        <v>-76.11</v>
      </c>
      <c r="J8165">
        <v>64.98</v>
      </c>
      <c r="K8165">
        <v>6.88</v>
      </c>
      <c r="L8165" t="s">
        <v>190</v>
      </c>
      <c r="M8165">
        <f t="shared" si="254"/>
        <v>13</v>
      </c>
      <c r="N8165" t="s">
        <v>511</v>
      </c>
      <c r="O8165" t="s">
        <v>512</v>
      </c>
      <c r="P8165" t="s">
        <v>41</v>
      </c>
      <c r="Q8165" t="s">
        <v>26</v>
      </c>
      <c r="R8165" t="s">
        <v>27</v>
      </c>
      <c r="S8165" t="s">
        <v>519</v>
      </c>
      <c r="T8165" t="s">
        <v>39</v>
      </c>
      <c r="U8165">
        <v>0.73</v>
      </c>
      <c r="V8165" s="1">
        <v>41099</v>
      </c>
      <c r="W8165">
        <f t="shared" si="255"/>
        <v>29.241000000000003</v>
      </c>
    </row>
    <row r="8166" spans="1:23" x14ac:dyDescent="0.2">
      <c r="A8166">
        <v>8165</v>
      </c>
      <c r="B8166">
        <v>58369</v>
      </c>
      <c r="C8166" s="1">
        <v>41151</v>
      </c>
      <c r="D8166" t="s">
        <v>30</v>
      </c>
      <c r="E8166">
        <v>46</v>
      </c>
      <c r="F8166">
        <v>293.93999999999994</v>
      </c>
      <c r="G8166">
        <v>0.1</v>
      </c>
      <c r="H8166" t="s">
        <v>22</v>
      </c>
      <c r="I8166">
        <v>-114.19499999999999</v>
      </c>
      <c r="J8166">
        <v>7.1</v>
      </c>
      <c r="K8166">
        <v>6.05</v>
      </c>
      <c r="L8166" t="s">
        <v>2006</v>
      </c>
      <c r="M8166">
        <f t="shared" si="254"/>
        <v>12</v>
      </c>
      <c r="N8166" t="s">
        <v>703</v>
      </c>
      <c r="O8166" t="s">
        <v>704</v>
      </c>
      <c r="P8166" t="s">
        <v>60</v>
      </c>
      <c r="Q8166" t="s">
        <v>26</v>
      </c>
      <c r="R8166" t="s">
        <v>37</v>
      </c>
      <c r="S8166" t="s">
        <v>435</v>
      </c>
      <c r="T8166" t="s">
        <v>39</v>
      </c>
      <c r="U8166">
        <v>0.39</v>
      </c>
      <c r="V8166" s="1">
        <v>41152</v>
      </c>
      <c r="W8166">
        <f t="shared" si="255"/>
        <v>32.659999999999997</v>
      </c>
    </row>
    <row r="8167" spans="1:23" x14ac:dyDescent="0.2">
      <c r="A8167">
        <v>8166</v>
      </c>
      <c r="B8167">
        <v>58369</v>
      </c>
      <c r="C8167" s="1">
        <v>41151</v>
      </c>
      <c r="D8167" t="s">
        <v>30</v>
      </c>
      <c r="E8167">
        <v>16</v>
      </c>
      <c r="F8167">
        <v>1900.6415999999999</v>
      </c>
      <c r="G8167">
        <v>0.01</v>
      </c>
      <c r="H8167" t="s">
        <v>31</v>
      </c>
      <c r="I8167">
        <v>-98.431799999999996</v>
      </c>
      <c r="J8167">
        <v>119.99</v>
      </c>
      <c r="K8167">
        <v>56.14</v>
      </c>
      <c r="L8167" t="s">
        <v>2006</v>
      </c>
      <c r="M8167">
        <f t="shared" si="254"/>
        <v>12</v>
      </c>
      <c r="N8167" t="s">
        <v>703</v>
      </c>
      <c r="O8167" t="s">
        <v>704</v>
      </c>
      <c r="P8167" t="s">
        <v>60</v>
      </c>
      <c r="Q8167" t="s">
        <v>42</v>
      </c>
      <c r="R8167" t="s">
        <v>210</v>
      </c>
      <c r="S8167" t="s">
        <v>950</v>
      </c>
      <c r="T8167" t="s">
        <v>82</v>
      </c>
      <c r="U8167">
        <v>0.39</v>
      </c>
      <c r="V8167" s="1">
        <v>41151</v>
      </c>
      <c r="W8167">
        <f t="shared" si="255"/>
        <v>19.198399999999999</v>
      </c>
    </row>
    <row r="8168" spans="1:23" x14ac:dyDescent="0.2">
      <c r="A8168">
        <v>8167</v>
      </c>
      <c r="B8168">
        <v>58371</v>
      </c>
      <c r="C8168" s="1">
        <v>40309</v>
      </c>
      <c r="D8168" t="s">
        <v>63</v>
      </c>
      <c r="E8168">
        <v>5</v>
      </c>
      <c r="F8168">
        <v>2104.9</v>
      </c>
      <c r="G8168">
        <v>0</v>
      </c>
      <c r="H8168" t="s">
        <v>22</v>
      </c>
      <c r="I8168">
        <v>416.01549999999997</v>
      </c>
      <c r="J8168">
        <v>420.98</v>
      </c>
      <c r="K8168">
        <v>19.989999999999998</v>
      </c>
      <c r="L8168" t="s">
        <v>2038</v>
      </c>
      <c r="M8168">
        <f t="shared" si="254"/>
        <v>10</v>
      </c>
      <c r="N8168" t="s">
        <v>703</v>
      </c>
      <c r="O8168" t="s">
        <v>704</v>
      </c>
      <c r="P8168" t="s">
        <v>33</v>
      </c>
      <c r="Q8168" t="s">
        <v>26</v>
      </c>
      <c r="R8168" t="s">
        <v>37</v>
      </c>
      <c r="S8168" t="s">
        <v>607</v>
      </c>
      <c r="T8168" t="s">
        <v>39</v>
      </c>
      <c r="U8168">
        <v>0.35</v>
      </c>
      <c r="V8168" s="1">
        <v>40311</v>
      </c>
      <c r="W8168">
        <f t="shared" si="255"/>
        <v>0</v>
      </c>
    </row>
    <row r="8169" spans="1:23" x14ac:dyDescent="0.2">
      <c r="A8169">
        <v>8168</v>
      </c>
      <c r="B8169">
        <v>58371</v>
      </c>
      <c r="C8169" s="1">
        <v>40309</v>
      </c>
      <c r="D8169" t="s">
        <v>63</v>
      </c>
      <c r="E8169">
        <v>44</v>
      </c>
      <c r="F8169">
        <v>279.41759999999999</v>
      </c>
      <c r="G8169">
        <v>0.02</v>
      </c>
      <c r="H8169" t="s">
        <v>22</v>
      </c>
      <c r="I8169">
        <v>-238.45</v>
      </c>
      <c r="J8169">
        <v>6.48</v>
      </c>
      <c r="K8169">
        <v>9.68</v>
      </c>
      <c r="L8169" t="s">
        <v>2038</v>
      </c>
      <c r="M8169">
        <f t="shared" si="254"/>
        <v>10</v>
      </c>
      <c r="N8169" t="s">
        <v>703</v>
      </c>
      <c r="O8169" t="s">
        <v>704</v>
      </c>
      <c r="P8169" t="s">
        <v>33</v>
      </c>
      <c r="Q8169" t="s">
        <v>26</v>
      </c>
      <c r="R8169" t="s">
        <v>61</v>
      </c>
      <c r="S8169" t="s">
        <v>766</v>
      </c>
      <c r="T8169" t="s">
        <v>39</v>
      </c>
      <c r="U8169">
        <v>0.36</v>
      </c>
      <c r="V8169" s="1">
        <v>40310</v>
      </c>
      <c r="W8169">
        <f t="shared" si="255"/>
        <v>5.7023999999999999</v>
      </c>
    </row>
    <row r="8170" spans="1:23" x14ac:dyDescent="0.2">
      <c r="A8170">
        <v>8169</v>
      </c>
      <c r="B8170">
        <v>58371</v>
      </c>
      <c r="C8170" s="1">
        <v>40309</v>
      </c>
      <c r="D8170" t="s">
        <v>63</v>
      </c>
      <c r="E8170">
        <v>48</v>
      </c>
      <c r="F8170">
        <v>1631.5919999999999</v>
      </c>
      <c r="G8170">
        <v>7.0000000000000007E-2</v>
      </c>
      <c r="H8170" t="s">
        <v>22</v>
      </c>
      <c r="I8170">
        <v>202.68</v>
      </c>
      <c r="J8170">
        <v>36.549999999999997</v>
      </c>
      <c r="K8170">
        <v>13.89</v>
      </c>
      <c r="L8170" t="s">
        <v>2038</v>
      </c>
      <c r="M8170">
        <f t="shared" si="254"/>
        <v>10</v>
      </c>
      <c r="N8170" t="s">
        <v>703</v>
      </c>
      <c r="O8170" t="s">
        <v>704</v>
      </c>
      <c r="P8170" t="s">
        <v>33</v>
      </c>
      <c r="Q8170" t="s">
        <v>26</v>
      </c>
      <c r="R8170" t="s">
        <v>95</v>
      </c>
      <c r="S8170" t="s">
        <v>290</v>
      </c>
      <c r="T8170" t="s">
        <v>68</v>
      </c>
      <c r="U8170">
        <v>0.41</v>
      </c>
      <c r="V8170" s="1">
        <v>40311</v>
      </c>
      <c r="W8170">
        <f t="shared" si="255"/>
        <v>122.80800000000001</v>
      </c>
    </row>
    <row r="8171" spans="1:23" x14ac:dyDescent="0.2">
      <c r="A8171">
        <v>8170</v>
      </c>
      <c r="B8171">
        <v>58372</v>
      </c>
      <c r="C8171" s="1">
        <v>40635</v>
      </c>
      <c r="D8171" t="s">
        <v>21</v>
      </c>
      <c r="E8171">
        <v>48</v>
      </c>
      <c r="F8171">
        <v>183.39839999999998</v>
      </c>
      <c r="G8171">
        <v>0.04</v>
      </c>
      <c r="H8171" t="s">
        <v>22</v>
      </c>
      <c r="I8171">
        <v>43.2</v>
      </c>
      <c r="J8171">
        <v>3.98</v>
      </c>
      <c r="K8171">
        <v>0.7</v>
      </c>
      <c r="L8171" t="s">
        <v>1341</v>
      </c>
      <c r="M8171">
        <f t="shared" si="254"/>
        <v>13</v>
      </c>
      <c r="N8171" t="s">
        <v>974</v>
      </c>
      <c r="O8171" t="s">
        <v>512</v>
      </c>
      <c r="P8171" t="s">
        <v>41</v>
      </c>
      <c r="Q8171" t="s">
        <v>26</v>
      </c>
      <c r="R8171" t="s">
        <v>95</v>
      </c>
      <c r="S8171" t="s">
        <v>1565</v>
      </c>
      <c r="T8171" t="s">
        <v>68</v>
      </c>
      <c r="U8171">
        <v>0.52</v>
      </c>
      <c r="V8171" s="1">
        <v>40640</v>
      </c>
      <c r="W8171">
        <f t="shared" si="255"/>
        <v>7.6415999999999995</v>
      </c>
    </row>
    <row r="8172" spans="1:23" x14ac:dyDescent="0.2">
      <c r="A8172">
        <v>8171</v>
      </c>
      <c r="B8172">
        <v>58372</v>
      </c>
      <c r="C8172" s="1">
        <v>40635</v>
      </c>
      <c r="D8172" t="s">
        <v>21</v>
      </c>
      <c r="E8172">
        <v>16</v>
      </c>
      <c r="F8172">
        <v>32.884799999999998</v>
      </c>
      <c r="G8172">
        <v>7.0000000000000007E-2</v>
      </c>
      <c r="H8172" t="s">
        <v>56</v>
      </c>
      <c r="I8172">
        <v>4.34</v>
      </c>
      <c r="J8172">
        <v>2.21</v>
      </c>
      <c r="K8172">
        <v>1</v>
      </c>
      <c r="L8172" t="s">
        <v>1341</v>
      </c>
      <c r="M8172">
        <f t="shared" si="254"/>
        <v>13</v>
      </c>
      <c r="N8172" t="s">
        <v>1123</v>
      </c>
      <c r="O8172" t="s">
        <v>1123</v>
      </c>
      <c r="P8172" t="s">
        <v>41</v>
      </c>
      <c r="Q8172" t="s">
        <v>26</v>
      </c>
      <c r="R8172" t="s">
        <v>95</v>
      </c>
      <c r="S8172" t="s">
        <v>1737</v>
      </c>
      <c r="T8172" t="s">
        <v>68</v>
      </c>
      <c r="U8172">
        <v>0.38</v>
      </c>
      <c r="V8172" s="1">
        <v>40639</v>
      </c>
      <c r="W8172">
        <f t="shared" si="255"/>
        <v>2.4752000000000001</v>
      </c>
    </row>
    <row r="8173" spans="1:23" x14ac:dyDescent="0.2">
      <c r="A8173">
        <v>8172</v>
      </c>
      <c r="B8173">
        <v>58407</v>
      </c>
      <c r="C8173" s="1">
        <v>40669</v>
      </c>
      <c r="D8173" t="s">
        <v>30</v>
      </c>
      <c r="E8173">
        <v>29</v>
      </c>
      <c r="F8173">
        <v>1576.7415999999998</v>
      </c>
      <c r="G8173">
        <v>0.02</v>
      </c>
      <c r="H8173" t="s">
        <v>22</v>
      </c>
      <c r="I8173">
        <v>548.91999999999996</v>
      </c>
      <c r="J8173">
        <v>55.48</v>
      </c>
      <c r="K8173">
        <v>14.3</v>
      </c>
      <c r="L8173" t="s">
        <v>973</v>
      </c>
      <c r="M8173">
        <f t="shared" si="254"/>
        <v>10</v>
      </c>
      <c r="N8173" t="s">
        <v>974</v>
      </c>
      <c r="O8173" t="s">
        <v>512</v>
      </c>
      <c r="P8173" t="s">
        <v>41</v>
      </c>
      <c r="Q8173" t="s">
        <v>26</v>
      </c>
      <c r="R8173" t="s">
        <v>61</v>
      </c>
      <c r="S8173" t="s">
        <v>507</v>
      </c>
      <c r="T8173" t="s">
        <v>39</v>
      </c>
      <c r="U8173">
        <v>0.37</v>
      </c>
      <c r="V8173" s="1">
        <v>40672</v>
      </c>
      <c r="W8173">
        <f t="shared" si="255"/>
        <v>32.178399999999996</v>
      </c>
    </row>
    <row r="8174" spans="1:23" x14ac:dyDescent="0.2">
      <c r="A8174">
        <v>8173</v>
      </c>
      <c r="B8174">
        <v>58433</v>
      </c>
      <c r="C8174" s="1">
        <v>40725</v>
      </c>
      <c r="D8174" t="s">
        <v>30</v>
      </c>
      <c r="E8174">
        <v>11</v>
      </c>
      <c r="F8174">
        <v>1970.8722</v>
      </c>
      <c r="G8174">
        <v>0.01</v>
      </c>
      <c r="H8174" t="s">
        <v>31</v>
      </c>
      <c r="I8174">
        <v>-45.02</v>
      </c>
      <c r="J8174">
        <v>180.98</v>
      </c>
      <c r="K8174">
        <v>30</v>
      </c>
      <c r="L8174" t="s">
        <v>2036</v>
      </c>
      <c r="M8174">
        <f t="shared" si="254"/>
        <v>9</v>
      </c>
      <c r="N8174" t="s">
        <v>703</v>
      </c>
      <c r="O8174" t="s">
        <v>704</v>
      </c>
      <c r="P8174" t="s">
        <v>60</v>
      </c>
      <c r="Q8174" t="s">
        <v>49</v>
      </c>
      <c r="R8174" t="s">
        <v>112</v>
      </c>
      <c r="S8174" t="s">
        <v>957</v>
      </c>
      <c r="T8174" t="s">
        <v>36</v>
      </c>
      <c r="U8174">
        <v>0.69</v>
      </c>
      <c r="V8174" s="1">
        <v>40726</v>
      </c>
      <c r="W8174">
        <f t="shared" si="255"/>
        <v>19.907800000000002</v>
      </c>
    </row>
    <row r="8175" spans="1:23" x14ac:dyDescent="0.2">
      <c r="A8175">
        <v>8174</v>
      </c>
      <c r="B8175">
        <v>58433</v>
      </c>
      <c r="C8175" s="1">
        <v>40725</v>
      </c>
      <c r="D8175" t="s">
        <v>30</v>
      </c>
      <c r="E8175">
        <v>30</v>
      </c>
      <c r="F8175">
        <v>1441.2</v>
      </c>
      <c r="G8175">
        <v>0</v>
      </c>
      <c r="H8175" t="s">
        <v>22</v>
      </c>
      <c r="I8175">
        <v>730.44</v>
      </c>
      <c r="J8175">
        <v>48.04</v>
      </c>
      <c r="K8175">
        <v>5.79</v>
      </c>
      <c r="L8175" t="s">
        <v>2036</v>
      </c>
      <c r="M8175">
        <f t="shared" si="254"/>
        <v>9</v>
      </c>
      <c r="N8175" t="s">
        <v>703</v>
      </c>
      <c r="O8175" t="s">
        <v>704</v>
      </c>
      <c r="P8175" t="s">
        <v>60</v>
      </c>
      <c r="Q8175" t="s">
        <v>26</v>
      </c>
      <c r="R8175" t="s">
        <v>61</v>
      </c>
      <c r="S8175" t="s">
        <v>940</v>
      </c>
      <c r="T8175" t="s">
        <v>39</v>
      </c>
      <c r="U8175">
        <v>0.37</v>
      </c>
      <c r="V8175" s="1">
        <v>40727</v>
      </c>
      <c r="W8175">
        <f t="shared" si="255"/>
        <v>0</v>
      </c>
    </row>
    <row r="8176" spans="1:23" x14ac:dyDescent="0.2">
      <c r="A8176">
        <v>8175</v>
      </c>
      <c r="B8176">
        <v>58433</v>
      </c>
      <c r="C8176" s="1">
        <v>40725</v>
      </c>
      <c r="D8176" t="s">
        <v>30</v>
      </c>
      <c r="E8176">
        <v>20</v>
      </c>
      <c r="F8176">
        <v>7297.8360000000002</v>
      </c>
      <c r="G8176">
        <v>0.09</v>
      </c>
      <c r="H8176" t="s">
        <v>31</v>
      </c>
      <c r="I8176">
        <v>541.01</v>
      </c>
      <c r="J8176">
        <v>400.98</v>
      </c>
      <c r="K8176">
        <v>42.52</v>
      </c>
      <c r="L8176" t="s">
        <v>2036</v>
      </c>
      <c r="M8176">
        <f t="shared" si="254"/>
        <v>9</v>
      </c>
      <c r="N8176" t="s">
        <v>703</v>
      </c>
      <c r="O8176" t="s">
        <v>704</v>
      </c>
      <c r="P8176" t="s">
        <v>60</v>
      </c>
      <c r="Q8176" t="s">
        <v>49</v>
      </c>
      <c r="R8176" t="s">
        <v>83</v>
      </c>
      <c r="S8176" t="s">
        <v>1136</v>
      </c>
      <c r="T8176" t="s">
        <v>82</v>
      </c>
      <c r="U8176">
        <v>0.71</v>
      </c>
      <c r="V8176" s="1">
        <v>40727</v>
      </c>
      <c r="W8176">
        <f t="shared" si="255"/>
        <v>721.76400000000001</v>
      </c>
    </row>
    <row r="8177" spans="1:23" x14ac:dyDescent="0.2">
      <c r="A8177">
        <v>8176</v>
      </c>
      <c r="B8177">
        <v>58434</v>
      </c>
      <c r="C8177" s="1">
        <v>39881</v>
      </c>
      <c r="D8177" t="s">
        <v>30</v>
      </c>
      <c r="E8177">
        <v>42</v>
      </c>
      <c r="F8177">
        <v>775.35359999999991</v>
      </c>
      <c r="G8177">
        <v>0.04</v>
      </c>
      <c r="H8177" t="s">
        <v>22</v>
      </c>
      <c r="I8177">
        <v>268.32</v>
      </c>
      <c r="J8177">
        <v>19.23</v>
      </c>
      <c r="K8177">
        <v>6.15</v>
      </c>
      <c r="L8177" t="s">
        <v>59</v>
      </c>
      <c r="M8177">
        <f t="shared" si="254"/>
        <v>15</v>
      </c>
      <c r="N8177" t="s">
        <v>511</v>
      </c>
      <c r="O8177" t="s">
        <v>512</v>
      </c>
      <c r="P8177" t="s">
        <v>60</v>
      </c>
      <c r="Q8177" t="s">
        <v>49</v>
      </c>
      <c r="R8177" t="s">
        <v>50</v>
      </c>
      <c r="S8177" t="s">
        <v>520</v>
      </c>
      <c r="T8177" t="s">
        <v>52</v>
      </c>
      <c r="U8177">
        <v>0.44</v>
      </c>
      <c r="V8177" s="1">
        <v>39882</v>
      </c>
      <c r="W8177">
        <f t="shared" si="255"/>
        <v>32.306399999999996</v>
      </c>
    </row>
    <row r="8178" spans="1:23" x14ac:dyDescent="0.2">
      <c r="A8178">
        <v>8177</v>
      </c>
      <c r="B8178">
        <v>58435</v>
      </c>
      <c r="C8178" s="1">
        <v>41036</v>
      </c>
      <c r="D8178" t="s">
        <v>21</v>
      </c>
      <c r="E8178">
        <v>11</v>
      </c>
      <c r="F8178">
        <v>243.71819999999997</v>
      </c>
      <c r="G8178">
        <v>0.01</v>
      </c>
      <c r="H8178" t="s">
        <v>22</v>
      </c>
      <c r="I8178">
        <v>-35.615499999999997</v>
      </c>
      <c r="J8178">
        <v>22.38</v>
      </c>
      <c r="K8178">
        <v>15.1</v>
      </c>
      <c r="L8178" t="s">
        <v>1721</v>
      </c>
      <c r="M8178">
        <f t="shared" si="254"/>
        <v>14</v>
      </c>
      <c r="N8178" t="s">
        <v>1123</v>
      </c>
      <c r="O8178" t="s">
        <v>1123</v>
      </c>
      <c r="P8178" t="s">
        <v>60</v>
      </c>
      <c r="Q8178" t="s">
        <v>26</v>
      </c>
      <c r="R8178" t="s">
        <v>37</v>
      </c>
      <c r="S8178" t="s">
        <v>415</v>
      </c>
      <c r="T8178" t="s">
        <v>39</v>
      </c>
      <c r="U8178">
        <v>0.38</v>
      </c>
      <c r="V8178" s="1">
        <v>41038</v>
      </c>
      <c r="W8178">
        <f t="shared" si="255"/>
        <v>2.4617999999999998</v>
      </c>
    </row>
    <row r="8179" spans="1:23" x14ac:dyDescent="0.2">
      <c r="A8179">
        <v>8178</v>
      </c>
      <c r="B8179">
        <v>58470</v>
      </c>
      <c r="C8179" s="1">
        <v>40702</v>
      </c>
      <c r="D8179" t="s">
        <v>30</v>
      </c>
      <c r="E8179">
        <v>24</v>
      </c>
      <c r="F8179">
        <v>1776.0287999999998</v>
      </c>
      <c r="G8179">
        <v>0.09</v>
      </c>
      <c r="H8179" t="s">
        <v>22</v>
      </c>
      <c r="I8179">
        <v>512.69000000000005</v>
      </c>
      <c r="J8179">
        <v>81.319999999999993</v>
      </c>
      <c r="K8179">
        <v>0.99</v>
      </c>
      <c r="L8179" t="s">
        <v>2070</v>
      </c>
      <c r="M8179">
        <f t="shared" si="254"/>
        <v>15</v>
      </c>
      <c r="N8179" t="s">
        <v>703</v>
      </c>
      <c r="O8179" t="s">
        <v>704</v>
      </c>
      <c r="P8179" t="s">
        <v>25</v>
      </c>
      <c r="Q8179" t="s">
        <v>26</v>
      </c>
      <c r="R8179" t="s">
        <v>34</v>
      </c>
      <c r="S8179" t="s">
        <v>1949</v>
      </c>
      <c r="T8179" t="s">
        <v>39</v>
      </c>
      <c r="U8179">
        <v>0.56999999999999995</v>
      </c>
      <c r="V8179" s="1">
        <v>40703</v>
      </c>
      <c r="W8179">
        <f t="shared" si="255"/>
        <v>175.65119999999999</v>
      </c>
    </row>
    <row r="8180" spans="1:23" x14ac:dyDescent="0.2">
      <c r="A8180">
        <v>8179</v>
      </c>
      <c r="B8180">
        <v>58470</v>
      </c>
      <c r="C8180" s="1">
        <v>40702</v>
      </c>
      <c r="D8180" t="s">
        <v>30</v>
      </c>
      <c r="E8180">
        <v>13</v>
      </c>
      <c r="F8180">
        <v>45.336199999999998</v>
      </c>
      <c r="G8180">
        <v>0.06</v>
      </c>
      <c r="H8180" t="s">
        <v>22</v>
      </c>
      <c r="I8180">
        <v>-0.31</v>
      </c>
      <c r="J8180">
        <v>3.71</v>
      </c>
      <c r="K8180">
        <v>1.93</v>
      </c>
      <c r="L8180" t="s">
        <v>2070</v>
      </c>
      <c r="M8180">
        <f t="shared" si="254"/>
        <v>15</v>
      </c>
      <c r="N8180" t="s">
        <v>703</v>
      </c>
      <c r="O8180" t="s">
        <v>704</v>
      </c>
      <c r="P8180" t="s">
        <v>25</v>
      </c>
      <c r="Q8180" t="s">
        <v>26</v>
      </c>
      <c r="R8180" t="s">
        <v>61</v>
      </c>
      <c r="S8180" t="s">
        <v>1170</v>
      </c>
      <c r="T8180" t="s">
        <v>68</v>
      </c>
      <c r="U8180">
        <v>0.35</v>
      </c>
      <c r="V8180" s="1">
        <v>40702</v>
      </c>
      <c r="W8180">
        <f t="shared" si="255"/>
        <v>2.8937999999999997</v>
      </c>
    </row>
    <row r="8181" spans="1:23" x14ac:dyDescent="0.2">
      <c r="A8181">
        <v>8180</v>
      </c>
      <c r="B8181">
        <v>58470</v>
      </c>
      <c r="C8181" s="1">
        <v>40702</v>
      </c>
      <c r="D8181" t="s">
        <v>30</v>
      </c>
      <c r="E8181">
        <v>36</v>
      </c>
      <c r="F8181">
        <v>219.28320000000002</v>
      </c>
      <c r="G8181">
        <v>0.06</v>
      </c>
      <c r="H8181" t="s">
        <v>22</v>
      </c>
      <c r="I8181">
        <v>-76.92</v>
      </c>
      <c r="J8181">
        <v>6.48</v>
      </c>
      <c r="K8181">
        <v>5.94</v>
      </c>
      <c r="L8181" t="s">
        <v>2070</v>
      </c>
      <c r="M8181">
        <f t="shared" si="254"/>
        <v>15</v>
      </c>
      <c r="N8181" t="s">
        <v>703</v>
      </c>
      <c r="O8181" t="s">
        <v>704</v>
      </c>
      <c r="P8181" t="s">
        <v>25</v>
      </c>
      <c r="Q8181" t="s">
        <v>26</v>
      </c>
      <c r="R8181" t="s">
        <v>61</v>
      </c>
      <c r="S8181" t="s">
        <v>994</v>
      </c>
      <c r="T8181" t="s">
        <v>39</v>
      </c>
      <c r="U8181">
        <v>0.37</v>
      </c>
      <c r="V8181" s="1">
        <v>40703</v>
      </c>
      <c r="W8181">
        <f t="shared" si="255"/>
        <v>13.996800000000002</v>
      </c>
    </row>
    <row r="8182" spans="1:23" x14ac:dyDescent="0.2">
      <c r="A8182">
        <v>8181</v>
      </c>
      <c r="B8182">
        <v>58470</v>
      </c>
      <c r="C8182" s="1">
        <v>40702</v>
      </c>
      <c r="D8182" t="s">
        <v>30</v>
      </c>
      <c r="E8182">
        <v>45</v>
      </c>
      <c r="F8182">
        <v>845.11349999999993</v>
      </c>
      <c r="G8182">
        <v>0.01</v>
      </c>
      <c r="H8182" t="s">
        <v>22</v>
      </c>
      <c r="I8182">
        <v>94</v>
      </c>
      <c r="J8182">
        <v>18.97</v>
      </c>
      <c r="K8182">
        <v>9.0299999999999994</v>
      </c>
      <c r="L8182" t="s">
        <v>2070</v>
      </c>
      <c r="M8182">
        <f t="shared" si="254"/>
        <v>15</v>
      </c>
      <c r="N8182" t="s">
        <v>703</v>
      </c>
      <c r="O8182" t="s">
        <v>704</v>
      </c>
      <c r="P8182" t="s">
        <v>25</v>
      </c>
      <c r="Q8182" t="s">
        <v>26</v>
      </c>
      <c r="R8182" t="s">
        <v>61</v>
      </c>
      <c r="S8182" t="s">
        <v>123</v>
      </c>
      <c r="T8182" t="s">
        <v>39</v>
      </c>
      <c r="U8182">
        <v>0.37</v>
      </c>
      <c r="V8182" s="1">
        <v>40704</v>
      </c>
      <c r="W8182">
        <f t="shared" si="255"/>
        <v>8.5365000000000002</v>
      </c>
    </row>
    <row r="8183" spans="1:23" x14ac:dyDescent="0.2">
      <c r="A8183">
        <v>8182</v>
      </c>
      <c r="B8183">
        <v>58470</v>
      </c>
      <c r="C8183" s="1">
        <v>40702</v>
      </c>
      <c r="D8183" t="s">
        <v>30</v>
      </c>
      <c r="E8183">
        <v>5</v>
      </c>
      <c r="F8183">
        <v>145.50900000000001</v>
      </c>
      <c r="G8183">
        <v>0.09</v>
      </c>
      <c r="H8183" t="s">
        <v>22</v>
      </c>
      <c r="I8183">
        <v>-57.98</v>
      </c>
      <c r="J8183">
        <v>31.98</v>
      </c>
      <c r="K8183">
        <v>6.72</v>
      </c>
      <c r="L8183" t="s">
        <v>2070</v>
      </c>
      <c r="M8183">
        <f t="shared" si="254"/>
        <v>15</v>
      </c>
      <c r="N8183" t="s">
        <v>703</v>
      </c>
      <c r="O8183" t="s">
        <v>704</v>
      </c>
      <c r="P8183" t="s">
        <v>25</v>
      </c>
      <c r="Q8183" t="s">
        <v>26</v>
      </c>
      <c r="R8183" t="s">
        <v>27</v>
      </c>
      <c r="S8183" t="s">
        <v>1822</v>
      </c>
      <c r="T8183" t="s">
        <v>39</v>
      </c>
      <c r="U8183">
        <v>0.75</v>
      </c>
      <c r="V8183" s="1">
        <v>40703</v>
      </c>
      <c r="W8183">
        <f t="shared" si="255"/>
        <v>14.391</v>
      </c>
    </row>
    <row r="8184" spans="1:23" x14ac:dyDescent="0.2">
      <c r="A8184">
        <v>8183</v>
      </c>
      <c r="B8184">
        <v>58496</v>
      </c>
      <c r="C8184" s="1">
        <v>40705</v>
      </c>
      <c r="D8184" t="s">
        <v>45</v>
      </c>
      <c r="E8184">
        <v>20</v>
      </c>
      <c r="F8184">
        <v>121.82400000000003</v>
      </c>
      <c r="G8184">
        <v>0.06</v>
      </c>
      <c r="H8184" t="s">
        <v>22</v>
      </c>
      <c r="I8184">
        <v>-123.94</v>
      </c>
      <c r="J8184">
        <v>6.48</v>
      </c>
      <c r="K8184">
        <v>10.050000000000001</v>
      </c>
      <c r="L8184" t="s">
        <v>1702</v>
      </c>
      <c r="M8184">
        <f t="shared" si="254"/>
        <v>12</v>
      </c>
      <c r="N8184" t="s">
        <v>1595</v>
      </c>
      <c r="O8184" t="s">
        <v>1595</v>
      </c>
      <c r="P8184" t="s">
        <v>25</v>
      </c>
      <c r="Q8184" t="s">
        <v>26</v>
      </c>
      <c r="R8184" t="s">
        <v>61</v>
      </c>
      <c r="S8184" t="s">
        <v>868</v>
      </c>
      <c r="T8184" t="s">
        <v>39</v>
      </c>
      <c r="U8184">
        <v>0.37</v>
      </c>
      <c r="V8184" s="1">
        <v>40707</v>
      </c>
      <c r="W8184">
        <f t="shared" si="255"/>
        <v>7.7760000000000007</v>
      </c>
    </row>
    <row r="8185" spans="1:23" x14ac:dyDescent="0.2">
      <c r="A8185">
        <v>8184</v>
      </c>
      <c r="B8185">
        <v>58500</v>
      </c>
      <c r="C8185" s="1">
        <v>40588</v>
      </c>
      <c r="D8185" t="s">
        <v>21</v>
      </c>
      <c r="E8185">
        <v>17</v>
      </c>
      <c r="F8185">
        <v>1754.7519</v>
      </c>
      <c r="G8185">
        <v>7.0000000000000007E-2</v>
      </c>
      <c r="H8185" t="s">
        <v>22</v>
      </c>
      <c r="I8185">
        <v>14.013</v>
      </c>
      <c r="J8185">
        <v>110.99</v>
      </c>
      <c r="K8185">
        <v>8.99</v>
      </c>
      <c r="L8185" t="s">
        <v>780</v>
      </c>
      <c r="M8185">
        <f t="shared" si="254"/>
        <v>16</v>
      </c>
      <c r="N8185" t="s">
        <v>703</v>
      </c>
      <c r="O8185" t="s">
        <v>704</v>
      </c>
      <c r="P8185" t="s">
        <v>60</v>
      </c>
      <c r="Q8185" t="s">
        <v>42</v>
      </c>
      <c r="R8185" t="s">
        <v>43</v>
      </c>
      <c r="S8185" t="s">
        <v>565</v>
      </c>
      <c r="T8185" t="s">
        <v>39</v>
      </c>
      <c r="U8185">
        <v>0.56999999999999995</v>
      </c>
      <c r="V8185" s="1">
        <v>40588</v>
      </c>
      <c r="W8185">
        <f t="shared" si="255"/>
        <v>132.07810000000001</v>
      </c>
    </row>
    <row r="8186" spans="1:23" x14ac:dyDescent="0.2">
      <c r="A8186">
        <v>8185</v>
      </c>
      <c r="B8186">
        <v>58502</v>
      </c>
      <c r="C8186" s="1">
        <v>40221</v>
      </c>
      <c r="D8186" t="s">
        <v>78</v>
      </c>
      <c r="E8186">
        <v>23</v>
      </c>
      <c r="F8186">
        <v>5057.0077000000001</v>
      </c>
      <c r="G8186">
        <v>0.03</v>
      </c>
      <c r="H8186" t="s">
        <v>31</v>
      </c>
      <c r="I8186">
        <v>1009.38</v>
      </c>
      <c r="J8186">
        <v>226.67</v>
      </c>
      <c r="K8186">
        <v>28.16</v>
      </c>
      <c r="L8186" t="s">
        <v>531</v>
      </c>
      <c r="M8186">
        <f t="shared" si="254"/>
        <v>12</v>
      </c>
      <c r="N8186" t="s">
        <v>672</v>
      </c>
      <c r="O8186" t="s">
        <v>673</v>
      </c>
      <c r="P8186" t="s">
        <v>33</v>
      </c>
      <c r="Q8186" t="s">
        <v>49</v>
      </c>
      <c r="R8186" t="s">
        <v>112</v>
      </c>
      <c r="S8186" t="s">
        <v>215</v>
      </c>
      <c r="T8186" t="s">
        <v>36</v>
      </c>
      <c r="U8186">
        <v>0.59</v>
      </c>
      <c r="V8186" s="1">
        <v>40223</v>
      </c>
      <c r="W8186">
        <f t="shared" si="255"/>
        <v>156.4023</v>
      </c>
    </row>
    <row r="8187" spans="1:23" x14ac:dyDescent="0.2">
      <c r="A8187">
        <v>8186</v>
      </c>
      <c r="B8187">
        <v>58528</v>
      </c>
      <c r="C8187" s="1">
        <v>40478</v>
      </c>
      <c r="D8187" t="s">
        <v>63</v>
      </c>
      <c r="E8187">
        <v>14</v>
      </c>
      <c r="F8187">
        <v>656.46</v>
      </c>
      <c r="G8187">
        <v>0</v>
      </c>
      <c r="H8187" t="s">
        <v>22</v>
      </c>
      <c r="I8187">
        <v>233.8</v>
      </c>
      <c r="J8187">
        <v>46.89</v>
      </c>
      <c r="K8187">
        <v>5.0999999999999996</v>
      </c>
      <c r="L8187" t="s">
        <v>1406</v>
      </c>
      <c r="M8187">
        <f t="shared" si="254"/>
        <v>12</v>
      </c>
      <c r="N8187" t="s">
        <v>1123</v>
      </c>
      <c r="O8187" t="s">
        <v>1123</v>
      </c>
      <c r="P8187" t="s">
        <v>41</v>
      </c>
      <c r="Q8187" t="s">
        <v>26</v>
      </c>
      <c r="R8187" t="s">
        <v>34</v>
      </c>
      <c r="S8187" t="s">
        <v>355</v>
      </c>
      <c r="T8187" t="s">
        <v>48</v>
      </c>
      <c r="U8187">
        <v>0.46</v>
      </c>
      <c r="V8187" s="1">
        <v>40479</v>
      </c>
      <c r="W8187">
        <f t="shared" si="255"/>
        <v>0</v>
      </c>
    </row>
    <row r="8188" spans="1:23" x14ac:dyDescent="0.2">
      <c r="A8188">
        <v>8187</v>
      </c>
      <c r="B8188">
        <v>58528</v>
      </c>
      <c r="C8188" s="1">
        <v>40478</v>
      </c>
      <c r="D8188" t="s">
        <v>63</v>
      </c>
      <c r="E8188">
        <v>41</v>
      </c>
      <c r="F8188">
        <v>139.18680000000001</v>
      </c>
      <c r="G8188">
        <v>0.08</v>
      </c>
      <c r="H8188" t="s">
        <v>56</v>
      </c>
      <c r="I8188">
        <v>-9.14</v>
      </c>
      <c r="J8188">
        <v>3.69</v>
      </c>
      <c r="K8188">
        <v>2.5</v>
      </c>
      <c r="L8188" t="s">
        <v>1406</v>
      </c>
      <c r="M8188">
        <f t="shared" si="254"/>
        <v>12</v>
      </c>
      <c r="N8188" t="s">
        <v>1123</v>
      </c>
      <c r="O8188" t="s">
        <v>1123</v>
      </c>
      <c r="P8188" t="s">
        <v>41</v>
      </c>
      <c r="Q8188" t="s">
        <v>26</v>
      </c>
      <c r="R8188" t="s">
        <v>76</v>
      </c>
      <c r="S8188" t="s">
        <v>647</v>
      </c>
      <c r="T8188" t="s">
        <v>39</v>
      </c>
      <c r="U8188">
        <v>0.39</v>
      </c>
      <c r="V8188" s="1">
        <v>40479</v>
      </c>
      <c r="W8188">
        <f t="shared" si="255"/>
        <v>12.103199999999999</v>
      </c>
    </row>
    <row r="8189" spans="1:23" x14ac:dyDescent="0.2">
      <c r="A8189">
        <v>8188</v>
      </c>
      <c r="B8189">
        <v>58564</v>
      </c>
      <c r="C8189" s="1">
        <v>41225</v>
      </c>
      <c r="D8189" t="s">
        <v>78</v>
      </c>
      <c r="E8189">
        <v>49</v>
      </c>
      <c r="F8189">
        <v>94.785600000000002</v>
      </c>
      <c r="G8189">
        <v>7.0000000000000007E-2</v>
      </c>
      <c r="H8189" t="s">
        <v>22</v>
      </c>
      <c r="I8189">
        <v>-82.63</v>
      </c>
      <c r="J8189">
        <v>2.08</v>
      </c>
      <c r="K8189">
        <v>2.56</v>
      </c>
      <c r="L8189" t="s">
        <v>2015</v>
      </c>
      <c r="M8189">
        <f t="shared" si="254"/>
        <v>15</v>
      </c>
      <c r="N8189" t="s">
        <v>2012</v>
      </c>
      <c r="O8189" t="s">
        <v>2012</v>
      </c>
      <c r="P8189" t="s">
        <v>60</v>
      </c>
      <c r="Q8189" t="s">
        <v>26</v>
      </c>
      <c r="R8189" t="s">
        <v>150</v>
      </c>
      <c r="S8189" t="s">
        <v>750</v>
      </c>
      <c r="T8189" t="s">
        <v>52</v>
      </c>
      <c r="U8189">
        <v>0.55000000000000004</v>
      </c>
      <c r="V8189" s="1">
        <v>41226</v>
      </c>
      <c r="W8189">
        <f t="shared" si="255"/>
        <v>7.1344000000000012</v>
      </c>
    </row>
    <row r="8190" spans="1:23" x14ac:dyDescent="0.2">
      <c r="A8190">
        <v>8189</v>
      </c>
      <c r="B8190">
        <v>58566</v>
      </c>
      <c r="C8190" s="1">
        <v>40778</v>
      </c>
      <c r="D8190" t="s">
        <v>45</v>
      </c>
      <c r="E8190">
        <v>45</v>
      </c>
      <c r="F8190">
        <v>4406.3865000000005</v>
      </c>
      <c r="G8190">
        <v>7.0000000000000007E-2</v>
      </c>
      <c r="H8190" t="s">
        <v>22</v>
      </c>
      <c r="I8190">
        <v>693.01</v>
      </c>
      <c r="J8190">
        <v>105.29</v>
      </c>
      <c r="K8190">
        <v>10.119999999999999</v>
      </c>
      <c r="L8190" t="s">
        <v>1096</v>
      </c>
      <c r="M8190">
        <f t="shared" si="254"/>
        <v>12</v>
      </c>
      <c r="N8190" t="s">
        <v>2073</v>
      </c>
      <c r="O8190" t="s">
        <v>704</v>
      </c>
      <c r="P8190" t="s">
        <v>33</v>
      </c>
      <c r="Q8190" t="s">
        <v>49</v>
      </c>
      <c r="R8190" t="s">
        <v>50</v>
      </c>
      <c r="S8190" t="s">
        <v>1510</v>
      </c>
      <c r="T8190" t="s">
        <v>29</v>
      </c>
      <c r="U8190">
        <v>0.79</v>
      </c>
      <c r="V8190" s="1">
        <v>40779</v>
      </c>
      <c r="W8190">
        <f t="shared" si="255"/>
        <v>331.66350000000006</v>
      </c>
    </row>
    <row r="8191" spans="1:23" x14ac:dyDescent="0.2">
      <c r="A8191">
        <v>8190</v>
      </c>
      <c r="B8191">
        <v>58566</v>
      </c>
      <c r="C8191" s="1">
        <v>40778</v>
      </c>
      <c r="D8191" t="s">
        <v>45</v>
      </c>
      <c r="E8191">
        <v>42</v>
      </c>
      <c r="F8191">
        <v>2743.8642</v>
      </c>
      <c r="G8191">
        <v>0.01</v>
      </c>
      <c r="H8191" t="s">
        <v>56</v>
      </c>
      <c r="I8191">
        <v>624.70799999999997</v>
      </c>
      <c r="J8191">
        <v>65.989999999999995</v>
      </c>
      <c r="K8191">
        <v>4.99</v>
      </c>
      <c r="L8191" t="s">
        <v>1096</v>
      </c>
      <c r="M8191">
        <f t="shared" si="254"/>
        <v>12</v>
      </c>
      <c r="N8191" t="s">
        <v>2073</v>
      </c>
      <c r="O8191" t="s">
        <v>704</v>
      </c>
      <c r="P8191" t="s">
        <v>33</v>
      </c>
      <c r="Q8191" t="s">
        <v>42</v>
      </c>
      <c r="R8191" t="s">
        <v>43</v>
      </c>
      <c r="S8191" t="s">
        <v>855</v>
      </c>
      <c r="T8191" t="s">
        <v>39</v>
      </c>
      <c r="U8191">
        <v>0.57999999999999996</v>
      </c>
      <c r="V8191" s="1">
        <v>40780</v>
      </c>
      <c r="W8191">
        <f t="shared" si="255"/>
        <v>27.715800000000002</v>
      </c>
    </row>
    <row r="8192" spans="1:23" x14ac:dyDescent="0.2">
      <c r="A8192">
        <v>8191</v>
      </c>
      <c r="B8192">
        <v>58593</v>
      </c>
      <c r="C8192" s="1">
        <v>40794</v>
      </c>
      <c r="D8192" t="s">
        <v>78</v>
      </c>
      <c r="E8192">
        <v>29</v>
      </c>
      <c r="F8192">
        <v>1886.5427999999997</v>
      </c>
      <c r="G8192">
        <v>0.08</v>
      </c>
      <c r="H8192" t="s">
        <v>22</v>
      </c>
      <c r="I8192">
        <v>-812.25</v>
      </c>
      <c r="J8192">
        <v>70.709999999999994</v>
      </c>
      <c r="K8192">
        <v>37.58</v>
      </c>
      <c r="L8192" t="s">
        <v>892</v>
      </c>
      <c r="M8192">
        <f t="shared" si="254"/>
        <v>15</v>
      </c>
      <c r="N8192" t="s">
        <v>974</v>
      </c>
      <c r="O8192" t="s">
        <v>512</v>
      </c>
      <c r="P8192" t="s">
        <v>41</v>
      </c>
      <c r="Q8192" t="s">
        <v>49</v>
      </c>
      <c r="R8192" t="s">
        <v>50</v>
      </c>
      <c r="S8192" t="s">
        <v>724</v>
      </c>
      <c r="T8192" t="s">
        <v>68</v>
      </c>
      <c r="U8192">
        <v>0.78</v>
      </c>
      <c r="V8192" s="1">
        <v>40795</v>
      </c>
      <c r="W8192">
        <f t="shared" si="255"/>
        <v>164.04719999999998</v>
      </c>
    </row>
    <row r="8193" spans="1:23" x14ac:dyDescent="0.2">
      <c r="A8193">
        <v>8192</v>
      </c>
      <c r="B8193">
        <v>58595</v>
      </c>
      <c r="C8193" s="1">
        <v>40419</v>
      </c>
      <c r="D8193" t="s">
        <v>30</v>
      </c>
      <c r="E8193">
        <v>41</v>
      </c>
      <c r="F8193">
        <v>781.59120000000007</v>
      </c>
      <c r="G8193">
        <v>0.06</v>
      </c>
      <c r="H8193" t="s">
        <v>56</v>
      </c>
      <c r="I8193">
        <v>-128.02000000000001</v>
      </c>
      <c r="J8193">
        <v>20.28</v>
      </c>
      <c r="K8193">
        <v>14.39</v>
      </c>
      <c r="L8193" t="s">
        <v>949</v>
      </c>
      <c r="M8193">
        <f t="shared" si="254"/>
        <v>12</v>
      </c>
      <c r="N8193" t="s">
        <v>1905</v>
      </c>
      <c r="O8193" t="s">
        <v>673</v>
      </c>
      <c r="P8193" t="s">
        <v>60</v>
      </c>
      <c r="Q8193" t="s">
        <v>49</v>
      </c>
      <c r="R8193" t="s">
        <v>50</v>
      </c>
      <c r="S8193" t="s">
        <v>894</v>
      </c>
      <c r="T8193" t="s">
        <v>39</v>
      </c>
      <c r="U8193">
        <v>0.47</v>
      </c>
      <c r="V8193" s="1">
        <v>40420</v>
      </c>
      <c r="W8193">
        <f t="shared" si="255"/>
        <v>49.888799999999996</v>
      </c>
    </row>
    <row r="8194" spans="1:23" x14ac:dyDescent="0.2">
      <c r="A8194">
        <v>8193</v>
      </c>
      <c r="B8194">
        <v>58598</v>
      </c>
      <c r="C8194" s="1">
        <v>40777</v>
      </c>
      <c r="D8194" t="s">
        <v>63</v>
      </c>
      <c r="E8194">
        <v>50</v>
      </c>
      <c r="F8194">
        <v>13544.1</v>
      </c>
      <c r="G8194">
        <v>0.1</v>
      </c>
      <c r="H8194" t="s">
        <v>31</v>
      </c>
      <c r="I8194">
        <v>1342.93</v>
      </c>
      <c r="J8194">
        <v>300.98</v>
      </c>
      <c r="K8194">
        <v>64.73</v>
      </c>
      <c r="L8194" t="s">
        <v>1250</v>
      </c>
      <c r="M8194">
        <f t="shared" si="254"/>
        <v>13</v>
      </c>
      <c r="N8194" t="s">
        <v>1123</v>
      </c>
      <c r="O8194" t="s">
        <v>1123</v>
      </c>
      <c r="P8194" t="s">
        <v>60</v>
      </c>
      <c r="Q8194" t="s">
        <v>49</v>
      </c>
      <c r="R8194" t="s">
        <v>112</v>
      </c>
      <c r="S8194" t="s">
        <v>168</v>
      </c>
      <c r="T8194" t="s">
        <v>36</v>
      </c>
      <c r="U8194">
        <v>0.56000000000000005</v>
      </c>
      <c r="V8194" s="1">
        <v>40778</v>
      </c>
      <c r="W8194">
        <f t="shared" si="255"/>
        <v>1504.9</v>
      </c>
    </row>
    <row r="8195" spans="1:23" x14ac:dyDescent="0.2">
      <c r="A8195">
        <v>8194</v>
      </c>
      <c r="B8195">
        <v>58598</v>
      </c>
      <c r="C8195" s="1">
        <v>40777</v>
      </c>
      <c r="D8195" t="s">
        <v>63</v>
      </c>
      <c r="E8195">
        <v>25</v>
      </c>
      <c r="F8195">
        <v>84.397499999999994</v>
      </c>
      <c r="G8195">
        <v>0.01</v>
      </c>
      <c r="H8195" t="s">
        <v>22</v>
      </c>
      <c r="I8195">
        <v>33.46</v>
      </c>
      <c r="J8195">
        <v>3.41</v>
      </c>
      <c r="K8195">
        <v>0.7</v>
      </c>
      <c r="L8195" t="s">
        <v>1250</v>
      </c>
      <c r="M8195">
        <f t="shared" ref="M8195:M8258" si="256">LEN(L8195)</f>
        <v>13</v>
      </c>
      <c r="N8195" t="s">
        <v>1123</v>
      </c>
      <c r="O8195" t="s">
        <v>1123</v>
      </c>
      <c r="P8195" t="s">
        <v>60</v>
      </c>
      <c r="Q8195" t="s">
        <v>26</v>
      </c>
      <c r="R8195" t="s">
        <v>66</v>
      </c>
      <c r="S8195" t="s">
        <v>1407</v>
      </c>
      <c r="T8195" t="s">
        <v>68</v>
      </c>
      <c r="U8195">
        <v>0.37</v>
      </c>
      <c r="V8195" s="1">
        <v>40778</v>
      </c>
      <c r="W8195">
        <f t="shared" ref="W8195:W8258" si="257">(J8195*E8195)*G8195</f>
        <v>0.85250000000000004</v>
      </c>
    </row>
    <row r="8196" spans="1:23" x14ac:dyDescent="0.2">
      <c r="A8196">
        <v>8195</v>
      </c>
      <c r="B8196">
        <v>58599</v>
      </c>
      <c r="C8196" s="1">
        <v>40192</v>
      </c>
      <c r="D8196" t="s">
        <v>78</v>
      </c>
      <c r="E8196">
        <v>49</v>
      </c>
      <c r="F8196">
        <v>5249.9188000000004</v>
      </c>
      <c r="G8196">
        <v>0.06</v>
      </c>
      <c r="H8196" t="s">
        <v>31</v>
      </c>
      <c r="I8196">
        <v>-219.2</v>
      </c>
      <c r="J8196">
        <v>113.98</v>
      </c>
      <c r="K8196">
        <v>30</v>
      </c>
      <c r="L8196" t="s">
        <v>1593</v>
      </c>
      <c r="M8196">
        <f t="shared" si="256"/>
        <v>13</v>
      </c>
      <c r="N8196" t="s">
        <v>974</v>
      </c>
      <c r="O8196" t="s">
        <v>512</v>
      </c>
      <c r="P8196" t="s">
        <v>25</v>
      </c>
      <c r="Q8196" t="s">
        <v>49</v>
      </c>
      <c r="R8196" t="s">
        <v>112</v>
      </c>
      <c r="S8196" t="s">
        <v>840</v>
      </c>
      <c r="T8196" t="s">
        <v>36</v>
      </c>
      <c r="U8196">
        <v>0.69</v>
      </c>
      <c r="V8196" s="1">
        <v>40193</v>
      </c>
      <c r="W8196">
        <f t="shared" si="257"/>
        <v>335.10120000000001</v>
      </c>
    </row>
    <row r="8197" spans="1:23" x14ac:dyDescent="0.2">
      <c r="A8197">
        <v>8196</v>
      </c>
      <c r="B8197">
        <v>58599</v>
      </c>
      <c r="C8197" s="1">
        <v>40192</v>
      </c>
      <c r="D8197" t="s">
        <v>78</v>
      </c>
      <c r="E8197">
        <v>19</v>
      </c>
      <c r="F8197">
        <v>2298.62</v>
      </c>
      <c r="G8197">
        <v>0</v>
      </c>
      <c r="H8197" t="s">
        <v>31</v>
      </c>
      <c r="I8197">
        <v>45.54</v>
      </c>
      <c r="J8197">
        <v>120.98</v>
      </c>
      <c r="K8197">
        <v>30</v>
      </c>
      <c r="L8197" t="s">
        <v>1593</v>
      </c>
      <c r="M8197">
        <f t="shared" si="256"/>
        <v>13</v>
      </c>
      <c r="N8197" t="s">
        <v>1595</v>
      </c>
      <c r="O8197" t="s">
        <v>1595</v>
      </c>
      <c r="P8197" t="s">
        <v>25</v>
      </c>
      <c r="Q8197" t="s">
        <v>49</v>
      </c>
      <c r="R8197" t="s">
        <v>112</v>
      </c>
      <c r="S8197" t="s">
        <v>116</v>
      </c>
      <c r="T8197" t="s">
        <v>36</v>
      </c>
      <c r="U8197">
        <v>0.64</v>
      </c>
      <c r="V8197" s="1">
        <v>40193</v>
      </c>
      <c r="W8197">
        <f t="shared" si="257"/>
        <v>0</v>
      </c>
    </row>
    <row r="8198" spans="1:23" x14ac:dyDescent="0.2">
      <c r="A8198">
        <v>8197</v>
      </c>
      <c r="B8198">
        <v>58626</v>
      </c>
      <c r="C8198" s="1">
        <v>40907</v>
      </c>
      <c r="D8198" t="s">
        <v>30</v>
      </c>
      <c r="E8198">
        <v>23</v>
      </c>
      <c r="F8198">
        <v>6576.4130000000005</v>
      </c>
      <c r="G8198">
        <v>0.05</v>
      </c>
      <c r="H8198" t="s">
        <v>31</v>
      </c>
      <c r="I8198">
        <v>673.77</v>
      </c>
      <c r="J8198">
        <v>300.98</v>
      </c>
      <c r="K8198">
        <v>64.73</v>
      </c>
      <c r="L8198" t="s">
        <v>339</v>
      </c>
      <c r="M8198">
        <f t="shared" si="256"/>
        <v>13</v>
      </c>
      <c r="N8198" t="s">
        <v>511</v>
      </c>
      <c r="O8198" t="s">
        <v>512</v>
      </c>
      <c r="P8198" t="s">
        <v>25</v>
      </c>
      <c r="Q8198" t="s">
        <v>49</v>
      </c>
      <c r="R8198" t="s">
        <v>112</v>
      </c>
      <c r="S8198" t="s">
        <v>168</v>
      </c>
      <c r="T8198" t="s">
        <v>36</v>
      </c>
      <c r="U8198">
        <v>0.56000000000000005</v>
      </c>
      <c r="V8198" s="1">
        <v>40909</v>
      </c>
      <c r="W8198">
        <f t="shared" si="257"/>
        <v>346.12700000000007</v>
      </c>
    </row>
    <row r="8199" spans="1:23" x14ac:dyDescent="0.2">
      <c r="A8199">
        <v>8198</v>
      </c>
      <c r="B8199">
        <v>58626</v>
      </c>
      <c r="C8199" s="1">
        <v>40907</v>
      </c>
      <c r="D8199" t="s">
        <v>30</v>
      </c>
      <c r="E8199">
        <v>21</v>
      </c>
      <c r="F8199">
        <v>9784.1394</v>
      </c>
      <c r="G8199">
        <v>7.0000000000000007E-2</v>
      </c>
      <c r="H8199" t="s">
        <v>31</v>
      </c>
      <c r="I8199">
        <v>2608.7199999999998</v>
      </c>
      <c r="J8199">
        <v>500.98</v>
      </c>
      <c r="K8199">
        <v>26</v>
      </c>
      <c r="L8199" t="s">
        <v>339</v>
      </c>
      <c r="M8199">
        <f t="shared" si="256"/>
        <v>13</v>
      </c>
      <c r="N8199" t="s">
        <v>511</v>
      </c>
      <c r="O8199" t="s">
        <v>512</v>
      </c>
      <c r="P8199" t="s">
        <v>25</v>
      </c>
      <c r="Q8199" t="s">
        <v>49</v>
      </c>
      <c r="R8199" t="s">
        <v>112</v>
      </c>
      <c r="S8199" t="s">
        <v>119</v>
      </c>
      <c r="T8199" t="s">
        <v>36</v>
      </c>
      <c r="U8199">
        <v>0.6</v>
      </c>
      <c r="V8199" s="1">
        <v>40910</v>
      </c>
      <c r="W8199">
        <f t="shared" si="257"/>
        <v>736.44060000000002</v>
      </c>
    </row>
    <row r="8200" spans="1:23" x14ac:dyDescent="0.2">
      <c r="A8200">
        <v>8199</v>
      </c>
      <c r="B8200">
        <v>58626</v>
      </c>
      <c r="C8200" s="1">
        <v>40907</v>
      </c>
      <c r="D8200" t="s">
        <v>30</v>
      </c>
      <c r="E8200">
        <v>18</v>
      </c>
      <c r="F8200">
        <v>780.88319999999999</v>
      </c>
      <c r="G8200">
        <v>0.04</v>
      </c>
      <c r="H8200" t="s">
        <v>22</v>
      </c>
      <c r="I8200">
        <v>171.59</v>
      </c>
      <c r="J8200">
        <v>45.19</v>
      </c>
      <c r="K8200">
        <v>1.99</v>
      </c>
      <c r="L8200" t="s">
        <v>339</v>
      </c>
      <c r="M8200">
        <f t="shared" si="256"/>
        <v>13</v>
      </c>
      <c r="N8200" t="s">
        <v>511</v>
      </c>
      <c r="O8200" t="s">
        <v>512</v>
      </c>
      <c r="P8200" t="s">
        <v>25</v>
      </c>
      <c r="Q8200" t="s">
        <v>42</v>
      </c>
      <c r="R8200" t="s">
        <v>70</v>
      </c>
      <c r="S8200" t="s">
        <v>379</v>
      </c>
      <c r="T8200" t="s">
        <v>52</v>
      </c>
      <c r="U8200">
        <v>0.55000000000000004</v>
      </c>
      <c r="V8200" s="1">
        <v>40908</v>
      </c>
      <c r="W8200">
        <f t="shared" si="257"/>
        <v>32.536799999999999</v>
      </c>
    </row>
    <row r="8201" spans="1:23" x14ac:dyDescent="0.2">
      <c r="A8201">
        <v>8200</v>
      </c>
      <c r="B8201">
        <v>58628</v>
      </c>
      <c r="C8201" s="1">
        <v>39896</v>
      </c>
      <c r="D8201" t="s">
        <v>63</v>
      </c>
      <c r="E8201">
        <v>23</v>
      </c>
      <c r="F8201">
        <v>2904.0374999999999</v>
      </c>
      <c r="G8201">
        <v>0.09</v>
      </c>
      <c r="H8201" t="s">
        <v>31</v>
      </c>
      <c r="I8201">
        <v>-335.31712500000003</v>
      </c>
      <c r="J8201">
        <v>138.75</v>
      </c>
      <c r="K8201">
        <v>52.42</v>
      </c>
      <c r="L8201" t="s">
        <v>1702</v>
      </c>
      <c r="M8201">
        <f t="shared" si="256"/>
        <v>12</v>
      </c>
      <c r="N8201" t="s">
        <v>1595</v>
      </c>
      <c r="O8201" t="s">
        <v>1595</v>
      </c>
      <c r="P8201" t="s">
        <v>25</v>
      </c>
      <c r="Q8201" t="s">
        <v>49</v>
      </c>
      <c r="R8201" t="s">
        <v>83</v>
      </c>
      <c r="S8201" t="s">
        <v>1596</v>
      </c>
      <c r="T8201" t="s">
        <v>82</v>
      </c>
      <c r="U8201">
        <v>0.74</v>
      </c>
      <c r="V8201" s="1">
        <v>39897</v>
      </c>
      <c r="W8201">
        <f t="shared" si="257"/>
        <v>287.21249999999998</v>
      </c>
    </row>
    <row r="8202" spans="1:23" x14ac:dyDescent="0.2">
      <c r="A8202">
        <v>8201</v>
      </c>
      <c r="B8202">
        <v>58656</v>
      </c>
      <c r="C8202" s="1">
        <v>40516</v>
      </c>
      <c r="D8202" t="s">
        <v>30</v>
      </c>
      <c r="E8202">
        <v>5</v>
      </c>
      <c r="F8202">
        <v>33.75</v>
      </c>
      <c r="G8202">
        <v>0</v>
      </c>
      <c r="H8202" t="s">
        <v>22</v>
      </c>
      <c r="I8202">
        <v>-0.94299999999999995</v>
      </c>
      <c r="J8202">
        <v>6.75</v>
      </c>
      <c r="K8202">
        <v>2.99</v>
      </c>
      <c r="L8202" t="s">
        <v>1156</v>
      </c>
      <c r="M8202">
        <f t="shared" si="256"/>
        <v>14</v>
      </c>
      <c r="N8202" t="s">
        <v>1123</v>
      </c>
      <c r="O8202" t="s">
        <v>1123</v>
      </c>
      <c r="P8202" t="s">
        <v>25</v>
      </c>
      <c r="Q8202" t="s">
        <v>26</v>
      </c>
      <c r="R8202" t="s">
        <v>37</v>
      </c>
      <c r="S8202" t="s">
        <v>362</v>
      </c>
      <c r="T8202" t="s">
        <v>39</v>
      </c>
      <c r="U8202">
        <v>0.35</v>
      </c>
      <c r="V8202" s="1">
        <v>40518</v>
      </c>
      <c r="W8202">
        <f t="shared" si="257"/>
        <v>0</v>
      </c>
    </row>
    <row r="8203" spans="1:23" x14ac:dyDescent="0.2">
      <c r="A8203">
        <v>8202</v>
      </c>
      <c r="B8203">
        <v>58656</v>
      </c>
      <c r="C8203" s="1">
        <v>40516</v>
      </c>
      <c r="D8203" t="s">
        <v>30</v>
      </c>
      <c r="E8203">
        <v>3</v>
      </c>
      <c r="F8203">
        <v>5.6783999999999999</v>
      </c>
      <c r="G8203">
        <v>0.09</v>
      </c>
      <c r="H8203" t="s">
        <v>22</v>
      </c>
      <c r="I8203">
        <v>-1.42</v>
      </c>
      <c r="J8203">
        <v>2.08</v>
      </c>
      <c r="K8203">
        <v>5.33</v>
      </c>
      <c r="L8203" t="s">
        <v>1156</v>
      </c>
      <c r="M8203">
        <f t="shared" si="256"/>
        <v>14</v>
      </c>
      <c r="N8203" t="s">
        <v>1123</v>
      </c>
      <c r="O8203" t="s">
        <v>1123</v>
      </c>
      <c r="P8203" t="s">
        <v>25</v>
      </c>
      <c r="Q8203" t="s">
        <v>49</v>
      </c>
      <c r="R8203" t="s">
        <v>50</v>
      </c>
      <c r="S8203" t="s">
        <v>216</v>
      </c>
      <c r="T8203" t="s">
        <v>39</v>
      </c>
      <c r="U8203">
        <v>0.43</v>
      </c>
      <c r="V8203" s="1">
        <v>40518</v>
      </c>
      <c r="W8203">
        <f t="shared" si="257"/>
        <v>0.56159999999999999</v>
      </c>
    </row>
    <row r="8204" spans="1:23" x14ac:dyDescent="0.2">
      <c r="A8204">
        <v>8203</v>
      </c>
      <c r="B8204">
        <v>58657</v>
      </c>
      <c r="C8204" s="1">
        <v>40264</v>
      </c>
      <c r="D8204" t="s">
        <v>78</v>
      </c>
      <c r="E8204">
        <v>43</v>
      </c>
      <c r="F8204">
        <v>1311.8784000000001</v>
      </c>
      <c r="G8204">
        <v>0.04</v>
      </c>
      <c r="H8204" t="s">
        <v>22</v>
      </c>
      <c r="I8204">
        <v>519.70000000000005</v>
      </c>
      <c r="J8204">
        <v>31.78</v>
      </c>
      <c r="K8204">
        <v>1.99</v>
      </c>
      <c r="L8204" t="s">
        <v>808</v>
      </c>
      <c r="M8204">
        <f t="shared" si="256"/>
        <v>14</v>
      </c>
      <c r="N8204" t="s">
        <v>2073</v>
      </c>
      <c r="O8204" t="s">
        <v>704</v>
      </c>
      <c r="P8204" t="s">
        <v>41</v>
      </c>
      <c r="Q8204" t="s">
        <v>42</v>
      </c>
      <c r="R8204" t="s">
        <v>70</v>
      </c>
      <c r="S8204" t="s">
        <v>132</v>
      </c>
      <c r="T8204" t="s">
        <v>52</v>
      </c>
      <c r="U8204">
        <v>0.42</v>
      </c>
      <c r="V8204" s="1">
        <v>40266</v>
      </c>
      <c r="W8204">
        <f t="shared" si="257"/>
        <v>54.6616</v>
      </c>
    </row>
    <row r="8205" spans="1:23" x14ac:dyDescent="0.2">
      <c r="A8205">
        <v>8204</v>
      </c>
      <c r="B8205">
        <v>58658</v>
      </c>
      <c r="C8205" s="1">
        <v>41071</v>
      </c>
      <c r="D8205" t="s">
        <v>63</v>
      </c>
      <c r="E8205">
        <v>7</v>
      </c>
      <c r="F8205">
        <v>770.64260000000002</v>
      </c>
      <c r="G8205">
        <v>0.09</v>
      </c>
      <c r="H8205" t="s">
        <v>31</v>
      </c>
      <c r="I8205">
        <v>-404.36</v>
      </c>
      <c r="J8205">
        <v>120.98</v>
      </c>
      <c r="K8205">
        <v>58.64</v>
      </c>
      <c r="L8205" t="s">
        <v>1096</v>
      </c>
      <c r="M8205">
        <f t="shared" si="256"/>
        <v>12</v>
      </c>
      <c r="N8205" t="s">
        <v>2073</v>
      </c>
      <c r="O8205" t="s">
        <v>704</v>
      </c>
      <c r="P8205" t="s">
        <v>33</v>
      </c>
      <c r="Q8205" t="s">
        <v>49</v>
      </c>
      <c r="R8205" t="s">
        <v>80</v>
      </c>
      <c r="S8205" t="s">
        <v>1247</v>
      </c>
      <c r="T8205" t="s">
        <v>82</v>
      </c>
      <c r="U8205">
        <v>0.75</v>
      </c>
      <c r="V8205" s="1">
        <v>41072</v>
      </c>
      <c r="W8205">
        <f t="shared" si="257"/>
        <v>76.217399999999998</v>
      </c>
    </row>
    <row r="8206" spans="1:23" x14ac:dyDescent="0.2">
      <c r="A8206">
        <v>8205</v>
      </c>
      <c r="B8206">
        <v>58658</v>
      </c>
      <c r="C8206" s="1">
        <v>41071</v>
      </c>
      <c r="D8206" t="s">
        <v>63</v>
      </c>
      <c r="E8206">
        <v>41</v>
      </c>
      <c r="F8206">
        <v>851.17229999999995</v>
      </c>
      <c r="G8206">
        <v>0.01</v>
      </c>
      <c r="H8206" t="s">
        <v>22</v>
      </c>
      <c r="I8206">
        <v>-103.75</v>
      </c>
      <c r="J8206">
        <v>20.97</v>
      </c>
      <c r="K8206">
        <v>6.5</v>
      </c>
      <c r="L8206" t="s">
        <v>1096</v>
      </c>
      <c r="M8206">
        <f t="shared" si="256"/>
        <v>12</v>
      </c>
      <c r="N8206" t="s">
        <v>2073</v>
      </c>
      <c r="O8206" t="s">
        <v>704</v>
      </c>
      <c r="P8206" t="s">
        <v>33</v>
      </c>
      <c r="Q8206" t="s">
        <v>42</v>
      </c>
      <c r="R8206" t="s">
        <v>70</v>
      </c>
      <c r="S8206" t="s">
        <v>262</v>
      </c>
      <c r="T8206" t="s">
        <v>39</v>
      </c>
      <c r="U8206">
        <v>0.78</v>
      </c>
      <c r="V8206" s="1">
        <v>41072</v>
      </c>
      <c r="W8206">
        <f t="shared" si="257"/>
        <v>8.5976999999999997</v>
      </c>
    </row>
    <row r="8207" spans="1:23" x14ac:dyDescent="0.2">
      <c r="A8207">
        <v>8206</v>
      </c>
      <c r="B8207">
        <v>58658</v>
      </c>
      <c r="C8207" s="1">
        <v>41071</v>
      </c>
      <c r="D8207" t="s">
        <v>63</v>
      </c>
      <c r="E8207">
        <v>46</v>
      </c>
      <c r="F8207">
        <v>868.98599999999999</v>
      </c>
      <c r="G8207">
        <v>0.1</v>
      </c>
      <c r="H8207" t="s">
        <v>22</v>
      </c>
      <c r="I8207">
        <v>348.58799999999997</v>
      </c>
      <c r="J8207">
        <v>20.99</v>
      </c>
      <c r="K8207">
        <v>0.99</v>
      </c>
      <c r="L8207" t="s">
        <v>1096</v>
      </c>
      <c r="M8207">
        <f t="shared" si="256"/>
        <v>12</v>
      </c>
      <c r="N8207" t="s">
        <v>2073</v>
      </c>
      <c r="O8207" t="s">
        <v>704</v>
      </c>
      <c r="P8207" t="s">
        <v>33</v>
      </c>
      <c r="Q8207" t="s">
        <v>42</v>
      </c>
      <c r="R8207" t="s">
        <v>43</v>
      </c>
      <c r="S8207" t="s">
        <v>272</v>
      </c>
      <c r="T8207" t="s">
        <v>68</v>
      </c>
      <c r="U8207">
        <v>0.37</v>
      </c>
      <c r="V8207" s="1">
        <v>41073</v>
      </c>
      <c r="W8207">
        <f t="shared" si="257"/>
        <v>96.554000000000002</v>
      </c>
    </row>
    <row r="8208" spans="1:23" x14ac:dyDescent="0.2">
      <c r="A8208">
        <v>8207</v>
      </c>
      <c r="B8208">
        <v>58659</v>
      </c>
      <c r="C8208" s="1">
        <v>40475</v>
      </c>
      <c r="D8208" t="s">
        <v>30</v>
      </c>
      <c r="E8208">
        <v>2</v>
      </c>
      <c r="F8208">
        <v>12.571200000000001</v>
      </c>
      <c r="G8208">
        <v>0.03</v>
      </c>
      <c r="H8208" t="s">
        <v>22</v>
      </c>
      <c r="I8208">
        <v>-13.13</v>
      </c>
      <c r="J8208">
        <v>6.48</v>
      </c>
      <c r="K8208">
        <v>8.19</v>
      </c>
      <c r="L8208" t="s">
        <v>1628</v>
      </c>
      <c r="M8208">
        <f t="shared" si="256"/>
        <v>11</v>
      </c>
      <c r="N8208" t="s">
        <v>1595</v>
      </c>
      <c r="O8208" t="s">
        <v>1595</v>
      </c>
      <c r="P8208" t="s">
        <v>25</v>
      </c>
      <c r="Q8208" t="s">
        <v>26</v>
      </c>
      <c r="R8208" t="s">
        <v>61</v>
      </c>
      <c r="S8208" t="s">
        <v>176</v>
      </c>
      <c r="T8208" t="s">
        <v>39</v>
      </c>
      <c r="U8208">
        <v>0.37</v>
      </c>
      <c r="V8208" s="1">
        <v>40477</v>
      </c>
      <c r="W8208">
        <f t="shared" si="257"/>
        <v>0.38880000000000003</v>
      </c>
    </row>
    <row r="8209" spans="1:23" x14ac:dyDescent="0.2">
      <c r="A8209">
        <v>8208</v>
      </c>
      <c r="B8209">
        <v>58688</v>
      </c>
      <c r="C8209" s="1">
        <v>39901</v>
      </c>
      <c r="D8209" t="s">
        <v>45</v>
      </c>
      <c r="E8209">
        <v>18</v>
      </c>
      <c r="F8209">
        <v>198.22320000000002</v>
      </c>
      <c r="G8209">
        <v>0.08</v>
      </c>
      <c r="H8209" t="s">
        <v>22</v>
      </c>
      <c r="I8209">
        <v>-41.87</v>
      </c>
      <c r="J8209">
        <v>11.97</v>
      </c>
      <c r="K8209">
        <v>5.81</v>
      </c>
      <c r="L8209" t="s">
        <v>102</v>
      </c>
      <c r="M8209">
        <f t="shared" si="256"/>
        <v>13</v>
      </c>
      <c r="N8209" t="s">
        <v>511</v>
      </c>
      <c r="O8209" t="s">
        <v>512</v>
      </c>
      <c r="P8209" t="s">
        <v>25</v>
      </c>
      <c r="Q8209" t="s">
        <v>26</v>
      </c>
      <c r="R8209" t="s">
        <v>95</v>
      </c>
      <c r="S8209" t="s">
        <v>521</v>
      </c>
      <c r="T8209" t="s">
        <v>52</v>
      </c>
      <c r="U8209">
        <v>0.6</v>
      </c>
      <c r="V8209" s="1">
        <v>39903</v>
      </c>
      <c r="W8209">
        <f t="shared" si="257"/>
        <v>17.236800000000002</v>
      </c>
    </row>
    <row r="8210" spans="1:23" x14ac:dyDescent="0.2">
      <c r="A8210">
        <v>8209</v>
      </c>
      <c r="B8210">
        <v>58690</v>
      </c>
      <c r="C8210" s="1">
        <v>40852</v>
      </c>
      <c r="D8210" t="s">
        <v>30</v>
      </c>
      <c r="E8210">
        <v>14</v>
      </c>
      <c r="F8210">
        <v>2786.875</v>
      </c>
      <c r="G8210">
        <v>0.09</v>
      </c>
      <c r="H8210" t="s">
        <v>31</v>
      </c>
      <c r="I8210">
        <v>-1068.0098</v>
      </c>
      <c r="J8210">
        <v>218.75</v>
      </c>
      <c r="K8210">
        <v>69.64</v>
      </c>
      <c r="L8210" t="s">
        <v>1798</v>
      </c>
      <c r="M8210">
        <f t="shared" si="256"/>
        <v>16</v>
      </c>
      <c r="N8210" t="s">
        <v>1123</v>
      </c>
      <c r="O8210" t="s">
        <v>1123</v>
      </c>
      <c r="P8210" t="s">
        <v>25</v>
      </c>
      <c r="Q8210" t="s">
        <v>49</v>
      </c>
      <c r="R8210" t="s">
        <v>83</v>
      </c>
      <c r="S8210" t="s">
        <v>254</v>
      </c>
      <c r="T8210" t="s">
        <v>82</v>
      </c>
      <c r="U8210">
        <v>0.77</v>
      </c>
      <c r="V8210" s="1">
        <v>40853</v>
      </c>
      <c r="W8210">
        <f t="shared" si="257"/>
        <v>275.625</v>
      </c>
    </row>
    <row r="8211" spans="1:23" x14ac:dyDescent="0.2">
      <c r="A8211">
        <v>8210</v>
      </c>
      <c r="B8211">
        <v>58693</v>
      </c>
      <c r="C8211" s="1">
        <v>40107</v>
      </c>
      <c r="D8211" t="s">
        <v>21</v>
      </c>
      <c r="E8211">
        <v>50</v>
      </c>
      <c r="F8211">
        <v>799.5</v>
      </c>
      <c r="G8211">
        <v>0</v>
      </c>
      <c r="H8211" t="s">
        <v>22</v>
      </c>
      <c r="I8211">
        <v>-126.684</v>
      </c>
      <c r="J8211">
        <v>15.99</v>
      </c>
      <c r="K8211">
        <v>13.18</v>
      </c>
      <c r="L8211" t="s">
        <v>1099</v>
      </c>
      <c r="M8211">
        <f t="shared" si="256"/>
        <v>13</v>
      </c>
      <c r="N8211" t="s">
        <v>1813</v>
      </c>
      <c r="O8211" t="s">
        <v>512</v>
      </c>
      <c r="P8211" t="s">
        <v>41</v>
      </c>
      <c r="Q8211" t="s">
        <v>26</v>
      </c>
      <c r="R8211" t="s">
        <v>37</v>
      </c>
      <c r="S8211" t="s">
        <v>92</v>
      </c>
      <c r="T8211" t="s">
        <v>39</v>
      </c>
      <c r="U8211">
        <v>0.37</v>
      </c>
      <c r="V8211" s="1">
        <v>40111</v>
      </c>
      <c r="W8211">
        <f t="shared" si="257"/>
        <v>0</v>
      </c>
    </row>
    <row r="8212" spans="1:23" x14ac:dyDescent="0.2">
      <c r="A8212">
        <v>8211</v>
      </c>
      <c r="B8212">
        <v>58720</v>
      </c>
      <c r="C8212" s="1">
        <v>40244</v>
      </c>
      <c r="D8212" t="s">
        <v>45</v>
      </c>
      <c r="E8212">
        <v>43</v>
      </c>
      <c r="F8212">
        <v>2208.136</v>
      </c>
      <c r="G8212">
        <v>0.02</v>
      </c>
      <c r="H8212" t="s">
        <v>22</v>
      </c>
      <c r="I8212">
        <v>597.15899999999999</v>
      </c>
      <c r="J8212">
        <v>52.4</v>
      </c>
      <c r="K8212">
        <v>16.11</v>
      </c>
      <c r="L8212" t="s">
        <v>1429</v>
      </c>
      <c r="M8212">
        <f t="shared" si="256"/>
        <v>13</v>
      </c>
      <c r="N8212" t="s">
        <v>1123</v>
      </c>
      <c r="O8212" t="s">
        <v>1123</v>
      </c>
      <c r="P8212" t="s">
        <v>60</v>
      </c>
      <c r="Q8212" t="s">
        <v>26</v>
      </c>
      <c r="R8212" t="s">
        <v>37</v>
      </c>
      <c r="S8212" t="s">
        <v>1110</v>
      </c>
      <c r="T8212" t="s">
        <v>39</v>
      </c>
      <c r="U8212">
        <v>0.39</v>
      </c>
      <c r="V8212" s="1">
        <v>40244</v>
      </c>
      <c r="W8212">
        <f t="shared" si="257"/>
        <v>45.064</v>
      </c>
    </row>
    <row r="8213" spans="1:23" x14ac:dyDescent="0.2">
      <c r="A8213">
        <v>8212</v>
      </c>
      <c r="B8213">
        <v>58720</v>
      </c>
      <c r="C8213" s="1">
        <v>40244</v>
      </c>
      <c r="D8213" t="s">
        <v>45</v>
      </c>
      <c r="E8213">
        <v>6</v>
      </c>
      <c r="F8213">
        <v>182.16239999999999</v>
      </c>
      <c r="G8213">
        <v>0.02</v>
      </c>
      <c r="H8213" t="s">
        <v>56</v>
      </c>
      <c r="I8213">
        <v>13.87</v>
      </c>
      <c r="J8213">
        <v>30.98</v>
      </c>
      <c r="K8213">
        <v>8.74</v>
      </c>
      <c r="L8213" t="s">
        <v>1429</v>
      </c>
      <c r="M8213">
        <f t="shared" si="256"/>
        <v>13</v>
      </c>
      <c r="N8213" t="s">
        <v>1123</v>
      </c>
      <c r="O8213" t="s">
        <v>1123</v>
      </c>
      <c r="P8213" t="s">
        <v>60</v>
      </c>
      <c r="Q8213" t="s">
        <v>26</v>
      </c>
      <c r="R8213" t="s">
        <v>61</v>
      </c>
      <c r="S8213" t="s">
        <v>932</v>
      </c>
      <c r="T8213" t="s">
        <v>39</v>
      </c>
      <c r="U8213">
        <v>0.4</v>
      </c>
      <c r="V8213" s="1">
        <v>40245</v>
      </c>
      <c r="W8213">
        <f t="shared" si="257"/>
        <v>3.7176</v>
      </c>
    </row>
    <row r="8214" spans="1:23" x14ac:dyDescent="0.2">
      <c r="A8214">
        <v>8213</v>
      </c>
      <c r="B8214">
        <v>58722</v>
      </c>
      <c r="C8214" s="1">
        <v>41193</v>
      </c>
      <c r="D8214" t="s">
        <v>78</v>
      </c>
      <c r="E8214">
        <v>45</v>
      </c>
      <c r="F8214">
        <v>3847.0724999999998</v>
      </c>
      <c r="G8214">
        <v>0.05</v>
      </c>
      <c r="H8214" t="s">
        <v>31</v>
      </c>
      <c r="I8214">
        <v>-699.72</v>
      </c>
      <c r="J8214">
        <v>89.99</v>
      </c>
      <c r="K8214">
        <v>42</v>
      </c>
      <c r="L8214" t="s">
        <v>1489</v>
      </c>
      <c r="M8214">
        <f t="shared" si="256"/>
        <v>12</v>
      </c>
      <c r="N8214" t="s">
        <v>2073</v>
      </c>
      <c r="O8214" t="s">
        <v>704</v>
      </c>
      <c r="P8214" t="s">
        <v>25</v>
      </c>
      <c r="Q8214" t="s">
        <v>49</v>
      </c>
      <c r="R8214" t="s">
        <v>112</v>
      </c>
      <c r="S8214" t="s">
        <v>853</v>
      </c>
      <c r="T8214" t="s">
        <v>36</v>
      </c>
      <c r="U8214">
        <v>0.66</v>
      </c>
      <c r="V8214" s="1">
        <v>41195</v>
      </c>
      <c r="W8214">
        <f t="shared" si="257"/>
        <v>202.47749999999999</v>
      </c>
    </row>
    <row r="8215" spans="1:23" x14ac:dyDescent="0.2">
      <c r="A8215">
        <v>8214</v>
      </c>
      <c r="B8215">
        <v>58725</v>
      </c>
      <c r="C8215" s="1">
        <v>40318</v>
      </c>
      <c r="D8215" t="s">
        <v>45</v>
      </c>
      <c r="E8215">
        <v>20</v>
      </c>
      <c r="F8215">
        <v>136.57600000000002</v>
      </c>
      <c r="G8215">
        <v>0.03</v>
      </c>
      <c r="H8215" t="s">
        <v>22</v>
      </c>
      <c r="I8215">
        <v>37.33</v>
      </c>
      <c r="J8215">
        <v>7.04</v>
      </c>
      <c r="K8215">
        <v>2.17</v>
      </c>
      <c r="L8215" t="s">
        <v>1088</v>
      </c>
      <c r="M8215">
        <f t="shared" si="256"/>
        <v>12</v>
      </c>
      <c r="N8215" t="s">
        <v>1123</v>
      </c>
      <c r="O8215" t="s">
        <v>1123</v>
      </c>
      <c r="P8215" t="s">
        <v>41</v>
      </c>
      <c r="Q8215" t="s">
        <v>26</v>
      </c>
      <c r="R8215" t="s">
        <v>61</v>
      </c>
      <c r="S8215" t="s">
        <v>243</v>
      </c>
      <c r="T8215" t="s">
        <v>68</v>
      </c>
      <c r="U8215">
        <v>0.38</v>
      </c>
      <c r="V8215" s="1">
        <v>40319</v>
      </c>
      <c r="W8215">
        <f t="shared" si="257"/>
        <v>4.2240000000000002</v>
      </c>
    </row>
    <row r="8216" spans="1:23" x14ac:dyDescent="0.2">
      <c r="A8216">
        <v>8215</v>
      </c>
      <c r="B8216">
        <v>58725</v>
      </c>
      <c r="C8216" s="1">
        <v>40318</v>
      </c>
      <c r="D8216" t="s">
        <v>45</v>
      </c>
      <c r="E8216">
        <v>39</v>
      </c>
      <c r="F8216">
        <v>323.81700000000001</v>
      </c>
      <c r="G8216">
        <v>0.05</v>
      </c>
      <c r="H8216" t="s">
        <v>22</v>
      </c>
      <c r="I8216">
        <v>-134.97</v>
      </c>
      <c r="J8216">
        <v>8.74</v>
      </c>
      <c r="K8216">
        <v>8.2899999999999991</v>
      </c>
      <c r="L8216" t="s">
        <v>1088</v>
      </c>
      <c r="M8216">
        <f t="shared" si="256"/>
        <v>12</v>
      </c>
      <c r="N8216" t="s">
        <v>672</v>
      </c>
      <c r="O8216" t="s">
        <v>673</v>
      </c>
      <c r="P8216" t="s">
        <v>41</v>
      </c>
      <c r="Q8216" t="s">
        <v>26</v>
      </c>
      <c r="R8216" t="s">
        <v>76</v>
      </c>
      <c r="S8216" t="s">
        <v>567</v>
      </c>
      <c r="T8216" t="s">
        <v>39</v>
      </c>
      <c r="U8216">
        <v>0.38</v>
      </c>
      <c r="V8216" s="1">
        <v>40319</v>
      </c>
      <c r="W8216">
        <f t="shared" si="257"/>
        <v>17.043000000000003</v>
      </c>
    </row>
    <row r="8217" spans="1:23" x14ac:dyDescent="0.2">
      <c r="A8217">
        <v>8216</v>
      </c>
      <c r="B8217">
        <v>58727</v>
      </c>
      <c r="C8217" s="1">
        <v>40000</v>
      </c>
      <c r="D8217" t="s">
        <v>63</v>
      </c>
      <c r="E8217">
        <v>20</v>
      </c>
      <c r="F8217">
        <v>513.71199999999999</v>
      </c>
      <c r="G8217">
        <v>0.03</v>
      </c>
      <c r="H8217" t="s">
        <v>22</v>
      </c>
      <c r="I8217">
        <v>180.64</v>
      </c>
      <c r="J8217">
        <v>26.48</v>
      </c>
      <c r="K8217">
        <v>6.93</v>
      </c>
      <c r="L8217" t="s">
        <v>1600</v>
      </c>
      <c r="M8217">
        <f t="shared" si="256"/>
        <v>13</v>
      </c>
      <c r="N8217" t="s">
        <v>1595</v>
      </c>
      <c r="O8217" t="s">
        <v>1595</v>
      </c>
      <c r="P8217" t="s">
        <v>60</v>
      </c>
      <c r="Q8217" t="s">
        <v>49</v>
      </c>
      <c r="R8217" t="s">
        <v>50</v>
      </c>
      <c r="S8217" t="s">
        <v>649</v>
      </c>
      <c r="T8217" t="s">
        <v>39</v>
      </c>
      <c r="U8217">
        <v>0.49</v>
      </c>
      <c r="V8217" s="1">
        <v>40001</v>
      </c>
      <c r="W8217">
        <f t="shared" si="257"/>
        <v>15.888</v>
      </c>
    </row>
    <row r="8218" spans="1:23" x14ac:dyDescent="0.2">
      <c r="A8218">
        <v>8217</v>
      </c>
      <c r="B8218">
        <v>58755</v>
      </c>
      <c r="C8218" s="1">
        <v>40880</v>
      </c>
      <c r="D8218" t="s">
        <v>21</v>
      </c>
      <c r="E8218">
        <v>7</v>
      </c>
      <c r="F8218">
        <v>14.123200000000001</v>
      </c>
      <c r="G8218">
        <v>0.03</v>
      </c>
      <c r="H8218" t="s">
        <v>22</v>
      </c>
      <c r="I8218">
        <v>-5.1864999999999997</v>
      </c>
      <c r="J8218">
        <v>2.08</v>
      </c>
      <c r="K8218">
        <v>1.49</v>
      </c>
      <c r="L8218" t="s">
        <v>1837</v>
      </c>
      <c r="M8218">
        <f t="shared" si="256"/>
        <v>13</v>
      </c>
      <c r="N8218" t="s">
        <v>1905</v>
      </c>
      <c r="O8218" t="s">
        <v>673</v>
      </c>
      <c r="P8218" t="s">
        <v>60</v>
      </c>
      <c r="Q8218" t="s">
        <v>26</v>
      </c>
      <c r="R8218" t="s">
        <v>37</v>
      </c>
      <c r="S8218" t="s">
        <v>779</v>
      </c>
      <c r="T8218" t="s">
        <v>39</v>
      </c>
      <c r="U8218">
        <v>0.38</v>
      </c>
      <c r="V8218" s="1">
        <v>40882</v>
      </c>
      <c r="W8218">
        <f t="shared" si="257"/>
        <v>0.43680000000000002</v>
      </c>
    </row>
    <row r="8219" spans="1:23" x14ac:dyDescent="0.2">
      <c r="A8219">
        <v>8218</v>
      </c>
      <c r="B8219">
        <v>58755</v>
      </c>
      <c r="C8219" s="1">
        <v>40880</v>
      </c>
      <c r="D8219" t="s">
        <v>21</v>
      </c>
      <c r="E8219">
        <v>18</v>
      </c>
      <c r="F8219">
        <v>39.24</v>
      </c>
      <c r="G8219">
        <v>0</v>
      </c>
      <c r="H8219" t="s">
        <v>22</v>
      </c>
      <c r="I8219">
        <v>-95.42</v>
      </c>
      <c r="J8219">
        <v>2.1800000000000002</v>
      </c>
      <c r="K8219">
        <v>7.09</v>
      </c>
      <c r="L8219" t="s">
        <v>1837</v>
      </c>
      <c r="M8219">
        <f t="shared" si="256"/>
        <v>13</v>
      </c>
      <c r="N8219" t="s">
        <v>1905</v>
      </c>
      <c r="O8219" t="s">
        <v>673</v>
      </c>
      <c r="P8219" t="s">
        <v>60</v>
      </c>
      <c r="Q8219" t="s">
        <v>26</v>
      </c>
      <c r="R8219" t="s">
        <v>61</v>
      </c>
      <c r="S8219" t="s">
        <v>1271</v>
      </c>
      <c r="T8219" t="s">
        <v>68</v>
      </c>
      <c r="U8219">
        <v>0.38</v>
      </c>
      <c r="V8219" s="1">
        <v>40889</v>
      </c>
      <c r="W8219">
        <f t="shared" si="257"/>
        <v>0</v>
      </c>
    </row>
    <row r="8220" spans="1:23" x14ac:dyDescent="0.2">
      <c r="A8220">
        <v>8219</v>
      </c>
      <c r="B8220">
        <v>58759</v>
      </c>
      <c r="C8220" s="1">
        <v>39834</v>
      </c>
      <c r="D8220" t="s">
        <v>21</v>
      </c>
      <c r="E8220">
        <v>4</v>
      </c>
      <c r="F8220">
        <v>28.835999999999999</v>
      </c>
      <c r="G8220">
        <v>0.1</v>
      </c>
      <c r="H8220" t="s">
        <v>22</v>
      </c>
      <c r="I8220">
        <v>-6.88</v>
      </c>
      <c r="J8220">
        <v>8.01</v>
      </c>
      <c r="K8220">
        <v>2.87</v>
      </c>
      <c r="L8220" t="s">
        <v>2063</v>
      </c>
      <c r="M8220">
        <f t="shared" si="256"/>
        <v>12</v>
      </c>
      <c r="N8220" t="s">
        <v>703</v>
      </c>
      <c r="O8220" t="s">
        <v>704</v>
      </c>
      <c r="P8220" t="s">
        <v>41</v>
      </c>
      <c r="Q8220" t="s">
        <v>26</v>
      </c>
      <c r="R8220" t="s">
        <v>61</v>
      </c>
      <c r="S8220" t="s">
        <v>701</v>
      </c>
      <c r="T8220" t="s">
        <v>68</v>
      </c>
      <c r="U8220">
        <v>0.4</v>
      </c>
      <c r="V8220" s="1">
        <v>39841</v>
      </c>
      <c r="W8220">
        <f t="shared" si="257"/>
        <v>3.2040000000000002</v>
      </c>
    </row>
    <row r="8221" spans="1:23" x14ac:dyDescent="0.2">
      <c r="A8221">
        <v>8220</v>
      </c>
      <c r="B8221">
        <v>58784</v>
      </c>
      <c r="C8221" s="1">
        <v>39831</v>
      </c>
      <c r="D8221" t="s">
        <v>63</v>
      </c>
      <c r="E8221">
        <v>12</v>
      </c>
      <c r="F8221">
        <v>136.1808</v>
      </c>
      <c r="G8221">
        <v>0.02</v>
      </c>
      <c r="H8221" t="s">
        <v>22</v>
      </c>
      <c r="I8221">
        <v>1.46</v>
      </c>
      <c r="J8221">
        <v>11.58</v>
      </c>
      <c r="K8221">
        <v>5.72</v>
      </c>
      <c r="L8221" t="s">
        <v>1798</v>
      </c>
      <c r="M8221">
        <f t="shared" si="256"/>
        <v>16</v>
      </c>
      <c r="N8221" t="s">
        <v>1905</v>
      </c>
      <c r="O8221" t="s">
        <v>673</v>
      </c>
      <c r="P8221" t="s">
        <v>41</v>
      </c>
      <c r="Q8221" t="s">
        <v>26</v>
      </c>
      <c r="R8221" t="s">
        <v>76</v>
      </c>
      <c r="S8221" t="s">
        <v>304</v>
      </c>
      <c r="T8221" t="s">
        <v>39</v>
      </c>
      <c r="U8221">
        <v>0.35</v>
      </c>
      <c r="V8221" s="1">
        <v>39832</v>
      </c>
      <c r="W8221">
        <f t="shared" si="257"/>
        <v>2.7792000000000003</v>
      </c>
    </row>
    <row r="8222" spans="1:23" x14ac:dyDescent="0.2">
      <c r="A8222">
        <v>8221</v>
      </c>
      <c r="B8222">
        <v>58784</v>
      </c>
      <c r="C8222" s="1">
        <v>39831</v>
      </c>
      <c r="D8222" t="s">
        <v>63</v>
      </c>
      <c r="E8222">
        <v>29</v>
      </c>
      <c r="F8222">
        <v>1333.2865999999999</v>
      </c>
      <c r="G8222">
        <v>0.06</v>
      </c>
      <c r="H8222" t="s">
        <v>22</v>
      </c>
      <c r="I8222">
        <v>573.79999999999995</v>
      </c>
      <c r="J8222">
        <v>48.91</v>
      </c>
      <c r="K8222">
        <v>5.81</v>
      </c>
      <c r="L8222" t="s">
        <v>1798</v>
      </c>
      <c r="M8222">
        <f t="shared" si="256"/>
        <v>16</v>
      </c>
      <c r="N8222" t="s">
        <v>1905</v>
      </c>
      <c r="O8222" t="s">
        <v>673</v>
      </c>
      <c r="P8222" t="s">
        <v>41</v>
      </c>
      <c r="Q8222" t="s">
        <v>26</v>
      </c>
      <c r="R8222" t="s">
        <v>61</v>
      </c>
      <c r="S8222" t="s">
        <v>183</v>
      </c>
      <c r="T8222" t="s">
        <v>39</v>
      </c>
      <c r="U8222">
        <v>0.38</v>
      </c>
      <c r="V8222" s="1">
        <v>39831</v>
      </c>
      <c r="W8222">
        <f t="shared" si="257"/>
        <v>85.103399999999993</v>
      </c>
    </row>
    <row r="8223" spans="1:23" x14ac:dyDescent="0.2">
      <c r="A8223">
        <v>8222</v>
      </c>
      <c r="B8223">
        <v>58784</v>
      </c>
      <c r="C8223" s="1">
        <v>39831</v>
      </c>
      <c r="D8223" t="s">
        <v>63</v>
      </c>
      <c r="E8223">
        <v>17</v>
      </c>
      <c r="F8223">
        <v>258.39660000000003</v>
      </c>
      <c r="G8223">
        <v>0.02</v>
      </c>
      <c r="H8223" t="s">
        <v>22</v>
      </c>
      <c r="I8223">
        <v>-210.09</v>
      </c>
      <c r="J8223">
        <v>15.51</v>
      </c>
      <c r="K8223">
        <v>17.78</v>
      </c>
      <c r="L8223" t="s">
        <v>1798</v>
      </c>
      <c r="M8223">
        <f t="shared" si="256"/>
        <v>16</v>
      </c>
      <c r="N8223" t="s">
        <v>1905</v>
      </c>
      <c r="O8223" t="s">
        <v>673</v>
      </c>
      <c r="P8223" t="s">
        <v>41</v>
      </c>
      <c r="Q8223" t="s">
        <v>26</v>
      </c>
      <c r="R8223" t="s">
        <v>27</v>
      </c>
      <c r="S8223" t="s">
        <v>383</v>
      </c>
      <c r="T8223" t="s">
        <v>39</v>
      </c>
      <c r="U8223">
        <v>0.59</v>
      </c>
      <c r="V8223" s="1">
        <v>39832</v>
      </c>
      <c r="W8223">
        <f t="shared" si="257"/>
        <v>5.2734000000000005</v>
      </c>
    </row>
    <row r="8224" spans="1:23" x14ac:dyDescent="0.2">
      <c r="A8224">
        <v>8223</v>
      </c>
      <c r="B8224">
        <v>58784</v>
      </c>
      <c r="C8224" s="1">
        <v>39831</v>
      </c>
      <c r="D8224" t="s">
        <v>63</v>
      </c>
      <c r="E8224">
        <v>25</v>
      </c>
      <c r="F8224">
        <v>8336.0125000000007</v>
      </c>
      <c r="G8224">
        <v>0.05</v>
      </c>
      <c r="H8224" t="s">
        <v>31</v>
      </c>
      <c r="I8224">
        <v>2372.08</v>
      </c>
      <c r="J8224">
        <v>350.99</v>
      </c>
      <c r="K8224">
        <v>39</v>
      </c>
      <c r="L8224" t="s">
        <v>1798</v>
      </c>
      <c r="M8224">
        <f t="shared" si="256"/>
        <v>16</v>
      </c>
      <c r="N8224" t="s">
        <v>1123</v>
      </c>
      <c r="O8224" t="s">
        <v>1123</v>
      </c>
      <c r="P8224" t="s">
        <v>41</v>
      </c>
      <c r="Q8224" t="s">
        <v>49</v>
      </c>
      <c r="R8224" t="s">
        <v>112</v>
      </c>
      <c r="S8224" t="s">
        <v>1618</v>
      </c>
      <c r="T8224" t="s">
        <v>36</v>
      </c>
      <c r="U8224">
        <v>0.55000000000000004</v>
      </c>
      <c r="V8224" s="1">
        <v>39833</v>
      </c>
      <c r="W8224">
        <f t="shared" si="257"/>
        <v>438.73750000000001</v>
      </c>
    </row>
    <row r="8225" spans="1:23" x14ac:dyDescent="0.2">
      <c r="A8225">
        <v>8224</v>
      </c>
      <c r="B8225">
        <v>58784</v>
      </c>
      <c r="C8225" s="1">
        <v>39831</v>
      </c>
      <c r="D8225" t="s">
        <v>63</v>
      </c>
      <c r="E8225">
        <v>20</v>
      </c>
      <c r="F8225">
        <v>307.00800000000004</v>
      </c>
      <c r="G8225">
        <v>0.04</v>
      </c>
      <c r="H8225" t="s">
        <v>56</v>
      </c>
      <c r="I8225">
        <v>-67.381500000000003</v>
      </c>
      <c r="J8225">
        <v>15.99</v>
      </c>
      <c r="K8225">
        <v>9.4</v>
      </c>
      <c r="L8225" t="s">
        <v>1798</v>
      </c>
      <c r="M8225">
        <f t="shared" si="256"/>
        <v>16</v>
      </c>
      <c r="N8225" t="s">
        <v>1123</v>
      </c>
      <c r="O8225" t="s">
        <v>1123</v>
      </c>
      <c r="P8225" t="s">
        <v>41</v>
      </c>
      <c r="Q8225" t="s">
        <v>42</v>
      </c>
      <c r="R8225" t="s">
        <v>210</v>
      </c>
      <c r="S8225" t="s">
        <v>489</v>
      </c>
      <c r="T8225" t="s">
        <v>39</v>
      </c>
      <c r="U8225">
        <v>0.49</v>
      </c>
      <c r="V8225" s="1">
        <v>39833</v>
      </c>
      <c r="W8225">
        <f t="shared" si="257"/>
        <v>12.792000000000002</v>
      </c>
    </row>
    <row r="8226" spans="1:23" x14ac:dyDescent="0.2">
      <c r="A8226">
        <v>8225</v>
      </c>
      <c r="B8226">
        <v>58788</v>
      </c>
      <c r="C8226" s="1">
        <v>40210</v>
      </c>
      <c r="D8226" t="s">
        <v>21</v>
      </c>
      <c r="E8226">
        <v>31</v>
      </c>
      <c r="F8226">
        <v>921.96479999999997</v>
      </c>
      <c r="G8226">
        <v>0.04</v>
      </c>
      <c r="H8226" t="s">
        <v>22</v>
      </c>
      <c r="I8226">
        <v>43.72</v>
      </c>
      <c r="J8226">
        <v>30.98</v>
      </c>
      <c r="K8226">
        <v>6.5</v>
      </c>
      <c r="L8226" t="s">
        <v>548</v>
      </c>
      <c r="M8226">
        <f t="shared" si="256"/>
        <v>18</v>
      </c>
      <c r="N8226" t="s">
        <v>672</v>
      </c>
      <c r="O8226" t="s">
        <v>673</v>
      </c>
      <c r="P8226" t="s">
        <v>41</v>
      </c>
      <c r="Q8226" t="s">
        <v>42</v>
      </c>
      <c r="R8226" t="s">
        <v>70</v>
      </c>
      <c r="S8226" t="s">
        <v>601</v>
      </c>
      <c r="T8226" t="s">
        <v>39</v>
      </c>
      <c r="U8226">
        <v>0.64</v>
      </c>
      <c r="V8226" s="1">
        <v>40212</v>
      </c>
      <c r="W8226">
        <f t="shared" si="257"/>
        <v>38.415199999999999</v>
      </c>
    </row>
    <row r="8227" spans="1:23" x14ac:dyDescent="0.2">
      <c r="A8227">
        <v>8226</v>
      </c>
      <c r="B8227">
        <v>58789</v>
      </c>
      <c r="C8227" s="1">
        <v>40395</v>
      </c>
      <c r="D8227" t="s">
        <v>21</v>
      </c>
      <c r="E8227">
        <v>26</v>
      </c>
      <c r="F8227">
        <v>184.10599999999999</v>
      </c>
      <c r="G8227">
        <v>0.03</v>
      </c>
      <c r="H8227" t="s">
        <v>22</v>
      </c>
      <c r="I8227">
        <v>-105.71950000000001</v>
      </c>
      <c r="J8227">
        <v>7.3</v>
      </c>
      <c r="K8227">
        <v>7.72</v>
      </c>
      <c r="L8227" t="s">
        <v>719</v>
      </c>
      <c r="M8227">
        <f t="shared" si="256"/>
        <v>22</v>
      </c>
      <c r="N8227" t="s">
        <v>1123</v>
      </c>
      <c r="O8227" t="s">
        <v>1123</v>
      </c>
      <c r="P8227" t="s">
        <v>25</v>
      </c>
      <c r="Q8227" t="s">
        <v>26</v>
      </c>
      <c r="R8227" t="s">
        <v>37</v>
      </c>
      <c r="S8227" t="s">
        <v>54</v>
      </c>
      <c r="T8227" t="s">
        <v>39</v>
      </c>
      <c r="U8227">
        <v>0.38</v>
      </c>
      <c r="V8227" s="1">
        <v>40399</v>
      </c>
      <c r="W8227">
        <f t="shared" si="257"/>
        <v>5.6939999999999991</v>
      </c>
    </row>
    <row r="8228" spans="1:23" x14ac:dyDescent="0.2">
      <c r="A8228">
        <v>8227</v>
      </c>
      <c r="B8228">
        <v>58789</v>
      </c>
      <c r="C8228" s="1">
        <v>40395</v>
      </c>
      <c r="D8228" t="s">
        <v>21</v>
      </c>
      <c r="E8228">
        <v>38</v>
      </c>
      <c r="F8228">
        <v>363.83479999999997</v>
      </c>
      <c r="G8228">
        <v>0.02</v>
      </c>
      <c r="H8228" t="s">
        <v>22</v>
      </c>
      <c r="I8228">
        <v>-10.29</v>
      </c>
      <c r="J8228">
        <v>9.77</v>
      </c>
      <c r="K8228">
        <v>6.02</v>
      </c>
      <c r="L8228" t="s">
        <v>719</v>
      </c>
      <c r="M8228">
        <f t="shared" si="256"/>
        <v>22</v>
      </c>
      <c r="N8228" t="s">
        <v>1123</v>
      </c>
      <c r="O8228" t="s">
        <v>1123</v>
      </c>
      <c r="P8228" t="s">
        <v>25</v>
      </c>
      <c r="Q8228" t="s">
        <v>49</v>
      </c>
      <c r="R8228" t="s">
        <v>50</v>
      </c>
      <c r="S8228" t="s">
        <v>446</v>
      </c>
      <c r="T8228" t="s">
        <v>48</v>
      </c>
      <c r="U8228">
        <v>0.48</v>
      </c>
      <c r="V8228" s="1">
        <v>40400</v>
      </c>
      <c r="W8228">
        <f t="shared" si="257"/>
        <v>7.4252000000000002</v>
      </c>
    </row>
    <row r="8229" spans="1:23" x14ac:dyDescent="0.2">
      <c r="A8229">
        <v>8228</v>
      </c>
      <c r="B8229">
        <v>58818</v>
      </c>
      <c r="C8229" s="1">
        <v>39918</v>
      </c>
      <c r="D8229" t="s">
        <v>78</v>
      </c>
      <c r="E8229">
        <v>41</v>
      </c>
      <c r="F8229">
        <v>932.7582000000001</v>
      </c>
      <c r="G8229">
        <v>0.01</v>
      </c>
      <c r="H8229" t="s">
        <v>22</v>
      </c>
      <c r="I8229">
        <v>391.14</v>
      </c>
      <c r="J8229">
        <v>22.98</v>
      </c>
      <c r="K8229">
        <v>1.99</v>
      </c>
      <c r="L8229" t="s">
        <v>2000</v>
      </c>
      <c r="M8229">
        <f t="shared" si="256"/>
        <v>12</v>
      </c>
      <c r="N8229" t="s">
        <v>1813</v>
      </c>
      <c r="O8229" t="s">
        <v>512</v>
      </c>
      <c r="P8229" t="s">
        <v>33</v>
      </c>
      <c r="Q8229" t="s">
        <v>42</v>
      </c>
      <c r="R8229" t="s">
        <v>70</v>
      </c>
      <c r="S8229" t="s">
        <v>501</v>
      </c>
      <c r="T8229" t="s">
        <v>52</v>
      </c>
      <c r="U8229">
        <v>0.46</v>
      </c>
      <c r="V8229" s="1">
        <v>39919</v>
      </c>
      <c r="W8229">
        <f t="shared" si="257"/>
        <v>9.4218000000000011</v>
      </c>
    </row>
    <row r="8230" spans="1:23" x14ac:dyDescent="0.2">
      <c r="A8230">
        <v>8229</v>
      </c>
      <c r="B8230">
        <v>58818</v>
      </c>
      <c r="C8230" s="1">
        <v>39918</v>
      </c>
      <c r="D8230" t="s">
        <v>78</v>
      </c>
      <c r="E8230">
        <v>20</v>
      </c>
      <c r="F8230">
        <v>4080.0599999999995</v>
      </c>
      <c r="G8230">
        <v>0.1</v>
      </c>
      <c r="H8230" t="s">
        <v>31</v>
      </c>
      <c r="I8230">
        <v>661.77</v>
      </c>
      <c r="J8230">
        <v>226.67</v>
      </c>
      <c r="K8230">
        <v>28.16</v>
      </c>
      <c r="L8230" t="s">
        <v>2000</v>
      </c>
      <c r="M8230">
        <f t="shared" si="256"/>
        <v>12</v>
      </c>
      <c r="N8230" t="s">
        <v>1813</v>
      </c>
      <c r="O8230" t="s">
        <v>512</v>
      </c>
      <c r="P8230" t="s">
        <v>33</v>
      </c>
      <c r="Q8230" t="s">
        <v>49</v>
      </c>
      <c r="R8230" t="s">
        <v>112</v>
      </c>
      <c r="S8230" t="s">
        <v>215</v>
      </c>
      <c r="T8230" t="s">
        <v>36</v>
      </c>
      <c r="U8230">
        <v>0.59</v>
      </c>
      <c r="V8230" s="1">
        <v>39920</v>
      </c>
      <c r="W8230">
        <f t="shared" si="257"/>
        <v>453.34</v>
      </c>
    </row>
    <row r="8231" spans="1:23" x14ac:dyDescent="0.2">
      <c r="A8231">
        <v>8230</v>
      </c>
      <c r="B8231">
        <v>58820</v>
      </c>
      <c r="C8231" s="1">
        <v>40236</v>
      </c>
      <c r="D8231" t="s">
        <v>21</v>
      </c>
      <c r="E8231">
        <v>24</v>
      </c>
      <c r="F8231">
        <v>289.87199999999996</v>
      </c>
      <c r="G8231">
        <v>0.01</v>
      </c>
      <c r="H8231" t="s">
        <v>22</v>
      </c>
      <c r="I8231">
        <v>61.51</v>
      </c>
      <c r="J8231">
        <v>12.2</v>
      </c>
      <c r="K8231">
        <v>6.02</v>
      </c>
      <c r="L8231" t="s">
        <v>1432</v>
      </c>
      <c r="M8231">
        <f t="shared" si="256"/>
        <v>17</v>
      </c>
      <c r="N8231" t="s">
        <v>1123</v>
      </c>
      <c r="O8231" t="s">
        <v>1123</v>
      </c>
      <c r="P8231" t="s">
        <v>60</v>
      </c>
      <c r="Q8231" t="s">
        <v>49</v>
      </c>
      <c r="R8231" t="s">
        <v>50</v>
      </c>
      <c r="S8231" t="s">
        <v>1283</v>
      </c>
      <c r="T8231" t="s">
        <v>52</v>
      </c>
      <c r="U8231">
        <v>0.43</v>
      </c>
      <c r="V8231" s="1">
        <v>40241</v>
      </c>
      <c r="W8231">
        <f t="shared" si="257"/>
        <v>2.9279999999999995</v>
      </c>
    </row>
    <row r="8232" spans="1:23" x14ac:dyDescent="0.2">
      <c r="A8232">
        <v>8231</v>
      </c>
      <c r="B8232">
        <v>58851</v>
      </c>
      <c r="C8232" s="1">
        <v>40336</v>
      </c>
      <c r="D8232" t="s">
        <v>21</v>
      </c>
      <c r="E8232">
        <v>3</v>
      </c>
      <c r="F8232">
        <v>22.518000000000001</v>
      </c>
      <c r="G8232">
        <v>0.1</v>
      </c>
      <c r="H8232" t="s">
        <v>22</v>
      </c>
      <c r="I8232">
        <v>-6.39</v>
      </c>
      <c r="J8232">
        <v>8.34</v>
      </c>
      <c r="K8232">
        <v>0.96</v>
      </c>
      <c r="L8232" t="s">
        <v>1257</v>
      </c>
      <c r="M8232">
        <f t="shared" si="256"/>
        <v>10</v>
      </c>
      <c r="N8232" t="s">
        <v>1123</v>
      </c>
      <c r="O8232" t="s">
        <v>1123</v>
      </c>
      <c r="P8232" t="s">
        <v>41</v>
      </c>
      <c r="Q8232" t="s">
        <v>49</v>
      </c>
      <c r="R8232" t="s">
        <v>50</v>
      </c>
      <c r="S8232" t="s">
        <v>1306</v>
      </c>
      <c r="T8232" t="s">
        <v>68</v>
      </c>
      <c r="U8232">
        <v>0.43</v>
      </c>
      <c r="V8232" s="1">
        <v>40340</v>
      </c>
      <c r="W8232">
        <f t="shared" si="257"/>
        <v>2.5020000000000002</v>
      </c>
    </row>
    <row r="8233" spans="1:23" x14ac:dyDescent="0.2">
      <c r="A8233">
        <v>8232</v>
      </c>
      <c r="B8233">
        <v>58851</v>
      </c>
      <c r="C8233" s="1">
        <v>40336</v>
      </c>
      <c r="D8233" t="s">
        <v>21</v>
      </c>
      <c r="E8233">
        <v>14</v>
      </c>
      <c r="F8233">
        <v>1894.9056</v>
      </c>
      <c r="G8233">
        <v>0.04</v>
      </c>
      <c r="H8233" t="s">
        <v>22</v>
      </c>
      <c r="I8233">
        <v>537.4</v>
      </c>
      <c r="J8233">
        <v>140.99</v>
      </c>
      <c r="K8233">
        <v>13.99</v>
      </c>
      <c r="L8233" t="s">
        <v>1257</v>
      </c>
      <c r="M8233">
        <f t="shared" si="256"/>
        <v>10</v>
      </c>
      <c r="N8233" t="s">
        <v>1123</v>
      </c>
      <c r="O8233" t="s">
        <v>1123</v>
      </c>
      <c r="P8233" t="s">
        <v>41</v>
      </c>
      <c r="Q8233" t="s">
        <v>42</v>
      </c>
      <c r="R8233" t="s">
        <v>210</v>
      </c>
      <c r="S8233" t="s">
        <v>459</v>
      </c>
      <c r="T8233" t="s">
        <v>48</v>
      </c>
      <c r="U8233">
        <v>0.37</v>
      </c>
      <c r="V8233" s="1">
        <v>40343</v>
      </c>
      <c r="W8233">
        <f t="shared" si="257"/>
        <v>78.954400000000007</v>
      </c>
    </row>
    <row r="8234" spans="1:23" x14ac:dyDescent="0.2">
      <c r="A8234">
        <v>8233</v>
      </c>
      <c r="B8234">
        <v>58853</v>
      </c>
      <c r="C8234" s="1">
        <v>41042</v>
      </c>
      <c r="D8234" t="s">
        <v>78</v>
      </c>
      <c r="E8234">
        <v>27</v>
      </c>
      <c r="F8234">
        <v>4938.0785999999998</v>
      </c>
      <c r="G8234">
        <v>0.09</v>
      </c>
      <c r="H8234" t="s">
        <v>31</v>
      </c>
      <c r="I8234">
        <v>1116.67</v>
      </c>
      <c r="J8234">
        <v>200.98</v>
      </c>
      <c r="K8234">
        <v>23.76</v>
      </c>
      <c r="L8234" t="s">
        <v>1285</v>
      </c>
      <c r="M8234">
        <f t="shared" si="256"/>
        <v>17</v>
      </c>
      <c r="N8234" t="s">
        <v>1123</v>
      </c>
      <c r="O8234" t="s">
        <v>1123</v>
      </c>
      <c r="P8234" t="s">
        <v>60</v>
      </c>
      <c r="Q8234" t="s">
        <v>49</v>
      </c>
      <c r="R8234" t="s">
        <v>112</v>
      </c>
      <c r="S8234" t="s">
        <v>441</v>
      </c>
      <c r="T8234" t="s">
        <v>36</v>
      </c>
      <c r="U8234">
        <v>0.57999999999999996</v>
      </c>
      <c r="V8234" s="1">
        <v>41043</v>
      </c>
      <c r="W8234">
        <f t="shared" si="257"/>
        <v>488.38139999999999</v>
      </c>
    </row>
    <row r="8235" spans="1:23" x14ac:dyDescent="0.2">
      <c r="A8235">
        <v>8234</v>
      </c>
      <c r="B8235">
        <v>58854</v>
      </c>
      <c r="C8235" s="1">
        <v>40292</v>
      </c>
      <c r="D8235" t="s">
        <v>78</v>
      </c>
      <c r="E8235">
        <v>35</v>
      </c>
      <c r="F8235">
        <v>5804.7709999999997</v>
      </c>
      <c r="G8235">
        <v>0.03</v>
      </c>
      <c r="H8235" t="s">
        <v>31</v>
      </c>
      <c r="I8235">
        <v>583.15</v>
      </c>
      <c r="J8235">
        <v>170.98</v>
      </c>
      <c r="K8235">
        <v>35.89</v>
      </c>
      <c r="L8235" t="s">
        <v>1718</v>
      </c>
      <c r="M8235">
        <f t="shared" si="256"/>
        <v>13</v>
      </c>
      <c r="N8235" t="s">
        <v>1595</v>
      </c>
      <c r="O8235" t="s">
        <v>1595</v>
      </c>
      <c r="P8235" t="s">
        <v>41</v>
      </c>
      <c r="Q8235" t="s">
        <v>49</v>
      </c>
      <c r="R8235" t="s">
        <v>80</v>
      </c>
      <c r="S8235" t="s">
        <v>964</v>
      </c>
      <c r="T8235" t="s">
        <v>82</v>
      </c>
      <c r="U8235">
        <v>0.66</v>
      </c>
      <c r="V8235" s="1">
        <v>40293</v>
      </c>
      <c r="W8235">
        <f t="shared" si="257"/>
        <v>179.52899999999997</v>
      </c>
    </row>
    <row r="8236" spans="1:23" x14ac:dyDescent="0.2">
      <c r="A8236">
        <v>8235</v>
      </c>
      <c r="B8236">
        <v>58854</v>
      </c>
      <c r="C8236" s="1">
        <v>40292</v>
      </c>
      <c r="D8236" t="s">
        <v>78</v>
      </c>
      <c r="E8236">
        <v>10</v>
      </c>
      <c r="F8236">
        <v>209.89999999999998</v>
      </c>
      <c r="G8236">
        <v>0</v>
      </c>
      <c r="H8236" t="s">
        <v>22</v>
      </c>
      <c r="I8236">
        <v>-52.239000000000004</v>
      </c>
      <c r="J8236">
        <v>20.99</v>
      </c>
      <c r="K8236">
        <v>4.8099999999999996</v>
      </c>
      <c r="L8236" t="s">
        <v>1718</v>
      </c>
      <c r="M8236">
        <f t="shared" si="256"/>
        <v>13</v>
      </c>
      <c r="N8236" t="s">
        <v>1595</v>
      </c>
      <c r="O8236" t="s">
        <v>1595</v>
      </c>
      <c r="P8236" t="s">
        <v>41</v>
      </c>
      <c r="Q8236" t="s">
        <v>42</v>
      </c>
      <c r="R8236" t="s">
        <v>43</v>
      </c>
      <c r="S8236" t="s">
        <v>760</v>
      </c>
      <c r="T8236" t="s">
        <v>48</v>
      </c>
      <c r="U8236">
        <v>0.57999999999999996</v>
      </c>
      <c r="V8236" s="1">
        <v>40294</v>
      </c>
      <c r="W8236">
        <f t="shared" si="257"/>
        <v>0</v>
      </c>
    </row>
    <row r="8237" spans="1:23" x14ac:dyDescent="0.2">
      <c r="A8237">
        <v>8236</v>
      </c>
      <c r="B8237">
        <v>58855</v>
      </c>
      <c r="C8237" s="1">
        <v>40482</v>
      </c>
      <c r="D8237" t="s">
        <v>63</v>
      </c>
      <c r="E8237">
        <v>38</v>
      </c>
      <c r="F8237">
        <v>61.491600000000005</v>
      </c>
      <c r="G8237">
        <v>7.0000000000000007E-2</v>
      </c>
      <c r="H8237" t="s">
        <v>22</v>
      </c>
      <c r="I8237">
        <v>-113.86</v>
      </c>
      <c r="J8237">
        <v>1.74</v>
      </c>
      <c r="K8237">
        <v>4.08</v>
      </c>
      <c r="L8237" t="s">
        <v>2039</v>
      </c>
      <c r="M8237">
        <f t="shared" si="256"/>
        <v>13</v>
      </c>
      <c r="N8237" t="s">
        <v>703</v>
      </c>
      <c r="O8237" t="s">
        <v>704</v>
      </c>
      <c r="P8237" t="s">
        <v>41</v>
      </c>
      <c r="Q8237" t="s">
        <v>49</v>
      </c>
      <c r="R8237" t="s">
        <v>50</v>
      </c>
      <c r="S8237" t="s">
        <v>456</v>
      </c>
      <c r="T8237" t="s">
        <v>52</v>
      </c>
      <c r="U8237">
        <v>0.53</v>
      </c>
      <c r="V8237" s="1">
        <v>40482</v>
      </c>
      <c r="W8237">
        <f t="shared" si="257"/>
        <v>4.628400000000001</v>
      </c>
    </row>
    <row r="8238" spans="1:23" x14ac:dyDescent="0.2">
      <c r="A8238">
        <v>8237</v>
      </c>
      <c r="B8238">
        <v>58883</v>
      </c>
      <c r="C8238" s="1">
        <v>41133</v>
      </c>
      <c r="D8238" t="s">
        <v>21</v>
      </c>
      <c r="E8238">
        <v>36</v>
      </c>
      <c r="F8238">
        <v>148.68</v>
      </c>
      <c r="G8238">
        <v>0</v>
      </c>
      <c r="H8238" t="s">
        <v>22</v>
      </c>
      <c r="I8238">
        <v>59.67</v>
      </c>
      <c r="J8238">
        <v>4.13</v>
      </c>
      <c r="K8238">
        <v>0.99</v>
      </c>
      <c r="L8238" t="s">
        <v>1020</v>
      </c>
      <c r="M8238">
        <f t="shared" si="256"/>
        <v>11</v>
      </c>
      <c r="N8238" t="s">
        <v>1905</v>
      </c>
      <c r="O8238" t="s">
        <v>673</v>
      </c>
      <c r="P8238" t="s">
        <v>41</v>
      </c>
      <c r="Q8238" t="s">
        <v>26</v>
      </c>
      <c r="R8238" t="s">
        <v>88</v>
      </c>
      <c r="S8238" t="s">
        <v>492</v>
      </c>
      <c r="T8238" t="s">
        <v>39</v>
      </c>
      <c r="U8238">
        <v>0.39</v>
      </c>
      <c r="V8238" s="1">
        <v>41138</v>
      </c>
      <c r="W8238">
        <f t="shared" si="257"/>
        <v>0</v>
      </c>
    </row>
    <row r="8239" spans="1:23" x14ac:dyDescent="0.2">
      <c r="A8239">
        <v>8238</v>
      </c>
      <c r="B8239">
        <v>58884</v>
      </c>
      <c r="C8239" s="1">
        <v>40623</v>
      </c>
      <c r="D8239" t="s">
        <v>21</v>
      </c>
      <c r="E8239">
        <v>29</v>
      </c>
      <c r="F8239">
        <v>81.014399999999995</v>
      </c>
      <c r="G8239">
        <v>0.03</v>
      </c>
      <c r="H8239" t="s">
        <v>22</v>
      </c>
      <c r="I8239">
        <v>23.14</v>
      </c>
      <c r="J8239">
        <v>2.88</v>
      </c>
      <c r="K8239">
        <v>0.99</v>
      </c>
      <c r="L8239" t="s">
        <v>965</v>
      </c>
      <c r="M8239">
        <f t="shared" si="256"/>
        <v>11</v>
      </c>
      <c r="N8239" t="s">
        <v>974</v>
      </c>
      <c r="O8239" t="s">
        <v>512</v>
      </c>
      <c r="P8239" t="s">
        <v>41</v>
      </c>
      <c r="Q8239" t="s">
        <v>26</v>
      </c>
      <c r="R8239" t="s">
        <v>88</v>
      </c>
      <c r="S8239" t="s">
        <v>300</v>
      </c>
      <c r="T8239" t="s">
        <v>39</v>
      </c>
      <c r="U8239">
        <v>0.36</v>
      </c>
      <c r="V8239" s="1">
        <v>40628</v>
      </c>
      <c r="W8239">
        <f t="shared" si="257"/>
        <v>2.5055999999999998</v>
      </c>
    </row>
    <row r="8240" spans="1:23" x14ac:dyDescent="0.2">
      <c r="A8240">
        <v>8239</v>
      </c>
      <c r="B8240">
        <v>58884</v>
      </c>
      <c r="C8240" s="1">
        <v>40623</v>
      </c>
      <c r="D8240" t="s">
        <v>21</v>
      </c>
      <c r="E8240">
        <v>46</v>
      </c>
      <c r="F8240">
        <v>3531.0060000000003</v>
      </c>
      <c r="G8240">
        <v>0.1</v>
      </c>
      <c r="H8240" t="s">
        <v>31</v>
      </c>
      <c r="I8240">
        <v>-1255.8600000000001</v>
      </c>
      <c r="J8240">
        <v>85.29</v>
      </c>
      <c r="K8240">
        <v>60</v>
      </c>
      <c r="L8240" t="s">
        <v>965</v>
      </c>
      <c r="M8240">
        <f t="shared" si="256"/>
        <v>11</v>
      </c>
      <c r="N8240" t="s">
        <v>974</v>
      </c>
      <c r="O8240" t="s">
        <v>512</v>
      </c>
      <c r="P8240" t="s">
        <v>41</v>
      </c>
      <c r="Q8240" t="s">
        <v>49</v>
      </c>
      <c r="R8240" t="s">
        <v>83</v>
      </c>
      <c r="S8240" t="s">
        <v>679</v>
      </c>
      <c r="T8240" t="s">
        <v>36</v>
      </c>
      <c r="U8240">
        <v>0.56000000000000005</v>
      </c>
      <c r="V8240" s="1">
        <v>40628</v>
      </c>
      <c r="W8240">
        <f t="shared" si="257"/>
        <v>392.33400000000006</v>
      </c>
    </row>
    <row r="8241" spans="1:23" x14ac:dyDescent="0.2">
      <c r="A8241">
        <v>8240</v>
      </c>
      <c r="B8241">
        <v>58913</v>
      </c>
      <c r="C8241" s="1">
        <v>40309</v>
      </c>
      <c r="D8241" t="s">
        <v>63</v>
      </c>
      <c r="E8241">
        <v>23</v>
      </c>
      <c r="F8241">
        <v>138.60720000000001</v>
      </c>
      <c r="G8241">
        <v>7.0000000000000007E-2</v>
      </c>
      <c r="H8241" t="s">
        <v>22</v>
      </c>
      <c r="I8241">
        <v>-60.17</v>
      </c>
      <c r="J8241">
        <v>6.48</v>
      </c>
      <c r="K8241">
        <v>5.94</v>
      </c>
      <c r="L8241" t="s">
        <v>909</v>
      </c>
      <c r="M8241">
        <f t="shared" si="256"/>
        <v>10</v>
      </c>
      <c r="N8241" t="s">
        <v>974</v>
      </c>
      <c r="O8241" t="s">
        <v>512</v>
      </c>
      <c r="P8241" t="s">
        <v>41</v>
      </c>
      <c r="Q8241" t="s">
        <v>26</v>
      </c>
      <c r="R8241" t="s">
        <v>61</v>
      </c>
      <c r="S8241" t="s">
        <v>994</v>
      </c>
      <c r="T8241" t="s">
        <v>39</v>
      </c>
      <c r="U8241">
        <v>0.37</v>
      </c>
      <c r="V8241" s="1">
        <v>40311</v>
      </c>
      <c r="W8241">
        <f t="shared" si="257"/>
        <v>10.432800000000002</v>
      </c>
    </row>
    <row r="8242" spans="1:23" x14ac:dyDescent="0.2">
      <c r="A8242">
        <v>8241</v>
      </c>
      <c r="B8242">
        <v>58914</v>
      </c>
      <c r="C8242" s="1">
        <v>39912</v>
      </c>
      <c r="D8242" t="s">
        <v>21</v>
      </c>
      <c r="E8242">
        <v>46</v>
      </c>
      <c r="F8242">
        <v>90.693600000000004</v>
      </c>
      <c r="G8242">
        <v>7.0000000000000007E-2</v>
      </c>
      <c r="H8242" t="s">
        <v>22</v>
      </c>
      <c r="I8242">
        <v>-55.84</v>
      </c>
      <c r="J8242">
        <v>2.12</v>
      </c>
      <c r="K8242">
        <v>1.99</v>
      </c>
      <c r="L8242" t="s">
        <v>2100</v>
      </c>
      <c r="M8242">
        <f t="shared" si="256"/>
        <v>12</v>
      </c>
      <c r="N8242" t="s">
        <v>2073</v>
      </c>
      <c r="O8242" t="s">
        <v>704</v>
      </c>
      <c r="P8242" t="s">
        <v>60</v>
      </c>
      <c r="Q8242" t="s">
        <v>42</v>
      </c>
      <c r="R8242" t="s">
        <v>70</v>
      </c>
      <c r="S8242" t="s">
        <v>1232</v>
      </c>
      <c r="T8242" t="s">
        <v>52</v>
      </c>
      <c r="U8242">
        <v>0.55000000000000004</v>
      </c>
      <c r="V8242" s="1">
        <v>39914</v>
      </c>
      <c r="W8242">
        <f t="shared" si="257"/>
        <v>6.8264000000000014</v>
      </c>
    </row>
    <row r="8243" spans="1:23" x14ac:dyDescent="0.2">
      <c r="A8243">
        <v>8242</v>
      </c>
      <c r="B8243">
        <v>58914</v>
      </c>
      <c r="C8243" s="1">
        <v>39912</v>
      </c>
      <c r="D8243" t="s">
        <v>21</v>
      </c>
      <c r="E8243">
        <v>11</v>
      </c>
      <c r="F8243">
        <v>18.004799999999999</v>
      </c>
      <c r="G8243">
        <v>7.0000000000000007E-2</v>
      </c>
      <c r="H8243" t="s">
        <v>22</v>
      </c>
      <c r="I8243">
        <v>-3.36</v>
      </c>
      <c r="J8243">
        <v>1.76</v>
      </c>
      <c r="K8243">
        <v>0.7</v>
      </c>
      <c r="L8243" t="s">
        <v>2100</v>
      </c>
      <c r="M8243">
        <f t="shared" si="256"/>
        <v>12</v>
      </c>
      <c r="N8243" t="s">
        <v>2073</v>
      </c>
      <c r="O8243" t="s">
        <v>704</v>
      </c>
      <c r="P8243" t="s">
        <v>60</v>
      </c>
      <c r="Q8243" t="s">
        <v>26</v>
      </c>
      <c r="R8243" t="s">
        <v>95</v>
      </c>
      <c r="S8243" t="s">
        <v>193</v>
      </c>
      <c r="T8243" t="s">
        <v>68</v>
      </c>
      <c r="U8243">
        <v>0.56000000000000005</v>
      </c>
      <c r="V8243" s="1">
        <v>39919</v>
      </c>
      <c r="W8243">
        <f t="shared" si="257"/>
        <v>1.3552000000000002</v>
      </c>
    </row>
    <row r="8244" spans="1:23" x14ac:dyDescent="0.2">
      <c r="A8244">
        <v>8243</v>
      </c>
      <c r="B8244">
        <v>58917</v>
      </c>
      <c r="C8244" s="1">
        <v>40970</v>
      </c>
      <c r="D8244" t="s">
        <v>30</v>
      </c>
      <c r="E8244">
        <v>27</v>
      </c>
      <c r="F8244">
        <v>13364.7327</v>
      </c>
      <c r="G8244">
        <v>0.01</v>
      </c>
      <c r="H8244" t="s">
        <v>22</v>
      </c>
      <c r="I8244">
        <v>6279.18</v>
      </c>
      <c r="J8244">
        <v>499.99</v>
      </c>
      <c r="K8244">
        <v>24.49</v>
      </c>
      <c r="L8244" t="s">
        <v>1672</v>
      </c>
      <c r="M8244">
        <f t="shared" si="256"/>
        <v>14</v>
      </c>
      <c r="N8244" t="s">
        <v>1595</v>
      </c>
      <c r="O8244" t="s">
        <v>1595</v>
      </c>
      <c r="P8244" t="s">
        <v>25</v>
      </c>
      <c r="Q8244" t="s">
        <v>42</v>
      </c>
      <c r="R8244" t="s">
        <v>99</v>
      </c>
      <c r="S8244" t="s">
        <v>217</v>
      </c>
      <c r="T8244" t="s">
        <v>29</v>
      </c>
      <c r="U8244">
        <v>0.36</v>
      </c>
      <c r="V8244" s="1">
        <v>40971</v>
      </c>
      <c r="W8244">
        <f t="shared" si="257"/>
        <v>134.9973</v>
      </c>
    </row>
    <row r="8245" spans="1:23" x14ac:dyDescent="0.2">
      <c r="A8245">
        <v>8244</v>
      </c>
      <c r="B8245">
        <v>58917</v>
      </c>
      <c r="C8245" s="1">
        <v>40970</v>
      </c>
      <c r="D8245" t="s">
        <v>30</v>
      </c>
      <c r="E8245">
        <v>3</v>
      </c>
      <c r="F8245">
        <v>60.005399999999995</v>
      </c>
      <c r="G8245">
        <v>0.09</v>
      </c>
      <c r="H8245" t="s">
        <v>22</v>
      </c>
      <c r="I8245">
        <v>-25.96</v>
      </c>
      <c r="J8245">
        <v>21.98</v>
      </c>
      <c r="K8245">
        <v>2.87</v>
      </c>
      <c r="L8245" t="s">
        <v>1672</v>
      </c>
      <c r="M8245">
        <f t="shared" si="256"/>
        <v>14</v>
      </c>
      <c r="N8245" t="s">
        <v>1595</v>
      </c>
      <c r="O8245" t="s">
        <v>1595</v>
      </c>
      <c r="P8245" t="s">
        <v>25</v>
      </c>
      <c r="Q8245" t="s">
        <v>26</v>
      </c>
      <c r="R8245" t="s">
        <v>95</v>
      </c>
      <c r="S8245" t="s">
        <v>488</v>
      </c>
      <c r="T8245" t="s">
        <v>52</v>
      </c>
      <c r="U8245">
        <v>0.55000000000000004</v>
      </c>
      <c r="V8245" s="1">
        <v>40970</v>
      </c>
      <c r="W8245">
        <f t="shared" si="257"/>
        <v>5.9345999999999997</v>
      </c>
    </row>
    <row r="8246" spans="1:23" x14ac:dyDescent="0.2">
      <c r="A8246">
        <v>8245</v>
      </c>
      <c r="B8246">
        <v>58947</v>
      </c>
      <c r="C8246" s="1">
        <v>40812</v>
      </c>
      <c r="D8246" t="s">
        <v>45</v>
      </c>
      <c r="E8246">
        <v>48</v>
      </c>
      <c r="F8246">
        <v>380.6352</v>
      </c>
      <c r="G8246">
        <v>0.01</v>
      </c>
      <c r="H8246" t="s">
        <v>22</v>
      </c>
      <c r="I8246">
        <v>102.58</v>
      </c>
      <c r="J8246">
        <v>8.01</v>
      </c>
      <c r="K8246">
        <v>2.87</v>
      </c>
      <c r="L8246" t="s">
        <v>533</v>
      </c>
      <c r="M8246">
        <f t="shared" si="256"/>
        <v>13</v>
      </c>
      <c r="N8246" t="s">
        <v>672</v>
      </c>
      <c r="O8246" t="s">
        <v>673</v>
      </c>
      <c r="P8246" t="s">
        <v>60</v>
      </c>
      <c r="Q8246" t="s">
        <v>26</v>
      </c>
      <c r="R8246" t="s">
        <v>61</v>
      </c>
      <c r="S8246" t="s">
        <v>701</v>
      </c>
      <c r="T8246" t="s">
        <v>68</v>
      </c>
      <c r="U8246">
        <v>0.4</v>
      </c>
      <c r="V8246" s="1">
        <v>40812</v>
      </c>
      <c r="W8246">
        <f t="shared" si="257"/>
        <v>3.8448000000000002</v>
      </c>
    </row>
    <row r="8247" spans="1:23" x14ac:dyDescent="0.2">
      <c r="A8247">
        <v>8246</v>
      </c>
      <c r="B8247">
        <v>58947</v>
      </c>
      <c r="C8247" s="1">
        <v>40812</v>
      </c>
      <c r="D8247" t="s">
        <v>45</v>
      </c>
      <c r="E8247">
        <v>28</v>
      </c>
      <c r="F8247">
        <v>126.8904</v>
      </c>
      <c r="G8247">
        <v>0.09</v>
      </c>
      <c r="H8247" t="s">
        <v>22</v>
      </c>
      <c r="I8247">
        <v>-67.790000000000006</v>
      </c>
      <c r="J8247">
        <v>4.9800000000000004</v>
      </c>
      <c r="K8247">
        <v>5.0199999999999996</v>
      </c>
      <c r="L8247" t="s">
        <v>533</v>
      </c>
      <c r="M8247">
        <f t="shared" si="256"/>
        <v>13</v>
      </c>
      <c r="N8247" t="s">
        <v>672</v>
      </c>
      <c r="O8247" t="s">
        <v>673</v>
      </c>
      <c r="P8247" t="s">
        <v>60</v>
      </c>
      <c r="Q8247" t="s">
        <v>26</v>
      </c>
      <c r="R8247" t="s">
        <v>61</v>
      </c>
      <c r="S8247" t="s">
        <v>702</v>
      </c>
      <c r="T8247" t="s">
        <v>39</v>
      </c>
      <c r="U8247">
        <v>0.38</v>
      </c>
      <c r="V8247" s="1">
        <v>40813</v>
      </c>
      <c r="W8247">
        <f t="shared" si="257"/>
        <v>12.5496</v>
      </c>
    </row>
    <row r="8248" spans="1:23" x14ac:dyDescent="0.2">
      <c r="A8248">
        <v>8247</v>
      </c>
      <c r="B8248">
        <v>58949</v>
      </c>
      <c r="C8248" s="1">
        <v>41259</v>
      </c>
      <c r="D8248" t="s">
        <v>78</v>
      </c>
      <c r="E8248">
        <v>50</v>
      </c>
      <c r="F8248">
        <v>1763.51</v>
      </c>
      <c r="G8248">
        <v>0.02</v>
      </c>
      <c r="H8248" t="s">
        <v>22</v>
      </c>
      <c r="I8248">
        <v>548.44200000000001</v>
      </c>
      <c r="J8248">
        <v>35.99</v>
      </c>
      <c r="K8248">
        <v>1.1000000000000001</v>
      </c>
      <c r="L8248" t="s">
        <v>1701</v>
      </c>
      <c r="M8248">
        <f t="shared" si="256"/>
        <v>10</v>
      </c>
      <c r="N8248" t="s">
        <v>2073</v>
      </c>
      <c r="O8248" t="s">
        <v>704</v>
      </c>
      <c r="P8248" t="s">
        <v>25</v>
      </c>
      <c r="Q8248" t="s">
        <v>42</v>
      </c>
      <c r="R8248" t="s">
        <v>43</v>
      </c>
      <c r="S8248" t="s">
        <v>1082</v>
      </c>
      <c r="T8248" t="s">
        <v>39</v>
      </c>
      <c r="U8248">
        <v>0.55000000000000004</v>
      </c>
      <c r="V8248" s="1">
        <v>41260</v>
      </c>
      <c r="W8248">
        <f t="shared" si="257"/>
        <v>35.99</v>
      </c>
    </row>
    <row r="8249" spans="1:23" x14ac:dyDescent="0.2">
      <c r="A8249">
        <v>8248</v>
      </c>
      <c r="B8249">
        <v>58978</v>
      </c>
      <c r="C8249" s="1">
        <v>40945</v>
      </c>
      <c r="D8249" t="s">
        <v>21</v>
      </c>
      <c r="E8249">
        <v>13</v>
      </c>
      <c r="F8249">
        <v>70.743400000000008</v>
      </c>
      <c r="G8249">
        <v>0.09</v>
      </c>
      <c r="H8249" t="s">
        <v>22</v>
      </c>
      <c r="I8249">
        <v>-31.01</v>
      </c>
      <c r="J8249">
        <v>5.98</v>
      </c>
      <c r="K8249">
        <v>5.15</v>
      </c>
      <c r="L8249" t="s">
        <v>890</v>
      </c>
      <c r="M8249">
        <f t="shared" si="256"/>
        <v>13</v>
      </c>
      <c r="N8249" t="s">
        <v>974</v>
      </c>
      <c r="O8249" t="s">
        <v>512</v>
      </c>
      <c r="P8249" t="s">
        <v>33</v>
      </c>
      <c r="Q8249" t="s">
        <v>26</v>
      </c>
      <c r="R8249" t="s">
        <v>61</v>
      </c>
      <c r="S8249" t="s">
        <v>995</v>
      </c>
      <c r="T8249" t="s">
        <v>39</v>
      </c>
      <c r="U8249">
        <v>0.36</v>
      </c>
      <c r="V8249" s="1">
        <v>40952</v>
      </c>
      <c r="W8249">
        <f t="shared" si="257"/>
        <v>6.9966000000000008</v>
      </c>
    </row>
    <row r="8250" spans="1:23" x14ac:dyDescent="0.2">
      <c r="A8250">
        <v>8249</v>
      </c>
      <c r="B8250">
        <v>58981</v>
      </c>
      <c r="C8250" s="1">
        <v>40574</v>
      </c>
      <c r="D8250" t="s">
        <v>30</v>
      </c>
      <c r="E8250">
        <v>28</v>
      </c>
      <c r="F8250">
        <v>1221.0156000000002</v>
      </c>
      <c r="G8250">
        <v>7.0000000000000007E-2</v>
      </c>
      <c r="H8250" t="s">
        <v>22</v>
      </c>
      <c r="I8250">
        <v>422.23</v>
      </c>
      <c r="J8250">
        <v>46.89</v>
      </c>
      <c r="K8250">
        <v>5.0999999999999996</v>
      </c>
      <c r="L8250" t="s">
        <v>2079</v>
      </c>
      <c r="M8250">
        <f t="shared" si="256"/>
        <v>14</v>
      </c>
      <c r="N8250" t="s">
        <v>2073</v>
      </c>
      <c r="O8250" t="s">
        <v>704</v>
      </c>
      <c r="P8250" t="s">
        <v>41</v>
      </c>
      <c r="Q8250" t="s">
        <v>26</v>
      </c>
      <c r="R8250" t="s">
        <v>34</v>
      </c>
      <c r="S8250" t="s">
        <v>355</v>
      </c>
      <c r="T8250" t="s">
        <v>48</v>
      </c>
      <c r="U8250">
        <v>0.46</v>
      </c>
      <c r="V8250" s="1">
        <v>40576</v>
      </c>
      <c r="W8250">
        <f t="shared" si="257"/>
        <v>91.90440000000001</v>
      </c>
    </row>
    <row r="8251" spans="1:23" x14ac:dyDescent="0.2">
      <c r="A8251">
        <v>8250</v>
      </c>
      <c r="B8251">
        <v>59008</v>
      </c>
      <c r="C8251" s="1">
        <v>40450</v>
      </c>
      <c r="D8251" t="s">
        <v>78</v>
      </c>
      <c r="E8251">
        <v>39</v>
      </c>
      <c r="F8251">
        <v>3370.4384999999997</v>
      </c>
      <c r="G8251">
        <v>0.05</v>
      </c>
      <c r="H8251" t="s">
        <v>31</v>
      </c>
      <c r="I8251">
        <v>1264.75</v>
      </c>
      <c r="J8251">
        <v>90.97</v>
      </c>
      <c r="K8251">
        <v>14</v>
      </c>
      <c r="L8251" t="s">
        <v>1131</v>
      </c>
      <c r="M8251">
        <f t="shared" si="256"/>
        <v>16</v>
      </c>
      <c r="N8251" t="s">
        <v>1905</v>
      </c>
      <c r="O8251" t="s">
        <v>673</v>
      </c>
      <c r="P8251" t="s">
        <v>41</v>
      </c>
      <c r="Q8251" t="s">
        <v>42</v>
      </c>
      <c r="R8251" t="s">
        <v>210</v>
      </c>
      <c r="S8251" t="s">
        <v>772</v>
      </c>
      <c r="T8251" t="s">
        <v>36</v>
      </c>
      <c r="U8251">
        <v>0.36</v>
      </c>
      <c r="V8251" s="1">
        <v>40450</v>
      </c>
      <c r="W8251">
        <f t="shared" si="257"/>
        <v>177.39150000000001</v>
      </c>
    </row>
    <row r="8252" spans="1:23" x14ac:dyDescent="0.2">
      <c r="A8252">
        <v>8251</v>
      </c>
      <c r="B8252">
        <v>59009</v>
      </c>
      <c r="C8252" s="1">
        <v>40865</v>
      </c>
      <c r="D8252" t="s">
        <v>78</v>
      </c>
      <c r="E8252">
        <v>19</v>
      </c>
      <c r="F8252">
        <v>576.84760000000006</v>
      </c>
      <c r="G8252">
        <v>0.02</v>
      </c>
      <c r="H8252" t="s">
        <v>56</v>
      </c>
      <c r="I8252">
        <v>-7.02</v>
      </c>
      <c r="J8252">
        <v>30.98</v>
      </c>
      <c r="K8252">
        <v>17.079999999999998</v>
      </c>
      <c r="L8252" t="s">
        <v>1728</v>
      </c>
      <c r="M8252">
        <f t="shared" si="256"/>
        <v>13</v>
      </c>
      <c r="N8252" t="s">
        <v>1123</v>
      </c>
      <c r="O8252" t="s">
        <v>1123</v>
      </c>
      <c r="P8252" t="s">
        <v>33</v>
      </c>
      <c r="Q8252" t="s">
        <v>26</v>
      </c>
      <c r="R8252" t="s">
        <v>61</v>
      </c>
      <c r="S8252" t="s">
        <v>513</v>
      </c>
      <c r="T8252" t="s">
        <v>39</v>
      </c>
      <c r="U8252">
        <v>0.4</v>
      </c>
      <c r="V8252" s="1">
        <v>40867</v>
      </c>
      <c r="W8252">
        <f t="shared" si="257"/>
        <v>11.772400000000001</v>
      </c>
    </row>
    <row r="8253" spans="1:23" x14ac:dyDescent="0.2">
      <c r="A8253">
        <v>8252</v>
      </c>
      <c r="B8253">
        <v>59015</v>
      </c>
      <c r="C8253" s="1">
        <v>41055</v>
      </c>
      <c r="D8253" t="s">
        <v>63</v>
      </c>
      <c r="E8253">
        <v>32</v>
      </c>
      <c r="F8253">
        <v>247.52</v>
      </c>
      <c r="G8253">
        <v>0.09</v>
      </c>
      <c r="H8253" t="s">
        <v>22</v>
      </c>
      <c r="I8253">
        <v>23.5</v>
      </c>
      <c r="J8253">
        <v>8.5</v>
      </c>
      <c r="K8253">
        <v>1.99</v>
      </c>
      <c r="L8253" t="s">
        <v>1408</v>
      </c>
      <c r="M8253">
        <f t="shared" si="256"/>
        <v>14</v>
      </c>
      <c r="N8253" t="s">
        <v>1123</v>
      </c>
      <c r="O8253" t="s">
        <v>1123</v>
      </c>
      <c r="P8253" t="s">
        <v>25</v>
      </c>
      <c r="Q8253" t="s">
        <v>42</v>
      </c>
      <c r="R8253" t="s">
        <v>70</v>
      </c>
      <c r="S8253" t="s">
        <v>863</v>
      </c>
      <c r="T8253" t="s">
        <v>52</v>
      </c>
      <c r="U8253">
        <v>0.49</v>
      </c>
      <c r="V8253" s="1">
        <v>41056</v>
      </c>
      <c r="W8253">
        <f t="shared" si="257"/>
        <v>24.48</v>
      </c>
    </row>
    <row r="8254" spans="1:23" x14ac:dyDescent="0.2">
      <c r="A8254">
        <v>8253</v>
      </c>
      <c r="B8254">
        <v>59015</v>
      </c>
      <c r="C8254" s="1">
        <v>41055</v>
      </c>
      <c r="D8254" t="s">
        <v>63</v>
      </c>
      <c r="E8254">
        <v>32</v>
      </c>
      <c r="F8254">
        <v>261.54239999999999</v>
      </c>
      <c r="G8254">
        <v>0.02</v>
      </c>
      <c r="H8254" t="s">
        <v>22</v>
      </c>
      <c r="I8254">
        <v>149.38999999999999</v>
      </c>
      <c r="J8254">
        <v>8.34</v>
      </c>
      <c r="K8254">
        <v>0.96</v>
      </c>
      <c r="L8254" t="s">
        <v>1408</v>
      </c>
      <c r="M8254">
        <f t="shared" si="256"/>
        <v>14</v>
      </c>
      <c r="N8254" t="s">
        <v>1123</v>
      </c>
      <c r="O8254" t="s">
        <v>1123</v>
      </c>
      <c r="P8254" t="s">
        <v>25</v>
      </c>
      <c r="Q8254" t="s">
        <v>49</v>
      </c>
      <c r="R8254" t="s">
        <v>50</v>
      </c>
      <c r="S8254" t="s">
        <v>1306</v>
      </c>
      <c r="T8254" t="s">
        <v>68</v>
      </c>
      <c r="U8254">
        <v>0.43</v>
      </c>
      <c r="V8254" s="1">
        <v>41056</v>
      </c>
      <c r="W8254">
        <f t="shared" si="257"/>
        <v>5.3376000000000001</v>
      </c>
    </row>
    <row r="8255" spans="1:23" x14ac:dyDescent="0.2">
      <c r="A8255">
        <v>8254</v>
      </c>
      <c r="B8255">
        <v>59015</v>
      </c>
      <c r="C8255" s="1">
        <v>41055</v>
      </c>
      <c r="D8255" t="s">
        <v>63</v>
      </c>
      <c r="E8255">
        <v>32</v>
      </c>
      <c r="F8255">
        <v>1533.8175999999999</v>
      </c>
      <c r="G8255">
        <v>0.02</v>
      </c>
      <c r="H8255" t="s">
        <v>22</v>
      </c>
      <c r="I8255">
        <v>783.84</v>
      </c>
      <c r="J8255">
        <v>48.91</v>
      </c>
      <c r="K8255">
        <v>5.81</v>
      </c>
      <c r="L8255" t="s">
        <v>1408</v>
      </c>
      <c r="M8255">
        <f t="shared" si="256"/>
        <v>14</v>
      </c>
      <c r="N8255" t="s">
        <v>1123</v>
      </c>
      <c r="O8255" t="s">
        <v>1123</v>
      </c>
      <c r="P8255" t="s">
        <v>25</v>
      </c>
      <c r="Q8255" t="s">
        <v>26</v>
      </c>
      <c r="R8255" t="s">
        <v>61</v>
      </c>
      <c r="S8255" t="s">
        <v>183</v>
      </c>
      <c r="T8255" t="s">
        <v>39</v>
      </c>
      <c r="U8255">
        <v>0.38</v>
      </c>
      <c r="V8255" s="1">
        <v>41057</v>
      </c>
      <c r="W8255">
        <f t="shared" si="257"/>
        <v>31.302399999999999</v>
      </c>
    </row>
    <row r="8256" spans="1:23" x14ac:dyDescent="0.2">
      <c r="A8256">
        <v>8255</v>
      </c>
      <c r="B8256">
        <v>59044</v>
      </c>
      <c r="C8256" s="1">
        <v>40744</v>
      </c>
      <c r="D8256" t="s">
        <v>78</v>
      </c>
      <c r="E8256">
        <v>6</v>
      </c>
      <c r="F8256">
        <v>18.110400000000002</v>
      </c>
      <c r="G8256">
        <v>0.02</v>
      </c>
      <c r="H8256" t="s">
        <v>22</v>
      </c>
      <c r="I8256">
        <v>1.25</v>
      </c>
      <c r="J8256">
        <v>3.08</v>
      </c>
      <c r="K8256">
        <v>0.99</v>
      </c>
      <c r="L8256" t="s">
        <v>1678</v>
      </c>
      <c r="M8256">
        <f t="shared" si="256"/>
        <v>17</v>
      </c>
      <c r="N8256" t="s">
        <v>672</v>
      </c>
      <c r="O8256" t="s">
        <v>673</v>
      </c>
      <c r="P8256" t="s">
        <v>25</v>
      </c>
      <c r="Q8256" t="s">
        <v>26</v>
      </c>
      <c r="R8256" t="s">
        <v>88</v>
      </c>
      <c r="S8256" t="s">
        <v>368</v>
      </c>
      <c r="T8256" t="s">
        <v>39</v>
      </c>
      <c r="U8256">
        <v>0.37</v>
      </c>
      <c r="V8256" s="1">
        <v>40746</v>
      </c>
      <c r="W8256">
        <f t="shared" si="257"/>
        <v>0.36960000000000004</v>
      </c>
    </row>
    <row r="8257" spans="1:23" x14ac:dyDescent="0.2">
      <c r="A8257">
        <v>8256</v>
      </c>
      <c r="B8257">
        <v>59045</v>
      </c>
      <c r="C8257" s="1">
        <v>40587</v>
      </c>
      <c r="D8257" t="s">
        <v>78</v>
      </c>
      <c r="E8257">
        <v>30</v>
      </c>
      <c r="F8257">
        <v>129.67500000000001</v>
      </c>
      <c r="G8257">
        <v>0.05</v>
      </c>
      <c r="H8257" t="s">
        <v>22</v>
      </c>
      <c r="I8257">
        <v>32.869500000000002</v>
      </c>
      <c r="J8257">
        <v>4.55</v>
      </c>
      <c r="K8257">
        <v>1.49</v>
      </c>
      <c r="L8257" t="s">
        <v>281</v>
      </c>
      <c r="M8257">
        <f t="shared" si="256"/>
        <v>15</v>
      </c>
      <c r="N8257" t="s">
        <v>511</v>
      </c>
      <c r="O8257" t="s">
        <v>512</v>
      </c>
      <c r="P8257" t="s">
        <v>25</v>
      </c>
      <c r="Q8257" t="s">
        <v>26</v>
      </c>
      <c r="R8257" t="s">
        <v>37</v>
      </c>
      <c r="S8257" t="s">
        <v>522</v>
      </c>
      <c r="T8257" t="s">
        <v>39</v>
      </c>
      <c r="U8257">
        <v>0.35</v>
      </c>
      <c r="V8257" s="1">
        <v>40589</v>
      </c>
      <c r="W8257">
        <f t="shared" si="257"/>
        <v>6.8250000000000002</v>
      </c>
    </row>
    <row r="8258" spans="1:23" x14ac:dyDescent="0.2">
      <c r="A8258">
        <v>8257</v>
      </c>
      <c r="B8258">
        <v>59047</v>
      </c>
      <c r="C8258" s="1">
        <v>40571</v>
      </c>
      <c r="D8258" t="s">
        <v>45</v>
      </c>
      <c r="E8258">
        <v>10</v>
      </c>
      <c r="F8258">
        <v>259.16800000000001</v>
      </c>
      <c r="G8258">
        <v>0.09</v>
      </c>
      <c r="H8258" t="s">
        <v>22</v>
      </c>
      <c r="I8258">
        <v>19.2</v>
      </c>
      <c r="J8258">
        <v>28.48</v>
      </c>
      <c r="K8258">
        <v>1.99</v>
      </c>
      <c r="L8258" t="s">
        <v>135</v>
      </c>
      <c r="M8258">
        <f t="shared" si="256"/>
        <v>13</v>
      </c>
      <c r="N8258" t="s">
        <v>511</v>
      </c>
      <c r="O8258" t="s">
        <v>512</v>
      </c>
      <c r="P8258" t="s">
        <v>41</v>
      </c>
      <c r="Q8258" t="s">
        <v>42</v>
      </c>
      <c r="R8258" t="s">
        <v>70</v>
      </c>
      <c r="S8258" t="s">
        <v>523</v>
      </c>
      <c r="T8258" t="s">
        <v>52</v>
      </c>
      <c r="U8258">
        <v>0.4</v>
      </c>
      <c r="V8258" s="1">
        <v>40571</v>
      </c>
      <c r="W8258">
        <f t="shared" si="257"/>
        <v>25.632000000000001</v>
      </c>
    </row>
    <row r="8259" spans="1:23" x14ac:dyDescent="0.2">
      <c r="A8259">
        <v>8258</v>
      </c>
      <c r="B8259">
        <v>59047</v>
      </c>
      <c r="C8259" s="1">
        <v>40571</v>
      </c>
      <c r="D8259" t="s">
        <v>45</v>
      </c>
      <c r="E8259">
        <v>26</v>
      </c>
      <c r="F8259">
        <v>101.18159999999999</v>
      </c>
      <c r="G8259">
        <v>0.06</v>
      </c>
      <c r="H8259" t="s">
        <v>22</v>
      </c>
      <c r="I8259">
        <v>-93.93</v>
      </c>
      <c r="J8259">
        <v>4.1399999999999997</v>
      </c>
      <c r="K8259">
        <v>6.6</v>
      </c>
      <c r="L8259" t="s">
        <v>135</v>
      </c>
      <c r="M8259">
        <f t="shared" ref="M8259:M8322" si="258">LEN(L8259)</f>
        <v>13</v>
      </c>
      <c r="N8259" t="s">
        <v>511</v>
      </c>
      <c r="O8259" t="s">
        <v>512</v>
      </c>
      <c r="P8259" t="s">
        <v>41</v>
      </c>
      <c r="Q8259" t="s">
        <v>49</v>
      </c>
      <c r="R8259" t="s">
        <v>50</v>
      </c>
      <c r="S8259" t="s">
        <v>524</v>
      </c>
      <c r="T8259" t="s">
        <v>39</v>
      </c>
      <c r="U8259">
        <v>0.49</v>
      </c>
      <c r="V8259" s="1">
        <v>40573</v>
      </c>
      <c r="W8259">
        <f t="shared" ref="W8259:W8322" si="259">(J8259*E8259)*G8259</f>
        <v>6.4583999999999993</v>
      </c>
    </row>
    <row r="8260" spans="1:23" x14ac:dyDescent="0.2">
      <c r="A8260">
        <v>8259</v>
      </c>
      <c r="B8260">
        <v>59072</v>
      </c>
      <c r="C8260" s="1">
        <v>39958</v>
      </c>
      <c r="D8260" t="s">
        <v>45</v>
      </c>
      <c r="E8260">
        <v>12</v>
      </c>
      <c r="F8260">
        <v>63.321600000000004</v>
      </c>
      <c r="G8260">
        <v>0.03</v>
      </c>
      <c r="H8260" t="s">
        <v>56</v>
      </c>
      <c r="I8260">
        <v>-51.704000000000001</v>
      </c>
      <c r="J8260">
        <v>5.44</v>
      </c>
      <c r="K8260">
        <v>7.46</v>
      </c>
      <c r="L8260" t="s">
        <v>2016</v>
      </c>
      <c r="M8260">
        <f t="shared" si="258"/>
        <v>16</v>
      </c>
      <c r="N8260" t="s">
        <v>2012</v>
      </c>
      <c r="O8260" t="s">
        <v>2012</v>
      </c>
      <c r="P8260" t="s">
        <v>41</v>
      </c>
      <c r="Q8260" t="s">
        <v>26</v>
      </c>
      <c r="R8260" t="s">
        <v>37</v>
      </c>
      <c r="S8260" t="s">
        <v>1911</v>
      </c>
      <c r="T8260" t="s">
        <v>39</v>
      </c>
      <c r="U8260">
        <v>0.36</v>
      </c>
      <c r="V8260" s="1">
        <v>39960</v>
      </c>
      <c r="W8260">
        <f t="shared" si="259"/>
        <v>1.9583999999999999</v>
      </c>
    </row>
    <row r="8261" spans="1:23" x14ac:dyDescent="0.2">
      <c r="A8261">
        <v>8260</v>
      </c>
      <c r="B8261">
        <v>59072</v>
      </c>
      <c r="C8261" s="1">
        <v>39958</v>
      </c>
      <c r="D8261" t="s">
        <v>45</v>
      </c>
      <c r="E8261">
        <v>22</v>
      </c>
      <c r="F8261">
        <v>533.93119999999999</v>
      </c>
      <c r="G8261">
        <v>0.08</v>
      </c>
      <c r="H8261" t="s">
        <v>22</v>
      </c>
      <c r="I8261">
        <v>175.03</v>
      </c>
      <c r="J8261">
        <v>26.38</v>
      </c>
      <c r="K8261">
        <v>5.58</v>
      </c>
      <c r="L8261" t="s">
        <v>2016</v>
      </c>
      <c r="M8261">
        <f t="shared" si="258"/>
        <v>16</v>
      </c>
      <c r="N8261" t="s">
        <v>2012</v>
      </c>
      <c r="O8261" t="s">
        <v>2012</v>
      </c>
      <c r="P8261" t="s">
        <v>41</v>
      </c>
      <c r="Q8261" t="s">
        <v>26</v>
      </c>
      <c r="R8261" t="s">
        <v>61</v>
      </c>
      <c r="S8261" t="s">
        <v>2024</v>
      </c>
      <c r="T8261" t="s">
        <v>39</v>
      </c>
      <c r="U8261">
        <v>0.39</v>
      </c>
      <c r="V8261" s="1">
        <v>39959</v>
      </c>
      <c r="W8261">
        <f t="shared" si="259"/>
        <v>46.428800000000003</v>
      </c>
    </row>
    <row r="8262" spans="1:23" x14ac:dyDescent="0.2">
      <c r="A8262">
        <v>8261</v>
      </c>
      <c r="B8262">
        <v>59072</v>
      </c>
      <c r="C8262" s="1">
        <v>39958</v>
      </c>
      <c r="D8262" t="s">
        <v>45</v>
      </c>
      <c r="E8262">
        <v>2</v>
      </c>
      <c r="F8262">
        <v>39.461199999999998</v>
      </c>
      <c r="G8262">
        <v>0.06</v>
      </c>
      <c r="H8262" t="s">
        <v>22</v>
      </c>
      <c r="I8262">
        <v>-112.18899999999999</v>
      </c>
      <c r="J8262">
        <v>20.99</v>
      </c>
      <c r="K8262">
        <v>2.5</v>
      </c>
      <c r="L8262" t="s">
        <v>2016</v>
      </c>
      <c r="M8262">
        <f t="shared" si="258"/>
        <v>16</v>
      </c>
      <c r="N8262" t="s">
        <v>2012</v>
      </c>
      <c r="O8262" t="s">
        <v>2012</v>
      </c>
      <c r="P8262" t="s">
        <v>41</v>
      </c>
      <c r="Q8262" t="s">
        <v>42</v>
      </c>
      <c r="R8262" t="s">
        <v>43</v>
      </c>
      <c r="S8262" t="s">
        <v>108</v>
      </c>
      <c r="T8262" t="s">
        <v>68</v>
      </c>
      <c r="U8262">
        <v>0.81</v>
      </c>
      <c r="V8262" s="1">
        <v>39960</v>
      </c>
      <c r="W8262">
        <f t="shared" si="259"/>
        <v>2.5187999999999997</v>
      </c>
    </row>
    <row r="8263" spans="1:23" x14ac:dyDescent="0.2">
      <c r="A8263">
        <v>8262</v>
      </c>
      <c r="B8263">
        <v>59072</v>
      </c>
      <c r="C8263" s="1">
        <v>39958</v>
      </c>
      <c r="D8263" t="s">
        <v>45</v>
      </c>
      <c r="E8263">
        <v>38</v>
      </c>
      <c r="F8263">
        <v>4787.62</v>
      </c>
      <c r="G8263">
        <v>0</v>
      </c>
      <c r="H8263" t="s">
        <v>22</v>
      </c>
      <c r="I8263">
        <v>1286.5319999999999</v>
      </c>
      <c r="J8263">
        <v>125.99</v>
      </c>
      <c r="K8263">
        <v>2.5</v>
      </c>
      <c r="L8263" t="s">
        <v>2016</v>
      </c>
      <c r="M8263">
        <f t="shared" si="258"/>
        <v>16</v>
      </c>
      <c r="N8263" t="s">
        <v>2012</v>
      </c>
      <c r="O8263" t="s">
        <v>2012</v>
      </c>
      <c r="P8263" t="s">
        <v>41</v>
      </c>
      <c r="Q8263" t="s">
        <v>42</v>
      </c>
      <c r="R8263" t="s">
        <v>43</v>
      </c>
      <c r="S8263" t="s">
        <v>1836</v>
      </c>
      <c r="T8263" t="s">
        <v>39</v>
      </c>
      <c r="U8263">
        <v>0.57999999999999996</v>
      </c>
      <c r="V8263" s="1">
        <v>39960</v>
      </c>
      <c r="W8263">
        <f t="shared" si="259"/>
        <v>0</v>
      </c>
    </row>
    <row r="8264" spans="1:23" x14ac:dyDescent="0.2">
      <c r="A8264">
        <v>8263</v>
      </c>
      <c r="B8264">
        <v>59074</v>
      </c>
      <c r="C8264" s="1">
        <v>40402</v>
      </c>
      <c r="D8264" t="s">
        <v>21</v>
      </c>
      <c r="E8264">
        <v>37</v>
      </c>
      <c r="F8264">
        <v>537.63220000000001</v>
      </c>
      <c r="G8264">
        <v>0.03</v>
      </c>
      <c r="H8264" t="s">
        <v>22</v>
      </c>
      <c r="I8264">
        <v>70.8</v>
      </c>
      <c r="J8264">
        <v>14.98</v>
      </c>
      <c r="K8264">
        <v>8.99</v>
      </c>
      <c r="L8264" t="s">
        <v>296</v>
      </c>
      <c r="M8264">
        <f t="shared" si="258"/>
        <v>11</v>
      </c>
      <c r="N8264" t="s">
        <v>703</v>
      </c>
      <c r="O8264" t="s">
        <v>704</v>
      </c>
      <c r="P8264" t="s">
        <v>41</v>
      </c>
      <c r="Q8264" t="s">
        <v>49</v>
      </c>
      <c r="R8264" t="s">
        <v>50</v>
      </c>
      <c r="S8264" t="s">
        <v>332</v>
      </c>
      <c r="T8264" t="s">
        <v>52</v>
      </c>
      <c r="U8264">
        <v>0.39</v>
      </c>
      <c r="V8264" s="1">
        <v>40404</v>
      </c>
      <c r="W8264">
        <f t="shared" si="259"/>
        <v>16.627800000000001</v>
      </c>
    </row>
    <row r="8265" spans="1:23" x14ac:dyDescent="0.2">
      <c r="A8265">
        <v>8264</v>
      </c>
      <c r="B8265">
        <v>59075</v>
      </c>
      <c r="C8265" s="1">
        <v>40965</v>
      </c>
      <c r="D8265" t="s">
        <v>21</v>
      </c>
      <c r="E8265">
        <v>38</v>
      </c>
      <c r="F8265">
        <v>416.71559999999999</v>
      </c>
      <c r="G8265">
        <v>0.02</v>
      </c>
      <c r="H8265" t="s">
        <v>22</v>
      </c>
      <c r="I8265">
        <v>55.06</v>
      </c>
      <c r="J8265">
        <v>11.19</v>
      </c>
      <c r="K8265">
        <v>5.03</v>
      </c>
      <c r="L8265" t="s">
        <v>1308</v>
      </c>
      <c r="M8265">
        <f t="shared" si="258"/>
        <v>11</v>
      </c>
      <c r="N8265" t="s">
        <v>1123</v>
      </c>
      <c r="O8265" t="s">
        <v>1123</v>
      </c>
      <c r="P8265" t="s">
        <v>25</v>
      </c>
      <c r="Q8265" t="s">
        <v>26</v>
      </c>
      <c r="R8265" t="s">
        <v>61</v>
      </c>
      <c r="S8265" t="s">
        <v>1387</v>
      </c>
      <c r="T8265" t="s">
        <v>39</v>
      </c>
      <c r="U8265">
        <v>0.37</v>
      </c>
      <c r="V8265" s="1">
        <v>40968</v>
      </c>
      <c r="W8265">
        <f t="shared" si="259"/>
        <v>8.5044000000000004</v>
      </c>
    </row>
    <row r="8266" spans="1:23" x14ac:dyDescent="0.2">
      <c r="A8266">
        <v>8265</v>
      </c>
      <c r="B8266">
        <v>59075</v>
      </c>
      <c r="C8266" s="1">
        <v>40965</v>
      </c>
      <c r="D8266" t="s">
        <v>21</v>
      </c>
      <c r="E8266">
        <v>4</v>
      </c>
      <c r="F8266">
        <v>18.698399999999999</v>
      </c>
      <c r="G8266">
        <v>0.02</v>
      </c>
      <c r="H8266" t="s">
        <v>22</v>
      </c>
      <c r="I8266">
        <v>-25.31</v>
      </c>
      <c r="J8266">
        <v>4.7699999999999996</v>
      </c>
      <c r="K8266">
        <v>2.39</v>
      </c>
      <c r="L8266" t="s">
        <v>1308</v>
      </c>
      <c r="M8266">
        <f t="shared" si="258"/>
        <v>11</v>
      </c>
      <c r="N8266" t="s">
        <v>974</v>
      </c>
      <c r="O8266" t="s">
        <v>512</v>
      </c>
      <c r="P8266" t="s">
        <v>25</v>
      </c>
      <c r="Q8266" t="s">
        <v>42</v>
      </c>
      <c r="R8266" t="s">
        <v>70</v>
      </c>
      <c r="S8266" t="s">
        <v>732</v>
      </c>
      <c r="T8266" t="s">
        <v>52</v>
      </c>
      <c r="U8266">
        <v>0.72</v>
      </c>
      <c r="V8266" s="1">
        <v>40973</v>
      </c>
      <c r="W8266">
        <f t="shared" si="259"/>
        <v>0.38159999999999999</v>
      </c>
    </row>
    <row r="8267" spans="1:23" x14ac:dyDescent="0.2">
      <c r="A8267">
        <v>8266</v>
      </c>
      <c r="B8267">
        <v>59104</v>
      </c>
      <c r="C8267" s="1">
        <v>39856</v>
      </c>
      <c r="D8267" t="s">
        <v>30</v>
      </c>
      <c r="E8267">
        <v>13</v>
      </c>
      <c r="F8267">
        <v>170.66919999999999</v>
      </c>
      <c r="G8267">
        <v>0.08</v>
      </c>
      <c r="H8267" t="s">
        <v>56</v>
      </c>
      <c r="I8267">
        <v>3.4595000000000002</v>
      </c>
      <c r="J8267">
        <v>14.27</v>
      </c>
      <c r="K8267">
        <v>7.27</v>
      </c>
      <c r="L8267" t="s">
        <v>1072</v>
      </c>
      <c r="M8267">
        <f t="shared" si="258"/>
        <v>14</v>
      </c>
      <c r="N8267" t="s">
        <v>1595</v>
      </c>
      <c r="O8267" t="s">
        <v>1595</v>
      </c>
      <c r="P8267" t="s">
        <v>25</v>
      </c>
      <c r="Q8267" t="s">
        <v>26</v>
      </c>
      <c r="R8267" t="s">
        <v>37</v>
      </c>
      <c r="S8267" t="s">
        <v>658</v>
      </c>
      <c r="T8267" t="s">
        <v>39</v>
      </c>
      <c r="U8267">
        <v>0.38</v>
      </c>
      <c r="V8267" s="1">
        <v>39859</v>
      </c>
      <c r="W8267">
        <f t="shared" si="259"/>
        <v>14.8408</v>
      </c>
    </row>
    <row r="8268" spans="1:23" x14ac:dyDescent="0.2">
      <c r="A8268">
        <v>8267</v>
      </c>
      <c r="B8268">
        <v>59104</v>
      </c>
      <c r="C8268" s="1">
        <v>39856</v>
      </c>
      <c r="D8268" t="s">
        <v>30</v>
      </c>
      <c r="E8268">
        <v>22</v>
      </c>
      <c r="F8268">
        <v>62.937600000000003</v>
      </c>
      <c r="G8268">
        <v>0.04</v>
      </c>
      <c r="H8268" t="s">
        <v>22</v>
      </c>
      <c r="I8268">
        <v>2.63</v>
      </c>
      <c r="J8268">
        <v>2.98</v>
      </c>
      <c r="K8268">
        <v>1.58</v>
      </c>
      <c r="L8268" t="s">
        <v>1072</v>
      </c>
      <c r="M8268">
        <f t="shared" si="258"/>
        <v>14</v>
      </c>
      <c r="N8268" t="s">
        <v>1595</v>
      </c>
      <c r="O8268" t="s">
        <v>1595</v>
      </c>
      <c r="P8268" t="s">
        <v>25</v>
      </c>
      <c r="Q8268" t="s">
        <v>26</v>
      </c>
      <c r="R8268" t="s">
        <v>66</v>
      </c>
      <c r="S8268" t="s">
        <v>1310</v>
      </c>
      <c r="T8268" t="s">
        <v>68</v>
      </c>
      <c r="U8268">
        <v>0.39</v>
      </c>
      <c r="V8268" s="1">
        <v>39859</v>
      </c>
      <c r="W8268">
        <f t="shared" si="259"/>
        <v>2.6224000000000003</v>
      </c>
    </row>
    <row r="8269" spans="1:23" x14ac:dyDescent="0.2">
      <c r="A8269">
        <v>8268</v>
      </c>
      <c r="B8269">
        <v>59104</v>
      </c>
      <c r="C8269" s="1">
        <v>39856</v>
      </c>
      <c r="D8269" t="s">
        <v>30</v>
      </c>
      <c r="E8269">
        <v>38</v>
      </c>
      <c r="F8269">
        <v>4187.2389999999996</v>
      </c>
      <c r="G8269">
        <v>0.05</v>
      </c>
      <c r="H8269" t="s">
        <v>22</v>
      </c>
      <c r="I8269">
        <v>1016.973</v>
      </c>
      <c r="J8269">
        <v>115.99</v>
      </c>
      <c r="K8269">
        <v>2.5</v>
      </c>
      <c r="L8269" t="s">
        <v>1072</v>
      </c>
      <c r="M8269">
        <f t="shared" si="258"/>
        <v>14</v>
      </c>
      <c r="N8269" t="s">
        <v>1595</v>
      </c>
      <c r="O8269" t="s">
        <v>1595</v>
      </c>
      <c r="P8269" t="s">
        <v>25</v>
      </c>
      <c r="Q8269" t="s">
        <v>42</v>
      </c>
      <c r="R8269" t="s">
        <v>43</v>
      </c>
      <c r="S8269" t="s">
        <v>1719</v>
      </c>
      <c r="T8269" t="s">
        <v>39</v>
      </c>
      <c r="U8269">
        <v>0.55000000000000004</v>
      </c>
      <c r="V8269" s="1">
        <v>39858</v>
      </c>
      <c r="W8269">
        <f t="shared" si="259"/>
        <v>220.381</v>
      </c>
    </row>
    <row r="8270" spans="1:23" x14ac:dyDescent="0.2">
      <c r="A8270">
        <v>8269</v>
      </c>
      <c r="B8270">
        <v>59108</v>
      </c>
      <c r="C8270" s="1">
        <v>40823</v>
      </c>
      <c r="D8270" t="s">
        <v>21</v>
      </c>
      <c r="E8270">
        <v>21</v>
      </c>
      <c r="F8270">
        <v>62.680799999999998</v>
      </c>
      <c r="G8270">
        <v>0.09</v>
      </c>
      <c r="H8270" t="s">
        <v>22</v>
      </c>
      <c r="I8270">
        <v>-59.97</v>
      </c>
      <c r="J8270">
        <v>3.28</v>
      </c>
      <c r="K8270">
        <v>3.97</v>
      </c>
      <c r="L8270" t="s">
        <v>1262</v>
      </c>
      <c r="M8270">
        <f t="shared" si="258"/>
        <v>13</v>
      </c>
      <c r="N8270" t="s">
        <v>1123</v>
      </c>
      <c r="O8270" t="s">
        <v>1123</v>
      </c>
      <c r="P8270" t="s">
        <v>41</v>
      </c>
      <c r="Q8270" t="s">
        <v>26</v>
      </c>
      <c r="R8270" t="s">
        <v>95</v>
      </c>
      <c r="S8270" t="s">
        <v>570</v>
      </c>
      <c r="T8270" t="s">
        <v>68</v>
      </c>
      <c r="U8270">
        <v>0.56000000000000005</v>
      </c>
      <c r="V8270" s="1">
        <v>40828</v>
      </c>
      <c r="W8270">
        <f t="shared" si="259"/>
        <v>6.1991999999999994</v>
      </c>
    </row>
    <row r="8271" spans="1:23" x14ac:dyDescent="0.2">
      <c r="A8271">
        <v>8270</v>
      </c>
      <c r="B8271">
        <v>59108</v>
      </c>
      <c r="C8271" s="1">
        <v>40823</v>
      </c>
      <c r="D8271" t="s">
        <v>21</v>
      </c>
      <c r="E8271">
        <v>39</v>
      </c>
      <c r="F8271">
        <v>4815.3377999999993</v>
      </c>
      <c r="G8271">
        <v>0.02</v>
      </c>
      <c r="H8271" t="s">
        <v>22</v>
      </c>
      <c r="I8271">
        <v>972.18900000000008</v>
      </c>
      <c r="J8271">
        <v>125.99</v>
      </c>
      <c r="K8271">
        <v>8.99</v>
      </c>
      <c r="L8271" t="s">
        <v>1262</v>
      </c>
      <c r="M8271">
        <f t="shared" si="258"/>
        <v>13</v>
      </c>
      <c r="N8271" t="s">
        <v>1123</v>
      </c>
      <c r="O8271" t="s">
        <v>1123</v>
      </c>
      <c r="P8271" t="s">
        <v>41</v>
      </c>
      <c r="Q8271" t="s">
        <v>42</v>
      </c>
      <c r="R8271" t="s">
        <v>43</v>
      </c>
      <c r="S8271" t="s">
        <v>924</v>
      </c>
      <c r="T8271" t="s">
        <v>39</v>
      </c>
      <c r="U8271">
        <v>0.59</v>
      </c>
      <c r="V8271" s="1">
        <v>40832</v>
      </c>
      <c r="W8271">
        <f t="shared" si="259"/>
        <v>98.272199999999998</v>
      </c>
    </row>
    <row r="8272" spans="1:23" x14ac:dyDescent="0.2">
      <c r="A8272">
        <v>8271</v>
      </c>
      <c r="B8272">
        <v>59139</v>
      </c>
      <c r="C8272" s="1">
        <v>40572</v>
      </c>
      <c r="D8272" t="s">
        <v>78</v>
      </c>
      <c r="E8272">
        <v>12</v>
      </c>
      <c r="F8272">
        <v>809.05799999999999</v>
      </c>
      <c r="G8272">
        <v>0.05</v>
      </c>
      <c r="H8272" t="s">
        <v>22</v>
      </c>
      <c r="I8272">
        <v>163.1</v>
      </c>
      <c r="J8272">
        <v>70.97</v>
      </c>
      <c r="K8272">
        <v>3.5</v>
      </c>
      <c r="L8272" t="s">
        <v>1611</v>
      </c>
      <c r="M8272">
        <f t="shared" si="258"/>
        <v>15</v>
      </c>
      <c r="N8272" t="s">
        <v>2073</v>
      </c>
      <c r="O8272" t="s">
        <v>704</v>
      </c>
      <c r="P8272" t="s">
        <v>60</v>
      </c>
      <c r="Q8272" t="s">
        <v>26</v>
      </c>
      <c r="R8272" t="s">
        <v>34</v>
      </c>
      <c r="S8272" t="s">
        <v>1401</v>
      </c>
      <c r="T8272" t="s">
        <v>39</v>
      </c>
      <c r="U8272">
        <v>0.59</v>
      </c>
      <c r="V8272" s="1">
        <v>40573</v>
      </c>
      <c r="W8272">
        <f t="shared" si="259"/>
        <v>42.582000000000001</v>
      </c>
    </row>
    <row r="8273" spans="1:23" x14ac:dyDescent="0.2">
      <c r="A8273">
        <v>8272</v>
      </c>
      <c r="B8273">
        <v>59139</v>
      </c>
      <c r="C8273" s="1">
        <v>40572</v>
      </c>
      <c r="D8273" t="s">
        <v>78</v>
      </c>
      <c r="E8273">
        <v>38</v>
      </c>
      <c r="F8273">
        <v>184.65719999999999</v>
      </c>
      <c r="G8273">
        <v>0.09</v>
      </c>
      <c r="H8273" t="s">
        <v>22</v>
      </c>
      <c r="I8273">
        <v>-13.708</v>
      </c>
      <c r="J8273">
        <v>5.34</v>
      </c>
      <c r="K8273">
        <v>2.99</v>
      </c>
      <c r="L8273" t="s">
        <v>1611</v>
      </c>
      <c r="M8273">
        <f t="shared" si="258"/>
        <v>15</v>
      </c>
      <c r="N8273" t="s">
        <v>2073</v>
      </c>
      <c r="O8273" t="s">
        <v>704</v>
      </c>
      <c r="P8273" t="s">
        <v>60</v>
      </c>
      <c r="Q8273" t="s">
        <v>26</v>
      </c>
      <c r="R8273" t="s">
        <v>37</v>
      </c>
      <c r="S8273" t="s">
        <v>407</v>
      </c>
      <c r="T8273" t="s">
        <v>39</v>
      </c>
      <c r="U8273">
        <v>0.38</v>
      </c>
      <c r="V8273" s="1">
        <v>40573</v>
      </c>
      <c r="W8273">
        <f t="shared" si="259"/>
        <v>18.262799999999999</v>
      </c>
    </row>
    <row r="8274" spans="1:23" x14ac:dyDescent="0.2">
      <c r="A8274">
        <v>8273</v>
      </c>
      <c r="B8274">
        <v>59170</v>
      </c>
      <c r="C8274" s="1">
        <v>39861</v>
      </c>
      <c r="D8274" t="s">
        <v>30</v>
      </c>
      <c r="E8274">
        <v>44</v>
      </c>
      <c r="F8274">
        <v>230.26079999999999</v>
      </c>
      <c r="G8274">
        <v>0.02</v>
      </c>
      <c r="H8274" t="s">
        <v>22</v>
      </c>
      <c r="I8274">
        <v>9.2989999999999995</v>
      </c>
      <c r="J8274">
        <v>5.34</v>
      </c>
      <c r="K8274">
        <v>2.99</v>
      </c>
      <c r="L8274" t="s">
        <v>2111</v>
      </c>
      <c r="M8274">
        <f t="shared" si="258"/>
        <v>12</v>
      </c>
      <c r="N8274" t="s">
        <v>2073</v>
      </c>
      <c r="O8274" t="s">
        <v>704</v>
      </c>
      <c r="P8274" t="s">
        <v>33</v>
      </c>
      <c r="Q8274" t="s">
        <v>26</v>
      </c>
      <c r="R8274" t="s">
        <v>37</v>
      </c>
      <c r="S8274" t="s">
        <v>407</v>
      </c>
      <c r="T8274" t="s">
        <v>39</v>
      </c>
      <c r="U8274">
        <v>0.38</v>
      </c>
      <c r="V8274" s="1">
        <v>39862</v>
      </c>
      <c r="W8274">
        <f t="shared" si="259"/>
        <v>4.6991999999999994</v>
      </c>
    </row>
    <row r="8275" spans="1:23" x14ac:dyDescent="0.2">
      <c r="A8275">
        <v>8274</v>
      </c>
      <c r="B8275">
        <v>59170</v>
      </c>
      <c r="C8275" s="1">
        <v>39861</v>
      </c>
      <c r="D8275" t="s">
        <v>30</v>
      </c>
      <c r="E8275">
        <v>10</v>
      </c>
      <c r="F8275">
        <v>596.928</v>
      </c>
      <c r="G8275">
        <v>0.04</v>
      </c>
      <c r="H8275" t="s">
        <v>22</v>
      </c>
      <c r="I8275">
        <v>232</v>
      </c>
      <c r="J8275">
        <v>62.18</v>
      </c>
      <c r="K8275">
        <v>10.84</v>
      </c>
      <c r="L8275" t="s">
        <v>2111</v>
      </c>
      <c r="M8275">
        <f t="shared" si="258"/>
        <v>12</v>
      </c>
      <c r="N8275" t="s">
        <v>2073</v>
      </c>
      <c r="O8275" t="s">
        <v>704</v>
      </c>
      <c r="P8275" t="s">
        <v>33</v>
      </c>
      <c r="Q8275" t="s">
        <v>49</v>
      </c>
      <c r="R8275" t="s">
        <v>50</v>
      </c>
      <c r="S8275" t="s">
        <v>1113</v>
      </c>
      <c r="T8275" t="s">
        <v>48</v>
      </c>
      <c r="U8275">
        <v>0.63</v>
      </c>
      <c r="V8275" s="1">
        <v>39863</v>
      </c>
      <c r="W8275">
        <f t="shared" si="259"/>
        <v>24.872</v>
      </c>
    </row>
    <row r="8276" spans="1:23" x14ac:dyDescent="0.2">
      <c r="A8276">
        <v>8275</v>
      </c>
      <c r="B8276">
        <v>59170</v>
      </c>
      <c r="C8276" s="1">
        <v>39861</v>
      </c>
      <c r="D8276" t="s">
        <v>30</v>
      </c>
      <c r="E8276">
        <v>22</v>
      </c>
      <c r="F8276">
        <v>884.96979999999996</v>
      </c>
      <c r="G8276">
        <v>0.03</v>
      </c>
      <c r="H8276" t="s">
        <v>22</v>
      </c>
      <c r="I8276">
        <v>-380.9</v>
      </c>
      <c r="J8276">
        <v>41.47</v>
      </c>
      <c r="K8276">
        <v>34.200000000000003</v>
      </c>
      <c r="L8276" t="s">
        <v>2111</v>
      </c>
      <c r="M8276">
        <f t="shared" si="258"/>
        <v>12</v>
      </c>
      <c r="N8276" t="s">
        <v>2073</v>
      </c>
      <c r="O8276" t="s">
        <v>704</v>
      </c>
      <c r="P8276" t="s">
        <v>33</v>
      </c>
      <c r="Q8276" t="s">
        <v>49</v>
      </c>
      <c r="R8276" t="s">
        <v>50</v>
      </c>
      <c r="S8276" t="s">
        <v>255</v>
      </c>
      <c r="T8276" t="s">
        <v>68</v>
      </c>
      <c r="U8276">
        <v>0.73</v>
      </c>
      <c r="V8276" s="1">
        <v>39863</v>
      </c>
      <c r="W8276">
        <f t="shared" si="259"/>
        <v>27.370199999999997</v>
      </c>
    </row>
    <row r="8277" spans="1:23" x14ac:dyDescent="0.2">
      <c r="A8277">
        <v>8276</v>
      </c>
      <c r="B8277">
        <v>59170</v>
      </c>
      <c r="C8277" s="1">
        <v>39861</v>
      </c>
      <c r="D8277" t="s">
        <v>30</v>
      </c>
      <c r="E8277">
        <v>5</v>
      </c>
      <c r="F8277">
        <v>9302.496000000001</v>
      </c>
      <c r="G8277">
        <v>0.04</v>
      </c>
      <c r="H8277" t="s">
        <v>22</v>
      </c>
      <c r="I8277">
        <v>-1510.8855000000001</v>
      </c>
      <c r="J8277">
        <v>1938.02</v>
      </c>
      <c r="K8277">
        <v>13.99</v>
      </c>
      <c r="L8277" t="s">
        <v>2111</v>
      </c>
      <c r="M8277">
        <f t="shared" si="258"/>
        <v>12</v>
      </c>
      <c r="N8277" t="s">
        <v>2073</v>
      </c>
      <c r="O8277" t="s">
        <v>704</v>
      </c>
      <c r="P8277" t="s">
        <v>33</v>
      </c>
      <c r="Q8277" t="s">
        <v>42</v>
      </c>
      <c r="R8277" t="s">
        <v>210</v>
      </c>
      <c r="S8277" t="s">
        <v>214</v>
      </c>
      <c r="T8277" t="s">
        <v>48</v>
      </c>
      <c r="U8277">
        <v>0.38</v>
      </c>
      <c r="V8277" s="1">
        <v>39863</v>
      </c>
      <c r="W8277">
        <f t="shared" si="259"/>
        <v>387.60400000000004</v>
      </c>
    </row>
    <row r="8278" spans="1:23" x14ac:dyDescent="0.2">
      <c r="A8278">
        <v>8277</v>
      </c>
      <c r="B8278">
        <v>59171</v>
      </c>
      <c r="C8278" s="1">
        <v>40798</v>
      </c>
      <c r="D8278" t="s">
        <v>63</v>
      </c>
      <c r="E8278">
        <v>39</v>
      </c>
      <c r="F8278">
        <v>103.33439999999999</v>
      </c>
      <c r="G8278">
        <v>0.08</v>
      </c>
      <c r="H8278" t="s">
        <v>22</v>
      </c>
      <c r="I8278">
        <v>9.11</v>
      </c>
      <c r="J8278">
        <v>2.88</v>
      </c>
      <c r="K8278">
        <v>0.7</v>
      </c>
      <c r="L8278" t="s">
        <v>1421</v>
      </c>
      <c r="M8278">
        <f t="shared" si="258"/>
        <v>14</v>
      </c>
      <c r="N8278" t="s">
        <v>1813</v>
      </c>
      <c r="O8278" t="s">
        <v>512</v>
      </c>
      <c r="P8278" t="s">
        <v>41</v>
      </c>
      <c r="Q8278" t="s">
        <v>26</v>
      </c>
      <c r="R8278" t="s">
        <v>95</v>
      </c>
      <c r="S8278" t="s">
        <v>1059</v>
      </c>
      <c r="T8278" t="s">
        <v>68</v>
      </c>
      <c r="U8278">
        <v>0.56000000000000005</v>
      </c>
      <c r="V8278" s="1">
        <v>40799</v>
      </c>
      <c r="W8278">
        <f t="shared" si="259"/>
        <v>8.9855999999999998</v>
      </c>
    </row>
    <row r="8279" spans="1:23" x14ac:dyDescent="0.2">
      <c r="A8279">
        <v>8278</v>
      </c>
      <c r="B8279">
        <v>59173</v>
      </c>
      <c r="C8279" s="1">
        <v>40532</v>
      </c>
      <c r="D8279" t="s">
        <v>30</v>
      </c>
      <c r="E8279">
        <v>27</v>
      </c>
      <c r="F8279">
        <v>2699.1954000000001</v>
      </c>
      <c r="G8279">
        <v>0.01</v>
      </c>
      <c r="H8279" t="s">
        <v>31</v>
      </c>
      <c r="I8279">
        <v>36.94</v>
      </c>
      <c r="J8279">
        <v>100.98</v>
      </c>
      <c r="K8279">
        <v>35.840000000000003</v>
      </c>
      <c r="L8279" t="s">
        <v>1512</v>
      </c>
      <c r="M8279">
        <f t="shared" si="258"/>
        <v>13</v>
      </c>
      <c r="N8279" t="s">
        <v>703</v>
      </c>
      <c r="O8279" t="s">
        <v>704</v>
      </c>
      <c r="P8279" t="s">
        <v>60</v>
      </c>
      <c r="Q8279" t="s">
        <v>49</v>
      </c>
      <c r="R8279" t="s">
        <v>80</v>
      </c>
      <c r="S8279" t="s">
        <v>705</v>
      </c>
      <c r="T8279" t="s">
        <v>82</v>
      </c>
      <c r="U8279">
        <v>0.62</v>
      </c>
      <c r="V8279" s="1">
        <v>40533</v>
      </c>
      <c r="W8279">
        <f t="shared" si="259"/>
        <v>27.264600000000002</v>
      </c>
    </row>
    <row r="8280" spans="1:23" x14ac:dyDescent="0.2">
      <c r="A8280">
        <v>8279</v>
      </c>
      <c r="B8280">
        <v>59174</v>
      </c>
      <c r="C8280" s="1">
        <v>40179</v>
      </c>
      <c r="D8280" t="s">
        <v>63</v>
      </c>
      <c r="E8280">
        <v>6</v>
      </c>
      <c r="F8280">
        <v>1114.386</v>
      </c>
      <c r="G8280">
        <v>0.09</v>
      </c>
      <c r="H8280" t="s">
        <v>56</v>
      </c>
      <c r="I8280">
        <v>-139.4958</v>
      </c>
      <c r="J8280">
        <v>204.1</v>
      </c>
      <c r="K8280">
        <v>13.99</v>
      </c>
      <c r="L8280" t="s">
        <v>1870</v>
      </c>
      <c r="M8280">
        <f t="shared" si="258"/>
        <v>12</v>
      </c>
      <c r="N8280" t="s">
        <v>672</v>
      </c>
      <c r="O8280" t="s">
        <v>673</v>
      </c>
      <c r="P8280" t="s">
        <v>33</v>
      </c>
      <c r="Q8280" t="s">
        <v>42</v>
      </c>
      <c r="R8280" t="s">
        <v>210</v>
      </c>
      <c r="S8280" t="s">
        <v>470</v>
      </c>
      <c r="T8280" t="s">
        <v>48</v>
      </c>
      <c r="U8280">
        <v>0.37</v>
      </c>
      <c r="V8280" s="1">
        <v>40181</v>
      </c>
      <c r="W8280">
        <f t="shared" si="259"/>
        <v>110.21399999999998</v>
      </c>
    </row>
    <row r="8281" spans="1:23" x14ac:dyDescent="0.2">
      <c r="A8281">
        <v>8280</v>
      </c>
      <c r="B8281">
        <v>59200</v>
      </c>
      <c r="C8281" s="1">
        <v>40886</v>
      </c>
      <c r="D8281" t="s">
        <v>63</v>
      </c>
      <c r="E8281">
        <v>4</v>
      </c>
      <c r="F8281">
        <v>156.44719999999998</v>
      </c>
      <c r="G8281">
        <v>0.09</v>
      </c>
      <c r="H8281" t="s">
        <v>22</v>
      </c>
      <c r="I8281">
        <v>-30.27</v>
      </c>
      <c r="J8281">
        <v>42.98</v>
      </c>
      <c r="K8281">
        <v>4.62</v>
      </c>
      <c r="L8281" t="s">
        <v>1108</v>
      </c>
      <c r="M8281">
        <f t="shared" si="258"/>
        <v>15</v>
      </c>
      <c r="N8281" t="s">
        <v>1123</v>
      </c>
      <c r="O8281" t="s">
        <v>1123</v>
      </c>
      <c r="P8281" t="s">
        <v>60</v>
      </c>
      <c r="Q8281" t="s">
        <v>26</v>
      </c>
      <c r="R8281" t="s">
        <v>34</v>
      </c>
      <c r="S8281" t="s">
        <v>852</v>
      </c>
      <c r="T8281" t="s">
        <v>39</v>
      </c>
      <c r="U8281">
        <v>0.56000000000000005</v>
      </c>
      <c r="V8281" s="1">
        <v>40886</v>
      </c>
      <c r="W8281">
        <f t="shared" si="259"/>
        <v>15.472799999999998</v>
      </c>
    </row>
    <row r="8282" spans="1:23" x14ac:dyDescent="0.2">
      <c r="A8282">
        <v>8281</v>
      </c>
      <c r="B8282">
        <v>59200</v>
      </c>
      <c r="C8282" s="1">
        <v>40886</v>
      </c>
      <c r="D8282" t="s">
        <v>63</v>
      </c>
      <c r="E8282">
        <v>28</v>
      </c>
      <c r="F8282">
        <v>325.10520000000002</v>
      </c>
      <c r="G8282">
        <v>0.03</v>
      </c>
      <c r="H8282" t="s">
        <v>22</v>
      </c>
      <c r="I8282">
        <v>-37.299999999999997</v>
      </c>
      <c r="J8282">
        <v>11.97</v>
      </c>
      <c r="K8282">
        <v>5.81</v>
      </c>
      <c r="L8282" t="s">
        <v>1108</v>
      </c>
      <c r="M8282">
        <f t="shared" si="258"/>
        <v>15</v>
      </c>
      <c r="N8282" t="s">
        <v>1123</v>
      </c>
      <c r="O8282" t="s">
        <v>1123</v>
      </c>
      <c r="P8282" t="s">
        <v>60</v>
      </c>
      <c r="Q8282" t="s">
        <v>26</v>
      </c>
      <c r="R8282" t="s">
        <v>95</v>
      </c>
      <c r="S8282" t="s">
        <v>521</v>
      </c>
      <c r="T8282" t="s">
        <v>52</v>
      </c>
      <c r="U8282">
        <v>0.6</v>
      </c>
      <c r="V8282" s="1">
        <v>40888</v>
      </c>
      <c r="W8282">
        <f t="shared" si="259"/>
        <v>10.0548</v>
      </c>
    </row>
    <row r="8283" spans="1:23" x14ac:dyDescent="0.2">
      <c r="A8283">
        <v>8282</v>
      </c>
      <c r="B8283">
        <v>59202</v>
      </c>
      <c r="C8283" s="1">
        <v>41160</v>
      </c>
      <c r="D8283" t="s">
        <v>63</v>
      </c>
      <c r="E8283">
        <v>7</v>
      </c>
      <c r="F8283">
        <v>79.816099999999992</v>
      </c>
      <c r="G8283">
        <v>0.09</v>
      </c>
      <c r="H8283" t="s">
        <v>22</v>
      </c>
      <c r="I8283">
        <v>21.92</v>
      </c>
      <c r="J8283">
        <v>12.53</v>
      </c>
      <c r="K8283">
        <v>0.5</v>
      </c>
      <c r="L8283" t="s">
        <v>158</v>
      </c>
      <c r="M8283">
        <f t="shared" si="258"/>
        <v>15</v>
      </c>
      <c r="N8283" t="s">
        <v>511</v>
      </c>
      <c r="O8283" t="s">
        <v>512</v>
      </c>
      <c r="P8283" t="s">
        <v>33</v>
      </c>
      <c r="Q8283" t="s">
        <v>26</v>
      </c>
      <c r="R8283" t="s">
        <v>88</v>
      </c>
      <c r="S8283" t="s">
        <v>525</v>
      </c>
      <c r="T8283" t="s">
        <v>39</v>
      </c>
      <c r="U8283">
        <v>0.38</v>
      </c>
      <c r="V8283" s="1">
        <v>41160</v>
      </c>
      <c r="W8283">
        <f t="shared" si="259"/>
        <v>7.8938999999999995</v>
      </c>
    </row>
    <row r="8284" spans="1:23" x14ac:dyDescent="0.2">
      <c r="A8284">
        <v>8283</v>
      </c>
      <c r="B8284">
        <v>59202</v>
      </c>
      <c r="C8284" s="1">
        <v>41160</v>
      </c>
      <c r="D8284" t="s">
        <v>63</v>
      </c>
      <c r="E8284">
        <v>36</v>
      </c>
      <c r="F8284">
        <v>204.28199999999998</v>
      </c>
      <c r="G8284">
        <v>0.03</v>
      </c>
      <c r="H8284" t="s">
        <v>22</v>
      </c>
      <c r="I8284">
        <v>7.45</v>
      </c>
      <c r="J8284">
        <v>5.85</v>
      </c>
      <c r="K8284">
        <v>2.27</v>
      </c>
      <c r="L8284" t="s">
        <v>158</v>
      </c>
      <c r="M8284">
        <f t="shared" si="258"/>
        <v>15</v>
      </c>
      <c r="N8284" t="s">
        <v>511</v>
      </c>
      <c r="O8284" t="s">
        <v>512</v>
      </c>
      <c r="P8284" t="s">
        <v>33</v>
      </c>
      <c r="Q8284" t="s">
        <v>26</v>
      </c>
      <c r="R8284" t="s">
        <v>95</v>
      </c>
      <c r="S8284" t="s">
        <v>463</v>
      </c>
      <c r="T8284" t="s">
        <v>68</v>
      </c>
      <c r="U8284">
        <v>0.56000000000000005</v>
      </c>
      <c r="V8284" s="1">
        <v>41161</v>
      </c>
      <c r="W8284">
        <f t="shared" si="259"/>
        <v>6.3179999999999996</v>
      </c>
    </row>
    <row r="8285" spans="1:23" x14ac:dyDescent="0.2">
      <c r="A8285">
        <v>8284</v>
      </c>
      <c r="B8285">
        <v>59204</v>
      </c>
      <c r="C8285" s="1">
        <v>40968</v>
      </c>
      <c r="D8285" t="s">
        <v>63</v>
      </c>
      <c r="E8285">
        <v>8</v>
      </c>
      <c r="F8285">
        <v>228.52799999999999</v>
      </c>
      <c r="G8285">
        <v>0.1</v>
      </c>
      <c r="H8285" t="s">
        <v>22</v>
      </c>
      <c r="I8285">
        <v>-9.3149999999999942</v>
      </c>
      <c r="J8285">
        <v>31.74</v>
      </c>
      <c r="K8285">
        <v>12.62</v>
      </c>
      <c r="L8285" t="s">
        <v>1454</v>
      </c>
      <c r="M8285">
        <f t="shared" si="258"/>
        <v>13</v>
      </c>
      <c r="N8285" t="s">
        <v>703</v>
      </c>
      <c r="O8285" t="s">
        <v>704</v>
      </c>
      <c r="P8285" t="s">
        <v>60</v>
      </c>
      <c r="Q8285" t="s">
        <v>26</v>
      </c>
      <c r="R8285" t="s">
        <v>37</v>
      </c>
      <c r="S8285" t="s">
        <v>1223</v>
      </c>
      <c r="T8285" t="s">
        <v>39</v>
      </c>
      <c r="U8285">
        <v>0.37</v>
      </c>
      <c r="V8285" s="1">
        <v>40969</v>
      </c>
      <c r="W8285">
        <f t="shared" si="259"/>
        <v>25.391999999999999</v>
      </c>
    </row>
    <row r="8286" spans="1:23" x14ac:dyDescent="0.2">
      <c r="A8286">
        <v>8285</v>
      </c>
      <c r="B8286">
        <v>59204</v>
      </c>
      <c r="C8286" s="1">
        <v>40968</v>
      </c>
      <c r="D8286" t="s">
        <v>63</v>
      </c>
      <c r="E8286">
        <v>7</v>
      </c>
      <c r="F8286">
        <v>241.67779999999999</v>
      </c>
      <c r="G8286">
        <v>0.09</v>
      </c>
      <c r="H8286" t="s">
        <v>22</v>
      </c>
      <c r="I8286">
        <v>39.229999999999997</v>
      </c>
      <c r="J8286">
        <v>37.94</v>
      </c>
      <c r="K8286">
        <v>5.08</v>
      </c>
      <c r="L8286" t="s">
        <v>1454</v>
      </c>
      <c r="M8286">
        <f t="shared" si="258"/>
        <v>13</v>
      </c>
      <c r="N8286" t="s">
        <v>703</v>
      </c>
      <c r="O8286" t="s">
        <v>704</v>
      </c>
      <c r="P8286" t="s">
        <v>60</v>
      </c>
      <c r="Q8286" t="s">
        <v>26</v>
      </c>
      <c r="R8286" t="s">
        <v>61</v>
      </c>
      <c r="S8286" t="s">
        <v>684</v>
      </c>
      <c r="T8286" t="s">
        <v>68</v>
      </c>
      <c r="U8286">
        <v>0.38</v>
      </c>
      <c r="V8286" s="1">
        <v>40969</v>
      </c>
      <c r="W8286">
        <f t="shared" si="259"/>
        <v>23.902199999999997</v>
      </c>
    </row>
    <row r="8287" spans="1:23" x14ac:dyDescent="0.2">
      <c r="A8287">
        <v>8286</v>
      </c>
      <c r="B8287">
        <v>59204</v>
      </c>
      <c r="C8287" s="1">
        <v>40968</v>
      </c>
      <c r="D8287" t="s">
        <v>63</v>
      </c>
      <c r="E8287">
        <v>25</v>
      </c>
      <c r="F8287">
        <v>139.19999999999999</v>
      </c>
      <c r="G8287">
        <v>0.04</v>
      </c>
      <c r="H8287" t="s">
        <v>22</v>
      </c>
      <c r="I8287">
        <v>-66.239999999999995</v>
      </c>
      <c r="J8287">
        <v>5.8</v>
      </c>
      <c r="K8287">
        <v>5.59</v>
      </c>
      <c r="L8287" t="s">
        <v>1454</v>
      </c>
      <c r="M8287">
        <f t="shared" si="258"/>
        <v>13</v>
      </c>
      <c r="N8287" t="s">
        <v>672</v>
      </c>
      <c r="O8287" t="s">
        <v>673</v>
      </c>
      <c r="P8287" t="s">
        <v>60</v>
      </c>
      <c r="Q8287" t="s">
        <v>26</v>
      </c>
      <c r="R8287" t="s">
        <v>37</v>
      </c>
      <c r="S8287" t="s">
        <v>991</v>
      </c>
      <c r="T8287" t="s">
        <v>39</v>
      </c>
      <c r="U8287">
        <v>0.4</v>
      </c>
      <c r="V8287" s="1">
        <v>40969</v>
      </c>
      <c r="W8287">
        <f t="shared" si="259"/>
        <v>5.8</v>
      </c>
    </row>
    <row r="8288" spans="1:23" x14ac:dyDescent="0.2">
      <c r="A8288">
        <v>8287</v>
      </c>
      <c r="B8288">
        <v>59205</v>
      </c>
      <c r="C8288" s="1">
        <v>40847</v>
      </c>
      <c r="D8288" t="s">
        <v>78</v>
      </c>
      <c r="E8288">
        <v>11</v>
      </c>
      <c r="F8288">
        <v>45.43</v>
      </c>
      <c r="G8288">
        <v>0</v>
      </c>
      <c r="H8288" t="s">
        <v>22</v>
      </c>
      <c r="I8288">
        <v>-47.18</v>
      </c>
      <c r="J8288">
        <v>4.13</v>
      </c>
      <c r="K8288">
        <v>6.89</v>
      </c>
      <c r="L8288" t="s">
        <v>949</v>
      </c>
      <c r="M8288">
        <f t="shared" si="258"/>
        <v>12</v>
      </c>
      <c r="N8288" t="s">
        <v>1905</v>
      </c>
      <c r="O8288" t="s">
        <v>673</v>
      </c>
      <c r="P8288" t="s">
        <v>60</v>
      </c>
      <c r="Q8288" t="s">
        <v>26</v>
      </c>
      <c r="R8288" t="s">
        <v>88</v>
      </c>
      <c r="S8288" t="s">
        <v>1219</v>
      </c>
      <c r="T8288" t="s">
        <v>39</v>
      </c>
      <c r="U8288">
        <v>0.39</v>
      </c>
      <c r="V8288" s="1">
        <v>40849</v>
      </c>
      <c r="W8288">
        <f t="shared" si="259"/>
        <v>0</v>
      </c>
    </row>
    <row r="8289" spans="1:23" x14ac:dyDescent="0.2">
      <c r="A8289">
        <v>8288</v>
      </c>
      <c r="B8289">
        <v>59205</v>
      </c>
      <c r="C8289" s="1">
        <v>40847</v>
      </c>
      <c r="D8289" t="s">
        <v>78</v>
      </c>
      <c r="E8289">
        <v>35</v>
      </c>
      <c r="F8289">
        <v>556.60500000000002</v>
      </c>
      <c r="G8289">
        <v>0.05</v>
      </c>
      <c r="H8289" t="s">
        <v>22</v>
      </c>
      <c r="I8289">
        <v>-157.41999999999999</v>
      </c>
      <c r="J8289">
        <v>16.739999999999998</v>
      </c>
      <c r="K8289">
        <v>7.04</v>
      </c>
      <c r="L8289" t="s">
        <v>949</v>
      </c>
      <c r="M8289">
        <f t="shared" si="258"/>
        <v>12</v>
      </c>
      <c r="N8289" t="s">
        <v>1905</v>
      </c>
      <c r="O8289" t="s">
        <v>673</v>
      </c>
      <c r="P8289" t="s">
        <v>60</v>
      </c>
      <c r="Q8289" t="s">
        <v>26</v>
      </c>
      <c r="R8289" t="s">
        <v>27</v>
      </c>
      <c r="S8289" t="s">
        <v>1441</v>
      </c>
      <c r="T8289" t="s">
        <v>39</v>
      </c>
      <c r="U8289">
        <v>0.81</v>
      </c>
      <c r="V8289" s="1">
        <v>40849</v>
      </c>
      <c r="W8289">
        <f t="shared" si="259"/>
        <v>29.295000000000002</v>
      </c>
    </row>
    <row r="8290" spans="1:23" x14ac:dyDescent="0.2">
      <c r="A8290">
        <v>8289</v>
      </c>
      <c r="B8290">
        <v>59207</v>
      </c>
      <c r="C8290" s="1">
        <v>39951</v>
      </c>
      <c r="D8290" t="s">
        <v>78</v>
      </c>
      <c r="E8290">
        <v>3</v>
      </c>
      <c r="F8290">
        <v>8.1353999999999989</v>
      </c>
      <c r="G8290">
        <v>0.09</v>
      </c>
      <c r="H8290" t="s">
        <v>22</v>
      </c>
      <c r="I8290">
        <v>-4.07</v>
      </c>
      <c r="J8290">
        <v>2.98</v>
      </c>
      <c r="K8290">
        <v>1.58</v>
      </c>
      <c r="L8290" t="s">
        <v>1984</v>
      </c>
      <c r="M8290">
        <f t="shared" si="258"/>
        <v>11</v>
      </c>
      <c r="N8290" t="s">
        <v>1905</v>
      </c>
      <c r="O8290" t="s">
        <v>673</v>
      </c>
      <c r="P8290" t="s">
        <v>41</v>
      </c>
      <c r="Q8290" t="s">
        <v>26</v>
      </c>
      <c r="R8290" t="s">
        <v>66</v>
      </c>
      <c r="S8290" t="s">
        <v>1310</v>
      </c>
      <c r="T8290" t="s">
        <v>68</v>
      </c>
      <c r="U8290">
        <v>0.39</v>
      </c>
      <c r="V8290" s="1">
        <v>39952</v>
      </c>
      <c r="W8290">
        <f t="shared" si="259"/>
        <v>0.80459999999999987</v>
      </c>
    </row>
    <row r="8291" spans="1:23" x14ac:dyDescent="0.2">
      <c r="A8291">
        <v>8290</v>
      </c>
      <c r="B8291">
        <v>59207</v>
      </c>
      <c r="C8291" s="1">
        <v>39951</v>
      </c>
      <c r="D8291" t="s">
        <v>78</v>
      </c>
      <c r="E8291">
        <v>42</v>
      </c>
      <c r="F8291">
        <v>11565.1368</v>
      </c>
      <c r="G8291">
        <v>0.02</v>
      </c>
      <c r="H8291" t="s">
        <v>31</v>
      </c>
      <c r="I8291">
        <v>-945.55799999999988</v>
      </c>
      <c r="J8291">
        <v>280.98</v>
      </c>
      <c r="K8291">
        <v>81.98</v>
      </c>
      <c r="L8291" t="s">
        <v>79</v>
      </c>
      <c r="M8291">
        <f t="shared" si="258"/>
        <v>15</v>
      </c>
      <c r="N8291" t="s">
        <v>511</v>
      </c>
      <c r="O8291" t="s">
        <v>512</v>
      </c>
      <c r="P8291" t="s">
        <v>41</v>
      </c>
      <c r="Q8291" t="s">
        <v>49</v>
      </c>
      <c r="R8291" t="s">
        <v>83</v>
      </c>
      <c r="S8291" t="s">
        <v>526</v>
      </c>
      <c r="T8291" t="s">
        <v>82</v>
      </c>
      <c r="U8291">
        <v>0.78</v>
      </c>
      <c r="V8291" s="1">
        <v>39951</v>
      </c>
      <c r="W8291">
        <f t="shared" si="259"/>
        <v>236.0232</v>
      </c>
    </row>
    <row r="8292" spans="1:23" x14ac:dyDescent="0.2">
      <c r="A8292">
        <v>8291</v>
      </c>
      <c r="B8292">
        <v>59232</v>
      </c>
      <c r="C8292" s="1">
        <v>39818</v>
      </c>
      <c r="D8292" t="s">
        <v>30</v>
      </c>
      <c r="E8292">
        <v>23</v>
      </c>
      <c r="F8292">
        <v>712.54</v>
      </c>
      <c r="G8292">
        <v>0</v>
      </c>
      <c r="H8292" t="s">
        <v>22</v>
      </c>
      <c r="I8292">
        <v>245.97</v>
      </c>
      <c r="J8292">
        <v>30.98</v>
      </c>
      <c r="K8292">
        <v>5.76</v>
      </c>
      <c r="L8292" t="s">
        <v>1093</v>
      </c>
      <c r="M8292">
        <f t="shared" si="258"/>
        <v>14</v>
      </c>
      <c r="N8292" t="s">
        <v>1905</v>
      </c>
      <c r="O8292" t="s">
        <v>673</v>
      </c>
      <c r="P8292" t="s">
        <v>60</v>
      </c>
      <c r="Q8292" t="s">
        <v>26</v>
      </c>
      <c r="R8292" t="s">
        <v>61</v>
      </c>
      <c r="S8292" t="s">
        <v>117</v>
      </c>
      <c r="T8292" t="s">
        <v>39</v>
      </c>
      <c r="U8292">
        <v>0.4</v>
      </c>
      <c r="V8292" s="1">
        <v>39820</v>
      </c>
      <c r="W8292">
        <f t="shared" si="259"/>
        <v>0</v>
      </c>
    </row>
    <row r="8293" spans="1:23" x14ac:dyDescent="0.2">
      <c r="A8293">
        <v>8292</v>
      </c>
      <c r="B8293">
        <v>59233</v>
      </c>
      <c r="C8293" s="1">
        <v>40410</v>
      </c>
      <c r="D8293" t="s">
        <v>30</v>
      </c>
      <c r="E8293">
        <v>3</v>
      </c>
      <c r="F8293">
        <v>278.70479999999998</v>
      </c>
      <c r="G8293">
        <v>0.08</v>
      </c>
      <c r="H8293" t="s">
        <v>31</v>
      </c>
      <c r="I8293">
        <v>-160.46</v>
      </c>
      <c r="J8293">
        <v>100.98</v>
      </c>
      <c r="K8293">
        <v>35.840000000000003</v>
      </c>
      <c r="L8293" t="s">
        <v>296</v>
      </c>
      <c r="M8293">
        <f t="shared" si="258"/>
        <v>11</v>
      </c>
      <c r="N8293" t="s">
        <v>703</v>
      </c>
      <c r="O8293" t="s">
        <v>704</v>
      </c>
      <c r="P8293" t="s">
        <v>41</v>
      </c>
      <c r="Q8293" t="s">
        <v>49</v>
      </c>
      <c r="R8293" t="s">
        <v>80</v>
      </c>
      <c r="S8293" t="s">
        <v>705</v>
      </c>
      <c r="T8293" t="s">
        <v>82</v>
      </c>
      <c r="U8293">
        <v>0.62</v>
      </c>
      <c r="V8293" s="1">
        <v>40412</v>
      </c>
      <c r="W8293">
        <f t="shared" si="259"/>
        <v>24.235199999999999</v>
      </c>
    </row>
    <row r="8294" spans="1:23" x14ac:dyDescent="0.2">
      <c r="A8294">
        <v>8293</v>
      </c>
      <c r="B8294">
        <v>59233</v>
      </c>
      <c r="C8294" s="1">
        <v>40410</v>
      </c>
      <c r="D8294" t="s">
        <v>30</v>
      </c>
      <c r="E8294">
        <v>30</v>
      </c>
      <c r="F8294">
        <v>387.18</v>
      </c>
      <c r="G8294">
        <v>0.1</v>
      </c>
      <c r="H8294" t="s">
        <v>56</v>
      </c>
      <c r="I8294">
        <v>7.69</v>
      </c>
      <c r="J8294">
        <v>14.34</v>
      </c>
      <c r="K8294">
        <v>5</v>
      </c>
      <c r="L8294" t="s">
        <v>296</v>
      </c>
      <c r="M8294">
        <f t="shared" si="258"/>
        <v>11</v>
      </c>
      <c r="N8294" t="s">
        <v>703</v>
      </c>
      <c r="O8294" t="s">
        <v>704</v>
      </c>
      <c r="P8294" t="s">
        <v>41</v>
      </c>
      <c r="Q8294" t="s">
        <v>49</v>
      </c>
      <c r="R8294" t="s">
        <v>50</v>
      </c>
      <c r="S8294" t="s">
        <v>706</v>
      </c>
      <c r="T8294" t="s">
        <v>52</v>
      </c>
      <c r="U8294">
        <v>0.49</v>
      </c>
      <c r="V8294" s="1">
        <v>40410</v>
      </c>
      <c r="W8294">
        <f t="shared" si="259"/>
        <v>43.02</v>
      </c>
    </row>
    <row r="8295" spans="1:23" x14ac:dyDescent="0.2">
      <c r="A8295">
        <v>8294</v>
      </c>
      <c r="B8295">
        <v>59234</v>
      </c>
      <c r="C8295" s="1">
        <v>41119</v>
      </c>
      <c r="D8295" t="s">
        <v>21</v>
      </c>
      <c r="E8295">
        <v>32</v>
      </c>
      <c r="F8295">
        <v>5467.5455999999995</v>
      </c>
      <c r="G8295">
        <v>0.04</v>
      </c>
      <c r="H8295" t="s">
        <v>22</v>
      </c>
      <c r="I8295">
        <v>2109.21</v>
      </c>
      <c r="J8295">
        <v>177.98</v>
      </c>
      <c r="K8295">
        <v>0.99</v>
      </c>
      <c r="L8295" t="s">
        <v>139</v>
      </c>
      <c r="M8295">
        <f t="shared" si="258"/>
        <v>17</v>
      </c>
      <c r="N8295" t="s">
        <v>511</v>
      </c>
      <c r="O8295" t="s">
        <v>512</v>
      </c>
      <c r="P8295" t="s">
        <v>41</v>
      </c>
      <c r="Q8295" t="s">
        <v>26</v>
      </c>
      <c r="R8295" t="s">
        <v>34</v>
      </c>
      <c r="S8295" t="s">
        <v>388</v>
      </c>
      <c r="T8295" t="s">
        <v>39</v>
      </c>
      <c r="U8295">
        <v>0.56000000000000005</v>
      </c>
      <c r="V8295" s="1">
        <v>41123</v>
      </c>
      <c r="W8295">
        <f t="shared" si="259"/>
        <v>227.81439999999998</v>
      </c>
    </row>
    <row r="8296" spans="1:23" x14ac:dyDescent="0.2">
      <c r="A8296">
        <v>8295</v>
      </c>
      <c r="B8296">
        <v>59234</v>
      </c>
      <c r="C8296" s="1">
        <v>41119</v>
      </c>
      <c r="D8296" t="s">
        <v>21</v>
      </c>
      <c r="E8296">
        <v>16</v>
      </c>
      <c r="F8296">
        <v>783.05279999999993</v>
      </c>
      <c r="G8296">
        <v>0.04</v>
      </c>
      <c r="H8296" t="s">
        <v>31</v>
      </c>
      <c r="I8296">
        <v>11.46</v>
      </c>
      <c r="J8296">
        <v>50.98</v>
      </c>
      <c r="K8296">
        <v>14.19</v>
      </c>
      <c r="L8296" t="s">
        <v>139</v>
      </c>
      <c r="M8296">
        <f t="shared" si="258"/>
        <v>17</v>
      </c>
      <c r="N8296" t="s">
        <v>511</v>
      </c>
      <c r="O8296" t="s">
        <v>512</v>
      </c>
      <c r="P8296" t="s">
        <v>41</v>
      </c>
      <c r="Q8296" t="s">
        <v>49</v>
      </c>
      <c r="R8296" t="s">
        <v>112</v>
      </c>
      <c r="S8296" t="s">
        <v>431</v>
      </c>
      <c r="T8296" t="s">
        <v>36</v>
      </c>
      <c r="U8296">
        <v>0.56000000000000005</v>
      </c>
      <c r="V8296" s="1">
        <v>41124</v>
      </c>
      <c r="W8296">
        <f t="shared" si="259"/>
        <v>32.627200000000002</v>
      </c>
    </row>
    <row r="8297" spans="1:23" x14ac:dyDescent="0.2">
      <c r="A8297">
        <v>8296</v>
      </c>
      <c r="B8297">
        <v>59238</v>
      </c>
      <c r="C8297" s="1">
        <v>40075</v>
      </c>
      <c r="D8297" t="s">
        <v>30</v>
      </c>
      <c r="E8297">
        <v>11</v>
      </c>
      <c r="F8297">
        <v>437.14989999999995</v>
      </c>
      <c r="G8297">
        <v>0.03</v>
      </c>
      <c r="H8297" t="s">
        <v>56</v>
      </c>
      <c r="I8297">
        <v>9.1500000000000057</v>
      </c>
      <c r="J8297">
        <v>40.97</v>
      </c>
      <c r="K8297">
        <v>8.99</v>
      </c>
      <c r="L8297" t="s">
        <v>1233</v>
      </c>
      <c r="M8297">
        <f t="shared" si="258"/>
        <v>10</v>
      </c>
      <c r="N8297" t="s">
        <v>1905</v>
      </c>
      <c r="O8297" t="s">
        <v>673</v>
      </c>
      <c r="P8297" t="s">
        <v>41</v>
      </c>
      <c r="Q8297" t="s">
        <v>26</v>
      </c>
      <c r="R8297" t="s">
        <v>95</v>
      </c>
      <c r="S8297" t="s">
        <v>777</v>
      </c>
      <c r="T8297" t="s">
        <v>52</v>
      </c>
      <c r="U8297">
        <v>0.59</v>
      </c>
      <c r="V8297" s="1">
        <v>40076</v>
      </c>
      <c r="W8297">
        <f t="shared" si="259"/>
        <v>13.520099999999998</v>
      </c>
    </row>
    <row r="8298" spans="1:23" x14ac:dyDescent="0.2">
      <c r="A8298">
        <v>8297</v>
      </c>
      <c r="B8298">
        <v>59270</v>
      </c>
      <c r="C8298" s="1">
        <v>40189</v>
      </c>
      <c r="D8298" t="s">
        <v>30</v>
      </c>
      <c r="E8298">
        <v>48</v>
      </c>
      <c r="F8298">
        <v>24590.649600000001</v>
      </c>
      <c r="G8298">
        <v>0.01</v>
      </c>
      <c r="H8298" t="s">
        <v>31</v>
      </c>
      <c r="I8298">
        <v>8788.81</v>
      </c>
      <c r="J8298">
        <v>517.48</v>
      </c>
      <c r="K8298">
        <v>16.63</v>
      </c>
      <c r="L8298" t="s">
        <v>1553</v>
      </c>
      <c r="M8298">
        <f t="shared" si="258"/>
        <v>17</v>
      </c>
      <c r="N8298" t="s">
        <v>974</v>
      </c>
      <c r="O8298" t="s">
        <v>512</v>
      </c>
      <c r="P8298" t="s">
        <v>25</v>
      </c>
      <c r="Q8298" t="s">
        <v>42</v>
      </c>
      <c r="R8298" t="s">
        <v>210</v>
      </c>
      <c r="S8298" t="s">
        <v>851</v>
      </c>
      <c r="T8298" t="s">
        <v>82</v>
      </c>
      <c r="U8298">
        <v>0.59</v>
      </c>
      <c r="V8298" s="1">
        <v>40191</v>
      </c>
      <c r="W8298">
        <f t="shared" si="259"/>
        <v>248.39040000000003</v>
      </c>
    </row>
    <row r="8299" spans="1:23" x14ac:dyDescent="0.2">
      <c r="A8299">
        <v>8298</v>
      </c>
      <c r="B8299">
        <v>59270</v>
      </c>
      <c r="C8299" s="1">
        <v>40189</v>
      </c>
      <c r="D8299" t="s">
        <v>30</v>
      </c>
      <c r="E8299">
        <v>14</v>
      </c>
      <c r="F8299">
        <v>1980.0396000000003</v>
      </c>
      <c r="G8299">
        <v>0.01</v>
      </c>
      <c r="H8299" t="s">
        <v>22</v>
      </c>
      <c r="I8299">
        <v>453.03</v>
      </c>
      <c r="J8299">
        <v>142.86000000000001</v>
      </c>
      <c r="K8299">
        <v>19.989999999999998</v>
      </c>
      <c r="L8299" t="s">
        <v>1553</v>
      </c>
      <c r="M8299">
        <f t="shared" si="258"/>
        <v>17</v>
      </c>
      <c r="N8299" t="s">
        <v>974</v>
      </c>
      <c r="O8299" t="s">
        <v>512</v>
      </c>
      <c r="P8299" t="s">
        <v>25</v>
      </c>
      <c r="Q8299" t="s">
        <v>26</v>
      </c>
      <c r="R8299" t="s">
        <v>27</v>
      </c>
      <c r="S8299" t="s">
        <v>887</v>
      </c>
      <c r="T8299" t="s">
        <v>39</v>
      </c>
      <c r="U8299">
        <v>0.56000000000000005</v>
      </c>
      <c r="V8299" s="1">
        <v>40190</v>
      </c>
      <c r="W8299">
        <f t="shared" si="259"/>
        <v>20.000400000000003</v>
      </c>
    </row>
    <row r="8300" spans="1:23" x14ac:dyDescent="0.2">
      <c r="A8300">
        <v>8299</v>
      </c>
      <c r="B8300">
        <v>59270</v>
      </c>
      <c r="C8300" s="1">
        <v>40189</v>
      </c>
      <c r="D8300" t="s">
        <v>30</v>
      </c>
      <c r="E8300">
        <v>5</v>
      </c>
      <c r="F8300">
        <v>565.75399999999991</v>
      </c>
      <c r="G8300">
        <v>0.08</v>
      </c>
      <c r="H8300" t="s">
        <v>31</v>
      </c>
      <c r="I8300">
        <v>-404.77</v>
      </c>
      <c r="J8300">
        <v>122.99</v>
      </c>
      <c r="K8300">
        <v>70.2</v>
      </c>
      <c r="L8300" t="s">
        <v>1553</v>
      </c>
      <c r="M8300">
        <f t="shared" si="258"/>
        <v>17</v>
      </c>
      <c r="N8300" t="s">
        <v>1595</v>
      </c>
      <c r="O8300" t="s">
        <v>1595</v>
      </c>
      <c r="P8300" t="s">
        <v>25</v>
      </c>
      <c r="Q8300" t="s">
        <v>49</v>
      </c>
      <c r="R8300" t="s">
        <v>112</v>
      </c>
      <c r="S8300" t="s">
        <v>426</v>
      </c>
      <c r="T8300" t="s">
        <v>36</v>
      </c>
      <c r="U8300">
        <v>0.74</v>
      </c>
      <c r="V8300" s="1">
        <v>40189</v>
      </c>
      <c r="W8300">
        <f t="shared" si="259"/>
        <v>49.195999999999998</v>
      </c>
    </row>
    <row r="8301" spans="1:23" x14ac:dyDescent="0.2">
      <c r="A8301">
        <v>8300</v>
      </c>
      <c r="B8301">
        <v>59270</v>
      </c>
      <c r="C8301" s="1">
        <v>40189</v>
      </c>
      <c r="D8301" t="s">
        <v>30</v>
      </c>
      <c r="E8301">
        <v>47</v>
      </c>
      <c r="F8301">
        <v>1478.7234000000001</v>
      </c>
      <c r="G8301">
        <v>0.01</v>
      </c>
      <c r="H8301" t="s">
        <v>22</v>
      </c>
      <c r="I8301">
        <v>749.03</v>
      </c>
      <c r="J8301">
        <v>31.78</v>
      </c>
      <c r="K8301">
        <v>1.99</v>
      </c>
      <c r="L8301" t="s">
        <v>1553</v>
      </c>
      <c r="M8301">
        <f t="shared" si="258"/>
        <v>17</v>
      </c>
      <c r="N8301" t="s">
        <v>974</v>
      </c>
      <c r="O8301" t="s">
        <v>512</v>
      </c>
      <c r="P8301" t="s">
        <v>25</v>
      </c>
      <c r="Q8301" t="s">
        <v>42</v>
      </c>
      <c r="R8301" t="s">
        <v>70</v>
      </c>
      <c r="S8301" t="s">
        <v>132</v>
      </c>
      <c r="T8301" t="s">
        <v>52</v>
      </c>
      <c r="U8301">
        <v>0.42</v>
      </c>
      <c r="V8301" s="1">
        <v>40191</v>
      </c>
      <c r="W8301">
        <f t="shared" si="259"/>
        <v>14.9366</v>
      </c>
    </row>
    <row r="8302" spans="1:23" x14ac:dyDescent="0.2">
      <c r="A8302">
        <v>8301</v>
      </c>
      <c r="B8302">
        <v>59271</v>
      </c>
      <c r="C8302" s="1">
        <v>40658</v>
      </c>
      <c r="D8302" t="s">
        <v>45</v>
      </c>
      <c r="E8302">
        <v>40</v>
      </c>
      <c r="F8302">
        <v>580.55200000000002</v>
      </c>
      <c r="G8302">
        <v>0.02</v>
      </c>
      <c r="H8302" t="s">
        <v>56</v>
      </c>
      <c r="I8302">
        <v>-186.77</v>
      </c>
      <c r="J8302">
        <v>14.81</v>
      </c>
      <c r="K8302">
        <v>13.32</v>
      </c>
      <c r="L8302" t="s">
        <v>2002</v>
      </c>
      <c r="M8302">
        <f t="shared" si="258"/>
        <v>10</v>
      </c>
      <c r="N8302" t="s">
        <v>1813</v>
      </c>
      <c r="O8302" t="s">
        <v>512</v>
      </c>
      <c r="P8302" t="s">
        <v>41</v>
      </c>
      <c r="Q8302" t="s">
        <v>26</v>
      </c>
      <c r="R8302" t="s">
        <v>34</v>
      </c>
      <c r="S8302" t="s">
        <v>683</v>
      </c>
      <c r="T8302" t="s">
        <v>39</v>
      </c>
      <c r="U8302">
        <v>0.43</v>
      </c>
      <c r="V8302" s="1">
        <v>40659</v>
      </c>
      <c r="W8302">
        <f t="shared" si="259"/>
        <v>11.847999999999999</v>
      </c>
    </row>
    <row r="8303" spans="1:23" x14ac:dyDescent="0.2">
      <c r="A8303">
        <v>8302</v>
      </c>
      <c r="B8303">
        <v>59271</v>
      </c>
      <c r="C8303" s="1">
        <v>40658</v>
      </c>
      <c r="D8303" t="s">
        <v>45</v>
      </c>
      <c r="E8303">
        <v>23</v>
      </c>
      <c r="F8303">
        <v>134.78920000000002</v>
      </c>
      <c r="G8303">
        <v>0.02</v>
      </c>
      <c r="H8303" t="s">
        <v>22</v>
      </c>
      <c r="I8303">
        <v>-37.04</v>
      </c>
      <c r="J8303">
        <v>5.98</v>
      </c>
      <c r="K8303">
        <v>5.2</v>
      </c>
      <c r="L8303" t="s">
        <v>2002</v>
      </c>
      <c r="M8303">
        <f t="shared" si="258"/>
        <v>10</v>
      </c>
      <c r="N8303" t="s">
        <v>1813</v>
      </c>
      <c r="O8303" t="s">
        <v>512</v>
      </c>
      <c r="P8303" t="s">
        <v>41</v>
      </c>
      <c r="Q8303" t="s">
        <v>26</v>
      </c>
      <c r="R8303" t="s">
        <v>61</v>
      </c>
      <c r="S8303" t="s">
        <v>594</v>
      </c>
      <c r="T8303" t="s">
        <v>39</v>
      </c>
      <c r="U8303">
        <v>0.36</v>
      </c>
      <c r="V8303" s="1">
        <v>40660</v>
      </c>
      <c r="W8303">
        <f t="shared" si="259"/>
        <v>2.7508000000000004</v>
      </c>
    </row>
    <row r="8304" spans="1:23" x14ac:dyDescent="0.2">
      <c r="A8304">
        <v>8303</v>
      </c>
      <c r="B8304">
        <v>59297</v>
      </c>
      <c r="C8304" s="1">
        <v>40156</v>
      </c>
      <c r="D8304" t="s">
        <v>63</v>
      </c>
      <c r="E8304">
        <v>13</v>
      </c>
      <c r="F8304">
        <v>1481.8764999999999</v>
      </c>
      <c r="G8304">
        <v>0.05</v>
      </c>
      <c r="H8304" t="s">
        <v>31</v>
      </c>
      <c r="I8304">
        <v>-205.02420000000001</v>
      </c>
      <c r="J8304">
        <v>119.99</v>
      </c>
      <c r="K8304">
        <v>56.14</v>
      </c>
      <c r="L8304" t="s">
        <v>1145</v>
      </c>
      <c r="M8304">
        <f t="shared" si="258"/>
        <v>13</v>
      </c>
      <c r="N8304" t="s">
        <v>2073</v>
      </c>
      <c r="O8304" t="s">
        <v>704</v>
      </c>
      <c r="P8304" t="s">
        <v>33</v>
      </c>
      <c r="Q8304" t="s">
        <v>42</v>
      </c>
      <c r="R8304" t="s">
        <v>210</v>
      </c>
      <c r="S8304" t="s">
        <v>950</v>
      </c>
      <c r="T8304" t="s">
        <v>82</v>
      </c>
      <c r="U8304">
        <v>0.39</v>
      </c>
      <c r="V8304" s="1">
        <v>40158</v>
      </c>
      <c r="W8304">
        <f t="shared" si="259"/>
        <v>77.993499999999997</v>
      </c>
    </row>
    <row r="8305" spans="1:23" x14ac:dyDescent="0.2">
      <c r="A8305">
        <v>8304</v>
      </c>
      <c r="B8305">
        <v>59329</v>
      </c>
      <c r="C8305" s="1">
        <v>41247</v>
      </c>
      <c r="D8305" t="s">
        <v>78</v>
      </c>
      <c r="E8305">
        <v>35</v>
      </c>
      <c r="F8305">
        <v>122.68199999999999</v>
      </c>
      <c r="G8305">
        <v>0.08</v>
      </c>
      <c r="H8305" t="s">
        <v>22</v>
      </c>
      <c r="I8305">
        <v>-135.59649999999999</v>
      </c>
      <c r="J8305">
        <v>3.81</v>
      </c>
      <c r="K8305">
        <v>5.44</v>
      </c>
      <c r="L8305" t="s">
        <v>1364</v>
      </c>
      <c r="M8305">
        <f t="shared" si="258"/>
        <v>14</v>
      </c>
      <c r="N8305" t="s">
        <v>2073</v>
      </c>
      <c r="O8305" t="s">
        <v>704</v>
      </c>
      <c r="P8305" t="s">
        <v>41</v>
      </c>
      <c r="Q8305" t="s">
        <v>26</v>
      </c>
      <c r="R8305" t="s">
        <v>37</v>
      </c>
      <c r="S8305" t="s">
        <v>551</v>
      </c>
      <c r="T8305" t="s">
        <v>39</v>
      </c>
      <c r="U8305">
        <v>0.36</v>
      </c>
      <c r="V8305" s="1">
        <v>41249</v>
      </c>
      <c r="W8305">
        <f t="shared" si="259"/>
        <v>10.667999999999999</v>
      </c>
    </row>
    <row r="8306" spans="1:23" x14ac:dyDescent="0.2">
      <c r="A8306">
        <v>8305</v>
      </c>
      <c r="B8306">
        <v>59329</v>
      </c>
      <c r="C8306" s="1">
        <v>41247</v>
      </c>
      <c r="D8306" t="s">
        <v>78</v>
      </c>
      <c r="E8306">
        <v>25</v>
      </c>
      <c r="F8306">
        <v>151.32</v>
      </c>
      <c r="G8306">
        <v>0.03</v>
      </c>
      <c r="H8306" t="s">
        <v>22</v>
      </c>
      <c r="I8306">
        <v>-64.72</v>
      </c>
      <c r="J8306">
        <v>6.24</v>
      </c>
      <c r="K8306">
        <v>5.22</v>
      </c>
      <c r="L8306" t="s">
        <v>1364</v>
      </c>
      <c r="M8306">
        <f t="shared" si="258"/>
        <v>14</v>
      </c>
      <c r="N8306" t="s">
        <v>2073</v>
      </c>
      <c r="O8306" t="s">
        <v>704</v>
      </c>
      <c r="P8306" t="s">
        <v>41</v>
      </c>
      <c r="Q8306" t="s">
        <v>49</v>
      </c>
      <c r="R8306" t="s">
        <v>50</v>
      </c>
      <c r="S8306" t="s">
        <v>1140</v>
      </c>
      <c r="T8306" t="s">
        <v>39</v>
      </c>
      <c r="U8306">
        <v>0.6</v>
      </c>
      <c r="V8306" s="1">
        <v>41247</v>
      </c>
      <c r="W8306">
        <f t="shared" si="259"/>
        <v>4.68</v>
      </c>
    </row>
    <row r="8307" spans="1:23" x14ac:dyDescent="0.2">
      <c r="A8307">
        <v>8306</v>
      </c>
      <c r="B8307">
        <v>59329</v>
      </c>
      <c r="C8307" s="1">
        <v>41247</v>
      </c>
      <c r="D8307" t="s">
        <v>78</v>
      </c>
      <c r="E8307">
        <v>41</v>
      </c>
      <c r="F8307">
        <v>197.26740000000001</v>
      </c>
      <c r="G8307">
        <v>0.01</v>
      </c>
      <c r="H8307" t="s">
        <v>22</v>
      </c>
      <c r="I8307">
        <v>-165.42</v>
      </c>
      <c r="J8307">
        <v>4.8600000000000003</v>
      </c>
      <c r="K8307">
        <v>7.1</v>
      </c>
      <c r="L8307" t="s">
        <v>1364</v>
      </c>
      <c r="M8307">
        <f t="shared" si="258"/>
        <v>14</v>
      </c>
      <c r="N8307" t="s">
        <v>2073</v>
      </c>
      <c r="O8307" t="s">
        <v>704</v>
      </c>
      <c r="P8307" t="s">
        <v>41</v>
      </c>
      <c r="Q8307" t="s">
        <v>49</v>
      </c>
      <c r="R8307" t="s">
        <v>50</v>
      </c>
      <c r="S8307" t="s">
        <v>1770</v>
      </c>
      <c r="T8307" t="s">
        <v>39</v>
      </c>
      <c r="U8307">
        <v>0.42</v>
      </c>
      <c r="V8307" s="1">
        <v>41249</v>
      </c>
      <c r="W8307">
        <f t="shared" si="259"/>
        <v>1.9926000000000001</v>
      </c>
    </row>
    <row r="8308" spans="1:23" x14ac:dyDescent="0.2">
      <c r="A8308">
        <v>8307</v>
      </c>
      <c r="B8308">
        <v>59329</v>
      </c>
      <c r="C8308" s="1">
        <v>41247</v>
      </c>
      <c r="D8308" t="s">
        <v>78</v>
      </c>
      <c r="E8308">
        <v>41</v>
      </c>
      <c r="F8308">
        <v>193.971</v>
      </c>
      <c r="G8308">
        <v>0.05</v>
      </c>
      <c r="H8308" t="s">
        <v>22</v>
      </c>
      <c r="I8308">
        <v>-66.06</v>
      </c>
      <c r="J8308">
        <v>4.9800000000000004</v>
      </c>
      <c r="K8308">
        <v>4.7</v>
      </c>
      <c r="L8308" t="s">
        <v>1364</v>
      </c>
      <c r="M8308">
        <f t="shared" si="258"/>
        <v>14</v>
      </c>
      <c r="N8308" t="s">
        <v>2073</v>
      </c>
      <c r="O8308" t="s">
        <v>704</v>
      </c>
      <c r="P8308" t="s">
        <v>41</v>
      </c>
      <c r="Q8308" t="s">
        <v>26</v>
      </c>
      <c r="R8308" t="s">
        <v>61</v>
      </c>
      <c r="S8308" t="s">
        <v>937</v>
      </c>
      <c r="T8308" t="s">
        <v>39</v>
      </c>
      <c r="U8308">
        <v>0.38</v>
      </c>
      <c r="V8308" s="1">
        <v>41248</v>
      </c>
      <c r="W8308">
        <f t="shared" si="259"/>
        <v>10.209000000000001</v>
      </c>
    </row>
    <row r="8309" spans="1:23" x14ac:dyDescent="0.2">
      <c r="A8309">
        <v>8308</v>
      </c>
      <c r="B8309">
        <v>59361</v>
      </c>
      <c r="C8309" s="1">
        <v>41150</v>
      </c>
      <c r="D8309" t="s">
        <v>30</v>
      </c>
      <c r="E8309">
        <v>45</v>
      </c>
      <c r="F8309">
        <v>982.39049999999997</v>
      </c>
      <c r="G8309">
        <v>0.09</v>
      </c>
      <c r="H8309" t="s">
        <v>22</v>
      </c>
      <c r="I8309">
        <v>218.65</v>
      </c>
      <c r="J8309">
        <v>23.99</v>
      </c>
      <c r="K8309">
        <v>6.3</v>
      </c>
      <c r="L8309" t="s">
        <v>1881</v>
      </c>
      <c r="M8309">
        <f t="shared" si="258"/>
        <v>13</v>
      </c>
      <c r="N8309" t="s">
        <v>672</v>
      </c>
      <c r="O8309" t="s">
        <v>673</v>
      </c>
      <c r="P8309" t="s">
        <v>33</v>
      </c>
      <c r="Q8309" t="s">
        <v>42</v>
      </c>
      <c r="R8309" t="s">
        <v>210</v>
      </c>
      <c r="S8309" t="s">
        <v>595</v>
      </c>
      <c r="T8309" t="s">
        <v>48</v>
      </c>
      <c r="U8309">
        <v>0.38</v>
      </c>
      <c r="V8309" s="1">
        <v>41152</v>
      </c>
      <c r="W8309">
        <f t="shared" si="259"/>
        <v>97.159499999999994</v>
      </c>
    </row>
    <row r="8310" spans="1:23" x14ac:dyDescent="0.2">
      <c r="A8310">
        <v>8309</v>
      </c>
      <c r="B8310">
        <v>59363</v>
      </c>
      <c r="C8310" s="1">
        <v>39935</v>
      </c>
      <c r="D8310" t="s">
        <v>30</v>
      </c>
      <c r="E8310">
        <v>24</v>
      </c>
      <c r="F8310">
        <v>150.70079999999999</v>
      </c>
      <c r="G8310">
        <v>0.06</v>
      </c>
      <c r="H8310" t="s">
        <v>22</v>
      </c>
      <c r="I8310">
        <v>-38.57</v>
      </c>
      <c r="J8310">
        <v>6.68</v>
      </c>
      <c r="K8310">
        <v>5.2</v>
      </c>
      <c r="L8310" t="s">
        <v>1523</v>
      </c>
      <c r="M8310">
        <f t="shared" si="258"/>
        <v>11</v>
      </c>
      <c r="N8310" t="s">
        <v>703</v>
      </c>
      <c r="O8310" t="s">
        <v>704</v>
      </c>
      <c r="P8310" t="s">
        <v>25</v>
      </c>
      <c r="Q8310" t="s">
        <v>26</v>
      </c>
      <c r="R8310" t="s">
        <v>61</v>
      </c>
      <c r="S8310" t="s">
        <v>445</v>
      </c>
      <c r="T8310" t="s">
        <v>39</v>
      </c>
      <c r="U8310">
        <v>0.37</v>
      </c>
      <c r="V8310" s="1">
        <v>39935</v>
      </c>
      <c r="W8310">
        <f t="shared" si="259"/>
        <v>9.6191999999999993</v>
      </c>
    </row>
    <row r="8311" spans="1:23" x14ac:dyDescent="0.2">
      <c r="A8311">
        <v>8310</v>
      </c>
      <c r="B8311">
        <v>59365</v>
      </c>
      <c r="C8311" s="1">
        <v>40154</v>
      </c>
      <c r="D8311" t="s">
        <v>63</v>
      </c>
      <c r="E8311">
        <v>1</v>
      </c>
      <c r="F8311">
        <v>508.858</v>
      </c>
      <c r="G8311">
        <v>0.05</v>
      </c>
      <c r="H8311" t="s">
        <v>31</v>
      </c>
      <c r="I8311">
        <v>-1220.9144999999999</v>
      </c>
      <c r="J8311">
        <v>535.64</v>
      </c>
      <c r="K8311">
        <v>14.7</v>
      </c>
      <c r="L8311" t="s">
        <v>1874</v>
      </c>
      <c r="M8311">
        <f t="shared" si="258"/>
        <v>12</v>
      </c>
      <c r="N8311" t="s">
        <v>672</v>
      </c>
      <c r="O8311" t="s">
        <v>673</v>
      </c>
      <c r="P8311" t="s">
        <v>60</v>
      </c>
      <c r="Q8311" t="s">
        <v>42</v>
      </c>
      <c r="R8311" t="s">
        <v>210</v>
      </c>
      <c r="S8311" t="s">
        <v>1799</v>
      </c>
      <c r="T8311" t="s">
        <v>36</v>
      </c>
      <c r="U8311">
        <v>0.59</v>
      </c>
      <c r="V8311" s="1">
        <v>40156</v>
      </c>
      <c r="W8311">
        <f t="shared" si="259"/>
        <v>26.782</v>
      </c>
    </row>
    <row r="8312" spans="1:23" x14ac:dyDescent="0.2">
      <c r="A8312">
        <v>8311</v>
      </c>
      <c r="B8312">
        <v>59392</v>
      </c>
      <c r="C8312" s="1">
        <v>40355</v>
      </c>
      <c r="D8312" t="s">
        <v>63</v>
      </c>
      <c r="E8312">
        <v>19</v>
      </c>
      <c r="F8312">
        <v>37.057600000000001</v>
      </c>
      <c r="G8312">
        <v>0.08</v>
      </c>
      <c r="H8312" t="s">
        <v>22</v>
      </c>
      <c r="I8312">
        <v>-29.02</v>
      </c>
      <c r="J8312">
        <v>2.12</v>
      </c>
      <c r="K8312">
        <v>1.99</v>
      </c>
      <c r="L8312" t="s">
        <v>1200</v>
      </c>
      <c r="M8312">
        <f t="shared" si="258"/>
        <v>13</v>
      </c>
      <c r="N8312" t="s">
        <v>1123</v>
      </c>
      <c r="O8312" t="s">
        <v>1123</v>
      </c>
      <c r="P8312" t="s">
        <v>41</v>
      </c>
      <c r="Q8312" t="s">
        <v>42</v>
      </c>
      <c r="R8312" t="s">
        <v>70</v>
      </c>
      <c r="S8312" t="s">
        <v>1232</v>
      </c>
      <c r="T8312" t="s">
        <v>52</v>
      </c>
      <c r="U8312">
        <v>0.55000000000000004</v>
      </c>
      <c r="V8312" s="1">
        <v>40356</v>
      </c>
      <c r="W8312">
        <f t="shared" si="259"/>
        <v>3.2224000000000004</v>
      </c>
    </row>
    <row r="8313" spans="1:23" x14ac:dyDescent="0.2">
      <c r="A8313">
        <v>8312</v>
      </c>
      <c r="B8313">
        <v>59392</v>
      </c>
      <c r="C8313" s="1">
        <v>40355</v>
      </c>
      <c r="D8313" t="s">
        <v>63</v>
      </c>
      <c r="E8313">
        <v>45</v>
      </c>
      <c r="F8313">
        <v>1243.1519999999998</v>
      </c>
      <c r="G8313">
        <v>0.03</v>
      </c>
      <c r="H8313" t="s">
        <v>22</v>
      </c>
      <c r="I8313">
        <v>589.20000000000005</v>
      </c>
      <c r="J8313">
        <v>28.48</v>
      </c>
      <c r="K8313">
        <v>1.99</v>
      </c>
      <c r="L8313" t="s">
        <v>1200</v>
      </c>
      <c r="M8313">
        <f t="shared" si="258"/>
        <v>13</v>
      </c>
      <c r="N8313" t="s">
        <v>1123</v>
      </c>
      <c r="O8313" t="s">
        <v>1123</v>
      </c>
      <c r="P8313" t="s">
        <v>41</v>
      </c>
      <c r="Q8313" t="s">
        <v>42</v>
      </c>
      <c r="R8313" t="s">
        <v>70</v>
      </c>
      <c r="S8313" t="s">
        <v>523</v>
      </c>
      <c r="T8313" t="s">
        <v>52</v>
      </c>
      <c r="U8313">
        <v>0.4</v>
      </c>
      <c r="V8313" s="1">
        <v>40357</v>
      </c>
      <c r="W8313">
        <f t="shared" si="259"/>
        <v>38.447999999999993</v>
      </c>
    </row>
    <row r="8314" spans="1:23" x14ac:dyDescent="0.2">
      <c r="A8314">
        <v>8313</v>
      </c>
      <c r="B8314">
        <v>59393</v>
      </c>
      <c r="C8314" s="1">
        <v>40502</v>
      </c>
      <c r="D8314" t="s">
        <v>63</v>
      </c>
      <c r="E8314">
        <v>34</v>
      </c>
      <c r="F8314">
        <v>366.15960000000001</v>
      </c>
      <c r="G8314">
        <v>7.0000000000000007E-2</v>
      </c>
      <c r="H8314" t="s">
        <v>22</v>
      </c>
      <c r="I8314">
        <v>0.82</v>
      </c>
      <c r="J8314">
        <v>11.58</v>
      </c>
      <c r="K8314">
        <v>6.97</v>
      </c>
      <c r="L8314" t="s">
        <v>753</v>
      </c>
      <c r="M8314">
        <f t="shared" si="258"/>
        <v>11</v>
      </c>
      <c r="N8314" t="s">
        <v>703</v>
      </c>
      <c r="O8314" t="s">
        <v>704</v>
      </c>
      <c r="P8314" t="s">
        <v>60</v>
      </c>
      <c r="Q8314" t="s">
        <v>26</v>
      </c>
      <c r="R8314" t="s">
        <v>76</v>
      </c>
      <c r="S8314" t="s">
        <v>304</v>
      </c>
      <c r="T8314" t="s">
        <v>39</v>
      </c>
      <c r="U8314">
        <v>0.35</v>
      </c>
      <c r="V8314" s="1">
        <v>40503</v>
      </c>
      <c r="W8314">
        <f t="shared" si="259"/>
        <v>27.560400000000005</v>
      </c>
    </row>
    <row r="8315" spans="1:23" x14ac:dyDescent="0.2">
      <c r="A8315">
        <v>8314</v>
      </c>
      <c r="B8315">
        <v>59395</v>
      </c>
      <c r="C8315" s="1">
        <v>41021</v>
      </c>
      <c r="D8315" t="s">
        <v>78</v>
      </c>
      <c r="E8315">
        <v>20</v>
      </c>
      <c r="F8315">
        <v>903.15199999999993</v>
      </c>
      <c r="G8315">
        <v>0.06</v>
      </c>
      <c r="H8315" t="s">
        <v>56</v>
      </c>
      <c r="I8315">
        <v>367.12</v>
      </c>
      <c r="J8315">
        <v>48.04</v>
      </c>
      <c r="K8315">
        <v>7.23</v>
      </c>
      <c r="L8315" t="s">
        <v>279</v>
      </c>
      <c r="M8315">
        <f t="shared" si="258"/>
        <v>15</v>
      </c>
      <c r="N8315" t="s">
        <v>511</v>
      </c>
      <c r="O8315" t="s">
        <v>512</v>
      </c>
      <c r="P8315" t="s">
        <v>25</v>
      </c>
      <c r="Q8315" t="s">
        <v>26</v>
      </c>
      <c r="R8315" t="s">
        <v>61</v>
      </c>
      <c r="S8315" t="s">
        <v>527</v>
      </c>
      <c r="T8315" t="s">
        <v>39</v>
      </c>
      <c r="U8315">
        <v>0.37</v>
      </c>
      <c r="V8315" s="1">
        <v>41023</v>
      </c>
      <c r="W8315">
        <f t="shared" si="259"/>
        <v>57.647999999999996</v>
      </c>
    </row>
    <row r="8316" spans="1:23" x14ac:dyDescent="0.2">
      <c r="A8316">
        <v>8315</v>
      </c>
      <c r="B8316">
        <v>59396</v>
      </c>
      <c r="C8316" s="1">
        <v>40131</v>
      </c>
      <c r="D8316" t="s">
        <v>78</v>
      </c>
      <c r="E8316">
        <v>41</v>
      </c>
      <c r="F8316">
        <v>5814.0623999999998</v>
      </c>
      <c r="G8316">
        <v>7.0000000000000007E-2</v>
      </c>
      <c r="H8316" t="s">
        <v>22</v>
      </c>
      <c r="I8316">
        <v>427.68</v>
      </c>
      <c r="J8316">
        <v>152.47999999999999</v>
      </c>
      <c r="K8316">
        <v>6.5</v>
      </c>
      <c r="L8316" t="s">
        <v>1993</v>
      </c>
      <c r="M8316">
        <f t="shared" si="258"/>
        <v>12</v>
      </c>
      <c r="N8316" t="s">
        <v>1905</v>
      </c>
      <c r="O8316" t="s">
        <v>673</v>
      </c>
      <c r="P8316" t="s">
        <v>25</v>
      </c>
      <c r="Q8316" t="s">
        <v>42</v>
      </c>
      <c r="R8316" t="s">
        <v>70</v>
      </c>
      <c r="S8316" t="s">
        <v>844</v>
      </c>
      <c r="T8316" t="s">
        <v>39</v>
      </c>
      <c r="U8316">
        <v>0.74</v>
      </c>
      <c r="V8316" s="1">
        <v>40133</v>
      </c>
      <c r="W8316">
        <f t="shared" si="259"/>
        <v>437.61759999999998</v>
      </c>
    </row>
    <row r="8317" spans="1:23" x14ac:dyDescent="0.2">
      <c r="A8317">
        <v>8316</v>
      </c>
      <c r="B8317">
        <v>59425</v>
      </c>
      <c r="C8317" s="1">
        <v>41046</v>
      </c>
      <c r="D8317" t="s">
        <v>63</v>
      </c>
      <c r="E8317">
        <v>24</v>
      </c>
      <c r="F8317">
        <v>1994.3999999999999</v>
      </c>
      <c r="G8317">
        <v>0</v>
      </c>
      <c r="H8317" t="s">
        <v>22</v>
      </c>
      <c r="I8317">
        <v>717.12</v>
      </c>
      <c r="J8317">
        <v>83.1</v>
      </c>
      <c r="K8317">
        <v>6.13</v>
      </c>
      <c r="L8317" t="s">
        <v>539</v>
      </c>
      <c r="M8317">
        <f t="shared" si="258"/>
        <v>17</v>
      </c>
      <c r="N8317" t="s">
        <v>703</v>
      </c>
      <c r="O8317" t="s">
        <v>704</v>
      </c>
      <c r="P8317" t="s">
        <v>60</v>
      </c>
      <c r="Q8317" t="s">
        <v>42</v>
      </c>
      <c r="R8317" t="s">
        <v>70</v>
      </c>
      <c r="S8317" t="s">
        <v>573</v>
      </c>
      <c r="T8317" t="s">
        <v>39</v>
      </c>
      <c r="U8317">
        <v>0.45</v>
      </c>
      <c r="V8317" s="1">
        <v>41048</v>
      </c>
      <c r="W8317">
        <f t="shared" si="259"/>
        <v>0</v>
      </c>
    </row>
    <row r="8318" spans="1:23" x14ac:dyDescent="0.2">
      <c r="A8318">
        <v>8317</v>
      </c>
      <c r="B8318">
        <v>59425</v>
      </c>
      <c r="C8318" s="1">
        <v>41046</v>
      </c>
      <c r="D8318" t="s">
        <v>63</v>
      </c>
      <c r="E8318">
        <v>46</v>
      </c>
      <c r="F8318">
        <v>1675.4303999999997</v>
      </c>
      <c r="G8318">
        <v>0.04</v>
      </c>
      <c r="H8318" t="s">
        <v>22</v>
      </c>
      <c r="I8318">
        <v>741.27</v>
      </c>
      <c r="J8318">
        <v>37.94</v>
      </c>
      <c r="K8318">
        <v>5.08</v>
      </c>
      <c r="L8318" t="s">
        <v>539</v>
      </c>
      <c r="M8318">
        <f t="shared" si="258"/>
        <v>17</v>
      </c>
      <c r="N8318" t="s">
        <v>703</v>
      </c>
      <c r="O8318" t="s">
        <v>704</v>
      </c>
      <c r="P8318" t="s">
        <v>60</v>
      </c>
      <c r="Q8318" t="s">
        <v>26</v>
      </c>
      <c r="R8318" t="s">
        <v>61</v>
      </c>
      <c r="S8318" t="s">
        <v>684</v>
      </c>
      <c r="T8318" t="s">
        <v>68</v>
      </c>
      <c r="U8318">
        <v>0.38</v>
      </c>
      <c r="V8318" s="1">
        <v>41049</v>
      </c>
      <c r="W8318">
        <f t="shared" si="259"/>
        <v>69.809599999999989</v>
      </c>
    </row>
    <row r="8319" spans="1:23" x14ac:dyDescent="0.2">
      <c r="A8319">
        <v>8318</v>
      </c>
      <c r="B8319">
        <v>59428</v>
      </c>
      <c r="C8319" s="1">
        <v>40430</v>
      </c>
      <c r="D8319" t="s">
        <v>30</v>
      </c>
      <c r="E8319">
        <v>36</v>
      </c>
      <c r="F8319">
        <v>3453.5160000000001</v>
      </c>
      <c r="G8319">
        <v>0.05</v>
      </c>
      <c r="H8319" t="s">
        <v>31</v>
      </c>
      <c r="I8319">
        <v>-728.18</v>
      </c>
      <c r="J8319">
        <v>100.98</v>
      </c>
      <c r="K8319">
        <v>45</v>
      </c>
      <c r="L8319" t="s">
        <v>1540</v>
      </c>
      <c r="M8319">
        <f t="shared" si="258"/>
        <v>15</v>
      </c>
      <c r="N8319" t="s">
        <v>1123</v>
      </c>
      <c r="O8319" t="s">
        <v>1123</v>
      </c>
      <c r="P8319" t="s">
        <v>33</v>
      </c>
      <c r="Q8319" t="s">
        <v>49</v>
      </c>
      <c r="R8319" t="s">
        <v>112</v>
      </c>
      <c r="S8319" t="s">
        <v>1451</v>
      </c>
      <c r="T8319" t="s">
        <v>36</v>
      </c>
      <c r="U8319">
        <v>0.69</v>
      </c>
      <c r="V8319" s="1">
        <v>40431</v>
      </c>
      <c r="W8319">
        <f t="shared" si="259"/>
        <v>181.76400000000001</v>
      </c>
    </row>
    <row r="8320" spans="1:23" x14ac:dyDescent="0.2">
      <c r="A8320">
        <v>8319</v>
      </c>
      <c r="B8320">
        <v>59428</v>
      </c>
      <c r="C8320" s="1">
        <v>40430</v>
      </c>
      <c r="D8320" t="s">
        <v>30</v>
      </c>
      <c r="E8320">
        <v>43</v>
      </c>
      <c r="F8320">
        <v>1155.4788000000001</v>
      </c>
      <c r="G8320">
        <v>0.02</v>
      </c>
      <c r="H8320" t="s">
        <v>22</v>
      </c>
      <c r="I8320">
        <v>-125.79</v>
      </c>
      <c r="J8320">
        <v>27.42</v>
      </c>
      <c r="K8320">
        <v>19.46</v>
      </c>
      <c r="L8320" t="s">
        <v>1540</v>
      </c>
      <c r="M8320">
        <f t="shared" si="258"/>
        <v>15</v>
      </c>
      <c r="N8320" t="s">
        <v>1123</v>
      </c>
      <c r="O8320" t="s">
        <v>1123</v>
      </c>
      <c r="P8320" t="s">
        <v>33</v>
      </c>
      <c r="Q8320" t="s">
        <v>49</v>
      </c>
      <c r="R8320" t="s">
        <v>50</v>
      </c>
      <c r="S8320" t="s">
        <v>1024</v>
      </c>
      <c r="T8320" t="s">
        <v>39</v>
      </c>
      <c r="U8320">
        <v>0.44</v>
      </c>
      <c r="V8320" s="1">
        <v>40430</v>
      </c>
      <c r="W8320">
        <f t="shared" si="259"/>
        <v>23.581200000000003</v>
      </c>
    </row>
    <row r="8321" spans="1:23" x14ac:dyDescent="0.2">
      <c r="A8321">
        <v>8320</v>
      </c>
      <c r="B8321">
        <v>59456</v>
      </c>
      <c r="C8321" s="1">
        <v>40916</v>
      </c>
      <c r="D8321" t="s">
        <v>21</v>
      </c>
      <c r="E8321">
        <v>30</v>
      </c>
      <c r="F8321">
        <v>126.33600000000001</v>
      </c>
      <c r="G8321">
        <v>0.06</v>
      </c>
      <c r="H8321" t="s">
        <v>22</v>
      </c>
      <c r="I8321">
        <v>-1367.72</v>
      </c>
      <c r="J8321">
        <v>4.4800000000000004</v>
      </c>
      <c r="K8321">
        <v>49</v>
      </c>
      <c r="L8321" t="s">
        <v>1952</v>
      </c>
      <c r="M8321">
        <f t="shared" si="258"/>
        <v>14</v>
      </c>
      <c r="N8321" t="s">
        <v>1905</v>
      </c>
      <c r="O8321" t="s">
        <v>673</v>
      </c>
      <c r="P8321" t="s">
        <v>60</v>
      </c>
      <c r="Q8321" t="s">
        <v>26</v>
      </c>
      <c r="R8321" t="s">
        <v>34</v>
      </c>
      <c r="S8321" t="s">
        <v>128</v>
      </c>
      <c r="T8321" t="s">
        <v>29</v>
      </c>
      <c r="U8321">
        <v>0.6</v>
      </c>
      <c r="V8321" s="1">
        <v>40916</v>
      </c>
      <c r="W8321">
        <f t="shared" si="259"/>
        <v>8.0640000000000001</v>
      </c>
    </row>
    <row r="8322" spans="1:23" x14ac:dyDescent="0.2">
      <c r="A8322">
        <v>8321</v>
      </c>
      <c r="B8322">
        <v>59459</v>
      </c>
      <c r="C8322" s="1">
        <v>39848</v>
      </c>
      <c r="D8322" t="s">
        <v>63</v>
      </c>
      <c r="E8322">
        <v>40</v>
      </c>
      <c r="F8322">
        <v>63.24</v>
      </c>
      <c r="G8322">
        <v>7.0000000000000007E-2</v>
      </c>
      <c r="H8322" t="s">
        <v>22</v>
      </c>
      <c r="I8322">
        <v>-51.42</v>
      </c>
      <c r="J8322">
        <v>1.7</v>
      </c>
      <c r="K8322">
        <v>1.99</v>
      </c>
      <c r="L8322" t="s">
        <v>1098</v>
      </c>
      <c r="M8322">
        <f t="shared" si="258"/>
        <v>20</v>
      </c>
      <c r="N8322" t="s">
        <v>1123</v>
      </c>
      <c r="O8322" t="s">
        <v>1123</v>
      </c>
      <c r="P8322" t="s">
        <v>25</v>
      </c>
      <c r="Q8322" t="s">
        <v>42</v>
      </c>
      <c r="R8322" t="s">
        <v>70</v>
      </c>
      <c r="S8322" t="s">
        <v>945</v>
      </c>
      <c r="T8322" t="s">
        <v>52</v>
      </c>
      <c r="U8322">
        <v>0.51</v>
      </c>
      <c r="V8322" s="1">
        <v>39849</v>
      </c>
      <c r="W8322">
        <f t="shared" si="259"/>
        <v>4.7600000000000007</v>
      </c>
    </row>
    <row r="8323" spans="1:23" x14ac:dyDescent="0.2">
      <c r="A8323">
        <v>8322</v>
      </c>
      <c r="B8323">
        <v>59491</v>
      </c>
      <c r="C8323" s="1">
        <v>40992</v>
      </c>
      <c r="D8323" t="s">
        <v>30</v>
      </c>
      <c r="E8323">
        <v>8</v>
      </c>
      <c r="F8323">
        <v>26.0624</v>
      </c>
      <c r="G8323">
        <v>0.09</v>
      </c>
      <c r="H8323" t="s">
        <v>22</v>
      </c>
      <c r="I8323">
        <v>-33.591500000000003</v>
      </c>
      <c r="J8323">
        <v>3.58</v>
      </c>
      <c r="K8323">
        <v>5.47</v>
      </c>
      <c r="L8323" t="s">
        <v>1776</v>
      </c>
      <c r="M8323">
        <f t="shared" ref="M8323:M8386" si="260">LEN(L8323)</f>
        <v>11</v>
      </c>
      <c r="N8323" t="s">
        <v>1905</v>
      </c>
      <c r="O8323" t="s">
        <v>673</v>
      </c>
      <c r="P8323" t="s">
        <v>60</v>
      </c>
      <c r="Q8323" t="s">
        <v>26</v>
      </c>
      <c r="R8323" t="s">
        <v>37</v>
      </c>
      <c r="S8323" t="s">
        <v>462</v>
      </c>
      <c r="T8323" t="s">
        <v>39</v>
      </c>
      <c r="U8323">
        <v>0.37</v>
      </c>
      <c r="V8323" s="1">
        <v>40993</v>
      </c>
      <c r="W8323">
        <f t="shared" ref="W8323:W8386" si="261">(J8323*E8323)*G8323</f>
        <v>2.5775999999999999</v>
      </c>
    </row>
    <row r="8324" spans="1:23" x14ac:dyDescent="0.2">
      <c r="A8324">
        <v>8323</v>
      </c>
      <c r="B8324">
        <v>59491</v>
      </c>
      <c r="C8324" s="1">
        <v>40992</v>
      </c>
      <c r="D8324" t="s">
        <v>30</v>
      </c>
      <c r="E8324">
        <v>6</v>
      </c>
      <c r="F8324">
        <v>42.951599999999999</v>
      </c>
      <c r="G8324">
        <v>0.03</v>
      </c>
      <c r="H8324" t="s">
        <v>22</v>
      </c>
      <c r="I8324">
        <v>-48.138999999999996</v>
      </c>
      <c r="J8324">
        <v>7.38</v>
      </c>
      <c r="K8324">
        <v>11.51</v>
      </c>
      <c r="L8324" t="s">
        <v>1776</v>
      </c>
      <c r="M8324">
        <f t="shared" si="260"/>
        <v>11</v>
      </c>
      <c r="N8324" t="s">
        <v>1905</v>
      </c>
      <c r="O8324" t="s">
        <v>673</v>
      </c>
      <c r="P8324" t="s">
        <v>60</v>
      </c>
      <c r="Q8324" t="s">
        <v>26</v>
      </c>
      <c r="R8324" t="s">
        <v>37</v>
      </c>
      <c r="S8324" t="s">
        <v>1685</v>
      </c>
      <c r="T8324" t="s">
        <v>39</v>
      </c>
      <c r="U8324">
        <v>0.36</v>
      </c>
      <c r="V8324" s="1">
        <v>40992</v>
      </c>
      <c r="W8324">
        <f t="shared" si="261"/>
        <v>1.3284</v>
      </c>
    </row>
    <row r="8325" spans="1:23" x14ac:dyDescent="0.2">
      <c r="A8325">
        <v>8324</v>
      </c>
      <c r="B8325">
        <v>59491</v>
      </c>
      <c r="C8325" s="1">
        <v>40992</v>
      </c>
      <c r="D8325" t="s">
        <v>30</v>
      </c>
      <c r="E8325">
        <v>46</v>
      </c>
      <c r="F8325">
        <v>528.39279999999997</v>
      </c>
      <c r="G8325">
        <v>0.06</v>
      </c>
      <c r="H8325" t="s">
        <v>22</v>
      </c>
      <c r="I8325">
        <v>147.12</v>
      </c>
      <c r="J8325">
        <v>12.22</v>
      </c>
      <c r="K8325">
        <v>2.85</v>
      </c>
      <c r="L8325" t="s">
        <v>1776</v>
      </c>
      <c r="M8325">
        <f t="shared" si="260"/>
        <v>11</v>
      </c>
      <c r="N8325" t="s">
        <v>1905</v>
      </c>
      <c r="O8325" t="s">
        <v>673</v>
      </c>
      <c r="P8325" t="s">
        <v>60</v>
      </c>
      <c r="Q8325" t="s">
        <v>49</v>
      </c>
      <c r="R8325" t="s">
        <v>50</v>
      </c>
      <c r="S8325" t="s">
        <v>245</v>
      </c>
      <c r="T8325" t="s">
        <v>52</v>
      </c>
      <c r="U8325">
        <v>0.55000000000000004</v>
      </c>
      <c r="V8325" s="1">
        <v>40994</v>
      </c>
      <c r="W8325">
        <f t="shared" si="261"/>
        <v>33.727199999999996</v>
      </c>
    </row>
    <row r="8326" spans="1:23" x14ac:dyDescent="0.2">
      <c r="A8326">
        <v>8325</v>
      </c>
      <c r="B8326">
        <v>59491</v>
      </c>
      <c r="C8326" s="1">
        <v>40992</v>
      </c>
      <c r="D8326" t="s">
        <v>30</v>
      </c>
      <c r="E8326">
        <v>31</v>
      </c>
      <c r="F8326">
        <v>11546.582400000001</v>
      </c>
      <c r="G8326">
        <v>0.04</v>
      </c>
      <c r="H8326" t="s">
        <v>22</v>
      </c>
      <c r="I8326">
        <v>5528.5020000000004</v>
      </c>
      <c r="J8326">
        <v>387.99</v>
      </c>
      <c r="K8326">
        <v>19.989999999999998</v>
      </c>
      <c r="L8326" t="s">
        <v>1776</v>
      </c>
      <c r="M8326">
        <f t="shared" si="260"/>
        <v>11</v>
      </c>
      <c r="N8326" t="s">
        <v>1123</v>
      </c>
      <c r="O8326" t="s">
        <v>1123</v>
      </c>
      <c r="P8326" t="s">
        <v>60</v>
      </c>
      <c r="Q8326" t="s">
        <v>26</v>
      </c>
      <c r="R8326" t="s">
        <v>37</v>
      </c>
      <c r="S8326" t="s">
        <v>366</v>
      </c>
      <c r="T8326" t="s">
        <v>39</v>
      </c>
      <c r="U8326">
        <v>0.38</v>
      </c>
      <c r="V8326" s="1">
        <v>40995</v>
      </c>
      <c r="W8326">
        <f t="shared" si="261"/>
        <v>481.10760000000005</v>
      </c>
    </row>
    <row r="8327" spans="1:23" x14ac:dyDescent="0.2">
      <c r="A8327">
        <v>8326</v>
      </c>
      <c r="B8327">
        <v>59492</v>
      </c>
      <c r="C8327" s="1">
        <v>41213</v>
      </c>
      <c r="D8327" t="s">
        <v>45</v>
      </c>
      <c r="E8327">
        <v>25</v>
      </c>
      <c r="F8327">
        <v>158.76</v>
      </c>
      <c r="G8327">
        <v>0.02</v>
      </c>
      <c r="H8327" t="s">
        <v>22</v>
      </c>
      <c r="I8327">
        <v>-153.75</v>
      </c>
      <c r="J8327">
        <v>6.48</v>
      </c>
      <c r="K8327">
        <v>10.050000000000001</v>
      </c>
      <c r="L8327" t="s">
        <v>1889</v>
      </c>
      <c r="M8327">
        <f t="shared" si="260"/>
        <v>10</v>
      </c>
      <c r="N8327" t="s">
        <v>672</v>
      </c>
      <c r="O8327" t="s">
        <v>673</v>
      </c>
      <c r="P8327" t="s">
        <v>60</v>
      </c>
      <c r="Q8327" t="s">
        <v>26</v>
      </c>
      <c r="R8327" t="s">
        <v>61</v>
      </c>
      <c r="S8327" t="s">
        <v>868</v>
      </c>
      <c r="T8327" t="s">
        <v>39</v>
      </c>
      <c r="U8327">
        <v>0.37</v>
      </c>
      <c r="V8327" s="1">
        <v>41214</v>
      </c>
      <c r="W8327">
        <f t="shared" si="261"/>
        <v>3.24</v>
      </c>
    </row>
    <row r="8328" spans="1:23" x14ac:dyDescent="0.2">
      <c r="A8328">
        <v>8327</v>
      </c>
      <c r="B8328">
        <v>59552</v>
      </c>
      <c r="C8328" s="1">
        <v>40191</v>
      </c>
      <c r="D8328" t="s">
        <v>45</v>
      </c>
      <c r="E8328">
        <v>39</v>
      </c>
      <c r="F8328">
        <v>290.55</v>
      </c>
      <c r="G8328">
        <v>0</v>
      </c>
      <c r="H8328" t="s">
        <v>22</v>
      </c>
      <c r="I8328">
        <v>-71.046999999999997</v>
      </c>
      <c r="J8328">
        <v>7.45</v>
      </c>
      <c r="K8328">
        <v>6.28</v>
      </c>
      <c r="L8328" t="s">
        <v>1582</v>
      </c>
      <c r="M8328">
        <f t="shared" si="260"/>
        <v>12</v>
      </c>
      <c r="N8328" t="s">
        <v>1123</v>
      </c>
      <c r="O8328" t="s">
        <v>1123</v>
      </c>
      <c r="P8328" t="s">
        <v>60</v>
      </c>
      <c r="Q8328" t="s">
        <v>26</v>
      </c>
      <c r="R8328" t="s">
        <v>37</v>
      </c>
      <c r="S8328" t="s">
        <v>1092</v>
      </c>
      <c r="T8328" t="s">
        <v>39</v>
      </c>
      <c r="U8328">
        <v>0.4</v>
      </c>
      <c r="V8328" s="1">
        <v>40192</v>
      </c>
      <c r="W8328">
        <f t="shared" si="261"/>
        <v>0</v>
      </c>
    </row>
    <row r="8329" spans="1:23" x14ac:dyDescent="0.2">
      <c r="A8329">
        <v>8328</v>
      </c>
      <c r="B8329">
        <v>59553</v>
      </c>
      <c r="C8329" s="1">
        <v>40494</v>
      </c>
      <c r="D8329" t="s">
        <v>45</v>
      </c>
      <c r="E8329">
        <v>15</v>
      </c>
      <c r="F8329">
        <v>163.29599999999999</v>
      </c>
      <c r="G8329">
        <v>0.04</v>
      </c>
      <c r="H8329" t="s">
        <v>22</v>
      </c>
      <c r="I8329">
        <v>12.5</v>
      </c>
      <c r="J8329">
        <v>11.34</v>
      </c>
      <c r="K8329">
        <v>5.01</v>
      </c>
      <c r="L8329" t="s">
        <v>1458</v>
      </c>
      <c r="M8329">
        <f t="shared" si="260"/>
        <v>12</v>
      </c>
      <c r="N8329" t="s">
        <v>703</v>
      </c>
      <c r="O8329" t="s">
        <v>704</v>
      </c>
      <c r="P8329" t="s">
        <v>25</v>
      </c>
      <c r="Q8329" t="s">
        <v>26</v>
      </c>
      <c r="R8329" t="s">
        <v>61</v>
      </c>
      <c r="S8329" t="s">
        <v>226</v>
      </c>
      <c r="T8329" t="s">
        <v>39</v>
      </c>
      <c r="U8329">
        <v>0.36</v>
      </c>
      <c r="V8329" s="1">
        <v>40495</v>
      </c>
      <c r="W8329">
        <f t="shared" si="261"/>
        <v>6.8040000000000003</v>
      </c>
    </row>
    <row r="8330" spans="1:23" x14ac:dyDescent="0.2">
      <c r="A8330">
        <v>8329</v>
      </c>
      <c r="B8330">
        <v>59553</v>
      </c>
      <c r="C8330" s="1">
        <v>40494</v>
      </c>
      <c r="D8330" t="s">
        <v>45</v>
      </c>
      <c r="E8330">
        <v>42</v>
      </c>
      <c r="F8330">
        <v>2494.422</v>
      </c>
      <c r="G8330">
        <v>0.1</v>
      </c>
      <c r="H8330" t="s">
        <v>22</v>
      </c>
      <c r="I8330">
        <v>264.32100000000003</v>
      </c>
      <c r="J8330">
        <v>65.989999999999995</v>
      </c>
      <c r="K8330">
        <v>8.99</v>
      </c>
      <c r="L8330" t="s">
        <v>1458</v>
      </c>
      <c r="M8330">
        <f t="shared" si="260"/>
        <v>12</v>
      </c>
      <c r="N8330" t="s">
        <v>703</v>
      </c>
      <c r="O8330" t="s">
        <v>704</v>
      </c>
      <c r="P8330" t="s">
        <v>25</v>
      </c>
      <c r="Q8330" t="s">
        <v>42</v>
      </c>
      <c r="R8330" t="s">
        <v>43</v>
      </c>
      <c r="S8330" t="s">
        <v>1181</v>
      </c>
      <c r="T8330" t="s">
        <v>39</v>
      </c>
      <c r="U8330">
        <v>0.56000000000000005</v>
      </c>
      <c r="V8330" s="1">
        <v>40496</v>
      </c>
      <c r="W8330">
        <f t="shared" si="261"/>
        <v>277.15800000000002</v>
      </c>
    </row>
    <row r="8331" spans="1:23" x14ac:dyDescent="0.2">
      <c r="A8331">
        <v>8330</v>
      </c>
      <c r="B8331">
        <v>59554</v>
      </c>
      <c r="C8331" s="1">
        <v>40862</v>
      </c>
      <c r="D8331" t="s">
        <v>78</v>
      </c>
      <c r="E8331">
        <v>40</v>
      </c>
      <c r="F8331">
        <v>661.66399999999999</v>
      </c>
      <c r="G8331">
        <v>0.08</v>
      </c>
      <c r="H8331" t="s">
        <v>22</v>
      </c>
      <c r="I8331">
        <v>-81.489999999999995</v>
      </c>
      <c r="J8331">
        <v>17.98</v>
      </c>
      <c r="K8331">
        <v>4</v>
      </c>
      <c r="L8331" t="s">
        <v>1747</v>
      </c>
      <c r="M8331">
        <f t="shared" si="260"/>
        <v>13</v>
      </c>
      <c r="N8331" t="s">
        <v>1123</v>
      </c>
      <c r="O8331" t="s">
        <v>1123</v>
      </c>
      <c r="P8331" t="s">
        <v>33</v>
      </c>
      <c r="Q8331" t="s">
        <v>42</v>
      </c>
      <c r="R8331" t="s">
        <v>70</v>
      </c>
      <c r="S8331" t="s">
        <v>846</v>
      </c>
      <c r="T8331" t="s">
        <v>39</v>
      </c>
      <c r="U8331">
        <v>0.79</v>
      </c>
      <c r="V8331" s="1">
        <v>40863</v>
      </c>
      <c r="W8331">
        <f t="shared" si="261"/>
        <v>57.536000000000001</v>
      </c>
    </row>
    <row r="8332" spans="1:23" x14ac:dyDescent="0.2">
      <c r="A8332">
        <v>8331</v>
      </c>
      <c r="B8332">
        <v>59556</v>
      </c>
      <c r="C8332" s="1">
        <v>40162</v>
      </c>
      <c r="D8332" t="s">
        <v>45</v>
      </c>
      <c r="E8332">
        <v>27</v>
      </c>
      <c r="F8332">
        <v>39.96</v>
      </c>
      <c r="G8332">
        <v>0</v>
      </c>
      <c r="H8332" t="s">
        <v>22</v>
      </c>
      <c r="I8332">
        <v>6.81</v>
      </c>
      <c r="J8332">
        <v>1.48</v>
      </c>
      <c r="K8332">
        <v>0.7</v>
      </c>
      <c r="L8332" t="s">
        <v>1934</v>
      </c>
      <c r="M8332">
        <f t="shared" si="260"/>
        <v>13</v>
      </c>
      <c r="N8332" t="s">
        <v>1905</v>
      </c>
      <c r="O8332" t="s">
        <v>673</v>
      </c>
      <c r="P8332" t="s">
        <v>60</v>
      </c>
      <c r="Q8332" t="s">
        <v>26</v>
      </c>
      <c r="R8332" t="s">
        <v>66</v>
      </c>
      <c r="S8332" t="s">
        <v>623</v>
      </c>
      <c r="T8332" t="s">
        <v>68</v>
      </c>
      <c r="U8332">
        <v>0.37</v>
      </c>
      <c r="V8332" s="1">
        <v>40164</v>
      </c>
      <c r="W8332">
        <f t="shared" si="261"/>
        <v>0</v>
      </c>
    </row>
    <row r="8333" spans="1:23" x14ac:dyDescent="0.2">
      <c r="A8333">
        <v>8332</v>
      </c>
      <c r="B8333">
        <v>59556</v>
      </c>
      <c r="C8333" s="1">
        <v>40162</v>
      </c>
      <c r="D8333" t="s">
        <v>45</v>
      </c>
      <c r="E8333">
        <v>5</v>
      </c>
      <c r="F8333">
        <v>1029.95</v>
      </c>
      <c r="G8333">
        <v>0</v>
      </c>
      <c r="H8333" t="s">
        <v>22</v>
      </c>
      <c r="I8333">
        <v>-615.91199999999992</v>
      </c>
      <c r="J8333">
        <v>205.99</v>
      </c>
      <c r="K8333">
        <v>8.99</v>
      </c>
      <c r="L8333" t="s">
        <v>1934</v>
      </c>
      <c r="M8333">
        <f t="shared" si="260"/>
        <v>13</v>
      </c>
      <c r="N8333" t="s">
        <v>1905</v>
      </c>
      <c r="O8333" t="s">
        <v>673</v>
      </c>
      <c r="P8333" t="s">
        <v>60</v>
      </c>
      <c r="Q8333" t="s">
        <v>42</v>
      </c>
      <c r="R8333" t="s">
        <v>43</v>
      </c>
      <c r="S8333" t="s">
        <v>1444</v>
      </c>
      <c r="T8333" t="s">
        <v>39</v>
      </c>
      <c r="U8333">
        <v>0.56000000000000005</v>
      </c>
      <c r="V8333" s="1">
        <v>40163</v>
      </c>
      <c r="W8333">
        <f t="shared" si="261"/>
        <v>0</v>
      </c>
    </row>
    <row r="8334" spans="1:23" x14ac:dyDescent="0.2">
      <c r="A8334">
        <v>8333</v>
      </c>
      <c r="B8334">
        <v>59558</v>
      </c>
      <c r="C8334" s="1">
        <v>41106</v>
      </c>
      <c r="D8334" t="s">
        <v>45</v>
      </c>
      <c r="E8334">
        <v>34</v>
      </c>
      <c r="F8334">
        <v>88.74</v>
      </c>
      <c r="G8334">
        <v>0</v>
      </c>
      <c r="H8334" t="s">
        <v>22</v>
      </c>
      <c r="I8334">
        <v>37.729999999999997</v>
      </c>
      <c r="J8334">
        <v>2.61</v>
      </c>
      <c r="K8334">
        <v>0.5</v>
      </c>
      <c r="L8334" t="s">
        <v>339</v>
      </c>
      <c r="M8334">
        <f t="shared" si="260"/>
        <v>13</v>
      </c>
      <c r="N8334" t="s">
        <v>511</v>
      </c>
      <c r="O8334" t="s">
        <v>512</v>
      </c>
      <c r="P8334" t="s">
        <v>25</v>
      </c>
      <c r="Q8334" t="s">
        <v>26</v>
      </c>
      <c r="R8334" t="s">
        <v>88</v>
      </c>
      <c r="S8334" t="s">
        <v>528</v>
      </c>
      <c r="T8334" t="s">
        <v>39</v>
      </c>
      <c r="U8334">
        <v>0.39</v>
      </c>
      <c r="V8334" s="1">
        <v>41109</v>
      </c>
      <c r="W8334">
        <f t="shared" si="261"/>
        <v>0</v>
      </c>
    </row>
    <row r="8335" spans="1:23" x14ac:dyDescent="0.2">
      <c r="A8335">
        <v>8334</v>
      </c>
      <c r="B8335">
        <v>59559</v>
      </c>
      <c r="C8335" s="1">
        <v>40438</v>
      </c>
      <c r="D8335" t="s">
        <v>78</v>
      </c>
      <c r="E8335">
        <v>30</v>
      </c>
      <c r="F8335">
        <v>387.18</v>
      </c>
      <c r="G8335">
        <v>0.1</v>
      </c>
      <c r="H8335" t="s">
        <v>56</v>
      </c>
      <c r="I8335">
        <v>7.69</v>
      </c>
      <c r="J8335">
        <v>14.34</v>
      </c>
      <c r="K8335">
        <v>5</v>
      </c>
      <c r="L8335" t="s">
        <v>1776</v>
      </c>
      <c r="M8335">
        <f t="shared" si="260"/>
        <v>11</v>
      </c>
      <c r="N8335" t="s">
        <v>1123</v>
      </c>
      <c r="O8335" t="s">
        <v>1123</v>
      </c>
      <c r="P8335" t="s">
        <v>60</v>
      </c>
      <c r="Q8335" t="s">
        <v>49</v>
      </c>
      <c r="R8335" t="s">
        <v>50</v>
      </c>
      <c r="S8335" t="s">
        <v>706</v>
      </c>
      <c r="T8335" t="s">
        <v>52</v>
      </c>
      <c r="U8335">
        <v>0.49</v>
      </c>
      <c r="V8335" s="1">
        <v>40438</v>
      </c>
      <c r="W8335">
        <f t="shared" si="261"/>
        <v>43.02</v>
      </c>
    </row>
    <row r="8336" spans="1:23" x14ac:dyDescent="0.2">
      <c r="A8336">
        <v>8335</v>
      </c>
      <c r="B8336">
        <v>59584</v>
      </c>
      <c r="C8336" s="1">
        <v>40326</v>
      </c>
      <c r="D8336" t="s">
        <v>63</v>
      </c>
      <c r="E8336">
        <v>3</v>
      </c>
      <c r="F8336">
        <v>278.70479999999998</v>
      </c>
      <c r="G8336">
        <v>0.08</v>
      </c>
      <c r="H8336" t="s">
        <v>31</v>
      </c>
      <c r="I8336">
        <v>-160.46</v>
      </c>
      <c r="J8336">
        <v>100.98</v>
      </c>
      <c r="K8336">
        <v>35.840000000000003</v>
      </c>
      <c r="L8336" t="s">
        <v>552</v>
      </c>
      <c r="M8336">
        <f t="shared" si="260"/>
        <v>9</v>
      </c>
      <c r="N8336" t="s">
        <v>703</v>
      </c>
      <c r="O8336" t="s">
        <v>704</v>
      </c>
      <c r="P8336" t="s">
        <v>33</v>
      </c>
      <c r="Q8336" t="s">
        <v>49</v>
      </c>
      <c r="R8336" t="s">
        <v>80</v>
      </c>
      <c r="S8336" t="s">
        <v>705</v>
      </c>
      <c r="T8336" t="s">
        <v>82</v>
      </c>
      <c r="U8336">
        <v>0.62</v>
      </c>
      <c r="V8336" s="1">
        <v>40327</v>
      </c>
      <c r="W8336">
        <f t="shared" si="261"/>
        <v>24.235199999999999</v>
      </c>
    </row>
    <row r="8337" spans="1:23" x14ac:dyDescent="0.2">
      <c r="A8337">
        <v>8336</v>
      </c>
      <c r="B8337">
        <v>59584</v>
      </c>
      <c r="C8337" s="1">
        <v>40326</v>
      </c>
      <c r="D8337" t="s">
        <v>63</v>
      </c>
      <c r="E8337">
        <v>7</v>
      </c>
      <c r="F8337">
        <v>1056.8599999999999</v>
      </c>
      <c r="G8337">
        <v>0</v>
      </c>
      <c r="H8337" t="s">
        <v>22</v>
      </c>
      <c r="I8337">
        <v>16.809999999999999</v>
      </c>
      <c r="J8337">
        <v>150.97999999999999</v>
      </c>
      <c r="K8337">
        <v>13.99</v>
      </c>
      <c r="L8337" t="s">
        <v>552</v>
      </c>
      <c r="M8337">
        <f t="shared" si="260"/>
        <v>9</v>
      </c>
      <c r="N8337" t="s">
        <v>703</v>
      </c>
      <c r="O8337" t="s">
        <v>704</v>
      </c>
      <c r="P8337" t="s">
        <v>33</v>
      </c>
      <c r="Q8337" t="s">
        <v>42</v>
      </c>
      <c r="R8337" t="s">
        <v>210</v>
      </c>
      <c r="S8337" t="s">
        <v>341</v>
      </c>
      <c r="T8337" t="s">
        <v>48</v>
      </c>
      <c r="U8337">
        <v>0.38</v>
      </c>
      <c r="V8337" s="1">
        <v>40326</v>
      </c>
      <c r="W8337">
        <f t="shared" si="261"/>
        <v>0</v>
      </c>
    </row>
    <row r="8338" spans="1:23" x14ac:dyDescent="0.2">
      <c r="A8338">
        <v>8337</v>
      </c>
      <c r="B8338">
        <v>59585</v>
      </c>
      <c r="C8338" s="1">
        <v>41174</v>
      </c>
      <c r="D8338" t="s">
        <v>30</v>
      </c>
      <c r="E8338">
        <v>45</v>
      </c>
      <c r="F8338">
        <v>669.18149999999991</v>
      </c>
      <c r="G8338">
        <v>7.0000000000000007E-2</v>
      </c>
      <c r="H8338" t="s">
        <v>22</v>
      </c>
      <c r="I8338">
        <v>-110.925</v>
      </c>
      <c r="J8338">
        <v>15.99</v>
      </c>
      <c r="K8338">
        <v>9.4</v>
      </c>
      <c r="L8338" t="s">
        <v>118</v>
      </c>
      <c r="M8338">
        <f t="shared" si="260"/>
        <v>12</v>
      </c>
      <c r="N8338" t="s">
        <v>511</v>
      </c>
      <c r="O8338" t="s">
        <v>512</v>
      </c>
      <c r="P8338" t="s">
        <v>33</v>
      </c>
      <c r="Q8338" t="s">
        <v>42</v>
      </c>
      <c r="R8338" t="s">
        <v>210</v>
      </c>
      <c r="S8338" t="s">
        <v>489</v>
      </c>
      <c r="T8338" t="s">
        <v>39</v>
      </c>
      <c r="U8338">
        <v>0.49</v>
      </c>
      <c r="V8338" s="1">
        <v>41175</v>
      </c>
      <c r="W8338">
        <f t="shared" si="261"/>
        <v>50.368500000000004</v>
      </c>
    </row>
    <row r="8339" spans="1:23" x14ac:dyDescent="0.2">
      <c r="A8339">
        <v>8338</v>
      </c>
      <c r="B8339">
        <v>59586</v>
      </c>
      <c r="C8339" s="1">
        <v>40975</v>
      </c>
      <c r="D8339" t="s">
        <v>21</v>
      </c>
      <c r="E8339">
        <v>25</v>
      </c>
      <c r="F8339">
        <v>158.65</v>
      </c>
      <c r="G8339">
        <v>0.05</v>
      </c>
      <c r="H8339" t="s">
        <v>22</v>
      </c>
      <c r="I8339">
        <v>-43.17</v>
      </c>
      <c r="J8339">
        <v>6.68</v>
      </c>
      <c r="K8339">
        <v>5.41</v>
      </c>
      <c r="L8339" t="s">
        <v>556</v>
      </c>
      <c r="M8339">
        <f t="shared" si="260"/>
        <v>12</v>
      </c>
      <c r="N8339" t="s">
        <v>2073</v>
      </c>
      <c r="O8339" t="s">
        <v>704</v>
      </c>
      <c r="P8339" t="s">
        <v>33</v>
      </c>
      <c r="Q8339" t="s">
        <v>26</v>
      </c>
      <c r="R8339" t="s">
        <v>61</v>
      </c>
      <c r="S8339" t="s">
        <v>1827</v>
      </c>
      <c r="T8339" t="s">
        <v>39</v>
      </c>
      <c r="U8339">
        <v>0.37</v>
      </c>
      <c r="V8339" s="1">
        <v>40979</v>
      </c>
      <c r="W8339">
        <f t="shared" si="261"/>
        <v>8.35</v>
      </c>
    </row>
    <row r="8340" spans="1:23" x14ac:dyDescent="0.2">
      <c r="A8340">
        <v>8339</v>
      </c>
      <c r="B8340">
        <v>59589</v>
      </c>
      <c r="C8340" s="1">
        <v>41010</v>
      </c>
      <c r="D8340" t="s">
        <v>63</v>
      </c>
      <c r="E8340">
        <v>25</v>
      </c>
      <c r="F8340">
        <v>1527.03</v>
      </c>
      <c r="G8340">
        <v>0.06</v>
      </c>
      <c r="H8340" t="s">
        <v>22</v>
      </c>
      <c r="I8340">
        <v>122.42</v>
      </c>
      <c r="J8340">
        <v>64.98</v>
      </c>
      <c r="K8340">
        <v>6.88</v>
      </c>
      <c r="L8340" t="s">
        <v>1313</v>
      </c>
      <c r="M8340">
        <f t="shared" si="260"/>
        <v>15</v>
      </c>
      <c r="N8340" t="s">
        <v>1123</v>
      </c>
      <c r="O8340" t="s">
        <v>1123</v>
      </c>
      <c r="P8340" t="s">
        <v>60</v>
      </c>
      <c r="Q8340" t="s">
        <v>26</v>
      </c>
      <c r="R8340" t="s">
        <v>27</v>
      </c>
      <c r="S8340" t="s">
        <v>519</v>
      </c>
      <c r="T8340" t="s">
        <v>39</v>
      </c>
      <c r="U8340">
        <v>0.73</v>
      </c>
      <c r="V8340" s="1">
        <v>41010</v>
      </c>
      <c r="W8340">
        <f t="shared" si="261"/>
        <v>97.47</v>
      </c>
    </row>
    <row r="8341" spans="1:23" x14ac:dyDescent="0.2">
      <c r="A8341">
        <v>8340</v>
      </c>
      <c r="B8341">
        <v>59591</v>
      </c>
      <c r="C8341" s="1">
        <v>40095</v>
      </c>
      <c r="D8341" t="s">
        <v>45</v>
      </c>
      <c r="E8341">
        <v>34</v>
      </c>
      <c r="F8341">
        <v>3158.3416000000002</v>
      </c>
      <c r="G8341">
        <v>0.08</v>
      </c>
      <c r="H8341" t="s">
        <v>31</v>
      </c>
      <c r="I8341">
        <v>1211.76</v>
      </c>
      <c r="J8341">
        <v>100.97</v>
      </c>
      <c r="K8341">
        <v>14</v>
      </c>
      <c r="L8341" t="s">
        <v>1953</v>
      </c>
      <c r="M8341">
        <f t="shared" si="260"/>
        <v>16</v>
      </c>
      <c r="N8341" t="s">
        <v>1905</v>
      </c>
      <c r="O8341" t="s">
        <v>673</v>
      </c>
      <c r="P8341" t="s">
        <v>60</v>
      </c>
      <c r="Q8341" t="s">
        <v>42</v>
      </c>
      <c r="R8341" t="s">
        <v>210</v>
      </c>
      <c r="S8341" t="s">
        <v>911</v>
      </c>
      <c r="T8341" t="s">
        <v>36</v>
      </c>
      <c r="U8341">
        <v>0.37</v>
      </c>
      <c r="V8341" s="1">
        <v>40096</v>
      </c>
      <c r="W8341">
        <f t="shared" si="261"/>
        <v>274.63839999999999</v>
      </c>
    </row>
    <row r="8342" spans="1:23" x14ac:dyDescent="0.2">
      <c r="A8342">
        <v>8341</v>
      </c>
      <c r="B8342">
        <v>59591</v>
      </c>
      <c r="C8342" s="1">
        <v>40095</v>
      </c>
      <c r="D8342" t="s">
        <v>45</v>
      </c>
      <c r="E8342">
        <v>29</v>
      </c>
      <c r="F8342">
        <v>174.76560000000001</v>
      </c>
      <c r="G8342">
        <v>7.0000000000000007E-2</v>
      </c>
      <c r="H8342" t="s">
        <v>22</v>
      </c>
      <c r="I8342">
        <v>-91.7</v>
      </c>
      <c r="J8342">
        <v>6.48</v>
      </c>
      <c r="K8342">
        <v>7.07</v>
      </c>
      <c r="L8342" t="s">
        <v>1953</v>
      </c>
      <c r="M8342">
        <f t="shared" si="260"/>
        <v>16</v>
      </c>
      <c r="N8342" t="s">
        <v>1905</v>
      </c>
      <c r="O8342" t="s">
        <v>673</v>
      </c>
      <c r="P8342" t="s">
        <v>60</v>
      </c>
      <c r="Q8342" t="s">
        <v>26</v>
      </c>
      <c r="R8342" t="s">
        <v>61</v>
      </c>
      <c r="S8342" t="s">
        <v>1955</v>
      </c>
      <c r="T8342" t="s">
        <v>39</v>
      </c>
      <c r="U8342">
        <v>0.37</v>
      </c>
      <c r="V8342" s="1">
        <v>40097</v>
      </c>
      <c r="W8342">
        <f t="shared" si="261"/>
        <v>13.154400000000003</v>
      </c>
    </row>
    <row r="8343" spans="1:23" x14ac:dyDescent="0.2">
      <c r="A8343">
        <v>8342</v>
      </c>
      <c r="B8343">
        <v>59619</v>
      </c>
      <c r="C8343" s="1">
        <v>40222</v>
      </c>
      <c r="D8343" t="s">
        <v>45</v>
      </c>
      <c r="E8343">
        <v>35</v>
      </c>
      <c r="F8343">
        <v>208.65600000000001</v>
      </c>
      <c r="G8343">
        <v>0.08</v>
      </c>
      <c r="H8343" t="s">
        <v>22</v>
      </c>
      <c r="I8343">
        <v>-165.48</v>
      </c>
      <c r="J8343">
        <v>6.48</v>
      </c>
      <c r="K8343">
        <v>8.4</v>
      </c>
      <c r="L8343" t="s">
        <v>1498</v>
      </c>
      <c r="M8343">
        <f t="shared" si="260"/>
        <v>17</v>
      </c>
      <c r="N8343" t="s">
        <v>1595</v>
      </c>
      <c r="O8343" t="s">
        <v>1595</v>
      </c>
      <c r="P8343" t="s">
        <v>33</v>
      </c>
      <c r="Q8343" t="s">
        <v>26</v>
      </c>
      <c r="R8343" t="s">
        <v>61</v>
      </c>
      <c r="S8343" t="s">
        <v>1097</v>
      </c>
      <c r="T8343" t="s">
        <v>39</v>
      </c>
      <c r="U8343">
        <v>0.37</v>
      </c>
      <c r="V8343" s="1">
        <v>40224</v>
      </c>
      <c r="W8343">
        <f t="shared" si="261"/>
        <v>18.144000000000002</v>
      </c>
    </row>
    <row r="8344" spans="1:23" x14ac:dyDescent="0.2">
      <c r="A8344">
        <v>8343</v>
      </c>
      <c r="B8344">
        <v>59619</v>
      </c>
      <c r="C8344" s="1">
        <v>40222</v>
      </c>
      <c r="D8344" t="s">
        <v>45</v>
      </c>
      <c r="E8344">
        <v>12</v>
      </c>
      <c r="F8344">
        <v>68.889600000000002</v>
      </c>
      <c r="G8344">
        <v>0.04</v>
      </c>
      <c r="H8344" t="s">
        <v>22</v>
      </c>
      <c r="I8344">
        <v>-47.55</v>
      </c>
      <c r="J8344">
        <v>5.98</v>
      </c>
      <c r="K8344">
        <v>7.15</v>
      </c>
      <c r="L8344" t="s">
        <v>1498</v>
      </c>
      <c r="M8344">
        <f t="shared" si="260"/>
        <v>17</v>
      </c>
      <c r="N8344" t="s">
        <v>974</v>
      </c>
      <c r="O8344" t="s">
        <v>512</v>
      </c>
      <c r="P8344" t="s">
        <v>33</v>
      </c>
      <c r="Q8344" t="s">
        <v>26</v>
      </c>
      <c r="R8344" t="s">
        <v>61</v>
      </c>
      <c r="S8344" t="s">
        <v>1424</v>
      </c>
      <c r="T8344" t="s">
        <v>39</v>
      </c>
      <c r="U8344">
        <v>0.36</v>
      </c>
      <c r="V8344" s="1">
        <v>40224</v>
      </c>
      <c r="W8344">
        <f t="shared" si="261"/>
        <v>2.8704000000000001</v>
      </c>
    </row>
    <row r="8345" spans="1:23" x14ac:dyDescent="0.2">
      <c r="A8345">
        <v>8344</v>
      </c>
      <c r="B8345">
        <v>59651</v>
      </c>
      <c r="C8345" s="1">
        <v>40318</v>
      </c>
      <c r="D8345" t="s">
        <v>78</v>
      </c>
      <c r="E8345">
        <v>36</v>
      </c>
      <c r="F8345">
        <v>266.28479999999996</v>
      </c>
      <c r="G8345">
        <v>0.08</v>
      </c>
      <c r="H8345" t="s">
        <v>22</v>
      </c>
      <c r="I8345">
        <v>-196.0635</v>
      </c>
      <c r="J8345">
        <v>8.0399999999999991</v>
      </c>
      <c r="K8345">
        <v>8.94</v>
      </c>
      <c r="L8345" t="s">
        <v>203</v>
      </c>
      <c r="M8345">
        <f t="shared" si="260"/>
        <v>14</v>
      </c>
      <c r="N8345" t="s">
        <v>511</v>
      </c>
      <c r="O8345" t="s">
        <v>512</v>
      </c>
      <c r="P8345" t="s">
        <v>41</v>
      </c>
      <c r="Q8345" t="s">
        <v>26</v>
      </c>
      <c r="R8345" t="s">
        <v>37</v>
      </c>
      <c r="S8345" t="s">
        <v>529</v>
      </c>
      <c r="T8345" t="s">
        <v>39</v>
      </c>
      <c r="U8345">
        <v>0.4</v>
      </c>
      <c r="V8345" s="1">
        <v>40320</v>
      </c>
      <c r="W8345">
        <f t="shared" si="261"/>
        <v>23.155199999999997</v>
      </c>
    </row>
    <row r="8346" spans="1:23" x14ac:dyDescent="0.2">
      <c r="A8346">
        <v>8345</v>
      </c>
      <c r="B8346">
        <v>59651</v>
      </c>
      <c r="C8346" s="1">
        <v>40318</v>
      </c>
      <c r="D8346" t="s">
        <v>78</v>
      </c>
      <c r="E8346">
        <v>18</v>
      </c>
      <c r="F8346">
        <v>38.534399999999998</v>
      </c>
      <c r="G8346">
        <v>0.04</v>
      </c>
      <c r="H8346" t="s">
        <v>22</v>
      </c>
      <c r="I8346">
        <v>-52.92</v>
      </c>
      <c r="J8346">
        <v>2.23</v>
      </c>
      <c r="K8346">
        <v>4.57</v>
      </c>
      <c r="L8346" t="s">
        <v>203</v>
      </c>
      <c r="M8346">
        <f t="shared" si="260"/>
        <v>14</v>
      </c>
      <c r="N8346" t="s">
        <v>511</v>
      </c>
      <c r="O8346" t="s">
        <v>512</v>
      </c>
      <c r="P8346" t="s">
        <v>41</v>
      </c>
      <c r="Q8346" t="s">
        <v>49</v>
      </c>
      <c r="R8346" t="s">
        <v>50</v>
      </c>
      <c r="S8346" t="s">
        <v>530</v>
      </c>
      <c r="T8346" t="s">
        <v>52</v>
      </c>
      <c r="U8346">
        <v>0.41</v>
      </c>
      <c r="V8346" s="1">
        <v>40320</v>
      </c>
      <c r="W8346">
        <f t="shared" si="261"/>
        <v>1.6056000000000001</v>
      </c>
    </row>
    <row r="8347" spans="1:23" x14ac:dyDescent="0.2">
      <c r="A8347">
        <v>8346</v>
      </c>
      <c r="B8347">
        <v>59652</v>
      </c>
      <c r="C8347" s="1">
        <v>40570</v>
      </c>
      <c r="D8347" t="s">
        <v>63</v>
      </c>
      <c r="E8347">
        <v>17</v>
      </c>
      <c r="F8347">
        <v>338.98849999999999</v>
      </c>
      <c r="G8347">
        <v>0.05</v>
      </c>
      <c r="H8347" t="s">
        <v>22</v>
      </c>
      <c r="I8347">
        <v>-55.935000000000002</v>
      </c>
      <c r="J8347">
        <v>20.99</v>
      </c>
      <c r="K8347">
        <v>0.99</v>
      </c>
      <c r="L8347" t="s">
        <v>2019</v>
      </c>
      <c r="M8347">
        <f t="shared" si="260"/>
        <v>10</v>
      </c>
      <c r="N8347" t="s">
        <v>2012</v>
      </c>
      <c r="O8347" t="s">
        <v>2012</v>
      </c>
      <c r="P8347" t="s">
        <v>60</v>
      </c>
      <c r="Q8347" t="s">
        <v>42</v>
      </c>
      <c r="R8347" t="s">
        <v>43</v>
      </c>
      <c r="S8347" t="s">
        <v>1230</v>
      </c>
      <c r="T8347" t="s">
        <v>52</v>
      </c>
      <c r="U8347">
        <v>0.83</v>
      </c>
      <c r="V8347" s="1">
        <v>40572</v>
      </c>
      <c r="W8347">
        <f t="shared" si="261"/>
        <v>17.8415</v>
      </c>
    </row>
    <row r="8348" spans="1:23" x14ac:dyDescent="0.2">
      <c r="A8348">
        <v>8347</v>
      </c>
      <c r="B8348">
        <v>59680</v>
      </c>
      <c r="C8348" s="1">
        <v>41078</v>
      </c>
      <c r="D8348" t="s">
        <v>78</v>
      </c>
      <c r="E8348">
        <v>15</v>
      </c>
      <c r="F8348">
        <v>14.1075</v>
      </c>
      <c r="G8348">
        <v>0.05</v>
      </c>
      <c r="H8348" t="s">
        <v>22</v>
      </c>
      <c r="I8348">
        <v>-37.67</v>
      </c>
      <c r="J8348">
        <v>0.99</v>
      </c>
      <c r="K8348">
        <v>2.96</v>
      </c>
      <c r="L8348" t="s">
        <v>2007</v>
      </c>
      <c r="M8348">
        <f t="shared" si="260"/>
        <v>16</v>
      </c>
      <c r="N8348" t="s">
        <v>1813</v>
      </c>
      <c r="O8348" t="s">
        <v>512</v>
      </c>
      <c r="P8348" t="s">
        <v>33</v>
      </c>
      <c r="Q8348" t="s">
        <v>42</v>
      </c>
      <c r="R8348" t="s">
        <v>70</v>
      </c>
      <c r="S8348" t="s">
        <v>2011</v>
      </c>
      <c r="T8348" t="s">
        <v>52</v>
      </c>
      <c r="U8348">
        <v>0.61</v>
      </c>
      <c r="V8348" s="1">
        <v>41079</v>
      </c>
      <c r="W8348">
        <f t="shared" si="261"/>
        <v>0.74250000000000005</v>
      </c>
    </row>
    <row r="8349" spans="1:23" x14ac:dyDescent="0.2">
      <c r="A8349">
        <v>8348</v>
      </c>
      <c r="B8349">
        <v>59681</v>
      </c>
      <c r="C8349" s="1">
        <v>39975</v>
      </c>
      <c r="D8349" t="s">
        <v>78</v>
      </c>
      <c r="E8349">
        <v>23</v>
      </c>
      <c r="F8349">
        <v>193.84399999999999</v>
      </c>
      <c r="G8349">
        <v>0.02</v>
      </c>
      <c r="H8349" t="s">
        <v>56</v>
      </c>
      <c r="I8349">
        <v>-11.948500000000001</v>
      </c>
      <c r="J8349">
        <v>8.6</v>
      </c>
      <c r="K8349">
        <v>6.19</v>
      </c>
      <c r="L8349" t="s">
        <v>1482</v>
      </c>
      <c r="M8349">
        <f t="shared" si="260"/>
        <v>16</v>
      </c>
      <c r="N8349" t="s">
        <v>703</v>
      </c>
      <c r="O8349" t="s">
        <v>704</v>
      </c>
      <c r="P8349" t="s">
        <v>25</v>
      </c>
      <c r="Q8349" t="s">
        <v>26</v>
      </c>
      <c r="R8349" t="s">
        <v>37</v>
      </c>
      <c r="S8349" t="s">
        <v>872</v>
      </c>
      <c r="T8349" t="s">
        <v>39</v>
      </c>
      <c r="U8349">
        <v>0.38</v>
      </c>
      <c r="V8349" s="1">
        <v>39977</v>
      </c>
      <c r="W8349">
        <f t="shared" si="261"/>
        <v>3.956</v>
      </c>
    </row>
    <row r="8350" spans="1:23" x14ac:dyDescent="0.2">
      <c r="A8350">
        <v>8349</v>
      </c>
      <c r="B8350">
        <v>59683</v>
      </c>
      <c r="C8350" s="1">
        <v>41195</v>
      </c>
      <c r="D8350" t="s">
        <v>45</v>
      </c>
      <c r="E8350">
        <v>37</v>
      </c>
      <c r="F8350">
        <v>172.5865</v>
      </c>
      <c r="G8350">
        <v>0.05</v>
      </c>
      <c r="H8350" t="s">
        <v>22</v>
      </c>
      <c r="I8350">
        <v>-82.086999999999989</v>
      </c>
      <c r="J8350">
        <v>4.91</v>
      </c>
      <c r="K8350">
        <v>4.97</v>
      </c>
      <c r="L8350" t="s">
        <v>1166</v>
      </c>
      <c r="M8350">
        <f t="shared" si="260"/>
        <v>14</v>
      </c>
      <c r="N8350" t="s">
        <v>1123</v>
      </c>
      <c r="O8350" t="s">
        <v>1123</v>
      </c>
      <c r="P8350" t="s">
        <v>25</v>
      </c>
      <c r="Q8350" t="s">
        <v>26</v>
      </c>
      <c r="R8350" t="s">
        <v>37</v>
      </c>
      <c r="S8350" t="s">
        <v>626</v>
      </c>
      <c r="T8350" t="s">
        <v>39</v>
      </c>
      <c r="U8350">
        <v>0.38</v>
      </c>
      <c r="V8350" s="1">
        <v>41196</v>
      </c>
      <c r="W8350">
        <f t="shared" si="261"/>
        <v>9.0835000000000008</v>
      </c>
    </row>
    <row r="8351" spans="1:23" x14ac:dyDescent="0.2">
      <c r="A8351">
        <v>8350</v>
      </c>
      <c r="B8351">
        <v>59684</v>
      </c>
      <c r="C8351" s="1">
        <v>40541</v>
      </c>
      <c r="D8351" t="s">
        <v>63</v>
      </c>
      <c r="E8351">
        <v>50</v>
      </c>
      <c r="F8351">
        <v>8415.57</v>
      </c>
      <c r="G8351">
        <v>7.0000000000000007E-2</v>
      </c>
      <c r="H8351" t="s">
        <v>31</v>
      </c>
      <c r="I8351">
        <v>778.01</v>
      </c>
      <c r="J8351">
        <v>180.98</v>
      </c>
      <c r="K8351">
        <v>55.24</v>
      </c>
      <c r="L8351" t="s">
        <v>1847</v>
      </c>
      <c r="M8351">
        <f t="shared" si="260"/>
        <v>17</v>
      </c>
      <c r="N8351" t="s">
        <v>672</v>
      </c>
      <c r="O8351" t="s">
        <v>673</v>
      </c>
      <c r="P8351" t="s">
        <v>41</v>
      </c>
      <c r="Q8351" t="s">
        <v>26</v>
      </c>
      <c r="R8351" t="s">
        <v>34</v>
      </c>
      <c r="S8351" t="s">
        <v>550</v>
      </c>
      <c r="T8351" t="s">
        <v>36</v>
      </c>
      <c r="U8351">
        <v>0.56999999999999995</v>
      </c>
      <c r="V8351" s="1">
        <v>40558</v>
      </c>
      <c r="W8351">
        <f t="shared" si="261"/>
        <v>633.43000000000006</v>
      </c>
    </row>
    <row r="8352" spans="1:23" x14ac:dyDescent="0.2">
      <c r="A8352">
        <v>8351</v>
      </c>
      <c r="B8352">
        <v>59684</v>
      </c>
      <c r="C8352" s="1">
        <v>40541</v>
      </c>
      <c r="D8352" t="s">
        <v>63</v>
      </c>
      <c r="E8352">
        <v>41</v>
      </c>
      <c r="F8352">
        <v>341.12</v>
      </c>
      <c r="G8352">
        <v>0</v>
      </c>
      <c r="H8352" t="s">
        <v>56</v>
      </c>
      <c r="I8352">
        <v>-15.12</v>
      </c>
      <c r="J8352">
        <v>8.32</v>
      </c>
      <c r="K8352">
        <v>2.38</v>
      </c>
      <c r="L8352" t="s">
        <v>1847</v>
      </c>
      <c r="M8352">
        <f t="shared" si="260"/>
        <v>17</v>
      </c>
      <c r="N8352" t="s">
        <v>672</v>
      </c>
      <c r="O8352" t="s">
        <v>673</v>
      </c>
      <c r="P8352" t="s">
        <v>41</v>
      </c>
      <c r="Q8352" t="s">
        <v>42</v>
      </c>
      <c r="R8352" t="s">
        <v>70</v>
      </c>
      <c r="S8352" t="s">
        <v>1584</v>
      </c>
      <c r="T8352" t="s">
        <v>52</v>
      </c>
      <c r="U8352">
        <v>0.74</v>
      </c>
      <c r="V8352" s="1">
        <v>40559</v>
      </c>
      <c r="W8352">
        <f t="shared" si="261"/>
        <v>0</v>
      </c>
    </row>
    <row r="8353" spans="1:23" x14ac:dyDescent="0.2">
      <c r="A8353">
        <v>8352</v>
      </c>
      <c r="B8353">
        <v>59684</v>
      </c>
      <c r="C8353" s="1">
        <v>40541</v>
      </c>
      <c r="D8353" t="s">
        <v>63</v>
      </c>
      <c r="E8353">
        <v>3</v>
      </c>
      <c r="F8353">
        <v>11.844000000000001</v>
      </c>
      <c r="G8353">
        <v>0.06</v>
      </c>
      <c r="H8353" t="s">
        <v>22</v>
      </c>
      <c r="I8353">
        <v>-5.26</v>
      </c>
      <c r="J8353">
        <v>4.2</v>
      </c>
      <c r="K8353">
        <v>2.2599999999999998</v>
      </c>
      <c r="L8353" t="s">
        <v>1847</v>
      </c>
      <c r="M8353">
        <f t="shared" si="260"/>
        <v>17</v>
      </c>
      <c r="N8353" t="s">
        <v>672</v>
      </c>
      <c r="O8353" t="s">
        <v>673</v>
      </c>
      <c r="P8353" t="s">
        <v>41</v>
      </c>
      <c r="Q8353" t="s">
        <v>26</v>
      </c>
      <c r="R8353" t="s">
        <v>61</v>
      </c>
      <c r="S8353" t="s">
        <v>1409</v>
      </c>
      <c r="T8353" t="s">
        <v>68</v>
      </c>
      <c r="U8353">
        <v>0.36</v>
      </c>
      <c r="V8353" s="1">
        <v>40560</v>
      </c>
      <c r="W8353">
        <f t="shared" si="261"/>
        <v>0.75600000000000001</v>
      </c>
    </row>
    <row r="8354" spans="1:23" x14ac:dyDescent="0.2">
      <c r="A8354">
        <v>8353</v>
      </c>
      <c r="B8354">
        <v>59684</v>
      </c>
      <c r="C8354" s="1">
        <v>40541</v>
      </c>
      <c r="D8354" t="s">
        <v>63</v>
      </c>
      <c r="E8354">
        <v>25</v>
      </c>
      <c r="F8354">
        <v>157.13999999999999</v>
      </c>
      <c r="G8354">
        <v>0.03</v>
      </c>
      <c r="H8354" t="s">
        <v>22</v>
      </c>
      <c r="I8354">
        <v>-144.88999999999999</v>
      </c>
      <c r="J8354">
        <v>6.48</v>
      </c>
      <c r="K8354">
        <v>9.68</v>
      </c>
      <c r="L8354" t="s">
        <v>1847</v>
      </c>
      <c r="M8354">
        <f t="shared" si="260"/>
        <v>17</v>
      </c>
      <c r="N8354" t="s">
        <v>672</v>
      </c>
      <c r="O8354" t="s">
        <v>673</v>
      </c>
      <c r="P8354" t="s">
        <v>41</v>
      </c>
      <c r="Q8354" t="s">
        <v>26</v>
      </c>
      <c r="R8354" t="s">
        <v>61</v>
      </c>
      <c r="S8354" t="s">
        <v>766</v>
      </c>
      <c r="T8354" t="s">
        <v>39</v>
      </c>
      <c r="U8354">
        <v>0.36</v>
      </c>
      <c r="V8354" s="1">
        <v>40542</v>
      </c>
      <c r="W8354">
        <f t="shared" si="261"/>
        <v>4.8599999999999994</v>
      </c>
    </row>
    <row r="8355" spans="1:23" x14ac:dyDescent="0.2">
      <c r="A8355">
        <v>8354</v>
      </c>
      <c r="B8355">
        <v>59685</v>
      </c>
      <c r="C8355" s="1">
        <v>41253</v>
      </c>
      <c r="D8355" t="s">
        <v>78</v>
      </c>
      <c r="E8355">
        <v>12</v>
      </c>
      <c r="F8355">
        <v>467.17199999999997</v>
      </c>
      <c r="G8355">
        <v>0.05</v>
      </c>
      <c r="H8355" t="s">
        <v>22</v>
      </c>
      <c r="I8355">
        <v>78.98</v>
      </c>
      <c r="J8355">
        <v>40.98</v>
      </c>
      <c r="K8355">
        <v>5.33</v>
      </c>
      <c r="L8355" t="s">
        <v>1299</v>
      </c>
      <c r="M8355">
        <f t="shared" si="260"/>
        <v>11</v>
      </c>
      <c r="N8355" t="s">
        <v>1123</v>
      </c>
      <c r="O8355" t="s">
        <v>1123</v>
      </c>
      <c r="P8355" t="s">
        <v>33</v>
      </c>
      <c r="Q8355" t="s">
        <v>26</v>
      </c>
      <c r="R8355" t="s">
        <v>34</v>
      </c>
      <c r="S8355" t="s">
        <v>682</v>
      </c>
      <c r="T8355" t="s">
        <v>39</v>
      </c>
      <c r="U8355">
        <v>0.56999999999999995</v>
      </c>
      <c r="V8355" s="1">
        <v>41255</v>
      </c>
      <c r="W8355">
        <f t="shared" si="261"/>
        <v>24.588000000000001</v>
      </c>
    </row>
    <row r="8356" spans="1:23" x14ac:dyDescent="0.2">
      <c r="A8356">
        <v>8355</v>
      </c>
      <c r="B8356">
        <v>59685</v>
      </c>
      <c r="C8356" s="1">
        <v>41253</v>
      </c>
      <c r="D8356" t="s">
        <v>78</v>
      </c>
      <c r="E8356">
        <v>46</v>
      </c>
      <c r="F8356">
        <v>537.78599999999994</v>
      </c>
      <c r="G8356">
        <v>0.1</v>
      </c>
      <c r="H8356" t="s">
        <v>22</v>
      </c>
      <c r="I8356">
        <v>-560.29</v>
      </c>
      <c r="J8356">
        <v>12.99</v>
      </c>
      <c r="K8356">
        <v>14.37</v>
      </c>
      <c r="L8356" t="s">
        <v>1299</v>
      </c>
      <c r="M8356">
        <f t="shared" si="260"/>
        <v>11</v>
      </c>
      <c r="N8356" t="s">
        <v>1123</v>
      </c>
      <c r="O8356" t="s">
        <v>1123</v>
      </c>
      <c r="P8356" t="s">
        <v>33</v>
      </c>
      <c r="Q8356" t="s">
        <v>49</v>
      </c>
      <c r="R8356" t="s">
        <v>50</v>
      </c>
      <c r="S8356" t="s">
        <v>1129</v>
      </c>
      <c r="T8356" t="s">
        <v>29</v>
      </c>
      <c r="U8356">
        <v>0.73</v>
      </c>
      <c r="V8356" s="1">
        <v>41254</v>
      </c>
      <c r="W8356">
        <f t="shared" si="261"/>
        <v>59.753999999999998</v>
      </c>
    </row>
    <row r="8357" spans="1:23" x14ac:dyDescent="0.2">
      <c r="A8357">
        <v>8356</v>
      </c>
      <c r="B8357">
        <v>59686</v>
      </c>
      <c r="C8357" s="1">
        <v>40610</v>
      </c>
      <c r="D8357" t="s">
        <v>21</v>
      </c>
      <c r="E8357">
        <v>41</v>
      </c>
      <c r="F8357">
        <v>235.422</v>
      </c>
      <c r="G8357">
        <v>0.01</v>
      </c>
      <c r="H8357" t="s">
        <v>22</v>
      </c>
      <c r="I8357">
        <v>-106.42100000000001</v>
      </c>
      <c r="J8357">
        <v>5.8</v>
      </c>
      <c r="K8357">
        <v>5.59</v>
      </c>
      <c r="L8357" t="s">
        <v>2080</v>
      </c>
      <c r="M8357">
        <f t="shared" si="260"/>
        <v>12</v>
      </c>
      <c r="N8357" t="s">
        <v>2073</v>
      </c>
      <c r="O8357" t="s">
        <v>704</v>
      </c>
      <c r="P8357" t="s">
        <v>41</v>
      </c>
      <c r="Q8357" t="s">
        <v>26</v>
      </c>
      <c r="R8357" t="s">
        <v>37</v>
      </c>
      <c r="S8357" t="s">
        <v>991</v>
      </c>
      <c r="T8357" t="s">
        <v>39</v>
      </c>
      <c r="U8357">
        <v>0.4</v>
      </c>
      <c r="V8357" s="1">
        <v>40615</v>
      </c>
      <c r="W8357">
        <f t="shared" si="261"/>
        <v>2.3779999999999997</v>
      </c>
    </row>
    <row r="8358" spans="1:23" x14ac:dyDescent="0.2">
      <c r="A8358">
        <v>8357</v>
      </c>
      <c r="B8358">
        <v>59712</v>
      </c>
      <c r="C8358" s="1">
        <v>40344</v>
      </c>
      <c r="D8358" t="s">
        <v>78</v>
      </c>
      <c r="E8358">
        <v>25</v>
      </c>
      <c r="F8358">
        <v>59.605000000000004</v>
      </c>
      <c r="G8358">
        <v>0.09</v>
      </c>
      <c r="H8358" t="s">
        <v>56</v>
      </c>
      <c r="I8358">
        <v>16.8</v>
      </c>
      <c r="J8358">
        <v>2.62</v>
      </c>
      <c r="K8358">
        <v>0.8</v>
      </c>
      <c r="L8358" t="s">
        <v>795</v>
      </c>
      <c r="M8358">
        <f t="shared" si="260"/>
        <v>12</v>
      </c>
      <c r="N8358" t="s">
        <v>703</v>
      </c>
      <c r="O8358" t="s">
        <v>704</v>
      </c>
      <c r="P8358" t="s">
        <v>25</v>
      </c>
      <c r="Q8358" t="s">
        <v>26</v>
      </c>
      <c r="R8358" t="s">
        <v>66</v>
      </c>
      <c r="S8358" t="s">
        <v>861</v>
      </c>
      <c r="T8358" t="s">
        <v>68</v>
      </c>
      <c r="U8358">
        <v>0.39</v>
      </c>
      <c r="V8358" s="1">
        <v>40346</v>
      </c>
      <c r="W8358">
        <f t="shared" si="261"/>
        <v>5.8949999999999996</v>
      </c>
    </row>
    <row r="8359" spans="1:23" x14ac:dyDescent="0.2">
      <c r="A8359">
        <v>8358</v>
      </c>
      <c r="B8359">
        <v>59714</v>
      </c>
      <c r="C8359" s="1">
        <v>40525</v>
      </c>
      <c r="D8359" t="s">
        <v>78</v>
      </c>
      <c r="E8359">
        <v>26</v>
      </c>
      <c r="F8359">
        <v>8813.128999999999</v>
      </c>
      <c r="G8359">
        <v>0.03</v>
      </c>
      <c r="H8359" t="s">
        <v>31</v>
      </c>
      <c r="I8359">
        <v>1656.4621499999998</v>
      </c>
      <c r="J8359">
        <v>349.45</v>
      </c>
      <c r="K8359">
        <v>60</v>
      </c>
      <c r="L8359" t="s">
        <v>1566</v>
      </c>
      <c r="M8359">
        <f t="shared" si="260"/>
        <v>13</v>
      </c>
      <c r="N8359" t="s">
        <v>1595</v>
      </c>
      <c r="O8359" t="s">
        <v>1595</v>
      </c>
      <c r="P8359" t="s">
        <v>41</v>
      </c>
      <c r="Q8359" t="s">
        <v>49</v>
      </c>
      <c r="R8359" t="s">
        <v>83</v>
      </c>
      <c r="S8359" t="s">
        <v>311</v>
      </c>
      <c r="T8359" t="s">
        <v>36</v>
      </c>
      <c r="V8359" s="1">
        <v>40527</v>
      </c>
      <c r="W8359">
        <f t="shared" si="261"/>
        <v>272.57099999999997</v>
      </c>
    </row>
    <row r="8360" spans="1:23" x14ac:dyDescent="0.2">
      <c r="A8360">
        <v>8359</v>
      </c>
      <c r="B8360">
        <v>59745</v>
      </c>
      <c r="C8360" s="1">
        <v>39922</v>
      </c>
      <c r="D8360" t="s">
        <v>45</v>
      </c>
      <c r="E8360">
        <v>36</v>
      </c>
      <c r="F8360">
        <v>17231.104799999997</v>
      </c>
      <c r="G8360">
        <v>0.09</v>
      </c>
      <c r="H8360" t="s">
        <v>22</v>
      </c>
      <c r="I8360">
        <v>7917.7584999999999</v>
      </c>
      <c r="J8360">
        <v>525.98</v>
      </c>
      <c r="K8360">
        <v>19.989999999999998</v>
      </c>
      <c r="L8360" t="s">
        <v>1726</v>
      </c>
      <c r="M8360">
        <f t="shared" si="260"/>
        <v>15</v>
      </c>
      <c r="N8360" t="s">
        <v>1123</v>
      </c>
      <c r="O8360" t="s">
        <v>1123</v>
      </c>
      <c r="P8360" t="s">
        <v>33</v>
      </c>
      <c r="Q8360" t="s">
        <v>26</v>
      </c>
      <c r="R8360" t="s">
        <v>37</v>
      </c>
      <c r="S8360" t="s">
        <v>1704</v>
      </c>
      <c r="T8360" t="s">
        <v>39</v>
      </c>
      <c r="U8360">
        <v>0.37</v>
      </c>
      <c r="V8360" s="1">
        <v>39924</v>
      </c>
      <c r="W8360">
        <f t="shared" si="261"/>
        <v>1704.1751999999999</v>
      </c>
    </row>
    <row r="8361" spans="1:23" x14ac:dyDescent="0.2">
      <c r="A8361">
        <v>8360</v>
      </c>
      <c r="B8361">
        <v>59750</v>
      </c>
      <c r="C8361" s="1">
        <v>40368</v>
      </c>
      <c r="D8361" t="s">
        <v>21</v>
      </c>
      <c r="E8361">
        <v>34</v>
      </c>
      <c r="F8361">
        <v>211.50720000000001</v>
      </c>
      <c r="G8361">
        <v>0.04</v>
      </c>
      <c r="H8361" t="s">
        <v>22</v>
      </c>
      <c r="I8361">
        <v>-66.05</v>
      </c>
      <c r="J8361">
        <v>6.48</v>
      </c>
      <c r="K8361">
        <v>5.74</v>
      </c>
      <c r="L8361" t="s">
        <v>650</v>
      </c>
      <c r="M8361">
        <f t="shared" si="260"/>
        <v>8</v>
      </c>
      <c r="N8361" t="s">
        <v>703</v>
      </c>
      <c r="O8361" t="s">
        <v>704</v>
      </c>
      <c r="P8361" t="s">
        <v>41</v>
      </c>
      <c r="Q8361" t="s">
        <v>26</v>
      </c>
      <c r="R8361" t="s">
        <v>61</v>
      </c>
      <c r="S8361" t="s">
        <v>707</v>
      </c>
      <c r="T8361" t="s">
        <v>39</v>
      </c>
      <c r="U8361">
        <v>0.37</v>
      </c>
      <c r="V8361" s="1">
        <v>40372</v>
      </c>
      <c r="W8361">
        <f t="shared" si="261"/>
        <v>8.8128000000000011</v>
      </c>
    </row>
    <row r="8362" spans="1:23" x14ac:dyDescent="0.2">
      <c r="A8362">
        <v>8361</v>
      </c>
      <c r="B8362">
        <v>59776</v>
      </c>
      <c r="C8362" s="1">
        <v>39881</v>
      </c>
      <c r="D8362" t="s">
        <v>21</v>
      </c>
      <c r="E8362">
        <v>35</v>
      </c>
      <c r="F8362">
        <v>264.726</v>
      </c>
      <c r="G8362">
        <v>0.01</v>
      </c>
      <c r="H8362" t="s">
        <v>56</v>
      </c>
      <c r="I8362">
        <v>124.82</v>
      </c>
      <c r="J8362">
        <v>7.64</v>
      </c>
      <c r="K8362">
        <v>1.39</v>
      </c>
      <c r="L8362" t="s">
        <v>1960</v>
      </c>
      <c r="M8362">
        <f t="shared" si="260"/>
        <v>16</v>
      </c>
      <c r="N8362" t="s">
        <v>1905</v>
      </c>
      <c r="O8362" t="s">
        <v>673</v>
      </c>
      <c r="P8362" t="s">
        <v>41</v>
      </c>
      <c r="Q8362" t="s">
        <v>26</v>
      </c>
      <c r="R8362" t="s">
        <v>76</v>
      </c>
      <c r="S8362" t="s">
        <v>297</v>
      </c>
      <c r="T8362" t="s">
        <v>39</v>
      </c>
      <c r="U8362">
        <v>0.36</v>
      </c>
      <c r="V8362" s="1">
        <v>39885</v>
      </c>
      <c r="W8362">
        <f t="shared" si="261"/>
        <v>2.6739999999999999</v>
      </c>
    </row>
    <row r="8363" spans="1:23" x14ac:dyDescent="0.2">
      <c r="A8363">
        <v>8362</v>
      </c>
      <c r="B8363">
        <v>59776</v>
      </c>
      <c r="C8363" s="1">
        <v>39881</v>
      </c>
      <c r="D8363" t="s">
        <v>21</v>
      </c>
      <c r="E8363">
        <v>33</v>
      </c>
      <c r="F8363">
        <v>12305.7693</v>
      </c>
      <c r="G8363">
        <v>7.0000000000000007E-2</v>
      </c>
      <c r="H8363" t="s">
        <v>31</v>
      </c>
      <c r="I8363">
        <v>5255.45</v>
      </c>
      <c r="J8363">
        <v>400.97</v>
      </c>
      <c r="K8363">
        <v>48.26</v>
      </c>
      <c r="L8363" t="s">
        <v>1960</v>
      </c>
      <c r="M8363">
        <f t="shared" si="260"/>
        <v>16</v>
      </c>
      <c r="N8363" t="s">
        <v>1905</v>
      </c>
      <c r="O8363" t="s">
        <v>673</v>
      </c>
      <c r="P8363" t="s">
        <v>41</v>
      </c>
      <c r="Q8363" t="s">
        <v>42</v>
      </c>
      <c r="R8363" t="s">
        <v>210</v>
      </c>
      <c r="S8363" t="s">
        <v>966</v>
      </c>
      <c r="T8363" t="s">
        <v>82</v>
      </c>
      <c r="U8363">
        <v>0.36</v>
      </c>
      <c r="V8363" s="1">
        <v>39885</v>
      </c>
      <c r="W8363">
        <f t="shared" si="261"/>
        <v>926.24070000000006</v>
      </c>
    </row>
    <row r="8364" spans="1:23" x14ac:dyDescent="0.2">
      <c r="A8364">
        <v>8363</v>
      </c>
      <c r="B8364">
        <v>59777</v>
      </c>
      <c r="C8364" s="1">
        <v>40524</v>
      </c>
      <c r="D8364" t="s">
        <v>30</v>
      </c>
      <c r="E8364">
        <v>19</v>
      </c>
      <c r="F8364">
        <v>902.31950000000006</v>
      </c>
      <c r="G8364">
        <v>0.05</v>
      </c>
      <c r="H8364" t="s">
        <v>56</v>
      </c>
      <c r="I8364">
        <v>-139.86000000000001</v>
      </c>
      <c r="J8364">
        <v>49.99</v>
      </c>
      <c r="K8364">
        <v>19.989999999999998</v>
      </c>
      <c r="L8364" t="s">
        <v>1906</v>
      </c>
      <c r="M8364">
        <f t="shared" si="260"/>
        <v>10</v>
      </c>
      <c r="N8364" t="s">
        <v>1905</v>
      </c>
      <c r="O8364" t="s">
        <v>673</v>
      </c>
      <c r="P8364" t="s">
        <v>60</v>
      </c>
      <c r="Q8364" t="s">
        <v>42</v>
      </c>
      <c r="R8364" t="s">
        <v>70</v>
      </c>
      <c r="S8364" t="s">
        <v>1682</v>
      </c>
      <c r="T8364" t="s">
        <v>39</v>
      </c>
      <c r="U8364">
        <v>0.45</v>
      </c>
      <c r="V8364" s="1">
        <v>40525</v>
      </c>
      <c r="W8364">
        <f t="shared" si="261"/>
        <v>47.490500000000004</v>
      </c>
    </row>
    <row r="8365" spans="1:23" x14ac:dyDescent="0.2">
      <c r="A8365">
        <v>8364</v>
      </c>
      <c r="B8365">
        <v>59779</v>
      </c>
      <c r="C8365" s="1">
        <v>39950</v>
      </c>
      <c r="D8365" t="s">
        <v>21</v>
      </c>
      <c r="E8365">
        <v>30</v>
      </c>
      <c r="F8365">
        <v>3282.6240000000003</v>
      </c>
      <c r="G8365">
        <v>0.04</v>
      </c>
      <c r="H8365" t="s">
        <v>31</v>
      </c>
      <c r="I8365">
        <v>87.879999999999953</v>
      </c>
      <c r="J8365">
        <v>113.98</v>
      </c>
      <c r="K8365">
        <v>30</v>
      </c>
      <c r="L8365" t="s">
        <v>1518</v>
      </c>
      <c r="M8365">
        <f t="shared" si="260"/>
        <v>16</v>
      </c>
      <c r="N8365" t="s">
        <v>1905</v>
      </c>
      <c r="O8365" t="s">
        <v>673</v>
      </c>
      <c r="P8365" t="s">
        <v>41</v>
      </c>
      <c r="Q8365" t="s">
        <v>49</v>
      </c>
      <c r="R8365" t="s">
        <v>112</v>
      </c>
      <c r="S8365" t="s">
        <v>840</v>
      </c>
      <c r="T8365" t="s">
        <v>36</v>
      </c>
      <c r="U8365">
        <v>0.69</v>
      </c>
      <c r="V8365" s="1">
        <v>39957</v>
      </c>
      <c r="W8365">
        <f t="shared" si="261"/>
        <v>136.77600000000001</v>
      </c>
    </row>
    <row r="8366" spans="1:23" x14ac:dyDescent="0.2">
      <c r="A8366">
        <v>8365</v>
      </c>
      <c r="B8366">
        <v>59780</v>
      </c>
      <c r="C8366" s="1">
        <v>40229</v>
      </c>
      <c r="D8366" t="s">
        <v>78</v>
      </c>
      <c r="E8366">
        <v>21</v>
      </c>
      <c r="F8366">
        <v>6428.94</v>
      </c>
      <c r="G8366">
        <v>0</v>
      </c>
      <c r="H8366" t="s">
        <v>31</v>
      </c>
      <c r="I8366">
        <v>1395.02</v>
      </c>
      <c r="J8366">
        <v>306.14</v>
      </c>
      <c r="K8366">
        <v>26.53</v>
      </c>
      <c r="L8366" t="s">
        <v>1782</v>
      </c>
      <c r="M8366">
        <f t="shared" si="260"/>
        <v>10</v>
      </c>
      <c r="N8366" t="s">
        <v>703</v>
      </c>
      <c r="O8366" t="s">
        <v>704</v>
      </c>
      <c r="P8366" t="s">
        <v>60</v>
      </c>
      <c r="Q8366" t="s">
        <v>42</v>
      </c>
      <c r="R8366" t="s">
        <v>210</v>
      </c>
      <c r="S8366" t="s">
        <v>1085</v>
      </c>
      <c r="T8366" t="s">
        <v>36</v>
      </c>
      <c r="U8366">
        <v>0.56000000000000005</v>
      </c>
      <c r="V8366" s="1">
        <v>40229</v>
      </c>
      <c r="W8366">
        <f t="shared" si="261"/>
        <v>0</v>
      </c>
    </row>
    <row r="8367" spans="1:23" x14ac:dyDescent="0.2">
      <c r="A8367">
        <v>8366</v>
      </c>
      <c r="B8367">
        <v>59781</v>
      </c>
      <c r="C8367" s="1">
        <v>41255</v>
      </c>
      <c r="D8367" t="s">
        <v>45</v>
      </c>
      <c r="E8367">
        <v>18</v>
      </c>
      <c r="F8367">
        <v>1750.4172000000001</v>
      </c>
      <c r="G8367">
        <v>0.02</v>
      </c>
      <c r="H8367" t="s">
        <v>22</v>
      </c>
      <c r="I8367">
        <v>1249.43</v>
      </c>
      <c r="J8367">
        <v>99.23</v>
      </c>
      <c r="K8367">
        <v>8.99</v>
      </c>
      <c r="L8367" t="s">
        <v>1566</v>
      </c>
      <c r="M8367">
        <f t="shared" si="260"/>
        <v>13</v>
      </c>
      <c r="N8367" t="s">
        <v>1595</v>
      </c>
      <c r="O8367" t="s">
        <v>1595</v>
      </c>
      <c r="P8367" t="s">
        <v>41</v>
      </c>
      <c r="Q8367" t="s">
        <v>49</v>
      </c>
      <c r="R8367" t="s">
        <v>50</v>
      </c>
      <c r="S8367" t="s">
        <v>700</v>
      </c>
      <c r="T8367" t="s">
        <v>52</v>
      </c>
      <c r="U8367">
        <v>0.35</v>
      </c>
      <c r="V8367" s="1">
        <v>41257</v>
      </c>
      <c r="W8367">
        <f t="shared" si="261"/>
        <v>35.722799999999999</v>
      </c>
    </row>
    <row r="8368" spans="1:23" x14ac:dyDescent="0.2">
      <c r="A8368">
        <v>8367</v>
      </c>
      <c r="B8368">
        <v>59781</v>
      </c>
      <c r="C8368" s="1">
        <v>41255</v>
      </c>
      <c r="D8368" t="s">
        <v>45</v>
      </c>
      <c r="E8368">
        <v>24</v>
      </c>
      <c r="F8368">
        <v>4169.7791999999999</v>
      </c>
      <c r="G8368">
        <v>0.04</v>
      </c>
      <c r="H8368" t="s">
        <v>31</v>
      </c>
      <c r="I8368">
        <v>329.28</v>
      </c>
      <c r="J8368">
        <v>180.98</v>
      </c>
      <c r="K8368">
        <v>30</v>
      </c>
      <c r="L8368" t="s">
        <v>1566</v>
      </c>
      <c r="M8368">
        <f t="shared" si="260"/>
        <v>13</v>
      </c>
      <c r="N8368" t="s">
        <v>974</v>
      </c>
      <c r="O8368" t="s">
        <v>512</v>
      </c>
      <c r="P8368" t="s">
        <v>41</v>
      </c>
      <c r="Q8368" t="s">
        <v>49</v>
      </c>
      <c r="R8368" t="s">
        <v>112</v>
      </c>
      <c r="S8368" t="s">
        <v>957</v>
      </c>
      <c r="T8368" t="s">
        <v>36</v>
      </c>
      <c r="U8368">
        <v>0.69</v>
      </c>
      <c r="V8368" s="1">
        <v>41256</v>
      </c>
      <c r="W8368">
        <f t="shared" si="261"/>
        <v>173.74079999999998</v>
      </c>
    </row>
    <row r="8369" spans="1:23" x14ac:dyDescent="0.2">
      <c r="A8369">
        <v>8368</v>
      </c>
      <c r="B8369">
        <v>59781</v>
      </c>
      <c r="C8369" s="1">
        <v>41255</v>
      </c>
      <c r="D8369" t="s">
        <v>45</v>
      </c>
      <c r="E8369">
        <v>28</v>
      </c>
      <c r="F8369">
        <v>23680.742400000003</v>
      </c>
      <c r="G8369">
        <v>0.04</v>
      </c>
      <c r="H8369" t="s">
        <v>31</v>
      </c>
      <c r="I8369">
        <v>-9611.91</v>
      </c>
      <c r="J8369">
        <v>880.98</v>
      </c>
      <c r="K8369">
        <v>44.55</v>
      </c>
      <c r="L8369" t="s">
        <v>1566</v>
      </c>
      <c r="M8369">
        <f t="shared" si="260"/>
        <v>13</v>
      </c>
      <c r="N8369" t="s">
        <v>1595</v>
      </c>
      <c r="O8369" t="s">
        <v>1595</v>
      </c>
      <c r="P8369" t="s">
        <v>41</v>
      </c>
      <c r="Q8369" t="s">
        <v>49</v>
      </c>
      <c r="R8369" t="s">
        <v>80</v>
      </c>
      <c r="S8369" t="s">
        <v>301</v>
      </c>
      <c r="T8369" t="s">
        <v>82</v>
      </c>
      <c r="U8369">
        <v>0.62</v>
      </c>
      <c r="V8369" s="1">
        <v>41256</v>
      </c>
      <c r="W8369">
        <f t="shared" si="261"/>
        <v>986.69760000000008</v>
      </c>
    </row>
    <row r="8370" spans="1:23" x14ac:dyDescent="0.2">
      <c r="A8370">
        <v>8369</v>
      </c>
      <c r="B8370">
        <v>59781</v>
      </c>
      <c r="C8370" s="1">
        <v>41255</v>
      </c>
      <c r="D8370" t="s">
        <v>45</v>
      </c>
      <c r="E8370">
        <v>43</v>
      </c>
      <c r="F8370">
        <v>239.94</v>
      </c>
      <c r="G8370">
        <v>0</v>
      </c>
      <c r="H8370" t="s">
        <v>56</v>
      </c>
      <c r="I8370">
        <v>-60.91</v>
      </c>
      <c r="J8370">
        <v>5.58</v>
      </c>
      <c r="K8370">
        <v>5.3</v>
      </c>
      <c r="L8370" t="s">
        <v>1566</v>
      </c>
      <c r="M8370">
        <f t="shared" si="260"/>
        <v>13</v>
      </c>
      <c r="N8370" t="s">
        <v>703</v>
      </c>
      <c r="O8370" t="s">
        <v>704</v>
      </c>
      <c r="P8370" t="s">
        <v>41</v>
      </c>
      <c r="Q8370" t="s">
        <v>26</v>
      </c>
      <c r="R8370" t="s">
        <v>76</v>
      </c>
      <c r="S8370" t="s">
        <v>881</v>
      </c>
      <c r="T8370" t="s">
        <v>39</v>
      </c>
      <c r="U8370">
        <v>0.35</v>
      </c>
      <c r="V8370" s="1">
        <v>41256</v>
      </c>
      <c r="W8370">
        <f t="shared" si="261"/>
        <v>0</v>
      </c>
    </row>
    <row r="8371" spans="1:23" x14ac:dyDescent="0.2">
      <c r="A8371">
        <v>8370</v>
      </c>
      <c r="B8371">
        <v>59781</v>
      </c>
      <c r="C8371" s="1">
        <v>41255</v>
      </c>
      <c r="D8371" t="s">
        <v>45</v>
      </c>
      <c r="E8371">
        <v>24</v>
      </c>
      <c r="F8371">
        <v>157.24799999999999</v>
      </c>
      <c r="G8371">
        <v>0.1</v>
      </c>
      <c r="H8371" t="s">
        <v>22</v>
      </c>
      <c r="I8371">
        <v>-166.41</v>
      </c>
      <c r="J8371">
        <v>7.28</v>
      </c>
      <c r="K8371">
        <v>11.15</v>
      </c>
      <c r="L8371" t="s">
        <v>1566</v>
      </c>
      <c r="M8371">
        <f t="shared" si="260"/>
        <v>13</v>
      </c>
      <c r="N8371" t="s">
        <v>703</v>
      </c>
      <c r="O8371" t="s">
        <v>704</v>
      </c>
      <c r="P8371" t="s">
        <v>41</v>
      </c>
      <c r="Q8371" t="s">
        <v>26</v>
      </c>
      <c r="R8371" t="s">
        <v>61</v>
      </c>
      <c r="S8371" t="s">
        <v>666</v>
      </c>
      <c r="T8371" t="s">
        <v>39</v>
      </c>
      <c r="U8371">
        <v>0.37</v>
      </c>
      <c r="V8371" s="1">
        <v>41256</v>
      </c>
      <c r="W8371">
        <f t="shared" si="261"/>
        <v>17.472000000000001</v>
      </c>
    </row>
    <row r="8372" spans="1:23" x14ac:dyDescent="0.2">
      <c r="A8372">
        <v>8371</v>
      </c>
      <c r="B8372">
        <v>59783</v>
      </c>
      <c r="C8372" s="1">
        <v>40409</v>
      </c>
      <c r="D8372" t="s">
        <v>21</v>
      </c>
      <c r="E8372">
        <v>36</v>
      </c>
      <c r="F8372">
        <v>74.131199999999993</v>
      </c>
      <c r="G8372">
        <v>0.01</v>
      </c>
      <c r="H8372" t="s">
        <v>22</v>
      </c>
      <c r="I8372">
        <v>-60.07</v>
      </c>
      <c r="J8372">
        <v>2.08</v>
      </c>
      <c r="K8372">
        <v>2.56</v>
      </c>
      <c r="L8372" t="s">
        <v>2014</v>
      </c>
      <c r="M8372">
        <f t="shared" si="260"/>
        <v>13</v>
      </c>
      <c r="N8372" t="s">
        <v>2012</v>
      </c>
      <c r="O8372" t="s">
        <v>2012</v>
      </c>
      <c r="P8372" t="s">
        <v>41</v>
      </c>
      <c r="Q8372" t="s">
        <v>26</v>
      </c>
      <c r="R8372" t="s">
        <v>150</v>
      </c>
      <c r="S8372" t="s">
        <v>750</v>
      </c>
      <c r="T8372" t="s">
        <v>52</v>
      </c>
      <c r="U8372">
        <v>0.55000000000000004</v>
      </c>
      <c r="V8372" s="1">
        <v>40414</v>
      </c>
      <c r="W8372">
        <f t="shared" si="261"/>
        <v>0.74880000000000002</v>
      </c>
    </row>
    <row r="8373" spans="1:23" x14ac:dyDescent="0.2">
      <c r="A8373">
        <v>8372</v>
      </c>
      <c r="B8373">
        <v>59809</v>
      </c>
      <c r="C8373" s="1">
        <v>40610</v>
      </c>
      <c r="D8373" t="s">
        <v>45</v>
      </c>
      <c r="E8373">
        <v>12</v>
      </c>
      <c r="F8373">
        <v>129.16799999999998</v>
      </c>
      <c r="G8373">
        <v>0.08</v>
      </c>
      <c r="H8373" t="s">
        <v>22</v>
      </c>
      <c r="I8373">
        <v>-9.7174999999999994</v>
      </c>
      <c r="J8373">
        <v>11.7</v>
      </c>
      <c r="K8373">
        <v>5.63</v>
      </c>
      <c r="L8373" t="s">
        <v>1837</v>
      </c>
      <c r="M8373">
        <f t="shared" si="260"/>
        <v>13</v>
      </c>
      <c r="N8373" t="s">
        <v>1905</v>
      </c>
      <c r="O8373" t="s">
        <v>673</v>
      </c>
      <c r="P8373" t="s">
        <v>60</v>
      </c>
      <c r="Q8373" t="s">
        <v>26</v>
      </c>
      <c r="R8373" t="s">
        <v>37</v>
      </c>
      <c r="S8373" t="s">
        <v>1333</v>
      </c>
      <c r="T8373" t="s">
        <v>39</v>
      </c>
      <c r="U8373">
        <v>0.4</v>
      </c>
      <c r="V8373" s="1">
        <v>40612</v>
      </c>
      <c r="W8373">
        <f t="shared" si="261"/>
        <v>11.231999999999998</v>
      </c>
    </row>
    <row r="8374" spans="1:23" x14ac:dyDescent="0.2">
      <c r="A8374">
        <v>8373</v>
      </c>
      <c r="B8374">
        <v>59809</v>
      </c>
      <c r="C8374" s="1">
        <v>40610</v>
      </c>
      <c r="D8374" t="s">
        <v>45</v>
      </c>
      <c r="E8374">
        <v>16</v>
      </c>
      <c r="F8374">
        <v>485.76640000000003</v>
      </c>
      <c r="G8374">
        <v>0.02</v>
      </c>
      <c r="H8374" t="s">
        <v>22</v>
      </c>
      <c r="I8374">
        <v>-38.32</v>
      </c>
      <c r="J8374">
        <v>30.98</v>
      </c>
      <c r="K8374">
        <v>6.5</v>
      </c>
      <c r="L8374" t="s">
        <v>1837</v>
      </c>
      <c r="M8374">
        <f t="shared" si="260"/>
        <v>13</v>
      </c>
      <c r="N8374" t="s">
        <v>1905</v>
      </c>
      <c r="O8374" t="s">
        <v>673</v>
      </c>
      <c r="P8374" t="s">
        <v>60</v>
      </c>
      <c r="Q8374" t="s">
        <v>42</v>
      </c>
      <c r="R8374" t="s">
        <v>70</v>
      </c>
      <c r="S8374" t="s">
        <v>601</v>
      </c>
      <c r="T8374" t="s">
        <v>39</v>
      </c>
      <c r="U8374">
        <v>0.64</v>
      </c>
      <c r="V8374" s="1">
        <v>40611</v>
      </c>
      <c r="W8374">
        <f t="shared" si="261"/>
        <v>9.9136000000000006</v>
      </c>
    </row>
    <row r="8375" spans="1:23" x14ac:dyDescent="0.2">
      <c r="A8375">
        <v>8374</v>
      </c>
      <c r="B8375">
        <v>59812</v>
      </c>
      <c r="C8375" s="1">
        <v>40716</v>
      </c>
      <c r="D8375" t="s">
        <v>63</v>
      </c>
      <c r="E8375">
        <v>46</v>
      </c>
      <c r="F8375">
        <v>8885.82</v>
      </c>
      <c r="G8375">
        <v>0</v>
      </c>
      <c r="H8375" t="s">
        <v>22</v>
      </c>
      <c r="I8375">
        <v>1646.43</v>
      </c>
      <c r="J8375">
        <v>193.17</v>
      </c>
      <c r="K8375">
        <v>19.989999999999998</v>
      </c>
      <c r="L8375" t="s">
        <v>1467</v>
      </c>
      <c r="M8375">
        <f t="shared" si="260"/>
        <v>12</v>
      </c>
      <c r="N8375" t="s">
        <v>703</v>
      </c>
      <c r="O8375" t="s">
        <v>704</v>
      </c>
      <c r="P8375" t="s">
        <v>33</v>
      </c>
      <c r="Q8375" t="s">
        <v>26</v>
      </c>
      <c r="R8375" t="s">
        <v>27</v>
      </c>
      <c r="S8375" t="s">
        <v>338</v>
      </c>
      <c r="T8375" t="s">
        <v>39</v>
      </c>
      <c r="U8375">
        <v>0.71</v>
      </c>
      <c r="V8375" s="1">
        <v>40716</v>
      </c>
      <c r="W8375">
        <f t="shared" si="261"/>
        <v>0</v>
      </c>
    </row>
    <row r="8376" spans="1:23" x14ac:dyDescent="0.2">
      <c r="A8376">
        <v>8375</v>
      </c>
      <c r="B8376">
        <v>59812</v>
      </c>
      <c r="C8376" s="1">
        <v>40716</v>
      </c>
      <c r="D8376" t="s">
        <v>63</v>
      </c>
      <c r="E8376">
        <v>2</v>
      </c>
      <c r="F8376">
        <v>23.763200000000001</v>
      </c>
      <c r="G8376">
        <v>0.06</v>
      </c>
      <c r="H8376" t="s">
        <v>22</v>
      </c>
      <c r="I8376">
        <v>-18.39</v>
      </c>
      <c r="J8376">
        <v>12.64</v>
      </c>
      <c r="K8376">
        <v>4.9800000000000004</v>
      </c>
      <c r="L8376" t="s">
        <v>1467</v>
      </c>
      <c r="M8376">
        <f t="shared" si="260"/>
        <v>12</v>
      </c>
      <c r="N8376" t="s">
        <v>703</v>
      </c>
      <c r="O8376" t="s">
        <v>704</v>
      </c>
      <c r="P8376" t="s">
        <v>33</v>
      </c>
      <c r="Q8376" t="s">
        <v>49</v>
      </c>
      <c r="R8376" t="s">
        <v>50</v>
      </c>
      <c r="S8376" t="s">
        <v>997</v>
      </c>
      <c r="T8376" t="s">
        <v>52</v>
      </c>
      <c r="U8376">
        <v>0.48</v>
      </c>
      <c r="V8376" s="1">
        <v>40717</v>
      </c>
      <c r="W8376">
        <f t="shared" si="261"/>
        <v>1.5167999999999999</v>
      </c>
    </row>
    <row r="8377" spans="1:23" x14ac:dyDescent="0.2">
      <c r="A8377">
        <v>8376</v>
      </c>
      <c r="B8377">
        <v>59815</v>
      </c>
      <c r="C8377" s="1">
        <v>40527</v>
      </c>
      <c r="D8377" t="s">
        <v>45</v>
      </c>
      <c r="E8377">
        <v>14</v>
      </c>
      <c r="F8377">
        <v>47.2654</v>
      </c>
      <c r="G8377">
        <v>0.09</v>
      </c>
      <c r="H8377" t="s">
        <v>22</v>
      </c>
      <c r="I8377">
        <v>-1.06</v>
      </c>
      <c r="J8377">
        <v>3.71</v>
      </c>
      <c r="K8377">
        <v>1.93</v>
      </c>
      <c r="L8377" t="s">
        <v>1488</v>
      </c>
      <c r="M8377">
        <f t="shared" si="260"/>
        <v>16</v>
      </c>
      <c r="N8377" t="s">
        <v>703</v>
      </c>
      <c r="O8377" t="s">
        <v>704</v>
      </c>
      <c r="P8377" t="s">
        <v>33</v>
      </c>
      <c r="Q8377" t="s">
        <v>26</v>
      </c>
      <c r="R8377" t="s">
        <v>61</v>
      </c>
      <c r="S8377" t="s">
        <v>1170</v>
      </c>
      <c r="T8377" t="s">
        <v>68</v>
      </c>
      <c r="U8377">
        <v>0.35</v>
      </c>
      <c r="V8377" s="1">
        <v>40529</v>
      </c>
      <c r="W8377">
        <f t="shared" si="261"/>
        <v>4.6745999999999999</v>
      </c>
    </row>
    <row r="8378" spans="1:23" x14ac:dyDescent="0.2">
      <c r="A8378">
        <v>8377</v>
      </c>
      <c r="B8378">
        <v>59845</v>
      </c>
      <c r="C8378" s="1">
        <v>40169</v>
      </c>
      <c r="D8378" t="s">
        <v>21</v>
      </c>
      <c r="E8378">
        <v>42</v>
      </c>
      <c r="F8378">
        <v>189.90719999999999</v>
      </c>
      <c r="G8378">
        <v>0.04</v>
      </c>
      <c r="H8378" t="s">
        <v>22</v>
      </c>
      <c r="I8378">
        <v>3.02</v>
      </c>
      <c r="J8378">
        <v>4.71</v>
      </c>
      <c r="K8378">
        <v>0.7</v>
      </c>
      <c r="L8378" t="s">
        <v>1255</v>
      </c>
      <c r="M8378">
        <f t="shared" si="260"/>
        <v>9</v>
      </c>
      <c r="N8378" t="s">
        <v>1123</v>
      </c>
      <c r="O8378" t="s">
        <v>1123</v>
      </c>
      <c r="P8378" t="s">
        <v>33</v>
      </c>
      <c r="Q8378" t="s">
        <v>26</v>
      </c>
      <c r="R8378" t="s">
        <v>66</v>
      </c>
      <c r="S8378" t="s">
        <v>90</v>
      </c>
      <c r="T8378" t="s">
        <v>68</v>
      </c>
      <c r="U8378">
        <v>0.8</v>
      </c>
      <c r="V8378" s="1">
        <v>40173</v>
      </c>
      <c r="W8378">
        <f t="shared" si="261"/>
        <v>7.9127999999999998</v>
      </c>
    </row>
    <row r="8379" spans="1:23" x14ac:dyDescent="0.2">
      <c r="A8379">
        <v>8378</v>
      </c>
      <c r="B8379">
        <v>59845</v>
      </c>
      <c r="C8379" s="1">
        <v>40169</v>
      </c>
      <c r="D8379" t="s">
        <v>21</v>
      </c>
      <c r="E8379">
        <v>28</v>
      </c>
      <c r="F8379">
        <v>110.54400000000001</v>
      </c>
      <c r="G8379">
        <v>0.06</v>
      </c>
      <c r="H8379" t="s">
        <v>22</v>
      </c>
      <c r="I8379">
        <v>6.52</v>
      </c>
      <c r="J8379">
        <v>4.2</v>
      </c>
      <c r="K8379">
        <v>2.2599999999999998</v>
      </c>
      <c r="L8379" t="s">
        <v>1255</v>
      </c>
      <c r="M8379">
        <f t="shared" si="260"/>
        <v>9</v>
      </c>
      <c r="N8379" t="s">
        <v>1123</v>
      </c>
      <c r="O8379" t="s">
        <v>1123</v>
      </c>
      <c r="P8379" t="s">
        <v>33</v>
      </c>
      <c r="Q8379" t="s">
        <v>26</v>
      </c>
      <c r="R8379" t="s">
        <v>61</v>
      </c>
      <c r="S8379" t="s">
        <v>1409</v>
      </c>
      <c r="T8379" t="s">
        <v>68</v>
      </c>
      <c r="U8379">
        <v>0.36</v>
      </c>
      <c r="V8379" s="1">
        <v>40174</v>
      </c>
      <c r="W8379">
        <f t="shared" si="261"/>
        <v>7.056</v>
      </c>
    </row>
    <row r="8380" spans="1:23" x14ac:dyDescent="0.2">
      <c r="A8380">
        <v>8379</v>
      </c>
      <c r="B8380">
        <v>59878</v>
      </c>
      <c r="C8380" s="1">
        <v>41057</v>
      </c>
      <c r="D8380" t="s">
        <v>30</v>
      </c>
      <c r="E8380">
        <v>6</v>
      </c>
      <c r="F8380">
        <v>97.091999999999999</v>
      </c>
      <c r="G8380">
        <v>0.1</v>
      </c>
      <c r="H8380" t="s">
        <v>22</v>
      </c>
      <c r="I8380">
        <v>-46.745099999999994</v>
      </c>
      <c r="J8380">
        <v>17.98</v>
      </c>
      <c r="K8380">
        <v>8.51</v>
      </c>
      <c r="L8380" t="s">
        <v>1121</v>
      </c>
      <c r="M8380">
        <f t="shared" si="260"/>
        <v>11</v>
      </c>
      <c r="N8380" t="s">
        <v>1123</v>
      </c>
      <c r="O8380" t="s">
        <v>1123</v>
      </c>
      <c r="P8380" t="s">
        <v>41</v>
      </c>
      <c r="Q8380" t="s">
        <v>42</v>
      </c>
      <c r="R8380" t="s">
        <v>210</v>
      </c>
      <c r="S8380" t="s">
        <v>277</v>
      </c>
      <c r="T8380" t="s">
        <v>48</v>
      </c>
      <c r="U8380">
        <v>0.4</v>
      </c>
      <c r="V8380" s="1">
        <v>41058</v>
      </c>
      <c r="W8380">
        <f t="shared" si="261"/>
        <v>10.788</v>
      </c>
    </row>
    <row r="8381" spans="1:23" x14ac:dyDescent="0.2">
      <c r="A8381">
        <v>8380</v>
      </c>
      <c r="B8381">
        <v>59878</v>
      </c>
      <c r="C8381" s="1">
        <v>41057</v>
      </c>
      <c r="D8381" t="s">
        <v>30</v>
      </c>
      <c r="E8381">
        <v>23</v>
      </c>
      <c r="F8381">
        <v>230.64400000000001</v>
      </c>
      <c r="G8381">
        <v>0.08</v>
      </c>
      <c r="H8381" t="s">
        <v>22</v>
      </c>
      <c r="I8381">
        <v>-91.65</v>
      </c>
      <c r="J8381">
        <v>10.9</v>
      </c>
      <c r="K8381">
        <v>7.46</v>
      </c>
      <c r="L8381" t="s">
        <v>1121</v>
      </c>
      <c r="M8381">
        <f t="shared" si="260"/>
        <v>11</v>
      </c>
      <c r="N8381" t="s">
        <v>1123</v>
      </c>
      <c r="O8381" t="s">
        <v>1123</v>
      </c>
      <c r="P8381" t="s">
        <v>41</v>
      </c>
      <c r="Q8381" t="s">
        <v>26</v>
      </c>
      <c r="R8381" t="s">
        <v>27</v>
      </c>
      <c r="S8381" t="s">
        <v>159</v>
      </c>
      <c r="T8381" t="s">
        <v>39</v>
      </c>
      <c r="U8381">
        <v>0.59</v>
      </c>
      <c r="V8381" s="1">
        <v>41058</v>
      </c>
      <c r="W8381">
        <f t="shared" si="261"/>
        <v>20.056000000000001</v>
      </c>
    </row>
    <row r="8382" spans="1:23" x14ac:dyDescent="0.2">
      <c r="A8382">
        <v>8381</v>
      </c>
      <c r="B8382">
        <v>59879</v>
      </c>
      <c r="C8382" s="1">
        <v>39881</v>
      </c>
      <c r="D8382" t="s">
        <v>45</v>
      </c>
      <c r="E8382">
        <v>33</v>
      </c>
      <c r="F8382">
        <v>1140.1632</v>
      </c>
      <c r="G8382">
        <v>0.04</v>
      </c>
      <c r="H8382" t="s">
        <v>56</v>
      </c>
      <c r="I8382">
        <v>368.55899999999997</v>
      </c>
      <c r="J8382">
        <v>35.99</v>
      </c>
      <c r="K8382">
        <v>3.3</v>
      </c>
      <c r="L8382" t="s">
        <v>1954</v>
      </c>
      <c r="M8382">
        <f t="shared" si="260"/>
        <v>10</v>
      </c>
      <c r="N8382" t="s">
        <v>1905</v>
      </c>
      <c r="O8382" t="s">
        <v>673</v>
      </c>
      <c r="P8382" t="s">
        <v>41</v>
      </c>
      <c r="Q8382" t="s">
        <v>42</v>
      </c>
      <c r="R8382" t="s">
        <v>43</v>
      </c>
      <c r="S8382" t="s">
        <v>417</v>
      </c>
      <c r="T8382" t="s">
        <v>52</v>
      </c>
      <c r="U8382">
        <v>0.39</v>
      </c>
      <c r="V8382" s="1">
        <v>39883</v>
      </c>
      <c r="W8382">
        <f t="shared" si="261"/>
        <v>47.506800000000005</v>
      </c>
    </row>
    <row r="8383" spans="1:23" x14ac:dyDescent="0.2">
      <c r="A8383">
        <v>8382</v>
      </c>
      <c r="B8383">
        <v>59905</v>
      </c>
      <c r="C8383" s="1">
        <v>41013</v>
      </c>
      <c r="D8383" t="s">
        <v>30</v>
      </c>
      <c r="E8383">
        <v>19</v>
      </c>
      <c r="F8383">
        <v>146.965</v>
      </c>
      <c r="G8383">
        <v>0.09</v>
      </c>
      <c r="H8383" t="s">
        <v>22</v>
      </c>
      <c r="I8383">
        <v>8.3000000000000007</v>
      </c>
      <c r="J8383">
        <v>8.5</v>
      </c>
      <c r="K8383">
        <v>1.99</v>
      </c>
      <c r="L8383" t="s">
        <v>862</v>
      </c>
      <c r="M8383">
        <f t="shared" si="260"/>
        <v>11</v>
      </c>
      <c r="N8383" t="s">
        <v>703</v>
      </c>
      <c r="O8383" t="s">
        <v>704</v>
      </c>
      <c r="P8383" t="s">
        <v>25</v>
      </c>
      <c r="Q8383" t="s">
        <v>42</v>
      </c>
      <c r="R8383" t="s">
        <v>70</v>
      </c>
      <c r="S8383" t="s">
        <v>863</v>
      </c>
      <c r="T8383" t="s">
        <v>52</v>
      </c>
      <c r="U8383">
        <v>0.49</v>
      </c>
      <c r="V8383" s="1">
        <v>41015</v>
      </c>
      <c r="W8383">
        <f t="shared" si="261"/>
        <v>14.535</v>
      </c>
    </row>
    <row r="8384" spans="1:23" x14ac:dyDescent="0.2">
      <c r="A8384">
        <v>8383</v>
      </c>
      <c r="B8384">
        <v>59905</v>
      </c>
      <c r="C8384" s="1">
        <v>41013</v>
      </c>
      <c r="D8384" t="s">
        <v>30</v>
      </c>
      <c r="E8384">
        <v>6</v>
      </c>
      <c r="F8384">
        <v>44.400000000000006</v>
      </c>
      <c r="G8384">
        <v>0</v>
      </c>
      <c r="H8384" t="s">
        <v>22</v>
      </c>
      <c r="I8384">
        <v>5.95</v>
      </c>
      <c r="J8384">
        <v>7.4</v>
      </c>
      <c r="K8384">
        <v>1.71</v>
      </c>
      <c r="L8384" t="s">
        <v>862</v>
      </c>
      <c r="M8384">
        <f t="shared" si="260"/>
        <v>11</v>
      </c>
      <c r="N8384" t="s">
        <v>703</v>
      </c>
      <c r="O8384" t="s">
        <v>704</v>
      </c>
      <c r="P8384" t="s">
        <v>25</v>
      </c>
      <c r="Q8384" t="s">
        <v>26</v>
      </c>
      <c r="R8384" t="s">
        <v>61</v>
      </c>
      <c r="S8384" t="s">
        <v>864</v>
      </c>
      <c r="T8384" t="s">
        <v>68</v>
      </c>
      <c r="U8384">
        <v>0.4</v>
      </c>
      <c r="V8384" s="1">
        <v>41015</v>
      </c>
      <c r="W8384">
        <f t="shared" si="261"/>
        <v>0</v>
      </c>
    </row>
    <row r="8385" spans="1:23" x14ac:dyDescent="0.2">
      <c r="A8385">
        <v>8384</v>
      </c>
      <c r="B8385">
        <v>59905</v>
      </c>
      <c r="C8385" s="1">
        <v>41013</v>
      </c>
      <c r="D8385" t="s">
        <v>30</v>
      </c>
      <c r="E8385">
        <v>5</v>
      </c>
      <c r="F8385">
        <v>21.086999999999996</v>
      </c>
      <c r="G8385">
        <v>0.01</v>
      </c>
      <c r="H8385" t="s">
        <v>56</v>
      </c>
      <c r="I8385">
        <v>2.61</v>
      </c>
      <c r="J8385">
        <v>4.26</v>
      </c>
      <c r="K8385">
        <v>1.2</v>
      </c>
      <c r="L8385" t="s">
        <v>862</v>
      </c>
      <c r="M8385">
        <f t="shared" si="260"/>
        <v>11</v>
      </c>
      <c r="N8385" t="s">
        <v>703</v>
      </c>
      <c r="O8385" t="s">
        <v>704</v>
      </c>
      <c r="P8385" t="s">
        <v>25</v>
      </c>
      <c r="Q8385" t="s">
        <v>26</v>
      </c>
      <c r="R8385" t="s">
        <v>95</v>
      </c>
      <c r="S8385" t="s">
        <v>865</v>
      </c>
      <c r="T8385" t="s">
        <v>68</v>
      </c>
      <c r="U8385">
        <v>0.44</v>
      </c>
      <c r="V8385" s="1">
        <v>41014</v>
      </c>
      <c r="W8385">
        <f t="shared" si="261"/>
        <v>0.21299999999999997</v>
      </c>
    </row>
    <row r="8386" spans="1:23" x14ac:dyDescent="0.2">
      <c r="A8386">
        <v>8385</v>
      </c>
      <c r="B8386">
        <v>59906</v>
      </c>
      <c r="C8386" s="1">
        <v>40318</v>
      </c>
      <c r="D8386" t="s">
        <v>30</v>
      </c>
      <c r="E8386">
        <v>32</v>
      </c>
      <c r="F8386">
        <v>282.77439999999996</v>
      </c>
      <c r="G8386">
        <v>0.03</v>
      </c>
      <c r="H8386" t="s">
        <v>22</v>
      </c>
      <c r="I8386">
        <v>81.290000000000006</v>
      </c>
      <c r="J8386">
        <v>9.11</v>
      </c>
      <c r="K8386">
        <v>2.15</v>
      </c>
      <c r="L8386" t="s">
        <v>1754</v>
      </c>
      <c r="M8386">
        <f t="shared" si="260"/>
        <v>16</v>
      </c>
      <c r="N8386" t="s">
        <v>1123</v>
      </c>
      <c r="O8386" t="s">
        <v>1123</v>
      </c>
      <c r="P8386" t="s">
        <v>60</v>
      </c>
      <c r="Q8386" t="s">
        <v>26</v>
      </c>
      <c r="R8386" t="s">
        <v>61</v>
      </c>
      <c r="S8386" t="s">
        <v>1402</v>
      </c>
      <c r="T8386" t="s">
        <v>68</v>
      </c>
      <c r="U8386">
        <v>0.4</v>
      </c>
      <c r="V8386" s="1">
        <v>40320</v>
      </c>
      <c r="W8386">
        <f t="shared" si="261"/>
        <v>8.7455999999999996</v>
      </c>
    </row>
    <row r="8387" spans="1:23" x14ac:dyDescent="0.2">
      <c r="A8387">
        <v>8386</v>
      </c>
      <c r="B8387">
        <v>59909</v>
      </c>
      <c r="C8387" s="1">
        <v>41126</v>
      </c>
      <c r="D8387" t="s">
        <v>21</v>
      </c>
      <c r="E8387">
        <v>11</v>
      </c>
      <c r="F8387">
        <v>1199.3365999999999</v>
      </c>
      <c r="G8387">
        <v>0.06</v>
      </c>
      <c r="H8387" t="s">
        <v>31</v>
      </c>
      <c r="I8387">
        <v>-292.6506</v>
      </c>
      <c r="J8387">
        <v>115.99</v>
      </c>
      <c r="K8387">
        <v>56.14</v>
      </c>
      <c r="L8387" t="s">
        <v>719</v>
      </c>
      <c r="M8387">
        <f t="shared" ref="M8387:M8400" si="262">LEN(L8387)</f>
        <v>22</v>
      </c>
      <c r="N8387" t="s">
        <v>1123</v>
      </c>
      <c r="O8387" t="s">
        <v>1123</v>
      </c>
      <c r="P8387" t="s">
        <v>25</v>
      </c>
      <c r="Q8387" t="s">
        <v>42</v>
      </c>
      <c r="R8387" t="s">
        <v>210</v>
      </c>
      <c r="S8387" t="s">
        <v>482</v>
      </c>
      <c r="T8387" t="s">
        <v>36</v>
      </c>
      <c r="U8387">
        <v>0.4</v>
      </c>
      <c r="V8387" s="1">
        <v>41128</v>
      </c>
      <c r="W8387">
        <f t="shared" ref="W8387:W8400" si="263">(J8387*E8387)*G8387</f>
        <v>76.553399999999996</v>
      </c>
    </row>
    <row r="8388" spans="1:23" x14ac:dyDescent="0.2">
      <c r="A8388">
        <v>8387</v>
      </c>
      <c r="B8388">
        <v>59909</v>
      </c>
      <c r="C8388" s="1">
        <v>41126</v>
      </c>
      <c r="D8388" t="s">
        <v>21</v>
      </c>
      <c r="E8388">
        <v>46</v>
      </c>
      <c r="F8388">
        <v>392.64680000000004</v>
      </c>
      <c r="G8388">
        <v>0.09</v>
      </c>
      <c r="H8388" t="s">
        <v>56</v>
      </c>
      <c r="I8388">
        <v>-188.02</v>
      </c>
      <c r="J8388">
        <v>9.3800000000000008</v>
      </c>
      <c r="K8388">
        <v>7.28</v>
      </c>
      <c r="L8388" t="s">
        <v>719</v>
      </c>
      <c r="M8388">
        <f t="shared" si="262"/>
        <v>22</v>
      </c>
      <c r="N8388" t="s">
        <v>1123</v>
      </c>
      <c r="O8388" t="s">
        <v>1123</v>
      </c>
      <c r="P8388" t="s">
        <v>25</v>
      </c>
      <c r="Q8388" t="s">
        <v>26</v>
      </c>
      <c r="R8388" t="s">
        <v>27</v>
      </c>
      <c r="S8388" t="s">
        <v>981</v>
      </c>
      <c r="T8388" t="s">
        <v>39</v>
      </c>
      <c r="U8388">
        <v>0.56999999999999995</v>
      </c>
      <c r="V8388" s="1">
        <v>41133</v>
      </c>
      <c r="W8388">
        <f t="shared" si="263"/>
        <v>38.833199999999998</v>
      </c>
    </row>
    <row r="8389" spans="1:23" x14ac:dyDescent="0.2">
      <c r="A8389">
        <v>8388</v>
      </c>
      <c r="B8389">
        <v>59911</v>
      </c>
      <c r="C8389" s="1">
        <v>40895</v>
      </c>
      <c r="D8389" t="s">
        <v>45</v>
      </c>
      <c r="E8389">
        <v>1</v>
      </c>
      <c r="F8389">
        <v>8.1989999999999998</v>
      </c>
      <c r="G8389">
        <v>0.1</v>
      </c>
      <c r="H8389" t="s">
        <v>22</v>
      </c>
      <c r="I8389">
        <v>-4.3099999999999996</v>
      </c>
      <c r="J8389">
        <v>9.11</v>
      </c>
      <c r="K8389">
        <v>2.15</v>
      </c>
      <c r="L8389" t="s">
        <v>1989</v>
      </c>
      <c r="M8389">
        <f t="shared" si="262"/>
        <v>14</v>
      </c>
      <c r="N8389" t="s">
        <v>1905</v>
      </c>
      <c r="O8389" t="s">
        <v>673</v>
      </c>
      <c r="P8389" t="s">
        <v>41</v>
      </c>
      <c r="Q8389" t="s">
        <v>26</v>
      </c>
      <c r="R8389" t="s">
        <v>61</v>
      </c>
      <c r="S8389" t="s">
        <v>1402</v>
      </c>
      <c r="T8389" t="s">
        <v>68</v>
      </c>
      <c r="U8389">
        <v>0.4</v>
      </c>
      <c r="V8389" s="1">
        <v>40896</v>
      </c>
      <c r="W8389">
        <f t="shared" si="263"/>
        <v>0.91100000000000003</v>
      </c>
    </row>
    <row r="8390" spans="1:23" x14ac:dyDescent="0.2">
      <c r="A8390">
        <v>8389</v>
      </c>
      <c r="B8390">
        <v>59937</v>
      </c>
      <c r="C8390" s="1">
        <v>40175</v>
      </c>
      <c r="D8390" t="s">
        <v>30</v>
      </c>
      <c r="E8390">
        <v>7</v>
      </c>
      <c r="F8390">
        <v>212.52280000000002</v>
      </c>
      <c r="G8390">
        <v>0.02</v>
      </c>
      <c r="H8390" t="s">
        <v>22</v>
      </c>
      <c r="I8390">
        <v>-32.28</v>
      </c>
      <c r="J8390">
        <v>30.98</v>
      </c>
      <c r="K8390">
        <v>17.079999999999998</v>
      </c>
      <c r="L8390" t="s">
        <v>1672</v>
      </c>
      <c r="M8390">
        <f t="shared" si="262"/>
        <v>14</v>
      </c>
      <c r="N8390" t="s">
        <v>1595</v>
      </c>
      <c r="O8390" t="s">
        <v>1595</v>
      </c>
      <c r="P8390" t="s">
        <v>25</v>
      </c>
      <c r="Q8390" t="s">
        <v>26</v>
      </c>
      <c r="R8390" t="s">
        <v>61</v>
      </c>
      <c r="S8390" t="s">
        <v>513</v>
      </c>
      <c r="T8390" t="s">
        <v>39</v>
      </c>
      <c r="U8390">
        <v>0.4</v>
      </c>
      <c r="V8390" s="1">
        <v>40176</v>
      </c>
      <c r="W8390">
        <f t="shared" si="263"/>
        <v>4.3372000000000002</v>
      </c>
    </row>
    <row r="8391" spans="1:23" x14ac:dyDescent="0.2">
      <c r="A8391">
        <v>8390</v>
      </c>
      <c r="B8391">
        <v>59939</v>
      </c>
      <c r="C8391" s="1">
        <v>40422</v>
      </c>
      <c r="D8391" t="s">
        <v>63</v>
      </c>
      <c r="E8391">
        <v>42</v>
      </c>
      <c r="F8391">
        <v>125.286</v>
      </c>
      <c r="G8391">
        <v>0.05</v>
      </c>
      <c r="H8391" t="s">
        <v>22</v>
      </c>
      <c r="I8391">
        <v>-66.739999999999995</v>
      </c>
      <c r="J8391">
        <v>3.14</v>
      </c>
      <c r="K8391">
        <v>1.92</v>
      </c>
      <c r="L8391" t="s">
        <v>1941</v>
      </c>
      <c r="M8391">
        <f t="shared" si="262"/>
        <v>12</v>
      </c>
      <c r="N8391" t="s">
        <v>1905</v>
      </c>
      <c r="O8391" t="s">
        <v>673</v>
      </c>
      <c r="P8391" t="s">
        <v>25</v>
      </c>
      <c r="Q8391" t="s">
        <v>26</v>
      </c>
      <c r="R8391" t="s">
        <v>150</v>
      </c>
      <c r="S8391" t="s">
        <v>699</v>
      </c>
      <c r="T8391" t="s">
        <v>68</v>
      </c>
      <c r="U8391">
        <v>0.84</v>
      </c>
      <c r="V8391" s="1">
        <v>40422</v>
      </c>
      <c r="W8391">
        <f t="shared" si="263"/>
        <v>6.5940000000000003</v>
      </c>
    </row>
    <row r="8392" spans="1:23" x14ac:dyDescent="0.2">
      <c r="A8392">
        <v>8391</v>
      </c>
      <c r="B8392">
        <v>59942</v>
      </c>
      <c r="C8392" s="1">
        <v>39852</v>
      </c>
      <c r="D8392" t="s">
        <v>63</v>
      </c>
      <c r="E8392">
        <v>47</v>
      </c>
      <c r="F8392">
        <v>698.48580000000004</v>
      </c>
      <c r="G8392">
        <v>7.0000000000000007E-2</v>
      </c>
      <c r="H8392" t="s">
        <v>22</v>
      </c>
      <c r="I8392">
        <v>-268.64999999999998</v>
      </c>
      <c r="J8392">
        <v>15.98</v>
      </c>
      <c r="K8392">
        <v>8.99</v>
      </c>
      <c r="L8392" t="s">
        <v>1675</v>
      </c>
      <c r="M8392">
        <f t="shared" si="262"/>
        <v>9</v>
      </c>
      <c r="N8392" t="s">
        <v>2073</v>
      </c>
      <c r="O8392" t="s">
        <v>704</v>
      </c>
      <c r="P8392" t="s">
        <v>41</v>
      </c>
      <c r="Q8392" t="s">
        <v>42</v>
      </c>
      <c r="R8392" t="s">
        <v>70</v>
      </c>
      <c r="S8392" t="s">
        <v>414</v>
      </c>
      <c r="T8392" t="s">
        <v>52</v>
      </c>
      <c r="U8392">
        <v>0.64</v>
      </c>
      <c r="V8392" s="1">
        <v>39854</v>
      </c>
      <c r="W8392">
        <f t="shared" si="263"/>
        <v>52.574200000000012</v>
      </c>
    </row>
    <row r="8393" spans="1:23" x14ac:dyDescent="0.2">
      <c r="A8393">
        <v>8392</v>
      </c>
      <c r="B8393">
        <v>59943</v>
      </c>
      <c r="C8393" s="1">
        <v>40338</v>
      </c>
      <c r="D8393" t="s">
        <v>78</v>
      </c>
      <c r="E8393">
        <v>43</v>
      </c>
      <c r="F8393">
        <v>645.42999999999995</v>
      </c>
      <c r="G8393">
        <v>0</v>
      </c>
      <c r="H8393" t="s">
        <v>22</v>
      </c>
      <c r="I8393">
        <v>31.203500000000002</v>
      </c>
      <c r="J8393">
        <v>15.01</v>
      </c>
      <c r="K8393">
        <v>8.4</v>
      </c>
      <c r="L8393" t="s">
        <v>1812</v>
      </c>
      <c r="M8393">
        <f t="shared" si="262"/>
        <v>13</v>
      </c>
      <c r="N8393" t="s">
        <v>1905</v>
      </c>
      <c r="O8393" t="s">
        <v>673</v>
      </c>
      <c r="P8393" t="s">
        <v>60</v>
      </c>
      <c r="Q8393" t="s">
        <v>26</v>
      </c>
      <c r="R8393" t="s">
        <v>37</v>
      </c>
      <c r="S8393" t="s">
        <v>443</v>
      </c>
      <c r="T8393" t="s">
        <v>39</v>
      </c>
      <c r="U8393">
        <v>0.39</v>
      </c>
      <c r="V8393" s="1">
        <v>40339</v>
      </c>
      <c r="W8393">
        <f t="shared" si="263"/>
        <v>0</v>
      </c>
    </row>
    <row r="8394" spans="1:23" x14ac:dyDescent="0.2">
      <c r="A8394">
        <v>8393</v>
      </c>
      <c r="B8394">
        <v>59969</v>
      </c>
      <c r="C8394" s="1">
        <v>40919</v>
      </c>
      <c r="D8394" t="s">
        <v>30</v>
      </c>
      <c r="E8394">
        <v>42</v>
      </c>
      <c r="F8394">
        <v>411.642</v>
      </c>
      <c r="G8394">
        <v>0.01</v>
      </c>
      <c r="H8394" t="s">
        <v>22</v>
      </c>
      <c r="I8394">
        <v>205.7</v>
      </c>
      <c r="J8394">
        <v>9.9</v>
      </c>
      <c r="K8394">
        <v>1.39</v>
      </c>
      <c r="L8394" t="s">
        <v>1841</v>
      </c>
      <c r="M8394">
        <f t="shared" si="262"/>
        <v>10</v>
      </c>
      <c r="N8394" t="s">
        <v>672</v>
      </c>
      <c r="O8394" t="s">
        <v>673</v>
      </c>
      <c r="P8394" t="s">
        <v>60</v>
      </c>
      <c r="Q8394" t="s">
        <v>26</v>
      </c>
      <c r="R8394" t="s">
        <v>76</v>
      </c>
      <c r="S8394" t="s">
        <v>1664</v>
      </c>
      <c r="T8394" t="s">
        <v>39</v>
      </c>
      <c r="U8394">
        <v>0.37</v>
      </c>
      <c r="V8394" s="1">
        <v>40921</v>
      </c>
      <c r="W8394">
        <f t="shared" si="263"/>
        <v>4.1580000000000004</v>
      </c>
    </row>
    <row r="8395" spans="1:23" x14ac:dyDescent="0.2">
      <c r="A8395">
        <v>8394</v>
      </c>
      <c r="B8395">
        <v>59969</v>
      </c>
      <c r="C8395" s="1">
        <v>40919</v>
      </c>
      <c r="D8395" t="s">
        <v>30</v>
      </c>
      <c r="E8395">
        <v>16</v>
      </c>
      <c r="F8395">
        <v>251.2</v>
      </c>
      <c r="G8395">
        <v>0</v>
      </c>
      <c r="H8395" t="s">
        <v>22</v>
      </c>
      <c r="I8395">
        <v>-87.11</v>
      </c>
      <c r="J8395">
        <v>15.7</v>
      </c>
      <c r="K8395">
        <v>11.25</v>
      </c>
      <c r="L8395" t="s">
        <v>1841</v>
      </c>
      <c r="M8395">
        <f t="shared" si="262"/>
        <v>10</v>
      </c>
      <c r="N8395" t="s">
        <v>672</v>
      </c>
      <c r="O8395" t="s">
        <v>673</v>
      </c>
      <c r="P8395" t="s">
        <v>60</v>
      </c>
      <c r="Q8395" t="s">
        <v>26</v>
      </c>
      <c r="R8395" t="s">
        <v>27</v>
      </c>
      <c r="S8395" t="s">
        <v>206</v>
      </c>
      <c r="T8395" t="s">
        <v>39</v>
      </c>
      <c r="U8395">
        <v>0.6</v>
      </c>
      <c r="V8395" s="1">
        <v>40920</v>
      </c>
      <c r="W8395">
        <f t="shared" si="263"/>
        <v>0</v>
      </c>
    </row>
    <row r="8396" spans="1:23" x14ac:dyDescent="0.2">
      <c r="A8396">
        <v>8395</v>
      </c>
      <c r="B8396">
        <v>59971</v>
      </c>
      <c r="C8396" s="1">
        <v>40694</v>
      </c>
      <c r="D8396" t="s">
        <v>78</v>
      </c>
      <c r="E8396">
        <v>26</v>
      </c>
      <c r="F8396">
        <v>411.3252</v>
      </c>
      <c r="G8396">
        <v>0.01</v>
      </c>
      <c r="H8396" t="s">
        <v>56</v>
      </c>
      <c r="I8396">
        <v>-125.8</v>
      </c>
      <c r="J8396">
        <v>15.98</v>
      </c>
      <c r="K8396">
        <v>8.99</v>
      </c>
      <c r="L8396" t="s">
        <v>1491</v>
      </c>
      <c r="M8396">
        <f t="shared" si="262"/>
        <v>11</v>
      </c>
      <c r="N8396" t="s">
        <v>703</v>
      </c>
      <c r="O8396" t="s">
        <v>704</v>
      </c>
      <c r="P8396" t="s">
        <v>60</v>
      </c>
      <c r="Q8396" t="s">
        <v>42</v>
      </c>
      <c r="R8396" t="s">
        <v>70</v>
      </c>
      <c r="S8396" t="s">
        <v>414</v>
      </c>
      <c r="T8396" t="s">
        <v>52</v>
      </c>
      <c r="U8396">
        <v>0.64</v>
      </c>
      <c r="V8396" s="1">
        <v>40696</v>
      </c>
      <c r="W8396">
        <f t="shared" si="263"/>
        <v>4.1547999999999998</v>
      </c>
    </row>
    <row r="8397" spans="1:23" x14ac:dyDescent="0.2">
      <c r="A8397">
        <v>8396</v>
      </c>
      <c r="B8397">
        <v>59971</v>
      </c>
      <c r="C8397" s="1">
        <v>40694</v>
      </c>
      <c r="D8397" t="s">
        <v>78</v>
      </c>
      <c r="E8397">
        <v>45</v>
      </c>
      <c r="F8397">
        <v>508.392</v>
      </c>
      <c r="G8397">
        <v>0.08</v>
      </c>
      <c r="H8397" t="s">
        <v>22</v>
      </c>
      <c r="I8397">
        <v>-10.84</v>
      </c>
      <c r="J8397">
        <v>12.28</v>
      </c>
      <c r="K8397">
        <v>6.47</v>
      </c>
      <c r="L8397" t="s">
        <v>1491</v>
      </c>
      <c r="M8397">
        <f t="shared" si="262"/>
        <v>11</v>
      </c>
      <c r="N8397" t="s">
        <v>703</v>
      </c>
      <c r="O8397" t="s">
        <v>704</v>
      </c>
      <c r="P8397" t="s">
        <v>60</v>
      </c>
      <c r="Q8397" t="s">
        <v>26</v>
      </c>
      <c r="R8397" t="s">
        <v>61</v>
      </c>
      <c r="S8397" t="s">
        <v>131</v>
      </c>
      <c r="T8397" t="s">
        <v>39</v>
      </c>
      <c r="U8397">
        <v>0.38</v>
      </c>
      <c r="V8397" s="1">
        <v>40696</v>
      </c>
      <c r="W8397">
        <f t="shared" si="263"/>
        <v>44.208000000000006</v>
      </c>
    </row>
    <row r="8398" spans="1:23" x14ac:dyDescent="0.2">
      <c r="A8398">
        <v>8397</v>
      </c>
      <c r="B8398">
        <v>59971</v>
      </c>
      <c r="C8398" s="1">
        <v>40694</v>
      </c>
      <c r="D8398" t="s">
        <v>78</v>
      </c>
      <c r="E8398">
        <v>12</v>
      </c>
      <c r="F8398">
        <v>334.584</v>
      </c>
      <c r="G8398">
        <v>0.1</v>
      </c>
      <c r="H8398" t="s">
        <v>56</v>
      </c>
      <c r="I8398">
        <v>84.53</v>
      </c>
      <c r="J8398">
        <v>30.98</v>
      </c>
      <c r="K8398">
        <v>5.09</v>
      </c>
      <c r="L8398" t="s">
        <v>1491</v>
      </c>
      <c r="M8398">
        <f t="shared" si="262"/>
        <v>11</v>
      </c>
      <c r="N8398" t="s">
        <v>703</v>
      </c>
      <c r="O8398" t="s">
        <v>704</v>
      </c>
      <c r="P8398" t="s">
        <v>60</v>
      </c>
      <c r="Q8398" t="s">
        <v>26</v>
      </c>
      <c r="R8398" t="s">
        <v>61</v>
      </c>
      <c r="S8398" t="s">
        <v>1684</v>
      </c>
      <c r="T8398" t="s">
        <v>39</v>
      </c>
      <c r="U8398">
        <v>0.4</v>
      </c>
      <c r="V8398" s="1">
        <v>40696</v>
      </c>
      <c r="W8398">
        <f t="shared" si="263"/>
        <v>37.176000000000002</v>
      </c>
    </row>
    <row r="8399" spans="1:23" x14ac:dyDescent="0.2">
      <c r="A8399">
        <v>8398</v>
      </c>
      <c r="B8399">
        <v>59973</v>
      </c>
      <c r="C8399" s="1">
        <v>40862</v>
      </c>
      <c r="D8399" t="s">
        <v>21</v>
      </c>
      <c r="E8399">
        <v>29</v>
      </c>
      <c r="F8399">
        <v>10930.442200000001</v>
      </c>
      <c r="G8399">
        <v>0.06</v>
      </c>
      <c r="H8399" t="s">
        <v>31</v>
      </c>
      <c r="I8399">
        <v>2148.9699999999998</v>
      </c>
      <c r="J8399">
        <v>400.97</v>
      </c>
      <c r="K8399">
        <v>14.7</v>
      </c>
      <c r="L8399" t="s">
        <v>1942</v>
      </c>
      <c r="M8399">
        <f t="shared" si="262"/>
        <v>14</v>
      </c>
      <c r="N8399" t="s">
        <v>1905</v>
      </c>
      <c r="O8399" t="s">
        <v>673</v>
      </c>
      <c r="P8399" t="s">
        <v>25</v>
      </c>
      <c r="Q8399" t="s">
        <v>42</v>
      </c>
      <c r="R8399" t="s">
        <v>210</v>
      </c>
      <c r="S8399" t="s">
        <v>1838</v>
      </c>
      <c r="T8399" t="s">
        <v>36</v>
      </c>
      <c r="U8399">
        <v>0.59</v>
      </c>
      <c r="V8399" s="1">
        <v>40862</v>
      </c>
      <c r="W8399">
        <f t="shared" si="263"/>
        <v>697.68780000000004</v>
      </c>
    </row>
    <row r="8400" spans="1:23" x14ac:dyDescent="0.2">
      <c r="A8400">
        <v>8399</v>
      </c>
      <c r="B8400">
        <v>59973</v>
      </c>
      <c r="C8400" s="1">
        <v>40862</v>
      </c>
      <c r="D8400" t="s">
        <v>21</v>
      </c>
      <c r="E8400">
        <v>30</v>
      </c>
      <c r="F8400">
        <v>6078.0150000000003</v>
      </c>
      <c r="G8400">
        <v>7.0000000000000007E-2</v>
      </c>
      <c r="H8400" t="s">
        <v>31</v>
      </c>
      <c r="I8400">
        <v>693.69</v>
      </c>
      <c r="J8400">
        <v>217.85</v>
      </c>
      <c r="K8400">
        <v>29.1</v>
      </c>
      <c r="L8400" t="s">
        <v>1942</v>
      </c>
      <c r="M8400">
        <f t="shared" si="262"/>
        <v>14</v>
      </c>
      <c r="N8400" t="s">
        <v>1905</v>
      </c>
      <c r="O8400" t="s">
        <v>673</v>
      </c>
      <c r="P8400" t="s">
        <v>25</v>
      </c>
      <c r="Q8400" t="s">
        <v>49</v>
      </c>
      <c r="R8400" t="s">
        <v>83</v>
      </c>
      <c r="S8400" t="s">
        <v>1199</v>
      </c>
      <c r="T8400" t="s">
        <v>82</v>
      </c>
      <c r="U8400">
        <v>0.68</v>
      </c>
      <c r="V8400" s="1">
        <v>40866</v>
      </c>
      <c r="W8400">
        <f t="shared" si="263"/>
        <v>457.48500000000007</v>
      </c>
    </row>
  </sheetData>
  <autoFilter ref="A1:V8400" xr:uid="{00000000-0009-0000-0000-000000000000}"/>
  <sortState xmlns:xlrd2="http://schemas.microsoft.com/office/spreadsheetml/2017/richdata2" ref="A2:W8400">
    <sortCondition ref="A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>
      <selection activeCell="A2" sqref="A2"/>
    </sheetView>
  </sheetViews>
  <sheetFormatPr baseColWidth="10" defaultColWidth="8.83203125" defaultRowHeight="15" x14ac:dyDescent="0.2"/>
  <sheetData>
    <row r="1" spans="1:2" x14ac:dyDescent="0.2">
      <c r="A1" t="s">
        <v>1</v>
      </c>
      <c r="B1" t="s">
        <v>2134</v>
      </c>
    </row>
    <row r="2" spans="1:2" x14ac:dyDescent="0.2">
      <c r="A2">
        <v>65</v>
      </c>
      <c r="B2" t="s">
        <v>2135</v>
      </c>
    </row>
    <row r="3" spans="1:2" x14ac:dyDescent="0.2">
      <c r="A3">
        <v>69</v>
      </c>
      <c r="B3" t="s">
        <v>2135</v>
      </c>
    </row>
    <row r="4" spans="1:2" x14ac:dyDescent="0.2">
      <c r="A4">
        <v>134</v>
      </c>
      <c r="B4" t="s">
        <v>2135</v>
      </c>
    </row>
    <row r="5" spans="1:2" x14ac:dyDescent="0.2">
      <c r="A5">
        <v>135</v>
      </c>
      <c r="B5" t="s">
        <v>2135</v>
      </c>
    </row>
    <row r="6" spans="1:2" x14ac:dyDescent="0.2">
      <c r="A6">
        <v>230</v>
      </c>
      <c r="B6" t="s">
        <v>2135</v>
      </c>
    </row>
    <row r="7" spans="1:2" x14ac:dyDescent="0.2">
      <c r="A7">
        <v>324</v>
      </c>
      <c r="B7" t="s">
        <v>2135</v>
      </c>
    </row>
    <row r="8" spans="1:2" x14ac:dyDescent="0.2">
      <c r="A8">
        <v>359</v>
      </c>
      <c r="B8" t="s">
        <v>2135</v>
      </c>
    </row>
    <row r="9" spans="1:2" x14ac:dyDescent="0.2">
      <c r="A9">
        <v>612</v>
      </c>
      <c r="B9" t="s">
        <v>2135</v>
      </c>
    </row>
    <row r="10" spans="1:2" x14ac:dyDescent="0.2">
      <c r="A10">
        <v>614</v>
      </c>
      <c r="B10" t="s">
        <v>2135</v>
      </c>
    </row>
    <row r="11" spans="1:2" x14ac:dyDescent="0.2">
      <c r="A11">
        <v>678</v>
      </c>
      <c r="B11" t="s">
        <v>2135</v>
      </c>
    </row>
    <row r="12" spans="1:2" x14ac:dyDescent="0.2">
      <c r="A12">
        <v>710</v>
      </c>
      <c r="B12" t="s">
        <v>2135</v>
      </c>
    </row>
    <row r="13" spans="1:2" x14ac:dyDescent="0.2">
      <c r="A13">
        <v>740</v>
      </c>
      <c r="B13" t="s">
        <v>2135</v>
      </c>
    </row>
    <row r="14" spans="1:2" x14ac:dyDescent="0.2">
      <c r="A14">
        <v>775</v>
      </c>
      <c r="B14" t="s">
        <v>2135</v>
      </c>
    </row>
    <row r="15" spans="1:2" x14ac:dyDescent="0.2">
      <c r="A15">
        <v>833</v>
      </c>
      <c r="B15" t="s">
        <v>2135</v>
      </c>
    </row>
    <row r="16" spans="1:2" x14ac:dyDescent="0.2">
      <c r="A16">
        <v>902</v>
      </c>
      <c r="B16" t="s">
        <v>2135</v>
      </c>
    </row>
    <row r="17" spans="1:2" x14ac:dyDescent="0.2">
      <c r="A17">
        <v>928</v>
      </c>
      <c r="B17" t="s">
        <v>2135</v>
      </c>
    </row>
    <row r="18" spans="1:2" x14ac:dyDescent="0.2">
      <c r="A18">
        <v>930</v>
      </c>
      <c r="B18" t="s">
        <v>2135</v>
      </c>
    </row>
    <row r="19" spans="1:2" x14ac:dyDescent="0.2">
      <c r="A19">
        <v>1060</v>
      </c>
      <c r="B19" t="s">
        <v>2135</v>
      </c>
    </row>
    <row r="20" spans="1:2" x14ac:dyDescent="0.2">
      <c r="A20">
        <v>1127</v>
      </c>
      <c r="B20" t="s">
        <v>2135</v>
      </c>
    </row>
    <row r="21" spans="1:2" x14ac:dyDescent="0.2">
      <c r="A21">
        <v>1285</v>
      </c>
      <c r="B21" t="s">
        <v>2135</v>
      </c>
    </row>
    <row r="22" spans="1:2" x14ac:dyDescent="0.2">
      <c r="A22">
        <v>1317</v>
      </c>
      <c r="B22" t="s">
        <v>2135</v>
      </c>
    </row>
    <row r="23" spans="1:2" x14ac:dyDescent="0.2">
      <c r="A23">
        <v>1382</v>
      </c>
      <c r="B23" t="s">
        <v>2135</v>
      </c>
    </row>
    <row r="24" spans="1:2" x14ac:dyDescent="0.2">
      <c r="A24">
        <v>1538</v>
      </c>
      <c r="B24" t="s">
        <v>2135</v>
      </c>
    </row>
    <row r="25" spans="1:2" x14ac:dyDescent="0.2">
      <c r="A25">
        <v>1665</v>
      </c>
      <c r="B25" t="s">
        <v>2135</v>
      </c>
    </row>
    <row r="26" spans="1:2" x14ac:dyDescent="0.2">
      <c r="A26">
        <v>1921</v>
      </c>
      <c r="B26" t="s">
        <v>2135</v>
      </c>
    </row>
    <row r="27" spans="1:2" x14ac:dyDescent="0.2">
      <c r="A27">
        <v>2050</v>
      </c>
      <c r="B27" t="s">
        <v>2135</v>
      </c>
    </row>
    <row r="28" spans="1:2" x14ac:dyDescent="0.2">
      <c r="A28">
        <v>2052</v>
      </c>
      <c r="B28" t="s">
        <v>2135</v>
      </c>
    </row>
    <row r="29" spans="1:2" x14ac:dyDescent="0.2">
      <c r="A29">
        <v>2055</v>
      </c>
      <c r="B29" t="s">
        <v>2135</v>
      </c>
    </row>
    <row r="30" spans="1:2" x14ac:dyDescent="0.2">
      <c r="A30">
        <v>2146</v>
      </c>
      <c r="B30" t="s">
        <v>2135</v>
      </c>
    </row>
    <row r="31" spans="1:2" x14ac:dyDescent="0.2">
      <c r="A31">
        <v>2213</v>
      </c>
      <c r="B31" t="s">
        <v>2135</v>
      </c>
    </row>
    <row r="32" spans="1:2" x14ac:dyDescent="0.2">
      <c r="A32">
        <v>2240</v>
      </c>
      <c r="B32" t="s">
        <v>2135</v>
      </c>
    </row>
    <row r="33" spans="1:2" x14ac:dyDescent="0.2">
      <c r="A33">
        <v>2500</v>
      </c>
      <c r="B33" t="s">
        <v>2135</v>
      </c>
    </row>
    <row r="34" spans="1:2" x14ac:dyDescent="0.2">
      <c r="A34">
        <v>2503</v>
      </c>
      <c r="B34" t="s">
        <v>2135</v>
      </c>
    </row>
    <row r="35" spans="1:2" x14ac:dyDescent="0.2">
      <c r="A35">
        <v>2562</v>
      </c>
      <c r="B35" t="s">
        <v>2135</v>
      </c>
    </row>
    <row r="36" spans="1:2" x14ac:dyDescent="0.2">
      <c r="A36">
        <v>2823</v>
      </c>
      <c r="B36" t="s">
        <v>2135</v>
      </c>
    </row>
    <row r="37" spans="1:2" x14ac:dyDescent="0.2">
      <c r="A37">
        <v>2915</v>
      </c>
      <c r="B37" t="s">
        <v>2135</v>
      </c>
    </row>
    <row r="38" spans="1:2" x14ac:dyDescent="0.2">
      <c r="A38">
        <v>3300</v>
      </c>
      <c r="B38" t="s">
        <v>2135</v>
      </c>
    </row>
    <row r="39" spans="1:2" x14ac:dyDescent="0.2">
      <c r="A39">
        <v>3456</v>
      </c>
      <c r="B39" t="s">
        <v>2135</v>
      </c>
    </row>
    <row r="40" spans="1:2" x14ac:dyDescent="0.2">
      <c r="A40">
        <v>3525</v>
      </c>
      <c r="B40" t="s">
        <v>2135</v>
      </c>
    </row>
    <row r="41" spans="1:2" x14ac:dyDescent="0.2">
      <c r="A41">
        <v>3589</v>
      </c>
      <c r="B41" t="s">
        <v>2135</v>
      </c>
    </row>
    <row r="42" spans="1:2" x14ac:dyDescent="0.2">
      <c r="A42">
        <v>3687</v>
      </c>
      <c r="B42" t="s">
        <v>2135</v>
      </c>
    </row>
    <row r="43" spans="1:2" x14ac:dyDescent="0.2">
      <c r="A43">
        <v>3777</v>
      </c>
      <c r="B43" t="s">
        <v>2135</v>
      </c>
    </row>
    <row r="44" spans="1:2" x14ac:dyDescent="0.2">
      <c r="A44">
        <v>3783</v>
      </c>
      <c r="B44" t="s">
        <v>2135</v>
      </c>
    </row>
    <row r="45" spans="1:2" x14ac:dyDescent="0.2">
      <c r="A45">
        <v>4006</v>
      </c>
      <c r="B45" t="s">
        <v>2135</v>
      </c>
    </row>
    <row r="46" spans="1:2" x14ac:dyDescent="0.2">
      <c r="A46">
        <v>4037</v>
      </c>
      <c r="B46" t="s">
        <v>2135</v>
      </c>
    </row>
    <row r="47" spans="1:2" x14ac:dyDescent="0.2">
      <c r="A47">
        <v>4230</v>
      </c>
      <c r="B47" t="s">
        <v>2135</v>
      </c>
    </row>
    <row r="48" spans="1:2" x14ac:dyDescent="0.2">
      <c r="A48">
        <v>4261</v>
      </c>
      <c r="B48" t="s">
        <v>2135</v>
      </c>
    </row>
    <row r="49" spans="1:2" x14ac:dyDescent="0.2">
      <c r="A49">
        <v>4391</v>
      </c>
      <c r="B49" t="s">
        <v>2135</v>
      </c>
    </row>
    <row r="50" spans="1:2" x14ac:dyDescent="0.2">
      <c r="A50">
        <v>4610</v>
      </c>
      <c r="B50" t="s">
        <v>2135</v>
      </c>
    </row>
    <row r="51" spans="1:2" x14ac:dyDescent="0.2">
      <c r="A51">
        <v>4738</v>
      </c>
      <c r="B51" t="s">
        <v>2135</v>
      </c>
    </row>
    <row r="52" spans="1:2" x14ac:dyDescent="0.2">
      <c r="A52">
        <v>4864</v>
      </c>
      <c r="B52" t="s">
        <v>2135</v>
      </c>
    </row>
    <row r="53" spans="1:2" x14ac:dyDescent="0.2">
      <c r="A53">
        <v>4960</v>
      </c>
      <c r="B53" t="s">
        <v>2135</v>
      </c>
    </row>
    <row r="54" spans="1:2" x14ac:dyDescent="0.2">
      <c r="A54">
        <v>5028</v>
      </c>
      <c r="B54" t="s">
        <v>2135</v>
      </c>
    </row>
    <row r="55" spans="1:2" x14ac:dyDescent="0.2">
      <c r="A55">
        <v>5059</v>
      </c>
      <c r="B55" t="s">
        <v>2135</v>
      </c>
    </row>
    <row r="56" spans="1:2" x14ac:dyDescent="0.2">
      <c r="A56">
        <v>5061</v>
      </c>
      <c r="B56" t="s">
        <v>2135</v>
      </c>
    </row>
    <row r="57" spans="1:2" x14ac:dyDescent="0.2">
      <c r="A57">
        <v>5189</v>
      </c>
      <c r="B57" t="s">
        <v>2135</v>
      </c>
    </row>
    <row r="58" spans="1:2" x14ac:dyDescent="0.2">
      <c r="A58">
        <v>5381</v>
      </c>
      <c r="B58" t="s">
        <v>2135</v>
      </c>
    </row>
    <row r="59" spans="1:2" x14ac:dyDescent="0.2">
      <c r="A59">
        <v>5414</v>
      </c>
      <c r="B59" t="s">
        <v>2135</v>
      </c>
    </row>
    <row r="60" spans="1:2" x14ac:dyDescent="0.2">
      <c r="A60">
        <v>5511</v>
      </c>
      <c r="B60" t="s">
        <v>2135</v>
      </c>
    </row>
    <row r="61" spans="1:2" x14ac:dyDescent="0.2">
      <c r="A61">
        <v>5699</v>
      </c>
      <c r="B61" t="s">
        <v>2135</v>
      </c>
    </row>
    <row r="62" spans="1:2" x14ac:dyDescent="0.2">
      <c r="A62">
        <v>6054</v>
      </c>
      <c r="B62" t="s">
        <v>2135</v>
      </c>
    </row>
    <row r="63" spans="1:2" x14ac:dyDescent="0.2">
      <c r="A63">
        <v>6241</v>
      </c>
      <c r="B63" t="s">
        <v>2135</v>
      </c>
    </row>
    <row r="64" spans="1:2" x14ac:dyDescent="0.2">
      <c r="A64">
        <v>6272</v>
      </c>
      <c r="B64" t="s">
        <v>2135</v>
      </c>
    </row>
    <row r="65" spans="1:2" x14ac:dyDescent="0.2">
      <c r="A65">
        <v>6498</v>
      </c>
      <c r="B65" t="s">
        <v>2135</v>
      </c>
    </row>
    <row r="66" spans="1:2" x14ac:dyDescent="0.2">
      <c r="A66">
        <v>6500</v>
      </c>
      <c r="B66" t="s">
        <v>2135</v>
      </c>
    </row>
    <row r="67" spans="1:2" x14ac:dyDescent="0.2">
      <c r="A67">
        <v>6502</v>
      </c>
      <c r="B67" t="s">
        <v>2135</v>
      </c>
    </row>
    <row r="68" spans="1:2" x14ac:dyDescent="0.2">
      <c r="A68">
        <v>6661</v>
      </c>
      <c r="B68" t="s">
        <v>2135</v>
      </c>
    </row>
    <row r="69" spans="1:2" x14ac:dyDescent="0.2">
      <c r="A69">
        <v>6695</v>
      </c>
      <c r="B69" t="s">
        <v>2135</v>
      </c>
    </row>
    <row r="70" spans="1:2" x14ac:dyDescent="0.2">
      <c r="A70">
        <v>6757</v>
      </c>
      <c r="B70" t="s">
        <v>2135</v>
      </c>
    </row>
    <row r="71" spans="1:2" x14ac:dyDescent="0.2">
      <c r="A71">
        <v>6978</v>
      </c>
      <c r="B71" t="s">
        <v>2135</v>
      </c>
    </row>
    <row r="72" spans="1:2" x14ac:dyDescent="0.2">
      <c r="A72">
        <v>6979</v>
      </c>
      <c r="B72" t="s">
        <v>2135</v>
      </c>
    </row>
    <row r="73" spans="1:2" x14ac:dyDescent="0.2">
      <c r="A73">
        <v>7079</v>
      </c>
      <c r="B73" t="s">
        <v>2135</v>
      </c>
    </row>
    <row r="74" spans="1:2" x14ac:dyDescent="0.2">
      <c r="A74">
        <v>7107</v>
      </c>
      <c r="B74" t="s">
        <v>2135</v>
      </c>
    </row>
    <row r="75" spans="1:2" x14ac:dyDescent="0.2">
      <c r="A75">
        <v>7203</v>
      </c>
      <c r="B75" t="s">
        <v>2135</v>
      </c>
    </row>
    <row r="76" spans="1:2" x14ac:dyDescent="0.2">
      <c r="A76">
        <v>7269</v>
      </c>
      <c r="B76" t="s">
        <v>2135</v>
      </c>
    </row>
    <row r="77" spans="1:2" x14ac:dyDescent="0.2">
      <c r="A77">
        <v>7364</v>
      </c>
      <c r="B77" t="s">
        <v>2135</v>
      </c>
    </row>
    <row r="78" spans="1:2" x14ac:dyDescent="0.2">
      <c r="A78">
        <v>7521</v>
      </c>
      <c r="B78" t="s">
        <v>2135</v>
      </c>
    </row>
    <row r="79" spans="1:2" x14ac:dyDescent="0.2">
      <c r="A79">
        <v>7744</v>
      </c>
      <c r="B79" t="s">
        <v>2135</v>
      </c>
    </row>
    <row r="80" spans="1:2" x14ac:dyDescent="0.2">
      <c r="A80">
        <v>7812</v>
      </c>
      <c r="B80" t="s">
        <v>2135</v>
      </c>
    </row>
    <row r="81" spans="1:2" x14ac:dyDescent="0.2">
      <c r="A81">
        <v>7815</v>
      </c>
      <c r="B81" t="s">
        <v>2135</v>
      </c>
    </row>
    <row r="82" spans="1:2" x14ac:dyDescent="0.2">
      <c r="A82">
        <v>7841</v>
      </c>
      <c r="B82" t="s">
        <v>2135</v>
      </c>
    </row>
    <row r="83" spans="1:2" x14ac:dyDescent="0.2">
      <c r="A83">
        <v>7845</v>
      </c>
      <c r="B83" t="s">
        <v>2135</v>
      </c>
    </row>
    <row r="84" spans="1:2" x14ac:dyDescent="0.2">
      <c r="A84">
        <v>8034</v>
      </c>
      <c r="B84" t="s">
        <v>2135</v>
      </c>
    </row>
    <row r="85" spans="1:2" x14ac:dyDescent="0.2">
      <c r="A85">
        <v>8133</v>
      </c>
      <c r="B85" t="s">
        <v>2135</v>
      </c>
    </row>
    <row r="86" spans="1:2" x14ac:dyDescent="0.2">
      <c r="A86">
        <v>8292</v>
      </c>
      <c r="B86" t="s">
        <v>2135</v>
      </c>
    </row>
    <row r="87" spans="1:2" x14ac:dyDescent="0.2">
      <c r="A87">
        <v>8293</v>
      </c>
      <c r="B87" t="s">
        <v>2135</v>
      </c>
    </row>
    <row r="88" spans="1:2" x14ac:dyDescent="0.2">
      <c r="A88">
        <v>8353</v>
      </c>
      <c r="B88" t="s">
        <v>2135</v>
      </c>
    </row>
    <row r="89" spans="1:2" x14ac:dyDescent="0.2">
      <c r="A89">
        <v>8961</v>
      </c>
      <c r="B89" t="s">
        <v>2135</v>
      </c>
    </row>
    <row r="90" spans="1:2" x14ac:dyDescent="0.2">
      <c r="A90">
        <v>9027</v>
      </c>
      <c r="B90" t="s">
        <v>2135</v>
      </c>
    </row>
    <row r="91" spans="1:2" x14ac:dyDescent="0.2">
      <c r="A91">
        <v>9093</v>
      </c>
      <c r="B91" t="s">
        <v>2135</v>
      </c>
    </row>
    <row r="92" spans="1:2" x14ac:dyDescent="0.2">
      <c r="A92">
        <v>9152</v>
      </c>
      <c r="B92" t="s">
        <v>2135</v>
      </c>
    </row>
    <row r="93" spans="1:2" x14ac:dyDescent="0.2">
      <c r="A93">
        <v>9219</v>
      </c>
      <c r="B93" t="s">
        <v>2135</v>
      </c>
    </row>
    <row r="94" spans="1:2" x14ac:dyDescent="0.2">
      <c r="A94">
        <v>9472</v>
      </c>
      <c r="B94" t="s">
        <v>2135</v>
      </c>
    </row>
    <row r="95" spans="1:2" x14ac:dyDescent="0.2">
      <c r="A95">
        <v>9574</v>
      </c>
      <c r="B95" t="s">
        <v>2135</v>
      </c>
    </row>
    <row r="96" spans="1:2" x14ac:dyDescent="0.2">
      <c r="A96">
        <v>9696</v>
      </c>
      <c r="B96" t="s">
        <v>2135</v>
      </c>
    </row>
    <row r="97" spans="1:2" x14ac:dyDescent="0.2">
      <c r="A97">
        <v>9701</v>
      </c>
      <c r="B97" t="s">
        <v>2135</v>
      </c>
    </row>
    <row r="98" spans="1:2" x14ac:dyDescent="0.2">
      <c r="A98">
        <v>9762</v>
      </c>
      <c r="B98" t="s">
        <v>2135</v>
      </c>
    </row>
    <row r="99" spans="1:2" x14ac:dyDescent="0.2">
      <c r="A99">
        <v>9829</v>
      </c>
      <c r="B99" t="s">
        <v>2135</v>
      </c>
    </row>
    <row r="100" spans="1:2" x14ac:dyDescent="0.2">
      <c r="A100">
        <v>9895</v>
      </c>
      <c r="B100" t="s">
        <v>2135</v>
      </c>
    </row>
    <row r="101" spans="1:2" x14ac:dyDescent="0.2">
      <c r="A101">
        <v>9923</v>
      </c>
      <c r="B101" t="s">
        <v>2135</v>
      </c>
    </row>
    <row r="102" spans="1:2" x14ac:dyDescent="0.2">
      <c r="A102">
        <v>9927</v>
      </c>
      <c r="B102" t="s">
        <v>2135</v>
      </c>
    </row>
    <row r="103" spans="1:2" x14ac:dyDescent="0.2">
      <c r="A103">
        <v>10054</v>
      </c>
      <c r="B103" t="s">
        <v>2135</v>
      </c>
    </row>
    <row r="104" spans="1:2" x14ac:dyDescent="0.2">
      <c r="A104">
        <v>10183</v>
      </c>
      <c r="B104" t="s">
        <v>2135</v>
      </c>
    </row>
    <row r="105" spans="1:2" x14ac:dyDescent="0.2">
      <c r="A105">
        <v>10498</v>
      </c>
      <c r="B105" t="s">
        <v>2135</v>
      </c>
    </row>
    <row r="106" spans="1:2" x14ac:dyDescent="0.2">
      <c r="A106">
        <v>10662</v>
      </c>
      <c r="B106" t="s">
        <v>2135</v>
      </c>
    </row>
    <row r="107" spans="1:2" x14ac:dyDescent="0.2">
      <c r="A107">
        <v>10917</v>
      </c>
      <c r="B107" t="s">
        <v>2135</v>
      </c>
    </row>
    <row r="108" spans="1:2" x14ac:dyDescent="0.2">
      <c r="A108">
        <v>11271</v>
      </c>
      <c r="B108" t="s">
        <v>2135</v>
      </c>
    </row>
    <row r="109" spans="1:2" x14ac:dyDescent="0.2">
      <c r="A109">
        <v>11396</v>
      </c>
      <c r="B109" t="s">
        <v>2135</v>
      </c>
    </row>
    <row r="110" spans="1:2" x14ac:dyDescent="0.2">
      <c r="A110">
        <v>11425</v>
      </c>
      <c r="B110" t="s">
        <v>2135</v>
      </c>
    </row>
    <row r="111" spans="1:2" x14ac:dyDescent="0.2">
      <c r="A111">
        <v>11426</v>
      </c>
      <c r="B111" t="s">
        <v>2135</v>
      </c>
    </row>
    <row r="112" spans="1:2" x14ac:dyDescent="0.2">
      <c r="A112">
        <v>11648</v>
      </c>
      <c r="B112" t="s">
        <v>2135</v>
      </c>
    </row>
    <row r="113" spans="1:2" x14ac:dyDescent="0.2">
      <c r="A113">
        <v>11652</v>
      </c>
      <c r="B113" t="s">
        <v>2135</v>
      </c>
    </row>
    <row r="114" spans="1:2" x14ac:dyDescent="0.2">
      <c r="A114">
        <v>11682</v>
      </c>
      <c r="B114" t="s">
        <v>2135</v>
      </c>
    </row>
    <row r="115" spans="1:2" x14ac:dyDescent="0.2">
      <c r="A115">
        <v>11748</v>
      </c>
      <c r="B115" t="s">
        <v>2135</v>
      </c>
    </row>
    <row r="116" spans="1:2" x14ac:dyDescent="0.2">
      <c r="A116">
        <v>11909</v>
      </c>
      <c r="B116" t="s">
        <v>2135</v>
      </c>
    </row>
    <row r="117" spans="1:2" x14ac:dyDescent="0.2">
      <c r="A117">
        <v>11911</v>
      </c>
      <c r="B117" t="s">
        <v>2135</v>
      </c>
    </row>
    <row r="118" spans="1:2" x14ac:dyDescent="0.2">
      <c r="A118">
        <v>12005</v>
      </c>
      <c r="B118" t="s">
        <v>2135</v>
      </c>
    </row>
    <row r="119" spans="1:2" x14ac:dyDescent="0.2">
      <c r="A119">
        <v>12067</v>
      </c>
      <c r="B119" t="s">
        <v>2135</v>
      </c>
    </row>
    <row r="120" spans="1:2" x14ac:dyDescent="0.2">
      <c r="A120">
        <v>12096</v>
      </c>
      <c r="B120" t="s">
        <v>2135</v>
      </c>
    </row>
    <row r="121" spans="1:2" x14ac:dyDescent="0.2">
      <c r="A121">
        <v>12262</v>
      </c>
      <c r="B121" t="s">
        <v>2135</v>
      </c>
    </row>
    <row r="122" spans="1:2" x14ac:dyDescent="0.2">
      <c r="A122">
        <v>12263</v>
      </c>
      <c r="B122" t="s">
        <v>2135</v>
      </c>
    </row>
    <row r="123" spans="1:2" x14ac:dyDescent="0.2">
      <c r="A123">
        <v>12389</v>
      </c>
      <c r="B123" t="s">
        <v>2135</v>
      </c>
    </row>
    <row r="124" spans="1:2" x14ac:dyDescent="0.2">
      <c r="A124">
        <v>12451</v>
      </c>
      <c r="B124" t="s">
        <v>2135</v>
      </c>
    </row>
    <row r="125" spans="1:2" x14ac:dyDescent="0.2">
      <c r="A125">
        <v>12483</v>
      </c>
      <c r="B125" t="s">
        <v>2135</v>
      </c>
    </row>
    <row r="126" spans="1:2" x14ac:dyDescent="0.2">
      <c r="A126">
        <v>12580</v>
      </c>
      <c r="B126" t="s">
        <v>2135</v>
      </c>
    </row>
    <row r="127" spans="1:2" x14ac:dyDescent="0.2">
      <c r="A127">
        <v>12613</v>
      </c>
      <c r="B127" t="s">
        <v>2135</v>
      </c>
    </row>
    <row r="128" spans="1:2" x14ac:dyDescent="0.2">
      <c r="A128">
        <v>12704</v>
      </c>
      <c r="B128" t="s">
        <v>2135</v>
      </c>
    </row>
    <row r="129" spans="1:2" x14ac:dyDescent="0.2">
      <c r="A129">
        <v>12706</v>
      </c>
      <c r="B129" t="s">
        <v>2135</v>
      </c>
    </row>
    <row r="130" spans="1:2" x14ac:dyDescent="0.2">
      <c r="A130">
        <v>12710</v>
      </c>
      <c r="B130" t="s">
        <v>2135</v>
      </c>
    </row>
    <row r="131" spans="1:2" x14ac:dyDescent="0.2">
      <c r="A131">
        <v>12806</v>
      </c>
      <c r="B131" t="s">
        <v>2135</v>
      </c>
    </row>
    <row r="132" spans="1:2" x14ac:dyDescent="0.2">
      <c r="A132">
        <v>12900</v>
      </c>
      <c r="B132" t="s">
        <v>2135</v>
      </c>
    </row>
    <row r="133" spans="1:2" x14ac:dyDescent="0.2">
      <c r="A133">
        <v>12903</v>
      </c>
      <c r="B133" t="s">
        <v>2135</v>
      </c>
    </row>
    <row r="134" spans="1:2" x14ac:dyDescent="0.2">
      <c r="A134">
        <v>13091</v>
      </c>
      <c r="B134" t="s">
        <v>2135</v>
      </c>
    </row>
    <row r="135" spans="1:2" x14ac:dyDescent="0.2">
      <c r="A135">
        <v>13158</v>
      </c>
      <c r="B135" t="s">
        <v>2135</v>
      </c>
    </row>
    <row r="136" spans="1:2" x14ac:dyDescent="0.2">
      <c r="A136">
        <v>13218</v>
      </c>
      <c r="B136" t="s">
        <v>2135</v>
      </c>
    </row>
    <row r="137" spans="1:2" x14ac:dyDescent="0.2">
      <c r="A137">
        <v>13284</v>
      </c>
      <c r="B137" t="s">
        <v>2135</v>
      </c>
    </row>
    <row r="138" spans="1:2" x14ac:dyDescent="0.2">
      <c r="A138">
        <v>13410</v>
      </c>
      <c r="B138" t="s">
        <v>2135</v>
      </c>
    </row>
    <row r="139" spans="1:2" x14ac:dyDescent="0.2">
      <c r="A139">
        <v>13444</v>
      </c>
      <c r="B139" t="s">
        <v>2135</v>
      </c>
    </row>
    <row r="140" spans="1:2" x14ac:dyDescent="0.2">
      <c r="A140">
        <v>13638</v>
      </c>
      <c r="B140" t="s">
        <v>2135</v>
      </c>
    </row>
    <row r="141" spans="1:2" x14ac:dyDescent="0.2">
      <c r="A141">
        <v>13729</v>
      </c>
      <c r="B141" t="s">
        <v>2135</v>
      </c>
    </row>
    <row r="142" spans="1:2" x14ac:dyDescent="0.2">
      <c r="A142">
        <v>13765</v>
      </c>
      <c r="B142" t="s">
        <v>2135</v>
      </c>
    </row>
    <row r="143" spans="1:2" x14ac:dyDescent="0.2">
      <c r="A143">
        <v>13959</v>
      </c>
      <c r="B143" t="s">
        <v>2135</v>
      </c>
    </row>
    <row r="144" spans="1:2" x14ac:dyDescent="0.2">
      <c r="A144">
        <v>13984</v>
      </c>
      <c r="B144" t="s">
        <v>2135</v>
      </c>
    </row>
    <row r="145" spans="1:2" x14ac:dyDescent="0.2">
      <c r="A145">
        <v>13986</v>
      </c>
      <c r="B145" t="s">
        <v>2135</v>
      </c>
    </row>
    <row r="146" spans="1:2" x14ac:dyDescent="0.2">
      <c r="A146">
        <v>14176</v>
      </c>
      <c r="B146" t="s">
        <v>2135</v>
      </c>
    </row>
    <row r="147" spans="1:2" x14ac:dyDescent="0.2">
      <c r="A147">
        <v>14242</v>
      </c>
      <c r="B147" t="s">
        <v>2135</v>
      </c>
    </row>
    <row r="148" spans="1:2" x14ac:dyDescent="0.2">
      <c r="A148">
        <v>14406</v>
      </c>
      <c r="B148" t="s">
        <v>2135</v>
      </c>
    </row>
    <row r="149" spans="1:2" x14ac:dyDescent="0.2">
      <c r="A149">
        <v>14497</v>
      </c>
      <c r="B149" t="s">
        <v>2135</v>
      </c>
    </row>
    <row r="150" spans="1:2" x14ac:dyDescent="0.2">
      <c r="A150">
        <v>14528</v>
      </c>
      <c r="B150" t="s">
        <v>2135</v>
      </c>
    </row>
    <row r="151" spans="1:2" x14ac:dyDescent="0.2">
      <c r="A151">
        <v>14534</v>
      </c>
      <c r="B151" t="s">
        <v>2135</v>
      </c>
    </row>
    <row r="152" spans="1:2" x14ac:dyDescent="0.2">
      <c r="A152">
        <v>14820</v>
      </c>
      <c r="B152" t="s">
        <v>2135</v>
      </c>
    </row>
    <row r="153" spans="1:2" x14ac:dyDescent="0.2">
      <c r="A153">
        <v>14951</v>
      </c>
      <c r="B153" t="s">
        <v>2135</v>
      </c>
    </row>
    <row r="154" spans="1:2" x14ac:dyDescent="0.2">
      <c r="A154">
        <v>15009</v>
      </c>
      <c r="B154" t="s">
        <v>2135</v>
      </c>
    </row>
    <row r="155" spans="1:2" x14ac:dyDescent="0.2">
      <c r="A155">
        <v>15106</v>
      </c>
      <c r="B155" t="s">
        <v>2135</v>
      </c>
    </row>
    <row r="156" spans="1:2" x14ac:dyDescent="0.2">
      <c r="A156">
        <v>15202</v>
      </c>
      <c r="B156" t="s">
        <v>2135</v>
      </c>
    </row>
    <row r="157" spans="1:2" x14ac:dyDescent="0.2">
      <c r="A157">
        <v>15206</v>
      </c>
      <c r="B157" t="s">
        <v>2135</v>
      </c>
    </row>
    <row r="158" spans="1:2" x14ac:dyDescent="0.2">
      <c r="A158">
        <v>15303</v>
      </c>
      <c r="B158" t="s">
        <v>2135</v>
      </c>
    </row>
    <row r="159" spans="1:2" x14ac:dyDescent="0.2">
      <c r="A159">
        <v>15712</v>
      </c>
      <c r="B159" t="s">
        <v>2135</v>
      </c>
    </row>
    <row r="160" spans="1:2" x14ac:dyDescent="0.2">
      <c r="A160">
        <v>15718</v>
      </c>
      <c r="B160" t="s">
        <v>2135</v>
      </c>
    </row>
    <row r="161" spans="1:2" x14ac:dyDescent="0.2">
      <c r="A161">
        <v>15778</v>
      </c>
      <c r="B161" t="s">
        <v>2135</v>
      </c>
    </row>
    <row r="162" spans="1:2" x14ac:dyDescent="0.2">
      <c r="A162">
        <v>15872</v>
      </c>
      <c r="B162" t="s">
        <v>2135</v>
      </c>
    </row>
    <row r="163" spans="1:2" x14ac:dyDescent="0.2">
      <c r="A163">
        <v>15904</v>
      </c>
      <c r="B163" t="s">
        <v>2135</v>
      </c>
    </row>
    <row r="164" spans="1:2" x14ac:dyDescent="0.2">
      <c r="A164">
        <v>16134</v>
      </c>
      <c r="B164" t="s">
        <v>2135</v>
      </c>
    </row>
    <row r="165" spans="1:2" x14ac:dyDescent="0.2">
      <c r="A165">
        <v>16582</v>
      </c>
      <c r="B165" t="s">
        <v>2135</v>
      </c>
    </row>
    <row r="166" spans="1:2" x14ac:dyDescent="0.2">
      <c r="A166">
        <v>16641</v>
      </c>
      <c r="B166" t="s">
        <v>2135</v>
      </c>
    </row>
    <row r="167" spans="1:2" x14ac:dyDescent="0.2">
      <c r="A167">
        <v>16679</v>
      </c>
      <c r="B167" t="s">
        <v>2135</v>
      </c>
    </row>
    <row r="168" spans="1:2" x14ac:dyDescent="0.2">
      <c r="A168">
        <v>16864</v>
      </c>
      <c r="B168" t="s">
        <v>2135</v>
      </c>
    </row>
    <row r="169" spans="1:2" x14ac:dyDescent="0.2">
      <c r="A169">
        <v>16961</v>
      </c>
      <c r="B169" t="s">
        <v>2135</v>
      </c>
    </row>
    <row r="170" spans="1:2" x14ac:dyDescent="0.2">
      <c r="A170">
        <v>17058</v>
      </c>
      <c r="B170" t="s">
        <v>2135</v>
      </c>
    </row>
    <row r="171" spans="1:2" x14ac:dyDescent="0.2">
      <c r="A171">
        <v>17155</v>
      </c>
      <c r="B171" t="s">
        <v>2135</v>
      </c>
    </row>
    <row r="172" spans="1:2" x14ac:dyDescent="0.2">
      <c r="A172">
        <v>17255</v>
      </c>
      <c r="B172" t="s">
        <v>2135</v>
      </c>
    </row>
    <row r="173" spans="1:2" x14ac:dyDescent="0.2">
      <c r="A173">
        <v>17282</v>
      </c>
      <c r="B173" t="s">
        <v>2135</v>
      </c>
    </row>
    <row r="174" spans="1:2" x14ac:dyDescent="0.2">
      <c r="A174">
        <v>17313</v>
      </c>
      <c r="B174" t="s">
        <v>2135</v>
      </c>
    </row>
    <row r="175" spans="1:2" x14ac:dyDescent="0.2">
      <c r="A175">
        <v>17508</v>
      </c>
      <c r="B175" t="s">
        <v>2135</v>
      </c>
    </row>
    <row r="176" spans="1:2" x14ac:dyDescent="0.2">
      <c r="A176">
        <v>17668</v>
      </c>
      <c r="B176" t="s">
        <v>2135</v>
      </c>
    </row>
    <row r="177" spans="1:2" x14ac:dyDescent="0.2">
      <c r="A177">
        <v>17858</v>
      </c>
      <c r="B177" t="s">
        <v>2135</v>
      </c>
    </row>
    <row r="178" spans="1:2" x14ac:dyDescent="0.2">
      <c r="A178">
        <v>17985</v>
      </c>
      <c r="B178" t="s">
        <v>2135</v>
      </c>
    </row>
    <row r="179" spans="1:2" x14ac:dyDescent="0.2">
      <c r="A179">
        <v>17988</v>
      </c>
      <c r="B179" t="s">
        <v>2135</v>
      </c>
    </row>
    <row r="180" spans="1:2" x14ac:dyDescent="0.2">
      <c r="A180">
        <v>18119</v>
      </c>
      <c r="B180" t="s">
        <v>2135</v>
      </c>
    </row>
    <row r="181" spans="1:2" x14ac:dyDescent="0.2">
      <c r="A181">
        <v>18215</v>
      </c>
      <c r="B181" t="s">
        <v>2135</v>
      </c>
    </row>
    <row r="182" spans="1:2" x14ac:dyDescent="0.2">
      <c r="A182">
        <v>18336</v>
      </c>
      <c r="B182" t="s">
        <v>2135</v>
      </c>
    </row>
    <row r="183" spans="1:2" x14ac:dyDescent="0.2">
      <c r="A183">
        <v>18496</v>
      </c>
      <c r="B183" t="s">
        <v>2135</v>
      </c>
    </row>
    <row r="184" spans="1:2" x14ac:dyDescent="0.2">
      <c r="A184">
        <v>18533</v>
      </c>
      <c r="B184" t="s">
        <v>2135</v>
      </c>
    </row>
    <row r="185" spans="1:2" x14ac:dyDescent="0.2">
      <c r="A185">
        <v>18593</v>
      </c>
      <c r="B185" t="s">
        <v>2135</v>
      </c>
    </row>
    <row r="186" spans="1:2" x14ac:dyDescent="0.2">
      <c r="A186">
        <v>18661</v>
      </c>
      <c r="B186" t="s">
        <v>2135</v>
      </c>
    </row>
    <row r="187" spans="1:2" x14ac:dyDescent="0.2">
      <c r="A187">
        <v>18689</v>
      </c>
      <c r="B187" t="s">
        <v>2135</v>
      </c>
    </row>
    <row r="188" spans="1:2" x14ac:dyDescent="0.2">
      <c r="A188">
        <v>18753</v>
      </c>
      <c r="B188" t="s">
        <v>2135</v>
      </c>
    </row>
    <row r="189" spans="1:2" x14ac:dyDescent="0.2">
      <c r="A189">
        <v>18822</v>
      </c>
      <c r="B189" t="s">
        <v>2135</v>
      </c>
    </row>
    <row r="190" spans="1:2" x14ac:dyDescent="0.2">
      <c r="A190">
        <v>18919</v>
      </c>
      <c r="B190" t="s">
        <v>2135</v>
      </c>
    </row>
    <row r="191" spans="1:2" x14ac:dyDescent="0.2">
      <c r="A191">
        <v>19010</v>
      </c>
      <c r="B191" t="s">
        <v>2135</v>
      </c>
    </row>
    <row r="192" spans="1:2" x14ac:dyDescent="0.2">
      <c r="A192">
        <v>19078</v>
      </c>
      <c r="B192" t="s">
        <v>2135</v>
      </c>
    </row>
    <row r="193" spans="1:2" x14ac:dyDescent="0.2">
      <c r="A193">
        <v>19138</v>
      </c>
      <c r="B193" t="s">
        <v>2135</v>
      </c>
    </row>
    <row r="194" spans="1:2" x14ac:dyDescent="0.2">
      <c r="A194">
        <v>19523</v>
      </c>
      <c r="B194" t="s">
        <v>2135</v>
      </c>
    </row>
    <row r="195" spans="1:2" x14ac:dyDescent="0.2">
      <c r="A195">
        <v>19616</v>
      </c>
      <c r="B195" t="s">
        <v>2135</v>
      </c>
    </row>
    <row r="196" spans="1:2" x14ac:dyDescent="0.2">
      <c r="A196">
        <v>19718</v>
      </c>
      <c r="B196" t="s">
        <v>2135</v>
      </c>
    </row>
    <row r="197" spans="1:2" x14ac:dyDescent="0.2">
      <c r="A197">
        <v>20036</v>
      </c>
      <c r="B197" t="s">
        <v>2135</v>
      </c>
    </row>
    <row r="198" spans="1:2" x14ac:dyDescent="0.2">
      <c r="A198">
        <v>20134</v>
      </c>
      <c r="B198" t="s">
        <v>2135</v>
      </c>
    </row>
    <row r="199" spans="1:2" x14ac:dyDescent="0.2">
      <c r="A199">
        <v>20389</v>
      </c>
      <c r="B199" t="s">
        <v>2135</v>
      </c>
    </row>
    <row r="200" spans="1:2" x14ac:dyDescent="0.2">
      <c r="A200">
        <v>20453</v>
      </c>
      <c r="B200" t="s">
        <v>2135</v>
      </c>
    </row>
    <row r="201" spans="1:2" x14ac:dyDescent="0.2">
      <c r="A201">
        <v>20480</v>
      </c>
      <c r="B201" t="s">
        <v>2135</v>
      </c>
    </row>
    <row r="202" spans="1:2" x14ac:dyDescent="0.2">
      <c r="A202">
        <v>20486</v>
      </c>
      <c r="B202" t="s">
        <v>2135</v>
      </c>
    </row>
    <row r="203" spans="1:2" x14ac:dyDescent="0.2">
      <c r="A203">
        <v>20704</v>
      </c>
      <c r="B203" t="s">
        <v>2135</v>
      </c>
    </row>
    <row r="204" spans="1:2" x14ac:dyDescent="0.2">
      <c r="A204">
        <v>20743</v>
      </c>
      <c r="B204" t="s">
        <v>2135</v>
      </c>
    </row>
    <row r="205" spans="1:2" x14ac:dyDescent="0.2">
      <c r="A205">
        <v>20864</v>
      </c>
      <c r="B205" t="s">
        <v>2135</v>
      </c>
    </row>
    <row r="206" spans="1:2" x14ac:dyDescent="0.2">
      <c r="A206">
        <v>20899</v>
      </c>
      <c r="B206" t="s">
        <v>2135</v>
      </c>
    </row>
    <row r="207" spans="1:2" x14ac:dyDescent="0.2">
      <c r="A207">
        <v>20934</v>
      </c>
      <c r="B207" t="s">
        <v>2135</v>
      </c>
    </row>
    <row r="208" spans="1:2" x14ac:dyDescent="0.2">
      <c r="A208">
        <v>21222</v>
      </c>
      <c r="B208" t="s">
        <v>2135</v>
      </c>
    </row>
    <row r="209" spans="1:2" x14ac:dyDescent="0.2">
      <c r="A209">
        <v>21286</v>
      </c>
      <c r="B209" t="s">
        <v>2135</v>
      </c>
    </row>
    <row r="210" spans="1:2" x14ac:dyDescent="0.2">
      <c r="A210">
        <v>21346</v>
      </c>
      <c r="B210" t="s">
        <v>2135</v>
      </c>
    </row>
    <row r="211" spans="1:2" x14ac:dyDescent="0.2">
      <c r="A211">
        <v>21383</v>
      </c>
      <c r="B211" t="s">
        <v>2135</v>
      </c>
    </row>
    <row r="212" spans="1:2" x14ac:dyDescent="0.2">
      <c r="A212">
        <v>21729</v>
      </c>
      <c r="B212" t="s">
        <v>2135</v>
      </c>
    </row>
    <row r="213" spans="1:2" x14ac:dyDescent="0.2">
      <c r="A213">
        <v>21824</v>
      </c>
      <c r="B213" t="s">
        <v>2135</v>
      </c>
    </row>
    <row r="214" spans="1:2" x14ac:dyDescent="0.2">
      <c r="A214">
        <v>21890</v>
      </c>
      <c r="B214" t="s">
        <v>2135</v>
      </c>
    </row>
    <row r="215" spans="1:2" x14ac:dyDescent="0.2">
      <c r="A215">
        <v>22181</v>
      </c>
      <c r="B215" t="s">
        <v>2135</v>
      </c>
    </row>
    <row r="216" spans="1:2" x14ac:dyDescent="0.2">
      <c r="A216">
        <v>22402</v>
      </c>
      <c r="B216" t="s">
        <v>2135</v>
      </c>
    </row>
    <row r="217" spans="1:2" x14ac:dyDescent="0.2">
      <c r="A217">
        <v>22627</v>
      </c>
      <c r="B217" t="s">
        <v>2135</v>
      </c>
    </row>
    <row r="218" spans="1:2" x14ac:dyDescent="0.2">
      <c r="A218">
        <v>22656</v>
      </c>
      <c r="B218" t="s">
        <v>2135</v>
      </c>
    </row>
    <row r="219" spans="1:2" x14ac:dyDescent="0.2">
      <c r="A219">
        <v>22661</v>
      </c>
      <c r="B219" t="s">
        <v>2135</v>
      </c>
    </row>
    <row r="220" spans="1:2" x14ac:dyDescent="0.2">
      <c r="A220">
        <v>22787</v>
      </c>
      <c r="B220" t="s">
        <v>2135</v>
      </c>
    </row>
    <row r="221" spans="1:2" x14ac:dyDescent="0.2">
      <c r="A221">
        <v>22820</v>
      </c>
      <c r="B221" t="s">
        <v>2135</v>
      </c>
    </row>
    <row r="222" spans="1:2" x14ac:dyDescent="0.2">
      <c r="A222">
        <v>22947</v>
      </c>
      <c r="B222" t="s">
        <v>2135</v>
      </c>
    </row>
    <row r="223" spans="1:2" x14ac:dyDescent="0.2">
      <c r="A223">
        <v>22950</v>
      </c>
      <c r="B223" t="s">
        <v>2135</v>
      </c>
    </row>
    <row r="224" spans="1:2" x14ac:dyDescent="0.2">
      <c r="A224">
        <v>23076</v>
      </c>
      <c r="B224" t="s">
        <v>2135</v>
      </c>
    </row>
    <row r="225" spans="1:2" x14ac:dyDescent="0.2">
      <c r="A225">
        <v>23168</v>
      </c>
      <c r="B225" t="s">
        <v>2135</v>
      </c>
    </row>
    <row r="226" spans="1:2" x14ac:dyDescent="0.2">
      <c r="A226">
        <v>23488</v>
      </c>
      <c r="B226" t="s">
        <v>2135</v>
      </c>
    </row>
    <row r="227" spans="1:2" x14ac:dyDescent="0.2">
      <c r="A227">
        <v>23557</v>
      </c>
      <c r="B227" t="s">
        <v>2135</v>
      </c>
    </row>
    <row r="228" spans="1:2" x14ac:dyDescent="0.2">
      <c r="A228">
        <v>23559</v>
      </c>
      <c r="B228" t="s">
        <v>2135</v>
      </c>
    </row>
    <row r="229" spans="1:2" x14ac:dyDescent="0.2">
      <c r="A229">
        <v>23616</v>
      </c>
      <c r="B229" t="s">
        <v>2135</v>
      </c>
    </row>
    <row r="230" spans="1:2" x14ac:dyDescent="0.2">
      <c r="A230">
        <v>23619</v>
      </c>
      <c r="B230" t="s">
        <v>2135</v>
      </c>
    </row>
    <row r="231" spans="1:2" x14ac:dyDescent="0.2">
      <c r="A231">
        <v>23748</v>
      </c>
      <c r="B231" t="s">
        <v>2135</v>
      </c>
    </row>
    <row r="232" spans="1:2" x14ac:dyDescent="0.2">
      <c r="A232">
        <v>24066</v>
      </c>
      <c r="B232" t="s">
        <v>2135</v>
      </c>
    </row>
    <row r="233" spans="1:2" x14ac:dyDescent="0.2">
      <c r="A233">
        <v>24519</v>
      </c>
      <c r="B233" t="s">
        <v>2135</v>
      </c>
    </row>
    <row r="234" spans="1:2" x14ac:dyDescent="0.2">
      <c r="A234">
        <v>24707</v>
      </c>
      <c r="B234" t="s">
        <v>2135</v>
      </c>
    </row>
    <row r="235" spans="1:2" x14ac:dyDescent="0.2">
      <c r="A235">
        <v>24902</v>
      </c>
      <c r="B235" t="s">
        <v>2135</v>
      </c>
    </row>
    <row r="236" spans="1:2" x14ac:dyDescent="0.2">
      <c r="A236">
        <v>25095</v>
      </c>
      <c r="B236" t="s">
        <v>2135</v>
      </c>
    </row>
    <row r="237" spans="1:2" x14ac:dyDescent="0.2">
      <c r="A237">
        <v>25152</v>
      </c>
      <c r="B237" t="s">
        <v>2135</v>
      </c>
    </row>
    <row r="238" spans="1:2" x14ac:dyDescent="0.2">
      <c r="A238">
        <v>25157</v>
      </c>
      <c r="B238" t="s">
        <v>2135</v>
      </c>
    </row>
    <row r="239" spans="1:2" x14ac:dyDescent="0.2">
      <c r="A239">
        <v>25478</v>
      </c>
      <c r="B239" t="s">
        <v>2135</v>
      </c>
    </row>
    <row r="240" spans="1:2" x14ac:dyDescent="0.2">
      <c r="A240">
        <v>25479</v>
      </c>
      <c r="B240" t="s">
        <v>2135</v>
      </c>
    </row>
    <row r="241" spans="1:2" x14ac:dyDescent="0.2">
      <c r="A241">
        <v>25735</v>
      </c>
      <c r="B241" t="s">
        <v>2135</v>
      </c>
    </row>
    <row r="242" spans="1:2" x14ac:dyDescent="0.2">
      <c r="A242">
        <v>25799</v>
      </c>
      <c r="B242" t="s">
        <v>2135</v>
      </c>
    </row>
    <row r="243" spans="1:2" x14ac:dyDescent="0.2">
      <c r="A243">
        <v>25828</v>
      </c>
      <c r="B243" t="s">
        <v>2135</v>
      </c>
    </row>
    <row r="244" spans="1:2" x14ac:dyDescent="0.2">
      <c r="A244">
        <v>25952</v>
      </c>
      <c r="B244" t="s">
        <v>2135</v>
      </c>
    </row>
    <row r="245" spans="1:2" x14ac:dyDescent="0.2">
      <c r="A245">
        <v>26240</v>
      </c>
      <c r="B245" t="s">
        <v>2135</v>
      </c>
    </row>
    <row r="246" spans="1:2" x14ac:dyDescent="0.2">
      <c r="A246">
        <v>26372</v>
      </c>
      <c r="B246" t="s">
        <v>2135</v>
      </c>
    </row>
    <row r="247" spans="1:2" x14ac:dyDescent="0.2">
      <c r="A247">
        <v>26784</v>
      </c>
      <c r="B247" t="s">
        <v>2135</v>
      </c>
    </row>
    <row r="248" spans="1:2" x14ac:dyDescent="0.2">
      <c r="A248">
        <v>26852</v>
      </c>
      <c r="B248" t="s">
        <v>2135</v>
      </c>
    </row>
    <row r="249" spans="1:2" x14ac:dyDescent="0.2">
      <c r="A249">
        <v>26881</v>
      </c>
      <c r="B249" t="s">
        <v>2135</v>
      </c>
    </row>
    <row r="250" spans="1:2" x14ac:dyDescent="0.2">
      <c r="A250">
        <v>26982</v>
      </c>
      <c r="B250" t="s">
        <v>2135</v>
      </c>
    </row>
    <row r="251" spans="1:2" x14ac:dyDescent="0.2">
      <c r="A251">
        <v>27137</v>
      </c>
      <c r="B251" t="s">
        <v>2135</v>
      </c>
    </row>
    <row r="252" spans="1:2" x14ac:dyDescent="0.2">
      <c r="A252">
        <v>27490</v>
      </c>
      <c r="B252" t="s">
        <v>2135</v>
      </c>
    </row>
    <row r="253" spans="1:2" x14ac:dyDescent="0.2">
      <c r="A253">
        <v>27712</v>
      </c>
      <c r="B253" t="s">
        <v>2135</v>
      </c>
    </row>
    <row r="254" spans="1:2" x14ac:dyDescent="0.2">
      <c r="A254">
        <v>27744</v>
      </c>
      <c r="B254" t="s">
        <v>2135</v>
      </c>
    </row>
    <row r="255" spans="1:2" x14ac:dyDescent="0.2">
      <c r="A255">
        <v>27750</v>
      </c>
      <c r="B255" t="s">
        <v>2135</v>
      </c>
    </row>
    <row r="256" spans="1:2" x14ac:dyDescent="0.2">
      <c r="A256">
        <v>28003</v>
      </c>
      <c r="B256" t="s">
        <v>2135</v>
      </c>
    </row>
    <row r="257" spans="1:2" x14ac:dyDescent="0.2">
      <c r="A257">
        <v>28037</v>
      </c>
      <c r="B257" t="s">
        <v>2135</v>
      </c>
    </row>
    <row r="258" spans="1:2" x14ac:dyDescent="0.2">
      <c r="A258">
        <v>28291</v>
      </c>
      <c r="B258" t="s">
        <v>2135</v>
      </c>
    </row>
    <row r="259" spans="1:2" x14ac:dyDescent="0.2">
      <c r="A259">
        <v>28387</v>
      </c>
      <c r="B259" t="s">
        <v>2135</v>
      </c>
    </row>
    <row r="260" spans="1:2" x14ac:dyDescent="0.2">
      <c r="A260">
        <v>28419</v>
      </c>
      <c r="B260" t="s">
        <v>2135</v>
      </c>
    </row>
    <row r="261" spans="1:2" x14ac:dyDescent="0.2">
      <c r="A261">
        <v>28455</v>
      </c>
      <c r="B261" t="s">
        <v>2135</v>
      </c>
    </row>
    <row r="262" spans="1:2" x14ac:dyDescent="0.2">
      <c r="A262">
        <v>28544</v>
      </c>
      <c r="B262" t="s">
        <v>2135</v>
      </c>
    </row>
    <row r="263" spans="1:2" x14ac:dyDescent="0.2">
      <c r="A263">
        <v>28928</v>
      </c>
      <c r="B263" t="s">
        <v>2135</v>
      </c>
    </row>
    <row r="264" spans="1:2" x14ac:dyDescent="0.2">
      <c r="A264">
        <v>29095</v>
      </c>
      <c r="B264" t="s">
        <v>2135</v>
      </c>
    </row>
    <row r="265" spans="1:2" x14ac:dyDescent="0.2">
      <c r="A265">
        <v>29318</v>
      </c>
      <c r="B265" t="s">
        <v>2135</v>
      </c>
    </row>
    <row r="266" spans="1:2" x14ac:dyDescent="0.2">
      <c r="A266">
        <v>29376</v>
      </c>
      <c r="B266" t="s">
        <v>2135</v>
      </c>
    </row>
    <row r="267" spans="1:2" x14ac:dyDescent="0.2">
      <c r="A267">
        <v>29380</v>
      </c>
      <c r="B267" t="s">
        <v>2135</v>
      </c>
    </row>
    <row r="268" spans="1:2" x14ac:dyDescent="0.2">
      <c r="A268">
        <v>29410</v>
      </c>
      <c r="B268" t="s">
        <v>2135</v>
      </c>
    </row>
    <row r="269" spans="1:2" x14ac:dyDescent="0.2">
      <c r="A269">
        <v>29505</v>
      </c>
      <c r="B269" t="s">
        <v>2135</v>
      </c>
    </row>
    <row r="270" spans="1:2" x14ac:dyDescent="0.2">
      <c r="A270">
        <v>29506</v>
      </c>
      <c r="B270" t="s">
        <v>2135</v>
      </c>
    </row>
    <row r="271" spans="1:2" x14ac:dyDescent="0.2">
      <c r="A271">
        <v>29861</v>
      </c>
      <c r="B271" t="s">
        <v>2135</v>
      </c>
    </row>
    <row r="272" spans="1:2" x14ac:dyDescent="0.2">
      <c r="A272">
        <v>29991</v>
      </c>
      <c r="B272" t="s">
        <v>2135</v>
      </c>
    </row>
    <row r="273" spans="1:2" x14ac:dyDescent="0.2">
      <c r="A273">
        <v>30176</v>
      </c>
      <c r="B273" t="s">
        <v>2135</v>
      </c>
    </row>
    <row r="274" spans="1:2" x14ac:dyDescent="0.2">
      <c r="A274">
        <v>30403</v>
      </c>
      <c r="B274" t="s">
        <v>2135</v>
      </c>
    </row>
    <row r="275" spans="1:2" x14ac:dyDescent="0.2">
      <c r="A275">
        <v>30469</v>
      </c>
      <c r="B275" t="s">
        <v>2135</v>
      </c>
    </row>
    <row r="276" spans="1:2" x14ac:dyDescent="0.2">
      <c r="A276">
        <v>31073</v>
      </c>
      <c r="B276" t="s">
        <v>2135</v>
      </c>
    </row>
    <row r="277" spans="1:2" x14ac:dyDescent="0.2">
      <c r="A277">
        <v>31232</v>
      </c>
      <c r="B277" t="s">
        <v>2135</v>
      </c>
    </row>
    <row r="278" spans="1:2" x14ac:dyDescent="0.2">
      <c r="A278">
        <v>31303</v>
      </c>
      <c r="B278" t="s">
        <v>2135</v>
      </c>
    </row>
    <row r="279" spans="1:2" x14ac:dyDescent="0.2">
      <c r="A279">
        <v>31682</v>
      </c>
      <c r="B279" t="s">
        <v>2135</v>
      </c>
    </row>
    <row r="280" spans="1:2" x14ac:dyDescent="0.2">
      <c r="A280">
        <v>31844</v>
      </c>
      <c r="B280" t="s">
        <v>2135</v>
      </c>
    </row>
    <row r="281" spans="1:2" x14ac:dyDescent="0.2">
      <c r="A281">
        <v>31907</v>
      </c>
      <c r="B281" t="s">
        <v>2135</v>
      </c>
    </row>
    <row r="282" spans="1:2" x14ac:dyDescent="0.2">
      <c r="A282">
        <v>32036</v>
      </c>
      <c r="B282" t="s">
        <v>2135</v>
      </c>
    </row>
    <row r="283" spans="1:2" x14ac:dyDescent="0.2">
      <c r="A283">
        <v>32582</v>
      </c>
      <c r="B283" t="s">
        <v>2135</v>
      </c>
    </row>
    <row r="284" spans="1:2" x14ac:dyDescent="0.2">
      <c r="A284">
        <v>32901</v>
      </c>
      <c r="B284" t="s">
        <v>2135</v>
      </c>
    </row>
    <row r="285" spans="1:2" x14ac:dyDescent="0.2">
      <c r="A285">
        <v>32931</v>
      </c>
      <c r="B285" t="s">
        <v>2135</v>
      </c>
    </row>
    <row r="286" spans="1:2" x14ac:dyDescent="0.2">
      <c r="A286">
        <v>32966</v>
      </c>
      <c r="B286" t="s">
        <v>2135</v>
      </c>
    </row>
    <row r="287" spans="1:2" x14ac:dyDescent="0.2">
      <c r="A287">
        <v>32996</v>
      </c>
      <c r="B287" t="s">
        <v>2135</v>
      </c>
    </row>
    <row r="288" spans="1:2" x14ac:dyDescent="0.2">
      <c r="A288">
        <v>32998</v>
      </c>
      <c r="B288" t="s">
        <v>2135</v>
      </c>
    </row>
    <row r="289" spans="1:2" x14ac:dyDescent="0.2">
      <c r="A289">
        <v>33283</v>
      </c>
      <c r="B289" t="s">
        <v>2135</v>
      </c>
    </row>
    <row r="290" spans="1:2" x14ac:dyDescent="0.2">
      <c r="A290">
        <v>33317</v>
      </c>
      <c r="B290" t="s">
        <v>2135</v>
      </c>
    </row>
    <row r="291" spans="1:2" x14ac:dyDescent="0.2">
      <c r="A291">
        <v>33477</v>
      </c>
      <c r="B291" t="s">
        <v>2135</v>
      </c>
    </row>
    <row r="292" spans="1:2" x14ac:dyDescent="0.2">
      <c r="A292">
        <v>33510</v>
      </c>
      <c r="B292" t="s">
        <v>2135</v>
      </c>
    </row>
    <row r="293" spans="1:2" x14ac:dyDescent="0.2">
      <c r="A293">
        <v>33541</v>
      </c>
      <c r="B293" t="s">
        <v>2135</v>
      </c>
    </row>
    <row r="294" spans="1:2" x14ac:dyDescent="0.2">
      <c r="A294">
        <v>33637</v>
      </c>
      <c r="B294" t="s">
        <v>2135</v>
      </c>
    </row>
    <row r="295" spans="1:2" x14ac:dyDescent="0.2">
      <c r="A295">
        <v>33921</v>
      </c>
      <c r="B295" t="s">
        <v>2135</v>
      </c>
    </row>
    <row r="296" spans="1:2" x14ac:dyDescent="0.2">
      <c r="A296">
        <v>34117</v>
      </c>
      <c r="B296" t="s">
        <v>2135</v>
      </c>
    </row>
    <row r="297" spans="1:2" x14ac:dyDescent="0.2">
      <c r="A297">
        <v>34209</v>
      </c>
      <c r="B297" t="s">
        <v>2135</v>
      </c>
    </row>
    <row r="298" spans="1:2" x14ac:dyDescent="0.2">
      <c r="A298">
        <v>34338</v>
      </c>
      <c r="B298" t="s">
        <v>2135</v>
      </c>
    </row>
    <row r="299" spans="1:2" x14ac:dyDescent="0.2">
      <c r="A299">
        <v>34532</v>
      </c>
      <c r="B299" t="s">
        <v>2135</v>
      </c>
    </row>
    <row r="300" spans="1:2" x14ac:dyDescent="0.2">
      <c r="A300">
        <v>34658</v>
      </c>
      <c r="B300" t="s">
        <v>2135</v>
      </c>
    </row>
    <row r="301" spans="1:2" x14ac:dyDescent="0.2">
      <c r="A301">
        <v>34661</v>
      </c>
      <c r="B301" t="s">
        <v>2135</v>
      </c>
    </row>
    <row r="302" spans="1:2" x14ac:dyDescent="0.2">
      <c r="A302">
        <v>34689</v>
      </c>
      <c r="B302" t="s">
        <v>2135</v>
      </c>
    </row>
    <row r="303" spans="1:2" x14ac:dyDescent="0.2">
      <c r="A303">
        <v>34916</v>
      </c>
      <c r="B303" t="s">
        <v>2135</v>
      </c>
    </row>
    <row r="304" spans="1:2" x14ac:dyDescent="0.2">
      <c r="A304">
        <v>35047</v>
      </c>
      <c r="B304" t="s">
        <v>2135</v>
      </c>
    </row>
    <row r="305" spans="1:2" x14ac:dyDescent="0.2">
      <c r="A305">
        <v>35110</v>
      </c>
      <c r="B305" t="s">
        <v>2135</v>
      </c>
    </row>
    <row r="306" spans="1:2" x14ac:dyDescent="0.2">
      <c r="A306">
        <v>35111</v>
      </c>
      <c r="B306" t="s">
        <v>2135</v>
      </c>
    </row>
    <row r="307" spans="1:2" x14ac:dyDescent="0.2">
      <c r="A307">
        <v>35137</v>
      </c>
      <c r="B307" t="s">
        <v>2135</v>
      </c>
    </row>
    <row r="308" spans="1:2" x14ac:dyDescent="0.2">
      <c r="A308">
        <v>35366</v>
      </c>
      <c r="B308" t="s">
        <v>2135</v>
      </c>
    </row>
    <row r="309" spans="1:2" x14ac:dyDescent="0.2">
      <c r="A309">
        <v>35492</v>
      </c>
      <c r="B309" t="s">
        <v>2135</v>
      </c>
    </row>
    <row r="310" spans="1:2" x14ac:dyDescent="0.2">
      <c r="A310">
        <v>35554</v>
      </c>
      <c r="B310" t="s">
        <v>2135</v>
      </c>
    </row>
    <row r="311" spans="1:2" x14ac:dyDescent="0.2">
      <c r="A311">
        <v>35588</v>
      </c>
      <c r="B311" t="s">
        <v>2135</v>
      </c>
    </row>
    <row r="312" spans="1:2" x14ac:dyDescent="0.2">
      <c r="A312">
        <v>35687</v>
      </c>
      <c r="B312" t="s">
        <v>2135</v>
      </c>
    </row>
    <row r="313" spans="1:2" x14ac:dyDescent="0.2">
      <c r="A313">
        <v>35744</v>
      </c>
      <c r="B313" t="s">
        <v>2135</v>
      </c>
    </row>
    <row r="314" spans="1:2" x14ac:dyDescent="0.2">
      <c r="A314">
        <v>35877</v>
      </c>
      <c r="B314" t="s">
        <v>2135</v>
      </c>
    </row>
    <row r="315" spans="1:2" x14ac:dyDescent="0.2">
      <c r="A315">
        <v>35910</v>
      </c>
      <c r="B315" t="s">
        <v>2135</v>
      </c>
    </row>
    <row r="316" spans="1:2" x14ac:dyDescent="0.2">
      <c r="A316">
        <v>35936</v>
      </c>
      <c r="B316" t="s">
        <v>2135</v>
      </c>
    </row>
    <row r="317" spans="1:2" x14ac:dyDescent="0.2">
      <c r="A317">
        <v>36038</v>
      </c>
      <c r="B317" t="s">
        <v>2135</v>
      </c>
    </row>
    <row r="318" spans="1:2" x14ac:dyDescent="0.2">
      <c r="A318">
        <v>36067</v>
      </c>
      <c r="B318" t="s">
        <v>2135</v>
      </c>
    </row>
    <row r="319" spans="1:2" x14ac:dyDescent="0.2">
      <c r="A319">
        <v>36160</v>
      </c>
      <c r="B319" t="s">
        <v>2135</v>
      </c>
    </row>
    <row r="320" spans="1:2" x14ac:dyDescent="0.2">
      <c r="A320">
        <v>36262</v>
      </c>
      <c r="B320" t="s">
        <v>2135</v>
      </c>
    </row>
    <row r="321" spans="1:2" x14ac:dyDescent="0.2">
      <c r="A321">
        <v>36449</v>
      </c>
      <c r="B321" t="s">
        <v>2135</v>
      </c>
    </row>
    <row r="322" spans="1:2" x14ac:dyDescent="0.2">
      <c r="A322">
        <v>36609</v>
      </c>
      <c r="B322" t="s">
        <v>2135</v>
      </c>
    </row>
    <row r="323" spans="1:2" x14ac:dyDescent="0.2">
      <c r="A323">
        <v>36676</v>
      </c>
      <c r="B323" t="s">
        <v>2135</v>
      </c>
    </row>
    <row r="324" spans="1:2" x14ac:dyDescent="0.2">
      <c r="A324">
        <v>36679</v>
      </c>
      <c r="B324" t="s">
        <v>2135</v>
      </c>
    </row>
    <row r="325" spans="1:2" x14ac:dyDescent="0.2">
      <c r="A325">
        <v>36705</v>
      </c>
      <c r="B325" t="s">
        <v>2135</v>
      </c>
    </row>
    <row r="326" spans="1:2" x14ac:dyDescent="0.2">
      <c r="A326">
        <v>36707</v>
      </c>
      <c r="B326" t="s">
        <v>2135</v>
      </c>
    </row>
    <row r="327" spans="1:2" x14ac:dyDescent="0.2">
      <c r="A327">
        <v>36743</v>
      </c>
      <c r="B327" t="s">
        <v>2135</v>
      </c>
    </row>
    <row r="328" spans="1:2" x14ac:dyDescent="0.2">
      <c r="A328">
        <v>36772</v>
      </c>
      <c r="B328" t="s">
        <v>2135</v>
      </c>
    </row>
    <row r="329" spans="1:2" x14ac:dyDescent="0.2">
      <c r="A329">
        <v>36773</v>
      </c>
      <c r="B329" t="s">
        <v>2135</v>
      </c>
    </row>
    <row r="330" spans="1:2" x14ac:dyDescent="0.2">
      <c r="A330">
        <v>36932</v>
      </c>
      <c r="B330" t="s">
        <v>2135</v>
      </c>
    </row>
    <row r="331" spans="1:2" x14ac:dyDescent="0.2">
      <c r="A331">
        <v>36934</v>
      </c>
      <c r="B331" t="s">
        <v>2135</v>
      </c>
    </row>
    <row r="332" spans="1:2" x14ac:dyDescent="0.2">
      <c r="A332">
        <v>36992</v>
      </c>
      <c r="B332" t="s">
        <v>2135</v>
      </c>
    </row>
    <row r="333" spans="1:2" x14ac:dyDescent="0.2">
      <c r="A333">
        <v>36994</v>
      </c>
      <c r="B333" t="s">
        <v>2135</v>
      </c>
    </row>
    <row r="334" spans="1:2" x14ac:dyDescent="0.2">
      <c r="A334">
        <v>36998</v>
      </c>
      <c r="B334" t="s">
        <v>2135</v>
      </c>
    </row>
    <row r="335" spans="1:2" x14ac:dyDescent="0.2">
      <c r="A335">
        <v>36999</v>
      </c>
      <c r="B335" t="s">
        <v>2135</v>
      </c>
    </row>
    <row r="336" spans="1:2" x14ac:dyDescent="0.2">
      <c r="A336">
        <v>37250</v>
      </c>
      <c r="B336" t="s">
        <v>2135</v>
      </c>
    </row>
    <row r="337" spans="1:2" x14ac:dyDescent="0.2">
      <c r="A337">
        <v>37380</v>
      </c>
      <c r="B337" t="s">
        <v>2135</v>
      </c>
    </row>
    <row r="338" spans="1:2" x14ac:dyDescent="0.2">
      <c r="A338">
        <v>37414</v>
      </c>
      <c r="B338" t="s">
        <v>2135</v>
      </c>
    </row>
    <row r="339" spans="1:2" x14ac:dyDescent="0.2">
      <c r="A339">
        <v>37572</v>
      </c>
      <c r="B339" t="s">
        <v>2135</v>
      </c>
    </row>
    <row r="340" spans="1:2" x14ac:dyDescent="0.2">
      <c r="A340">
        <v>37760</v>
      </c>
      <c r="B340" t="s">
        <v>2135</v>
      </c>
    </row>
    <row r="341" spans="1:2" x14ac:dyDescent="0.2">
      <c r="A341">
        <v>37860</v>
      </c>
      <c r="B341" t="s">
        <v>2135</v>
      </c>
    </row>
    <row r="342" spans="1:2" x14ac:dyDescent="0.2">
      <c r="A342">
        <v>37862</v>
      </c>
      <c r="B342" t="s">
        <v>2135</v>
      </c>
    </row>
    <row r="343" spans="1:2" x14ac:dyDescent="0.2">
      <c r="A343">
        <v>37924</v>
      </c>
      <c r="B343" t="s">
        <v>2135</v>
      </c>
    </row>
    <row r="344" spans="1:2" x14ac:dyDescent="0.2">
      <c r="A344">
        <v>38050</v>
      </c>
      <c r="B344" t="s">
        <v>2135</v>
      </c>
    </row>
    <row r="345" spans="1:2" x14ac:dyDescent="0.2">
      <c r="A345">
        <v>38210</v>
      </c>
      <c r="B345" t="s">
        <v>2135</v>
      </c>
    </row>
    <row r="346" spans="1:2" x14ac:dyDescent="0.2">
      <c r="A346">
        <v>38240</v>
      </c>
      <c r="B346" t="s">
        <v>2135</v>
      </c>
    </row>
    <row r="347" spans="1:2" x14ac:dyDescent="0.2">
      <c r="A347">
        <v>38272</v>
      </c>
      <c r="B347" t="s">
        <v>2135</v>
      </c>
    </row>
    <row r="348" spans="1:2" x14ac:dyDescent="0.2">
      <c r="A348">
        <v>38400</v>
      </c>
      <c r="B348" t="s">
        <v>2135</v>
      </c>
    </row>
    <row r="349" spans="1:2" x14ac:dyDescent="0.2">
      <c r="A349">
        <v>38530</v>
      </c>
      <c r="B349" t="s">
        <v>2135</v>
      </c>
    </row>
    <row r="350" spans="1:2" x14ac:dyDescent="0.2">
      <c r="A350">
        <v>38596</v>
      </c>
      <c r="B350" t="s">
        <v>2135</v>
      </c>
    </row>
    <row r="351" spans="1:2" x14ac:dyDescent="0.2">
      <c r="A351">
        <v>38661</v>
      </c>
      <c r="B351" t="s">
        <v>2135</v>
      </c>
    </row>
    <row r="352" spans="1:2" x14ac:dyDescent="0.2">
      <c r="A352">
        <v>38787</v>
      </c>
      <c r="B352" t="s">
        <v>2135</v>
      </c>
    </row>
    <row r="353" spans="1:2" x14ac:dyDescent="0.2">
      <c r="A353">
        <v>39043</v>
      </c>
      <c r="B353" t="s">
        <v>2135</v>
      </c>
    </row>
    <row r="354" spans="1:2" x14ac:dyDescent="0.2">
      <c r="A354">
        <v>39075</v>
      </c>
      <c r="B354" t="s">
        <v>2135</v>
      </c>
    </row>
    <row r="355" spans="1:2" x14ac:dyDescent="0.2">
      <c r="A355">
        <v>39169</v>
      </c>
      <c r="B355" t="s">
        <v>2135</v>
      </c>
    </row>
    <row r="356" spans="1:2" x14ac:dyDescent="0.2">
      <c r="A356">
        <v>39333</v>
      </c>
      <c r="B356" t="s">
        <v>2135</v>
      </c>
    </row>
    <row r="357" spans="1:2" x14ac:dyDescent="0.2">
      <c r="A357">
        <v>39490</v>
      </c>
      <c r="B357" t="s">
        <v>2135</v>
      </c>
    </row>
    <row r="358" spans="1:2" x14ac:dyDescent="0.2">
      <c r="A358">
        <v>39555</v>
      </c>
      <c r="B358" t="s">
        <v>2135</v>
      </c>
    </row>
    <row r="359" spans="1:2" x14ac:dyDescent="0.2">
      <c r="A359">
        <v>39619</v>
      </c>
      <c r="B359" t="s">
        <v>2135</v>
      </c>
    </row>
    <row r="360" spans="1:2" x14ac:dyDescent="0.2">
      <c r="A360">
        <v>39872</v>
      </c>
      <c r="B360" t="s">
        <v>2135</v>
      </c>
    </row>
    <row r="361" spans="1:2" x14ac:dyDescent="0.2">
      <c r="A361">
        <v>39904</v>
      </c>
      <c r="B361" t="s">
        <v>2135</v>
      </c>
    </row>
    <row r="362" spans="1:2" x14ac:dyDescent="0.2">
      <c r="A362">
        <v>39943</v>
      </c>
      <c r="B362" t="s">
        <v>2135</v>
      </c>
    </row>
    <row r="363" spans="1:2" x14ac:dyDescent="0.2">
      <c r="A363">
        <v>40097</v>
      </c>
      <c r="B363" t="s">
        <v>2135</v>
      </c>
    </row>
    <row r="364" spans="1:2" x14ac:dyDescent="0.2">
      <c r="A364">
        <v>40132</v>
      </c>
      <c r="B364" t="s">
        <v>2135</v>
      </c>
    </row>
    <row r="365" spans="1:2" x14ac:dyDescent="0.2">
      <c r="A365">
        <v>40134</v>
      </c>
      <c r="B365" t="s">
        <v>2135</v>
      </c>
    </row>
    <row r="366" spans="1:2" x14ac:dyDescent="0.2">
      <c r="A366">
        <v>40160</v>
      </c>
      <c r="B366" t="s">
        <v>2135</v>
      </c>
    </row>
    <row r="367" spans="1:2" x14ac:dyDescent="0.2">
      <c r="A367">
        <v>40354</v>
      </c>
      <c r="B367" t="s">
        <v>2135</v>
      </c>
    </row>
    <row r="368" spans="1:2" x14ac:dyDescent="0.2">
      <c r="A368">
        <v>40802</v>
      </c>
      <c r="B368" t="s">
        <v>2135</v>
      </c>
    </row>
    <row r="369" spans="1:2" x14ac:dyDescent="0.2">
      <c r="A369">
        <v>40806</v>
      </c>
      <c r="B369" t="s">
        <v>2135</v>
      </c>
    </row>
    <row r="370" spans="1:2" x14ac:dyDescent="0.2">
      <c r="A370">
        <v>41059</v>
      </c>
      <c r="B370" t="s">
        <v>2135</v>
      </c>
    </row>
    <row r="371" spans="1:2" x14ac:dyDescent="0.2">
      <c r="A371">
        <v>41120</v>
      </c>
      <c r="B371" t="s">
        <v>2135</v>
      </c>
    </row>
    <row r="372" spans="1:2" x14ac:dyDescent="0.2">
      <c r="A372">
        <v>41186</v>
      </c>
      <c r="B372" t="s">
        <v>2135</v>
      </c>
    </row>
    <row r="373" spans="1:2" x14ac:dyDescent="0.2">
      <c r="A373">
        <v>41216</v>
      </c>
      <c r="B373" t="s">
        <v>2135</v>
      </c>
    </row>
    <row r="374" spans="1:2" x14ac:dyDescent="0.2">
      <c r="A374">
        <v>41508</v>
      </c>
      <c r="B374" t="s">
        <v>2135</v>
      </c>
    </row>
    <row r="375" spans="1:2" x14ac:dyDescent="0.2">
      <c r="A375">
        <v>41760</v>
      </c>
      <c r="B375" t="s">
        <v>2135</v>
      </c>
    </row>
    <row r="376" spans="1:2" x14ac:dyDescent="0.2">
      <c r="A376">
        <v>41861</v>
      </c>
      <c r="B376" t="s">
        <v>2135</v>
      </c>
    </row>
    <row r="377" spans="1:2" x14ac:dyDescent="0.2">
      <c r="A377">
        <v>42342</v>
      </c>
      <c r="B377" t="s">
        <v>2135</v>
      </c>
    </row>
    <row r="378" spans="1:2" x14ac:dyDescent="0.2">
      <c r="A378">
        <v>42375</v>
      </c>
      <c r="B378" t="s">
        <v>2135</v>
      </c>
    </row>
    <row r="379" spans="1:2" x14ac:dyDescent="0.2">
      <c r="A379">
        <v>42436</v>
      </c>
      <c r="B379" t="s">
        <v>2135</v>
      </c>
    </row>
    <row r="380" spans="1:2" x14ac:dyDescent="0.2">
      <c r="A380">
        <v>42563</v>
      </c>
      <c r="B380" t="s">
        <v>2135</v>
      </c>
    </row>
    <row r="381" spans="1:2" x14ac:dyDescent="0.2">
      <c r="A381">
        <v>42628</v>
      </c>
      <c r="B381" t="s">
        <v>2135</v>
      </c>
    </row>
    <row r="382" spans="1:2" x14ac:dyDescent="0.2">
      <c r="A382">
        <v>42788</v>
      </c>
      <c r="B382" t="s">
        <v>2135</v>
      </c>
    </row>
    <row r="383" spans="1:2" x14ac:dyDescent="0.2">
      <c r="A383">
        <v>42823</v>
      </c>
      <c r="B383" t="s">
        <v>2135</v>
      </c>
    </row>
    <row r="384" spans="1:2" x14ac:dyDescent="0.2">
      <c r="A384">
        <v>42850</v>
      </c>
      <c r="B384" t="s">
        <v>2135</v>
      </c>
    </row>
    <row r="385" spans="1:2" x14ac:dyDescent="0.2">
      <c r="A385">
        <v>42912</v>
      </c>
      <c r="B385" t="s">
        <v>2135</v>
      </c>
    </row>
    <row r="386" spans="1:2" x14ac:dyDescent="0.2">
      <c r="A386">
        <v>42945</v>
      </c>
      <c r="B386" t="s">
        <v>2135</v>
      </c>
    </row>
    <row r="387" spans="1:2" x14ac:dyDescent="0.2">
      <c r="A387">
        <v>43138</v>
      </c>
      <c r="B387" t="s">
        <v>2135</v>
      </c>
    </row>
    <row r="388" spans="1:2" x14ac:dyDescent="0.2">
      <c r="A388">
        <v>43140</v>
      </c>
      <c r="B388" t="s">
        <v>2135</v>
      </c>
    </row>
    <row r="389" spans="1:2" x14ac:dyDescent="0.2">
      <c r="A389">
        <v>43203</v>
      </c>
      <c r="B389" t="s">
        <v>2135</v>
      </c>
    </row>
    <row r="390" spans="1:2" x14ac:dyDescent="0.2">
      <c r="A390">
        <v>43269</v>
      </c>
      <c r="B390" t="s">
        <v>2135</v>
      </c>
    </row>
    <row r="391" spans="1:2" x14ac:dyDescent="0.2">
      <c r="A391">
        <v>43488</v>
      </c>
      <c r="B391" t="s">
        <v>2135</v>
      </c>
    </row>
    <row r="392" spans="1:2" x14ac:dyDescent="0.2">
      <c r="A392">
        <v>43494</v>
      </c>
      <c r="B392" t="s">
        <v>2135</v>
      </c>
    </row>
    <row r="393" spans="1:2" x14ac:dyDescent="0.2">
      <c r="A393">
        <v>43585</v>
      </c>
      <c r="B393" t="s">
        <v>2135</v>
      </c>
    </row>
    <row r="394" spans="1:2" x14ac:dyDescent="0.2">
      <c r="A394">
        <v>43713</v>
      </c>
      <c r="B394" t="s">
        <v>2135</v>
      </c>
    </row>
    <row r="395" spans="1:2" x14ac:dyDescent="0.2">
      <c r="A395">
        <v>44098</v>
      </c>
      <c r="B395" t="s">
        <v>2135</v>
      </c>
    </row>
    <row r="396" spans="1:2" x14ac:dyDescent="0.2">
      <c r="A396">
        <v>44292</v>
      </c>
      <c r="B396" t="s">
        <v>2135</v>
      </c>
    </row>
    <row r="397" spans="1:2" x14ac:dyDescent="0.2">
      <c r="A397">
        <v>44486</v>
      </c>
      <c r="B397" t="s">
        <v>2135</v>
      </c>
    </row>
    <row r="398" spans="1:2" x14ac:dyDescent="0.2">
      <c r="A398">
        <v>44579</v>
      </c>
      <c r="B398" t="s">
        <v>2135</v>
      </c>
    </row>
    <row r="399" spans="1:2" x14ac:dyDescent="0.2">
      <c r="A399">
        <v>44583</v>
      </c>
      <c r="B399" t="s">
        <v>2135</v>
      </c>
    </row>
    <row r="400" spans="1:2" x14ac:dyDescent="0.2">
      <c r="A400">
        <v>44869</v>
      </c>
      <c r="B400" t="s">
        <v>2135</v>
      </c>
    </row>
    <row r="401" spans="1:2" x14ac:dyDescent="0.2">
      <c r="A401">
        <v>44962</v>
      </c>
      <c r="B401" t="s">
        <v>2135</v>
      </c>
    </row>
    <row r="402" spans="1:2" x14ac:dyDescent="0.2">
      <c r="A402">
        <v>45127</v>
      </c>
      <c r="B402" t="s">
        <v>2135</v>
      </c>
    </row>
    <row r="403" spans="1:2" x14ac:dyDescent="0.2">
      <c r="A403">
        <v>45605</v>
      </c>
      <c r="B403" t="s">
        <v>2135</v>
      </c>
    </row>
    <row r="404" spans="1:2" x14ac:dyDescent="0.2">
      <c r="A404">
        <v>45632</v>
      </c>
      <c r="B404" t="s">
        <v>2135</v>
      </c>
    </row>
    <row r="405" spans="1:2" x14ac:dyDescent="0.2">
      <c r="A405">
        <v>45698</v>
      </c>
      <c r="B405" t="s">
        <v>2135</v>
      </c>
    </row>
    <row r="406" spans="1:2" x14ac:dyDescent="0.2">
      <c r="A406">
        <v>45767</v>
      </c>
      <c r="B406" t="s">
        <v>2135</v>
      </c>
    </row>
    <row r="407" spans="1:2" x14ac:dyDescent="0.2">
      <c r="A407">
        <v>45794</v>
      </c>
      <c r="B407" t="s">
        <v>2135</v>
      </c>
    </row>
    <row r="408" spans="1:2" x14ac:dyDescent="0.2">
      <c r="A408">
        <v>45863</v>
      </c>
      <c r="B408" t="s">
        <v>2135</v>
      </c>
    </row>
    <row r="409" spans="1:2" x14ac:dyDescent="0.2">
      <c r="A409">
        <v>46052</v>
      </c>
      <c r="B409" t="s">
        <v>2135</v>
      </c>
    </row>
    <row r="410" spans="1:2" x14ac:dyDescent="0.2">
      <c r="A410">
        <v>46276</v>
      </c>
      <c r="B410" t="s">
        <v>2135</v>
      </c>
    </row>
    <row r="411" spans="1:2" x14ac:dyDescent="0.2">
      <c r="A411">
        <v>46311</v>
      </c>
      <c r="B411" t="s">
        <v>2135</v>
      </c>
    </row>
    <row r="412" spans="1:2" x14ac:dyDescent="0.2">
      <c r="A412">
        <v>46341</v>
      </c>
      <c r="B412" t="s">
        <v>2135</v>
      </c>
    </row>
    <row r="413" spans="1:2" x14ac:dyDescent="0.2">
      <c r="A413">
        <v>46375</v>
      </c>
      <c r="B413" t="s">
        <v>2135</v>
      </c>
    </row>
    <row r="414" spans="1:2" x14ac:dyDescent="0.2">
      <c r="A414">
        <v>46497</v>
      </c>
      <c r="B414" t="s">
        <v>2135</v>
      </c>
    </row>
    <row r="415" spans="1:2" x14ac:dyDescent="0.2">
      <c r="A415">
        <v>46662</v>
      </c>
      <c r="B415" t="s">
        <v>2135</v>
      </c>
    </row>
    <row r="416" spans="1:2" x14ac:dyDescent="0.2">
      <c r="A416">
        <v>46852</v>
      </c>
      <c r="B416" t="s">
        <v>2135</v>
      </c>
    </row>
    <row r="417" spans="1:2" x14ac:dyDescent="0.2">
      <c r="A417">
        <v>47078</v>
      </c>
      <c r="B417" t="s">
        <v>2135</v>
      </c>
    </row>
    <row r="418" spans="1:2" x14ac:dyDescent="0.2">
      <c r="A418">
        <v>47079</v>
      </c>
      <c r="B418" t="s">
        <v>2135</v>
      </c>
    </row>
    <row r="419" spans="1:2" x14ac:dyDescent="0.2">
      <c r="A419">
        <v>47109</v>
      </c>
      <c r="B419" t="s">
        <v>2135</v>
      </c>
    </row>
    <row r="420" spans="1:2" x14ac:dyDescent="0.2">
      <c r="A420">
        <v>47138</v>
      </c>
      <c r="B420" t="s">
        <v>2135</v>
      </c>
    </row>
    <row r="421" spans="1:2" x14ac:dyDescent="0.2">
      <c r="A421">
        <v>47174</v>
      </c>
      <c r="B421" t="s">
        <v>2135</v>
      </c>
    </row>
    <row r="422" spans="1:2" x14ac:dyDescent="0.2">
      <c r="A422">
        <v>47265</v>
      </c>
      <c r="B422" t="s">
        <v>2135</v>
      </c>
    </row>
    <row r="423" spans="1:2" x14ac:dyDescent="0.2">
      <c r="A423">
        <v>47271</v>
      </c>
      <c r="B423" t="s">
        <v>2135</v>
      </c>
    </row>
    <row r="424" spans="1:2" x14ac:dyDescent="0.2">
      <c r="A424">
        <v>47457</v>
      </c>
      <c r="B424" t="s">
        <v>2135</v>
      </c>
    </row>
    <row r="425" spans="1:2" x14ac:dyDescent="0.2">
      <c r="A425">
        <v>47494</v>
      </c>
      <c r="B425" t="s">
        <v>2135</v>
      </c>
    </row>
    <row r="426" spans="1:2" x14ac:dyDescent="0.2">
      <c r="A426">
        <v>47620</v>
      </c>
      <c r="B426" t="s">
        <v>2135</v>
      </c>
    </row>
    <row r="427" spans="1:2" x14ac:dyDescent="0.2">
      <c r="A427">
        <v>47621</v>
      </c>
      <c r="B427" t="s">
        <v>2135</v>
      </c>
    </row>
    <row r="428" spans="1:2" x14ac:dyDescent="0.2">
      <c r="A428">
        <v>47813</v>
      </c>
      <c r="B428" t="s">
        <v>2135</v>
      </c>
    </row>
    <row r="429" spans="1:2" x14ac:dyDescent="0.2">
      <c r="A429">
        <v>47876</v>
      </c>
      <c r="B429" t="s">
        <v>2135</v>
      </c>
    </row>
    <row r="430" spans="1:2" x14ac:dyDescent="0.2">
      <c r="A430">
        <v>47910</v>
      </c>
      <c r="B430" t="s">
        <v>2135</v>
      </c>
    </row>
    <row r="431" spans="1:2" x14ac:dyDescent="0.2">
      <c r="A431">
        <v>48293</v>
      </c>
      <c r="B431" t="s">
        <v>2135</v>
      </c>
    </row>
    <row r="432" spans="1:2" x14ac:dyDescent="0.2">
      <c r="A432">
        <v>48295</v>
      </c>
      <c r="B432" t="s">
        <v>2135</v>
      </c>
    </row>
    <row r="433" spans="1:2" x14ac:dyDescent="0.2">
      <c r="A433">
        <v>48321</v>
      </c>
      <c r="B433" t="s">
        <v>2135</v>
      </c>
    </row>
    <row r="434" spans="1:2" x14ac:dyDescent="0.2">
      <c r="A434">
        <v>48353</v>
      </c>
      <c r="B434" t="s">
        <v>2135</v>
      </c>
    </row>
    <row r="435" spans="1:2" x14ac:dyDescent="0.2">
      <c r="A435">
        <v>48391</v>
      </c>
      <c r="B435" t="s">
        <v>2135</v>
      </c>
    </row>
    <row r="436" spans="1:2" x14ac:dyDescent="0.2">
      <c r="A436">
        <v>48448</v>
      </c>
      <c r="B436" t="s">
        <v>2135</v>
      </c>
    </row>
    <row r="437" spans="1:2" x14ac:dyDescent="0.2">
      <c r="A437">
        <v>48486</v>
      </c>
      <c r="B437" t="s">
        <v>2135</v>
      </c>
    </row>
    <row r="438" spans="1:2" x14ac:dyDescent="0.2">
      <c r="A438">
        <v>48487</v>
      </c>
      <c r="B438" t="s">
        <v>2135</v>
      </c>
    </row>
    <row r="439" spans="1:2" x14ac:dyDescent="0.2">
      <c r="A439">
        <v>48615</v>
      </c>
      <c r="B439" t="s">
        <v>2135</v>
      </c>
    </row>
    <row r="440" spans="1:2" x14ac:dyDescent="0.2">
      <c r="A440">
        <v>48710</v>
      </c>
      <c r="B440" t="s">
        <v>2135</v>
      </c>
    </row>
    <row r="441" spans="1:2" x14ac:dyDescent="0.2">
      <c r="A441">
        <v>48773</v>
      </c>
      <c r="B441" t="s">
        <v>2135</v>
      </c>
    </row>
    <row r="442" spans="1:2" x14ac:dyDescent="0.2">
      <c r="A442">
        <v>48775</v>
      </c>
      <c r="B442" t="s">
        <v>2135</v>
      </c>
    </row>
    <row r="443" spans="1:2" x14ac:dyDescent="0.2">
      <c r="A443">
        <v>48931</v>
      </c>
      <c r="B443" t="s">
        <v>2135</v>
      </c>
    </row>
    <row r="444" spans="1:2" x14ac:dyDescent="0.2">
      <c r="A444">
        <v>49026</v>
      </c>
      <c r="B444" t="s">
        <v>2135</v>
      </c>
    </row>
    <row r="445" spans="1:2" x14ac:dyDescent="0.2">
      <c r="A445">
        <v>49027</v>
      </c>
      <c r="B445" t="s">
        <v>2135</v>
      </c>
    </row>
    <row r="446" spans="1:2" x14ac:dyDescent="0.2">
      <c r="A446">
        <v>49123</v>
      </c>
      <c r="B446" t="s">
        <v>2135</v>
      </c>
    </row>
    <row r="447" spans="1:2" x14ac:dyDescent="0.2">
      <c r="A447">
        <v>49255</v>
      </c>
      <c r="B447" t="s">
        <v>2135</v>
      </c>
    </row>
    <row r="448" spans="1:2" x14ac:dyDescent="0.2">
      <c r="A448">
        <v>49349</v>
      </c>
      <c r="B448" t="s">
        <v>2135</v>
      </c>
    </row>
    <row r="449" spans="1:2" x14ac:dyDescent="0.2">
      <c r="A449">
        <v>49412</v>
      </c>
      <c r="B449" t="s">
        <v>2135</v>
      </c>
    </row>
    <row r="450" spans="1:2" x14ac:dyDescent="0.2">
      <c r="A450">
        <v>49510</v>
      </c>
      <c r="B450" t="s">
        <v>2135</v>
      </c>
    </row>
    <row r="451" spans="1:2" x14ac:dyDescent="0.2">
      <c r="A451">
        <v>49668</v>
      </c>
      <c r="B451" t="s">
        <v>2135</v>
      </c>
    </row>
    <row r="452" spans="1:2" x14ac:dyDescent="0.2">
      <c r="A452">
        <v>49762</v>
      </c>
      <c r="B452" t="s">
        <v>2135</v>
      </c>
    </row>
    <row r="453" spans="1:2" x14ac:dyDescent="0.2">
      <c r="A453">
        <v>49797</v>
      </c>
      <c r="B453" t="s">
        <v>2135</v>
      </c>
    </row>
    <row r="454" spans="1:2" x14ac:dyDescent="0.2">
      <c r="A454">
        <v>49830</v>
      </c>
      <c r="B454" t="s">
        <v>2135</v>
      </c>
    </row>
    <row r="455" spans="1:2" x14ac:dyDescent="0.2">
      <c r="A455">
        <v>49924</v>
      </c>
      <c r="B455" t="s">
        <v>2135</v>
      </c>
    </row>
    <row r="456" spans="1:2" x14ac:dyDescent="0.2">
      <c r="A456">
        <v>49988</v>
      </c>
      <c r="B456" t="s">
        <v>2135</v>
      </c>
    </row>
    <row r="457" spans="1:2" x14ac:dyDescent="0.2">
      <c r="A457">
        <v>50048</v>
      </c>
      <c r="B457" t="s">
        <v>2135</v>
      </c>
    </row>
    <row r="458" spans="1:2" x14ac:dyDescent="0.2">
      <c r="A458">
        <v>50081</v>
      </c>
      <c r="B458" t="s">
        <v>2135</v>
      </c>
    </row>
    <row r="459" spans="1:2" x14ac:dyDescent="0.2">
      <c r="A459">
        <v>50083</v>
      </c>
      <c r="B459" t="s">
        <v>2135</v>
      </c>
    </row>
    <row r="460" spans="1:2" x14ac:dyDescent="0.2">
      <c r="A460">
        <v>50087</v>
      </c>
      <c r="B460" t="s">
        <v>2135</v>
      </c>
    </row>
    <row r="461" spans="1:2" x14ac:dyDescent="0.2">
      <c r="A461">
        <v>50147</v>
      </c>
      <c r="B461" t="s">
        <v>2135</v>
      </c>
    </row>
    <row r="462" spans="1:2" x14ac:dyDescent="0.2">
      <c r="A462">
        <v>50246</v>
      </c>
      <c r="B462" t="s">
        <v>2135</v>
      </c>
    </row>
    <row r="463" spans="1:2" x14ac:dyDescent="0.2">
      <c r="A463">
        <v>50307</v>
      </c>
      <c r="B463" t="s">
        <v>2135</v>
      </c>
    </row>
    <row r="464" spans="1:2" x14ac:dyDescent="0.2">
      <c r="A464">
        <v>50374</v>
      </c>
      <c r="B464" t="s">
        <v>2135</v>
      </c>
    </row>
    <row r="465" spans="1:2" x14ac:dyDescent="0.2">
      <c r="A465">
        <v>50432</v>
      </c>
      <c r="B465" t="s">
        <v>2135</v>
      </c>
    </row>
    <row r="466" spans="1:2" x14ac:dyDescent="0.2">
      <c r="A466">
        <v>50501</v>
      </c>
      <c r="B466" t="s">
        <v>2135</v>
      </c>
    </row>
    <row r="467" spans="1:2" x14ac:dyDescent="0.2">
      <c r="A467">
        <v>50564</v>
      </c>
      <c r="B467" t="s">
        <v>2135</v>
      </c>
    </row>
    <row r="468" spans="1:2" x14ac:dyDescent="0.2">
      <c r="A468">
        <v>50566</v>
      </c>
      <c r="B468" t="s">
        <v>2135</v>
      </c>
    </row>
    <row r="469" spans="1:2" x14ac:dyDescent="0.2">
      <c r="A469">
        <v>50663</v>
      </c>
      <c r="B469" t="s">
        <v>2135</v>
      </c>
    </row>
    <row r="470" spans="1:2" x14ac:dyDescent="0.2">
      <c r="A470">
        <v>50721</v>
      </c>
      <c r="B470" t="s">
        <v>2135</v>
      </c>
    </row>
    <row r="471" spans="1:2" x14ac:dyDescent="0.2">
      <c r="A471">
        <v>50789</v>
      </c>
      <c r="B471" t="s">
        <v>2135</v>
      </c>
    </row>
    <row r="472" spans="1:2" x14ac:dyDescent="0.2">
      <c r="A472">
        <v>50818</v>
      </c>
      <c r="B472" t="s">
        <v>2135</v>
      </c>
    </row>
    <row r="473" spans="1:2" x14ac:dyDescent="0.2">
      <c r="A473">
        <v>50823</v>
      </c>
      <c r="B473" t="s">
        <v>2135</v>
      </c>
    </row>
    <row r="474" spans="1:2" x14ac:dyDescent="0.2">
      <c r="A474">
        <v>50850</v>
      </c>
      <c r="B474" t="s">
        <v>2135</v>
      </c>
    </row>
    <row r="475" spans="1:2" x14ac:dyDescent="0.2">
      <c r="A475">
        <v>50914</v>
      </c>
      <c r="B475" t="s">
        <v>2135</v>
      </c>
    </row>
    <row r="476" spans="1:2" x14ac:dyDescent="0.2">
      <c r="A476">
        <v>51075</v>
      </c>
      <c r="B476" t="s">
        <v>2135</v>
      </c>
    </row>
    <row r="477" spans="1:2" x14ac:dyDescent="0.2">
      <c r="A477">
        <v>51239</v>
      </c>
      <c r="B477" t="s">
        <v>2135</v>
      </c>
    </row>
    <row r="478" spans="1:2" x14ac:dyDescent="0.2">
      <c r="A478">
        <v>51271</v>
      </c>
      <c r="B478" t="s">
        <v>2135</v>
      </c>
    </row>
    <row r="479" spans="1:2" x14ac:dyDescent="0.2">
      <c r="A479">
        <v>51302</v>
      </c>
      <c r="B479" t="s">
        <v>2135</v>
      </c>
    </row>
    <row r="480" spans="1:2" x14ac:dyDescent="0.2">
      <c r="A480">
        <v>51553</v>
      </c>
      <c r="B480" t="s">
        <v>2135</v>
      </c>
    </row>
    <row r="481" spans="1:2" x14ac:dyDescent="0.2">
      <c r="A481">
        <v>51554</v>
      </c>
      <c r="B481" t="s">
        <v>2135</v>
      </c>
    </row>
    <row r="482" spans="1:2" x14ac:dyDescent="0.2">
      <c r="A482">
        <v>51559</v>
      </c>
      <c r="B482" t="s">
        <v>2135</v>
      </c>
    </row>
    <row r="483" spans="1:2" x14ac:dyDescent="0.2">
      <c r="A483">
        <v>51876</v>
      </c>
      <c r="B483" t="s">
        <v>2135</v>
      </c>
    </row>
    <row r="484" spans="1:2" x14ac:dyDescent="0.2">
      <c r="A484">
        <v>51879</v>
      </c>
      <c r="B484" t="s">
        <v>2135</v>
      </c>
    </row>
    <row r="485" spans="1:2" x14ac:dyDescent="0.2">
      <c r="A485">
        <v>51940</v>
      </c>
      <c r="B485" t="s">
        <v>2135</v>
      </c>
    </row>
    <row r="486" spans="1:2" x14ac:dyDescent="0.2">
      <c r="A486">
        <v>52035</v>
      </c>
      <c r="B486" t="s">
        <v>2135</v>
      </c>
    </row>
    <row r="487" spans="1:2" x14ac:dyDescent="0.2">
      <c r="A487">
        <v>52068</v>
      </c>
      <c r="B487" t="s">
        <v>2135</v>
      </c>
    </row>
    <row r="488" spans="1:2" x14ac:dyDescent="0.2">
      <c r="A488">
        <v>52258</v>
      </c>
      <c r="B488" t="s">
        <v>2135</v>
      </c>
    </row>
    <row r="489" spans="1:2" x14ac:dyDescent="0.2">
      <c r="A489">
        <v>52288</v>
      </c>
      <c r="B489" t="s">
        <v>2135</v>
      </c>
    </row>
    <row r="490" spans="1:2" x14ac:dyDescent="0.2">
      <c r="A490">
        <v>52327</v>
      </c>
      <c r="B490" t="s">
        <v>2135</v>
      </c>
    </row>
    <row r="491" spans="1:2" x14ac:dyDescent="0.2">
      <c r="A491">
        <v>52518</v>
      </c>
      <c r="B491" t="s">
        <v>2135</v>
      </c>
    </row>
    <row r="492" spans="1:2" x14ac:dyDescent="0.2">
      <c r="A492">
        <v>52608</v>
      </c>
      <c r="B492" t="s">
        <v>2135</v>
      </c>
    </row>
    <row r="493" spans="1:2" x14ac:dyDescent="0.2">
      <c r="A493">
        <v>52611</v>
      </c>
      <c r="B493" t="s">
        <v>2135</v>
      </c>
    </row>
    <row r="494" spans="1:2" x14ac:dyDescent="0.2">
      <c r="A494">
        <v>52678</v>
      </c>
      <c r="B494" t="s">
        <v>2135</v>
      </c>
    </row>
    <row r="495" spans="1:2" x14ac:dyDescent="0.2">
      <c r="A495">
        <v>52805</v>
      </c>
      <c r="B495" t="s">
        <v>2135</v>
      </c>
    </row>
    <row r="496" spans="1:2" x14ac:dyDescent="0.2">
      <c r="A496">
        <v>53285</v>
      </c>
      <c r="B496" t="s">
        <v>2135</v>
      </c>
    </row>
    <row r="497" spans="1:2" x14ac:dyDescent="0.2">
      <c r="A497">
        <v>53536</v>
      </c>
      <c r="B497" t="s">
        <v>2135</v>
      </c>
    </row>
    <row r="498" spans="1:2" x14ac:dyDescent="0.2">
      <c r="A498">
        <v>53600</v>
      </c>
      <c r="B498" t="s">
        <v>2135</v>
      </c>
    </row>
    <row r="499" spans="1:2" x14ac:dyDescent="0.2">
      <c r="A499">
        <v>53767</v>
      </c>
      <c r="B499" t="s">
        <v>2135</v>
      </c>
    </row>
    <row r="500" spans="1:2" x14ac:dyDescent="0.2">
      <c r="A500">
        <v>54086</v>
      </c>
      <c r="B500" t="s">
        <v>2135</v>
      </c>
    </row>
    <row r="501" spans="1:2" x14ac:dyDescent="0.2">
      <c r="A501">
        <v>54119</v>
      </c>
      <c r="B501" t="s">
        <v>2135</v>
      </c>
    </row>
    <row r="502" spans="1:2" x14ac:dyDescent="0.2">
      <c r="A502">
        <v>54151</v>
      </c>
      <c r="B502" t="s">
        <v>2135</v>
      </c>
    </row>
    <row r="503" spans="1:2" x14ac:dyDescent="0.2">
      <c r="A503">
        <v>54215</v>
      </c>
      <c r="B503" t="s">
        <v>2135</v>
      </c>
    </row>
    <row r="504" spans="1:2" x14ac:dyDescent="0.2">
      <c r="A504">
        <v>54243</v>
      </c>
      <c r="B504" t="s">
        <v>2135</v>
      </c>
    </row>
    <row r="505" spans="1:2" x14ac:dyDescent="0.2">
      <c r="A505">
        <v>54245</v>
      </c>
      <c r="B505" t="s">
        <v>2135</v>
      </c>
    </row>
    <row r="506" spans="1:2" x14ac:dyDescent="0.2">
      <c r="A506">
        <v>54339</v>
      </c>
      <c r="B506" t="s">
        <v>2135</v>
      </c>
    </row>
    <row r="507" spans="1:2" x14ac:dyDescent="0.2">
      <c r="A507">
        <v>54368</v>
      </c>
      <c r="B507" t="s">
        <v>2135</v>
      </c>
    </row>
    <row r="508" spans="1:2" x14ac:dyDescent="0.2">
      <c r="A508">
        <v>54371</v>
      </c>
      <c r="B508" t="s">
        <v>2135</v>
      </c>
    </row>
    <row r="509" spans="1:2" x14ac:dyDescent="0.2">
      <c r="A509">
        <v>54563</v>
      </c>
      <c r="B509" t="s">
        <v>2135</v>
      </c>
    </row>
    <row r="510" spans="1:2" x14ac:dyDescent="0.2">
      <c r="A510">
        <v>54595</v>
      </c>
      <c r="B510" t="s">
        <v>2135</v>
      </c>
    </row>
    <row r="511" spans="1:2" x14ac:dyDescent="0.2">
      <c r="A511">
        <v>54721</v>
      </c>
      <c r="B511" t="s">
        <v>2135</v>
      </c>
    </row>
    <row r="512" spans="1:2" x14ac:dyDescent="0.2">
      <c r="A512">
        <v>54755</v>
      </c>
      <c r="B512" t="s">
        <v>2135</v>
      </c>
    </row>
    <row r="513" spans="1:2" x14ac:dyDescent="0.2">
      <c r="A513">
        <v>54787</v>
      </c>
      <c r="B513" t="s">
        <v>2135</v>
      </c>
    </row>
    <row r="514" spans="1:2" x14ac:dyDescent="0.2">
      <c r="A514">
        <v>54914</v>
      </c>
      <c r="B514" t="s">
        <v>2135</v>
      </c>
    </row>
    <row r="515" spans="1:2" x14ac:dyDescent="0.2">
      <c r="A515">
        <v>55172</v>
      </c>
      <c r="B515" t="s">
        <v>2135</v>
      </c>
    </row>
    <row r="516" spans="1:2" x14ac:dyDescent="0.2">
      <c r="A516">
        <v>55203</v>
      </c>
      <c r="B516" t="s">
        <v>2135</v>
      </c>
    </row>
    <row r="517" spans="1:2" x14ac:dyDescent="0.2">
      <c r="A517">
        <v>55235</v>
      </c>
      <c r="B517" t="s">
        <v>2135</v>
      </c>
    </row>
    <row r="518" spans="1:2" x14ac:dyDescent="0.2">
      <c r="A518">
        <v>55330</v>
      </c>
      <c r="B518" t="s">
        <v>2135</v>
      </c>
    </row>
    <row r="519" spans="1:2" x14ac:dyDescent="0.2">
      <c r="A519">
        <v>55526</v>
      </c>
      <c r="B519" t="s">
        <v>2135</v>
      </c>
    </row>
    <row r="520" spans="1:2" x14ac:dyDescent="0.2">
      <c r="A520">
        <v>55616</v>
      </c>
      <c r="B520" t="s">
        <v>2135</v>
      </c>
    </row>
    <row r="521" spans="1:2" x14ac:dyDescent="0.2">
      <c r="A521">
        <v>55618</v>
      </c>
      <c r="B521" t="s">
        <v>2135</v>
      </c>
    </row>
    <row r="522" spans="1:2" x14ac:dyDescent="0.2">
      <c r="A522">
        <v>55623</v>
      </c>
      <c r="B522" t="s">
        <v>2135</v>
      </c>
    </row>
    <row r="523" spans="1:2" x14ac:dyDescent="0.2">
      <c r="A523">
        <v>55747</v>
      </c>
      <c r="B523" t="s">
        <v>2135</v>
      </c>
    </row>
    <row r="524" spans="1:2" x14ac:dyDescent="0.2">
      <c r="A524">
        <v>55776</v>
      </c>
      <c r="B524" t="s">
        <v>2135</v>
      </c>
    </row>
    <row r="525" spans="1:2" x14ac:dyDescent="0.2">
      <c r="A525">
        <v>55808</v>
      </c>
      <c r="B525" t="s">
        <v>2135</v>
      </c>
    </row>
    <row r="526" spans="1:2" x14ac:dyDescent="0.2">
      <c r="A526">
        <v>55874</v>
      </c>
      <c r="B526" t="s">
        <v>2135</v>
      </c>
    </row>
    <row r="527" spans="1:2" x14ac:dyDescent="0.2">
      <c r="A527">
        <v>55877</v>
      </c>
      <c r="B527" t="s">
        <v>2135</v>
      </c>
    </row>
    <row r="528" spans="1:2" x14ac:dyDescent="0.2">
      <c r="A528">
        <v>55968</v>
      </c>
      <c r="B528" t="s">
        <v>2135</v>
      </c>
    </row>
    <row r="529" spans="1:2" x14ac:dyDescent="0.2">
      <c r="A529">
        <v>56101</v>
      </c>
      <c r="B529" t="s">
        <v>2135</v>
      </c>
    </row>
    <row r="530" spans="1:2" x14ac:dyDescent="0.2">
      <c r="A530">
        <v>56128</v>
      </c>
      <c r="B530" t="s">
        <v>2135</v>
      </c>
    </row>
    <row r="531" spans="1:2" x14ac:dyDescent="0.2">
      <c r="A531">
        <v>56257</v>
      </c>
      <c r="B531" t="s">
        <v>2135</v>
      </c>
    </row>
    <row r="532" spans="1:2" x14ac:dyDescent="0.2">
      <c r="A532">
        <v>56387</v>
      </c>
      <c r="B532" t="s">
        <v>2135</v>
      </c>
    </row>
    <row r="533" spans="1:2" x14ac:dyDescent="0.2">
      <c r="A533">
        <v>56452</v>
      </c>
      <c r="B533" t="s">
        <v>2135</v>
      </c>
    </row>
    <row r="534" spans="1:2" x14ac:dyDescent="0.2">
      <c r="A534">
        <v>56514</v>
      </c>
      <c r="B534" t="s">
        <v>2135</v>
      </c>
    </row>
    <row r="535" spans="1:2" x14ac:dyDescent="0.2">
      <c r="A535">
        <v>56582</v>
      </c>
      <c r="B535" t="s">
        <v>2135</v>
      </c>
    </row>
    <row r="536" spans="1:2" x14ac:dyDescent="0.2">
      <c r="A536">
        <v>56612</v>
      </c>
      <c r="B536" t="s">
        <v>2135</v>
      </c>
    </row>
    <row r="537" spans="1:2" x14ac:dyDescent="0.2">
      <c r="A537">
        <v>56768</v>
      </c>
      <c r="B537" t="s">
        <v>2135</v>
      </c>
    </row>
    <row r="538" spans="1:2" x14ac:dyDescent="0.2">
      <c r="A538">
        <v>56769</v>
      </c>
      <c r="B538" t="s">
        <v>2135</v>
      </c>
    </row>
    <row r="539" spans="1:2" x14ac:dyDescent="0.2">
      <c r="A539">
        <v>56868</v>
      </c>
      <c r="B539" t="s">
        <v>2135</v>
      </c>
    </row>
    <row r="540" spans="1:2" x14ac:dyDescent="0.2">
      <c r="A540">
        <v>56901</v>
      </c>
      <c r="B540" t="s">
        <v>2135</v>
      </c>
    </row>
    <row r="541" spans="1:2" x14ac:dyDescent="0.2">
      <c r="A541">
        <v>56930</v>
      </c>
      <c r="B541" t="s">
        <v>2135</v>
      </c>
    </row>
    <row r="542" spans="1:2" x14ac:dyDescent="0.2">
      <c r="A542">
        <v>56931</v>
      </c>
      <c r="B542" t="s">
        <v>2135</v>
      </c>
    </row>
    <row r="543" spans="1:2" x14ac:dyDescent="0.2">
      <c r="A543">
        <v>57157</v>
      </c>
      <c r="B543" t="s">
        <v>2135</v>
      </c>
    </row>
    <row r="544" spans="1:2" x14ac:dyDescent="0.2">
      <c r="A544">
        <v>57190</v>
      </c>
      <c r="B544" t="s">
        <v>2135</v>
      </c>
    </row>
    <row r="545" spans="1:2" x14ac:dyDescent="0.2">
      <c r="A545">
        <v>57248</v>
      </c>
      <c r="B545" t="s">
        <v>2135</v>
      </c>
    </row>
    <row r="546" spans="1:2" x14ac:dyDescent="0.2">
      <c r="A546">
        <v>57253</v>
      </c>
      <c r="B546" t="s">
        <v>2135</v>
      </c>
    </row>
    <row r="547" spans="1:2" x14ac:dyDescent="0.2">
      <c r="A547">
        <v>57440</v>
      </c>
      <c r="B547" t="s">
        <v>2135</v>
      </c>
    </row>
    <row r="548" spans="1:2" x14ac:dyDescent="0.2">
      <c r="A548">
        <v>57510</v>
      </c>
      <c r="B548" t="s">
        <v>2135</v>
      </c>
    </row>
    <row r="549" spans="1:2" x14ac:dyDescent="0.2">
      <c r="A549">
        <v>57600</v>
      </c>
      <c r="B549" t="s">
        <v>2135</v>
      </c>
    </row>
    <row r="550" spans="1:2" x14ac:dyDescent="0.2">
      <c r="A550">
        <v>57638</v>
      </c>
      <c r="B550" t="s">
        <v>2135</v>
      </c>
    </row>
    <row r="551" spans="1:2" x14ac:dyDescent="0.2">
      <c r="A551">
        <v>57986</v>
      </c>
      <c r="B551" t="s">
        <v>2135</v>
      </c>
    </row>
    <row r="552" spans="1:2" x14ac:dyDescent="0.2">
      <c r="A552">
        <v>58368</v>
      </c>
      <c r="B552" t="s">
        <v>2135</v>
      </c>
    </row>
    <row r="553" spans="1:2" x14ac:dyDescent="0.2">
      <c r="A553">
        <v>58372</v>
      </c>
      <c r="B553" t="s">
        <v>2135</v>
      </c>
    </row>
    <row r="554" spans="1:2" x14ac:dyDescent="0.2">
      <c r="A554">
        <v>58470</v>
      </c>
      <c r="B554" t="s">
        <v>2135</v>
      </c>
    </row>
    <row r="555" spans="1:2" x14ac:dyDescent="0.2">
      <c r="A555">
        <v>58500</v>
      </c>
      <c r="B555" t="s">
        <v>2135</v>
      </c>
    </row>
    <row r="556" spans="1:2" x14ac:dyDescent="0.2">
      <c r="A556">
        <v>58566</v>
      </c>
      <c r="B556" t="s">
        <v>2135</v>
      </c>
    </row>
    <row r="557" spans="1:2" x14ac:dyDescent="0.2">
      <c r="A557">
        <v>58688</v>
      </c>
      <c r="B557" t="s">
        <v>2135</v>
      </c>
    </row>
    <row r="558" spans="1:2" x14ac:dyDescent="0.2">
      <c r="A558">
        <v>58720</v>
      </c>
      <c r="B558" t="s">
        <v>2135</v>
      </c>
    </row>
    <row r="559" spans="1:2" x14ac:dyDescent="0.2">
      <c r="A559">
        <v>58725</v>
      </c>
      <c r="B559" t="s">
        <v>2135</v>
      </c>
    </row>
    <row r="560" spans="1:2" x14ac:dyDescent="0.2">
      <c r="A560">
        <v>58818</v>
      </c>
      <c r="B560" t="s">
        <v>2135</v>
      </c>
    </row>
    <row r="561" spans="1:2" x14ac:dyDescent="0.2">
      <c r="A561">
        <v>58949</v>
      </c>
      <c r="B561" t="s">
        <v>2135</v>
      </c>
    </row>
    <row r="562" spans="1:2" x14ac:dyDescent="0.2">
      <c r="A562">
        <v>59009</v>
      </c>
      <c r="B562" t="s">
        <v>2135</v>
      </c>
    </row>
    <row r="563" spans="1:2" x14ac:dyDescent="0.2">
      <c r="A563">
        <v>59047</v>
      </c>
      <c r="B563" t="s">
        <v>2135</v>
      </c>
    </row>
    <row r="564" spans="1:2" x14ac:dyDescent="0.2">
      <c r="A564">
        <v>59072</v>
      </c>
      <c r="B564" t="s">
        <v>2135</v>
      </c>
    </row>
    <row r="565" spans="1:2" x14ac:dyDescent="0.2">
      <c r="A565">
        <v>59139</v>
      </c>
      <c r="B565" t="s">
        <v>2135</v>
      </c>
    </row>
    <row r="566" spans="1:2" x14ac:dyDescent="0.2">
      <c r="A566">
        <v>59171</v>
      </c>
      <c r="B566" t="s">
        <v>2135</v>
      </c>
    </row>
    <row r="567" spans="1:2" x14ac:dyDescent="0.2">
      <c r="A567">
        <v>59585</v>
      </c>
      <c r="B567" t="s">
        <v>2135</v>
      </c>
    </row>
    <row r="568" spans="1:2" x14ac:dyDescent="0.2">
      <c r="A568">
        <v>59652</v>
      </c>
      <c r="B568" t="s">
        <v>2135</v>
      </c>
    </row>
    <row r="569" spans="1:2" x14ac:dyDescent="0.2">
      <c r="A569">
        <v>59680</v>
      </c>
      <c r="B569" t="s">
        <v>2135</v>
      </c>
    </row>
    <row r="570" spans="1:2" x14ac:dyDescent="0.2">
      <c r="A570">
        <v>59683</v>
      </c>
      <c r="B570" t="s">
        <v>2135</v>
      </c>
    </row>
    <row r="571" spans="1:2" x14ac:dyDescent="0.2">
      <c r="A571">
        <v>59776</v>
      </c>
      <c r="B571" t="s">
        <v>2135</v>
      </c>
    </row>
    <row r="572" spans="1:2" x14ac:dyDescent="0.2">
      <c r="A572">
        <v>59879</v>
      </c>
      <c r="B572" t="s">
        <v>2135</v>
      </c>
    </row>
    <row r="573" spans="1:2" x14ac:dyDescent="0.2">
      <c r="A573">
        <v>59937</v>
      </c>
      <c r="B573" t="s">
        <v>2135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1"/>
  <sheetViews>
    <sheetView tabSelected="1" zoomScale="135" workbookViewId="0">
      <selection activeCell="B8" sqref="B8"/>
    </sheetView>
  </sheetViews>
  <sheetFormatPr baseColWidth="10" defaultColWidth="8.83203125" defaultRowHeight="15" x14ac:dyDescent="0.2"/>
  <cols>
    <col min="1" max="1" width="89.6640625" customWidth="1"/>
    <col min="2" max="2" width="34" style="2" customWidth="1"/>
    <col min="3" max="3" width="38" style="2" customWidth="1"/>
  </cols>
  <sheetData>
    <row r="1" spans="1:3" s="5" customFormat="1" ht="14.25" customHeight="1" x14ac:dyDescent="0.2">
      <c r="A1" s="5" t="s">
        <v>2153</v>
      </c>
      <c r="B1" s="6" t="s">
        <v>2146</v>
      </c>
      <c r="C1" s="6" t="s">
        <v>2145</v>
      </c>
    </row>
    <row r="2" spans="1:3" x14ac:dyDescent="0.2">
      <c r="A2" s="4" t="s">
        <v>2154</v>
      </c>
      <c r="B2" s="2">
        <f>SUM(Orders!F:F)</f>
        <v>14740545.964799948</v>
      </c>
    </row>
    <row r="3" spans="1:3" x14ac:dyDescent="0.2">
      <c r="A3" s="4" t="s">
        <v>2155</v>
      </c>
      <c r="B3" s="3">
        <f>SUM(Orders!F:F)</f>
        <v>14740545.964799948</v>
      </c>
    </row>
    <row r="4" spans="1:3" x14ac:dyDescent="0.2">
      <c r="A4" s="4" t="s">
        <v>2156</v>
      </c>
      <c r="B4" s="3">
        <f>AVERAGE(Orders!F:F)</f>
        <v>1755.035833408733</v>
      </c>
    </row>
    <row r="5" spans="1:3" x14ac:dyDescent="0.2">
      <c r="A5" s="4" t="s">
        <v>2157</v>
      </c>
      <c r="B5" s="2">
        <f>AVERAGE(Orders!G:G)</f>
        <v>4.9671389451123864E-2</v>
      </c>
    </row>
    <row r="6" spans="1:3" x14ac:dyDescent="0.2">
      <c r="A6" s="4" t="s">
        <v>2158</v>
      </c>
      <c r="B6" s="2">
        <f>MIN(Orders!K:K)</f>
        <v>0.49</v>
      </c>
    </row>
    <row r="7" spans="1:3" x14ac:dyDescent="0.2">
      <c r="A7" s="4" t="s">
        <v>2159</v>
      </c>
      <c r="B7" s="2">
        <f>MAX(Orders!K:K)</f>
        <v>164.73</v>
      </c>
    </row>
    <row r="8" spans="1:3" x14ac:dyDescent="0.2">
      <c r="A8" s="4" t="s">
        <v>2160</v>
      </c>
      <c r="B8" s="2">
        <f>VLOOKUP("Craig Carreira",Orders!L:W,12,0)</f>
        <v>4883.7744000000002</v>
      </c>
      <c r="C8" s="2" t="s">
        <v>2182</v>
      </c>
    </row>
    <row r="9" spans="1:3" x14ac:dyDescent="0.2">
      <c r="A9" s="4" t="s">
        <v>2161</v>
      </c>
      <c r="B9" s="2">
        <f>SQRT(3234)</f>
        <v>56.868268832451726</v>
      </c>
    </row>
    <row r="10" spans="1:3" x14ac:dyDescent="0.2">
      <c r="A10" t="s">
        <v>2162</v>
      </c>
      <c r="B10" s="2">
        <f>COUNT(Orders!A:A)</f>
        <v>8399</v>
      </c>
    </row>
    <row r="11" spans="1:3" s="5" customFormat="1" x14ac:dyDescent="0.2">
      <c r="A11" s="5" t="s">
        <v>2163</v>
      </c>
      <c r="B11" s="6" t="s">
        <v>2147</v>
      </c>
      <c r="C11" s="6" t="s">
        <v>2145</v>
      </c>
    </row>
    <row r="12" spans="1:3" x14ac:dyDescent="0.2">
      <c r="A12" t="s">
        <v>2148</v>
      </c>
      <c r="B12" s="2" t="s">
        <v>1567</v>
      </c>
    </row>
    <row r="13" spans="1:3" x14ac:dyDescent="0.2">
      <c r="A13" s="4" t="s">
        <v>2149</v>
      </c>
      <c r="B13" s="2" t="s">
        <v>719</v>
      </c>
      <c r="C13" s="2" t="s">
        <v>2176</v>
      </c>
    </row>
    <row r="14" spans="1:3" x14ac:dyDescent="0.2">
      <c r="A14" s="4" t="s">
        <v>2164</v>
      </c>
      <c r="B14" s="2" t="s">
        <v>2178</v>
      </c>
      <c r="C14" s="2" t="s">
        <v>2177</v>
      </c>
    </row>
    <row r="21" spans="1:1" x14ac:dyDescent="0.2">
      <c r="A21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382"/>
  <sheetViews>
    <sheetView workbookViewId="0">
      <pane ySplit="1" topLeftCell="A2" activePane="bottomLeft" state="frozen"/>
      <selection pane="bottomLeft" activeCell="G12" sqref="G12"/>
    </sheetView>
  </sheetViews>
  <sheetFormatPr baseColWidth="10" defaultColWidth="8.83203125" defaultRowHeight="15" x14ac:dyDescent="0.2"/>
  <cols>
    <col min="1" max="1" width="6.33203125" bestFit="1" customWidth="1"/>
    <col min="2" max="2" width="7.5" bestFit="1" customWidth="1"/>
    <col min="3" max="3" width="10.1640625" style="1" bestFit="1" customWidth="1"/>
    <col min="4" max="4" width="11.5" bestFit="1" customWidth="1"/>
    <col min="5" max="5" width="12.6640625" bestFit="1" customWidth="1"/>
    <col min="6" max="6" width="9.6640625" bestFit="1" customWidth="1"/>
    <col min="7" max="7" width="7.5" bestFit="1" customWidth="1"/>
    <col min="8" max="8" width="11.83203125" bestFit="1" customWidth="1"/>
    <col min="9" max="9" width="12.33203125" bestFit="1" customWidth="1"/>
    <col min="10" max="10" width="8.5" bestFit="1" customWidth="1"/>
    <col min="11" max="11" width="11.33203125" bestFit="1" customWidth="1"/>
    <col min="12" max="12" width="18" customWidth="1"/>
    <col min="13" max="13" width="19.5" bestFit="1" customWidth="1"/>
    <col min="14" max="15" width="17.83203125" bestFit="1" customWidth="1"/>
    <col min="16" max="16" width="15.6640625" bestFit="1" customWidth="1"/>
    <col min="17" max="17" width="14.5" bestFit="1" customWidth="1"/>
    <col min="18" max="18" width="26.1640625" bestFit="1" customWidth="1"/>
    <col min="19" max="19" width="23.5" customWidth="1"/>
    <col min="20" max="20" width="15" bestFit="1" customWidth="1"/>
    <col min="21" max="21" width="17.33203125" bestFit="1" customWidth="1"/>
    <col min="22" max="22" width="10.83203125" style="1" bestFit="1" customWidth="1"/>
    <col min="24" max="24" width="13" customWidth="1"/>
  </cols>
  <sheetData>
    <row r="1" spans="1:24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2165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1" t="s">
        <v>20</v>
      </c>
      <c r="W1" t="s">
        <v>2166</v>
      </c>
      <c r="X1" t="s">
        <v>2167</v>
      </c>
    </row>
    <row r="2" spans="1:24" x14ac:dyDescent="0.2">
      <c r="A2">
        <v>1</v>
      </c>
      <c r="B2">
        <v>3</v>
      </c>
      <c r="C2" s="1">
        <v>40464</v>
      </c>
      <c r="D2" t="s">
        <v>21</v>
      </c>
      <c r="E2">
        <v>6</v>
      </c>
      <c r="F2">
        <v>224.2944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tr">
        <f>IF(K2/J2%&lt;10,"GOOD","BAD")</f>
        <v>BAD</v>
      </c>
      <c r="M2" t="s">
        <v>23</v>
      </c>
      <c r="N2" t="s">
        <v>24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>
        <v>0.8</v>
      </c>
      <c r="V2" s="1">
        <v>40471</v>
      </c>
      <c r="W2" t="str">
        <f>IF(OR(WEEKDAY(V2)=7,WEEKDAY(V2)=1),"Weekend","Weekday")</f>
        <v>Weekday</v>
      </c>
      <c r="X2" t="str">
        <f>IF(ISNA(VLOOKUP(B2,Returns!A:B,2,FALSE)),"Not Returned","Returned")</f>
        <v>Not Returned</v>
      </c>
    </row>
    <row r="3" spans="1:24" x14ac:dyDescent="0.2">
      <c r="A3">
        <v>2</v>
      </c>
      <c r="B3">
        <v>6</v>
      </c>
      <c r="C3" s="1">
        <v>40959</v>
      </c>
      <c r="D3" t="s">
        <v>45</v>
      </c>
      <c r="E3">
        <v>2</v>
      </c>
      <c r="F3">
        <v>4.1184000000000003</v>
      </c>
      <c r="G3">
        <v>0.01</v>
      </c>
      <c r="H3" t="s">
        <v>22</v>
      </c>
      <c r="I3">
        <v>-4.6399999999999997</v>
      </c>
      <c r="J3">
        <v>2.08</v>
      </c>
      <c r="K3">
        <v>2.56</v>
      </c>
      <c r="L3" t="str">
        <f>IF(K3/J3%&lt;10,"GOOD","BAD")</f>
        <v>BAD</v>
      </c>
      <c r="M3" t="s">
        <v>2118</v>
      </c>
      <c r="N3" t="s">
        <v>2073</v>
      </c>
      <c r="O3" t="s">
        <v>704</v>
      </c>
      <c r="P3" t="s">
        <v>41</v>
      </c>
      <c r="Q3" t="s">
        <v>26</v>
      </c>
      <c r="R3" t="s">
        <v>150</v>
      </c>
      <c r="S3" t="s">
        <v>750</v>
      </c>
      <c r="T3" t="s">
        <v>52</v>
      </c>
      <c r="U3">
        <v>0.55000000000000004</v>
      </c>
      <c r="V3" s="1">
        <v>40960</v>
      </c>
      <c r="W3" t="str">
        <f>IF(OR(WEEKDAY(V3)=7,WEEKDAY(V3)=1),"Weekend","Weekday")</f>
        <v>Weekday</v>
      </c>
      <c r="X3" t="str">
        <f>IF(ISNA(VLOOKUP(B3,Returns!A:B,2,FALSE)),"Not Returned","Returned")</f>
        <v>Not Returned</v>
      </c>
    </row>
    <row r="4" spans="1:24" x14ac:dyDescent="0.2">
      <c r="A4">
        <v>6</v>
      </c>
      <c r="B4">
        <v>32</v>
      </c>
      <c r="C4" s="1">
        <v>40739</v>
      </c>
      <c r="D4" t="s">
        <v>30</v>
      </c>
      <c r="E4">
        <v>15</v>
      </c>
      <c r="F4">
        <v>121.82400000000001</v>
      </c>
      <c r="G4">
        <v>0.04</v>
      </c>
      <c r="H4" t="s">
        <v>22</v>
      </c>
      <c r="I4">
        <v>-128.38</v>
      </c>
      <c r="J4">
        <v>8.4600000000000009</v>
      </c>
      <c r="K4">
        <v>8.99</v>
      </c>
      <c r="L4" t="str">
        <f>IF(K4/J4%&lt;10,"GOOD","BAD")</f>
        <v>BAD</v>
      </c>
      <c r="M4" t="s">
        <v>1956</v>
      </c>
      <c r="N4" t="s">
        <v>1905</v>
      </c>
      <c r="O4" t="s">
        <v>673</v>
      </c>
      <c r="P4" t="s">
        <v>41</v>
      </c>
      <c r="Q4" t="s">
        <v>42</v>
      </c>
      <c r="R4" t="s">
        <v>70</v>
      </c>
      <c r="S4" t="s">
        <v>331</v>
      </c>
      <c r="T4" t="s">
        <v>52</v>
      </c>
      <c r="U4">
        <v>0.79</v>
      </c>
      <c r="V4" s="1">
        <v>42770</v>
      </c>
      <c r="W4" t="str">
        <f>IF(OR(WEEKDAY(V4)=7,WEEKDAY(V4)=1),"Weekend","Weekday")</f>
        <v>Weekend</v>
      </c>
      <c r="X4" t="str">
        <f>IF(ISNA(VLOOKUP(B4,Returns!A:B,2,FALSE)),"Not Returned","Returned")</f>
        <v>Not Returned</v>
      </c>
    </row>
    <row r="5" spans="1:24" x14ac:dyDescent="0.2">
      <c r="A5">
        <v>5</v>
      </c>
      <c r="B5">
        <v>32</v>
      </c>
      <c r="C5" s="1">
        <v>40739</v>
      </c>
      <c r="D5" t="s">
        <v>30</v>
      </c>
      <c r="E5">
        <v>23</v>
      </c>
      <c r="F5">
        <v>176.41920000000002</v>
      </c>
      <c r="G5">
        <v>0.04</v>
      </c>
      <c r="H5" t="s">
        <v>22</v>
      </c>
      <c r="I5">
        <v>-85.129000000000005</v>
      </c>
      <c r="J5">
        <v>7.99</v>
      </c>
      <c r="K5">
        <v>5.03</v>
      </c>
      <c r="L5" t="str">
        <f>IF(K5/J5%&lt;10,"GOOD","BAD")</f>
        <v>BAD</v>
      </c>
      <c r="M5" t="s">
        <v>1956</v>
      </c>
      <c r="N5" t="s">
        <v>2073</v>
      </c>
      <c r="O5" t="s">
        <v>704</v>
      </c>
      <c r="P5" t="s">
        <v>41</v>
      </c>
      <c r="Q5" t="s">
        <v>42</v>
      </c>
      <c r="R5" t="s">
        <v>43</v>
      </c>
      <c r="S5" t="s">
        <v>140</v>
      </c>
      <c r="T5" t="s">
        <v>48</v>
      </c>
      <c r="U5">
        <v>0.6</v>
      </c>
      <c r="V5" s="1">
        <v>40741</v>
      </c>
      <c r="W5" t="str">
        <f>IF(OR(WEEKDAY(V5)=7,WEEKDAY(V5)=1),"Weekend","Weekday")</f>
        <v>Weekend</v>
      </c>
      <c r="X5" t="str">
        <f>IF(ISNA(VLOOKUP(B5,Returns!A:B,2,FALSE)),"Not Returned","Returned")</f>
        <v>Not Returned</v>
      </c>
    </row>
    <row r="6" spans="1:24" x14ac:dyDescent="0.2">
      <c r="A6">
        <v>6</v>
      </c>
      <c r="B6">
        <v>32</v>
      </c>
      <c r="C6" s="1">
        <v>40739</v>
      </c>
      <c r="D6" t="s">
        <v>30</v>
      </c>
      <c r="E6">
        <v>15</v>
      </c>
      <c r="F6">
        <v>121.82400000000001</v>
      </c>
      <c r="G6">
        <v>0.04</v>
      </c>
      <c r="H6" t="s">
        <v>22</v>
      </c>
      <c r="I6">
        <v>-128.38</v>
      </c>
      <c r="J6">
        <v>8.4600000000000009</v>
      </c>
      <c r="K6">
        <v>8.99</v>
      </c>
      <c r="L6" t="str">
        <f>IF(K6/J6%&lt;10,"GOOD","BAD")</f>
        <v>BAD</v>
      </c>
      <c r="M6" t="s">
        <v>1956</v>
      </c>
      <c r="N6" t="s">
        <v>1905</v>
      </c>
      <c r="O6" t="s">
        <v>673</v>
      </c>
      <c r="P6" t="s">
        <v>41</v>
      </c>
      <c r="Q6" t="s">
        <v>42</v>
      </c>
      <c r="R6" t="s">
        <v>70</v>
      </c>
      <c r="S6" t="s">
        <v>331</v>
      </c>
      <c r="T6" t="s">
        <v>52</v>
      </c>
      <c r="U6">
        <v>0.79</v>
      </c>
      <c r="V6" s="1">
        <v>40740</v>
      </c>
      <c r="W6" t="str">
        <f>IF(OR(WEEKDAY(V6)=7,WEEKDAY(V6)=1),"Weekend","Weekday")</f>
        <v>Weekend</v>
      </c>
      <c r="X6" t="str">
        <f>IF(ISNA(VLOOKUP(B6,Returns!A:B,2,FALSE)),"Not Returned","Returned")</f>
        <v>Not Returned</v>
      </c>
    </row>
    <row r="7" spans="1:24" x14ac:dyDescent="0.2">
      <c r="A7">
        <v>3</v>
      </c>
      <c r="B7">
        <v>32</v>
      </c>
      <c r="C7" s="1">
        <v>40739</v>
      </c>
      <c r="D7" t="s">
        <v>30</v>
      </c>
      <c r="E7">
        <v>26</v>
      </c>
      <c r="F7">
        <v>2600.0754000000002</v>
      </c>
      <c r="G7">
        <v>7.0000000000000007E-2</v>
      </c>
      <c r="H7" t="s">
        <v>22</v>
      </c>
      <c r="I7">
        <v>1054.82</v>
      </c>
      <c r="J7">
        <v>107.53</v>
      </c>
      <c r="K7">
        <v>5.81</v>
      </c>
      <c r="L7" t="str">
        <f>IF(K7/J7%&lt;10,"GOOD","BAD")</f>
        <v>GOOD</v>
      </c>
      <c r="M7" t="s">
        <v>1956</v>
      </c>
      <c r="N7" t="s">
        <v>2073</v>
      </c>
      <c r="O7" t="s">
        <v>704</v>
      </c>
      <c r="P7" t="s">
        <v>41</v>
      </c>
      <c r="Q7" t="s">
        <v>49</v>
      </c>
      <c r="R7" t="s">
        <v>50</v>
      </c>
      <c r="S7" t="s">
        <v>473</v>
      </c>
      <c r="T7" t="s">
        <v>48</v>
      </c>
      <c r="U7">
        <v>0.65</v>
      </c>
      <c r="V7" s="1">
        <v>40741</v>
      </c>
      <c r="W7" t="str">
        <f>IF(OR(WEEKDAY(V7)=7,WEEKDAY(V7)=1),"Weekend","Weekday")</f>
        <v>Weekend</v>
      </c>
      <c r="X7" t="str">
        <f>IF(ISNA(VLOOKUP(B7,Returns!A:B,2,FALSE)),"Not Returned","Returned")</f>
        <v>Not Returned</v>
      </c>
    </row>
    <row r="8" spans="1:24" x14ac:dyDescent="0.2">
      <c r="A8">
        <v>4</v>
      </c>
      <c r="B8">
        <v>32</v>
      </c>
      <c r="C8" s="1">
        <v>40739</v>
      </c>
      <c r="D8" t="s">
        <v>30</v>
      </c>
      <c r="E8">
        <v>24</v>
      </c>
      <c r="F8">
        <v>1548.2376000000002</v>
      </c>
      <c r="G8">
        <v>0.09</v>
      </c>
      <c r="H8" t="s">
        <v>31</v>
      </c>
      <c r="I8">
        <v>-1748.56</v>
      </c>
      <c r="J8">
        <v>70.89</v>
      </c>
      <c r="K8">
        <v>89.3</v>
      </c>
      <c r="L8" t="str">
        <f>IF(K8/J8%&lt;10,"GOOD","BAD")</f>
        <v>BAD</v>
      </c>
      <c r="M8" t="s">
        <v>1956</v>
      </c>
      <c r="N8" t="s">
        <v>2073</v>
      </c>
      <c r="O8" t="s">
        <v>704</v>
      </c>
      <c r="P8" t="s">
        <v>41</v>
      </c>
      <c r="Q8" t="s">
        <v>49</v>
      </c>
      <c r="R8" t="s">
        <v>83</v>
      </c>
      <c r="S8" t="s">
        <v>1071</v>
      </c>
      <c r="T8" t="s">
        <v>82</v>
      </c>
      <c r="U8">
        <v>0.72</v>
      </c>
      <c r="V8" s="1">
        <v>40740</v>
      </c>
      <c r="W8" t="str">
        <f>IF(OR(WEEKDAY(V8)=7,WEEKDAY(V8)=1),"Weekend","Weekday")</f>
        <v>Weekend</v>
      </c>
      <c r="X8" t="str">
        <f>IF(ISNA(VLOOKUP(B8,Returns!A:B,2,FALSE)),"Not Returned","Returned")</f>
        <v>Not Returned</v>
      </c>
    </row>
    <row r="9" spans="1:24" x14ac:dyDescent="0.2">
      <c r="A9">
        <v>8</v>
      </c>
      <c r="B9">
        <v>35</v>
      </c>
      <c r="C9" s="1">
        <v>40838</v>
      </c>
      <c r="D9" t="s">
        <v>45</v>
      </c>
      <c r="E9">
        <v>14</v>
      </c>
      <c r="F9">
        <v>2162.0214000000001</v>
      </c>
      <c r="G9">
        <v>0.01</v>
      </c>
      <c r="H9" t="s">
        <v>22</v>
      </c>
      <c r="I9">
        <v>48.987000000000002</v>
      </c>
      <c r="J9">
        <v>155.99</v>
      </c>
      <c r="K9">
        <v>8.99</v>
      </c>
      <c r="L9" t="str">
        <f>IF(K9/J9%&lt;10,"GOOD","BAD")</f>
        <v>GOOD</v>
      </c>
      <c r="M9" t="s">
        <v>708</v>
      </c>
      <c r="N9" t="s">
        <v>703</v>
      </c>
      <c r="O9" t="s">
        <v>704</v>
      </c>
      <c r="P9" t="s">
        <v>41</v>
      </c>
      <c r="Q9" t="s">
        <v>42</v>
      </c>
      <c r="R9" t="s">
        <v>43</v>
      </c>
      <c r="S9" t="s">
        <v>710</v>
      </c>
      <c r="T9" t="s">
        <v>39</v>
      </c>
      <c r="U9">
        <v>0.57999999999999996</v>
      </c>
      <c r="V9" s="1">
        <v>40840</v>
      </c>
      <c r="W9" t="str">
        <f>IF(OR(WEEKDAY(V9)=7,WEEKDAY(V9)=1),"Weekend","Weekday")</f>
        <v>Weekday</v>
      </c>
      <c r="X9" t="str">
        <f>IF(ISNA(VLOOKUP(B9,Returns!A:B,2,FALSE)),"Not Returned","Returned")</f>
        <v>Not Returned</v>
      </c>
    </row>
    <row r="10" spans="1:24" x14ac:dyDescent="0.2">
      <c r="A10">
        <v>7</v>
      </c>
      <c r="B10">
        <v>35</v>
      </c>
      <c r="C10" s="1">
        <v>40838</v>
      </c>
      <c r="D10" t="s">
        <v>45</v>
      </c>
      <c r="E10">
        <v>30</v>
      </c>
      <c r="F10">
        <v>265.10099999999994</v>
      </c>
      <c r="G10">
        <v>0.03</v>
      </c>
      <c r="H10" t="s">
        <v>22</v>
      </c>
      <c r="I10">
        <v>60.72</v>
      </c>
      <c r="J10">
        <v>9.11</v>
      </c>
      <c r="K10">
        <v>2.25</v>
      </c>
      <c r="L10" t="str">
        <f>IF(K10/J10%&lt;10,"GOOD","BAD")</f>
        <v>BAD</v>
      </c>
      <c r="M10" t="s">
        <v>708</v>
      </c>
      <c r="N10" t="s">
        <v>703</v>
      </c>
      <c r="O10" t="s">
        <v>704</v>
      </c>
      <c r="P10" t="s">
        <v>41</v>
      </c>
      <c r="Q10" t="s">
        <v>26</v>
      </c>
      <c r="R10" t="s">
        <v>95</v>
      </c>
      <c r="S10" t="s">
        <v>709</v>
      </c>
      <c r="T10" t="s">
        <v>68</v>
      </c>
      <c r="U10">
        <v>0.52</v>
      </c>
      <c r="V10" s="1">
        <v>40839</v>
      </c>
      <c r="W10" t="str">
        <f>IF(OR(WEEKDAY(V10)=7,WEEKDAY(V10)=1),"Weekend","Weekday")</f>
        <v>Weekend</v>
      </c>
      <c r="X10" t="str">
        <f>IF(ISNA(VLOOKUP(B10,Returns!A:B,2,FALSE)),"Not Returned","Returned")</f>
        <v>Not Returned</v>
      </c>
    </row>
    <row r="11" spans="1:24" x14ac:dyDescent="0.2">
      <c r="A11">
        <v>9</v>
      </c>
      <c r="B11">
        <v>36</v>
      </c>
      <c r="C11" s="1">
        <v>40849</v>
      </c>
      <c r="D11" t="s">
        <v>78</v>
      </c>
      <c r="E11">
        <v>46</v>
      </c>
      <c r="F11">
        <v>2731.9859999999999</v>
      </c>
      <c r="G11">
        <v>0.1</v>
      </c>
      <c r="H11" t="s">
        <v>22</v>
      </c>
      <c r="I11">
        <v>657.47699999999998</v>
      </c>
      <c r="J11">
        <v>65.989999999999995</v>
      </c>
      <c r="K11">
        <v>4.2</v>
      </c>
      <c r="L11" t="str">
        <f>IF(K11/J11%&lt;10,"GOOD","BAD")</f>
        <v>GOOD</v>
      </c>
      <c r="M11" t="s">
        <v>2093</v>
      </c>
      <c r="N11" t="s">
        <v>2073</v>
      </c>
      <c r="O11" t="s">
        <v>704</v>
      </c>
      <c r="P11" t="s">
        <v>60</v>
      </c>
      <c r="Q11" t="s">
        <v>42</v>
      </c>
      <c r="R11" t="s">
        <v>43</v>
      </c>
      <c r="S11" t="s">
        <v>919</v>
      </c>
      <c r="T11" t="s">
        <v>39</v>
      </c>
      <c r="U11">
        <v>0.55000000000000004</v>
      </c>
      <c r="V11" s="1">
        <v>40849</v>
      </c>
      <c r="W11" t="str">
        <f>IF(OR(WEEKDAY(V11)=7,WEEKDAY(V11)=1),"Weekend","Weekday")</f>
        <v>Weekday</v>
      </c>
      <c r="X11" t="str">
        <f>IF(ISNA(VLOOKUP(B11,Returns!A:B,2,FALSE)),"Not Returned","Returned")</f>
        <v>Not Returned</v>
      </c>
    </row>
    <row r="12" spans="1:24" x14ac:dyDescent="0.2">
      <c r="A12">
        <v>10</v>
      </c>
      <c r="B12">
        <v>65</v>
      </c>
      <c r="C12" s="1">
        <v>40619</v>
      </c>
      <c r="D12" t="s">
        <v>78</v>
      </c>
      <c r="E12">
        <v>32</v>
      </c>
      <c r="F12">
        <v>3631.1744000000003</v>
      </c>
      <c r="G12">
        <v>0.02</v>
      </c>
      <c r="H12" t="s">
        <v>22</v>
      </c>
      <c r="I12">
        <v>1470.3</v>
      </c>
      <c r="J12">
        <v>115.79</v>
      </c>
      <c r="K12">
        <v>1.99</v>
      </c>
      <c r="L12" t="str">
        <f>IF(K12/J12%&lt;10,"GOOD","BAD")</f>
        <v>GOOD</v>
      </c>
      <c r="M12" t="s">
        <v>1242</v>
      </c>
      <c r="N12" t="s">
        <v>1123</v>
      </c>
      <c r="O12" t="s">
        <v>1123</v>
      </c>
      <c r="P12" t="s">
        <v>41</v>
      </c>
      <c r="Q12" t="s">
        <v>42</v>
      </c>
      <c r="R12" t="s">
        <v>70</v>
      </c>
      <c r="S12" t="s">
        <v>1047</v>
      </c>
      <c r="T12" t="s">
        <v>52</v>
      </c>
      <c r="U12">
        <v>0.49</v>
      </c>
      <c r="V12" s="1">
        <v>40620</v>
      </c>
      <c r="W12" t="str">
        <f>IF(OR(WEEKDAY(V12)=7,WEEKDAY(V12)=1),"Weekend","Weekday")</f>
        <v>Weekday</v>
      </c>
      <c r="X12" t="str">
        <f>IF(ISNA(VLOOKUP(B12,Returns!A:B,2,FALSE)),"Not Returned","Returned")</f>
        <v>Returned</v>
      </c>
    </row>
    <row r="13" spans="1:24" x14ac:dyDescent="0.2">
      <c r="A13">
        <v>11</v>
      </c>
      <c r="B13">
        <v>66</v>
      </c>
      <c r="C13" s="1">
        <v>39832</v>
      </c>
      <c r="D13" t="s">
        <v>21</v>
      </c>
      <c r="E13">
        <v>41</v>
      </c>
      <c r="F13">
        <v>107.4528</v>
      </c>
      <c r="G13">
        <v>0.09</v>
      </c>
      <c r="H13" t="s">
        <v>22</v>
      </c>
      <c r="I13">
        <v>7.57</v>
      </c>
      <c r="J13">
        <v>2.88</v>
      </c>
      <c r="K13">
        <v>0.7</v>
      </c>
      <c r="L13" t="str">
        <f>IF(K13/J13%&lt;10,"GOOD","BAD")</f>
        <v>BAD</v>
      </c>
      <c r="M13" t="s">
        <v>1718</v>
      </c>
      <c r="N13" t="s">
        <v>2073</v>
      </c>
      <c r="O13" t="s">
        <v>704</v>
      </c>
      <c r="P13" t="s">
        <v>33</v>
      </c>
      <c r="Q13" t="s">
        <v>26</v>
      </c>
      <c r="R13" t="s">
        <v>95</v>
      </c>
      <c r="S13" t="s">
        <v>1059</v>
      </c>
      <c r="T13" t="s">
        <v>68</v>
      </c>
      <c r="U13">
        <v>0.56000000000000005</v>
      </c>
      <c r="V13" s="1">
        <v>39832</v>
      </c>
      <c r="W13" t="str">
        <f>IF(OR(WEEKDAY(V13)=7,WEEKDAY(V13)=1),"Weekend","Weekday")</f>
        <v>Weekday</v>
      </c>
      <c r="X13" t="str">
        <f>IF(ISNA(VLOOKUP(B13,Returns!A:B,2,FALSE)),"Not Returned","Returned")</f>
        <v>Not Returned</v>
      </c>
    </row>
    <row r="14" spans="1:24" x14ac:dyDescent="0.2">
      <c r="A14">
        <v>13</v>
      </c>
      <c r="B14">
        <v>69</v>
      </c>
      <c r="C14" s="1">
        <v>39967</v>
      </c>
      <c r="D14" t="s">
        <v>45</v>
      </c>
      <c r="E14">
        <v>28</v>
      </c>
      <c r="F14">
        <v>45.628799999999998</v>
      </c>
      <c r="G14">
        <v>0.03</v>
      </c>
      <c r="H14" t="s">
        <v>56</v>
      </c>
      <c r="I14">
        <v>0.35</v>
      </c>
      <c r="J14">
        <v>1.68</v>
      </c>
      <c r="K14">
        <v>0.7</v>
      </c>
      <c r="L14" t="str">
        <f>IF(K14/J14%&lt;10,"GOOD","BAD")</f>
        <v>BAD</v>
      </c>
      <c r="M14" t="s">
        <v>1957</v>
      </c>
      <c r="N14" t="s">
        <v>1905</v>
      </c>
      <c r="O14" t="s">
        <v>673</v>
      </c>
      <c r="P14" t="s">
        <v>41</v>
      </c>
      <c r="Q14" t="s">
        <v>26</v>
      </c>
      <c r="R14" t="s">
        <v>95</v>
      </c>
      <c r="S14" t="s">
        <v>1926</v>
      </c>
      <c r="T14" t="s">
        <v>68</v>
      </c>
      <c r="U14">
        <v>0.6</v>
      </c>
      <c r="V14" s="1">
        <v>39969</v>
      </c>
      <c r="W14" t="str">
        <f>IF(OR(WEEKDAY(V14)=7,WEEKDAY(V14)=1),"Weekend","Weekday")</f>
        <v>Weekday</v>
      </c>
      <c r="X14" t="str">
        <f>IF(ISNA(VLOOKUP(B14,Returns!A:B,2,FALSE)),"Not Returned","Returned")</f>
        <v>Returned</v>
      </c>
    </row>
    <row r="15" spans="1:24" x14ac:dyDescent="0.2">
      <c r="A15">
        <v>12</v>
      </c>
      <c r="B15">
        <v>69</v>
      </c>
      <c r="C15" s="1">
        <v>39967</v>
      </c>
      <c r="D15" t="s">
        <v>45</v>
      </c>
      <c r="E15">
        <v>42</v>
      </c>
      <c r="F15">
        <v>1182.1445999999999</v>
      </c>
      <c r="G15">
        <v>0.09</v>
      </c>
      <c r="H15" t="s">
        <v>22</v>
      </c>
      <c r="I15">
        <v>511.69</v>
      </c>
      <c r="J15">
        <v>30.93</v>
      </c>
      <c r="K15">
        <v>3.92</v>
      </c>
      <c r="L15" t="str">
        <f>IF(K15/J15%&lt;10,"GOOD","BAD")</f>
        <v>BAD</v>
      </c>
      <c r="M15" t="s">
        <v>1957</v>
      </c>
      <c r="N15" t="s">
        <v>1905</v>
      </c>
      <c r="O15" t="s">
        <v>673</v>
      </c>
      <c r="P15" t="s">
        <v>41</v>
      </c>
      <c r="Q15" t="s">
        <v>49</v>
      </c>
      <c r="R15" t="s">
        <v>50</v>
      </c>
      <c r="S15" t="s">
        <v>786</v>
      </c>
      <c r="T15" t="s">
        <v>52</v>
      </c>
      <c r="U15">
        <v>0.44</v>
      </c>
      <c r="V15" s="1">
        <v>39969</v>
      </c>
      <c r="W15" t="str">
        <f>IF(OR(WEEKDAY(V15)=7,WEEKDAY(V15)=1),"Weekend","Weekday")</f>
        <v>Weekday</v>
      </c>
      <c r="X15" t="str">
        <f>IF(ISNA(VLOOKUP(B15,Returns!A:B,2,FALSE)),"Not Returned","Returned")</f>
        <v>Returned</v>
      </c>
    </row>
    <row r="16" spans="1:24" x14ac:dyDescent="0.2">
      <c r="A16">
        <v>15</v>
      </c>
      <c r="B16">
        <v>70</v>
      </c>
      <c r="C16" s="1">
        <v>40529</v>
      </c>
      <c r="D16" t="s">
        <v>21</v>
      </c>
      <c r="E16">
        <v>46</v>
      </c>
      <c r="F16">
        <v>9001.7630000000008</v>
      </c>
      <c r="G16">
        <v>0.05</v>
      </c>
      <c r="H16" t="s">
        <v>22</v>
      </c>
      <c r="I16">
        <v>2057.1659999999997</v>
      </c>
      <c r="J16">
        <v>205.99</v>
      </c>
      <c r="K16">
        <v>5.99</v>
      </c>
      <c r="L16" t="str">
        <f>IF(K16/J16%&lt;10,"GOOD","BAD")</f>
        <v>GOOD</v>
      </c>
      <c r="M16" t="s">
        <v>1611</v>
      </c>
      <c r="N16" t="s">
        <v>1595</v>
      </c>
      <c r="O16" t="s">
        <v>1595</v>
      </c>
      <c r="P16" t="s">
        <v>60</v>
      </c>
      <c r="Q16" t="s">
        <v>42</v>
      </c>
      <c r="R16" t="s">
        <v>43</v>
      </c>
      <c r="S16" t="s">
        <v>714</v>
      </c>
      <c r="T16" t="s">
        <v>39</v>
      </c>
      <c r="U16">
        <v>0.59</v>
      </c>
      <c r="V16" s="1">
        <v>40534</v>
      </c>
      <c r="W16" t="str">
        <f>IF(OR(WEEKDAY(V16)=7,WEEKDAY(V16)=1),"Weekend","Weekday")</f>
        <v>Weekday</v>
      </c>
      <c r="X16" t="str">
        <f>IF(ISNA(VLOOKUP(B16,Returns!A:B,2,FALSE)),"Not Returned","Returned")</f>
        <v>Not Returned</v>
      </c>
    </row>
    <row r="17" spans="1:24" x14ac:dyDescent="0.2">
      <c r="A17">
        <v>14</v>
      </c>
      <c r="B17">
        <v>70</v>
      </c>
      <c r="C17" s="1">
        <v>40529</v>
      </c>
      <c r="D17" t="s">
        <v>21</v>
      </c>
      <c r="E17">
        <v>48</v>
      </c>
      <c r="F17">
        <v>86.601600000000005</v>
      </c>
      <c r="G17">
        <v>0.03</v>
      </c>
      <c r="H17" t="s">
        <v>22</v>
      </c>
      <c r="I17">
        <v>-107</v>
      </c>
      <c r="J17">
        <v>1.86</v>
      </c>
      <c r="K17">
        <v>2.58</v>
      </c>
      <c r="L17" t="str">
        <f>IF(K17/J17%&lt;10,"GOOD","BAD")</f>
        <v>BAD</v>
      </c>
      <c r="M17" t="s">
        <v>1611</v>
      </c>
      <c r="N17" t="s">
        <v>1595</v>
      </c>
      <c r="O17" t="s">
        <v>1595</v>
      </c>
      <c r="P17" t="s">
        <v>60</v>
      </c>
      <c r="Q17" t="s">
        <v>26</v>
      </c>
      <c r="R17" t="s">
        <v>66</v>
      </c>
      <c r="S17" t="s">
        <v>783</v>
      </c>
      <c r="T17" t="s">
        <v>68</v>
      </c>
      <c r="U17">
        <v>0.82</v>
      </c>
      <c r="V17" s="1">
        <v>40534</v>
      </c>
      <c r="W17" t="str">
        <f>IF(OR(WEEKDAY(V17)=7,WEEKDAY(V17)=1),"Weekend","Weekday")</f>
        <v>Weekday</v>
      </c>
      <c r="X17" t="str">
        <f>IF(ISNA(VLOOKUP(B17,Returns!A:B,2,FALSE)),"Not Returned","Returned")</f>
        <v>Not Returned</v>
      </c>
    </row>
    <row r="18" spans="1:24" x14ac:dyDescent="0.2">
      <c r="A18">
        <v>16</v>
      </c>
      <c r="B18">
        <v>96</v>
      </c>
      <c r="C18" s="1">
        <v>39919</v>
      </c>
      <c r="D18" t="s">
        <v>30</v>
      </c>
      <c r="E18">
        <v>37</v>
      </c>
      <c r="F18">
        <v>4615.0137000000004</v>
      </c>
      <c r="G18">
        <v>0.01</v>
      </c>
      <c r="H18" t="s">
        <v>22</v>
      </c>
      <c r="I18">
        <v>1228.8870000000002</v>
      </c>
      <c r="J18">
        <v>125.99</v>
      </c>
      <c r="K18">
        <v>8.99</v>
      </c>
      <c r="L18" t="str">
        <f>IF(K18/J18%&lt;10,"GOOD","BAD")</f>
        <v>GOOD</v>
      </c>
      <c r="M18" t="s">
        <v>1825</v>
      </c>
      <c r="N18" t="s">
        <v>672</v>
      </c>
      <c r="O18" t="s">
        <v>673</v>
      </c>
      <c r="P18" t="s">
        <v>60</v>
      </c>
      <c r="Q18" t="s">
        <v>42</v>
      </c>
      <c r="R18" t="s">
        <v>43</v>
      </c>
      <c r="S18" t="s">
        <v>802</v>
      </c>
      <c r="T18" t="s">
        <v>39</v>
      </c>
      <c r="U18">
        <v>0.55000000000000004</v>
      </c>
      <c r="V18" s="1">
        <v>39921</v>
      </c>
      <c r="W18" t="str">
        <f>IF(OR(WEEKDAY(V18)=7,WEEKDAY(V18)=1),"Weekend","Weekday")</f>
        <v>Weekend</v>
      </c>
      <c r="X18" t="str">
        <f>IF(ISNA(VLOOKUP(B18,Returns!A:B,2,FALSE)),"Not Returned","Returned")</f>
        <v>Not Returned</v>
      </c>
    </row>
    <row r="19" spans="1:24" x14ac:dyDescent="0.2">
      <c r="A19">
        <v>17</v>
      </c>
      <c r="B19">
        <v>97</v>
      </c>
      <c r="C19" s="1">
        <v>40206</v>
      </c>
      <c r="D19" t="s">
        <v>63</v>
      </c>
      <c r="E19">
        <v>26</v>
      </c>
      <c r="F19">
        <v>72.885800000000003</v>
      </c>
      <c r="G19">
        <v>0.03</v>
      </c>
      <c r="H19" t="s">
        <v>22</v>
      </c>
      <c r="I19">
        <v>28.24</v>
      </c>
      <c r="J19">
        <v>2.89</v>
      </c>
      <c r="K19">
        <v>0.5</v>
      </c>
      <c r="L19" t="str">
        <f>IF(K19/J19%&lt;10,"GOOD","BAD")</f>
        <v>BAD</v>
      </c>
      <c r="M19" t="s">
        <v>1465</v>
      </c>
      <c r="N19" t="s">
        <v>2012</v>
      </c>
      <c r="O19" t="s">
        <v>2012</v>
      </c>
      <c r="P19" t="s">
        <v>33</v>
      </c>
      <c r="Q19" t="s">
        <v>26</v>
      </c>
      <c r="R19" t="s">
        <v>88</v>
      </c>
      <c r="S19" t="s">
        <v>474</v>
      </c>
      <c r="T19" t="s">
        <v>39</v>
      </c>
      <c r="U19">
        <v>0.38</v>
      </c>
      <c r="V19" s="1">
        <v>40207</v>
      </c>
      <c r="W19" t="str">
        <f>IF(OR(WEEKDAY(V19)=7,WEEKDAY(V19)=1),"Weekend","Weekday")</f>
        <v>Weekday</v>
      </c>
      <c r="X19" t="str">
        <f>IF(ISNA(VLOOKUP(B19,Returns!A:B,2,FALSE)),"Not Returned","Returned")</f>
        <v>Not Returned</v>
      </c>
    </row>
    <row r="20" spans="1:24" x14ac:dyDescent="0.2">
      <c r="A20">
        <v>18</v>
      </c>
      <c r="B20">
        <v>129</v>
      </c>
      <c r="C20" s="1">
        <v>41231</v>
      </c>
      <c r="D20" t="s">
        <v>21</v>
      </c>
      <c r="E20">
        <v>4</v>
      </c>
      <c r="F20">
        <v>23.587200000000003</v>
      </c>
      <c r="G20">
        <v>0.09</v>
      </c>
      <c r="H20" t="s">
        <v>22</v>
      </c>
      <c r="I20">
        <v>-22.59</v>
      </c>
      <c r="J20">
        <v>6.48</v>
      </c>
      <c r="K20">
        <v>8.19</v>
      </c>
      <c r="L20" t="str">
        <f>IF(K20/J20%&lt;10,"GOOD","BAD")</f>
        <v>BAD</v>
      </c>
      <c r="M20" t="s">
        <v>1200</v>
      </c>
      <c r="N20" t="s">
        <v>1123</v>
      </c>
      <c r="O20" t="s">
        <v>1123</v>
      </c>
      <c r="P20" t="s">
        <v>41</v>
      </c>
      <c r="Q20" t="s">
        <v>26</v>
      </c>
      <c r="R20" t="s">
        <v>61</v>
      </c>
      <c r="S20" t="s">
        <v>176</v>
      </c>
      <c r="T20" t="s">
        <v>39</v>
      </c>
      <c r="U20">
        <v>0.37</v>
      </c>
      <c r="V20" s="1">
        <v>41240</v>
      </c>
      <c r="W20" t="str">
        <f>IF(OR(WEEKDAY(V20)=7,WEEKDAY(V20)=1),"Weekend","Weekday")</f>
        <v>Weekday</v>
      </c>
      <c r="X20" t="str">
        <f>IF(ISNA(VLOOKUP(B20,Returns!A:B,2,FALSE)),"Not Returned","Returned")</f>
        <v>Not Returned</v>
      </c>
    </row>
    <row r="21" spans="1:24" x14ac:dyDescent="0.2">
      <c r="A21">
        <v>19</v>
      </c>
      <c r="B21">
        <v>130</v>
      </c>
      <c r="C21" s="1">
        <v>41036</v>
      </c>
      <c r="D21" t="s">
        <v>30</v>
      </c>
      <c r="E21">
        <v>3</v>
      </c>
      <c r="F21">
        <v>430.29299999999995</v>
      </c>
      <c r="G21">
        <v>0.05</v>
      </c>
      <c r="H21" t="s">
        <v>56</v>
      </c>
      <c r="I21">
        <v>-309.82440000000003</v>
      </c>
      <c r="J21">
        <v>150.97999999999999</v>
      </c>
      <c r="K21">
        <v>13.99</v>
      </c>
      <c r="L21" t="str">
        <f>IF(K21/J21%&lt;10,"GOOD","BAD")</f>
        <v>GOOD</v>
      </c>
      <c r="M21" t="s">
        <v>1984</v>
      </c>
      <c r="N21" t="s">
        <v>1905</v>
      </c>
      <c r="O21" t="s">
        <v>673</v>
      </c>
      <c r="P21" t="s">
        <v>41</v>
      </c>
      <c r="Q21" t="s">
        <v>42</v>
      </c>
      <c r="R21" t="s">
        <v>210</v>
      </c>
      <c r="S21" t="s">
        <v>341</v>
      </c>
      <c r="T21" t="s">
        <v>48</v>
      </c>
      <c r="U21">
        <v>0.38</v>
      </c>
      <c r="V21" s="1">
        <v>41038</v>
      </c>
      <c r="W21" t="str">
        <f>IF(OR(WEEKDAY(V21)=7,WEEKDAY(V21)=1),"Weekend","Weekday")</f>
        <v>Weekday</v>
      </c>
      <c r="X21" t="str">
        <f>IF(ISNA(VLOOKUP(B21,Returns!A:B,2,FALSE)),"Not Returned","Returned")</f>
        <v>Not Returned</v>
      </c>
    </row>
    <row r="22" spans="1:24" x14ac:dyDescent="0.2">
      <c r="A22">
        <v>21</v>
      </c>
      <c r="B22">
        <v>130</v>
      </c>
      <c r="C22" s="1">
        <v>41036</v>
      </c>
      <c r="D22" t="s">
        <v>30</v>
      </c>
      <c r="E22">
        <v>23</v>
      </c>
      <c r="F22">
        <v>212.1635</v>
      </c>
      <c r="G22">
        <v>0.05</v>
      </c>
      <c r="H22" t="s">
        <v>22</v>
      </c>
      <c r="I22">
        <v>-134.31</v>
      </c>
      <c r="J22">
        <v>9.7100000000000009</v>
      </c>
      <c r="K22">
        <v>9.4499999999999993</v>
      </c>
      <c r="L22" t="str">
        <f>IF(K22/J22%&lt;10,"GOOD","BAD")</f>
        <v>BAD</v>
      </c>
      <c r="M22" t="s">
        <v>1984</v>
      </c>
      <c r="N22" t="s">
        <v>1905</v>
      </c>
      <c r="O22" t="s">
        <v>673</v>
      </c>
      <c r="P22" t="s">
        <v>41</v>
      </c>
      <c r="Q22" t="s">
        <v>26</v>
      </c>
      <c r="R22" t="s">
        <v>27</v>
      </c>
      <c r="S22" t="s">
        <v>927</v>
      </c>
      <c r="T22" t="s">
        <v>39</v>
      </c>
      <c r="U22">
        <v>0.6</v>
      </c>
      <c r="V22" s="1">
        <v>41039</v>
      </c>
      <c r="W22" t="str">
        <f>IF(OR(WEEKDAY(V22)=7,WEEKDAY(V22)=1),"Weekend","Weekday")</f>
        <v>Weekday</v>
      </c>
      <c r="X22" t="str">
        <f>IF(ISNA(VLOOKUP(B22,Returns!A:B,2,FALSE)),"Not Returned","Returned")</f>
        <v>Not Returned</v>
      </c>
    </row>
    <row r="23" spans="1:24" x14ac:dyDescent="0.2">
      <c r="A23">
        <v>20</v>
      </c>
      <c r="B23">
        <v>130</v>
      </c>
      <c r="C23" s="1">
        <v>41036</v>
      </c>
      <c r="D23" t="s">
        <v>30</v>
      </c>
      <c r="E23">
        <v>29</v>
      </c>
      <c r="F23">
        <v>539.12739999999997</v>
      </c>
      <c r="G23">
        <v>0.02</v>
      </c>
      <c r="H23" t="s">
        <v>22</v>
      </c>
      <c r="I23">
        <v>71.75</v>
      </c>
      <c r="J23">
        <v>18.97</v>
      </c>
      <c r="K23">
        <v>9.0299999999999994</v>
      </c>
      <c r="L23" t="str">
        <f>IF(K23/J23%&lt;10,"GOOD","BAD")</f>
        <v>BAD</v>
      </c>
      <c r="M23" t="s">
        <v>1984</v>
      </c>
      <c r="N23" t="s">
        <v>1905</v>
      </c>
      <c r="O23" t="s">
        <v>673</v>
      </c>
      <c r="P23" t="s">
        <v>41</v>
      </c>
      <c r="Q23" t="s">
        <v>26</v>
      </c>
      <c r="R23" t="s">
        <v>61</v>
      </c>
      <c r="S23" t="s">
        <v>123</v>
      </c>
      <c r="T23" t="s">
        <v>39</v>
      </c>
      <c r="U23">
        <v>0.37</v>
      </c>
      <c r="V23" s="1">
        <v>41037</v>
      </c>
      <c r="W23" t="str">
        <f>IF(OR(WEEKDAY(V23)=7,WEEKDAY(V23)=1),"Weekend","Weekday")</f>
        <v>Weekday</v>
      </c>
      <c r="X23" t="str">
        <f>IF(ISNA(VLOOKUP(B23,Returns!A:B,2,FALSE)),"Not Returned","Returned")</f>
        <v>Not Returned</v>
      </c>
    </row>
    <row r="24" spans="1:24" x14ac:dyDescent="0.2">
      <c r="A24">
        <v>22</v>
      </c>
      <c r="B24">
        <v>132</v>
      </c>
      <c r="C24" s="1">
        <v>40339</v>
      </c>
      <c r="D24" t="s">
        <v>63</v>
      </c>
      <c r="E24">
        <v>27</v>
      </c>
      <c r="F24">
        <v>209.25810000000001</v>
      </c>
      <c r="G24">
        <v>0.03</v>
      </c>
      <c r="H24" t="s">
        <v>22</v>
      </c>
      <c r="I24">
        <v>-86.195999999999998</v>
      </c>
      <c r="J24">
        <v>7.99</v>
      </c>
      <c r="K24">
        <v>5.03</v>
      </c>
      <c r="L24" t="str">
        <f>IF(K24/J24%&lt;10,"GOOD","BAD")</f>
        <v>BAD</v>
      </c>
      <c r="M24" t="s">
        <v>1567</v>
      </c>
      <c r="N24" t="s">
        <v>1595</v>
      </c>
      <c r="O24" t="s">
        <v>1595</v>
      </c>
      <c r="P24" t="s">
        <v>33</v>
      </c>
      <c r="Q24" t="s">
        <v>42</v>
      </c>
      <c r="R24" t="s">
        <v>43</v>
      </c>
      <c r="S24" t="s">
        <v>140</v>
      </c>
      <c r="T24" t="s">
        <v>48</v>
      </c>
      <c r="U24">
        <v>0.6</v>
      </c>
      <c r="V24" s="1">
        <v>40340</v>
      </c>
      <c r="W24" t="str">
        <f>IF(OR(WEEKDAY(V24)=7,WEEKDAY(V24)=1),"Weekend","Weekday")</f>
        <v>Weekday</v>
      </c>
      <c r="X24" t="str">
        <f>IF(ISNA(VLOOKUP(B24,Returns!A:B,2,FALSE)),"Not Returned","Returned")</f>
        <v>Not Returned</v>
      </c>
    </row>
    <row r="25" spans="1:24" x14ac:dyDescent="0.2">
      <c r="A25">
        <v>23</v>
      </c>
      <c r="B25">
        <v>132</v>
      </c>
      <c r="C25" s="1">
        <v>40339</v>
      </c>
      <c r="D25" t="s">
        <v>63</v>
      </c>
      <c r="E25">
        <v>30</v>
      </c>
      <c r="F25">
        <v>3732.93</v>
      </c>
      <c r="G25">
        <v>0.05</v>
      </c>
      <c r="H25" t="s">
        <v>31</v>
      </c>
      <c r="I25">
        <v>-603.79999999999995</v>
      </c>
      <c r="J25">
        <v>130.97999999999999</v>
      </c>
      <c r="K25">
        <v>54.74</v>
      </c>
      <c r="L25" t="str">
        <f>IF(K25/J25%&lt;10,"GOOD","BAD")</f>
        <v>BAD</v>
      </c>
      <c r="M25" t="s">
        <v>1567</v>
      </c>
      <c r="N25" t="s">
        <v>974</v>
      </c>
      <c r="O25" t="s">
        <v>512</v>
      </c>
      <c r="P25" t="s">
        <v>33</v>
      </c>
      <c r="Q25" t="s">
        <v>49</v>
      </c>
      <c r="R25" t="s">
        <v>80</v>
      </c>
      <c r="S25" t="s">
        <v>807</v>
      </c>
      <c r="T25" t="s">
        <v>82</v>
      </c>
      <c r="U25">
        <v>0.69</v>
      </c>
      <c r="V25" s="1">
        <v>40342</v>
      </c>
      <c r="W25" t="str">
        <f>IF(OR(WEEKDAY(V25)=7,WEEKDAY(V25)=1),"Weekend","Weekday")</f>
        <v>Weekend</v>
      </c>
      <c r="X25" t="str">
        <f>IF(ISNA(VLOOKUP(B25,Returns!A:B,2,FALSE)),"Not Returned","Returned")</f>
        <v>Not Returned</v>
      </c>
    </row>
    <row r="26" spans="1:24" x14ac:dyDescent="0.2">
      <c r="A26">
        <v>24</v>
      </c>
      <c r="B26">
        <v>134</v>
      </c>
      <c r="C26" s="1">
        <v>41029</v>
      </c>
      <c r="D26" t="s">
        <v>45</v>
      </c>
      <c r="E26">
        <v>11</v>
      </c>
      <c r="F26">
        <v>1045.3310999999999</v>
      </c>
      <c r="G26">
        <v>0.01</v>
      </c>
      <c r="H26" t="s">
        <v>22</v>
      </c>
      <c r="I26">
        <v>-310.20999999999998</v>
      </c>
      <c r="J26">
        <v>95.99</v>
      </c>
      <c r="K26">
        <v>35</v>
      </c>
      <c r="L26" t="str">
        <f>IF(K26/J26%&lt;10,"GOOD","BAD")</f>
        <v>BAD</v>
      </c>
      <c r="M26" t="s">
        <v>1410</v>
      </c>
      <c r="N26" t="s">
        <v>1123</v>
      </c>
      <c r="O26" t="s">
        <v>1123</v>
      </c>
      <c r="P26" t="s">
        <v>60</v>
      </c>
      <c r="Q26" t="s">
        <v>26</v>
      </c>
      <c r="R26" t="s">
        <v>27</v>
      </c>
      <c r="S26" t="s">
        <v>1411</v>
      </c>
      <c r="T26" t="s">
        <v>29</v>
      </c>
      <c r="V26" s="1">
        <v>41031</v>
      </c>
      <c r="W26" t="str">
        <f>IF(OR(WEEKDAY(V26)=7,WEEKDAY(V26)=1),"Weekend","Weekday")</f>
        <v>Weekday</v>
      </c>
      <c r="X26" t="str">
        <f>IF(ISNA(VLOOKUP(B26,Returns!A:B,2,FALSE)),"Not Returned","Returned")</f>
        <v>Returned</v>
      </c>
    </row>
    <row r="27" spans="1:24" x14ac:dyDescent="0.2">
      <c r="A27">
        <v>25</v>
      </c>
      <c r="B27">
        <v>135</v>
      </c>
      <c r="C27" s="1">
        <v>40836</v>
      </c>
      <c r="D27" t="s">
        <v>45</v>
      </c>
      <c r="E27">
        <v>25</v>
      </c>
      <c r="F27">
        <v>113.29500000000002</v>
      </c>
      <c r="G27">
        <v>0.09</v>
      </c>
      <c r="H27" t="s">
        <v>22</v>
      </c>
      <c r="I27">
        <v>-89.25</v>
      </c>
      <c r="J27">
        <v>4.9800000000000004</v>
      </c>
      <c r="K27">
        <v>4.62</v>
      </c>
      <c r="L27" t="str">
        <f>IF(K27/J27%&lt;10,"GOOD","BAD")</f>
        <v>BAD</v>
      </c>
      <c r="M27" t="s">
        <v>1659</v>
      </c>
      <c r="N27" t="s">
        <v>1595</v>
      </c>
      <c r="O27" t="s">
        <v>1595</v>
      </c>
      <c r="P27" t="s">
        <v>33</v>
      </c>
      <c r="Q27" t="s">
        <v>42</v>
      </c>
      <c r="R27" t="s">
        <v>70</v>
      </c>
      <c r="S27" t="s">
        <v>402</v>
      </c>
      <c r="T27" t="s">
        <v>52</v>
      </c>
      <c r="U27">
        <v>0.64</v>
      </c>
      <c r="V27" s="1">
        <v>40838</v>
      </c>
      <c r="W27" t="str">
        <f>IF(OR(WEEKDAY(V27)=7,WEEKDAY(V27)=1),"Weekend","Weekday")</f>
        <v>Weekend</v>
      </c>
      <c r="X27" t="str">
        <f>IF(ISNA(VLOOKUP(B27,Returns!A:B,2,FALSE)),"Not Returned","Returned")</f>
        <v>Returned</v>
      </c>
    </row>
    <row r="28" spans="1:24" x14ac:dyDescent="0.2">
      <c r="A28">
        <v>26</v>
      </c>
      <c r="B28">
        <v>166</v>
      </c>
      <c r="C28" s="1">
        <v>40797</v>
      </c>
      <c r="D28" t="s">
        <v>30</v>
      </c>
      <c r="E28">
        <v>10</v>
      </c>
      <c r="F28">
        <v>646.702</v>
      </c>
      <c r="G28">
        <v>0.02</v>
      </c>
      <c r="H28" t="s">
        <v>56</v>
      </c>
      <c r="I28">
        <v>-126.09299999999999</v>
      </c>
      <c r="J28">
        <v>65.989999999999995</v>
      </c>
      <c r="K28">
        <v>8.99</v>
      </c>
      <c r="L28" t="str">
        <f>IF(K28/J28%&lt;10,"GOOD","BAD")</f>
        <v>BAD</v>
      </c>
      <c r="M28" t="s">
        <v>1842</v>
      </c>
      <c r="N28" t="s">
        <v>672</v>
      </c>
      <c r="O28" t="s">
        <v>673</v>
      </c>
      <c r="P28" t="s">
        <v>33</v>
      </c>
      <c r="Q28" t="s">
        <v>42</v>
      </c>
      <c r="R28" t="s">
        <v>43</v>
      </c>
      <c r="S28" t="s">
        <v>1843</v>
      </c>
      <c r="T28" t="s">
        <v>39</v>
      </c>
      <c r="U28">
        <v>0.55000000000000004</v>
      </c>
      <c r="V28" s="1">
        <v>40799</v>
      </c>
      <c r="W28" t="str">
        <f>IF(OR(WEEKDAY(V28)=7,WEEKDAY(V28)=1),"Weekend","Weekday")</f>
        <v>Weekday</v>
      </c>
      <c r="X28" t="str">
        <f>IF(ISNA(VLOOKUP(B28,Returns!A:B,2,FALSE)),"Not Returned","Returned")</f>
        <v>Not Returned</v>
      </c>
    </row>
    <row r="29" spans="1:24" x14ac:dyDescent="0.2">
      <c r="A29">
        <v>27</v>
      </c>
      <c r="B29">
        <v>193</v>
      </c>
      <c r="C29" s="1">
        <v>40397</v>
      </c>
      <c r="D29" t="s">
        <v>78</v>
      </c>
      <c r="E29">
        <v>14</v>
      </c>
      <c r="F29">
        <v>163.71039999999999</v>
      </c>
      <c r="G29">
        <v>0.06</v>
      </c>
      <c r="H29" t="s">
        <v>22</v>
      </c>
      <c r="I29">
        <v>-37.04</v>
      </c>
      <c r="J29">
        <v>12.44</v>
      </c>
      <c r="K29">
        <v>6.27</v>
      </c>
      <c r="L29" t="str">
        <f>IF(K29/J29%&lt;10,"GOOD","BAD")</f>
        <v>BAD</v>
      </c>
      <c r="M29" t="s">
        <v>929</v>
      </c>
      <c r="N29" t="s">
        <v>1595</v>
      </c>
      <c r="O29" t="s">
        <v>1595</v>
      </c>
      <c r="P29" t="s">
        <v>33</v>
      </c>
      <c r="Q29" t="s">
        <v>26</v>
      </c>
      <c r="R29" t="s">
        <v>27</v>
      </c>
      <c r="S29" t="s">
        <v>756</v>
      </c>
      <c r="T29" t="s">
        <v>48</v>
      </c>
      <c r="U29">
        <v>0.56999999999999995</v>
      </c>
      <c r="V29" s="1">
        <v>40399</v>
      </c>
      <c r="W29" t="str">
        <f>IF(OR(WEEKDAY(V29)=7,WEEKDAY(V29)=1),"Weekend","Weekday")</f>
        <v>Weekday</v>
      </c>
      <c r="X29" t="str">
        <f>IF(ISNA(VLOOKUP(B29,Returns!A:B,2,FALSE)),"Not Returned","Returned")</f>
        <v>Not Returned</v>
      </c>
    </row>
    <row r="30" spans="1:24" x14ac:dyDescent="0.2">
      <c r="A30">
        <v>29</v>
      </c>
      <c r="B30">
        <v>194</v>
      </c>
      <c r="C30" s="1">
        <v>41003</v>
      </c>
      <c r="D30" t="s">
        <v>63</v>
      </c>
      <c r="E30">
        <v>6</v>
      </c>
      <c r="F30">
        <v>18.086400000000001</v>
      </c>
      <c r="G30">
        <v>0.04</v>
      </c>
      <c r="H30" t="s">
        <v>22</v>
      </c>
      <c r="I30">
        <v>-13.44</v>
      </c>
      <c r="J30">
        <v>3.14</v>
      </c>
      <c r="K30">
        <v>1.92</v>
      </c>
      <c r="L30" t="str">
        <f>IF(K30/J30%&lt;10,"GOOD","BAD")</f>
        <v>BAD</v>
      </c>
      <c r="M30" t="s">
        <v>1433</v>
      </c>
      <c r="N30" t="s">
        <v>2073</v>
      </c>
      <c r="O30" t="s">
        <v>704</v>
      </c>
      <c r="P30" t="s">
        <v>41</v>
      </c>
      <c r="Q30" t="s">
        <v>26</v>
      </c>
      <c r="R30" t="s">
        <v>150</v>
      </c>
      <c r="S30" t="s">
        <v>699</v>
      </c>
      <c r="T30" t="s">
        <v>68</v>
      </c>
      <c r="U30">
        <v>0.84</v>
      </c>
      <c r="V30" s="1">
        <v>41005</v>
      </c>
      <c r="W30" t="str">
        <f>IF(OR(WEEKDAY(V30)=7,WEEKDAY(V30)=1),"Weekend","Weekday")</f>
        <v>Weekday</v>
      </c>
      <c r="X30" t="str">
        <f>IF(ISNA(VLOOKUP(B30,Returns!A:B,2,FALSE)),"Not Returned","Returned")</f>
        <v>Not Returned</v>
      </c>
    </row>
    <row r="31" spans="1:24" x14ac:dyDescent="0.2">
      <c r="A31">
        <v>28</v>
      </c>
      <c r="B31">
        <v>194</v>
      </c>
      <c r="C31" s="1">
        <v>41003</v>
      </c>
      <c r="D31" t="s">
        <v>63</v>
      </c>
      <c r="E31">
        <v>49</v>
      </c>
      <c r="F31">
        <v>321.048</v>
      </c>
      <c r="G31">
        <v>0.1</v>
      </c>
      <c r="H31" t="s">
        <v>22</v>
      </c>
      <c r="I31">
        <v>-197.25</v>
      </c>
      <c r="J31">
        <v>7.28</v>
      </c>
      <c r="K31">
        <v>7.98</v>
      </c>
      <c r="L31" t="str">
        <f>IF(K31/J31%&lt;10,"GOOD","BAD")</f>
        <v>BAD</v>
      </c>
      <c r="M31" t="s">
        <v>1433</v>
      </c>
      <c r="N31" t="s">
        <v>2073</v>
      </c>
      <c r="O31" t="s">
        <v>704</v>
      </c>
      <c r="P31" t="s">
        <v>41</v>
      </c>
      <c r="Q31" t="s">
        <v>49</v>
      </c>
      <c r="R31" t="s">
        <v>50</v>
      </c>
      <c r="S31" t="s">
        <v>1362</v>
      </c>
      <c r="T31" t="s">
        <v>68</v>
      </c>
      <c r="U31">
        <v>0.42</v>
      </c>
      <c r="V31" s="1">
        <v>41005</v>
      </c>
      <c r="W31" t="str">
        <f>IF(OR(WEEKDAY(V31)=7,WEEKDAY(V31)=1),"Weekend","Weekday")</f>
        <v>Weekday</v>
      </c>
      <c r="X31" t="str">
        <f>IF(ISNA(VLOOKUP(B31,Returns!A:B,2,FALSE)),"Not Returned","Returned")</f>
        <v>Not Returned</v>
      </c>
    </row>
    <row r="32" spans="1:24" x14ac:dyDescent="0.2">
      <c r="A32">
        <v>30</v>
      </c>
      <c r="B32">
        <v>195</v>
      </c>
      <c r="C32" s="1">
        <v>40539</v>
      </c>
      <c r="D32" t="s">
        <v>63</v>
      </c>
      <c r="E32">
        <v>34</v>
      </c>
      <c r="F32">
        <v>1205.4189999999999</v>
      </c>
      <c r="G32">
        <v>0.03</v>
      </c>
      <c r="H32" t="s">
        <v>22</v>
      </c>
      <c r="I32">
        <v>260.87</v>
      </c>
      <c r="J32">
        <v>36.549999999999997</v>
      </c>
      <c r="K32">
        <v>13.89</v>
      </c>
      <c r="L32" t="str">
        <f>IF(K32/J32%&lt;10,"GOOD","BAD")</f>
        <v>BAD</v>
      </c>
      <c r="M32" t="s">
        <v>1491</v>
      </c>
      <c r="N32" t="s">
        <v>2012</v>
      </c>
      <c r="O32" t="s">
        <v>2012</v>
      </c>
      <c r="P32" t="s">
        <v>60</v>
      </c>
      <c r="Q32" t="s">
        <v>26</v>
      </c>
      <c r="R32" t="s">
        <v>95</v>
      </c>
      <c r="S32" t="s">
        <v>290</v>
      </c>
      <c r="T32" t="s">
        <v>68</v>
      </c>
      <c r="U32">
        <v>0.41</v>
      </c>
      <c r="V32" s="1">
        <v>40541</v>
      </c>
      <c r="W32" t="str">
        <f>IF(OR(WEEKDAY(V32)=7,WEEKDAY(V32)=1),"Weekend","Weekday")</f>
        <v>Weekday</v>
      </c>
      <c r="X32" t="str">
        <f>IF(ISNA(VLOOKUP(B32,Returns!A:B,2,FALSE)),"Not Returned","Returned")</f>
        <v>Not Returned</v>
      </c>
    </row>
    <row r="33" spans="1:24" x14ac:dyDescent="0.2">
      <c r="A33">
        <v>31</v>
      </c>
      <c r="B33">
        <v>197</v>
      </c>
      <c r="C33" s="1">
        <v>40639</v>
      </c>
      <c r="D33" t="s">
        <v>30</v>
      </c>
      <c r="E33">
        <v>23</v>
      </c>
      <c r="F33">
        <v>295.55459999999999</v>
      </c>
      <c r="G33">
        <v>0.01</v>
      </c>
      <c r="H33" t="s">
        <v>22</v>
      </c>
      <c r="I33">
        <v>33.22</v>
      </c>
      <c r="J33">
        <v>12.98</v>
      </c>
      <c r="K33">
        <v>3.14</v>
      </c>
      <c r="L33" t="str">
        <f>IF(K33/J33%&lt;10,"GOOD","BAD")</f>
        <v>BAD</v>
      </c>
      <c r="M33" t="s">
        <v>1844</v>
      </c>
      <c r="N33" t="s">
        <v>672</v>
      </c>
      <c r="O33" t="s">
        <v>673</v>
      </c>
      <c r="P33" t="s">
        <v>60</v>
      </c>
      <c r="Q33" t="s">
        <v>26</v>
      </c>
      <c r="R33" t="s">
        <v>150</v>
      </c>
      <c r="S33" t="s">
        <v>356</v>
      </c>
      <c r="T33" t="s">
        <v>52</v>
      </c>
      <c r="U33">
        <v>0.6</v>
      </c>
      <c r="V33" s="1">
        <v>40641</v>
      </c>
      <c r="W33" t="str">
        <f>IF(OR(WEEKDAY(V33)=7,WEEKDAY(V33)=1),"Weekend","Weekday")</f>
        <v>Weekday</v>
      </c>
      <c r="X33" t="str">
        <f>IF(ISNA(VLOOKUP(B33,Returns!A:B,2,FALSE)),"Not Returned","Returned")</f>
        <v>Not Returned</v>
      </c>
    </row>
    <row r="34" spans="1:24" x14ac:dyDescent="0.2">
      <c r="A34">
        <v>33</v>
      </c>
      <c r="B34">
        <v>224</v>
      </c>
      <c r="C34" s="1">
        <v>39981</v>
      </c>
      <c r="D34" t="s">
        <v>45</v>
      </c>
      <c r="E34">
        <v>44</v>
      </c>
      <c r="F34">
        <v>252.59520000000001</v>
      </c>
      <c r="G34">
        <v>0.04</v>
      </c>
      <c r="H34" t="s">
        <v>22</v>
      </c>
      <c r="I34">
        <v>-65.430000000000007</v>
      </c>
      <c r="J34">
        <v>5.98</v>
      </c>
      <c r="K34">
        <v>5.15</v>
      </c>
      <c r="L34" t="str">
        <f>IF(K34/J34%&lt;10,"GOOD","BAD")</f>
        <v>BAD</v>
      </c>
      <c r="M34" t="s">
        <v>1653</v>
      </c>
      <c r="N34" t="s">
        <v>2012</v>
      </c>
      <c r="O34" t="s">
        <v>2012</v>
      </c>
      <c r="P34" t="s">
        <v>41</v>
      </c>
      <c r="Q34" t="s">
        <v>26</v>
      </c>
      <c r="R34" t="s">
        <v>61</v>
      </c>
      <c r="S34" t="s">
        <v>995</v>
      </c>
      <c r="T34" t="s">
        <v>39</v>
      </c>
      <c r="U34">
        <v>0.36</v>
      </c>
      <c r="V34" s="1">
        <v>39982</v>
      </c>
      <c r="W34" t="str">
        <f>IF(OR(WEEKDAY(V34)=7,WEEKDAY(V34)=1),"Weekend","Weekday")</f>
        <v>Weekday</v>
      </c>
      <c r="X34" t="str">
        <f>IF(ISNA(VLOOKUP(B34,Returns!A:B,2,FALSE)),"Not Returned","Returned")</f>
        <v>Not Returned</v>
      </c>
    </row>
    <row r="35" spans="1:24" x14ac:dyDescent="0.2">
      <c r="A35">
        <v>34</v>
      </c>
      <c r="B35">
        <v>224</v>
      </c>
      <c r="C35" s="1">
        <v>39981</v>
      </c>
      <c r="D35" t="s">
        <v>45</v>
      </c>
      <c r="E35">
        <v>33</v>
      </c>
      <c r="F35">
        <v>488.50560000000002</v>
      </c>
      <c r="G35">
        <v>0.04</v>
      </c>
      <c r="H35" t="s">
        <v>22</v>
      </c>
      <c r="I35">
        <v>-149.91999999999999</v>
      </c>
      <c r="J35">
        <v>15.42</v>
      </c>
      <c r="K35">
        <v>10.68</v>
      </c>
      <c r="L35" t="str">
        <f>IF(K35/J35%&lt;10,"GOOD","BAD")</f>
        <v>BAD</v>
      </c>
      <c r="M35" t="s">
        <v>1653</v>
      </c>
      <c r="N35" t="s">
        <v>2012</v>
      </c>
      <c r="O35" t="s">
        <v>2012</v>
      </c>
      <c r="P35" t="s">
        <v>41</v>
      </c>
      <c r="Q35" t="s">
        <v>26</v>
      </c>
      <c r="R35" t="s">
        <v>27</v>
      </c>
      <c r="S35" t="s">
        <v>1645</v>
      </c>
      <c r="T35" t="s">
        <v>39</v>
      </c>
      <c r="U35">
        <v>0.57999999999999996</v>
      </c>
      <c r="V35" s="1">
        <v>39982</v>
      </c>
      <c r="W35" t="str">
        <f>IF(OR(WEEKDAY(V35)=7,WEEKDAY(V35)=1),"Weekend","Weekday")</f>
        <v>Weekday</v>
      </c>
      <c r="X35" t="str">
        <f>IF(ISNA(VLOOKUP(B35,Returns!A:B,2,FALSE)),"Not Returned","Returned")</f>
        <v>Not Returned</v>
      </c>
    </row>
    <row r="36" spans="1:24" x14ac:dyDescent="0.2">
      <c r="A36">
        <v>32</v>
      </c>
      <c r="B36">
        <v>224</v>
      </c>
      <c r="C36" s="1">
        <v>39981</v>
      </c>
      <c r="D36" t="s">
        <v>45</v>
      </c>
      <c r="E36">
        <v>25</v>
      </c>
      <c r="F36">
        <v>167.89500000000001</v>
      </c>
      <c r="G36">
        <v>0.09</v>
      </c>
      <c r="H36" t="s">
        <v>22</v>
      </c>
      <c r="I36">
        <v>-33.950000000000003</v>
      </c>
      <c r="J36">
        <v>7.38</v>
      </c>
      <c r="K36">
        <v>5.21</v>
      </c>
      <c r="L36" t="str">
        <f>IF(K36/J36%&lt;10,"GOOD","BAD")</f>
        <v>BAD</v>
      </c>
      <c r="M36" t="s">
        <v>1653</v>
      </c>
      <c r="N36" t="s">
        <v>2012</v>
      </c>
      <c r="O36" t="s">
        <v>2012</v>
      </c>
      <c r="P36" t="s">
        <v>41</v>
      </c>
      <c r="Q36" t="s">
        <v>49</v>
      </c>
      <c r="R36" t="s">
        <v>50</v>
      </c>
      <c r="S36" t="s">
        <v>514</v>
      </c>
      <c r="T36" t="s">
        <v>39</v>
      </c>
      <c r="U36">
        <v>0.56000000000000005</v>
      </c>
      <c r="V36" s="1">
        <v>39982</v>
      </c>
      <c r="W36" t="str">
        <f>IF(OR(WEEKDAY(V36)=7,WEEKDAY(V36)=1),"Weekend","Weekday")</f>
        <v>Weekday</v>
      </c>
      <c r="X36" t="str">
        <f>IF(ISNA(VLOOKUP(B36,Returns!A:B,2,FALSE)),"Not Returned","Returned")</f>
        <v>Not Returned</v>
      </c>
    </row>
    <row r="37" spans="1:24" x14ac:dyDescent="0.2">
      <c r="A37">
        <v>36</v>
      </c>
      <c r="B37">
        <v>225</v>
      </c>
      <c r="C37" s="1">
        <v>40687</v>
      </c>
      <c r="D37" t="s">
        <v>78</v>
      </c>
      <c r="E37">
        <v>1</v>
      </c>
      <c r="F37">
        <v>18.847999999999999</v>
      </c>
      <c r="G37">
        <v>0.05</v>
      </c>
      <c r="H37" t="s">
        <v>22</v>
      </c>
      <c r="I37">
        <v>-8.9700000000000006</v>
      </c>
      <c r="J37">
        <v>19.84</v>
      </c>
      <c r="K37">
        <v>4.0999999999999996</v>
      </c>
      <c r="L37" t="str">
        <f>IF(K37/J37%&lt;10,"GOOD","BAD")</f>
        <v>BAD</v>
      </c>
      <c r="M37" t="s">
        <v>1563</v>
      </c>
      <c r="N37" t="s">
        <v>1595</v>
      </c>
      <c r="O37" t="s">
        <v>1595</v>
      </c>
      <c r="P37" t="s">
        <v>60</v>
      </c>
      <c r="Q37" t="s">
        <v>26</v>
      </c>
      <c r="R37" t="s">
        <v>95</v>
      </c>
      <c r="S37" t="s">
        <v>195</v>
      </c>
      <c r="T37" t="s">
        <v>68</v>
      </c>
      <c r="U37">
        <v>0.44</v>
      </c>
      <c r="V37" s="1">
        <v>40689</v>
      </c>
      <c r="W37" t="str">
        <f>IF(OR(WEEKDAY(V37)=7,WEEKDAY(V37)=1),"Weekend","Weekday")</f>
        <v>Weekday</v>
      </c>
      <c r="X37" t="str">
        <f>IF(ISNA(VLOOKUP(B37,Returns!A:B,2,FALSE)),"Not Returned","Returned")</f>
        <v>Not Returned</v>
      </c>
    </row>
    <row r="38" spans="1:24" x14ac:dyDescent="0.2">
      <c r="A38">
        <v>35</v>
      </c>
      <c r="B38">
        <v>225</v>
      </c>
      <c r="C38" s="1">
        <v>40687</v>
      </c>
      <c r="D38" t="s">
        <v>78</v>
      </c>
      <c r="E38">
        <v>24</v>
      </c>
      <c r="F38">
        <v>125.88480000000001</v>
      </c>
      <c r="G38">
        <v>0.06</v>
      </c>
      <c r="H38" t="s">
        <v>22</v>
      </c>
      <c r="I38">
        <v>18.27</v>
      </c>
      <c r="J38">
        <v>5.58</v>
      </c>
      <c r="K38">
        <v>0.7</v>
      </c>
      <c r="L38" t="str">
        <f>IF(K38/J38%&lt;10,"GOOD","BAD")</f>
        <v>BAD</v>
      </c>
      <c r="M38" t="s">
        <v>1563</v>
      </c>
      <c r="N38" t="s">
        <v>1595</v>
      </c>
      <c r="O38" t="s">
        <v>1595</v>
      </c>
      <c r="P38" t="s">
        <v>60</v>
      </c>
      <c r="Q38" t="s">
        <v>26</v>
      </c>
      <c r="R38" t="s">
        <v>95</v>
      </c>
      <c r="S38" t="s">
        <v>823</v>
      </c>
      <c r="T38" t="s">
        <v>68</v>
      </c>
      <c r="U38">
        <v>0.6</v>
      </c>
      <c r="V38" s="1">
        <v>40688</v>
      </c>
      <c r="W38" t="str">
        <f>IF(OR(WEEKDAY(V38)=7,WEEKDAY(V38)=1),"Weekend","Weekday")</f>
        <v>Weekday</v>
      </c>
      <c r="X38" t="str">
        <f>IF(ISNA(VLOOKUP(B38,Returns!A:B,2,FALSE)),"Not Returned","Returned")</f>
        <v>Not Returned</v>
      </c>
    </row>
    <row r="39" spans="1:24" x14ac:dyDescent="0.2">
      <c r="A39">
        <v>38</v>
      </c>
      <c r="B39">
        <v>229</v>
      </c>
      <c r="C39" s="1">
        <v>40540</v>
      </c>
      <c r="D39" t="s">
        <v>78</v>
      </c>
      <c r="E39">
        <v>24</v>
      </c>
      <c r="F39">
        <v>586.11840000000007</v>
      </c>
      <c r="G39">
        <v>0.02</v>
      </c>
      <c r="H39" t="s">
        <v>22</v>
      </c>
      <c r="I39">
        <v>3.8164999999999956</v>
      </c>
      <c r="J39">
        <v>24.92</v>
      </c>
      <c r="K39">
        <v>12.98</v>
      </c>
      <c r="L39" t="str">
        <f>IF(K39/J39%&lt;10,"GOOD","BAD")</f>
        <v>BAD</v>
      </c>
      <c r="M39" t="s">
        <v>1904</v>
      </c>
      <c r="N39" t="s">
        <v>1905</v>
      </c>
      <c r="O39" t="s">
        <v>673</v>
      </c>
      <c r="P39" t="s">
        <v>33</v>
      </c>
      <c r="Q39" t="s">
        <v>26</v>
      </c>
      <c r="R39" t="s">
        <v>37</v>
      </c>
      <c r="S39" t="s">
        <v>319</v>
      </c>
      <c r="T39" t="s">
        <v>39</v>
      </c>
      <c r="U39">
        <v>0.39</v>
      </c>
      <c r="V39" s="1">
        <v>40541</v>
      </c>
      <c r="W39" t="str">
        <f>IF(OR(WEEKDAY(V39)=7,WEEKDAY(V39)=1),"Weekend","Weekday")</f>
        <v>Weekday</v>
      </c>
      <c r="X39" t="str">
        <f>IF(ISNA(VLOOKUP(B39,Returns!A:B,2,FALSE)),"Not Returned","Returned")</f>
        <v>Not Returned</v>
      </c>
    </row>
    <row r="40" spans="1:24" x14ac:dyDescent="0.2">
      <c r="A40">
        <v>37</v>
      </c>
      <c r="B40">
        <v>229</v>
      </c>
      <c r="C40" s="1">
        <v>40540</v>
      </c>
      <c r="D40" t="s">
        <v>78</v>
      </c>
      <c r="E40">
        <v>43</v>
      </c>
      <c r="F40">
        <v>483.7328</v>
      </c>
      <c r="G40">
        <v>0.11</v>
      </c>
      <c r="H40" t="s">
        <v>22</v>
      </c>
      <c r="I40">
        <v>98.44</v>
      </c>
      <c r="J40">
        <v>12.64</v>
      </c>
      <c r="K40">
        <v>4.9800000000000004</v>
      </c>
      <c r="L40" t="str">
        <f>IF(K40/J40%&lt;10,"GOOD","BAD")</f>
        <v>BAD</v>
      </c>
      <c r="M40" t="s">
        <v>996</v>
      </c>
      <c r="N40" t="s">
        <v>974</v>
      </c>
      <c r="O40" t="s">
        <v>512</v>
      </c>
      <c r="P40" t="s">
        <v>33</v>
      </c>
      <c r="Q40" t="s">
        <v>49</v>
      </c>
      <c r="R40" t="s">
        <v>50</v>
      </c>
      <c r="S40" t="s">
        <v>997</v>
      </c>
      <c r="T40" t="s">
        <v>52</v>
      </c>
      <c r="U40">
        <v>0.48</v>
      </c>
      <c r="V40" s="1">
        <v>40542</v>
      </c>
      <c r="W40" t="str">
        <f>IF(OR(WEEKDAY(V40)=7,WEEKDAY(V40)=1),"Weekend","Weekday")</f>
        <v>Weekday</v>
      </c>
      <c r="X40" t="str">
        <f>IF(ISNA(VLOOKUP(B40,Returns!A:B,2,FALSE)),"Not Returned","Returned")</f>
        <v>Not Returned</v>
      </c>
    </row>
    <row r="41" spans="1:24" x14ac:dyDescent="0.2">
      <c r="A41">
        <v>40</v>
      </c>
      <c r="B41">
        <v>230</v>
      </c>
      <c r="C41" s="1">
        <v>40477</v>
      </c>
      <c r="D41" t="s">
        <v>78</v>
      </c>
      <c r="E41">
        <v>11</v>
      </c>
      <c r="F41">
        <v>1302.7366</v>
      </c>
      <c r="G41">
        <v>0.06</v>
      </c>
      <c r="H41" t="s">
        <v>22</v>
      </c>
      <c r="I41">
        <v>-212.333</v>
      </c>
      <c r="J41">
        <v>125.99</v>
      </c>
      <c r="K41">
        <v>8.08</v>
      </c>
      <c r="L41" t="str">
        <f>IF(K41/J41%&lt;10,"GOOD","BAD")</f>
        <v>GOOD</v>
      </c>
      <c r="M41" t="s">
        <v>1243</v>
      </c>
      <c r="N41" t="s">
        <v>1123</v>
      </c>
      <c r="O41" t="s">
        <v>1123</v>
      </c>
      <c r="P41" t="s">
        <v>41</v>
      </c>
      <c r="Q41" t="s">
        <v>42</v>
      </c>
      <c r="R41" t="s">
        <v>43</v>
      </c>
      <c r="S41" t="s">
        <v>271</v>
      </c>
      <c r="T41" t="s">
        <v>39</v>
      </c>
      <c r="U41">
        <v>0.56999999999999995</v>
      </c>
      <c r="V41" s="1">
        <v>40479</v>
      </c>
      <c r="W41" t="str">
        <f>IF(OR(WEEKDAY(V41)=7,WEEKDAY(V41)=1),"Weekend","Weekday")</f>
        <v>Weekday</v>
      </c>
      <c r="X41" t="str">
        <f>IF(ISNA(VLOOKUP(B41,Returns!A:B,2,FALSE)),"Not Returned","Returned")</f>
        <v>Returned</v>
      </c>
    </row>
    <row r="42" spans="1:24" x14ac:dyDescent="0.2">
      <c r="A42">
        <v>39</v>
      </c>
      <c r="B42">
        <v>230</v>
      </c>
      <c r="C42" s="1">
        <v>40477</v>
      </c>
      <c r="D42" t="s">
        <v>78</v>
      </c>
      <c r="E42">
        <v>47</v>
      </c>
      <c r="F42">
        <v>1943.0364</v>
      </c>
      <c r="G42">
        <v>0.06</v>
      </c>
      <c r="H42" t="s">
        <v>22</v>
      </c>
      <c r="I42">
        <v>320.37</v>
      </c>
      <c r="J42">
        <v>43.98</v>
      </c>
      <c r="K42">
        <v>8.99</v>
      </c>
      <c r="L42" t="str">
        <f>IF(K42/J42%&lt;10,"GOOD","BAD")</f>
        <v>BAD</v>
      </c>
      <c r="M42" t="s">
        <v>1243</v>
      </c>
      <c r="N42" t="s">
        <v>1123</v>
      </c>
      <c r="O42" t="s">
        <v>1123</v>
      </c>
      <c r="P42" t="s">
        <v>41</v>
      </c>
      <c r="Q42" t="s">
        <v>26</v>
      </c>
      <c r="R42" t="s">
        <v>95</v>
      </c>
      <c r="S42" t="s">
        <v>858</v>
      </c>
      <c r="T42" t="s">
        <v>52</v>
      </c>
      <c r="U42">
        <v>0.57999999999999996</v>
      </c>
      <c r="V42" s="1">
        <v>40479</v>
      </c>
      <c r="W42" t="str">
        <f>IF(OR(WEEKDAY(V42)=7,WEEKDAY(V42)=1),"Weekend","Weekday")</f>
        <v>Weekday</v>
      </c>
      <c r="X42" t="str">
        <f>IF(ISNA(VLOOKUP(B42,Returns!A:B,2,FALSE)),"Not Returned","Returned")</f>
        <v>Returned</v>
      </c>
    </row>
    <row r="43" spans="1:24" x14ac:dyDescent="0.2">
      <c r="A43">
        <v>41</v>
      </c>
      <c r="B43">
        <v>231</v>
      </c>
      <c r="C43" s="1">
        <v>40084</v>
      </c>
      <c r="D43" t="s">
        <v>30</v>
      </c>
      <c r="E43">
        <v>2</v>
      </c>
      <c r="F43">
        <v>682.91</v>
      </c>
      <c r="G43">
        <v>0.06</v>
      </c>
      <c r="H43" t="s">
        <v>22</v>
      </c>
      <c r="I43">
        <v>-490.84</v>
      </c>
      <c r="J43">
        <v>363.25</v>
      </c>
      <c r="K43">
        <v>19.989999999999998</v>
      </c>
      <c r="L43" t="str">
        <f>IF(K43/J43%&lt;10,"GOOD","BAD")</f>
        <v>GOOD</v>
      </c>
      <c r="M43" t="s">
        <v>1845</v>
      </c>
      <c r="N43" t="s">
        <v>672</v>
      </c>
      <c r="O43" t="s">
        <v>673</v>
      </c>
      <c r="P43" t="s">
        <v>25</v>
      </c>
      <c r="Q43" t="s">
        <v>26</v>
      </c>
      <c r="R43" t="s">
        <v>34</v>
      </c>
      <c r="S43" t="s">
        <v>589</v>
      </c>
      <c r="T43" t="s">
        <v>39</v>
      </c>
      <c r="U43">
        <v>0.56999999999999995</v>
      </c>
      <c r="V43" s="1">
        <v>40086</v>
      </c>
      <c r="W43" t="str">
        <f>IF(OR(WEEKDAY(V43)=7,WEEKDAY(V43)=1),"Weekend","Weekday")</f>
        <v>Weekday</v>
      </c>
      <c r="X43" t="str">
        <f>IF(ISNA(VLOOKUP(B43,Returns!A:B,2,FALSE)),"Not Returned","Returned")</f>
        <v>Not Returned</v>
      </c>
    </row>
    <row r="44" spans="1:24" x14ac:dyDescent="0.2">
      <c r="A44">
        <v>42</v>
      </c>
      <c r="B44">
        <v>258</v>
      </c>
      <c r="C44" s="1">
        <v>40540</v>
      </c>
      <c r="D44" t="s">
        <v>78</v>
      </c>
      <c r="E44">
        <v>21</v>
      </c>
      <c r="F44">
        <v>136.08000000000001</v>
      </c>
      <c r="G44">
        <v>0</v>
      </c>
      <c r="H44" t="s">
        <v>22</v>
      </c>
      <c r="I44">
        <v>-91.14</v>
      </c>
      <c r="J44">
        <v>6.48</v>
      </c>
      <c r="K44">
        <v>8.74</v>
      </c>
      <c r="L44" t="str">
        <f>IF(K44/J44%&lt;10,"GOOD","BAD")</f>
        <v>BAD</v>
      </c>
      <c r="M44" t="s">
        <v>1568</v>
      </c>
      <c r="N44" t="s">
        <v>974</v>
      </c>
      <c r="O44" t="s">
        <v>512</v>
      </c>
      <c r="P44" t="s">
        <v>60</v>
      </c>
      <c r="Q44" t="s">
        <v>26</v>
      </c>
      <c r="R44" t="s">
        <v>61</v>
      </c>
      <c r="S44" t="s">
        <v>1210</v>
      </c>
      <c r="T44" t="s">
        <v>39</v>
      </c>
      <c r="U44">
        <v>0.36</v>
      </c>
      <c r="V44" s="1">
        <v>40542</v>
      </c>
      <c r="W44" t="str">
        <f>IF(OR(WEEKDAY(V44)=7,WEEKDAY(V44)=1),"Weekend","Weekday")</f>
        <v>Weekday</v>
      </c>
      <c r="X44" t="str">
        <f>IF(ISNA(VLOOKUP(B44,Returns!A:B,2,FALSE)),"Not Returned","Returned")</f>
        <v>Not Returned</v>
      </c>
    </row>
    <row r="45" spans="1:24" x14ac:dyDescent="0.2">
      <c r="A45">
        <v>44</v>
      </c>
      <c r="B45">
        <v>258</v>
      </c>
      <c r="C45" s="1">
        <v>40540</v>
      </c>
      <c r="D45" t="s">
        <v>78</v>
      </c>
      <c r="E45">
        <v>33</v>
      </c>
      <c r="F45">
        <v>211.50360000000001</v>
      </c>
      <c r="G45">
        <v>0.02</v>
      </c>
      <c r="H45" t="s">
        <v>22</v>
      </c>
      <c r="I45">
        <v>-55.108000000000004</v>
      </c>
      <c r="J45">
        <v>6.54</v>
      </c>
      <c r="K45">
        <v>5.27</v>
      </c>
      <c r="L45" t="str">
        <f>IF(K45/J45%&lt;10,"GOOD","BAD")</f>
        <v>BAD</v>
      </c>
      <c r="M45" t="s">
        <v>1568</v>
      </c>
      <c r="N45" t="s">
        <v>1595</v>
      </c>
      <c r="O45" t="s">
        <v>1595</v>
      </c>
      <c r="P45" t="s">
        <v>60</v>
      </c>
      <c r="Q45" t="s">
        <v>26</v>
      </c>
      <c r="R45" t="s">
        <v>37</v>
      </c>
      <c r="S45" t="s">
        <v>744</v>
      </c>
      <c r="T45" t="s">
        <v>39</v>
      </c>
      <c r="U45">
        <v>0.36</v>
      </c>
      <c r="V45" s="1">
        <v>40542</v>
      </c>
      <c r="W45" t="str">
        <f>IF(OR(WEEKDAY(V45)=7,WEEKDAY(V45)=1),"Weekend","Weekday")</f>
        <v>Weekday</v>
      </c>
      <c r="X45" t="str">
        <f>IF(ISNA(VLOOKUP(B45,Returns!A:B,2,FALSE)),"Not Returned","Returned")</f>
        <v>Not Returned</v>
      </c>
    </row>
    <row r="46" spans="1:24" x14ac:dyDescent="0.2">
      <c r="A46">
        <v>43</v>
      </c>
      <c r="B46">
        <v>258</v>
      </c>
      <c r="C46" s="1">
        <v>40540</v>
      </c>
      <c r="D46" t="s">
        <v>78</v>
      </c>
      <c r="E46">
        <v>7</v>
      </c>
      <c r="F46">
        <v>146.86000000000001</v>
      </c>
      <c r="G46">
        <v>0</v>
      </c>
      <c r="H46" t="s">
        <v>31</v>
      </c>
      <c r="I46">
        <v>-284.39999999999998</v>
      </c>
      <c r="J46">
        <v>20.98</v>
      </c>
      <c r="K46">
        <v>53.03</v>
      </c>
      <c r="L46" t="str">
        <f>IF(K46/J46%&lt;10,"GOOD","BAD")</f>
        <v>BAD</v>
      </c>
      <c r="M46" t="s">
        <v>1568</v>
      </c>
      <c r="N46" t="s">
        <v>974</v>
      </c>
      <c r="O46" t="s">
        <v>512</v>
      </c>
      <c r="P46" t="s">
        <v>60</v>
      </c>
      <c r="Q46" t="s">
        <v>26</v>
      </c>
      <c r="R46" t="s">
        <v>27</v>
      </c>
      <c r="S46" t="s">
        <v>218</v>
      </c>
      <c r="T46" t="s">
        <v>36</v>
      </c>
      <c r="U46">
        <v>0.78</v>
      </c>
      <c r="V46" s="1">
        <v>40541</v>
      </c>
      <c r="W46" t="str">
        <f>IF(OR(WEEKDAY(V46)=7,WEEKDAY(V46)=1),"Weekend","Weekday")</f>
        <v>Weekday</v>
      </c>
      <c r="X46" t="str">
        <f>IF(ISNA(VLOOKUP(B46,Returns!A:B,2,FALSE)),"Not Returned","Returned")</f>
        <v>Not Returned</v>
      </c>
    </row>
    <row r="47" spans="1:24" x14ac:dyDescent="0.2">
      <c r="A47">
        <v>45</v>
      </c>
      <c r="B47">
        <v>261</v>
      </c>
      <c r="C47" s="1">
        <v>40357</v>
      </c>
      <c r="D47" t="s">
        <v>63</v>
      </c>
      <c r="E47">
        <v>47</v>
      </c>
      <c r="F47">
        <v>6361.4688000000006</v>
      </c>
      <c r="G47">
        <v>0.04</v>
      </c>
      <c r="H47" t="s">
        <v>22</v>
      </c>
      <c r="I47">
        <v>1680.7860000000001</v>
      </c>
      <c r="J47">
        <v>140.99</v>
      </c>
      <c r="K47">
        <v>4.2</v>
      </c>
      <c r="L47" t="str">
        <f>IF(K47/J47%&lt;10,"GOOD","BAD")</f>
        <v>GOOD</v>
      </c>
      <c r="M47" t="s">
        <v>795</v>
      </c>
      <c r="N47" t="s">
        <v>703</v>
      </c>
      <c r="O47" t="s">
        <v>704</v>
      </c>
      <c r="P47" t="s">
        <v>25</v>
      </c>
      <c r="Q47" t="s">
        <v>42</v>
      </c>
      <c r="R47" t="s">
        <v>43</v>
      </c>
      <c r="S47" t="s">
        <v>796</v>
      </c>
      <c r="T47" t="s">
        <v>39</v>
      </c>
      <c r="U47">
        <v>0.59</v>
      </c>
      <c r="V47" s="1">
        <v>40358</v>
      </c>
      <c r="W47" t="str">
        <f>IF(OR(WEEKDAY(V47)=7,WEEKDAY(V47)=1),"Weekend","Weekday")</f>
        <v>Weekday</v>
      </c>
      <c r="X47" t="str">
        <f>IF(ISNA(VLOOKUP(B47,Returns!A:B,2,FALSE)),"Not Returned","Returned")</f>
        <v>Not Returned</v>
      </c>
    </row>
    <row r="48" spans="1:24" x14ac:dyDescent="0.2">
      <c r="A48">
        <v>46</v>
      </c>
      <c r="B48">
        <v>263</v>
      </c>
      <c r="C48" s="1">
        <v>39949</v>
      </c>
      <c r="D48" t="s">
        <v>30</v>
      </c>
      <c r="E48">
        <v>25</v>
      </c>
      <c r="F48">
        <v>122.85</v>
      </c>
      <c r="G48">
        <v>0.09</v>
      </c>
      <c r="H48" t="s">
        <v>22</v>
      </c>
      <c r="I48">
        <v>-136.25200000000001</v>
      </c>
      <c r="J48">
        <v>5.4</v>
      </c>
      <c r="K48">
        <v>7.78</v>
      </c>
      <c r="L48" t="str">
        <f>IF(K48/J48%&lt;10,"GOOD","BAD")</f>
        <v>BAD</v>
      </c>
      <c r="M48" t="s">
        <v>1520</v>
      </c>
      <c r="N48" t="s">
        <v>2012</v>
      </c>
      <c r="O48" t="s">
        <v>2012</v>
      </c>
      <c r="P48" t="s">
        <v>41</v>
      </c>
      <c r="Q48" t="s">
        <v>26</v>
      </c>
      <c r="R48" t="s">
        <v>37</v>
      </c>
      <c r="S48" t="s">
        <v>330</v>
      </c>
      <c r="T48" t="s">
        <v>39</v>
      </c>
      <c r="U48">
        <v>0.37</v>
      </c>
      <c r="V48" s="1">
        <v>39950</v>
      </c>
      <c r="W48" t="str">
        <f>IF(OR(WEEKDAY(V48)=7,WEEKDAY(V48)=1),"Weekend","Weekday")</f>
        <v>Weekend</v>
      </c>
      <c r="X48" t="str">
        <f>IF(ISNA(VLOOKUP(B48,Returns!A:B,2,FALSE)),"Not Returned","Returned")</f>
        <v>Not Returned</v>
      </c>
    </row>
    <row r="49" spans="1:24" x14ac:dyDescent="0.2">
      <c r="A49">
        <v>47</v>
      </c>
      <c r="B49">
        <v>290</v>
      </c>
      <c r="C49" s="1">
        <v>39818</v>
      </c>
      <c r="D49" t="s">
        <v>45</v>
      </c>
      <c r="E49">
        <v>24</v>
      </c>
      <c r="F49">
        <v>174.19199999999998</v>
      </c>
      <c r="G49">
        <v>0.05</v>
      </c>
      <c r="H49" t="s">
        <v>22</v>
      </c>
      <c r="I49">
        <v>-32.479999999999997</v>
      </c>
      <c r="J49">
        <v>7.64</v>
      </c>
      <c r="K49">
        <v>5.83</v>
      </c>
      <c r="L49" t="str">
        <f>IF(K49/J49%&lt;10,"GOOD","BAD")</f>
        <v>BAD</v>
      </c>
      <c r="M49" t="s">
        <v>1660</v>
      </c>
      <c r="N49" t="s">
        <v>1595</v>
      </c>
      <c r="O49" t="s">
        <v>1595</v>
      </c>
      <c r="P49" t="s">
        <v>60</v>
      </c>
      <c r="Q49" t="s">
        <v>26</v>
      </c>
      <c r="R49" t="s">
        <v>61</v>
      </c>
      <c r="S49" t="s">
        <v>371</v>
      </c>
      <c r="T49" t="s">
        <v>68</v>
      </c>
      <c r="U49">
        <v>0.36</v>
      </c>
      <c r="V49" s="1">
        <v>39819</v>
      </c>
      <c r="W49" t="str">
        <f>IF(OR(WEEKDAY(V49)=7,WEEKDAY(V49)=1),"Weekend","Weekday")</f>
        <v>Weekday</v>
      </c>
      <c r="X49" t="str">
        <f>IF(ISNA(VLOOKUP(B49,Returns!A:B,2,FALSE)),"Not Returned","Returned")</f>
        <v>Not Returned</v>
      </c>
    </row>
    <row r="50" spans="1:24" x14ac:dyDescent="0.2">
      <c r="A50">
        <v>48</v>
      </c>
      <c r="B50">
        <v>292</v>
      </c>
      <c r="C50" s="1">
        <v>40920</v>
      </c>
      <c r="D50" t="s">
        <v>30</v>
      </c>
      <c r="E50">
        <v>43</v>
      </c>
      <c r="F50">
        <v>391.64400000000001</v>
      </c>
      <c r="G50">
        <v>0.08</v>
      </c>
      <c r="H50" t="s">
        <v>22</v>
      </c>
      <c r="I50">
        <v>175.54</v>
      </c>
      <c r="J50">
        <v>9.9</v>
      </c>
      <c r="K50">
        <v>1.39</v>
      </c>
      <c r="L50" t="str">
        <f>IF(K50/J50%&lt;10,"GOOD","BAD")</f>
        <v>BAD</v>
      </c>
      <c r="M50" t="s">
        <v>1842</v>
      </c>
      <c r="N50" t="s">
        <v>1905</v>
      </c>
      <c r="O50" t="s">
        <v>673</v>
      </c>
      <c r="P50" t="s">
        <v>33</v>
      </c>
      <c r="Q50" t="s">
        <v>26</v>
      </c>
      <c r="R50" t="s">
        <v>76</v>
      </c>
      <c r="S50" t="s">
        <v>1664</v>
      </c>
      <c r="T50" t="s">
        <v>39</v>
      </c>
      <c r="U50">
        <v>0.37</v>
      </c>
      <c r="V50" s="1">
        <v>40921</v>
      </c>
      <c r="W50" t="str">
        <f>IF(OR(WEEKDAY(V50)=7,WEEKDAY(V50)=1),"Weekend","Weekday")</f>
        <v>Weekday</v>
      </c>
      <c r="X50" t="str">
        <f>IF(ISNA(VLOOKUP(B50,Returns!A:B,2,FALSE)),"Not Returned","Returned")</f>
        <v>Not Returned</v>
      </c>
    </row>
    <row r="51" spans="1:24" x14ac:dyDescent="0.2">
      <c r="A51">
        <v>50</v>
      </c>
      <c r="B51">
        <v>293</v>
      </c>
      <c r="C51" s="1">
        <v>41183</v>
      </c>
      <c r="D51" t="s">
        <v>30</v>
      </c>
      <c r="E51">
        <v>27</v>
      </c>
      <c r="F51">
        <v>232.28369999999998</v>
      </c>
      <c r="G51">
        <v>0.01</v>
      </c>
      <c r="H51" t="s">
        <v>22</v>
      </c>
      <c r="I51">
        <v>46.707500000000003</v>
      </c>
      <c r="J51">
        <v>8.69</v>
      </c>
      <c r="K51">
        <v>2.99</v>
      </c>
      <c r="L51" t="str">
        <f>IF(K51/J51%&lt;10,"GOOD","BAD")</f>
        <v>BAD</v>
      </c>
      <c r="M51" t="s">
        <v>32</v>
      </c>
      <c r="N51" t="s">
        <v>24</v>
      </c>
      <c r="O51" t="s">
        <v>24</v>
      </c>
      <c r="P51" t="s">
        <v>33</v>
      </c>
      <c r="Q51" t="s">
        <v>26</v>
      </c>
      <c r="R51" t="s">
        <v>37</v>
      </c>
      <c r="S51" t="s">
        <v>38</v>
      </c>
      <c r="T51" t="s">
        <v>39</v>
      </c>
      <c r="U51">
        <v>0.39</v>
      </c>
      <c r="V51" s="1">
        <v>41185</v>
      </c>
      <c r="W51" t="str">
        <f>IF(OR(WEEKDAY(V51)=7,WEEKDAY(V51)=1),"Weekend","Weekday")</f>
        <v>Weekday</v>
      </c>
      <c r="X51" t="str">
        <f>IF(ISNA(VLOOKUP(B51,Returns!A:B,2,FALSE)),"Not Returned","Returned")</f>
        <v>Not Returned</v>
      </c>
    </row>
    <row r="52" spans="1:24" x14ac:dyDescent="0.2">
      <c r="A52">
        <v>49</v>
      </c>
      <c r="B52">
        <v>293</v>
      </c>
      <c r="C52" s="1">
        <v>41183</v>
      </c>
      <c r="D52" t="s">
        <v>30</v>
      </c>
      <c r="E52">
        <v>49</v>
      </c>
      <c r="F52">
        <v>9485.851200000001</v>
      </c>
      <c r="G52">
        <v>7.0000000000000007E-2</v>
      </c>
      <c r="H52" t="s">
        <v>31</v>
      </c>
      <c r="I52">
        <v>457.81</v>
      </c>
      <c r="J52">
        <v>208.16</v>
      </c>
      <c r="K52">
        <v>68.02</v>
      </c>
      <c r="L52" t="str">
        <f>IF(K52/J52%&lt;10,"GOOD","BAD")</f>
        <v>BAD</v>
      </c>
      <c r="M52" t="s">
        <v>32</v>
      </c>
      <c r="N52" t="s">
        <v>24</v>
      </c>
      <c r="O52" t="s">
        <v>24</v>
      </c>
      <c r="P52" t="s">
        <v>33</v>
      </c>
      <c r="Q52" t="s">
        <v>26</v>
      </c>
      <c r="R52" t="s">
        <v>34</v>
      </c>
      <c r="S52" t="s">
        <v>35</v>
      </c>
      <c r="T52" t="s">
        <v>36</v>
      </c>
      <c r="U52">
        <v>0.57999999999999996</v>
      </c>
      <c r="V52" s="1">
        <v>41184</v>
      </c>
      <c r="W52" t="str">
        <f>IF(OR(WEEKDAY(V52)=7,WEEKDAY(V52)=1),"Weekend","Weekday")</f>
        <v>Weekday</v>
      </c>
      <c r="X52" t="str">
        <f>IF(ISNA(VLOOKUP(B52,Returns!A:B,2,FALSE)),"Not Returned","Returned")</f>
        <v>Not Returned</v>
      </c>
    </row>
    <row r="53" spans="1:24" x14ac:dyDescent="0.2">
      <c r="A53">
        <v>51</v>
      </c>
      <c r="B53">
        <v>294</v>
      </c>
      <c r="C53" s="1">
        <v>40374</v>
      </c>
      <c r="D53" t="s">
        <v>63</v>
      </c>
      <c r="E53">
        <v>35</v>
      </c>
      <c r="F53">
        <v>6355.2929999999997</v>
      </c>
      <c r="G53">
        <v>0.06</v>
      </c>
      <c r="H53" t="s">
        <v>22</v>
      </c>
      <c r="I53">
        <v>489.02</v>
      </c>
      <c r="J53">
        <v>193.17</v>
      </c>
      <c r="K53">
        <v>19.989999999999998</v>
      </c>
      <c r="L53" t="str">
        <f>IF(K53/J53%&lt;10,"GOOD","BAD")</f>
        <v>BAD</v>
      </c>
      <c r="M53" t="s">
        <v>711</v>
      </c>
      <c r="N53" t="s">
        <v>703</v>
      </c>
      <c r="O53" t="s">
        <v>704</v>
      </c>
      <c r="P53" t="s">
        <v>60</v>
      </c>
      <c r="Q53" t="s">
        <v>26</v>
      </c>
      <c r="R53" t="s">
        <v>27</v>
      </c>
      <c r="S53" t="s">
        <v>338</v>
      </c>
      <c r="T53" t="s">
        <v>39</v>
      </c>
      <c r="U53">
        <v>0.71</v>
      </c>
      <c r="V53" s="1">
        <v>40375</v>
      </c>
      <c r="W53" t="str">
        <f>IF(OR(WEEKDAY(V53)=7,WEEKDAY(V53)=1),"Weekend","Weekday")</f>
        <v>Weekday</v>
      </c>
      <c r="X53" t="str">
        <f>IF(ISNA(VLOOKUP(B53,Returns!A:B,2,FALSE)),"Not Returned","Returned")</f>
        <v>Not Returned</v>
      </c>
    </row>
    <row r="54" spans="1:24" x14ac:dyDescent="0.2">
      <c r="A54">
        <v>52</v>
      </c>
      <c r="B54">
        <v>322</v>
      </c>
      <c r="C54" s="1">
        <v>40986</v>
      </c>
      <c r="D54" t="s">
        <v>78</v>
      </c>
      <c r="E54">
        <v>1</v>
      </c>
      <c r="F54">
        <v>2870.2160000000003</v>
      </c>
      <c r="G54">
        <v>0.08</v>
      </c>
      <c r="H54" t="s">
        <v>22</v>
      </c>
      <c r="I54">
        <v>257.76</v>
      </c>
      <c r="J54">
        <v>155.99</v>
      </c>
      <c r="K54">
        <v>8.08</v>
      </c>
      <c r="L54" t="str">
        <f>IF(K54/J54%&lt;10,"GOOD","BAD")</f>
        <v>GOOD</v>
      </c>
      <c r="M54" t="s">
        <v>866</v>
      </c>
      <c r="N54" t="s">
        <v>703</v>
      </c>
      <c r="O54" t="s">
        <v>704</v>
      </c>
      <c r="P54" t="s">
        <v>41</v>
      </c>
      <c r="Q54" t="s">
        <v>42</v>
      </c>
      <c r="R54" t="s">
        <v>43</v>
      </c>
      <c r="S54" t="s">
        <v>867</v>
      </c>
      <c r="T54" t="s">
        <v>39</v>
      </c>
      <c r="U54">
        <v>0.6</v>
      </c>
      <c r="V54" s="1">
        <v>40988</v>
      </c>
      <c r="W54" t="str">
        <f>IF(OR(WEEKDAY(V54)=7,WEEKDAY(V54)=1),"Weekend","Weekday")</f>
        <v>Weekday</v>
      </c>
      <c r="X54" t="str">
        <f>IF(ISNA(VLOOKUP(B54,Returns!A:B,2,FALSE)),"Not Returned","Returned")</f>
        <v>Not Returned</v>
      </c>
    </row>
    <row r="55" spans="1:24" x14ac:dyDescent="0.2">
      <c r="A55">
        <v>52</v>
      </c>
      <c r="B55">
        <v>322</v>
      </c>
      <c r="C55" s="1">
        <v>40986</v>
      </c>
      <c r="D55" t="s">
        <v>78</v>
      </c>
      <c r="E55">
        <v>20</v>
      </c>
      <c r="F55">
        <v>2870.2160000000003</v>
      </c>
      <c r="G55">
        <v>0.08</v>
      </c>
      <c r="H55" t="s">
        <v>22</v>
      </c>
      <c r="I55">
        <v>257.76</v>
      </c>
      <c r="J55">
        <v>155.99</v>
      </c>
      <c r="K55">
        <v>8.08</v>
      </c>
      <c r="L55" t="str">
        <f>IF(K55/J55%&lt;10,"GOOD","BAD")</f>
        <v>GOOD</v>
      </c>
      <c r="M55" t="s">
        <v>866</v>
      </c>
      <c r="N55" t="s">
        <v>703</v>
      </c>
      <c r="O55" t="s">
        <v>704</v>
      </c>
      <c r="P55" t="s">
        <v>41</v>
      </c>
      <c r="Q55" t="s">
        <v>42</v>
      </c>
      <c r="R55" t="s">
        <v>43</v>
      </c>
      <c r="S55" t="s">
        <v>867</v>
      </c>
      <c r="T55" t="s">
        <v>39</v>
      </c>
      <c r="U55">
        <v>0.6</v>
      </c>
      <c r="V55" s="1">
        <v>40988</v>
      </c>
      <c r="W55" t="str">
        <f>IF(OR(WEEKDAY(V55)=7,WEEKDAY(V55)=1),"Weekend","Weekday")</f>
        <v>Weekday</v>
      </c>
      <c r="X55" t="str">
        <f>IF(ISNA(VLOOKUP(B55,Returns!A:B,2,FALSE)),"Not Returned","Returned")</f>
        <v>Not Returned</v>
      </c>
    </row>
    <row r="56" spans="1:24" x14ac:dyDescent="0.2">
      <c r="A56">
        <v>53</v>
      </c>
      <c r="B56">
        <v>322</v>
      </c>
      <c r="C56" s="1">
        <v>40986</v>
      </c>
      <c r="D56" t="s">
        <v>78</v>
      </c>
      <c r="E56">
        <v>46</v>
      </c>
      <c r="F56">
        <v>268.27200000000005</v>
      </c>
      <c r="G56">
        <v>0.1</v>
      </c>
      <c r="H56" t="s">
        <v>22</v>
      </c>
      <c r="I56">
        <v>-291.58999999999997</v>
      </c>
      <c r="J56">
        <v>6.48</v>
      </c>
      <c r="K56">
        <v>10.050000000000001</v>
      </c>
      <c r="L56" t="str">
        <f>IF(K56/J56%&lt;10,"GOOD","BAD")</f>
        <v>BAD</v>
      </c>
      <c r="M56" t="s">
        <v>866</v>
      </c>
      <c r="N56" t="s">
        <v>703</v>
      </c>
      <c r="O56" t="s">
        <v>704</v>
      </c>
      <c r="P56" t="s">
        <v>41</v>
      </c>
      <c r="Q56" t="s">
        <v>26</v>
      </c>
      <c r="R56" t="s">
        <v>61</v>
      </c>
      <c r="S56" t="s">
        <v>868</v>
      </c>
      <c r="T56" t="s">
        <v>39</v>
      </c>
      <c r="U56">
        <v>0.37</v>
      </c>
      <c r="V56" s="1">
        <v>40988</v>
      </c>
      <c r="W56" t="str">
        <f>IF(OR(WEEKDAY(V56)=7,WEEKDAY(V56)=1),"Weekend","Weekday")</f>
        <v>Weekday</v>
      </c>
      <c r="X56" t="str">
        <f>IF(ISNA(VLOOKUP(B56,Returns!A:B,2,FALSE)),"Not Returned","Returned")</f>
        <v>Not Returned</v>
      </c>
    </row>
    <row r="57" spans="1:24" x14ac:dyDescent="0.2">
      <c r="A57">
        <v>55</v>
      </c>
      <c r="B57">
        <v>323</v>
      </c>
      <c r="C57" s="1">
        <v>39897</v>
      </c>
      <c r="D57" t="s">
        <v>78</v>
      </c>
      <c r="E57">
        <v>2</v>
      </c>
      <c r="F57">
        <v>42.9392</v>
      </c>
      <c r="G57">
        <v>0.06</v>
      </c>
      <c r="H57" t="s">
        <v>22</v>
      </c>
      <c r="I57">
        <v>-31.24</v>
      </c>
      <c r="J57">
        <v>22.84</v>
      </c>
      <c r="K57">
        <v>11.54</v>
      </c>
      <c r="L57" t="str">
        <f>IF(K57/J57%&lt;10,"GOOD","BAD")</f>
        <v>BAD</v>
      </c>
      <c r="M57" t="s">
        <v>2013</v>
      </c>
      <c r="N57" t="s">
        <v>2012</v>
      </c>
      <c r="O57" t="s">
        <v>2012</v>
      </c>
      <c r="P57" t="s">
        <v>25</v>
      </c>
      <c r="Q57" t="s">
        <v>26</v>
      </c>
      <c r="R57" t="s">
        <v>61</v>
      </c>
      <c r="S57" t="s">
        <v>1505</v>
      </c>
      <c r="T57" t="s">
        <v>39</v>
      </c>
      <c r="U57">
        <v>0.39</v>
      </c>
      <c r="V57" s="1">
        <v>39899</v>
      </c>
      <c r="W57" t="str">
        <f>IF(OR(WEEKDAY(V57)=7,WEEKDAY(V57)=1),"Weekend","Weekday")</f>
        <v>Weekday</v>
      </c>
      <c r="X57" t="str">
        <f>IF(ISNA(VLOOKUP(B57,Returns!A:B,2,FALSE)),"Not Returned","Returned")</f>
        <v>Not Returned</v>
      </c>
    </row>
    <row r="58" spans="1:24" x14ac:dyDescent="0.2">
      <c r="A58">
        <v>54</v>
      </c>
      <c r="B58">
        <v>323</v>
      </c>
      <c r="C58" s="1">
        <v>39897</v>
      </c>
      <c r="D58" t="s">
        <v>78</v>
      </c>
      <c r="E58">
        <v>20</v>
      </c>
      <c r="F58">
        <v>105.648</v>
      </c>
      <c r="G58">
        <v>7.0000000000000007E-2</v>
      </c>
      <c r="H58" t="s">
        <v>22</v>
      </c>
      <c r="I58">
        <v>25.76</v>
      </c>
      <c r="J58">
        <v>5.68</v>
      </c>
      <c r="K58">
        <v>1.39</v>
      </c>
      <c r="L58" t="str">
        <f>IF(K58/J58%&lt;10,"GOOD","BAD")</f>
        <v>BAD</v>
      </c>
      <c r="M58" t="s">
        <v>2013</v>
      </c>
      <c r="N58" t="s">
        <v>2012</v>
      </c>
      <c r="O58" t="s">
        <v>2012</v>
      </c>
      <c r="P58" t="s">
        <v>25</v>
      </c>
      <c r="Q58" t="s">
        <v>26</v>
      </c>
      <c r="R58" t="s">
        <v>76</v>
      </c>
      <c r="S58" t="s">
        <v>620</v>
      </c>
      <c r="T58" t="s">
        <v>39</v>
      </c>
      <c r="U58">
        <v>0.38</v>
      </c>
      <c r="V58" s="1">
        <v>39899</v>
      </c>
      <c r="W58" t="str">
        <f>IF(OR(WEEKDAY(V58)=7,WEEKDAY(V58)=1),"Weekend","Weekday")</f>
        <v>Weekday</v>
      </c>
      <c r="X58" t="str">
        <f>IF(ISNA(VLOOKUP(B58,Returns!A:B,2,FALSE)),"Not Returned","Returned")</f>
        <v>Not Returned</v>
      </c>
    </row>
    <row r="59" spans="1:24" x14ac:dyDescent="0.2">
      <c r="A59">
        <v>56</v>
      </c>
      <c r="B59">
        <v>324</v>
      </c>
      <c r="C59" s="1">
        <v>40987</v>
      </c>
      <c r="D59" t="s">
        <v>78</v>
      </c>
      <c r="E59">
        <v>25</v>
      </c>
      <c r="F59">
        <v>4409.7550000000001</v>
      </c>
      <c r="G59">
        <v>0.02</v>
      </c>
      <c r="H59" t="s">
        <v>22</v>
      </c>
      <c r="I59">
        <v>667.33199999999999</v>
      </c>
      <c r="J59">
        <v>179.99</v>
      </c>
      <c r="K59">
        <v>13.99</v>
      </c>
      <c r="L59" t="str">
        <f>IF(K59/J59%&lt;10,"GOOD","BAD")</f>
        <v>GOOD</v>
      </c>
      <c r="M59" t="s">
        <v>1958</v>
      </c>
      <c r="N59" t="s">
        <v>1905</v>
      </c>
      <c r="O59" t="s">
        <v>673</v>
      </c>
      <c r="P59" t="s">
        <v>25</v>
      </c>
      <c r="Q59" t="s">
        <v>42</v>
      </c>
      <c r="R59" t="s">
        <v>43</v>
      </c>
      <c r="S59" t="s">
        <v>343</v>
      </c>
      <c r="T59" t="s">
        <v>48</v>
      </c>
      <c r="U59">
        <v>0.56999999999999995</v>
      </c>
      <c r="V59" s="1">
        <v>40989</v>
      </c>
      <c r="W59" t="str">
        <f>IF(OR(WEEKDAY(V59)=7,WEEKDAY(V59)=1),"Weekend","Weekday")</f>
        <v>Weekday</v>
      </c>
      <c r="X59" t="str">
        <f>IF(ISNA(VLOOKUP(B59,Returns!A:B,2,FALSE)),"Not Returned","Returned")</f>
        <v>Returned</v>
      </c>
    </row>
    <row r="60" spans="1:24" x14ac:dyDescent="0.2">
      <c r="A60">
        <v>57</v>
      </c>
      <c r="B60">
        <v>325</v>
      </c>
      <c r="C60" s="1">
        <v>40467</v>
      </c>
      <c r="D60" t="s">
        <v>21</v>
      </c>
      <c r="E60">
        <v>9</v>
      </c>
      <c r="F60">
        <v>981.27539999999988</v>
      </c>
      <c r="G60">
        <v>0.06</v>
      </c>
      <c r="H60" t="s">
        <v>22</v>
      </c>
      <c r="I60">
        <v>-178.70600000000002</v>
      </c>
      <c r="J60">
        <v>115.99</v>
      </c>
      <c r="K60">
        <v>4.2300000000000004</v>
      </c>
      <c r="L60" t="str">
        <f>IF(K60/J60%&lt;10,"GOOD","BAD")</f>
        <v>GOOD</v>
      </c>
      <c r="M60" t="s">
        <v>1465</v>
      </c>
      <c r="N60" t="s">
        <v>974</v>
      </c>
      <c r="O60" t="s">
        <v>512</v>
      </c>
      <c r="P60" t="s">
        <v>41</v>
      </c>
      <c r="Q60" t="s">
        <v>42</v>
      </c>
      <c r="R60" t="s">
        <v>43</v>
      </c>
      <c r="S60" t="s">
        <v>1569</v>
      </c>
      <c r="T60" t="s">
        <v>39</v>
      </c>
      <c r="U60">
        <v>0.56000000000000005</v>
      </c>
      <c r="V60" s="1">
        <v>40471</v>
      </c>
      <c r="W60" t="str">
        <f>IF(OR(WEEKDAY(V60)=7,WEEKDAY(V60)=1),"Weekend","Weekday")</f>
        <v>Weekday</v>
      </c>
      <c r="X60" t="str">
        <f>IF(ISNA(VLOOKUP(B60,Returns!A:B,2,FALSE)),"Not Returned","Returned")</f>
        <v>Not Returned</v>
      </c>
    </row>
    <row r="61" spans="1:24" x14ac:dyDescent="0.2">
      <c r="A61">
        <v>58</v>
      </c>
      <c r="B61">
        <v>326</v>
      </c>
      <c r="C61" s="1">
        <v>40697</v>
      </c>
      <c r="D61" t="s">
        <v>30</v>
      </c>
      <c r="E61">
        <v>34</v>
      </c>
      <c r="F61">
        <v>197.55019999999999</v>
      </c>
      <c r="G61">
        <v>0.03</v>
      </c>
      <c r="H61" t="s">
        <v>22</v>
      </c>
      <c r="I61">
        <v>-44.137</v>
      </c>
      <c r="J61">
        <v>5.99</v>
      </c>
      <c r="K61">
        <v>4.92</v>
      </c>
      <c r="L61" t="str">
        <f>IF(K61/J61%&lt;10,"GOOD","BAD")</f>
        <v>BAD</v>
      </c>
      <c r="M61" t="s">
        <v>1594</v>
      </c>
      <c r="N61" t="s">
        <v>1595</v>
      </c>
      <c r="O61" t="s">
        <v>1595</v>
      </c>
      <c r="P61" t="s">
        <v>33</v>
      </c>
      <c r="Q61" t="s">
        <v>26</v>
      </c>
      <c r="R61" t="s">
        <v>37</v>
      </c>
      <c r="S61" t="s">
        <v>452</v>
      </c>
      <c r="T61" t="s">
        <v>39</v>
      </c>
      <c r="U61">
        <v>0.38</v>
      </c>
      <c r="V61" s="1">
        <v>40698</v>
      </c>
      <c r="W61" t="str">
        <f>IF(OR(WEEKDAY(V61)=7,WEEKDAY(V61)=1),"Weekend","Weekday")</f>
        <v>Weekend</v>
      </c>
      <c r="X61" t="str">
        <f>IF(ISNA(VLOOKUP(B61,Returns!A:B,2,FALSE)),"Not Returned","Returned")</f>
        <v>Not Returned</v>
      </c>
    </row>
    <row r="62" spans="1:24" x14ac:dyDescent="0.2">
      <c r="A62">
        <v>59</v>
      </c>
      <c r="B62">
        <v>326</v>
      </c>
      <c r="C62" s="1">
        <v>40697</v>
      </c>
      <c r="D62" t="s">
        <v>30</v>
      </c>
      <c r="E62">
        <v>17</v>
      </c>
      <c r="F62">
        <v>93.831499999999991</v>
      </c>
      <c r="G62">
        <v>0.05</v>
      </c>
      <c r="H62" t="s">
        <v>22</v>
      </c>
      <c r="I62">
        <v>-21.3</v>
      </c>
      <c r="J62">
        <v>5.81</v>
      </c>
      <c r="K62">
        <v>3.37</v>
      </c>
      <c r="L62" t="str">
        <f>IF(K62/J62%&lt;10,"GOOD","BAD")</f>
        <v>BAD</v>
      </c>
      <c r="M62" t="s">
        <v>1594</v>
      </c>
      <c r="N62" t="s">
        <v>1595</v>
      </c>
      <c r="O62" t="s">
        <v>1595</v>
      </c>
      <c r="P62" t="s">
        <v>33</v>
      </c>
      <c r="Q62" t="s">
        <v>26</v>
      </c>
      <c r="R62" t="s">
        <v>66</v>
      </c>
      <c r="S62" t="s">
        <v>792</v>
      </c>
      <c r="T62" t="s">
        <v>68</v>
      </c>
      <c r="U62">
        <v>0.54</v>
      </c>
      <c r="V62" s="1">
        <v>40698</v>
      </c>
      <c r="W62" t="str">
        <f>IF(OR(WEEKDAY(V62)=7,WEEKDAY(V62)=1),"Weekend","Weekday")</f>
        <v>Weekend</v>
      </c>
      <c r="X62" t="str">
        <f>IF(ISNA(VLOOKUP(B62,Returns!A:B,2,FALSE)),"Not Returned","Returned")</f>
        <v>Not Returned</v>
      </c>
    </row>
    <row r="63" spans="1:24" x14ac:dyDescent="0.2">
      <c r="A63">
        <v>60</v>
      </c>
      <c r="B63">
        <v>353</v>
      </c>
      <c r="C63" s="1">
        <v>40542</v>
      </c>
      <c r="D63" t="s">
        <v>21</v>
      </c>
      <c r="E63">
        <v>21</v>
      </c>
      <c r="F63">
        <v>45.4818</v>
      </c>
      <c r="G63">
        <v>0.02</v>
      </c>
      <c r="H63" t="s">
        <v>22</v>
      </c>
      <c r="I63">
        <v>3.88</v>
      </c>
      <c r="J63">
        <v>2.21</v>
      </c>
      <c r="K63">
        <v>1</v>
      </c>
      <c r="L63" t="str">
        <f>IF(K63/J63%&lt;10,"GOOD","BAD")</f>
        <v>BAD</v>
      </c>
      <c r="M63" t="s">
        <v>1493</v>
      </c>
      <c r="N63" t="s">
        <v>2012</v>
      </c>
      <c r="O63" t="s">
        <v>2012</v>
      </c>
      <c r="P63" t="s">
        <v>60</v>
      </c>
      <c r="Q63" t="s">
        <v>26</v>
      </c>
      <c r="R63" t="s">
        <v>95</v>
      </c>
      <c r="S63" t="s">
        <v>1737</v>
      </c>
      <c r="T63" t="s">
        <v>68</v>
      </c>
      <c r="U63">
        <v>0.38</v>
      </c>
      <c r="V63" s="1">
        <v>40634</v>
      </c>
      <c r="W63" t="str">
        <f>IF(OR(WEEKDAY(V63)=7,WEEKDAY(V63)=1),"Weekend","Weekday")</f>
        <v>Weekday</v>
      </c>
      <c r="X63" t="str">
        <f>IF(ISNA(VLOOKUP(B63,Returns!A:B,2,FALSE)),"Not Returned","Returned")</f>
        <v>Not Returned</v>
      </c>
    </row>
    <row r="64" spans="1:24" x14ac:dyDescent="0.2">
      <c r="A64">
        <v>61</v>
      </c>
      <c r="B64">
        <v>355</v>
      </c>
      <c r="C64" s="1">
        <v>39977</v>
      </c>
      <c r="D64" t="s">
        <v>21</v>
      </c>
      <c r="E64">
        <v>16</v>
      </c>
      <c r="F64">
        <v>1375.84</v>
      </c>
      <c r="G64">
        <v>0</v>
      </c>
      <c r="H64" t="s">
        <v>22</v>
      </c>
      <c r="I64">
        <v>-172.54600000000002</v>
      </c>
      <c r="J64">
        <v>85.99</v>
      </c>
      <c r="K64">
        <v>0.99</v>
      </c>
      <c r="L64" t="str">
        <f>IF(K64/J64%&lt;10,"GOOD","BAD")</f>
        <v>GOOD</v>
      </c>
      <c r="M64" t="s">
        <v>1244</v>
      </c>
      <c r="N64" t="s">
        <v>1123</v>
      </c>
      <c r="O64" t="s">
        <v>1123</v>
      </c>
      <c r="P64" t="s">
        <v>25</v>
      </c>
      <c r="Q64" t="s">
        <v>42</v>
      </c>
      <c r="R64" t="s">
        <v>43</v>
      </c>
      <c r="S64" t="s">
        <v>146</v>
      </c>
      <c r="T64" t="s">
        <v>68</v>
      </c>
      <c r="U64">
        <v>0.85</v>
      </c>
      <c r="V64" s="1">
        <v>39982</v>
      </c>
      <c r="W64" t="str">
        <f>IF(OR(WEEKDAY(V64)=7,WEEKDAY(V64)=1),"Weekend","Weekday")</f>
        <v>Weekday</v>
      </c>
      <c r="X64" t="str">
        <f>IF(ISNA(VLOOKUP(B64,Returns!A:B,2,FALSE)),"Not Returned","Returned")</f>
        <v>Not Returned</v>
      </c>
    </row>
    <row r="65" spans="1:24" x14ac:dyDescent="0.2">
      <c r="A65">
        <v>63</v>
      </c>
      <c r="B65">
        <v>358</v>
      </c>
      <c r="C65" s="1">
        <v>40440</v>
      </c>
      <c r="D65" t="s">
        <v>30</v>
      </c>
      <c r="E65">
        <v>33</v>
      </c>
      <c r="F65">
        <v>1211.6412</v>
      </c>
      <c r="G65">
        <v>7.0000000000000007E-2</v>
      </c>
      <c r="H65" t="s">
        <v>22</v>
      </c>
      <c r="I65">
        <v>269.27</v>
      </c>
      <c r="J65">
        <v>39.479999999999997</v>
      </c>
      <c r="K65">
        <v>1.99</v>
      </c>
      <c r="L65" t="str">
        <f>IF(K65/J65%&lt;10,"GOOD","BAD")</f>
        <v>GOOD</v>
      </c>
      <c r="M65" t="s">
        <v>2020</v>
      </c>
      <c r="N65" t="s">
        <v>2073</v>
      </c>
      <c r="O65" t="s">
        <v>704</v>
      </c>
      <c r="P65" t="s">
        <v>41</v>
      </c>
      <c r="Q65" t="s">
        <v>42</v>
      </c>
      <c r="R65" t="s">
        <v>70</v>
      </c>
      <c r="S65" t="s">
        <v>161</v>
      </c>
      <c r="T65" t="s">
        <v>52</v>
      </c>
      <c r="U65">
        <v>0.54</v>
      </c>
      <c r="V65" s="1">
        <v>40440</v>
      </c>
      <c r="W65" t="str">
        <f>IF(OR(WEEKDAY(V65)=7,WEEKDAY(V65)=1),"Weekend","Weekday")</f>
        <v>Weekend</v>
      </c>
      <c r="X65" t="str">
        <f>IF(ISNA(VLOOKUP(B65,Returns!A:B,2,FALSE)),"Not Returned","Returned")</f>
        <v>Not Returned</v>
      </c>
    </row>
    <row r="66" spans="1:24" x14ac:dyDescent="0.2">
      <c r="A66">
        <v>62</v>
      </c>
      <c r="B66">
        <v>358</v>
      </c>
      <c r="C66" s="1">
        <v>40440</v>
      </c>
      <c r="D66" t="s">
        <v>30</v>
      </c>
      <c r="E66">
        <v>33</v>
      </c>
      <c r="F66">
        <v>1571.0771999999999</v>
      </c>
      <c r="G66">
        <v>0.02</v>
      </c>
      <c r="H66" t="s">
        <v>31</v>
      </c>
      <c r="I66">
        <v>-1348.06</v>
      </c>
      <c r="J66">
        <v>48.58</v>
      </c>
      <c r="K66">
        <v>54.11</v>
      </c>
      <c r="L66" t="str">
        <f>IF(K66/J66%&lt;10,"GOOD","BAD")</f>
        <v>BAD</v>
      </c>
      <c r="M66" t="s">
        <v>2020</v>
      </c>
      <c r="N66" t="s">
        <v>2073</v>
      </c>
      <c r="O66" t="s">
        <v>704</v>
      </c>
      <c r="P66" t="s">
        <v>41</v>
      </c>
      <c r="Q66" t="s">
        <v>49</v>
      </c>
      <c r="R66" t="s">
        <v>80</v>
      </c>
      <c r="S66" t="s">
        <v>241</v>
      </c>
      <c r="T66" t="s">
        <v>82</v>
      </c>
      <c r="U66">
        <v>0.69</v>
      </c>
      <c r="V66" s="1">
        <v>40442</v>
      </c>
      <c r="W66" t="str">
        <f>IF(OR(WEEKDAY(V66)=7,WEEKDAY(V66)=1),"Weekend","Weekday")</f>
        <v>Weekday</v>
      </c>
      <c r="X66" t="str">
        <f>IF(ISNA(VLOOKUP(B66,Returns!A:B,2,FALSE)),"Not Returned","Returned")</f>
        <v>Not Returned</v>
      </c>
    </row>
    <row r="67" spans="1:24" x14ac:dyDescent="0.2">
      <c r="A67">
        <v>64</v>
      </c>
      <c r="B67">
        <v>359</v>
      </c>
      <c r="C67" s="1">
        <v>40165</v>
      </c>
      <c r="D67" t="s">
        <v>63</v>
      </c>
      <c r="E67">
        <v>30</v>
      </c>
      <c r="F67">
        <v>3435.924</v>
      </c>
      <c r="G67">
        <v>0.08</v>
      </c>
      <c r="H67" t="s">
        <v>31</v>
      </c>
      <c r="I67">
        <v>-500.38</v>
      </c>
      <c r="J67">
        <v>124.49</v>
      </c>
      <c r="K67">
        <v>51.94</v>
      </c>
      <c r="L67" t="str">
        <f>IF(K67/J67%&lt;10,"GOOD","BAD")</f>
        <v>BAD</v>
      </c>
      <c r="M67" t="s">
        <v>1187</v>
      </c>
      <c r="N67" t="s">
        <v>2073</v>
      </c>
      <c r="O67" t="s">
        <v>704</v>
      </c>
      <c r="P67" t="s">
        <v>41</v>
      </c>
      <c r="Q67" t="s">
        <v>49</v>
      </c>
      <c r="R67" t="s">
        <v>83</v>
      </c>
      <c r="S67" t="s">
        <v>432</v>
      </c>
      <c r="T67" t="s">
        <v>82</v>
      </c>
      <c r="U67">
        <v>0.63</v>
      </c>
      <c r="V67" s="1">
        <v>40166</v>
      </c>
      <c r="W67" t="str">
        <f>IF(OR(WEEKDAY(V67)=7,WEEKDAY(V67)=1),"Weekend","Weekday")</f>
        <v>Weekend</v>
      </c>
      <c r="X67" t="str">
        <f>IF(ISNA(VLOOKUP(B67,Returns!A:B,2,FALSE)),"Not Returned","Returned")</f>
        <v>Returned</v>
      </c>
    </row>
    <row r="68" spans="1:24" x14ac:dyDescent="0.2">
      <c r="A68">
        <v>65</v>
      </c>
      <c r="B68">
        <v>384</v>
      </c>
      <c r="C68" s="1">
        <v>40970</v>
      </c>
      <c r="D68" t="s">
        <v>21</v>
      </c>
      <c r="E68">
        <v>50</v>
      </c>
      <c r="F68">
        <v>7156.4500000000007</v>
      </c>
      <c r="G68">
        <v>0.02</v>
      </c>
      <c r="H68" t="s">
        <v>31</v>
      </c>
      <c r="I68">
        <v>-1820.84</v>
      </c>
      <c r="J68">
        <v>146.05000000000001</v>
      </c>
      <c r="K68">
        <v>80.2</v>
      </c>
      <c r="L68" t="str">
        <f>IF(K68/J68%&lt;10,"GOOD","BAD")</f>
        <v>BAD</v>
      </c>
      <c r="M68" t="s">
        <v>2094</v>
      </c>
      <c r="N68" t="s">
        <v>2073</v>
      </c>
      <c r="O68" t="s">
        <v>704</v>
      </c>
      <c r="P68" t="s">
        <v>41</v>
      </c>
      <c r="Q68" t="s">
        <v>49</v>
      </c>
      <c r="R68" t="s">
        <v>83</v>
      </c>
      <c r="S68" t="s">
        <v>1101</v>
      </c>
      <c r="T68" t="s">
        <v>82</v>
      </c>
      <c r="U68">
        <v>0.71</v>
      </c>
      <c r="V68" s="1">
        <v>40977</v>
      </c>
      <c r="W68" t="str">
        <f>IF(OR(WEEKDAY(V68)=7,WEEKDAY(V68)=1),"Weekend","Weekday")</f>
        <v>Weekday</v>
      </c>
      <c r="X68" t="str">
        <f>IF(ISNA(VLOOKUP(B68,Returns!A:B,2,FALSE)),"Not Returned","Returned")</f>
        <v>Not Returned</v>
      </c>
    </row>
    <row r="69" spans="1:24" x14ac:dyDescent="0.2">
      <c r="A69">
        <v>67</v>
      </c>
      <c r="B69">
        <v>386</v>
      </c>
      <c r="C69" s="1">
        <v>40567</v>
      </c>
      <c r="D69" t="s">
        <v>30</v>
      </c>
      <c r="E69">
        <v>4</v>
      </c>
      <c r="F69">
        <v>14.014000000000001</v>
      </c>
      <c r="G69">
        <v>0.09</v>
      </c>
      <c r="H69" t="s">
        <v>22</v>
      </c>
      <c r="I69">
        <v>-1.59</v>
      </c>
      <c r="J69">
        <v>3.85</v>
      </c>
      <c r="K69">
        <v>0.7</v>
      </c>
      <c r="L69" t="str">
        <f>IF(K69/J69%&lt;10,"GOOD","BAD")</f>
        <v>BAD</v>
      </c>
      <c r="M69" t="s">
        <v>1495</v>
      </c>
      <c r="N69" t="s">
        <v>1123</v>
      </c>
      <c r="O69" t="s">
        <v>1123</v>
      </c>
      <c r="P69" t="s">
        <v>41</v>
      </c>
      <c r="Q69" t="s">
        <v>26</v>
      </c>
      <c r="R69" t="s">
        <v>95</v>
      </c>
      <c r="S69" t="s">
        <v>1194</v>
      </c>
      <c r="T69" t="s">
        <v>68</v>
      </c>
      <c r="U69">
        <v>0.44</v>
      </c>
      <c r="V69" s="1">
        <v>40569</v>
      </c>
      <c r="W69" t="str">
        <f>IF(OR(WEEKDAY(V69)=7,WEEKDAY(V69)=1),"Weekend","Weekday")</f>
        <v>Weekday</v>
      </c>
      <c r="X69" t="str">
        <f>IF(ISNA(VLOOKUP(B69,Returns!A:B,2,FALSE)),"Not Returned","Returned")</f>
        <v>Not Returned</v>
      </c>
    </row>
    <row r="70" spans="1:24" x14ac:dyDescent="0.2">
      <c r="A70">
        <v>66</v>
      </c>
      <c r="B70">
        <v>386</v>
      </c>
      <c r="C70" s="1">
        <v>40567</v>
      </c>
      <c r="D70" t="s">
        <v>30</v>
      </c>
      <c r="E70">
        <v>4</v>
      </c>
      <c r="F70">
        <v>14.4648</v>
      </c>
      <c r="G70">
        <v>0.02</v>
      </c>
      <c r="H70" t="s">
        <v>22</v>
      </c>
      <c r="I70">
        <v>-3.0000000000000249E-2</v>
      </c>
      <c r="J70">
        <v>3.69</v>
      </c>
      <c r="K70">
        <v>0.5</v>
      </c>
      <c r="L70" t="str">
        <f>IF(K70/J70%&lt;10,"GOOD","BAD")</f>
        <v>BAD</v>
      </c>
      <c r="M70" t="s">
        <v>1495</v>
      </c>
      <c r="N70" t="s">
        <v>1123</v>
      </c>
      <c r="O70" t="s">
        <v>1123</v>
      </c>
      <c r="P70" t="s">
        <v>41</v>
      </c>
      <c r="Q70" t="s">
        <v>26</v>
      </c>
      <c r="R70" t="s">
        <v>88</v>
      </c>
      <c r="S70" t="s">
        <v>1445</v>
      </c>
      <c r="T70" t="s">
        <v>39</v>
      </c>
      <c r="U70">
        <v>0.38</v>
      </c>
      <c r="V70" s="1">
        <v>40569</v>
      </c>
      <c r="W70" t="str">
        <f>IF(OR(WEEKDAY(V70)=7,WEEKDAY(V70)=1),"Weekend","Weekday")</f>
        <v>Weekday</v>
      </c>
      <c r="X70" t="str">
        <f>IF(ISNA(VLOOKUP(B70,Returns!A:B,2,FALSE)),"Not Returned","Returned")</f>
        <v>Not Returned</v>
      </c>
    </row>
    <row r="71" spans="1:24" x14ac:dyDescent="0.2">
      <c r="A71">
        <v>68</v>
      </c>
      <c r="B71">
        <v>388</v>
      </c>
      <c r="C71" s="1">
        <v>41258</v>
      </c>
      <c r="D71" t="s">
        <v>45</v>
      </c>
      <c r="E71">
        <v>46</v>
      </c>
      <c r="F71">
        <v>505.90799999999996</v>
      </c>
      <c r="G71">
        <v>0.06</v>
      </c>
      <c r="H71" t="s">
        <v>22</v>
      </c>
      <c r="I71">
        <v>-94.73</v>
      </c>
      <c r="J71">
        <v>11.7</v>
      </c>
      <c r="K71">
        <v>6.96</v>
      </c>
      <c r="L71" t="str">
        <f>IF(K71/J71%&lt;10,"GOOD","BAD")</f>
        <v>BAD</v>
      </c>
      <c r="M71" t="s">
        <v>1201</v>
      </c>
      <c r="N71" t="s">
        <v>1123</v>
      </c>
      <c r="O71" t="s">
        <v>1123</v>
      </c>
      <c r="P71" t="s">
        <v>60</v>
      </c>
      <c r="Q71" t="s">
        <v>26</v>
      </c>
      <c r="R71" t="s">
        <v>34</v>
      </c>
      <c r="S71" t="s">
        <v>1202</v>
      </c>
      <c r="T71" t="s">
        <v>48</v>
      </c>
      <c r="U71">
        <v>0.5</v>
      </c>
      <c r="V71" s="1">
        <v>41261</v>
      </c>
      <c r="W71" t="str">
        <f>IF(OR(WEEKDAY(V71)=7,WEEKDAY(V71)=1),"Weekend","Weekday")</f>
        <v>Weekday</v>
      </c>
      <c r="X71" t="str">
        <f>IF(ISNA(VLOOKUP(B71,Returns!A:B,2,FALSE)),"Not Returned","Returned")</f>
        <v>Not Returned</v>
      </c>
    </row>
    <row r="72" spans="1:24" x14ac:dyDescent="0.2">
      <c r="A72">
        <v>69</v>
      </c>
      <c r="B72">
        <v>416</v>
      </c>
      <c r="C72" s="1">
        <v>40447</v>
      </c>
      <c r="D72" t="s">
        <v>21</v>
      </c>
      <c r="E72">
        <v>20</v>
      </c>
      <c r="F72">
        <v>1306.6019999999999</v>
      </c>
      <c r="G72">
        <v>0.01</v>
      </c>
      <c r="H72" t="s">
        <v>56</v>
      </c>
      <c r="I72">
        <v>88.524000000000001</v>
      </c>
      <c r="J72">
        <v>65.989999999999995</v>
      </c>
      <c r="K72">
        <v>7.69</v>
      </c>
      <c r="L72" t="str">
        <f>IF(K72/J72%&lt;10,"GOOD","BAD")</f>
        <v>BAD</v>
      </c>
      <c r="M72" t="s">
        <v>1720</v>
      </c>
      <c r="N72" t="s">
        <v>1123</v>
      </c>
      <c r="O72" t="s">
        <v>1123</v>
      </c>
      <c r="P72" t="s">
        <v>33</v>
      </c>
      <c r="Q72" t="s">
        <v>42</v>
      </c>
      <c r="R72" t="s">
        <v>43</v>
      </c>
      <c r="S72" t="s">
        <v>923</v>
      </c>
      <c r="T72" t="s">
        <v>39</v>
      </c>
      <c r="U72">
        <v>0.59</v>
      </c>
      <c r="V72" s="1">
        <v>40452</v>
      </c>
      <c r="W72" t="str">
        <f>IF(OR(WEEKDAY(V72)=7,WEEKDAY(V72)=1),"Weekend","Weekday")</f>
        <v>Weekday</v>
      </c>
      <c r="X72" t="str">
        <f>IF(ISNA(VLOOKUP(B72,Returns!A:B,2,FALSE)),"Not Returned","Returned")</f>
        <v>Not Returned</v>
      </c>
    </row>
    <row r="73" spans="1:24" x14ac:dyDescent="0.2">
      <c r="A73">
        <v>70</v>
      </c>
      <c r="B73">
        <v>417</v>
      </c>
      <c r="C73" s="1">
        <v>39849</v>
      </c>
      <c r="D73" t="s">
        <v>63</v>
      </c>
      <c r="E73">
        <v>39</v>
      </c>
      <c r="F73">
        <v>18170.544600000001</v>
      </c>
      <c r="G73">
        <v>7.0000000000000007E-2</v>
      </c>
      <c r="H73" t="s">
        <v>31</v>
      </c>
      <c r="I73">
        <v>8734.8799999999992</v>
      </c>
      <c r="J73">
        <v>500.98</v>
      </c>
      <c r="K73">
        <v>28.14</v>
      </c>
      <c r="L73" t="str">
        <f>IF(K73/J73%&lt;10,"GOOD","BAD")</f>
        <v>GOOD</v>
      </c>
      <c r="M73" t="s">
        <v>1555</v>
      </c>
      <c r="N73" t="s">
        <v>2012</v>
      </c>
      <c r="O73" t="s">
        <v>2012</v>
      </c>
      <c r="P73" t="s">
        <v>25</v>
      </c>
      <c r="Q73" t="s">
        <v>42</v>
      </c>
      <c r="R73" t="s">
        <v>210</v>
      </c>
      <c r="S73" t="s">
        <v>1016</v>
      </c>
      <c r="T73" t="s">
        <v>36</v>
      </c>
      <c r="U73">
        <v>0.38</v>
      </c>
      <c r="V73" s="1">
        <v>39850</v>
      </c>
      <c r="W73" t="str">
        <f>IF(OR(WEEKDAY(V73)=7,WEEKDAY(V73)=1),"Weekend","Weekday")</f>
        <v>Weekday</v>
      </c>
      <c r="X73" t="str">
        <f>IF(ISNA(VLOOKUP(B73,Returns!A:B,2,FALSE)),"Not Returned","Returned")</f>
        <v>Not Returned</v>
      </c>
    </row>
    <row r="74" spans="1:24" x14ac:dyDescent="0.2">
      <c r="A74">
        <v>71</v>
      </c>
      <c r="B74">
        <v>417</v>
      </c>
      <c r="C74" s="1">
        <v>39849</v>
      </c>
      <c r="D74" t="s">
        <v>63</v>
      </c>
      <c r="E74">
        <v>3</v>
      </c>
      <c r="F74">
        <v>481.86899999999997</v>
      </c>
      <c r="G74">
        <v>0.1</v>
      </c>
      <c r="H74" t="s">
        <v>22</v>
      </c>
      <c r="I74">
        <v>-170.98</v>
      </c>
      <c r="J74">
        <v>178.47</v>
      </c>
      <c r="K74">
        <v>19.989999999999998</v>
      </c>
      <c r="L74" t="str">
        <f>IF(K74/J74%&lt;10,"GOOD","BAD")</f>
        <v>BAD</v>
      </c>
      <c r="M74" t="s">
        <v>1555</v>
      </c>
      <c r="N74" t="s">
        <v>2012</v>
      </c>
      <c r="O74" t="s">
        <v>2012</v>
      </c>
      <c r="P74" t="s">
        <v>25</v>
      </c>
      <c r="Q74" t="s">
        <v>26</v>
      </c>
      <c r="R74" t="s">
        <v>27</v>
      </c>
      <c r="S74" t="s">
        <v>1195</v>
      </c>
      <c r="T74" t="s">
        <v>39</v>
      </c>
      <c r="U74">
        <v>0.55000000000000004</v>
      </c>
      <c r="V74" s="1">
        <v>39851</v>
      </c>
      <c r="W74" t="str">
        <f>IF(OR(WEEKDAY(V74)=7,WEEKDAY(V74)=1),"Weekend","Weekday")</f>
        <v>Weekend</v>
      </c>
      <c r="X74" t="str">
        <f>IF(ISNA(VLOOKUP(B74,Returns!A:B,2,FALSE)),"Not Returned","Returned")</f>
        <v>Not Returned</v>
      </c>
    </row>
    <row r="75" spans="1:24" x14ac:dyDescent="0.2">
      <c r="A75">
        <v>73</v>
      </c>
      <c r="B75">
        <v>420</v>
      </c>
      <c r="C75" s="1">
        <v>40846</v>
      </c>
      <c r="D75" t="s">
        <v>45</v>
      </c>
      <c r="E75">
        <v>6</v>
      </c>
      <c r="F75">
        <v>33.639600000000002</v>
      </c>
      <c r="G75">
        <v>0.03</v>
      </c>
      <c r="H75" t="s">
        <v>22</v>
      </c>
      <c r="I75">
        <v>-14.56</v>
      </c>
      <c r="J75">
        <v>5.78</v>
      </c>
      <c r="K75">
        <v>5.37</v>
      </c>
      <c r="L75" t="str">
        <f>IF(K75/J75%&lt;10,"GOOD","BAD")</f>
        <v>BAD</v>
      </c>
      <c r="M75" t="s">
        <v>1701</v>
      </c>
      <c r="N75" t="s">
        <v>2073</v>
      </c>
      <c r="O75" t="s">
        <v>704</v>
      </c>
      <c r="P75" t="s">
        <v>25</v>
      </c>
      <c r="Q75" t="s">
        <v>26</v>
      </c>
      <c r="R75" t="s">
        <v>61</v>
      </c>
      <c r="S75" t="s">
        <v>883</v>
      </c>
      <c r="T75" t="s">
        <v>39</v>
      </c>
      <c r="U75">
        <v>0.36</v>
      </c>
      <c r="V75" s="1">
        <v>40848</v>
      </c>
      <c r="W75" t="str">
        <f>IF(OR(WEEKDAY(V75)=7,WEEKDAY(V75)=1),"Weekend","Weekday")</f>
        <v>Weekday</v>
      </c>
      <c r="X75" t="str">
        <f>IF(ISNA(VLOOKUP(B75,Returns!A:B,2,FALSE)),"Not Returned","Returned")</f>
        <v>Not Returned</v>
      </c>
    </row>
    <row r="76" spans="1:24" x14ac:dyDescent="0.2">
      <c r="A76">
        <v>72</v>
      </c>
      <c r="B76">
        <v>420</v>
      </c>
      <c r="C76" s="1">
        <v>40846</v>
      </c>
      <c r="D76" t="s">
        <v>45</v>
      </c>
      <c r="E76">
        <v>8</v>
      </c>
      <c r="F76">
        <v>36.254400000000004</v>
      </c>
      <c r="G76">
        <v>0.09</v>
      </c>
      <c r="H76" t="s">
        <v>22</v>
      </c>
      <c r="I76">
        <v>-20.69</v>
      </c>
      <c r="J76">
        <v>4.9800000000000004</v>
      </c>
      <c r="K76">
        <v>4.8600000000000003</v>
      </c>
      <c r="L76" t="str">
        <f>IF(K76/J76%&lt;10,"GOOD","BAD")</f>
        <v>BAD</v>
      </c>
      <c r="M76" t="s">
        <v>1701</v>
      </c>
      <c r="N76" t="s">
        <v>2073</v>
      </c>
      <c r="O76" t="s">
        <v>704</v>
      </c>
      <c r="P76" t="s">
        <v>25</v>
      </c>
      <c r="Q76" t="s">
        <v>26</v>
      </c>
      <c r="R76" t="s">
        <v>61</v>
      </c>
      <c r="S76" t="s">
        <v>307</v>
      </c>
      <c r="T76" t="s">
        <v>39</v>
      </c>
      <c r="U76">
        <v>0.38</v>
      </c>
      <c r="V76" s="1">
        <v>40846</v>
      </c>
      <c r="W76" t="str">
        <f>IF(OR(WEEKDAY(V76)=7,WEEKDAY(V76)=1),"Weekend","Weekday")</f>
        <v>Weekend</v>
      </c>
      <c r="X76" t="str">
        <f>IF(ISNA(VLOOKUP(B76,Returns!A:B,2,FALSE)),"Not Returned","Returned")</f>
        <v>Not Returned</v>
      </c>
    </row>
    <row r="77" spans="1:24" x14ac:dyDescent="0.2">
      <c r="A77">
        <v>74</v>
      </c>
      <c r="B77">
        <v>448</v>
      </c>
      <c r="C77" s="1">
        <v>40775</v>
      </c>
      <c r="D77" t="s">
        <v>63</v>
      </c>
      <c r="E77">
        <v>22</v>
      </c>
      <c r="F77">
        <v>1321.1197999999999</v>
      </c>
      <c r="G77">
        <v>0.09</v>
      </c>
      <c r="H77" t="s">
        <v>22</v>
      </c>
      <c r="I77">
        <v>-284.625</v>
      </c>
      <c r="J77">
        <v>65.989999999999995</v>
      </c>
      <c r="K77">
        <v>19.989999999999998</v>
      </c>
      <c r="L77" t="str">
        <f>IF(K77/J77%&lt;10,"GOOD","BAD")</f>
        <v>BAD</v>
      </c>
      <c r="M77" t="s">
        <v>1491</v>
      </c>
      <c r="N77" t="s">
        <v>2012</v>
      </c>
      <c r="O77" t="s">
        <v>2012</v>
      </c>
      <c r="P77" t="s">
        <v>41</v>
      </c>
      <c r="Q77" t="s">
        <v>42</v>
      </c>
      <c r="R77" t="s">
        <v>43</v>
      </c>
      <c r="S77" t="s">
        <v>922</v>
      </c>
      <c r="T77" t="s">
        <v>39</v>
      </c>
      <c r="U77">
        <v>0.59</v>
      </c>
      <c r="V77" s="1">
        <v>40777</v>
      </c>
      <c r="W77" t="str">
        <f>IF(OR(WEEKDAY(V77)=7,WEEKDAY(V77)=1),"Weekend","Weekday")</f>
        <v>Weekday</v>
      </c>
      <c r="X77" t="str">
        <f>IF(ISNA(VLOOKUP(B77,Returns!A:B,2,FALSE)),"Not Returned","Returned")</f>
        <v>Not Returned</v>
      </c>
    </row>
    <row r="78" spans="1:24" x14ac:dyDescent="0.2">
      <c r="A78">
        <v>75</v>
      </c>
      <c r="B78">
        <v>449</v>
      </c>
      <c r="C78" s="1">
        <v>40743</v>
      </c>
      <c r="D78" t="s">
        <v>30</v>
      </c>
      <c r="E78">
        <v>45</v>
      </c>
      <c r="F78">
        <v>325.45800000000003</v>
      </c>
      <c r="G78">
        <v>0.02</v>
      </c>
      <c r="H78" t="s">
        <v>22</v>
      </c>
      <c r="I78">
        <v>-48.97</v>
      </c>
      <c r="J78">
        <v>7.38</v>
      </c>
      <c r="K78">
        <v>5.21</v>
      </c>
      <c r="L78" t="str">
        <f>IF(K78/J78%&lt;10,"GOOD","BAD")</f>
        <v>BAD</v>
      </c>
      <c r="M78" t="s">
        <v>1245</v>
      </c>
      <c r="N78" t="s">
        <v>1123</v>
      </c>
      <c r="O78" t="s">
        <v>1123</v>
      </c>
      <c r="P78" t="s">
        <v>41</v>
      </c>
      <c r="Q78" t="s">
        <v>49</v>
      </c>
      <c r="R78" t="s">
        <v>50</v>
      </c>
      <c r="S78" t="s">
        <v>514</v>
      </c>
      <c r="T78" t="s">
        <v>39</v>
      </c>
      <c r="U78">
        <v>0.56000000000000005</v>
      </c>
      <c r="V78" s="1">
        <v>40745</v>
      </c>
      <c r="W78" t="str">
        <f>IF(OR(WEEKDAY(V78)=7,WEEKDAY(V78)=1),"Weekend","Weekday")</f>
        <v>Weekday</v>
      </c>
      <c r="X78" t="str">
        <f>IF(ISNA(VLOOKUP(B78,Returns!A:B,2,FALSE)),"Not Returned","Returned")</f>
        <v>Not Returned</v>
      </c>
    </row>
    <row r="79" spans="1:24" x14ac:dyDescent="0.2">
      <c r="A79">
        <v>76</v>
      </c>
      <c r="B79">
        <v>450</v>
      </c>
      <c r="C79" s="1">
        <v>40606</v>
      </c>
      <c r="D79" t="s">
        <v>45</v>
      </c>
      <c r="E79">
        <v>29</v>
      </c>
      <c r="F79">
        <v>952.67899999999997</v>
      </c>
      <c r="G79">
        <v>0.05</v>
      </c>
      <c r="H79" t="s">
        <v>56</v>
      </c>
      <c r="I79">
        <v>109.33</v>
      </c>
      <c r="J79">
        <v>34.58</v>
      </c>
      <c r="K79">
        <v>8.99</v>
      </c>
      <c r="L79" t="str">
        <f>IF(K79/J79%&lt;10,"GOOD","BAD")</f>
        <v>BAD</v>
      </c>
      <c r="M79" t="s">
        <v>712</v>
      </c>
      <c r="N79" t="s">
        <v>703</v>
      </c>
      <c r="O79" t="s">
        <v>704</v>
      </c>
      <c r="P79" t="s">
        <v>33</v>
      </c>
      <c r="Q79" t="s">
        <v>26</v>
      </c>
      <c r="R79" t="s">
        <v>95</v>
      </c>
      <c r="S79" t="s">
        <v>713</v>
      </c>
      <c r="T79" t="s">
        <v>52</v>
      </c>
      <c r="U79">
        <v>0.56000000000000005</v>
      </c>
      <c r="V79" s="1">
        <v>40607</v>
      </c>
      <c r="W79" t="str">
        <f>IF(OR(WEEKDAY(V79)=7,WEEKDAY(V79)=1),"Weekend","Weekday")</f>
        <v>Weekend</v>
      </c>
      <c r="X79" t="str">
        <f>IF(ISNA(VLOOKUP(B79,Returns!A:B,2,FALSE)),"Not Returned","Returned")</f>
        <v>Not Returned</v>
      </c>
    </row>
    <row r="80" spans="1:24" x14ac:dyDescent="0.2">
      <c r="A80">
        <v>77</v>
      </c>
      <c r="B80">
        <v>450</v>
      </c>
      <c r="C80" s="1">
        <v>40606</v>
      </c>
      <c r="D80" t="s">
        <v>45</v>
      </c>
      <c r="E80">
        <v>35</v>
      </c>
      <c r="F80">
        <v>522.02499999999998</v>
      </c>
      <c r="G80">
        <v>0.05</v>
      </c>
      <c r="H80" t="s">
        <v>22</v>
      </c>
      <c r="I80">
        <v>-211.13</v>
      </c>
      <c r="J80">
        <v>15.7</v>
      </c>
      <c r="K80">
        <v>11.25</v>
      </c>
      <c r="L80" t="str">
        <f>IF(K80/J80%&lt;10,"GOOD","BAD")</f>
        <v>BAD</v>
      </c>
      <c r="M80" t="s">
        <v>712</v>
      </c>
      <c r="N80" t="s">
        <v>703</v>
      </c>
      <c r="O80" t="s">
        <v>704</v>
      </c>
      <c r="P80" t="s">
        <v>33</v>
      </c>
      <c r="Q80" t="s">
        <v>26</v>
      </c>
      <c r="R80" t="s">
        <v>27</v>
      </c>
      <c r="S80" t="s">
        <v>206</v>
      </c>
      <c r="T80" t="s">
        <v>39</v>
      </c>
      <c r="U80">
        <v>0.6</v>
      </c>
      <c r="V80" s="1">
        <v>40608</v>
      </c>
      <c r="W80" t="str">
        <f>IF(OR(WEEKDAY(V80)=7,WEEKDAY(V80)=1),"Weekend","Weekday")</f>
        <v>Weekend</v>
      </c>
      <c r="X80" t="str">
        <f>IF(ISNA(VLOOKUP(B80,Returns!A:B,2,FALSE)),"Not Returned","Returned")</f>
        <v>Not Returned</v>
      </c>
    </row>
    <row r="81" spans="1:24" x14ac:dyDescent="0.2">
      <c r="A81">
        <v>78</v>
      </c>
      <c r="B81">
        <v>454</v>
      </c>
      <c r="C81" s="1">
        <v>40903</v>
      </c>
      <c r="D81" t="s">
        <v>21</v>
      </c>
      <c r="E81">
        <v>42</v>
      </c>
      <c r="F81">
        <v>232.3776</v>
      </c>
      <c r="G81">
        <v>0.09</v>
      </c>
      <c r="H81" t="s">
        <v>22</v>
      </c>
      <c r="I81">
        <v>56.22</v>
      </c>
      <c r="J81">
        <v>6.08</v>
      </c>
      <c r="K81">
        <v>1.82</v>
      </c>
      <c r="L81" t="str">
        <f>IF(K81/J81%&lt;10,"GOOD","BAD")</f>
        <v>BAD</v>
      </c>
      <c r="M81" t="s">
        <v>1777</v>
      </c>
      <c r="N81" t="s">
        <v>1123</v>
      </c>
      <c r="O81" t="s">
        <v>1123</v>
      </c>
      <c r="P81" t="s">
        <v>25</v>
      </c>
      <c r="Q81" t="s">
        <v>26</v>
      </c>
      <c r="R81" t="s">
        <v>66</v>
      </c>
      <c r="S81" t="s">
        <v>1331</v>
      </c>
      <c r="T81" t="s">
        <v>68</v>
      </c>
      <c r="U81">
        <v>0.35</v>
      </c>
      <c r="V81" s="1">
        <v>40905</v>
      </c>
      <c r="W81" t="str">
        <f>IF(OR(WEEKDAY(V81)=7,WEEKDAY(V81)=1),"Weekend","Weekday")</f>
        <v>Weekday</v>
      </c>
      <c r="X81" t="str">
        <f>IF(ISNA(VLOOKUP(B81,Returns!A:B,2,FALSE)),"Not Returned","Returned")</f>
        <v>Not Returned</v>
      </c>
    </row>
    <row r="82" spans="1:24" x14ac:dyDescent="0.2">
      <c r="A82">
        <v>79</v>
      </c>
      <c r="B82">
        <v>481</v>
      </c>
      <c r="C82" s="1">
        <v>41189</v>
      </c>
      <c r="D82" t="s">
        <v>30</v>
      </c>
      <c r="E82">
        <v>44</v>
      </c>
      <c r="F82">
        <v>5052.5243999999993</v>
      </c>
      <c r="G82">
        <v>0.01</v>
      </c>
      <c r="H82" t="s">
        <v>22</v>
      </c>
      <c r="I82">
        <v>1426.2570000000001</v>
      </c>
      <c r="J82">
        <v>115.99</v>
      </c>
      <c r="K82">
        <v>5.26</v>
      </c>
      <c r="L82" t="str">
        <f>IF(K82/J82%&lt;10,"GOOD","BAD")</f>
        <v>GOOD</v>
      </c>
      <c r="M82" t="s">
        <v>1782</v>
      </c>
      <c r="N82" t="s">
        <v>703</v>
      </c>
      <c r="O82" t="s">
        <v>704</v>
      </c>
      <c r="P82" t="s">
        <v>60</v>
      </c>
      <c r="Q82" t="s">
        <v>42</v>
      </c>
      <c r="R82" t="s">
        <v>43</v>
      </c>
      <c r="S82" t="s">
        <v>832</v>
      </c>
      <c r="T82" t="s">
        <v>39</v>
      </c>
      <c r="U82">
        <v>0.56999999999999995</v>
      </c>
      <c r="V82" s="1">
        <v>41191</v>
      </c>
      <c r="W82" t="str">
        <f>IF(OR(WEEKDAY(V82)=7,WEEKDAY(V82)=1),"Weekend","Weekday")</f>
        <v>Weekday</v>
      </c>
      <c r="X82" t="str">
        <f>IF(ISNA(VLOOKUP(B82,Returns!A:B,2,FALSE)),"Not Returned","Returned")</f>
        <v>Not Returned</v>
      </c>
    </row>
    <row r="83" spans="1:24" x14ac:dyDescent="0.2">
      <c r="A83">
        <v>80</v>
      </c>
      <c r="B83">
        <v>483</v>
      </c>
      <c r="C83" s="1">
        <v>40734</v>
      </c>
      <c r="D83" t="s">
        <v>30</v>
      </c>
      <c r="E83">
        <v>30</v>
      </c>
      <c r="F83">
        <v>5409.3240000000005</v>
      </c>
      <c r="G83">
        <v>0.08</v>
      </c>
      <c r="H83" t="s">
        <v>22</v>
      </c>
      <c r="I83">
        <v>1198.971</v>
      </c>
      <c r="J83">
        <v>195.99</v>
      </c>
      <c r="K83">
        <v>3.99</v>
      </c>
      <c r="L83" t="str">
        <f>IF(K83/J83%&lt;10,"GOOD","BAD")</f>
        <v>GOOD</v>
      </c>
      <c r="M83" t="s">
        <v>40</v>
      </c>
      <c r="N83" t="s">
        <v>24</v>
      </c>
      <c r="O83" t="s">
        <v>24</v>
      </c>
      <c r="P83" t="s">
        <v>41</v>
      </c>
      <c r="Q83" t="s">
        <v>42</v>
      </c>
      <c r="R83" t="s">
        <v>43</v>
      </c>
      <c r="S83" t="s">
        <v>44</v>
      </c>
      <c r="T83" t="s">
        <v>39</v>
      </c>
      <c r="U83">
        <v>0.57999999999999996</v>
      </c>
      <c r="V83" s="1">
        <v>40736</v>
      </c>
      <c r="W83" t="str">
        <f>IF(OR(WEEKDAY(V83)=7,WEEKDAY(V83)=1),"Weekend","Weekday")</f>
        <v>Weekday</v>
      </c>
      <c r="X83" t="str">
        <f>IF(ISNA(VLOOKUP(B83,Returns!A:B,2,FALSE)),"Not Returned","Returned")</f>
        <v>Not Returned</v>
      </c>
    </row>
    <row r="84" spans="1:24" x14ac:dyDescent="0.2">
      <c r="A84">
        <v>81</v>
      </c>
      <c r="B84">
        <v>487</v>
      </c>
      <c r="C84" s="1">
        <v>41138</v>
      </c>
      <c r="D84" t="s">
        <v>78</v>
      </c>
      <c r="E84">
        <v>19</v>
      </c>
      <c r="F84">
        <v>192.42630000000003</v>
      </c>
      <c r="G84">
        <v>7.0000000000000007E-2</v>
      </c>
      <c r="H84" t="s">
        <v>22</v>
      </c>
      <c r="I84">
        <v>-18.96</v>
      </c>
      <c r="J84">
        <v>10.89</v>
      </c>
      <c r="K84">
        <v>4.5</v>
      </c>
      <c r="L84" t="str">
        <f>IF(K84/J84%&lt;10,"GOOD","BAD")</f>
        <v>BAD</v>
      </c>
      <c r="M84" t="s">
        <v>1846</v>
      </c>
      <c r="N84" t="s">
        <v>672</v>
      </c>
      <c r="O84" t="s">
        <v>673</v>
      </c>
      <c r="P84" t="s">
        <v>41</v>
      </c>
      <c r="Q84" t="s">
        <v>26</v>
      </c>
      <c r="R84" t="s">
        <v>34</v>
      </c>
      <c r="S84" t="s">
        <v>345</v>
      </c>
      <c r="T84" t="s">
        <v>39</v>
      </c>
      <c r="U84">
        <v>0.59</v>
      </c>
      <c r="V84" s="1">
        <v>41139</v>
      </c>
      <c r="W84" t="str">
        <f>IF(OR(WEEKDAY(V84)=7,WEEKDAY(V84)=1),"Weekend","Weekday")</f>
        <v>Weekend</v>
      </c>
      <c r="X84" t="str">
        <f>IF(ISNA(VLOOKUP(B84,Returns!A:B,2,FALSE)),"Not Returned","Returned")</f>
        <v>Not Returned</v>
      </c>
    </row>
    <row r="85" spans="1:24" x14ac:dyDescent="0.2">
      <c r="A85">
        <v>83</v>
      </c>
      <c r="B85">
        <v>512</v>
      </c>
      <c r="C85" s="1">
        <v>40682</v>
      </c>
      <c r="D85" t="s">
        <v>21</v>
      </c>
      <c r="E85">
        <v>48</v>
      </c>
      <c r="F85">
        <v>732.75839999999994</v>
      </c>
      <c r="G85">
        <v>0.01</v>
      </c>
      <c r="H85" t="s">
        <v>56</v>
      </c>
      <c r="I85">
        <v>-166.4</v>
      </c>
      <c r="J85">
        <v>15.42</v>
      </c>
      <c r="K85">
        <v>10.68</v>
      </c>
      <c r="L85" t="str">
        <f>IF(K85/J85%&lt;10,"GOOD","BAD")</f>
        <v>BAD</v>
      </c>
      <c r="M85" t="s">
        <v>1906</v>
      </c>
      <c r="N85" t="s">
        <v>1905</v>
      </c>
      <c r="O85" t="s">
        <v>673</v>
      </c>
      <c r="P85" t="s">
        <v>60</v>
      </c>
      <c r="Q85" t="s">
        <v>26</v>
      </c>
      <c r="R85" t="s">
        <v>27</v>
      </c>
      <c r="S85" t="s">
        <v>1645</v>
      </c>
      <c r="T85" t="s">
        <v>39</v>
      </c>
      <c r="U85">
        <v>0.57999999999999996</v>
      </c>
      <c r="V85" s="1">
        <v>40684</v>
      </c>
      <c r="W85" t="str">
        <f>IF(OR(WEEKDAY(V85)=7,WEEKDAY(V85)=1),"Weekend","Weekday")</f>
        <v>Weekend</v>
      </c>
      <c r="X85" t="str">
        <f>IF(ISNA(VLOOKUP(B85,Returns!A:B,2,FALSE)),"Not Returned","Returned")</f>
        <v>Not Returned</v>
      </c>
    </row>
    <row r="86" spans="1:24" x14ac:dyDescent="0.2">
      <c r="A86">
        <v>82</v>
      </c>
      <c r="B86">
        <v>512</v>
      </c>
      <c r="C86" s="1">
        <v>40682</v>
      </c>
      <c r="D86" t="s">
        <v>21</v>
      </c>
      <c r="E86">
        <v>6</v>
      </c>
      <c r="F86">
        <v>1229.9712</v>
      </c>
      <c r="G86">
        <v>0.06</v>
      </c>
      <c r="H86" t="s">
        <v>22</v>
      </c>
      <c r="I86">
        <v>19.17999999999995</v>
      </c>
      <c r="J86">
        <v>218.08</v>
      </c>
      <c r="K86">
        <v>18.059999999999999</v>
      </c>
      <c r="L86" t="str">
        <f>IF(K86/J86%&lt;10,"GOOD","BAD")</f>
        <v>GOOD</v>
      </c>
      <c r="M86" t="s">
        <v>1906</v>
      </c>
      <c r="N86" t="s">
        <v>1905</v>
      </c>
      <c r="O86" t="s">
        <v>673</v>
      </c>
      <c r="P86" t="s">
        <v>60</v>
      </c>
      <c r="Q86" t="s">
        <v>49</v>
      </c>
      <c r="R86" t="s">
        <v>112</v>
      </c>
      <c r="S86" t="s">
        <v>186</v>
      </c>
      <c r="T86" t="s">
        <v>29</v>
      </c>
      <c r="U86">
        <v>0.56999999999999995</v>
      </c>
      <c r="V86" s="1">
        <v>40682</v>
      </c>
      <c r="W86" t="str">
        <f>IF(OR(WEEKDAY(V86)=7,WEEKDAY(V86)=1),"Weekend","Weekday")</f>
        <v>Weekday</v>
      </c>
      <c r="X86" t="str">
        <f>IF(ISNA(VLOOKUP(B86,Returns!A:B,2,FALSE)),"Not Returned","Returned")</f>
        <v>Not Returned</v>
      </c>
    </row>
    <row r="87" spans="1:24" x14ac:dyDescent="0.2">
      <c r="A87">
        <v>84</v>
      </c>
      <c r="B87">
        <v>513</v>
      </c>
      <c r="C87" s="1">
        <v>40663</v>
      </c>
      <c r="D87" t="s">
        <v>30</v>
      </c>
      <c r="E87">
        <v>33</v>
      </c>
      <c r="F87">
        <v>4979.37</v>
      </c>
      <c r="G87">
        <v>0</v>
      </c>
      <c r="H87" t="s">
        <v>31</v>
      </c>
      <c r="I87">
        <v>-684.57</v>
      </c>
      <c r="J87">
        <v>150.88999999999999</v>
      </c>
      <c r="K87">
        <v>60.2</v>
      </c>
      <c r="L87" t="str">
        <f>IF(K87/J87%&lt;10,"GOOD","BAD")</f>
        <v>BAD</v>
      </c>
      <c r="M87" t="s">
        <v>1721</v>
      </c>
      <c r="N87" t="s">
        <v>1123</v>
      </c>
      <c r="O87" t="s">
        <v>1123</v>
      </c>
      <c r="P87" t="s">
        <v>60</v>
      </c>
      <c r="Q87" t="s">
        <v>49</v>
      </c>
      <c r="R87" t="s">
        <v>112</v>
      </c>
      <c r="S87" t="s">
        <v>933</v>
      </c>
      <c r="T87" t="s">
        <v>36</v>
      </c>
      <c r="U87">
        <v>0.77</v>
      </c>
      <c r="V87" s="1">
        <v>40663</v>
      </c>
      <c r="W87" t="str">
        <f>IF(OR(WEEKDAY(V87)=7,WEEKDAY(V87)=1),"Weekend","Weekday")</f>
        <v>Weekend</v>
      </c>
      <c r="X87" t="str">
        <f>IF(ISNA(VLOOKUP(B87,Returns!A:B,2,FALSE)),"Not Returned","Returned")</f>
        <v>Not Returned</v>
      </c>
    </row>
    <row r="88" spans="1:24" x14ac:dyDescent="0.2">
      <c r="A88">
        <v>85</v>
      </c>
      <c r="B88">
        <v>515</v>
      </c>
      <c r="C88" s="1">
        <v>40418</v>
      </c>
      <c r="D88" t="s">
        <v>45</v>
      </c>
      <c r="E88">
        <v>19</v>
      </c>
      <c r="F88">
        <v>380.71440000000007</v>
      </c>
      <c r="G88">
        <v>0.08</v>
      </c>
      <c r="H88" t="s">
        <v>22</v>
      </c>
      <c r="I88">
        <v>30.94</v>
      </c>
      <c r="J88">
        <v>21.78</v>
      </c>
      <c r="K88">
        <v>5.94</v>
      </c>
      <c r="L88" t="str">
        <f>IF(K88/J88%&lt;10,"GOOD","BAD")</f>
        <v>BAD</v>
      </c>
      <c r="M88" t="s">
        <v>46</v>
      </c>
      <c r="N88" t="s">
        <v>24</v>
      </c>
      <c r="O88" t="s">
        <v>24</v>
      </c>
      <c r="P88" t="s">
        <v>33</v>
      </c>
      <c r="Q88" t="s">
        <v>26</v>
      </c>
      <c r="R88" t="s">
        <v>34</v>
      </c>
      <c r="S88" t="s">
        <v>47</v>
      </c>
      <c r="T88" t="s">
        <v>48</v>
      </c>
      <c r="U88">
        <v>0.5</v>
      </c>
      <c r="V88" s="1">
        <v>40420</v>
      </c>
      <c r="W88" t="str">
        <f>IF(OR(WEEKDAY(V88)=7,WEEKDAY(V88)=1),"Weekend","Weekday")</f>
        <v>Weekday</v>
      </c>
      <c r="X88" t="str">
        <f>IF(ISNA(VLOOKUP(B88,Returns!A:B,2,FALSE)),"Not Returned","Returned")</f>
        <v>Not Returned</v>
      </c>
    </row>
    <row r="89" spans="1:24" x14ac:dyDescent="0.2">
      <c r="A89">
        <v>86</v>
      </c>
      <c r="B89">
        <v>515</v>
      </c>
      <c r="C89" s="1">
        <v>40418</v>
      </c>
      <c r="D89" t="s">
        <v>45</v>
      </c>
      <c r="E89">
        <v>21</v>
      </c>
      <c r="F89">
        <v>132.46799999999999</v>
      </c>
      <c r="G89">
        <v>0.05</v>
      </c>
      <c r="H89" t="s">
        <v>22</v>
      </c>
      <c r="I89">
        <v>4.43</v>
      </c>
      <c r="J89">
        <v>6.64</v>
      </c>
      <c r="K89">
        <v>4.95</v>
      </c>
      <c r="L89" t="str">
        <f>IF(K89/J89%&lt;10,"GOOD","BAD")</f>
        <v>BAD</v>
      </c>
      <c r="M89" t="s">
        <v>46</v>
      </c>
      <c r="N89" t="s">
        <v>24</v>
      </c>
      <c r="O89" t="s">
        <v>24</v>
      </c>
      <c r="P89" t="s">
        <v>33</v>
      </c>
      <c r="Q89" t="s">
        <v>49</v>
      </c>
      <c r="R89" t="s">
        <v>50</v>
      </c>
      <c r="S89" t="s">
        <v>51</v>
      </c>
      <c r="T89" t="s">
        <v>52</v>
      </c>
      <c r="U89">
        <v>0.37</v>
      </c>
      <c r="V89" s="1">
        <v>40420</v>
      </c>
      <c r="W89" t="str">
        <f>IF(OR(WEEKDAY(V89)=7,WEEKDAY(V89)=1),"Weekend","Weekday")</f>
        <v>Weekday</v>
      </c>
      <c r="X89" t="str">
        <f>IF(ISNA(VLOOKUP(B89,Returns!A:B,2,FALSE)),"Not Returned","Returned")</f>
        <v>Not Returned</v>
      </c>
    </row>
    <row r="90" spans="1:24" x14ac:dyDescent="0.2">
      <c r="A90">
        <v>89</v>
      </c>
      <c r="B90">
        <v>548</v>
      </c>
      <c r="C90" s="1">
        <v>40076</v>
      </c>
      <c r="D90" t="s">
        <v>78</v>
      </c>
      <c r="E90">
        <v>26</v>
      </c>
      <c r="F90">
        <v>3144.7103999999999</v>
      </c>
      <c r="G90">
        <v>0.04</v>
      </c>
      <c r="H90" t="s">
        <v>22</v>
      </c>
      <c r="I90">
        <v>510.48900000000003</v>
      </c>
      <c r="J90">
        <v>125.99</v>
      </c>
      <c r="K90">
        <v>4.2</v>
      </c>
      <c r="L90" t="str">
        <f>IF(K90/J90%&lt;10,"GOOD","BAD")</f>
        <v>GOOD</v>
      </c>
      <c r="M90" t="s">
        <v>1927</v>
      </c>
      <c r="N90" t="s">
        <v>1905</v>
      </c>
      <c r="O90" t="s">
        <v>673</v>
      </c>
      <c r="P90" t="s">
        <v>60</v>
      </c>
      <c r="Q90" t="s">
        <v>42</v>
      </c>
      <c r="R90" t="s">
        <v>43</v>
      </c>
      <c r="S90" t="s">
        <v>1579</v>
      </c>
      <c r="T90" t="s">
        <v>39</v>
      </c>
      <c r="U90">
        <v>0.59</v>
      </c>
      <c r="V90" s="1">
        <v>40078</v>
      </c>
      <c r="W90" t="str">
        <f>IF(OR(WEEKDAY(V90)=7,WEEKDAY(V90)=1),"Weekend","Weekday")</f>
        <v>Weekday</v>
      </c>
      <c r="X90" t="str">
        <f>IF(ISNA(VLOOKUP(B90,Returns!A:B,2,FALSE)),"Not Returned","Returned")</f>
        <v>Not Returned</v>
      </c>
    </row>
    <row r="91" spans="1:24" x14ac:dyDescent="0.2">
      <c r="A91">
        <v>88</v>
      </c>
      <c r="B91">
        <v>548</v>
      </c>
      <c r="C91" s="1">
        <v>40076</v>
      </c>
      <c r="D91" t="s">
        <v>78</v>
      </c>
      <c r="E91">
        <v>29</v>
      </c>
      <c r="F91">
        <v>184.16160000000002</v>
      </c>
      <c r="G91">
        <v>0.02</v>
      </c>
      <c r="H91" t="s">
        <v>22</v>
      </c>
      <c r="I91">
        <v>-50.64</v>
      </c>
      <c r="J91">
        <v>6.48</v>
      </c>
      <c r="K91">
        <v>5.9</v>
      </c>
      <c r="L91" t="str">
        <f>IF(K91/J91%&lt;10,"GOOD","BAD")</f>
        <v>BAD</v>
      </c>
      <c r="M91" t="s">
        <v>1927</v>
      </c>
      <c r="N91" t="s">
        <v>1905</v>
      </c>
      <c r="O91" t="s">
        <v>673</v>
      </c>
      <c r="P91" t="s">
        <v>60</v>
      </c>
      <c r="Q91" t="s">
        <v>26</v>
      </c>
      <c r="R91" t="s">
        <v>61</v>
      </c>
      <c r="S91" t="s">
        <v>696</v>
      </c>
      <c r="T91" t="s">
        <v>39</v>
      </c>
      <c r="U91">
        <v>0.37</v>
      </c>
      <c r="V91" s="1">
        <v>40077</v>
      </c>
      <c r="W91" t="str">
        <f>IF(OR(WEEKDAY(V91)=7,WEEKDAY(V91)=1),"Weekend","Weekday")</f>
        <v>Weekday</v>
      </c>
      <c r="X91" t="str">
        <f>IF(ISNA(VLOOKUP(B91,Returns!A:B,2,FALSE)),"Not Returned","Returned")</f>
        <v>Not Returned</v>
      </c>
    </row>
    <row r="92" spans="1:24" x14ac:dyDescent="0.2">
      <c r="A92">
        <v>87</v>
      </c>
      <c r="B92">
        <v>548</v>
      </c>
      <c r="C92" s="1">
        <v>40076</v>
      </c>
      <c r="D92" t="s">
        <v>78</v>
      </c>
      <c r="E92">
        <v>41</v>
      </c>
      <c r="F92">
        <v>121.22880000000001</v>
      </c>
      <c r="G92">
        <v>0.04</v>
      </c>
      <c r="H92" t="s">
        <v>22</v>
      </c>
      <c r="I92">
        <v>36.020000000000003</v>
      </c>
      <c r="J92">
        <v>3.08</v>
      </c>
      <c r="K92">
        <v>0.99</v>
      </c>
      <c r="L92" t="str">
        <f>IF(K92/J92%&lt;10,"GOOD","BAD")</f>
        <v>BAD</v>
      </c>
      <c r="M92" t="s">
        <v>1927</v>
      </c>
      <c r="N92" t="s">
        <v>1905</v>
      </c>
      <c r="O92" t="s">
        <v>673</v>
      </c>
      <c r="P92" t="s">
        <v>60</v>
      </c>
      <c r="Q92" t="s">
        <v>26</v>
      </c>
      <c r="R92" t="s">
        <v>88</v>
      </c>
      <c r="S92" t="s">
        <v>368</v>
      </c>
      <c r="T92" t="s">
        <v>39</v>
      </c>
      <c r="U92">
        <v>0.37</v>
      </c>
      <c r="V92" s="1">
        <v>40077</v>
      </c>
      <c r="W92" t="str">
        <f>IF(OR(WEEKDAY(V92)=7,WEEKDAY(V92)=1),"Weekend","Weekday")</f>
        <v>Weekday</v>
      </c>
      <c r="X92" t="str">
        <f>IF(ISNA(VLOOKUP(B92,Returns!A:B,2,FALSE)),"Not Returned","Returned")</f>
        <v>Not Returned</v>
      </c>
    </row>
    <row r="93" spans="1:24" x14ac:dyDescent="0.2">
      <c r="A93">
        <v>91</v>
      </c>
      <c r="B93">
        <v>549</v>
      </c>
      <c r="C93" s="1">
        <v>41102</v>
      </c>
      <c r="D93" t="s">
        <v>78</v>
      </c>
      <c r="E93">
        <v>5</v>
      </c>
      <c r="F93">
        <v>30.780000000000005</v>
      </c>
      <c r="G93">
        <v>0.05</v>
      </c>
      <c r="H93" t="s">
        <v>22</v>
      </c>
      <c r="I93">
        <v>-27.57</v>
      </c>
      <c r="J93">
        <v>6.48</v>
      </c>
      <c r="K93">
        <v>8.74</v>
      </c>
      <c r="L93" t="str">
        <f>IF(K93/J93%&lt;10,"GOOD","BAD")</f>
        <v>BAD</v>
      </c>
      <c r="M93" t="s">
        <v>1778</v>
      </c>
      <c r="N93" t="s">
        <v>1123</v>
      </c>
      <c r="O93" t="s">
        <v>1123</v>
      </c>
      <c r="P93" t="s">
        <v>33</v>
      </c>
      <c r="Q93" t="s">
        <v>26</v>
      </c>
      <c r="R93" t="s">
        <v>61</v>
      </c>
      <c r="S93" t="s">
        <v>1210</v>
      </c>
      <c r="T93" t="s">
        <v>39</v>
      </c>
      <c r="U93">
        <v>0.36</v>
      </c>
      <c r="V93" s="1">
        <v>41103</v>
      </c>
      <c r="W93" t="str">
        <f>IF(OR(WEEKDAY(V93)=7,WEEKDAY(V93)=1),"Weekend","Weekday")</f>
        <v>Weekday</v>
      </c>
      <c r="X93" t="str">
        <f>IF(ISNA(VLOOKUP(B93,Returns!A:B,2,FALSE)),"Not Returned","Returned")</f>
        <v>Not Returned</v>
      </c>
    </row>
    <row r="94" spans="1:24" x14ac:dyDescent="0.2">
      <c r="A94">
        <v>90</v>
      </c>
      <c r="B94">
        <v>549</v>
      </c>
      <c r="C94" s="1">
        <v>41102</v>
      </c>
      <c r="D94" t="s">
        <v>78</v>
      </c>
      <c r="E94">
        <v>13</v>
      </c>
      <c r="F94">
        <v>62.797800000000009</v>
      </c>
      <c r="G94">
        <v>0.03</v>
      </c>
      <c r="H94" t="s">
        <v>22</v>
      </c>
      <c r="I94">
        <v>-59.75</v>
      </c>
      <c r="J94">
        <v>4.9800000000000004</v>
      </c>
      <c r="K94">
        <v>7.44</v>
      </c>
      <c r="L94" t="str">
        <f>IF(K94/J94%&lt;10,"GOOD","BAD")</f>
        <v>BAD</v>
      </c>
      <c r="M94" t="s">
        <v>1778</v>
      </c>
      <c r="N94" t="s">
        <v>1123</v>
      </c>
      <c r="O94" t="s">
        <v>1123</v>
      </c>
      <c r="P94" t="s">
        <v>33</v>
      </c>
      <c r="Q94" t="s">
        <v>26</v>
      </c>
      <c r="R94" t="s">
        <v>61</v>
      </c>
      <c r="S94" t="s">
        <v>1159</v>
      </c>
      <c r="T94" t="s">
        <v>39</v>
      </c>
      <c r="U94">
        <v>0.36</v>
      </c>
      <c r="V94" s="1">
        <v>41103</v>
      </c>
      <c r="W94" t="str">
        <f>IF(OR(WEEKDAY(V94)=7,WEEKDAY(V94)=1),"Weekend","Weekday")</f>
        <v>Weekday</v>
      </c>
      <c r="X94" t="str">
        <f>IF(ISNA(VLOOKUP(B94,Returns!A:B,2,FALSE)),"Not Returned","Returned")</f>
        <v>Not Returned</v>
      </c>
    </row>
    <row r="95" spans="1:24" x14ac:dyDescent="0.2">
      <c r="A95">
        <v>92</v>
      </c>
      <c r="B95">
        <v>549</v>
      </c>
      <c r="C95" s="1">
        <v>41102</v>
      </c>
      <c r="D95" t="s">
        <v>78</v>
      </c>
      <c r="E95">
        <v>30</v>
      </c>
      <c r="F95">
        <v>1109.7899999999997</v>
      </c>
      <c r="G95">
        <v>0.05</v>
      </c>
      <c r="H95" t="s">
        <v>56</v>
      </c>
      <c r="I95">
        <v>-911.56</v>
      </c>
      <c r="J95">
        <v>38.94</v>
      </c>
      <c r="K95">
        <v>35</v>
      </c>
      <c r="L95" t="str">
        <f>IF(K95/J95%&lt;10,"GOOD","BAD")</f>
        <v>BAD</v>
      </c>
      <c r="M95" t="s">
        <v>1778</v>
      </c>
      <c r="N95" t="s">
        <v>1123</v>
      </c>
      <c r="O95" t="s">
        <v>1123</v>
      </c>
      <c r="P95" t="s">
        <v>33</v>
      </c>
      <c r="Q95" t="s">
        <v>26</v>
      </c>
      <c r="R95" t="s">
        <v>27</v>
      </c>
      <c r="S95" t="s">
        <v>28</v>
      </c>
      <c r="T95" t="s">
        <v>29</v>
      </c>
      <c r="U95">
        <v>0.8</v>
      </c>
      <c r="V95" s="1">
        <v>41102</v>
      </c>
      <c r="W95" t="str">
        <f>IF(OR(WEEKDAY(V95)=7,WEEKDAY(V95)=1),"Weekend","Weekday")</f>
        <v>Weekday</v>
      </c>
      <c r="X95" t="str">
        <f>IF(ISNA(VLOOKUP(B95,Returns!A:B,2,FALSE)),"Not Returned","Returned")</f>
        <v>Not Returned</v>
      </c>
    </row>
    <row r="96" spans="1:24" x14ac:dyDescent="0.2">
      <c r="A96">
        <v>93</v>
      </c>
      <c r="B96">
        <v>610</v>
      </c>
      <c r="C96" s="1">
        <v>40756</v>
      </c>
      <c r="D96" t="s">
        <v>78</v>
      </c>
      <c r="E96">
        <v>38</v>
      </c>
      <c r="F96">
        <v>248.76319999999998</v>
      </c>
      <c r="G96">
        <v>0.02</v>
      </c>
      <c r="H96" t="s">
        <v>56</v>
      </c>
      <c r="I96">
        <v>-29.21</v>
      </c>
      <c r="J96">
        <v>6.68</v>
      </c>
      <c r="K96">
        <v>5.41</v>
      </c>
      <c r="L96" t="str">
        <f>IF(K96/J96%&lt;10,"GOOD","BAD")</f>
        <v>BAD</v>
      </c>
      <c r="M96" t="s">
        <v>1826</v>
      </c>
      <c r="N96" t="s">
        <v>672</v>
      </c>
      <c r="O96" t="s">
        <v>673</v>
      </c>
      <c r="P96" t="s">
        <v>60</v>
      </c>
      <c r="Q96" t="s">
        <v>26</v>
      </c>
      <c r="R96" t="s">
        <v>61</v>
      </c>
      <c r="S96" t="s">
        <v>1827</v>
      </c>
      <c r="T96" t="s">
        <v>39</v>
      </c>
      <c r="U96">
        <v>0.37</v>
      </c>
      <c r="V96" s="1">
        <v>40758</v>
      </c>
      <c r="W96" t="str">
        <f>IF(OR(WEEKDAY(V96)=7,WEEKDAY(V96)=1),"Weekend","Weekday")</f>
        <v>Weekday</v>
      </c>
      <c r="X96" t="str">
        <f>IF(ISNA(VLOOKUP(B96,Returns!A:B,2,FALSE)),"Not Returned","Returned")</f>
        <v>Not Returned</v>
      </c>
    </row>
    <row r="97" spans="1:24" x14ac:dyDescent="0.2">
      <c r="A97">
        <v>94</v>
      </c>
      <c r="B97">
        <v>611</v>
      </c>
      <c r="C97" s="1">
        <v>40204</v>
      </c>
      <c r="D97" t="s">
        <v>78</v>
      </c>
      <c r="E97">
        <v>47</v>
      </c>
      <c r="F97">
        <v>798.62400000000002</v>
      </c>
      <c r="G97">
        <v>0.04</v>
      </c>
      <c r="H97" t="s">
        <v>22</v>
      </c>
      <c r="I97">
        <v>-131.27000000000001</v>
      </c>
      <c r="J97">
        <v>17.7</v>
      </c>
      <c r="K97">
        <v>9.4700000000000006</v>
      </c>
      <c r="L97" t="str">
        <f>IF(K97/J97%&lt;10,"GOOD","BAD")</f>
        <v>BAD</v>
      </c>
      <c r="M97" t="s">
        <v>1721</v>
      </c>
      <c r="N97" t="s">
        <v>1123</v>
      </c>
      <c r="O97" t="s">
        <v>1123</v>
      </c>
      <c r="P97" t="s">
        <v>60</v>
      </c>
      <c r="Q97" t="s">
        <v>26</v>
      </c>
      <c r="R97" t="s">
        <v>27</v>
      </c>
      <c r="S97" t="s">
        <v>1446</v>
      </c>
      <c r="T97" t="s">
        <v>39</v>
      </c>
      <c r="U97">
        <v>0.59</v>
      </c>
      <c r="V97" s="1">
        <v>40206</v>
      </c>
      <c r="W97" t="str">
        <f>IF(OR(WEEKDAY(V97)=7,WEEKDAY(V97)=1),"Weekend","Weekday")</f>
        <v>Weekday</v>
      </c>
      <c r="X97" t="str">
        <f>IF(ISNA(VLOOKUP(B97,Returns!A:B,2,FALSE)),"Not Returned","Returned")</f>
        <v>Not Returned</v>
      </c>
    </row>
    <row r="98" spans="1:24" x14ac:dyDescent="0.2">
      <c r="A98">
        <v>96</v>
      </c>
      <c r="B98">
        <v>612</v>
      </c>
      <c r="C98" s="1">
        <v>41202</v>
      </c>
      <c r="D98" t="s">
        <v>63</v>
      </c>
      <c r="E98">
        <v>43</v>
      </c>
      <c r="F98">
        <v>2809.1942999999997</v>
      </c>
      <c r="G98">
        <v>0.01</v>
      </c>
      <c r="H98" t="s">
        <v>22</v>
      </c>
      <c r="I98">
        <v>881.67599999999993</v>
      </c>
      <c r="J98">
        <v>65.989999999999995</v>
      </c>
      <c r="K98">
        <v>2.5</v>
      </c>
      <c r="L98" t="str">
        <f>IF(K98/J98%&lt;10,"GOOD","BAD")</f>
        <v>GOOD</v>
      </c>
      <c r="M98" t="s">
        <v>1673</v>
      </c>
      <c r="N98" t="s">
        <v>672</v>
      </c>
      <c r="O98" t="s">
        <v>673</v>
      </c>
      <c r="P98" t="s">
        <v>41</v>
      </c>
      <c r="Q98" t="s">
        <v>42</v>
      </c>
      <c r="R98" t="s">
        <v>43</v>
      </c>
      <c r="S98" t="s">
        <v>757</v>
      </c>
      <c r="T98" t="s">
        <v>39</v>
      </c>
      <c r="U98">
        <v>0.55000000000000004</v>
      </c>
      <c r="V98" s="1">
        <v>41204</v>
      </c>
      <c r="W98" t="str">
        <f>IF(OR(WEEKDAY(V98)=7,WEEKDAY(V98)=1),"Weekend","Weekday")</f>
        <v>Weekday</v>
      </c>
      <c r="X98" t="str">
        <f>IF(ISNA(VLOOKUP(B98,Returns!A:B,2,FALSE)),"Not Returned","Returned")</f>
        <v>Returned</v>
      </c>
    </row>
    <row r="99" spans="1:24" x14ac:dyDescent="0.2">
      <c r="A99">
        <v>95</v>
      </c>
      <c r="B99">
        <v>612</v>
      </c>
      <c r="C99" s="1">
        <v>41202</v>
      </c>
      <c r="D99" t="s">
        <v>63</v>
      </c>
      <c r="E99">
        <v>50</v>
      </c>
      <c r="F99">
        <v>237.6</v>
      </c>
      <c r="G99">
        <v>0.1</v>
      </c>
      <c r="H99" t="s">
        <v>22</v>
      </c>
      <c r="I99">
        <v>-166.29</v>
      </c>
      <c r="J99">
        <v>5.28</v>
      </c>
      <c r="K99">
        <v>6.26</v>
      </c>
      <c r="L99" t="str">
        <f>IF(K99/J99%&lt;10,"GOOD","BAD")</f>
        <v>BAD</v>
      </c>
      <c r="M99" t="s">
        <v>1673</v>
      </c>
      <c r="N99" t="s">
        <v>672</v>
      </c>
      <c r="O99" t="s">
        <v>673</v>
      </c>
      <c r="P99" t="s">
        <v>41</v>
      </c>
      <c r="Q99" t="s">
        <v>26</v>
      </c>
      <c r="R99" t="s">
        <v>61</v>
      </c>
      <c r="S99" t="s">
        <v>580</v>
      </c>
      <c r="T99" t="s">
        <v>39</v>
      </c>
      <c r="U99">
        <v>0.4</v>
      </c>
      <c r="V99" s="1">
        <v>41204</v>
      </c>
      <c r="W99" t="str">
        <f>IF(OR(WEEKDAY(V99)=7,WEEKDAY(V99)=1),"Weekend","Weekday")</f>
        <v>Weekday</v>
      </c>
      <c r="X99" t="str">
        <f>IF(ISNA(VLOOKUP(B99,Returns!A:B,2,FALSE)),"Not Returned","Returned")</f>
        <v>Returned</v>
      </c>
    </row>
    <row r="100" spans="1:24" x14ac:dyDescent="0.2">
      <c r="A100">
        <v>98</v>
      </c>
      <c r="B100">
        <v>613</v>
      </c>
      <c r="C100" s="1">
        <v>40711</v>
      </c>
      <c r="D100" t="s">
        <v>30</v>
      </c>
      <c r="E100">
        <v>22</v>
      </c>
      <c r="F100">
        <v>856.0551999999999</v>
      </c>
      <c r="G100">
        <v>0.09</v>
      </c>
      <c r="H100" t="s">
        <v>22</v>
      </c>
      <c r="I100">
        <v>127.7</v>
      </c>
      <c r="J100">
        <v>42.76</v>
      </c>
      <c r="K100">
        <v>6.22</v>
      </c>
      <c r="L100" t="str">
        <f>IF(K100/J100%&lt;10,"GOOD","BAD")</f>
        <v>BAD</v>
      </c>
      <c r="M100" t="s">
        <v>53</v>
      </c>
      <c r="N100" t="s">
        <v>24</v>
      </c>
      <c r="O100" t="s">
        <v>24</v>
      </c>
      <c r="P100" t="s">
        <v>41</v>
      </c>
      <c r="Q100" t="s">
        <v>26</v>
      </c>
      <c r="R100" t="s">
        <v>27</v>
      </c>
      <c r="S100" t="s">
        <v>55</v>
      </c>
      <c r="T100" t="s">
        <v>39</v>
      </c>
      <c r="V100" s="1">
        <v>40712</v>
      </c>
      <c r="W100" t="str">
        <f>IF(OR(WEEKDAY(V100)=7,WEEKDAY(V100)=1),"Weekend","Weekday")</f>
        <v>Weekend</v>
      </c>
      <c r="X100" t="str">
        <f>IF(ISNA(VLOOKUP(B100,Returns!A:B,2,FALSE)),"Not Returned","Returned")</f>
        <v>Not Returned</v>
      </c>
    </row>
    <row r="101" spans="1:24" x14ac:dyDescent="0.2">
      <c r="A101">
        <v>97</v>
      </c>
      <c r="B101">
        <v>613</v>
      </c>
      <c r="C101" s="1">
        <v>40711</v>
      </c>
      <c r="D101" t="s">
        <v>30</v>
      </c>
      <c r="E101">
        <v>12</v>
      </c>
      <c r="F101">
        <v>84.971999999999994</v>
      </c>
      <c r="G101">
        <v>0.03</v>
      </c>
      <c r="H101" t="s">
        <v>22</v>
      </c>
      <c r="I101">
        <v>-54.038499999999999</v>
      </c>
      <c r="J101">
        <v>7.3</v>
      </c>
      <c r="K101">
        <v>7.72</v>
      </c>
      <c r="L101" t="str">
        <f>IF(K101/J101%&lt;10,"GOOD","BAD")</f>
        <v>BAD</v>
      </c>
      <c r="M101" t="s">
        <v>53</v>
      </c>
      <c r="N101" t="s">
        <v>24</v>
      </c>
      <c r="O101" t="s">
        <v>24</v>
      </c>
      <c r="P101" t="s">
        <v>41</v>
      </c>
      <c r="Q101" t="s">
        <v>26</v>
      </c>
      <c r="R101" t="s">
        <v>37</v>
      </c>
      <c r="S101" t="s">
        <v>54</v>
      </c>
      <c r="T101" t="s">
        <v>39</v>
      </c>
      <c r="U101">
        <v>0.38</v>
      </c>
      <c r="V101" s="1">
        <v>40711</v>
      </c>
      <c r="W101" t="str">
        <f>IF(OR(WEEKDAY(V101)=7,WEEKDAY(V101)=1),"Weekend","Weekday")</f>
        <v>Weekday</v>
      </c>
      <c r="X101" t="str">
        <f>IF(ISNA(VLOOKUP(B101,Returns!A:B,2,FALSE)),"Not Returned","Returned")</f>
        <v>Not Returned</v>
      </c>
    </row>
    <row r="102" spans="1:24" x14ac:dyDescent="0.2">
      <c r="A102">
        <v>99</v>
      </c>
      <c r="B102">
        <v>614</v>
      </c>
      <c r="C102" s="1">
        <v>41243</v>
      </c>
      <c r="D102" t="s">
        <v>30</v>
      </c>
      <c r="E102">
        <v>41</v>
      </c>
      <c r="F102">
        <v>587.93999999999994</v>
      </c>
      <c r="G102">
        <v>0</v>
      </c>
      <c r="H102" t="s">
        <v>22</v>
      </c>
      <c r="I102">
        <v>163.81</v>
      </c>
      <c r="J102">
        <v>14.34</v>
      </c>
      <c r="K102">
        <v>5</v>
      </c>
      <c r="L102" t="str">
        <f>IF(K102/J102%&lt;10,"GOOD","BAD")</f>
        <v>BAD</v>
      </c>
      <c r="M102" t="s">
        <v>1296</v>
      </c>
      <c r="N102" t="s">
        <v>1595</v>
      </c>
      <c r="O102" t="s">
        <v>1595</v>
      </c>
      <c r="P102" t="s">
        <v>41</v>
      </c>
      <c r="Q102" t="s">
        <v>49</v>
      </c>
      <c r="R102" t="s">
        <v>50</v>
      </c>
      <c r="S102" t="s">
        <v>706</v>
      </c>
      <c r="T102" t="s">
        <v>52</v>
      </c>
      <c r="U102">
        <v>0.49</v>
      </c>
      <c r="V102" s="1">
        <v>41245</v>
      </c>
      <c r="W102" t="str">
        <f>IF(OR(WEEKDAY(V102)=7,WEEKDAY(V102)=1),"Weekend","Weekday")</f>
        <v>Weekend</v>
      </c>
      <c r="X102" t="str">
        <f>IF(ISNA(VLOOKUP(B102,Returns!A:B,2,FALSE)),"Not Returned","Returned")</f>
        <v>Returned</v>
      </c>
    </row>
    <row r="103" spans="1:24" x14ac:dyDescent="0.2">
      <c r="A103">
        <v>100</v>
      </c>
      <c r="B103">
        <v>614</v>
      </c>
      <c r="C103" s="1">
        <v>41243</v>
      </c>
      <c r="D103" t="s">
        <v>30</v>
      </c>
      <c r="E103">
        <v>24</v>
      </c>
      <c r="F103">
        <v>3096.9</v>
      </c>
      <c r="G103">
        <v>7.0000000000000007E-2</v>
      </c>
      <c r="H103" t="s">
        <v>31</v>
      </c>
      <c r="I103">
        <v>-335.31712500000003</v>
      </c>
      <c r="J103">
        <v>138.75</v>
      </c>
      <c r="K103">
        <v>52.42</v>
      </c>
      <c r="L103" t="str">
        <f>IF(K103/J103%&lt;10,"GOOD","BAD")</f>
        <v>BAD</v>
      </c>
      <c r="M103" t="s">
        <v>1296</v>
      </c>
      <c r="N103" t="s">
        <v>1595</v>
      </c>
      <c r="O103" t="s">
        <v>1595</v>
      </c>
      <c r="P103" t="s">
        <v>41</v>
      </c>
      <c r="Q103" t="s">
        <v>49</v>
      </c>
      <c r="R103" t="s">
        <v>83</v>
      </c>
      <c r="S103" t="s">
        <v>1596</v>
      </c>
      <c r="T103" t="s">
        <v>82</v>
      </c>
      <c r="U103">
        <v>0.74</v>
      </c>
      <c r="V103" s="1">
        <v>41244</v>
      </c>
      <c r="W103" t="str">
        <f>IF(OR(WEEKDAY(V103)=7,WEEKDAY(V103)=1),"Weekend","Weekday")</f>
        <v>Weekend</v>
      </c>
      <c r="X103" t="str">
        <f>IF(ISNA(VLOOKUP(B103,Returns!A:B,2,FALSE)),"Not Returned","Returned")</f>
        <v>Returned</v>
      </c>
    </row>
    <row r="104" spans="1:24" x14ac:dyDescent="0.2">
      <c r="A104">
        <v>102</v>
      </c>
      <c r="B104">
        <v>640</v>
      </c>
      <c r="C104" s="1">
        <v>40200</v>
      </c>
      <c r="D104" t="s">
        <v>30</v>
      </c>
      <c r="E104">
        <v>24</v>
      </c>
      <c r="F104">
        <v>450.72719999999998</v>
      </c>
      <c r="G104">
        <v>0.01</v>
      </c>
      <c r="H104" t="s">
        <v>22</v>
      </c>
      <c r="I104">
        <v>29.42</v>
      </c>
      <c r="J104">
        <v>18.97</v>
      </c>
      <c r="K104">
        <v>9.5399999999999991</v>
      </c>
      <c r="L104" t="str">
        <f>IF(K104/J104%&lt;10,"GOOD","BAD")</f>
        <v>BAD</v>
      </c>
      <c r="M104" t="s">
        <v>1246</v>
      </c>
      <c r="N104" t="s">
        <v>1123</v>
      </c>
      <c r="O104" t="s">
        <v>1123</v>
      </c>
      <c r="P104" t="s">
        <v>33</v>
      </c>
      <c r="Q104" t="s">
        <v>26</v>
      </c>
      <c r="R104" t="s">
        <v>61</v>
      </c>
      <c r="S104" t="s">
        <v>581</v>
      </c>
      <c r="T104" t="s">
        <v>39</v>
      </c>
      <c r="U104">
        <v>0.37</v>
      </c>
      <c r="V104" s="1">
        <v>40201</v>
      </c>
      <c r="W104" t="str">
        <f>IF(OR(WEEKDAY(V104)=7,WEEKDAY(V104)=1),"Weekend","Weekday")</f>
        <v>Weekend</v>
      </c>
      <c r="X104" t="str">
        <f>IF(ISNA(VLOOKUP(B104,Returns!A:B,2,FALSE)),"Not Returned","Returned")</f>
        <v>Not Returned</v>
      </c>
    </row>
    <row r="105" spans="1:24" x14ac:dyDescent="0.2">
      <c r="A105">
        <v>101</v>
      </c>
      <c r="B105">
        <v>640</v>
      </c>
      <c r="C105" s="1">
        <v>40200</v>
      </c>
      <c r="D105" t="s">
        <v>30</v>
      </c>
      <c r="E105">
        <v>39</v>
      </c>
      <c r="F105">
        <v>4623.8555999999999</v>
      </c>
      <c r="G105">
        <v>0.02</v>
      </c>
      <c r="H105" t="s">
        <v>31</v>
      </c>
      <c r="I105">
        <v>-1153.9000000000001</v>
      </c>
      <c r="J105">
        <v>120.98</v>
      </c>
      <c r="K105">
        <v>58.64</v>
      </c>
      <c r="L105" t="str">
        <f>IF(K105/J105%&lt;10,"GOOD","BAD")</f>
        <v>BAD</v>
      </c>
      <c r="M105" t="s">
        <v>1246</v>
      </c>
      <c r="N105" t="s">
        <v>1123</v>
      </c>
      <c r="O105" t="s">
        <v>1123</v>
      </c>
      <c r="P105" t="s">
        <v>33</v>
      </c>
      <c r="Q105" t="s">
        <v>49</v>
      </c>
      <c r="R105" t="s">
        <v>80</v>
      </c>
      <c r="S105" t="s">
        <v>1247</v>
      </c>
      <c r="T105" t="s">
        <v>82</v>
      </c>
      <c r="U105">
        <v>0.75</v>
      </c>
      <c r="V105" s="1">
        <v>40201</v>
      </c>
      <c r="W105" t="str">
        <f>IF(OR(WEEKDAY(V105)=7,WEEKDAY(V105)=1),"Weekend","Weekday")</f>
        <v>Weekend</v>
      </c>
      <c r="X105" t="str">
        <f>IF(ISNA(VLOOKUP(B105,Returns!A:B,2,FALSE)),"Not Returned","Returned")</f>
        <v>Not Returned</v>
      </c>
    </row>
    <row r="106" spans="1:24" x14ac:dyDescent="0.2">
      <c r="A106">
        <v>103</v>
      </c>
      <c r="B106">
        <v>643</v>
      </c>
      <c r="C106" s="1">
        <v>40626</v>
      </c>
      <c r="D106" t="s">
        <v>30</v>
      </c>
      <c r="E106">
        <v>21</v>
      </c>
      <c r="F106">
        <v>2697.8741999999997</v>
      </c>
      <c r="G106">
        <v>7.0000000000000007E-2</v>
      </c>
      <c r="H106" t="s">
        <v>56</v>
      </c>
      <c r="I106">
        <v>-695.26</v>
      </c>
      <c r="J106">
        <v>138.13999999999999</v>
      </c>
      <c r="K106">
        <v>35</v>
      </c>
      <c r="L106" t="str">
        <f>IF(K106/J106%&lt;10,"GOOD","BAD")</f>
        <v>BAD</v>
      </c>
      <c r="M106" t="s">
        <v>57</v>
      </c>
      <c r="N106" t="s">
        <v>24</v>
      </c>
      <c r="O106" t="s">
        <v>24</v>
      </c>
      <c r="P106" t="s">
        <v>41</v>
      </c>
      <c r="Q106" t="s">
        <v>26</v>
      </c>
      <c r="R106" t="s">
        <v>27</v>
      </c>
      <c r="S106" t="s">
        <v>58</v>
      </c>
      <c r="T106" t="s">
        <v>29</v>
      </c>
      <c r="V106" s="1">
        <v>40627</v>
      </c>
      <c r="W106" t="str">
        <f>IF(OR(WEEKDAY(V106)=7,WEEKDAY(V106)=1),"Weekend","Weekday")</f>
        <v>Weekday</v>
      </c>
      <c r="X106" t="str">
        <f>IF(ISNA(VLOOKUP(B106,Returns!A:B,2,FALSE)),"Not Returned","Returned")</f>
        <v>Not Returned</v>
      </c>
    </row>
    <row r="107" spans="1:24" x14ac:dyDescent="0.2">
      <c r="A107">
        <v>104</v>
      </c>
      <c r="B107">
        <v>644</v>
      </c>
      <c r="C107" s="1">
        <v>41029</v>
      </c>
      <c r="D107" t="s">
        <v>78</v>
      </c>
      <c r="E107">
        <v>5</v>
      </c>
      <c r="F107">
        <v>1588.8510000000001</v>
      </c>
      <c r="G107">
        <v>0.01</v>
      </c>
      <c r="H107" t="s">
        <v>31</v>
      </c>
      <c r="I107">
        <v>-171.92</v>
      </c>
      <c r="J107">
        <v>320.98</v>
      </c>
      <c r="K107">
        <v>58.95</v>
      </c>
      <c r="L107" t="str">
        <f>IF(K107/J107%&lt;10,"GOOD","BAD")</f>
        <v>BAD</v>
      </c>
      <c r="M107" t="s">
        <v>969</v>
      </c>
      <c r="N107" t="s">
        <v>1595</v>
      </c>
      <c r="O107" t="s">
        <v>1595</v>
      </c>
      <c r="P107" t="s">
        <v>41</v>
      </c>
      <c r="Q107" t="s">
        <v>49</v>
      </c>
      <c r="R107" t="s">
        <v>112</v>
      </c>
      <c r="S107" t="s">
        <v>181</v>
      </c>
      <c r="T107" t="s">
        <v>36</v>
      </c>
      <c r="U107">
        <v>0.56999999999999995</v>
      </c>
      <c r="V107" s="1">
        <v>41030</v>
      </c>
      <c r="W107" t="str">
        <f>IF(OR(WEEKDAY(V107)=7,WEEKDAY(V107)=1),"Weekend","Weekday")</f>
        <v>Weekday</v>
      </c>
      <c r="X107" t="str">
        <f>IF(ISNA(VLOOKUP(B107,Returns!A:B,2,FALSE)),"Not Returned","Returned")</f>
        <v>Not Returned</v>
      </c>
    </row>
    <row r="108" spans="1:24" x14ac:dyDescent="0.2">
      <c r="A108">
        <v>105</v>
      </c>
      <c r="B108">
        <v>645</v>
      </c>
      <c r="C108" s="1">
        <v>40149</v>
      </c>
      <c r="D108" t="s">
        <v>30</v>
      </c>
      <c r="E108">
        <v>42</v>
      </c>
      <c r="F108">
        <v>516.70499999999993</v>
      </c>
      <c r="G108">
        <v>0.05</v>
      </c>
      <c r="H108" t="s">
        <v>22</v>
      </c>
      <c r="I108">
        <v>89.44550000000001</v>
      </c>
      <c r="J108">
        <v>12.95</v>
      </c>
      <c r="K108">
        <v>4.9800000000000004</v>
      </c>
      <c r="L108" t="str">
        <f>IF(K108/J108%&lt;10,"GOOD","BAD")</f>
        <v>BAD</v>
      </c>
      <c r="M108" t="s">
        <v>531</v>
      </c>
      <c r="N108" t="s">
        <v>511</v>
      </c>
      <c r="O108" t="s">
        <v>512</v>
      </c>
      <c r="P108" t="s">
        <v>33</v>
      </c>
      <c r="Q108" t="s">
        <v>26</v>
      </c>
      <c r="R108" t="s">
        <v>37</v>
      </c>
      <c r="S108" t="s">
        <v>278</v>
      </c>
      <c r="T108" t="s">
        <v>39</v>
      </c>
      <c r="U108">
        <v>0.4</v>
      </c>
      <c r="V108" s="1">
        <v>40151</v>
      </c>
      <c r="W108" t="str">
        <f>IF(OR(WEEKDAY(V108)=7,WEEKDAY(V108)=1),"Weekend","Weekday")</f>
        <v>Weekday</v>
      </c>
      <c r="X108" t="str">
        <f>IF(ISNA(VLOOKUP(B108,Returns!A:B,2,FALSE)),"Not Returned","Returned")</f>
        <v>Not Returned</v>
      </c>
    </row>
    <row r="109" spans="1:24" x14ac:dyDescent="0.2">
      <c r="A109">
        <v>106</v>
      </c>
      <c r="B109">
        <v>646</v>
      </c>
      <c r="C109" s="1">
        <v>40138</v>
      </c>
      <c r="D109" t="s">
        <v>30</v>
      </c>
      <c r="E109">
        <v>18</v>
      </c>
      <c r="F109">
        <v>165.9042</v>
      </c>
      <c r="G109">
        <v>0.01</v>
      </c>
      <c r="H109" t="s">
        <v>22</v>
      </c>
      <c r="I109">
        <v>-10.9</v>
      </c>
      <c r="J109">
        <v>9.31</v>
      </c>
      <c r="K109">
        <v>3.98</v>
      </c>
      <c r="L109" t="str">
        <f>IF(K109/J109%&lt;10,"GOOD","BAD")</f>
        <v>BAD</v>
      </c>
      <c r="M109" t="s">
        <v>1248</v>
      </c>
      <c r="N109" t="s">
        <v>1123</v>
      </c>
      <c r="O109" t="s">
        <v>1123</v>
      </c>
      <c r="P109" t="s">
        <v>25</v>
      </c>
      <c r="Q109" t="s">
        <v>26</v>
      </c>
      <c r="R109" t="s">
        <v>150</v>
      </c>
      <c r="S109" t="s">
        <v>1249</v>
      </c>
      <c r="T109" t="s">
        <v>52</v>
      </c>
      <c r="U109">
        <v>0.56000000000000005</v>
      </c>
      <c r="V109" s="1">
        <v>40139</v>
      </c>
      <c r="W109" t="str">
        <f>IF(OR(WEEKDAY(V109)=7,WEEKDAY(V109)=1),"Weekend","Weekday")</f>
        <v>Weekend</v>
      </c>
      <c r="X109" t="str">
        <f>IF(ISNA(VLOOKUP(B109,Returns!A:B,2,FALSE)),"Not Returned","Returned")</f>
        <v>Not Returned</v>
      </c>
    </row>
    <row r="110" spans="1:24" x14ac:dyDescent="0.2">
      <c r="A110">
        <v>107</v>
      </c>
      <c r="B110">
        <v>678</v>
      </c>
      <c r="C110" s="1">
        <v>40235</v>
      </c>
      <c r="D110" t="s">
        <v>21</v>
      </c>
      <c r="E110">
        <v>44</v>
      </c>
      <c r="F110">
        <v>203.7816</v>
      </c>
      <c r="G110">
        <v>7.0000000000000007E-2</v>
      </c>
      <c r="H110" t="s">
        <v>22</v>
      </c>
      <c r="I110">
        <v>-226.36</v>
      </c>
      <c r="J110">
        <v>4.9800000000000004</v>
      </c>
      <c r="K110">
        <v>8.33</v>
      </c>
      <c r="L110" t="str">
        <f>IF(K110/J110%&lt;10,"GOOD","BAD")</f>
        <v>BAD</v>
      </c>
      <c r="M110" t="s">
        <v>59</v>
      </c>
      <c r="N110" t="s">
        <v>24</v>
      </c>
      <c r="O110" t="s">
        <v>24</v>
      </c>
      <c r="P110" t="s">
        <v>60</v>
      </c>
      <c r="Q110" t="s">
        <v>26</v>
      </c>
      <c r="R110" t="s">
        <v>61</v>
      </c>
      <c r="S110" t="s">
        <v>62</v>
      </c>
      <c r="T110" t="s">
        <v>39</v>
      </c>
      <c r="U110">
        <v>0.38</v>
      </c>
      <c r="V110" s="1">
        <v>40235</v>
      </c>
      <c r="W110" t="str">
        <f>IF(OR(WEEKDAY(V110)=7,WEEKDAY(V110)=1),"Weekend","Weekday")</f>
        <v>Weekday</v>
      </c>
      <c r="X110" t="str">
        <f>IF(ISNA(VLOOKUP(B110,Returns!A:B,2,FALSE)),"Not Returned","Returned")</f>
        <v>Returned</v>
      </c>
    </row>
    <row r="111" spans="1:24" x14ac:dyDescent="0.2">
      <c r="A111">
        <v>108</v>
      </c>
      <c r="B111">
        <v>706</v>
      </c>
      <c r="C111" s="1">
        <v>40794</v>
      </c>
      <c r="D111" t="s">
        <v>78</v>
      </c>
      <c r="E111">
        <v>42</v>
      </c>
      <c r="F111">
        <v>70.224000000000004</v>
      </c>
      <c r="G111">
        <v>0.05</v>
      </c>
      <c r="H111" t="s">
        <v>22</v>
      </c>
      <c r="I111">
        <v>0.82</v>
      </c>
      <c r="J111">
        <v>1.76</v>
      </c>
      <c r="K111">
        <v>0.7</v>
      </c>
      <c r="L111" t="str">
        <f>IF(K111/J111%&lt;10,"GOOD","BAD")</f>
        <v>BAD</v>
      </c>
      <c r="M111" t="s">
        <v>998</v>
      </c>
      <c r="N111" t="s">
        <v>974</v>
      </c>
      <c r="O111" t="s">
        <v>512</v>
      </c>
      <c r="P111" t="s">
        <v>33</v>
      </c>
      <c r="Q111" t="s">
        <v>26</v>
      </c>
      <c r="R111" t="s">
        <v>95</v>
      </c>
      <c r="S111" t="s">
        <v>193</v>
      </c>
      <c r="T111" t="s">
        <v>68</v>
      </c>
      <c r="U111">
        <v>0.56000000000000005</v>
      </c>
      <c r="V111" s="1">
        <v>40796</v>
      </c>
      <c r="W111" t="str">
        <f>IF(OR(WEEKDAY(V111)=7,WEEKDAY(V111)=1),"Weekend","Weekday")</f>
        <v>Weekend</v>
      </c>
      <c r="X111" t="str">
        <f>IF(ISNA(VLOOKUP(B111,Returns!A:B,2,FALSE)),"Not Returned","Returned")</f>
        <v>Not Returned</v>
      </c>
    </row>
    <row r="112" spans="1:24" x14ac:dyDescent="0.2">
      <c r="A112">
        <v>111</v>
      </c>
      <c r="B112">
        <v>710</v>
      </c>
      <c r="C112" s="1">
        <v>40179</v>
      </c>
      <c r="D112" t="s">
        <v>21</v>
      </c>
      <c r="E112">
        <v>29</v>
      </c>
      <c r="F112">
        <v>4133.6889999999994</v>
      </c>
      <c r="G112">
        <v>0.02</v>
      </c>
      <c r="H112" t="s">
        <v>31</v>
      </c>
      <c r="I112">
        <v>731.32</v>
      </c>
      <c r="J112">
        <v>145.44999999999999</v>
      </c>
      <c r="K112">
        <v>17.850000000000001</v>
      </c>
      <c r="L112" t="str">
        <f>IF(K112/J112%&lt;10,"GOOD","BAD")</f>
        <v>BAD</v>
      </c>
      <c r="M112" t="s">
        <v>1847</v>
      </c>
      <c r="N112" t="s">
        <v>672</v>
      </c>
      <c r="O112" t="s">
        <v>673</v>
      </c>
      <c r="P112" t="s">
        <v>41</v>
      </c>
      <c r="Q112" t="s">
        <v>42</v>
      </c>
      <c r="R112" t="s">
        <v>210</v>
      </c>
      <c r="S112" t="s">
        <v>234</v>
      </c>
      <c r="T112" t="s">
        <v>36</v>
      </c>
      <c r="U112">
        <v>0.56000000000000005</v>
      </c>
      <c r="V112" s="1">
        <v>40183</v>
      </c>
      <c r="W112" t="str">
        <f>IF(OR(WEEKDAY(V112)=7,WEEKDAY(V112)=1),"Weekend","Weekday")</f>
        <v>Weekday</v>
      </c>
      <c r="X112" t="str">
        <f>IF(ISNA(VLOOKUP(B112,Returns!A:B,2,FALSE)),"Not Returned","Returned")</f>
        <v>Returned</v>
      </c>
    </row>
    <row r="113" spans="1:24" x14ac:dyDescent="0.2">
      <c r="A113">
        <v>109</v>
      </c>
      <c r="B113">
        <v>710</v>
      </c>
      <c r="C113" s="1">
        <v>40179</v>
      </c>
      <c r="D113" t="s">
        <v>21</v>
      </c>
      <c r="E113">
        <v>42</v>
      </c>
      <c r="F113">
        <v>148.85640000000001</v>
      </c>
      <c r="G113">
        <v>0.01</v>
      </c>
      <c r="H113" t="s">
        <v>22</v>
      </c>
      <c r="I113">
        <v>-150.374</v>
      </c>
      <c r="J113">
        <v>3.58</v>
      </c>
      <c r="K113">
        <v>5.47</v>
      </c>
      <c r="L113" t="str">
        <f>IF(K113/J113%&lt;10,"GOOD","BAD")</f>
        <v>BAD</v>
      </c>
      <c r="M113" t="s">
        <v>1847</v>
      </c>
      <c r="N113" t="s">
        <v>672</v>
      </c>
      <c r="O113" t="s">
        <v>673</v>
      </c>
      <c r="P113" t="s">
        <v>41</v>
      </c>
      <c r="Q113" t="s">
        <v>26</v>
      </c>
      <c r="R113" t="s">
        <v>37</v>
      </c>
      <c r="S113" t="s">
        <v>462</v>
      </c>
      <c r="T113" t="s">
        <v>39</v>
      </c>
      <c r="U113">
        <v>0.37</v>
      </c>
      <c r="V113" s="1">
        <v>40183</v>
      </c>
      <c r="W113" t="str">
        <f>IF(OR(WEEKDAY(V113)=7,WEEKDAY(V113)=1),"Weekend","Weekday")</f>
        <v>Weekday</v>
      </c>
      <c r="X113" t="str">
        <f>IF(ISNA(VLOOKUP(B113,Returns!A:B,2,FALSE)),"Not Returned","Returned")</f>
        <v>Returned</v>
      </c>
    </row>
    <row r="114" spans="1:24" x14ac:dyDescent="0.2">
      <c r="A114">
        <v>110</v>
      </c>
      <c r="B114">
        <v>710</v>
      </c>
      <c r="C114" s="1">
        <v>40179</v>
      </c>
      <c r="D114" t="s">
        <v>21</v>
      </c>
      <c r="E114">
        <v>11</v>
      </c>
      <c r="F114">
        <v>413.61320000000001</v>
      </c>
      <c r="G114">
        <v>0.09</v>
      </c>
      <c r="H114" t="s">
        <v>22</v>
      </c>
      <c r="I114">
        <v>89.03</v>
      </c>
      <c r="J114">
        <v>41.32</v>
      </c>
      <c r="K114">
        <v>8.66</v>
      </c>
      <c r="L114" t="str">
        <f>IF(K114/J114%&lt;10,"GOOD","BAD")</f>
        <v>BAD</v>
      </c>
      <c r="M114" t="s">
        <v>1847</v>
      </c>
      <c r="N114" t="s">
        <v>672</v>
      </c>
      <c r="O114" t="s">
        <v>673</v>
      </c>
      <c r="P114" t="s">
        <v>41</v>
      </c>
      <c r="Q114" t="s">
        <v>49</v>
      </c>
      <c r="R114" t="s">
        <v>50</v>
      </c>
      <c r="S114" t="s">
        <v>639</v>
      </c>
      <c r="T114" t="s">
        <v>48</v>
      </c>
      <c r="U114">
        <v>0.76</v>
      </c>
      <c r="V114" s="1">
        <v>40181</v>
      </c>
      <c r="W114" t="str">
        <f>IF(OR(WEEKDAY(V114)=7,WEEKDAY(V114)=1),"Weekend","Weekday")</f>
        <v>Weekend</v>
      </c>
      <c r="X114" t="str">
        <f>IF(ISNA(VLOOKUP(B114,Returns!A:B,2,FALSE)),"Not Returned","Returned")</f>
        <v>Returned</v>
      </c>
    </row>
    <row r="115" spans="1:24" x14ac:dyDescent="0.2">
      <c r="A115">
        <v>113</v>
      </c>
      <c r="B115">
        <v>738</v>
      </c>
      <c r="C115" s="1">
        <v>40238</v>
      </c>
      <c r="D115" t="s">
        <v>45</v>
      </c>
      <c r="E115">
        <v>31</v>
      </c>
      <c r="F115">
        <v>184.80960000000002</v>
      </c>
      <c r="G115">
        <v>0.08</v>
      </c>
      <c r="H115" t="s">
        <v>22</v>
      </c>
      <c r="I115">
        <v>-56.68</v>
      </c>
      <c r="J115">
        <v>6.48</v>
      </c>
      <c r="K115">
        <v>5.14</v>
      </c>
      <c r="L115" t="str">
        <f>IF(K115/J115%&lt;10,"GOOD","BAD")</f>
        <v>BAD</v>
      </c>
      <c r="M115" t="s">
        <v>1661</v>
      </c>
      <c r="N115" t="s">
        <v>1595</v>
      </c>
      <c r="O115" t="s">
        <v>1595</v>
      </c>
      <c r="P115" t="s">
        <v>41</v>
      </c>
      <c r="Q115" t="s">
        <v>26</v>
      </c>
      <c r="R115" t="s">
        <v>61</v>
      </c>
      <c r="S115" t="s">
        <v>1184</v>
      </c>
      <c r="T115" t="s">
        <v>39</v>
      </c>
      <c r="U115">
        <v>0.37</v>
      </c>
      <c r="V115" s="1">
        <v>40239</v>
      </c>
      <c r="W115" t="str">
        <f>IF(OR(WEEKDAY(V115)=7,WEEKDAY(V115)=1),"Weekend","Weekday")</f>
        <v>Weekday</v>
      </c>
      <c r="X115" t="str">
        <f>IF(ISNA(VLOOKUP(B115,Returns!A:B,2,FALSE)),"Not Returned","Returned")</f>
        <v>Not Returned</v>
      </c>
    </row>
    <row r="116" spans="1:24" x14ac:dyDescent="0.2">
      <c r="A116">
        <v>112</v>
      </c>
      <c r="B116">
        <v>738</v>
      </c>
      <c r="C116" s="1">
        <v>40238</v>
      </c>
      <c r="D116" t="s">
        <v>45</v>
      </c>
      <c r="E116">
        <v>7</v>
      </c>
      <c r="F116">
        <v>544.18560000000002</v>
      </c>
      <c r="G116">
        <v>0.04</v>
      </c>
      <c r="H116" t="s">
        <v>22</v>
      </c>
      <c r="I116">
        <v>32.6</v>
      </c>
      <c r="J116">
        <v>80.98</v>
      </c>
      <c r="K116">
        <v>4.5</v>
      </c>
      <c r="L116" t="str">
        <f>IF(K116/J116%&lt;10,"GOOD","BAD")</f>
        <v>GOOD</v>
      </c>
      <c r="M116" t="s">
        <v>1661</v>
      </c>
      <c r="N116" t="s">
        <v>1595</v>
      </c>
      <c r="O116" t="s">
        <v>1595</v>
      </c>
      <c r="P116" t="s">
        <v>41</v>
      </c>
      <c r="Q116" t="s">
        <v>26</v>
      </c>
      <c r="R116" t="s">
        <v>34</v>
      </c>
      <c r="S116" t="s">
        <v>1369</v>
      </c>
      <c r="T116" t="s">
        <v>39</v>
      </c>
      <c r="U116">
        <v>0.59</v>
      </c>
      <c r="V116" s="1">
        <v>40240</v>
      </c>
      <c r="W116" t="str">
        <f>IF(OR(WEEKDAY(V116)=7,WEEKDAY(V116)=1),"Weekend","Weekday")</f>
        <v>Weekday</v>
      </c>
      <c r="X116" t="str">
        <f>IF(ISNA(VLOOKUP(B116,Returns!A:B,2,FALSE)),"Not Returned","Returned")</f>
        <v>Not Returned</v>
      </c>
    </row>
    <row r="117" spans="1:24" x14ac:dyDescent="0.2">
      <c r="A117">
        <v>114</v>
      </c>
      <c r="B117">
        <v>740</v>
      </c>
      <c r="C117" s="1">
        <v>40739</v>
      </c>
      <c r="D117" t="s">
        <v>63</v>
      </c>
      <c r="E117">
        <v>6</v>
      </c>
      <c r="F117">
        <v>27.190800000000003</v>
      </c>
      <c r="G117">
        <v>0.09</v>
      </c>
      <c r="H117" t="s">
        <v>22</v>
      </c>
      <c r="I117">
        <v>3.46</v>
      </c>
      <c r="J117">
        <v>4.9800000000000004</v>
      </c>
      <c r="K117">
        <v>0.49</v>
      </c>
      <c r="L117" t="str">
        <f>IF(K117/J117%&lt;10,"GOOD","BAD")</f>
        <v>GOOD</v>
      </c>
      <c r="M117" t="s">
        <v>1412</v>
      </c>
      <c r="N117" t="s">
        <v>1123</v>
      </c>
      <c r="O117" t="s">
        <v>1123</v>
      </c>
      <c r="P117" t="s">
        <v>41</v>
      </c>
      <c r="Q117" t="s">
        <v>26</v>
      </c>
      <c r="R117" t="s">
        <v>88</v>
      </c>
      <c r="S117" t="s">
        <v>836</v>
      </c>
      <c r="T117" t="s">
        <v>39</v>
      </c>
      <c r="U117">
        <v>0.39</v>
      </c>
      <c r="V117" s="1">
        <v>40739</v>
      </c>
      <c r="W117" t="str">
        <f>IF(OR(WEEKDAY(V117)=7,WEEKDAY(V117)=1),"Weekend","Weekday")</f>
        <v>Weekday</v>
      </c>
      <c r="X117" t="str">
        <f>IF(ISNA(VLOOKUP(B117,Returns!A:B,2,FALSE)),"Not Returned","Returned")</f>
        <v>Returned</v>
      </c>
    </row>
    <row r="118" spans="1:24" x14ac:dyDescent="0.2">
      <c r="A118">
        <v>115</v>
      </c>
      <c r="B118">
        <v>769</v>
      </c>
      <c r="C118" s="1">
        <v>40330</v>
      </c>
      <c r="D118" t="s">
        <v>63</v>
      </c>
      <c r="E118">
        <v>37</v>
      </c>
      <c r="F118">
        <v>4205.7974000000004</v>
      </c>
      <c r="G118">
        <v>0.02</v>
      </c>
      <c r="H118" t="s">
        <v>31</v>
      </c>
      <c r="I118">
        <v>4.1500000000000057</v>
      </c>
      <c r="J118">
        <v>115.99</v>
      </c>
      <c r="K118">
        <v>56.14</v>
      </c>
      <c r="L118" t="str">
        <f>IF(K118/J118%&lt;10,"GOOD","BAD")</f>
        <v>BAD</v>
      </c>
      <c r="M118" t="s">
        <v>532</v>
      </c>
      <c r="N118" t="s">
        <v>511</v>
      </c>
      <c r="O118" t="s">
        <v>512</v>
      </c>
      <c r="P118" t="s">
        <v>33</v>
      </c>
      <c r="Q118" t="s">
        <v>42</v>
      </c>
      <c r="R118" t="s">
        <v>210</v>
      </c>
      <c r="S118" t="s">
        <v>482</v>
      </c>
      <c r="T118" t="s">
        <v>36</v>
      </c>
      <c r="U118">
        <v>0.4</v>
      </c>
      <c r="V118" s="1">
        <v>40331</v>
      </c>
      <c r="W118" t="str">
        <f>IF(OR(WEEKDAY(V118)=7,WEEKDAY(V118)=1),"Weekend","Weekday")</f>
        <v>Weekday</v>
      </c>
      <c r="X118" t="str">
        <f>IF(ISNA(VLOOKUP(B118,Returns!A:B,2,FALSE)),"Not Returned","Returned")</f>
        <v>Not Returned</v>
      </c>
    </row>
    <row r="119" spans="1:24" x14ac:dyDescent="0.2">
      <c r="A119">
        <v>116</v>
      </c>
      <c r="B119">
        <v>771</v>
      </c>
      <c r="C119" s="1">
        <v>40710</v>
      </c>
      <c r="D119" t="s">
        <v>78</v>
      </c>
      <c r="E119">
        <v>18</v>
      </c>
      <c r="F119">
        <v>82.468800000000016</v>
      </c>
      <c r="G119">
        <v>0.08</v>
      </c>
      <c r="H119" t="s">
        <v>22</v>
      </c>
      <c r="I119">
        <v>-38.35</v>
      </c>
      <c r="J119">
        <v>4.9800000000000004</v>
      </c>
      <c r="K119">
        <v>4.72</v>
      </c>
      <c r="L119" t="str">
        <f>IF(K119/J119%&lt;10,"GOOD","BAD")</f>
        <v>BAD</v>
      </c>
      <c r="M119" t="s">
        <v>1928</v>
      </c>
      <c r="N119" t="s">
        <v>1905</v>
      </c>
      <c r="O119" t="s">
        <v>673</v>
      </c>
      <c r="P119" t="s">
        <v>60</v>
      </c>
      <c r="Q119" t="s">
        <v>26</v>
      </c>
      <c r="R119" t="s">
        <v>61</v>
      </c>
      <c r="S119" t="s">
        <v>968</v>
      </c>
      <c r="T119" t="s">
        <v>39</v>
      </c>
      <c r="U119">
        <v>0.36</v>
      </c>
      <c r="V119" s="1">
        <v>40711</v>
      </c>
      <c r="W119" t="str">
        <f>IF(OR(WEEKDAY(V119)=7,WEEKDAY(V119)=1),"Weekend","Weekday")</f>
        <v>Weekday</v>
      </c>
      <c r="X119" t="str">
        <f>IF(ISNA(VLOOKUP(B119,Returns!A:B,2,FALSE)),"Not Returned","Returned")</f>
        <v>Not Returned</v>
      </c>
    </row>
    <row r="120" spans="1:24" x14ac:dyDescent="0.2">
      <c r="A120">
        <v>117</v>
      </c>
      <c r="B120">
        <v>772</v>
      </c>
      <c r="C120" s="1">
        <v>40284</v>
      </c>
      <c r="D120" t="s">
        <v>30</v>
      </c>
      <c r="E120">
        <v>35</v>
      </c>
      <c r="F120">
        <v>564.14399999999989</v>
      </c>
      <c r="G120">
        <v>0.08</v>
      </c>
      <c r="H120" t="s">
        <v>22</v>
      </c>
      <c r="I120">
        <v>-38.35</v>
      </c>
      <c r="J120">
        <v>17.52</v>
      </c>
      <c r="K120">
        <v>8.17</v>
      </c>
      <c r="L120" t="str">
        <f>IF(K120/J120%&lt;10,"GOOD","BAD")</f>
        <v>BAD</v>
      </c>
      <c r="M120" t="s">
        <v>1662</v>
      </c>
      <c r="N120" t="s">
        <v>1595</v>
      </c>
      <c r="O120" t="s">
        <v>1595</v>
      </c>
      <c r="P120" t="s">
        <v>33</v>
      </c>
      <c r="Q120" t="s">
        <v>26</v>
      </c>
      <c r="R120" t="s">
        <v>34</v>
      </c>
      <c r="S120" t="s">
        <v>1663</v>
      </c>
      <c r="T120" t="s">
        <v>48</v>
      </c>
      <c r="U120">
        <v>0.5</v>
      </c>
      <c r="V120" s="1">
        <v>40286</v>
      </c>
      <c r="W120" t="str">
        <f>IF(OR(WEEKDAY(V120)=7,WEEKDAY(V120)=1),"Weekend","Weekday")</f>
        <v>Weekend</v>
      </c>
      <c r="X120" t="str">
        <f>IF(ISNA(VLOOKUP(B120,Returns!A:B,2,FALSE)),"Not Returned","Returned")</f>
        <v>Not Returned</v>
      </c>
    </row>
    <row r="121" spans="1:24" x14ac:dyDescent="0.2">
      <c r="A121">
        <v>118</v>
      </c>
      <c r="B121">
        <v>772</v>
      </c>
      <c r="C121" s="1">
        <v>40284</v>
      </c>
      <c r="D121" t="s">
        <v>30</v>
      </c>
      <c r="E121">
        <v>25</v>
      </c>
      <c r="F121">
        <v>222.75</v>
      </c>
      <c r="G121">
        <v>0.1</v>
      </c>
      <c r="H121" t="s">
        <v>22</v>
      </c>
      <c r="I121">
        <v>86.93</v>
      </c>
      <c r="J121">
        <v>9.9</v>
      </c>
      <c r="K121">
        <v>1.39</v>
      </c>
      <c r="L121" t="str">
        <f>IF(K121/J121%&lt;10,"GOOD","BAD")</f>
        <v>BAD</v>
      </c>
      <c r="M121" t="s">
        <v>1662</v>
      </c>
      <c r="N121" t="s">
        <v>1595</v>
      </c>
      <c r="O121" t="s">
        <v>1595</v>
      </c>
      <c r="P121" t="s">
        <v>33</v>
      </c>
      <c r="Q121" t="s">
        <v>26</v>
      </c>
      <c r="R121" t="s">
        <v>76</v>
      </c>
      <c r="S121" t="s">
        <v>1664</v>
      </c>
      <c r="T121" t="s">
        <v>39</v>
      </c>
      <c r="U121">
        <v>0.37</v>
      </c>
      <c r="V121" s="1">
        <v>40286</v>
      </c>
      <c r="W121" t="str">
        <f>IF(OR(WEEKDAY(V121)=7,WEEKDAY(V121)=1),"Weekend","Weekday")</f>
        <v>Weekend</v>
      </c>
      <c r="X121" t="str">
        <f>IF(ISNA(VLOOKUP(B121,Returns!A:B,2,FALSE)),"Not Returned","Returned")</f>
        <v>Not Returned</v>
      </c>
    </row>
    <row r="122" spans="1:24" x14ac:dyDescent="0.2">
      <c r="A122">
        <v>119</v>
      </c>
      <c r="B122">
        <v>773</v>
      </c>
      <c r="C122" s="1">
        <v>40446</v>
      </c>
      <c r="D122" t="s">
        <v>63</v>
      </c>
      <c r="E122">
        <v>38</v>
      </c>
      <c r="F122">
        <v>2357.1628000000001</v>
      </c>
      <c r="G122">
        <v>0.06</v>
      </c>
      <c r="H122" t="s">
        <v>22</v>
      </c>
      <c r="I122">
        <v>324.92699999999996</v>
      </c>
      <c r="J122">
        <v>65.989999999999995</v>
      </c>
      <c r="K122">
        <v>8.99</v>
      </c>
      <c r="L122" t="str">
        <f>IF(K122/J122%&lt;10,"GOOD","BAD")</f>
        <v>BAD</v>
      </c>
      <c r="M122" t="s">
        <v>533</v>
      </c>
      <c r="N122" t="s">
        <v>511</v>
      </c>
      <c r="O122" t="s">
        <v>512</v>
      </c>
      <c r="P122" t="s">
        <v>60</v>
      </c>
      <c r="Q122" t="s">
        <v>42</v>
      </c>
      <c r="R122" t="s">
        <v>43</v>
      </c>
      <c r="S122" t="s">
        <v>534</v>
      </c>
      <c r="T122" t="s">
        <v>39</v>
      </c>
      <c r="U122">
        <v>0.56000000000000005</v>
      </c>
      <c r="V122" s="1">
        <v>40447</v>
      </c>
      <c r="W122" t="str">
        <f>IF(OR(WEEKDAY(V122)=7,WEEKDAY(V122)=1),"Weekend","Weekday")</f>
        <v>Weekend</v>
      </c>
      <c r="X122" t="str">
        <f>IF(ISNA(VLOOKUP(B122,Returns!A:B,2,FALSE)),"Not Returned","Returned")</f>
        <v>Not Returned</v>
      </c>
    </row>
    <row r="123" spans="1:24" x14ac:dyDescent="0.2">
      <c r="A123">
        <v>120</v>
      </c>
      <c r="B123">
        <v>774</v>
      </c>
      <c r="C123" s="1">
        <v>40880</v>
      </c>
      <c r="D123" t="s">
        <v>78</v>
      </c>
      <c r="E123">
        <v>17</v>
      </c>
      <c r="F123">
        <v>73.875200000000007</v>
      </c>
      <c r="G123">
        <v>0.03</v>
      </c>
      <c r="H123" t="s">
        <v>22</v>
      </c>
      <c r="I123">
        <v>-752.13</v>
      </c>
      <c r="J123">
        <v>4.4800000000000004</v>
      </c>
      <c r="K123">
        <v>49</v>
      </c>
      <c r="L123" t="str">
        <f>IF(K123/J123%&lt;10,"GOOD","BAD")</f>
        <v>BAD</v>
      </c>
      <c r="M123" t="s">
        <v>2095</v>
      </c>
      <c r="N123" t="s">
        <v>2073</v>
      </c>
      <c r="O123" t="s">
        <v>704</v>
      </c>
      <c r="P123" t="s">
        <v>25</v>
      </c>
      <c r="Q123" t="s">
        <v>26</v>
      </c>
      <c r="R123" t="s">
        <v>34</v>
      </c>
      <c r="S123" t="s">
        <v>128</v>
      </c>
      <c r="T123" t="s">
        <v>29</v>
      </c>
      <c r="U123">
        <v>0.6</v>
      </c>
      <c r="V123" s="1">
        <v>40882</v>
      </c>
      <c r="W123" t="str">
        <f>IF(OR(WEEKDAY(V123)=7,WEEKDAY(V123)=1),"Weekend","Weekday")</f>
        <v>Weekday</v>
      </c>
      <c r="X123" t="str">
        <f>IF(ISNA(VLOOKUP(B123,Returns!A:B,2,FALSE)),"Not Returned","Returned")</f>
        <v>Not Returned</v>
      </c>
    </row>
    <row r="124" spans="1:24" x14ac:dyDescent="0.2">
      <c r="A124">
        <v>122</v>
      </c>
      <c r="B124">
        <v>775</v>
      </c>
      <c r="C124" s="1">
        <v>40619</v>
      </c>
      <c r="D124" t="s">
        <v>78</v>
      </c>
      <c r="E124">
        <v>8</v>
      </c>
      <c r="F124">
        <v>30.671999999999997</v>
      </c>
      <c r="G124">
        <v>0.1</v>
      </c>
      <c r="H124" t="s">
        <v>22</v>
      </c>
      <c r="I124">
        <v>-1.25</v>
      </c>
      <c r="J124">
        <v>4.26</v>
      </c>
      <c r="K124">
        <v>1.2</v>
      </c>
      <c r="L124" t="str">
        <f>IF(K124/J124%&lt;10,"GOOD","BAD")</f>
        <v>BAD</v>
      </c>
      <c r="M124" t="s">
        <v>1516</v>
      </c>
      <c r="N124" t="s">
        <v>974</v>
      </c>
      <c r="O124" t="s">
        <v>512</v>
      </c>
      <c r="P124" t="s">
        <v>25</v>
      </c>
      <c r="Q124" t="s">
        <v>26</v>
      </c>
      <c r="R124" t="s">
        <v>95</v>
      </c>
      <c r="S124" t="s">
        <v>865</v>
      </c>
      <c r="T124" t="s">
        <v>68</v>
      </c>
      <c r="U124">
        <v>0.44</v>
      </c>
      <c r="V124" s="1">
        <v>40621</v>
      </c>
      <c r="W124" t="str">
        <f>IF(OR(WEEKDAY(V124)=7,WEEKDAY(V124)=1),"Weekend","Weekday")</f>
        <v>Weekend</v>
      </c>
      <c r="X124" t="str">
        <f>IF(ISNA(VLOOKUP(B124,Returns!A:B,2,FALSE)),"Not Returned","Returned")</f>
        <v>Returned</v>
      </c>
    </row>
    <row r="125" spans="1:24" x14ac:dyDescent="0.2">
      <c r="A125">
        <v>121</v>
      </c>
      <c r="B125">
        <v>775</v>
      </c>
      <c r="C125" s="1">
        <v>40619</v>
      </c>
      <c r="D125" t="s">
        <v>78</v>
      </c>
      <c r="E125">
        <v>35</v>
      </c>
      <c r="F125">
        <v>39.69</v>
      </c>
      <c r="G125">
        <v>0.1</v>
      </c>
      <c r="H125" t="s">
        <v>22</v>
      </c>
      <c r="I125">
        <v>-19.170000000000002</v>
      </c>
      <c r="J125">
        <v>1.26</v>
      </c>
      <c r="K125">
        <v>0.7</v>
      </c>
      <c r="L125" t="str">
        <f>IF(K125/J125%&lt;10,"GOOD","BAD")</f>
        <v>BAD</v>
      </c>
      <c r="M125" t="s">
        <v>1516</v>
      </c>
      <c r="N125" t="s">
        <v>974</v>
      </c>
      <c r="O125" t="s">
        <v>512</v>
      </c>
      <c r="P125" t="s">
        <v>25</v>
      </c>
      <c r="Q125" t="s">
        <v>26</v>
      </c>
      <c r="R125" t="s">
        <v>66</v>
      </c>
      <c r="S125" t="s">
        <v>351</v>
      </c>
      <c r="T125" t="s">
        <v>68</v>
      </c>
      <c r="U125">
        <v>0.81</v>
      </c>
      <c r="V125" s="1">
        <v>40620</v>
      </c>
      <c r="W125" t="str">
        <f>IF(OR(WEEKDAY(V125)=7,WEEKDAY(V125)=1),"Weekend","Weekday")</f>
        <v>Weekday</v>
      </c>
      <c r="X125" t="str">
        <f>IF(ISNA(VLOOKUP(B125,Returns!A:B,2,FALSE)),"Not Returned","Returned")</f>
        <v>Returned</v>
      </c>
    </row>
    <row r="126" spans="1:24" x14ac:dyDescent="0.2">
      <c r="A126">
        <v>123</v>
      </c>
      <c r="B126">
        <v>801</v>
      </c>
      <c r="C126" s="1">
        <v>40956</v>
      </c>
      <c r="D126" t="s">
        <v>78</v>
      </c>
      <c r="E126">
        <v>20</v>
      </c>
      <c r="F126">
        <v>53.156000000000006</v>
      </c>
      <c r="G126">
        <v>0.03</v>
      </c>
      <c r="H126" t="s">
        <v>22</v>
      </c>
      <c r="I126">
        <v>-47.41</v>
      </c>
      <c r="J126">
        <v>2.74</v>
      </c>
      <c r="K126">
        <v>3.5</v>
      </c>
      <c r="L126" t="str">
        <f>IF(K126/J126%&lt;10,"GOOD","BAD")</f>
        <v>BAD</v>
      </c>
      <c r="M126" t="s">
        <v>1848</v>
      </c>
      <c r="N126" t="s">
        <v>672</v>
      </c>
      <c r="O126" t="s">
        <v>673</v>
      </c>
      <c r="P126" t="s">
        <v>41</v>
      </c>
      <c r="Q126" t="s">
        <v>26</v>
      </c>
      <c r="R126" t="s">
        <v>95</v>
      </c>
      <c r="S126" t="s">
        <v>1573</v>
      </c>
      <c r="T126" t="s">
        <v>52</v>
      </c>
      <c r="U126">
        <v>0.57999999999999996</v>
      </c>
      <c r="V126" s="1">
        <v>40959</v>
      </c>
      <c r="W126" t="str">
        <f>IF(OR(WEEKDAY(V126)=7,WEEKDAY(V126)=1),"Weekend","Weekday")</f>
        <v>Weekday</v>
      </c>
      <c r="X126" t="str">
        <f>IF(ISNA(VLOOKUP(B126,Returns!A:B,2,FALSE)),"Not Returned","Returned")</f>
        <v>Not Returned</v>
      </c>
    </row>
    <row r="127" spans="1:24" x14ac:dyDescent="0.2">
      <c r="A127">
        <v>125</v>
      </c>
      <c r="B127">
        <v>802</v>
      </c>
      <c r="C127" s="1">
        <v>40547</v>
      </c>
      <c r="D127" t="s">
        <v>78</v>
      </c>
      <c r="E127">
        <v>2</v>
      </c>
      <c r="F127">
        <v>29.101800000000001</v>
      </c>
      <c r="G127">
        <v>0.09</v>
      </c>
      <c r="H127" t="s">
        <v>22</v>
      </c>
      <c r="I127">
        <v>-52.139099999999999</v>
      </c>
      <c r="J127">
        <v>15.99</v>
      </c>
      <c r="K127">
        <v>9.4</v>
      </c>
      <c r="L127" t="str">
        <f>IF(K127/J127%&lt;10,"GOOD","BAD")</f>
        <v>BAD</v>
      </c>
      <c r="M127" t="s">
        <v>1722</v>
      </c>
      <c r="N127" t="s">
        <v>1123</v>
      </c>
      <c r="O127" t="s">
        <v>1123</v>
      </c>
      <c r="P127" t="s">
        <v>41</v>
      </c>
      <c r="Q127" t="s">
        <v>42</v>
      </c>
      <c r="R127" t="s">
        <v>210</v>
      </c>
      <c r="S127" t="s">
        <v>489</v>
      </c>
      <c r="T127" t="s">
        <v>39</v>
      </c>
      <c r="U127">
        <v>0.49</v>
      </c>
      <c r="V127" s="1">
        <v>40547</v>
      </c>
      <c r="W127" t="str">
        <f>IF(OR(WEEKDAY(V127)=7,WEEKDAY(V127)=1),"Weekend","Weekday")</f>
        <v>Weekday</v>
      </c>
      <c r="X127" t="str">
        <f>IF(ISNA(VLOOKUP(B127,Returns!A:B,2,FALSE)),"Not Returned","Returned")</f>
        <v>Not Returned</v>
      </c>
    </row>
    <row r="128" spans="1:24" x14ac:dyDescent="0.2">
      <c r="A128">
        <v>124</v>
      </c>
      <c r="B128">
        <v>802</v>
      </c>
      <c r="C128" s="1">
        <v>40547</v>
      </c>
      <c r="D128" t="s">
        <v>78</v>
      </c>
      <c r="E128">
        <v>33</v>
      </c>
      <c r="F128">
        <v>355.21199999999999</v>
      </c>
      <c r="G128">
        <v>0.08</v>
      </c>
      <c r="H128" t="s">
        <v>22</v>
      </c>
      <c r="I128">
        <v>12.724500000000001</v>
      </c>
      <c r="J128">
        <v>11.7</v>
      </c>
      <c r="K128">
        <v>5.63</v>
      </c>
      <c r="L128" t="str">
        <f>IF(K128/J128%&lt;10,"GOOD","BAD")</f>
        <v>BAD</v>
      </c>
      <c r="M128" t="s">
        <v>1722</v>
      </c>
      <c r="N128" t="s">
        <v>1123</v>
      </c>
      <c r="O128" t="s">
        <v>1123</v>
      </c>
      <c r="P128" t="s">
        <v>41</v>
      </c>
      <c r="Q128" t="s">
        <v>26</v>
      </c>
      <c r="R128" t="s">
        <v>37</v>
      </c>
      <c r="S128" t="s">
        <v>1333</v>
      </c>
      <c r="T128" t="s">
        <v>39</v>
      </c>
      <c r="U128">
        <v>0.4</v>
      </c>
      <c r="V128" s="1">
        <v>40549</v>
      </c>
      <c r="W128" t="str">
        <f>IF(OR(WEEKDAY(V128)=7,WEEKDAY(V128)=1),"Weekend","Weekday")</f>
        <v>Weekday</v>
      </c>
      <c r="X128" t="str">
        <f>IF(ISNA(VLOOKUP(B128,Returns!A:B,2,FALSE)),"Not Returned","Returned")</f>
        <v>Not Returned</v>
      </c>
    </row>
    <row r="129" spans="1:24" x14ac:dyDescent="0.2">
      <c r="A129">
        <v>126</v>
      </c>
      <c r="B129">
        <v>805</v>
      </c>
      <c r="C129" s="1">
        <v>40728</v>
      </c>
      <c r="D129" t="s">
        <v>45</v>
      </c>
      <c r="E129">
        <v>39</v>
      </c>
      <c r="F129">
        <v>189.95339999999999</v>
      </c>
      <c r="G129">
        <v>0.02</v>
      </c>
      <c r="H129" t="s">
        <v>22</v>
      </c>
      <c r="I129">
        <v>-119.86</v>
      </c>
      <c r="J129">
        <v>4.97</v>
      </c>
      <c r="K129">
        <v>5.71</v>
      </c>
      <c r="L129" t="str">
        <f>IF(K129/J129%&lt;10,"GOOD","BAD")</f>
        <v>BAD</v>
      </c>
      <c r="M129" t="s">
        <v>1985</v>
      </c>
      <c r="N129" t="s">
        <v>1905</v>
      </c>
      <c r="O129" t="s">
        <v>673</v>
      </c>
      <c r="P129" t="s">
        <v>25</v>
      </c>
      <c r="Q129" t="s">
        <v>49</v>
      </c>
      <c r="R129" t="s">
        <v>50</v>
      </c>
      <c r="S129" t="s">
        <v>1634</v>
      </c>
      <c r="T129" t="s">
        <v>48</v>
      </c>
      <c r="U129">
        <v>0.54</v>
      </c>
      <c r="V129" s="1">
        <v>40730</v>
      </c>
      <c r="W129" t="str">
        <f>IF(OR(WEEKDAY(V129)=7,WEEKDAY(V129)=1),"Weekend","Weekday")</f>
        <v>Weekday</v>
      </c>
      <c r="X129" t="str">
        <f>IF(ISNA(VLOOKUP(B129,Returns!A:B,2,FALSE)),"Not Returned","Returned")</f>
        <v>Not Returned</v>
      </c>
    </row>
    <row r="130" spans="1:24" x14ac:dyDescent="0.2">
      <c r="A130">
        <v>127</v>
      </c>
      <c r="B130">
        <v>807</v>
      </c>
      <c r="C130" s="1">
        <v>40505</v>
      </c>
      <c r="D130" t="s">
        <v>63</v>
      </c>
      <c r="E130">
        <v>45</v>
      </c>
      <c r="F130">
        <v>190.67400000000004</v>
      </c>
      <c r="G130">
        <v>0.01</v>
      </c>
      <c r="H130" t="s">
        <v>22</v>
      </c>
      <c r="I130">
        <v>-166.85</v>
      </c>
      <c r="J130">
        <v>4.28</v>
      </c>
      <c r="K130">
        <v>6.18</v>
      </c>
      <c r="L130" t="str">
        <f>IF(K130/J130%&lt;10,"GOOD","BAD")</f>
        <v>BAD</v>
      </c>
      <c r="M130" t="s">
        <v>64</v>
      </c>
      <c r="N130" t="s">
        <v>24</v>
      </c>
      <c r="O130" t="s">
        <v>24</v>
      </c>
      <c r="P130" t="s">
        <v>60</v>
      </c>
      <c r="Q130" t="s">
        <v>26</v>
      </c>
      <c r="R130" t="s">
        <v>61</v>
      </c>
      <c r="S130" t="s">
        <v>65</v>
      </c>
      <c r="T130" t="s">
        <v>39</v>
      </c>
      <c r="U130">
        <v>0.4</v>
      </c>
      <c r="V130" s="1">
        <v>40506</v>
      </c>
      <c r="W130" t="str">
        <f>IF(OR(WEEKDAY(V130)=7,WEEKDAY(V130)=1),"Weekend","Weekday")</f>
        <v>Weekday</v>
      </c>
      <c r="X130" t="str">
        <f>IF(ISNA(VLOOKUP(B130,Returns!A:B,2,FALSE)),"Not Returned","Returned")</f>
        <v>Not Returned</v>
      </c>
    </row>
    <row r="131" spans="1:24" x14ac:dyDescent="0.2">
      <c r="C131"/>
      <c r="V131"/>
    </row>
    <row r="132" spans="1:24" x14ac:dyDescent="0.2">
      <c r="C132"/>
      <c r="V132"/>
    </row>
    <row r="133" spans="1:24" x14ac:dyDescent="0.2">
      <c r="C133"/>
      <c r="V133"/>
    </row>
    <row r="134" spans="1:24" x14ac:dyDescent="0.2">
      <c r="C134"/>
      <c r="V134"/>
    </row>
    <row r="135" spans="1:24" x14ac:dyDescent="0.2">
      <c r="C135"/>
      <c r="V135"/>
    </row>
    <row r="136" spans="1:24" x14ac:dyDescent="0.2">
      <c r="C136"/>
      <c r="V136"/>
    </row>
    <row r="137" spans="1:24" x14ac:dyDescent="0.2">
      <c r="C137"/>
      <c r="V137"/>
    </row>
    <row r="138" spans="1:24" x14ac:dyDescent="0.2">
      <c r="C138"/>
      <c r="V138"/>
    </row>
    <row r="139" spans="1:24" x14ac:dyDescent="0.2">
      <c r="C139"/>
      <c r="V139"/>
    </row>
    <row r="140" spans="1:24" x14ac:dyDescent="0.2">
      <c r="C140"/>
      <c r="V140"/>
    </row>
    <row r="141" spans="1:24" x14ac:dyDescent="0.2">
      <c r="C141"/>
      <c r="V141"/>
    </row>
    <row r="142" spans="1:24" x14ac:dyDescent="0.2">
      <c r="C142"/>
      <c r="V142"/>
    </row>
    <row r="143" spans="1:24" x14ac:dyDescent="0.2">
      <c r="C143"/>
      <c r="V143"/>
    </row>
    <row r="144" spans="1:24" x14ac:dyDescent="0.2">
      <c r="C144"/>
      <c r="V144"/>
    </row>
    <row r="145" spans="3:22" x14ac:dyDescent="0.2">
      <c r="C145"/>
      <c r="V145"/>
    </row>
    <row r="146" spans="3:22" x14ac:dyDescent="0.2">
      <c r="C146"/>
      <c r="V146"/>
    </row>
    <row r="147" spans="3:22" x14ac:dyDescent="0.2">
      <c r="C147"/>
      <c r="V147"/>
    </row>
    <row r="148" spans="3:22" x14ac:dyDescent="0.2">
      <c r="C148"/>
      <c r="V148"/>
    </row>
    <row r="149" spans="3:22" x14ac:dyDescent="0.2">
      <c r="C149"/>
      <c r="V149"/>
    </row>
    <row r="150" spans="3:22" x14ac:dyDescent="0.2">
      <c r="C150"/>
      <c r="V150"/>
    </row>
    <row r="151" spans="3:22" x14ac:dyDescent="0.2">
      <c r="C151"/>
      <c r="V151"/>
    </row>
    <row r="152" spans="3:22" x14ac:dyDescent="0.2">
      <c r="C152"/>
      <c r="V152"/>
    </row>
    <row r="153" spans="3:22" x14ac:dyDescent="0.2">
      <c r="C153"/>
      <c r="V153"/>
    </row>
    <row r="154" spans="3:22" x14ac:dyDescent="0.2">
      <c r="C154"/>
      <c r="V154"/>
    </row>
    <row r="155" spans="3:22" x14ac:dyDescent="0.2">
      <c r="C155"/>
      <c r="V155"/>
    </row>
    <row r="156" spans="3:22" x14ac:dyDescent="0.2">
      <c r="C156"/>
      <c r="V156"/>
    </row>
    <row r="157" spans="3:22" x14ac:dyDescent="0.2">
      <c r="C157"/>
      <c r="V157"/>
    </row>
    <row r="158" spans="3:22" x14ac:dyDescent="0.2">
      <c r="C158"/>
      <c r="V158"/>
    </row>
    <row r="159" spans="3:22" x14ac:dyDescent="0.2">
      <c r="C159"/>
      <c r="V159"/>
    </row>
    <row r="160" spans="3:22" x14ac:dyDescent="0.2">
      <c r="C160"/>
      <c r="V160"/>
    </row>
    <row r="161" spans="3:22" x14ac:dyDescent="0.2">
      <c r="C161"/>
      <c r="V161"/>
    </row>
    <row r="162" spans="3:22" x14ac:dyDescent="0.2">
      <c r="C162"/>
      <c r="V162"/>
    </row>
    <row r="163" spans="3:22" x14ac:dyDescent="0.2">
      <c r="C163"/>
      <c r="V163"/>
    </row>
    <row r="164" spans="3:22" x14ac:dyDescent="0.2">
      <c r="C164"/>
      <c r="V164"/>
    </row>
    <row r="165" spans="3:22" x14ac:dyDescent="0.2">
      <c r="C165"/>
      <c r="V165"/>
    </row>
    <row r="166" spans="3:22" x14ac:dyDescent="0.2">
      <c r="C166"/>
      <c r="V166"/>
    </row>
    <row r="167" spans="3:22" x14ac:dyDescent="0.2">
      <c r="C167"/>
      <c r="V167"/>
    </row>
    <row r="168" spans="3:22" x14ac:dyDescent="0.2">
      <c r="C168"/>
      <c r="V168"/>
    </row>
    <row r="169" spans="3:22" x14ac:dyDescent="0.2">
      <c r="C169"/>
      <c r="V169"/>
    </row>
    <row r="170" spans="3:22" x14ac:dyDescent="0.2">
      <c r="C170"/>
      <c r="V170"/>
    </row>
    <row r="171" spans="3:22" x14ac:dyDescent="0.2">
      <c r="C171"/>
      <c r="V171"/>
    </row>
    <row r="172" spans="3:22" x14ac:dyDescent="0.2">
      <c r="C172"/>
      <c r="V172"/>
    </row>
    <row r="173" spans="3:22" x14ac:dyDescent="0.2">
      <c r="C173"/>
      <c r="V173"/>
    </row>
    <row r="174" spans="3:22" x14ac:dyDescent="0.2">
      <c r="C174"/>
      <c r="V174"/>
    </row>
    <row r="175" spans="3:22" x14ac:dyDescent="0.2">
      <c r="C175"/>
      <c r="V175"/>
    </row>
    <row r="176" spans="3:22" x14ac:dyDescent="0.2">
      <c r="C176"/>
      <c r="V176"/>
    </row>
    <row r="177" spans="3:22" x14ac:dyDescent="0.2">
      <c r="C177"/>
      <c r="V177"/>
    </row>
    <row r="178" spans="3:22" x14ac:dyDescent="0.2">
      <c r="C178"/>
      <c r="V178"/>
    </row>
    <row r="179" spans="3:22" x14ac:dyDescent="0.2">
      <c r="C179"/>
      <c r="V179"/>
    </row>
    <row r="180" spans="3:22" x14ac:dyDescent="0.2">
      <c r="C180"/>
      <c r="V180"/>
    </row>
    <row r="181" spans="3:22" x14ac:dyDescent="0.2">
      <c r="C181"/>
      <c r="V181"/>
    </row>
    <row r="182" spans="3:22" x14ac:dyDescent="0.2">
      <c r="C182"/>
      <c r="V182"/>
    </row>
    <row r="183" spans="3:22" x14ac:dyDescent="0.2">
      <c r="C183"/>
      <c r="V183"/>
    </row>
    <row r="184" spans="3:22" x14ac:dyDescent="0.2">
      <c r="C184"/>
      <c r="V184"/>
    </row>
    <row r="185" spans="3:22" x14ac:dyDescent="0.2">
      <c r="C185"/>
      <c r="V185"/>
    </row>
    <row r="186" spans="3:22" x14ac:dyDescent="0.2">
      <c r="C186"/>
      <c r="V186"/>
    </row>
    <row r="187" spans="3:22" x14ac:dyDescent="0.2">
      <c r="C187"/>
      <c r="V187"/>
    </row>
    <row r="188" spans="3:22" x14ac:dyDescent="0.2">
      <c r="C188"/>
      <c r="V188"/>
    </row>
    <row r="189" spans="3:22" x14ac:dyDescent="0.2">
      <c r="C189"/>
      <c r="V189"/>
    </row>
    <row r="190" spans="3:22" x14ac:dyDescent="0.2">
      <c r="C190"/>
      <c r="V190"/>
    </row>
    <row r="191" spans="3:22" x14ac:dyDescent="0.2">
      <c r="C191"/>
      <c r="V191"/>
    </row>
    <row r="192" spans="3:22" x14ac:dyDescent="0.2">
      <c r="C192"/>
      <c r="V192"/>
    </row>
    <row r="193" spans="3:22" x14ac:dyDescent="0.2">
      <c r="C193"/>
      <c r="V193"/>
    </row>
    <row r="194" spans="3:22" x14ac:dyDescent="0.2">
      <c r="C194"/>
      <c r="V194"/>
    </row>
    <row r="195" spans="3:22" x14ac:dyDescent="0.2">
      <c r="C195"/>
      <c r="V195"/>
    </row>
    <row r="196" spans="3:22" x14ac:dyDescent="0.2">
      <c r="C196"/>
      <c r="V196"/>
    </row>
    <row r="197" spans="3:22" x14ac:dyDescent="0.2">
      <c r="C197"/>
      <c r="V197"/>
    </row>
    <row r="198" spans="3:22" x14ac:dyDescent="0.2">
      <c r="C198"/>
      <c r="V198"/>
    </row>
    <row r="199" spans="3:22" x14ac:dyDescent="0.2">
      <c r="C199"/>
      <c r="V199"/>
    </row>
    <row r="200" spans="3:22" x14ac:dyDescent="0.2">
      <c r="C200"/>
      <c r="V200"/>
    </row>
    <row r="201" spans="3:22" x14ac:dyDescent="0.2">
      <c r="C201"/>
      <c r="V201"/>
    </row>
    <row r="202" spans="3:22" x14ac:dyDescent="0.2">
      <c r="C202"/>
      <c r="V202"/>
    </row>
    <row r="203" spans="3:22" x14ac:dyDescent="0.2">
      <c r="C203"/>
      <c r="V203"/>
    </row>
    <row r="204" spans="3:22" x14ac:dyDescent="0.2">
      <c r="C204"/>
      <c r="V204"/>
    </row>
    <row r="205" spans="3:22" x14ac:dyDescent="0.2">
      <c r="C205"/>
      <c r="V205"/>
    </row>
    <row r="206" spans="3:22" x14ac:dyDescent="0.2">
      <c r="C206"/>
      <c r="V206"/>
    </row>
    <row r="207" spans="3:22" x14ac:dyDescent="0.2">
      <c r="C207"/>
      <c r="V207"/>
    </row>
    <row r="208" spans="3:22" x14ac:dyDescent="0.2">
      <c r="C208"/>
      <c r="V208"/>
    </row>
    <row r="209" spans="3:22" x14ac:dyDescent="0.2">
      <c r="C209"/>
      <c r="V209"/>
    </row>
    <row r="210" spans="3:22" x14ac:dyDescent="0.2">
      <c r="C210"/>
      <c r="V210"/>
    </row>
    <row r="211" spans="3:22" x14ac:dyDescent="0.2">
      <c r="C211"/>
      <c r="V211"/>
    </row>
    <row r="212" spans="3:22" x14ac:dyDescent="0.2">
      <c r="C212"/>
      <c r="V212"/>
    </row>
    <row r="213" spans="3:22" x14ac:dyDescent="0.2">
      <c r="C213"/>
      <c r="V213"/>
    </row>
    <row r="214" spans="3:22" x14ac:dyDescent="0.2">
      <c r="C214"/>
      <c r="V214"/>
    </row>
    <row r="215" spans="3:22" x14ac:dyDescent="0.2">
      <c r="C215"/>
      <c r="V215"/>
    </row>
    <row r="216" spans="3:22" x14ac:dyDescent="0.2">
      <c r="C216"/>
      <c r="V216"/>
    </row>
    <row r="217" spans="3:22" x14ac:dyDescent="0.2">
      <c r="C217"/>
      <c r="V217"/>
    </row>
    <row r="218" spans="3:22" x14ac:dyDescent="0.2">
      <c r="C218"/>
      <c r="V218"/>
    </row>
    <row r="219" spans="3:22" x14ac:dyDescent="0.2">
      <c r="C219"/>
      <c r="V219"/>
    </row>
    <row r="220" spans="3:22" x14ac:dyDescent="0.2">
      <c r="C220"/>
      <c r="V220"/>
    </row>
    <row r="221" spans="3:22" x14ac:dyDescent="0.2">
      <c r="C221"/>
      <c r="V221"/>
    </row>
    <row r="222" spans="3:22" x14ac:dyDescent="0.2">
      <c r="C222"/>
      <c r="V222"/>
    </row>
    <row r="223" spans="3:22" x14ac:dyDescent="0.2">
      <c r="C223"/>
      <c r="V223"/>
    </row>
    <row r="224" spans="3:22" x14ac:dyDescent="0.2">
      <c r="C224"/>
      <c r="V224"/>
    </row>
    <row r="225" spans="3:22" x14ac:dyDescent="0.2">
      <c r="C225"/>
      <c r="V225"/>
    </row>
    <row r="226" spans="3:22" x14ac:dyDescent="0.2">
      <c r="C226"/>
      <c r="V226"/>
    </row>
    <row r="227" spans="3:22" x14ac:dyDescent="0.2">
      <c r="C227"/>
      <c r="V227"/>
    </row>
    <row r="228" spans="3:22" x14ac:dyDescent="0.2">
      <c r="C228"/>
      <c r="V228"/>
    </row>
    <row r="229" spans="3:22" x14ac:dyDescent="0.2">
      <c r="C229"/>
      <c r="V229"/>
    </row>
    <row r="230" spans="3:22" x14ac:dyDescent="0.2">
      <c r="C230"/>
      <c r="V230"/>
    </row>
    <row r="231" spans="3:22" x14ac:dyDescent="0.2">
      <c r="C231"/>
      <c r="V231"/>
    </row>
    <row r="232" spans="3:22" x14ac:dyDescent="0.2">
      <c r="C232"/>
      <c r="V232"/>
    </row>
    <row r="233" spans="3:22" x14ac:dyDescent="0.2">
      <c r="C233"/>
      <c r="V233"/>
    </row>
    <row r="234" spans="3:22" x14ac:dyDescent="0.2">
      <c r="C234"/>
      <c r="V234"/>
    </row>
    <row r="235" spans="3:22" x14ac:dyDescent="0.2">
      <c r="C235"/>
      <c r="V235"/>
    </row>
    <row r="236" spans="3:22" x14ac:dyDescent="0.2">
      <c r="C236"/>
      <c r="V236"/>
    </row>
    <row r="237" spans="3:22" x14ac:dyDescent="0.2">
      <c r="C237"/>
      <c r="V237"/>
    </row>
    <row r="238" spans="3:22" x14ac:dyDescent="0.2">
      <c r="C238"/>
      <c r="V238"/>
    </row>
    <row r="239" spans="3:22" x14ac:dyDescent="0.2">
      <c r="C239"/>
      <c r="V239"/>
    </row>
    <row r="240" spans="3:22" x14ac:dyDescent="0.2">
      <c r="C240"/>
      <c r="V240"/>
    </row>
    <row r="241" spans="3:22" x14ac:dyDescent="0.2">
      <c r="C241"/>
      <c r="V241"/>
    </row>
    <row r="242" spans="3:22" x14ac:dyDescent="0.2">
      <c r="C242"/>
      <c r="V242"/>
    </row>
    <row r="243" spans="3:22" x14ac:dyDescent="0.2">
      <c r="C243"/>
      <c r="V243"/>
    </row>
    <row r="244" spans="3:22" x14ac:dyDescent="0.2">
      <c r="C244"/>
      <c r="V244"/>
    </row>
    <row r="245" spans="3:22" x14ac:dyDescent="0.2">
      <c r="C245"/>
      <c r="V245"/>
    </row>
    <row r="246" spans="3:22" x14ac:dyDescent="0.2">
      <c r="C246"/>
      <c r="V246"/>
    </row>
    <row r="247" spans="3:22" x14ac:dyDescent="0.2">
      <c r="C247"/>
      <c r="V247"/>
    </row>
    <row r="248" spans="3:22" x14ac:dyDescent="0.2">
      <c r="C248"/>
      <c r="V248"/>
    </row>
    <row r="249" spans="3:22" x14ac:dyDescent="0.2">
      <c r="C249"/>
      <c r="V249"/>
    </row>
    <row r="250" spans="3:22" x14ac:dyDescent="0.2">
      <c r="C250"/>
      <c r="V250"/>
    </row>
    <row r="251" spans="3:22" x14ac:dyDescent="0.2">
      <c r="C251"/>
      <c r="V251"/>
    </row>
    <row r="252" spans="3:22" x14ac:dyDescent="0.2">
      <c r="C252"/>
      <c r="V252"/>
    </row>
    <row r="253" spans="3:22" x14ac:dyDescent="0.2">
      <c r="C253"/>
      <c r="V253"/>
    </row>
    <row r="254" spans="3:22" x14ac:dyDescent="0.2">
      <c r="C254"/>
      <c r="V254"/>
    </row>
    <row r="255" spans="3:22" x14ac:dyDescent="0.2">
      <c r="C255"/>
      <c r="V255"/>
    </row>
    <row r="256" spans="3:22" x14ac:dyDescent="0.2">
      <c r="C256"/>
      <c r="V256"/>
    </row>
    <row r="257" spans="3:22" x14ac:dyDescent="0.2">
      <c r="C257"/>
      <c r="V257"/>
    </row>
    <row r="258" spans="3:22" x14ac:dyDescent="0.2">
      <c r="C258"/>
      <c r="V258"/>
    </row>
    <row r="259" spans="3:22" x14ac:dyDescent="0.2">
      <c r="C259"/>
      <c r="V259"/>
    </row>
    <row r="260" spans="3:22" x14ac:dyDescent="0.2">
      <c r="C260"/>
      <c r="V260"/>
    </row>
    <row r="261" spans="3:22" x14ac:dyDescent="0.2">
      <c r="C261"/>
      <c r="V261"/>
    </row>
    <row r="262" spans="3:22" x14ac:dyDescent="0.2">
      <c r="C262"/>
      <c r="V262"/>
    </row>
    <row r="263" spans="3:22" x14ac:dyDescent="0.2">
      <c r="C263"/>
      <c r="V263"/>
    </row>
    <row r="264" spans="3:22" x14ac:dyDescent="0.2">
      <c r="C264"/>
      <c r="V264"/>
    </row>
    <row r="265" spans="3:22" x14ac:dyDescent="0.2">
      <c r="C265"/>
      <c r="V265"/>
    </row>
    <row r="266" spans="3:22" x14ac:dyDescent="0.2">
      <c r="C266"/>
      <c r="V266"/>
    </row>
    <row r="267" spans="3:22" x14ac:dyDescent="0.2">
      <c r="C267"/>
      <c r="V267"/>
    </row>
    <row r="268" spans="3:22" x14ac:dyDescent="0.2">
      <c r="C268"/>
      <c r="V268"/>
    </row>
    <row r="269" spans="3:22" x14ac:dyDescent="0.2">
      <c r="C269"/>
      <c r="V269"/>
    </row>
    <row r="270" spans="3:22" x14ac:dyDescent="0.2">
      <c r="C270"/>
      <c r="V270"/>
    </row>
    <row r="271" spans="3:22" x14ac:dyDescent="0.2">
      <c r="C271"/>
      <c r="V271"/>
    </row>
    <row r="272" spans="3:22" x14ac:dyDescent="0.2">
      <c r="C272"/>
      <c r="V272"/>
    </row>
    <row r="273" spans="3:22" x14ac:dyDescent="0.2">
      <c r="C273"/>
      <c r="V273"/>
    </row>
    <row r="274" spans="3:22" x14ac:dyDescent="0.2">
      <c r="C274"/>
      <c r="V274"/>
    </row>
    <row r="275" spans="3:22" x14ac:dyDescent="0.2">
      <c r="C275"/>
      <c r="V275"/>
    </row>
    <row r="276" spans="3:22" x14ac:dyDescent="0.2">
      <c r="C276"/>
      <c r="V276"/>
    </row>
    <row r="277" spans="3:22" x14ac:dyDescent="0.2">
      <c r="C277"/>
      <c r="V277"/>
    </row>
    <row r="278" spans="3:22" x14ac:dyDescent="0.2">
      <c r="C278"/>
      <c r="V278"/>
    </row>
    <row r="279" spans="3:22" x14ac:dyDescent="0.2">
      <c r="C279"/>
      <c r="V279"/>
    </row>
    <row r="280" spans="3:22" x14ac:dyDescent="0.2">
      <c r="C280"/>
      <c r="V280"/>
    </row>
    <row r="281" spans="3:22" x14ac:dyDescent="0.2">
      <c r="C281"/>
      <c r="V281"/>
    </row>
    <row r="282" spans="3:22" x14ac:dyDescent="0.2">
      <c r="C282"/>
      <c r="V282"/>
    </row>
    <row r="283" spans="3:22" x14ac:dyDescent="0.2">
      <c r="C283"/>
      <c r="V283"/>
    </row>
    <row r="284" spans="3:22" x14ac:dyDescent="0.2">
      <c r="C284"/>
      <c r="V284"/>
    </row>
    <row r="285" spans="3:22" x14ac:dyDescent="0.2">
      <c r="C285"/>
      <c r="V285"/>
    </row>
    <row r="286" spans="3:22" x14ac:dyDescent="0.2">
      <c r="C286"/>
      <c r="V286"/>
    </row>
    <row r="287" spans="3:22" x14ac:dyDescent="0.2">
      <c r="C287"/>
      <c r="V287"/>
    </row>
    <row r="288" spans="3:22" x14ac:dyDescent="0.2">
      <c r="C288"/>
      <c r="V288"/>
    </row>
    <row r="289" spans="3:22" x14ac:dyDescent="0.2">
      <c r="C289"/>
      <c r="V289"/>
    </row>
    <row r="290" spans="3:22" x14ac:dyDescent="0.2">
      <c r="C290"/>
      <c r="V290"/>
    </row>
    <row r="291" spans="3:22" x14ac:dyDescent="0.2">
      <c r="C291"/>
      <c r="V291"/>
    </row>
    <row r="292" spans="3:22" x14ac:dyDescent="0.2">
      <c r="C292"/>
      <c r="V292"/>
    </row>
    <row r="293" spans="3:22" x14ac:dyDescent="0.2">
      <c r="C293"/>
      <c r="V293"/>
    </row>
    <row r="294" spans="3:22" x14ac:dyDescent="0.2">
      <c r="C294"/>
      <c r="V294"/>
    </row>
    <row r="295" spans="3:22" x14ac:dyDescent="0.2">
      <c r="C295"/>
      <c r="V295"/>
    </row>
    <row r="296" spans="3:22" x14ac:dyDescent="0.2">
      <c r="C296"/>
      <c r="V296"/>
    </row>
    <row r="297" spans="3:22" x14ac:dyDescent="0.2">
      <c r="C297"/>
      <c r="V297"/>
    </row>
    <row r="298" spans="3:22" x14ac:dyDescent="0.2">
      <c r="C298"/>
      <c r="V298"/>
    </row>
    <row r="299" spans="3:22" x14ac:dyDescent="0.2">
      <c r="C299"/>
      <c r="V299"/>
    </row>
    <row r="300" spans="3:22" x14ac:dyDescent="0.2">
      <c r="C300"/>
      <c r="V300"/>
    </row>
    <row r="301" spans="3:22" x14ac:dyDescent="0.2">
      <c r="C301"/>
      <c r="V301"/>
    </row>
    <row r="302" spans="3:22" x14ac:dyDescent="0.2">
      <c r="C302"/>
      <c r="V302"/>
    </row>
    <row r="303" spans="3:22" x14ac:dyDescent="0.2">
      <c r="C303"/>
      <c r="V303"/>
    </row>
    <row r="304" spans="3:22" x14ac:dyDescent="0.2">
      <c r="C304"/>
      <c r="V304"/>
    </row>
    <row r="305" spans="3:22" x14ac:dyDescent="0.2">
      <c r="C305"/>
      <c r="V305"/>
    </row>
    <row r="306" spans="3:22" x14ac:dyDescent="0.2">
      <c r="C306"/>
      <c r="V306"/>
    </row>
    <row r="307" spans="3:22" x14ac:dyDescent="0.2">
      <c r="C307"/>
      <c r="V307"/>
    </row>
    <row r="308" spans="3:22" x14ac:dyDescent="0.2">
      <c r="C308"/>
      <c r="V308"/>
    </row>
    <row r="309" spans="3:22" x14ac:dyDescent="0.2">
      <c r="C309"/>
      <c r="V309"/>
    </row>
    <row r="310" spans="3:22" x14ac:dyDescent="0.2">
      <c r="C310"/>
      <c r="V310"/>
    </row>
    <row r="311" spans="3:22" x14ac:dyDescent="0.2">
      <c r="C311"/>
      <c r="V311"/>
    </row>
    <row r="312" spans="3:22" x14ac:dyDescent="0.2">
      <c r="C312"/>
      <c r="V312"/>
    </row>
    <row r="313" spans="3:22" x14ac:dyDescent="0.2">
      <c r="C313"/>
      <c r="V313"/>
    </row>
    <row r="314" spans="3:22" x14ac:dyDescent="0.2">
      <c r="C314"/>
      <c r="V314"/>
    </row>
    <row r="315" spans="3:22" x14ac:dyDescent="0.2">
      <c r="C315"/>
      <c r="V315"/>
    </row>
    <row r="316" spans="3:22" x14ac:dyDescent="0.2">
      <c r="C316"/>
      <c r="V316"/>
    </row>
    <row r="317" spans="3:22" x14ac:dyDescent="0.2">
      <c r="C317"/>
      <c r="V317"/>
    </row>
    <row r="318" spans="3:22" x14ac:dyDescent="0.2">
      <c r="C318"/>
      <c r="V318"/>
    </row>
    <row r="319" spans="3:22" x14ac:dyDescent="0.2">
      <c r="C319"/>
      <c r="V319"/>
    </row>
    <row r="320" spans="3:22" x14ac:dyDescent="0.2">
      <c r="C320"/>
      <c r="V320"/>
    </row>
    <row r="321" spans="3:22" x14ac:dyDescent="0.2">
      <c r="C321"/>
      <c r="V321"/>
    </row>
    <row r="322" spans="3:22" x14ac:dyDescent="0.2">
      <c r="C322"/>
      <c r="V322"/>
    </row>
    <row r="323" spans="3:22" x14ac:dyDescent="0.2">
      <c r="C323"/>
      <c r="V323"/>
    </row>
    <row r="324" spans="3:22" x14ac:dyDescent="0.2">
      <c r="C324"/>
      <c r="V324"/>
    </row>
    <row r="325" spans="3:22" x14ac:dyDescent="0.2">
      <c r="C325"/>
      <c r="V325"/>
    </row>
    <row r="326" spans="3:22" x14ac:dyDescent="0.2">
      <c r="C326"/>
      <c r="V326"/>
    </row>
    <row r="327" spans="3:22" x14ac:dyDescent="0.2">
      <c r="C327"/>
      <c r="V327"/>
    </row>
    <row r="328" spans="3:22" x14ac:dyDescent="0.2">
      <c r="C328"/>
      <c r="V328"/>
    </row>
    <row r="329" spans="3:22" x14ac:dyDescent="0.2">
      <c r="C329"/>
      <c r="V329"/>
    </row>
    <row r="330" spans="3:22" x14ac:dyDescent="0.2">
      <c r="C330"/>
      <c r="V330"/>
    </row>
    <row r="331" spans="3:22" x14ac:dyDescent="0.2">
      <c r="C331"/>
      <c r="V331"/>
    </row>
    <row r="332" spans="3:22" x14ac:dyDescent="0.2">
      <c r="C332"/>
      <c r="V332"/>
    </row>
    <row r="333" spans="3:22" x14ac:dyDescent="0.2">
      <c r="C333"/>
      <c r="V333"/>
    </row>
    <row r="334" spans="3:22" x14ac:dyDescent="0.2">
      <c r="C334"/>
      <c r="V334"/>
    </row>
    <row r="335" spans="3:22" x14ac:dyDescent="0.2">
      <c r="C335"/>
      <c r="V335"/>
    </row>
    <row r="336" spans="3:22" x14ac:dyDescent="0.2">
      <c r="C336"/>
      <c r="V336"/>
    </row>
    <row r="337" spans="3:22" x14ac:dyDescent="0.2">
      <c r="C337"/>
      <c r="V337"/>
    </row>
    <row r="338" spans="3:22" x14ac:dyDescent="0.2">
      <c r="C338"/>
      <c r="V338"/>
    </row>
    <row r="339" spans="3:22" x14ac:dyDescent="0.2">
      <c r="C339"/>
      <c r="V339"/>
    </row>
    <row r="340" spans="3:22" x14ac:dyDescent="0.2">
      <c r="C340"/>
      <c r="V340"/>
    </row>
    <row r="341" spans="3:22" x14ac:dyDescent="0.2">
      <c r="C341"/>
      <c r="V341"/>
    </row>
    <row r="342" spans="3:22" x14ac:dyDescent="0.2">
      <c r="C342"/>
      <c r="V342"/>
    </row>
    <row r="343" spans="3:22" x14ac:dyDescent="0.2">
      <c r="C343"/>
      <c r="V343"/>
    </row>
    <row r="344" spans="3:22" x14ac:dyDescent="0.2">
      <c r="C344"/>
      <c r="V344"/>
    </row>
    <row r="345" spans="3:22" x14ac:dyDescent="0.2">
      <c r="C345"/>
      <c r="V345"/>
    </row>
    <row r="346" spans="3:22" x14ac:dyDescent="0.2">
      <c r="C346"/>
      <c r="V346"/>
    </row>
    <row r="347" spans="3:22" x14ac:dyDescent="0.2">
      <c r="C347"/>
      <c r="V347"/>
    </row>
    <row r="348" spans="3:22" x14ac:dyDescent="0.2">
      <c r="C348"/>
      <c r="V348"/>
    </row>
    <row r="349" spans="3:22" x14ac:dyDescent="0.2">
      <c r="C349"/>
      <c r="V349"/>
    </row>
    <row r="350" spans="3:22" x14ac:dyDescent="0.2">
      <c r="C350"/>
      <c r="V350"/>
    </row>
    <row r="351" spans="3:22" x14ac:dyDescent="0.2">
      <c r="C351"/>
      <c r="V351"/>
    </row>
    <row r="352" spans="3:22" x14ac:dyDescent="0.2">
      <c r="C352"/>
      <c r="V352"/>
    </row>
    <row r="353" spans="3:22" x14ac:dyDescent="0.2">
      <c r="C353"/>
      <c r="V353"/>
    </row>
    <row r="354" spans="3:22" x14ac:dyDescent="0.2">
      <c r="C354"/>
      <c r="V354"/>
    </row>
    <row r="355" spans="3:22" x14ac:dyDescent="0.2">
      <c r="C355"/>
      <c r="V355"/>
    </row>
    <row r="356" spans="3:22" x14ac:dyDescent="0.2">
      <c r="C356"/>
      <c r="V356"/>
    </row>
    <row r="357" spans="3:22" x14ac:dyDescent="0.2">
      <c r="C357"/>
      <c r="V357"/>
    </row>
    <row r="358" spans="3:22" x14ac:dyDescent="0.2">
      <c r="C358"/>
      <c r="V358"/>
    </row>
    <row r="359" spans="3:22" x14ac:dyDescent="0.2">
      <c r="C359"/>
      <c r="V359"/>
    </row>
    <row r="360" spans="3:22" x14ac:dyDescent="0.2">
      <c r="C360"/>
      <c r="V360"/>
    </row>
    <row r="361" spans="3:22" x14ac:dyDescent="0.2">
      <c r="C361"/>
      <c r="V361"/>
    </row>
    <row r="362" spans="3:22" x14ac:dyDescent="0.2">
      <c r="C362"/>
      <c r="V362"/>
    </row>
    <row r="363" spans="3:22" x14ac:dyDescent="0.2">
      <c r="C363"/>
      <c r="V363"/>
    </row>
    <row r="364" spans="3:22" x14ac:dyDescent="0.2">
      <c r="C364"/>
      <c r="V364"/>
    </row>
    <row r="365" spans="3:22" x14ac:dyDescent="0.2">
      <c r="C365"/>
      <c r="V365"/>
    </row>
    <row r="366" spans="3:22" x14ac:dyDescent="0.2">
      <c r="C366"/>
      <c r="V366"/>
    </row>
    <row r="367" spans="3:22" x14ac:dyDescent="0.2">
      <c r="C367"/>
      <c r="V367"/>
    </row>
    <row r="368" spans="3:22" x14ac:dyDescent="0.2">
      <c r="C368"/>
      <c r="V368"/>
    </row>
    <row r="369" spans="3:22" x14ac:dyDescent="0.2">
      <c r="C369"/>
      <c r="V369"/>
    </row>
    <row r="370" spans="3:22" x14ac:dyDescent="0.2">
      <c r="C370"/>
      <c r="V370"/>
    </row>
    <row r="371" spans="3:22" x14ac:dyDescent="0.2">
      <c r="C371"/>
      <c r="V371"/>
    </row>
    <row r="372" spans="3:22" x14ac:dyDescent="0.2">
      <c r="C372"/>
      <c r="V372"/>
    </row>
    <row r="373" spans="3:22" x14ac:dyDescent="0.2">
      <c r="C373"/>
      <c r="V373"/>
    </row>
    <row r="374" spans="3:22" x14ac:dyDescent="0.2">
      <c r="C374"/>
      <c r="V374"/>
    </row>
    <row r="375" spans="3:22" x14ac:dyDescent="0.2">
      <c r="C375"/>
      <c r="V375"/>
    </row>
    <row r="376" spans="3:22" x14ac:dyDescent="0.2">
      <c r="C376"/>
      <c r="V376"/>
    </row>
    <row r="377" spans="3:22" x14ac:dyDescent="0.2">
      <c r="C377"/>
      <c r="V377"/>
    </row>
    <row r="378" spans="3:22" x14ac:dyDescent="0.2">
      <c r="C378"/>
      <c r="V378"/>
    </row>
    <row r="379" spans="3:22" x14ac:dyDescent="0.2">
      <c r="C379"/>
      <c r="V379"/>
    </row>
    <row r="380" spans="3:22" x14ac:dyDescent="0.2">
      <c r="C380"/>
      <c r="V380"/>
    </row>
    <row r="381" spans="3:22" x14ac:dyDescent="0.2">
      <c r="C381"/>
      <c r="V381"/>
    </row>
    <row r="382" spans="3:22" x14ac:dyDescent="0.2">
      <c r="C382"/>
      <c r="V382"/>
    </row>
  </sheetData>
  <autoFilter ref="A1:X130" xr:uid="{00000000-0001-0000-0300-000000000000}"/>
  <sortState xmlns:xlrd2="http://schemas.microsoft.com/office/spreadsheetml/2017/richdata2" ref="A2:V382">
    <sortCondition descending="1" ref="Q18"/>
  </sortState>
  <conditionalFormatting sqref="I2:I130 I383:I1048576">
    <cfRule type="cellIs" dxfId="3" priority="5" operator="greaterThan">
      <formula>0</formula>
    </cfRule>
    <cfRule type="cellIs" dxfId="2" priority="6" operator="lessThanOrEqual">
      <formula>0</formula>
    </cfRule>
  </conditionalFormatting>
  <conditionalFormatting sqref="J2:J130 J383:J1048576">
    <cfRule type="cellIs" dxfId="1" priority="1" operator="greaterThanOrEqual">
      <formula>200</formula>
    </cfRule>
    <cfRule type="cellIs" dxfId="0" priority="3" operator="lessThan">
      <formula>200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51"/>
  <sheetViews>
    <sheetView topLeftCell="A38" workbookViewId="0">
      <selection activeCell="B16" sqref="B16"/>
    </sheetView>
  </sheetViews>
  <sheetFormatPr baseColWidth="10" defaultColWidth="8.83203125" defaultRowHeight="15" x14ac:dyDescent="0.2"/>
  <cols>
    <col min="1" max="1" width="12.1640625" bestFit="1" customWidth="1"/>
    <col min="2" max="2" width="21.6640625" bestFit="1" customWidth="1"/>
    <col min="3" max="4" width="14.83203125" bestFit="1" customWidth="1"/>
    <col min="5" max="5" width="10" bestFit="1" customWidth="1"/>
    <col min="6" max="6" width="10.1640625" customWidth="1"/>
    <col min="7" max="7" width="11.6640625" customWidth="1"/>
    <col min="8" max="9" width="11.6640625" bestFit="1" customWidth="1"/>
    <col min="10" max="10" width="20.1640625" bestFit="1" customWidth="1"/>
    <col min="11" max="11" width="14.83203125" bestFit="1" customWidth="1"/>
    <col min="12" max="12" width="12.5" bestFit="1" customWidth="1"/>
    <col min="13" max="14" width="10" bestFit="1" customWidth="1"/>
    <col min="15" max="15" width="12.1640625" bestFit="1" customWidth="1"/>
    <col min="16" max="16" width="13.5" customWidth="1"/>
    <col min="17" max="17" width="11.6640625" customWidth="1"/>
    <col min="18" max="19" width="12.1640625" bestFit="1" customWidth="1"/>
    <col min="20" max="20" width="23" bestFit="1" customWidth="1"/>
    <col min="21" max="25" width="18.5" customWidth="1"/>
    <col min="26" max="26" width="18.5" bestFit="1" customWidth="1"/>
    <col min="27" max="27" width="10.1640625" customWidth="1"/>
    <col min="28" max="29" width="11.6640625" customWidth="1"/>
    <col min="30" max="31" width="11.6640625" bestFit="1" customWidth="1"/>
    <col min="32" max="32" width="6.5" customWidth="1"/>
    <col min="33" max="33" width="11.6640625" bestFit="1" customWidth="1"/>
  </cols>
  <sheetData>
    <row r="1" spans="1:23" x14ac:dyDescent="0.2">
      <c r="A1" s="7" t="s">
        <v>2150</v>
      </c>
      <c r="B1" s="7"/>
      <c r="C1" s="7"/>
      <c r="D1" s="7"/>
      <c r="E1" s="7"/>
      <c r="F1" s="7"/>
      <c r="J1" s="7" t="s">
        <v>2151</v>
      </c>
      <c r="K1" s="7"/>
      <c r="L1" s="7"/>
      <c r="M1" s="7"/>
      <c r="N1" s="7"/>
      <c r="O1" s="7"/>
      <c r="R1" s="7" t="s">
        <v>2152</v>
      </c>
      <c r="S1" s="7"/>
      <c r="T1" s="7"/>
      <c r="U1" s="7"/>
      <c r="V1" s="7"/>
      <c r="W1" s="7"/>
    </row>
    <row r="2" spans="1:23" x14ac:dyDescent="0.2">
      <c r="A2" s="7"/>
      <c r="B2" s="7"/>
      <c r="C2" s="7"/>
      <c r="D2" s="7"/>
      <c r="E2" s="7"/>
      <c r="F2" s="7"/>
      <c r="J2" s="7"/>
      <c r="K2" s="7"/>
      <c r="L2" s="7"/>
      <c r="M2" s="7"/>
      <c r="N2" s="7"/>
      <c r="O2" s="7"/>
      <c r="R2" s="7"/>
      <c r="S2" s="7"/>
      <c r="T2" s="7"/>
      <c r="U2" s="7"/>
      <c r="V2" s="7"/>
      <c r="W2" s="7"/>
    </row>
    <row r="3" spans="1:23" x14ac:dyDescent="0.2">
      <c r="A3" s="7"/>
      <c r="B3" s="7"/>
      <c r="C3" s="7"/>
      <c r="D3" s="7"/>
      <c r="E3" s="7"/>
      <c r="F3" s="7"/>
      <c r="J3" s="7"/>
      <c r="K3" s="7"/>
      <c r="L3" s="7"/>
      <c r="M3" s="7"/>
      <c r="N3" s="7"/>
      <c r="O3" s="7"/>
      <c r="R3" s="7"/>
      <c r="S3" s="7"/>
      <c r="T3" s="7"/>
      <c r="U3" s="7"/>
      <c r="V3" s="7"/>
      <c r="W3" s="7"/>
    </row>
    <row r="5" spans="1:23" x14ac:dyDescent="0.2">
      <c r="A5" s="9" t="s">
        <v>2168</v>
      </c>
      <c r="B5" t="s">
        <v>2171</v>
      </c>
      <c r="J5" s="9" t="s">
        <v>2173</v>
      </c>
      <c r="K5" s="9" t="s">
        <v>2170</v>
      </c>
      <c r="R5" s="9" t="s">
        <v>2168</v>
      </c>
      <c r="S5" t="s">
        <v>2174</v>
      </c>
    </row>
    <row r="6" spans="1:23" x14ac:dyDescent="0.2">
      <c r="A6" s="10" t="s">
        <v>31</v>
      </c>
      <c r="B6" s="8">
        <v>1146</v>
      </c>
      <c r="J6" s="9" t="s">
        <v>2168</v>
      </c>
      <c r="K6" t="s">
        <v>49</v>
      </c>
      <c r="L6" t="s">
        <v>26</v>
      </c>
      <c r="M6" t="s">
        <v>42</v>
      </c>
      <c r="N6" t="s">
        <v>2169</v>
      </c>
      <c r="R6" s="10" t="s">
        <v>33</v>
      </c>
      <c r="S6" s="8">
        <v>3025875.8219999983</v>
      </c>
    </row>
    <row r="7" spans="1:23" x14ac:dyDescent="0.2">
      <c r="A7" s="10" t="s">
        <v>56</v>
      </c>
      <c r="B7" s="8">
        <v>983</v>
      </c>
      <c r="J7" s="10" t="s">
        <v>2073</v>
      </c>
      <c r="K7" s="11">
        <v>33.035321637426904</v>
      </c>
      <c r="L7" s="11">
        <v>7.2265086206896338</v>
      </c>
      <c r="M7" s="11">
        <v>9.2023043478260842</v>
      </c>
      <c r="N7" s="11">
        <v>12.853953757225399</v>
      </c>
      <c r="R7" s="10" t="s">
        <v>41</v>
      </c>
      <c r="S7" s="8">
        <v>5434434.5112000015</v>
      </c>
    </row>
    <row r="8" spans="1:23" x14ac:dyDescent="0.2">
      <c r="A8" s="10" t="s">
        <v>22</v>
      </c>
      <c r="B8" s="8">
        <v>6270</v>
      </c>
      <c r="J8" s="10" t="s">
        <v>703</v>
      </c>
      <c r="K8" s="11">
        <v>28.4996581196581</v>
      </c>
      <c r="L8" s="11">
        <v>7.0898861788617538</v>
      </c>
      <c r="M8" s="11">
        <v>8.7916245487364488</v>
      </c>
      <c r="N8" s="11">
        <v>11.957797513321468</v>
      </c>
      <c r="R8" s="10" t="s">
        <v>60</v>
      </c>
      <c r="S8" s="8">
        <v>3521968.8565999996</v>
      </c>
    </row>
    <row r="9" spans="1:23" x14ac:dyDescent="0.2">
      <c r="A9" s="10" t="s">
        <v>2169</v>
      </c>
      <c r="B9" s="8">
        <v>8399</v>
      </c>
      <c r="J9" s="10" t="s">
        <v>672</v>
      </c>
      <c r="K9" s="11">
        <v>33.382012195121931</v>
      </c>
      <c r="L9" s="11">
        <v>7.5245581395348751</v>
      </c>
      <c r="M9" s="11">
        <v>8.7461306532663308</v>
      </c>
      <c r="N9" s="11">
        <v>13.178675914249643</v>
      </c>
      <c r="R9" s="10" t="s">
        <v>25</v>
      </c>
      <c r="S9" s="8">
        <v>2758266.775000005</v>
      </c>
    </row>
    <row r="10" spans="1:23" x14ac:dyDescent="0.2">
      <c r="J10" s="10" t="s">
        <v>1813</v>
      </c>
      <c r="K10" s="11">
        <v>27.276349206349202</v>
      </c>
      <c r="L10" s="11">
        <v>8.8540659340659396</v>
      </c>
      <c r="M10" s="11">
        <v>9.1866666666666692</v>
      </c>
      <c r="N10" s="11">
        <v>12.527585139318832</v>
      </c>
      <c r="R10" s="10" t="s">
        <v>2169</v>
      </c>
      <c r="S10" s="8">
        <v>14740545.964800004</v>
      </c>
    </row>
    <row r="11" spans="1:23" x14ac:dyDescent="0.2">
      <c r="J11" s="10" t="s">
        <v>1453</v>
      </c>
      <c r="K11" s="11">
        <v>34.528000000000006</v>
      </c>
      <c r="L11" s="11">
        <v>6.4089361702127654</v>
      </c>
      <c r="M11" s="11">
        <v>7.2239999999999993</v>
      </c>
      <c r="N11" s="11">
        <v>11.751463414634152</v>
      </c>
    </row>
    <row r="12" spans="1:23" x14ac:dyDescent="0.2">
      <c r="J12" s="10" t="s">
        <v>2172</v>
      </c>
      <c r="K12" s="11">
        <v>31.969882352941173</v>
      </c>
      <c r="L12" s="11">
        <v>8.227320574162686</v>
      </c>
      <c r="M12" s="11">
        <v>9.8198000000000008</v>
      </c>
      <c r="N12" s="11">
        <v>13.75362944162433</v>
      </c>
    </row>
    <row r="13" spans="1:23" x14ac:dyDescent="0.2">
      <c r="J13" s="10" t="s">
        <v>974</v>
      </c>
      <c r="K13" s="11">
        <v>33.601099999999995</v>
      </c>
      <c r="L13" s="11">
        <v>8.4018442622950857</v>
      </c>
      <c r="M13" s="11">
        <v>8.9188333333333354</v>
      </c>
      <c r="N13" s="11">
        <v>13.966422413793058</v>
      </c>
    </row>
    <row r="14" spans="1:23" x14ac:dyDescent="0.2">
      <c r="J14" s="10" t="s">
        <v>24</v>
      </c>
      <c r="K14" s="11">
        <v>33.575384615384614</v>
      </c>
      <c r="L14" s="11">
        <v>9.1696000000000009</v>
      </c>
      <c r="M14" s="11">
        <v>7.1143749999999981</v>
      </c>
      <c r="N14" s="11">
        <v>12.769493670886078</v>
      </c>
    </row>
    <row r="15" spans="1:23" x14ac:dyDescent="0.2">
      <c r="J15" s="10" t="s">
        <v>1123</v>
      </c>
      <c r="K15" s="11">
        <v>30.025780051150871</v>
      </c>
      <c r="L15" s="11">
        <v>8.104148296593161</v>
      </c>
      <c r="M15" s="11">
        <v>8.3460869565217006</v>
      </c>
      <c r="N15" s="11">
        <v>12.85611171960587</v>
      </c>
    </row>
    <row r="16" spans="1:23" x14ac:dyDescent="0.2">
      <c r="J16" s="10" t="s">
        <v>511</v>
      </c>
      <c r="K16" s="11">
        <v>27.784901960784314</v>
      </c>
      <c r="L16" s="11">
        <v>8.8960000000000008</v>
      </c>
      <c r="M16" s="11">
        <v>11.495800000000001</v>
      </c>
      <c r="N16" s="11">
        <v>14.077630331753516</v>
      </c>
    </row>
    <row r="17" spans="10:14" x14ac:dyDescent="0.2">
      <c r="J17" s="10" t="s">
        <v>1595</v>
      </c>
      <c r="K17" s="11">
        <v>33.375411764705873</v>
      </c>
      <c r="L17" s="11">
        <v>7.6519999999999859</v>
      </c>
      <c r="M17" s="11">
        <v>8.7873684210526353</v>
      </c>
      <c r="N17" s="11">
        <v>13.499795134442994</v>
      </c>
    </row>
    <row r="18" spans="10:14" x14ac:dyDescent="0.2">
      <c r="J18" s="10" t="s">
        <v>1905</v>
      </c>
      <c r="K18" s="11">
        <v>27.801910828025477</v>
      </c>
      <c r="L18" s="11">
        <v>7.6425426944971431</v>
      </c>
      <c r="M18" s="11">
        <v>8.854672489082974</v>
      </c>
      <c r="N18" s="11">
        <v>11.413187294633033</v>
      </c>
    </row>
    <row r="19" spans="10:14" x14ac:dyDescent="0.2">
      <c r="J19" s="10" t="s">
        <v>2012</v>
      </c>
      <c r="K19" s="11">
        <v>31.862636363636344</v>
      </c>
      <c r="L19" s="11">
        <v>8.6560204081632541</v>
      </c>
      <c r="M19" s="11">
        <v>10.290217391304353</v>
      </c>
      <c r="N19" s="11">
        <v>13.781937269372653</v>
      </c>
    </row>
    <row r="20" spans="10:14" x14ac:dyDescent="0.2">
      <c r="J20" s="10" t="s">
        <v>2169</v>
      </c>
      <c r="K20" s="11">
        <v>30.88381090487233</v>
      </c>
      <c r="L20" s="11">
        <v>7.829828633405719</v>
      </c>
      <c r="M20" s="11">
        <v>8.9548861985472179</v>
      </c>
      <c r="N20" s="11">
        <v>12.838556971067996</v>
      </c>
    </row>
    <row r="48" spans="1:9" x14ac:dyDescent="0.2">
      <c r="A48" s="12" t="s">
        <v>2179</v>
      </c>
      <c r="B48" s="13"/>
      <c r="C48" s="13"/>
      <c r="D48" s="13"/>
      <c r="E48" s="13"/>
      <c r="F48" s="13"/>
      <c r="G48" s="13"/>
      <c r="H48" s="13"/>
      <c r="I48" s="13"/>
    </row>
    <row r="49" spans="1:9" x14ac:dyDescent="0.2">
      <c r="A49" s="13" t="s">
        <v>2183</v>
      </c>
      <c r="B49" s="13"/>
      <c r="C49" s="13"/>
      <c r="D49" s="13"/>
      <c r="E49" s="13"/>
      <c r="F49" s="13"/>
      <c r="G49" s="13"/>
      <c r="H49" s="13"/>
      <c r="I49" s="13"/>
    </row>
    <row r="50" spans="1:9" x14ac:dyDescent="0.2">
      <c r="A50" s="13" t="s">
        <v>2184</v>
      </c>
      <c r="B50" s="13"/>
      <c r="C50" s="13"/>
      <c r="D50" s="13"/>
      <c r="E50" s="13"/>
      <c r="F50" s="13"/>
      <c r="G50" s="13"/>
      <c r="H50" s="13"/>
      <c r="I50" s="13"/>
    </row>
    <row r="51" spans="1:9" x14ac:dyDescent="0.2">
      <c r="A51" s="13" t="s">
        <v>2180</v>
      </c>
      <c r="B51" s="13"/>
      <c r="C51" s="13"/>
      <c r="D51" s="13"/>
      <c r="E51" s="13"/>
      <c r="F51" s="13"/>
      <c r="G51" s="13"/>
      <c r="H51" s="13"/>
      <c r="I51" s="13"/>
    </row>
  </sheetData>
  <mergeCells count="3">
    <mergeCell ref="A1:F3"/>
    <mergeCell ref="J1:O3"/>
    <mergeCell ref="R1:W3"/>
  </mergeCells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"/>
  <sheetViews>
    <sheetView workbookViewId="0">
      <selection activeCell="C23" sqref="C23"/>
    </sheetView>
  </sheetViews>
  <sheetFormatPr baseColWidth="10" defaultColWidth="8.83203125" defaultRowHeight="15" x14ac:dyDescent="0.2"/>
  <sheetData>
    <row r="1" spans="1:2" x14ac:dyDescent="0.2">
      <c r="A1" t="s">
        <v>13</v>
      </c>
      <c r="B1" t="s">
        <v>2136</v>
      </c>
    </row>
    <row r="2" spans="1:2" x14ac:dyDescent="0.2">
      <c r="A2" t="s">
        <v>2137</v>
      </c>
      <c r="B2" t="s">
        <v>2138</v>
      </c>
    </row>
    <row r="3" spans="1:2" x14ac:dyDescent="0.2">
      <c r="A3" t="s">
        <v>2139</v>
      </c>
      <c r="B3" t="s">
        <v>2140</v>
      </c>
    </row>
    <row r="4" spans="1:2" x14ac:dyDescent="0.2">
      <c r="A4" t="s">
        <v>2141</v>
      </c>
      <c r="B4" t="s">
        <v>2142</v>
      </c>
    </row>
    <row r="5" spans="1:2" x14ac:dyDescent="0.2">
      <c r="A5" t="s">
        <v>704</v>
      </c>
      <c r="B5" t="s">
        <v>2143</v>
      </c>
    </row>
    <row r="6" spans="1:2" x14ac:dyDescent="0.2">
      <c r="A6" t="s">
        <v>704</v>
      </c>
      <c r="B6" t="s">
        <v>2144</v>
      </c>
    </row>
    <row r="7" spans="1:2" x14ac:dyDescent="0.2">
      <c r="A7" t="s">
        <v>2137</v>
      </c>
      <c r="B7" t="s">
        <v>2144</v>
      </c>
    </row>
    <row r="8" spans="1:2" x14ac:dyDescent="0.2">
      <c r="A8" t="s">
        <v>2139</v>
      </c>
      <c r="B8" t="s">
        <v>2144</v>
      </c>
    </row>
    <row r="9" spans="1:2" x14ac:dyDescent="0.2">
      <c r="A9" t="s">
        <v>2141</v>
      </c>
      <c r="B9" t="s">
        <v>2144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Returns</vt:lpstr>
      <vt:lpstr>Homework#1A</vt:lpstr>
      <vt:lpstr>Homework#1B</vt:lpstr>
      <vt:lpstr>Homework#1C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Misha</dc:creator>
  <cp:lastModifiedBy>Microsoft Office User</cp:lastModifiedBy>
  <dcterms:created xsi:type="dcterms:W3CDTF">2017-01-25T18:35:04Z</dcterms:created>
  <dcterms:modified xsi:type="dcterms:W3CDTF">2023-07-17T03:30:50Z</dcterms:modified>
</cp:coreProperties>
</file>